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2026\CENAC\MILITAR\MINIMAS\LINEA AMARILLA\"/>
    </mc:Choice>
  </mc:AlternateContent>
  <xr:revisionPtr revIDLastSave="0" documentId="13_ncr:1_{71AB14BB-BA5D-49BB-9901-D19971B4D531}" xr6:coauthVersionLast="47" xr6:coauthVersionMax="47" xr10:uidLastSave="{00000000-0000-0000-0000-000000000000}"/>
  <bookViews>
    <workbookView xWindow="-108" yWindow="-108" windowWidth="23256" windowHeight="12456" xr2:uid="{28C4AF02-B4F5-4A32-9C87-F1FFFE85A841}"/>
  </bookViews>
  <sheets>
    <sheet name="CUADRO 1" sheetId="1" r:id="rId1"/>
  </sheets>
  <definedNames>
    <definedName name="_xlnm._FilterDatabase" localSheetId="0" hidden="1">'CUADRO 1'!$A$8:$Q$6804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8" i="1" l="1"/>
  <c r="Q1302" i="1" l="1"/>
  <c r="Q1460" i="1"/>
  <c r="Q1607" i="1"/>
  <c r="Q1752" i="1"/>
  <c r="Q1844" i="1"/>
  <c r="Q1989" i="1"/>
  <c r="Q2134" i="1"/>
  <c r="Q2359" i="1"/>
  <c r="Q4498" i="1"/>
  <c r="Q4628" i="1"/>
  <c r="Q4827" i="1"/>
  <c r="Q5026" i="1"/>
  <c r="Q5213" i="1"/>
  <c r="Q5400" i="1"/>
  <c r="Q5638" i="1"/>
  <c r="Q5792" i="1"/>
  <c r="Q5966" i="1"/>
  <c r="Q6215" i="1"/>
  <c r="Q6439" i="1"/>
  <c r="Q6642" i="1"/>
  <c r="Q6689" i="1"/>
  <c r="I6803" i="1"/>
  <c r="H6803" i="1"/>
  <c r="G6803" i="1"/>
  <c r="F6802" i="1"/>
  <c r="M6802" i="1" s="1"/>
  <c r="F6801" i="1"/>
  <c r="J6801" i="1" s="1"/>
  <c r="F6800" i="1"/>
  <c r="M6800" i="1" s="1"/>
  <c r="F6799" i="1"/>
  <c r="J6799" i="1" s="1"/>
  <c r="F6798" i="1"/>
  <c r="K6798" i="1" s="1"/>
  <c r="F6797" i="1"/>
  <c r="M6797" i="1" s="1"/>
  <c r="F6796" i="1"/>
  <c r="F6795" i="1"/>
  <c r="M6795" i="1" s="1"/>
  <c r="F6794" i="1"/>
  <c r="K6794" i="1" s="1"/>
  <c r="F6793" i="1"/>
  <c r="M6793" i="1" s="1"/>
  <c r="F6792" i="1"/>
  <c r="M6792" i="1" s="1"/>
  <c r="F6791" i="1"/>
  <c r="F6790" i="1"/>
  <c r="M6790" i="1" s="1"/>
  <c r="F6789" i="1"/>
  <c r="F6788" i="1"/>
  <c r="F6787" i="1"/>
  <c r="F6786" i="1"/>
  <c r="M6786" i="1" s="1"/>
  <c r="F6785" i="1"/>
  <c r="J6785" i="1" s="1"/>
  <c r="F6783" i="1"/>
  <c r="M6783" i="1" s="1"/>
  <c r="F6782" i="1"/>
  <c r="J6782" i="1" s="1"/>
  <c r="F6781" i="1"/>
  <c r="K6781" i="1" s="1"/>
  <c r="F6780" i="1"/>
  <c r="M6780" i="1" s="1"/>
  <c r="F6779" i="1"/>
  <c r="F6778" i="1"/>
  <c r="M6778" i="1" s="1"/>
  <c r="F6777" i="1"/>
  <c r="K6776" i="1"/>
  <c r="F6776" i="1"/>
  <c r="F6775" i="1"/>
  <c r="K6775" i="1" s="1"/>
  <c r="F6774" i="1"/>
  <c r="J6774" i="1" s="1"/>
  <c r="F6773" i="1"/>
  <c r="M6773" i="1" s="1"/>
  <c r="F6772" i="1"/>
  <c r="F6771" i="1"/>
  <c r="F6770" i="1"/>
  <c r="F6769" i="1"/>
  <c r="F6768" i="1"/>
  <c r="L6768" i="1" s="1"/>
  <c r="F6767" i="1"/>
  <c r="L6767" i="1" s="1"/>
  <c r="F6766" i="1"/>
  <c r="F6765" i="1"/>
  <c r="K6765" i="1" s="1"/>
  <c r="F6764" i="1"/>
  <c r="M6764" i="1" s="1"/>
  <c r="F6763" i="1"/>
  <c r="F6762" i="1"/>
  <c r="M6762" i="1" s="1"/>
  <c r="F6761" i="1"/>
  <c r="M6761" i="1" s="1"/>
  <c r="F6760" i="1"/>
  <c r="F6759" i="1"/>
  <c r="M6759" i="1" s="1"/>
  <c r="F6758" i="1"/>
  <c r="F6757" i="1"/>
  <c r="M6757" i="1" s="1"/>
  <c r="F6756" i="1"/>
  <c r="F6755" i="1"/>
  <c r="F6754" i="1"/>
  <c r="K6754" i="1" s="1"/>
  <c r="F6753" i="1"/>
  <c r="F6752" i="1"/>
  <c r="L6752" i="1" s="1"/>
  <c r="F6751" i="1"/>
  <c r="L6751" i="1" s="1"/>
  <c r="F6750" i="1"/>
  <c r="F6749" i="1"/>
  <c r="K6749" i="1" s="1"/>
  <c r="F6748" i="1"/>
  <c r="M6748" i="1" s="1"/>
  <c r="F6747" i="1"/>
  <c r="J6747" i="1" s="1"/>
  <c r="F6746" i="1"/>
  <c r="F6745" i="1"/>
  <c r="M6745" i="1" s="1"/>
  <c r="F6744" i="1"/>
  <c r="F6743" i="1"/>
  <c r="J6743" i="1" s="1"/>
  <c r="F6742" i="1"/>
  <c r="J6742" i="1" s="1"/>
  <c r="F6741" i="1"/>
  <c r="M6741" i="1" s="1"/>
  <c r="F6740" i="1"/>
  <c r="F6739" i="1"/>
  <c r="F6738" i="1"/>
  <c r="K6738" i="1" s="1"/>
  <c r="F6737" i="1"/>
  <c r="F6736" i="1"/>
  <c r="F6735" i="1"/>
  <c r="L6735" i="1" s="1"/>
  <c r="F6734" i="1"/>
  <c r="F6733" i="1"/>
  <c r="K6733" i="1" s="1"/>
  <c r="F6732" i="1"/>
  <c r="M6732" i="1" s="1"/>
  <c r="F6731" i="1"/>
  <c r="F6730" i="1"/>
  <c r="F6729" i="1"/>
  <c r="F6728" i="1"/>
  <c r="M6728" i="1" s="1"/>
  <c r="F6727" i="1"/>
  <c r="M6727" i="1" s="1"/>
  <c r="F6726" i="1"/>
  <c r="L6726" i="1" s="1"/>
  <c r="F6725" i="1"/>
  <c r="M6725" i="1" s="1"/>
  <c r="F6724" i="1"/>
  <c r="F6723" i="1"/>
  <c r="F6722" i="1"/>
  <c r="F6721" i="1"/>
  <c r="F6720" i="1"/>
  <c r="M6720" i="1" s="1"/>
  <c r="F6719" i="1"/>
  <c r="M6719" i="1" s="1"/>
  <c r="F6718" i="1"/>
  <c r="K6718" i="1" s="1"/>
  <c r="F6717" i="1"/>
  <c r="F6716" i="1"/>
  <c r="M6716" i="1" s="1"/>
  <c r="F6715" i="1"/>
  <c r="F6714" i="1"/>
  <c r="J6714" i="1" s="1"/>
  <c r="F6713" i="1"/>
  <c r="M6713" i="1" s="1"/>
  <c r="L6712" i="1"/>
  <c r="F6712" i="1"/>
  <c r="K6712" i="1" s="1"/>
  <c r="F6711" i="1"/>
  <c r="J6711" i="1" s="1"/>
  <c r="F6710" i="1"/>
  <c r="J6710" i="1" s="1"/>
  <c r="F6709" i="1"/>
  <c r="M6709" i="1" s="1"/>
  <c r="F6708" i="1"/>
  <c r="F6707" i="1"/>
  <c r="F6706" i="1"/>
  <c r="J6706" i="1" s="1"/>
  <c r="F6705" i="1"/>
  <c r="M6705" i="1" s="1"/>
  <c r="F6704" i="1"/>
  <c r="F6703" i="1"/>
  <c r="J6703" i="1" s="1"/>
  <c r="F6702" i="1"/>
  <c r="K6702" i="1" s="1"/>
  <c r="F6701" i="1"/>
  <c r="K6701" i="1" s="1"/>
  <c r="F6700" i="1"/>
  <c r="F6699" i="1"/>
  <c r="F6698" i="1"/>
  <c r="F6697" i="1"/>
  <c r="F6696" i="1"/>
  <c r="L6696" i="1" s="1"/>
  <c r="F6695" i="1"/>
  <c r="J6695" i="1" s="1"/>
  <c r="F6694" i="1"/>
  <c r="J6694" i="1" s="1"/>
  <c r="F6693" i="1"/>
  <c r="M6693" i="1" s="1"/>
  <c r="F6692" i="1"/>
  <c r="F6691" i="1"/>
  <c r="F6690" i="1"/>
  <c r="F6688" i="1"/>
  <c r="M6688" i="1" s="1"/>
  <c r="F6687" i="1"/>
  <c r="M6687" i="1" s="1"/>
  <c r="F6686" i="1"/>
  <c r="F6685" i="1"/>
  <c r="F6684" i="1"/>
  <c r="K6684" i="1" s="1"/>
  <c r="F6683" i="1"/>
  <c r="F6682" i="1"/>
  <c r="J6682" i="1" s="1"/>
  <c r="F6681" i="1"/>
  <c r="F6680" i="1"/>
  <c r="M6680" i="1" s="1"/>
  <c r="F6679" i="1"/>
  <c r="F6678" i="1"/>
  <c r="L6678" i="1" s="1"/>
  <c r="F6677" i="1"/>
  <c r="J6677" i="1" s="1"/>
  <c r="F6676" i="1"/>
  <c r="M6676" i="1" s="1"/>
  <c r="F6675" i="1"/>
  <c r="F6674" i="1"/>
  <c r="F6673" i="1"/>
  <c r="K6673" i="1" s="1"/>
  <c r="F6672" i="1"/>
  <c r="M6672" i="1" s="1"/>
  <c r="F6671" i="1"/>
  <c r="K6671" i="1" s="1"/>
  <c r="F6670" i="1"/>
  <c r="L6670" i="1" s="1"/>
  <c r="F6669" i="1"/>
  <c r="K6669" i="1" s="1"/>
  <c r="F6668" i="1"/>
  <c r="F6667" i="1"/>
  <c r="F6666" i="1"/>
  <c r="F6665" i="1"/>
  <c r="M6665" i="1" s="1"/>
  <c r="F6664" i="1"/>
  <c r="M6664" i="1" s="1"/>
  <c r="F6663" i="1"/>
  <c r="F6662" i="1"/>
  <c r="M6662" i="1" s="1"/>
  <c r="F6661" i="1"/>
  <c r="J6661" i="1" s="1"/>
  <c r="F6660" i="1"/>
  <c r="F6659" i="1"/>
  <c r="M6659" i="1" s="1"/>
  <c r="F6658" i="1"/>
  <c r="K6658" i="1" s="1"/>
  <c r="F6657" i="1"/>
  <c r="K6657" i="1" s="1"/>
  <c r="F6656" i="1"/>
  <c r="L6656" i="1" s="1"/>
  <c r="F6655" i="1"/>
  <c r="L6655" i="1" s="1"/>
  <c r="F6654" i="1"/>
  <c r="M6654" i="1" s="1"/>
  <c r="F6653" i="1"/>
  <c r="M6653" i="1" s="1"/>
  <c r="F6652" i="1"/>
  <c r="K6652" i="1" s="1"/>
  <c r="F6651" i="1"/>
  <c r="F6650" i="1"/>
  <c r="J6650" i="1" s="1"/>
  <c r="F6649" i="1"/>
  <c r="M6649" i="1" s="1"/>
  <c r="F6648" i="1"/>
  <c r="M6648" i="1" s="1"/>
  <c r="F6647" i="1"/>
  <c r="F6646" i="1"/>
  <c r="F6645" i="1"/>
  <c r="L6645" i="1" s="1"/>
  <c r="F6644" i="1"/>
  <c r="F6643" i="1"/>
  <c r="M6643" i="1" s="1"/>
  <c r="M6641" i="1"/>
  <c r="L6641" i="1"/>
  <c r="K6641" i="1"/>
  <c r="J6641" i="1"/>
  <c r="M6640" i="1"/>
  <c r="L6640" i="1"/>
  <c r="K6640" i="1"/>
  <c r="J6640" i="1"/>
  <c r="N6640" i="1" s="1"/>
  <c r="O6640" i="1" s="1"/>
  <c r="Q6640" i="1" s="1"/>
  <c r="M6639" i="1"/>
  <c r="L6639" i="1"/>
  <c r="K6639" i="1"/>
  <c r="J6639" i="1"/>
  <c r="M6638" i="1"/>
  <c r="L6638" i="1"/>
  <c r="K6638" i="1"/>
  <c r="J6638" i="1"/>
  <c r="M6637" i="1"/>
  <c r="L6637" i="1"/>
  <c r="K6637" i="1"/>
  <c r="J6637" i="1"/>
  <c r="M6636" i="1"/>
  <c r="L6636" i="1"/>
  <c r="K6636" i="1"/>
  <c r="J6636" i="1"/>
  <c r="N6636" i="1" s="1"/>
  <c r="O6636" i="1" s="1"/>
  <c r="Q6636" i="1" s="1"/>
  <c r="M6635" i="1"/>
  <c r="L6635" i="1"/>
  <c r="K6635" i="1"/>
  <c r="J6635" i="1"/>
  <c r="M6634" i="1"/>
  <c r="L6634" i="1"/>
  <c r="K6634" i="1"/>
  <c r="J6634" i="1"/>
  <c r="M6633" i="1"/>
  <c r="L6633" i="1"/>
  <c r="K6633" i="1"/>
  <c r="J6633" i="1"/>
  <c r="M6632" i="1"/>
  <c r="L6632" i="1"/>
  <c r="K6632" i="1"/>
  <c r="J6632" i="1"/>
  <c r="M6631" i="1"/>
  <c r="L6631" i="1"/>
  <c r="K6631" i="1"/>
  <c r="J6631" i="1"/>
  <c r="M6630" i="1"/>
  <c r="L6630" i="1"/>
  <c r="K6630" i="1"/>
  <c r="J6630" i="1"/>
  <c r="M6629" i="1"/>
  <c r="L6629" i="1"/>
  <c r="K6629" i="1"/>
  <c r="J6629" i="1"/>
  <c r="M6628" i="1"/>
  <c r="L6628" i="1"/>
  <c r="K6628" i="1"/>
  <c r="J6628" i="1"/>
  <c r="N6628" i="1" s="1"/>
  <c r="O6628" i="1" s="1"/>
  <c r="Q6628" i="1" s="1"/>
  <c r="M6627" i="1"/>
  <c r="L6627" i="1"/>
  <c r="K6627" i="1"/>
  <c r="J6627" i="1"/>
  <c r="M6626" i="1"/>
  <c r="L6626" i="1"/>
  <c r="K6626" i="1"/>
  <c r="J6626" i="1"/>
  <c r="M6625" i="1"/>
  <c r="L6625" i="1"/>
  <c r="K6625" i="1"/>
  <c r="J6625" i="1"/>
  <c r="M6624" i="1"/>
  <c r="L6624" i="1"/>
  <c r="K6624" i="1"/>
  <c r="J6624" i="1"/>
  <c r="N6624" i="1" s="1"/>
  <c r="O6624" i="1" s="1"/>
  <c r="Q6624" i="1" s="1"/>
  <c r="M6623" i="1"/>
  <c r="L6623" i="1"/>
  <c r="K6623" i="1"/>
  <c r="J6623" i="1"/>
  <c r="M6622" i="1"/>
  <c r="L6622" i="1"/>
  <c r="K6622" i="1"/>
  <c r="J6622" i="1"/>
  <c r="M6621" i="1"/>
  <c r="L6621" i="1"/>
  <c r="K6621" i="1"/>
  <c r="J6621" i="1"/>
  <c r="M6620" i="1"/>
  <c r="L6620" i="1"/>
  <c r="K6620" i="1"/>
  <c r="J6620" i="1"/>
  <c r="M6619" i="1"/>
  <c r="L6619" i="1"/>
  <c r="K6619" i="1"/>
  <c r="J6619" i="1"/>
  <c r="M6618" i="1"/>
  <c r="L6618" i="1"/>
  <c r="K6618" i="1"/>
  <c r="J6618" i="1"/>
  <c r="M6617" i="1"/>
  <c r="L6617" i="1"/>
  <c r="K6617" i="1"/>
  <c r="J6617" i="1"/>
  <c r="M6616" i="1"/>
  <c r="L6616" i="1"/>
  <c r="K6616" i="1"/>
  <c r="J6616" i="1"/>
  <c r="N6616" i="1" s="1"/>
  <c r="O6616" i="1" s="1"/>
  <c r="Q6616" i="1" s="1"/>
  <c r="M6615" i="1"/>
  <c r="L6615" i="1"/>
  <c r="K6615" i="1"/>
  <c r="J6615" i="1"/>
  <c r="M6614" i="1"/>
  <c r="L6614" i="1"/>
  <c r="K6614" i="1"/>
  <c r="J6614" i="1"/>
  <c r="M6613" i="1"/>
  <c r="L6613" i="1"/>
  <c r="K6613" i="1"/>
  <c r="J6613" i="1"/>
  <c r="M6612" i="1"/>
  <c r="L6612" i="1"/>
  <c r="K6612" i="1"/>
  <c r="J6612" i="1"/>
  <c r="M6611" i="1"/>
  <c r="L6611" i="1"/>
  <c r="K6611" i="1"/>
  <c r="J6611" i="1"/>
  <c r="M6610" i="1"/>
  <c r="L6610" i="1"/>
  <c r="K6610" i="1"/>
  <c r="J6610" i="1"/>
  <c r="M6609" i="1"/>
  <c r="L6609" i="1"/>
  <c r="K6609" i="1"/>
  <c r="J6609" i="1"/>
  <c r="M6608" i="1"/>
  <c r="L6608" i="1"/>
  <c r="K6608" i="1"/>
  <c r="J6608" i="1"/>
  <c r="N6608" i="1" s="1"/>
  <c r="O6608" i="1" s="1"/>
  <c r="Q6608" i="1" s="1"/>
  <c r="M6607" i="1"/>
  <c r="L6607" i="1"/>
  <c r="K6607" i="1"/>
  <c r="J6607" i="1"/>
  <c r="M6606" i="1"/>
  <c r="L6606" i="1"/>
  <c r="K6606" i="1"/>
  <c r="J6606" i="1"/>
  <c r="M6605" i="1"/>
  <c r="L6605" i="1"/>
  <c r="K6605" i="1"/>
  <c r="J6605" i="1"/>
  <c r="M6604" i="1"/>
  <c r="L6604" i="1"/>
  <c r="K6604" i="1"/>
  <c r="J6604" i="1"/>
  <c r="N6604" i="1" s="1"/>
  <c r="O6604" i="1" s="1"/>
  <c r="Q6604" i="1" s="1"/>
  <c r="M6603" i="1"/>
  <c r="L6603" i="1"/>
  <c r="K6603" i="1"/>
  <c r="J6603" i="1"/>
  <c r="M6602" i="1"/>
  <c r="L6602" i="1"/>
  <c r="K6602" i="1"/>
  <c r="J6602" i="1"/>
  <c r="M6601" i="1"/>
  <c r="L6601" i="1"/>
  <c r="K6601" i="1"/>
  <c r="J6601" i="1"/>
  <c r="M6600" i="1"/>
  <c r="L6600" i="1"/>
  <c r="K6600" i="1"/>
  <c r="J6600" i="1"/>
  <c r="N6600" i="1" s="1"/>
  <c r="O6600" i="1" s="1"/>
  <c r="Q6600" i="1" s="1"/>
  <c r="M6599" i="1"/>
  <c r="L6599" i="1"/>
  <c r="K6599" i="1"/>
  <c r="J6599" i="1"/>
  <c r="M6598" i="1"/>
  <c r="L6598" i="1"/>
  <c r="K6598" i="1"/>
  <c r="J6598" i="1"/>
  <c r="M6597" i="1"/>
  <c r="L6597" i="1"/>
  <c r="K6597" i="1"/>
  <c r="J6597" i="1"/>
  <c r="M6596" i="1"/>
  <c r="L6596" i="1"/>
  <c r="K6596" i="1"/>
  <c r="J6596" i="1"/>
  <c r="N6596" i="1" s="1"/>
  <c r="O6596" i="1" s="1"/>
  <c r="Q6596" i="1" s="1"/>
  <c r="M6595" i="1"/>
  <c r="L6595" i="1"/>
  <c r="K6595" i="1"/>
  <c r="J6595" i="1"/>
  <c r="M6594" i="1"/>
  <c r="L6594" i="1"/>
  <c r="K6594" i="1"/>
  <c r="J6594" i="1"/>
  <c r="M6593" i="1"/>
  <c r="L6593" i="1"/>
  <c r="K6593" i="1"/>
  <c r="J6593" i="1"/>
  <c r="M6592" i="1"/>
  <c r="L6592" i="1"/>
  <c r="K6592" i="1"/>
  <c r="J6592" i="1"/>
  <c r="M6591" i="1"/>
  <c r="L6591" i="1"/>
  <c r="K6591" i="1"/>
  <c r="J6591" i="1"/>
  <c r="M6590" i="1"/>
  <c r="L6590" i="1"/>
  <c r="K6590" i="1"/>
  <c r="J6590" i="1"/>
  <c r="M6589" i="1"/>
  <c r="L6589" i="1"/>
  <c r="K6589" i="1"/>
  <c r="J6589" i="1"/>
  <c r="M6588" i="1"/>
  <c r="L6588" i="1"/>
  <c r="K6588" i="1"/>
  <c r="J6588" i="1"/>
  <c r="M6587" i="1"/>
  <c r="L6587" i="1"/>
  <c r="K6587" i="1"/>
  <c r="J6587" i="1"/>
  <c r="M6586" i="1"/>
  <c r="L6586" i="1"/>
  <c r="K6586" i="1"/>
  <c r="J6586" i="1"/>
  <c r="M6585" i="1"/>
  <c r="L6585" i="1"/>
  <c r="K6585" i="1"/>
  <c r="J6585" i="1"/>
  <c r="M6584" i="1"/>
  <c r="L6584" i="1"/>
  <c r="K6584" i="1"/>
  <c r="J6584" i="1"/>
  <c r="M6583" i="1"/>
  <c r="L6583" i="1"/>
  <c r="K6583" i="1"/>
  <c r="J6583" i="1"/>
  <c r="M6582" i="1"/>
  <c r="L6582" i="1"/>
  <c r="K6582" i="1"/>
  <c r="J6582" i="1"/>
  <c r="M6581" i="1"/>
  <c r="L6581" i="1"/>
  <c r="K6581" i="1"/>
  <c r="J6581" i="1"/>
  <c r="M6580" i="1"/>
  <c r="L6580" i="1"/>
  <c r="K6580" i="1"/>
  <c r="J6580" i="1"/>
  <c r="M6579" i="1"/>
  <c r="L6579" i="1"/>
  <c r="K6579" i="1"/>
  <c r="J6579" i="1"/>
  <c r="M6578" i="1"/>
  <c r="L6578" i="1"/>
  <c r="K6578" i="1"/>
  <c r="J6578" i="1"/>
  <c r="M6577" i="1"/>
  <c r="L6577" i="1"/>
  <c r="K6577" i="1"/>
  <c r="J6577" i="1"/>
  <c r="M6576" i="1"/>
  <c r="L6576" i="1"/>
  <c r="K6576" i="1"/>
  <c r="J6576" i="1"/>
  <c r="M6575" i="1"/>
  <c r="N6575" i="1" s="1"/>
  <c r="O6575" i="1" s="1"/>
  <c r="Q6575" i="1" s="1"/>
  <c r="L6575" i="1"/>
  <c r="K6575" i="1"/>
  <c r="J6575" i="1"/>
  <c r="M6574" i="1"/>
  <c r="L6574" i="1"/>
  <c r="K6574" i="1"/>
  <c r="J6574" i="1"/>
  <c r="M6573" i="1"/>
  <c r="L6573" i="1"/>
  <c r="K6573" i="1"/>
  <c r="J6573" i="1"/>
  <c r="M6572" i="1"/>
  <c r="L6572" i="1"/>
  <c r="K6572" i="1"/>
  <c r="J6572" i="1"/>
  <c r="O6571" i="1"/>
  <c r="Q6571" i="1" s="1"/>
  <c r="M6571" i="1"/>
  <c r="N6571" i="1" s="1"/>
  <c r="L6571" i="1"/>
  <c r="K6571" i="1"/>
  <c r="J6571" i="1"/>
  <c r="M6570" i="1"/>
  <c r="L6570" i="1"/>
  <c r="K6570" i="1"/>
  <c r="J6570" i="1"/>
  <c r="M6569" i="1"/>
  <c r="L6569" i="1"/>
  <c r="K6569" i="1"/>
  <c r="J6569" i="1"/>
  <c r="M6568" i="1"/>
  <c r="L6568" i="1"/>
  <c r="K6568" i="1"/>
  <c r="J6568" i="1"/>
  <c r="M6567" i="1"/>
  <c r="L6567" i="1"/>
  <c r="K6567" i="1"/>
  <c r="J6567" i="1"/>
  <c r="M6566" i="1"/>
  <c r="L6566" i="1"/>
  <c r="K6566" i="1"/>
  <c r="J6566" i="1"/>
  <c r="M6565" i="1"/>
  <c r="L6565" i="1"/>
  <c r="K6565" i="1"/>
  <c r="J6565" i="1"/>
  <c r="M6564" i="1"/>
  <c r="L6564" i="1"/>
  <c r="K6564" i="1"/>
  <c r="J6564" i="1"/>
  <c r="M6563" i="1"/>
  <c r="L6563" i="1"/>
  <c r="K6563" i="1"/>
  <c r="J6563" i="1"/>
  <c r="M6562" i="1"/>
  <c r="L6562" i="1"/>
  <c r="K6562" i="1"/>
  <c r="J6562" i="1"/>
  <c r="M6561" i="1"/>
  <c r="L6561" i="1"/>
  <c r="K6561" i="1"/>
  <c r="J6561" i="1"/>
  <c r="M6560" i="1"/>
  <c r="L6560" i="1"/>
  <c r="K6560" i="1"/>
  <c r="J6560" i="1"/>
  <c r="N6560" i="1" s="1"/>
  <c r="O6560" i="1" s="1"/>
  <c r="Q6560" i="1" s="1"/>
  <c r="M6559" i="1"/>
  <c r="L6559" i="1"/>
  <c r="K6559" i="1"/>
  <c r="J6559" i="1"/>
  <c r="M6558" i="1"/>
  <c r="L6558" i="1"/>
  <c r="K6558" i="1"/>
  <c r="J6558" i="1"/>
  <c r="M6557" i="1"/>
  <c r="L6557" i="1"/>
  <c r="K6557" i="1"/>
  <c r="J6557" i="1"/>
  <c r="M6556" i="1"/>
  <c r="L6556" i="1"/>
  <c r="K6556" i="1"/>
  <c r="J6556" i="1"/>
  <c r="M6555" i="1"/>
  <c r="L6555" i="1"/>
  <c r="K6555" i="1"/>
  <c r="J6555" i="1"/>
  <c r="M6554" i="1"/>
  <c r="L6554" i="1"/>
  <c r="K6554" i="1"/>
  <c r="J6554" i="1"/>
  <c r="M6553" i="1"/>
  <c r="L6553" i="1"/>
  <c r="K6553" i="1"/>
  <c r="J6553" i="1"/>
  <c r="M6552" i="1"/>
  <c r="L6552" i="1"/>
  <c r="K6552" i="1"/>
  <c r="J6552" i="1"/>
  <c r="M6551" i="1"/>
  <c r="L6551" i="1"/>
  <c r="K6551" i="1"/>
  <c r="J6551" i="1"/>
  <c r="M6550" i="1"/>
  <c r="L6550" i="1"/>
  <c r="K6550" i="1"/>
  <c r="J6550" i="1"/>
  <c r="N6550" i="1" s="1"/>
  <c r="O6550" i="1" s="1"/>
  <c r="Q6550" i="1" s="1"/>
  <c r="M6549" i="1"/>
  <c r="L6549" i="1"/>
  <c r="K6549" i="1"/>
  <c r="J6549" i="1"/>
  <c r="M6548" i="1"/>
  <c r="L6548" i="1"/>
  <c r="K6548" i="1"/>
  <c r="J6548" i="1"/>
  <c r="M6547" i="1"/>
  <c r="L6547" i="1"/>
  <c r="K6547" i="1"/>
  <c r="J6547" i="1"/>
  <c r="M6546" i="1"/>
  <c r="L6546" i="1"/>
  <c r="K6546" i="1"/>
  <c r="J6546" i="1"/>
  <c r="N6546" i="1" s="1"/>
  <c r="O6546" i="1" s="1"/>
  <c r="Q6546" i="1" s="1"/>
  <c r="M6545" i="1"/>
  <c r="L6545" i="1"/>
  <c r="K6545" i="1"/>
  <c r="J6545" i="1"/>
  <c r="M6544" i="1"/>
  <c r="L6544" i="1"/>
  <c r="K6544" i="1"/>
  <c r="J6544" i="1"/>
  <c r="M6543" i="1"/>
  <c r="L6543" i="1"/>
  <c r="K6543" i="1"/>
  <c r="J6543" i="1"/>
  <c r="M6542" i="1"/>
  <c r="L6542" i="1"/>
  <c r="K6542" i="1"/>
  <c r="J6542" i="1"/>
  <c r="N6542" i="1" s="1"/>
  <c r="O6542" i="1" s="1"/>
  <c r="Q6542" i="1" s="1"/>
  <c r="M6541" i="1"/>
  <c r="L6541" i="1"/>
  <c r="K6541" i="1"/>
  <c r="J6541" i="1"/>
  <c r="M6540" i="1"/>
  <c r="L6540" i="1"/>
  <c r="K6540" i="1"/>
  <c r="J6540" i="1"/>
  <c r="M6539" i="1"/>
  <c r="L6539" i="1"/>
  <c r="K6539" i="1"/>
  <c r="J6539" i="1"/>
  <c r="M6538" i="1"/>
  <c r="L6538" i="1"/>
  <c r="K6538" i="1"/>
  <c r="J6538" i="1"/>
  <c r="N6538" i="1" s="1"/>
  <c r="O6538" i="1" s="1"/>
  <c r="Q6538" i="1" s="1"/>
  <c r="M6537" i="1"/>
  <c r="L6537" i="1"/>
  <c r="K6537" i="1"/>
  <c r="J6537" i="1"/>
  <c r="M6536" i="1"/>
  <c r="L6536" i="1"/>
  <c r="K6536" i="1"/>
  <c r="J6536" i="1"/>
  <c r="M6535" i="1"/>
  <c r="L6535" i="1"/>
  <c r="K6535" i="1"/>
  <c r="J6535" i="1"/>
  <c r="M6534" i="1"/>
  <c r="L6534" i="1"/>
  <c r="K6534" i="1"/>
  <c r="J6534" i="1"/>
  <c r="N6534" i="1" s="1"/>
  <c r="O6534" i="1" s="1"/>
  <c r="Q6534" i="1" s="1"/>
  <c r="M6533" i="1"/>
  <c r="L6533" i="1"/>
  <c r="K6533" i="1"/>
  <c r="J6533" i="1"/>
  <c r="M6532" i="1"/>
  <c r="L6532" i="1"/>
  <c r="K6532" i="1"/>
  <c r="J6532" i="1"/>
  <c r="M6531" i="1"/>
  <c r="L6531" i="1"/>
  <c r="K6531" i="1"/>
  <c r="J6531" i="1"/>
  <c r="M6530" i="1"/>
  <c r="L6530" i="1"/>
  <c r="K6530" i="1"/>
  <c r="J6530" i="1"/>
  <c r="N6530" i="1" s="1"/>
  <c r="O6530" i="1" s="1"/>
  <c r="Q6530" i="1" s="1"/>
  <c r="M6529" i="1"/>
  <c r="L6529" i="1"/>
  <c r="K6529" i="1"/>
  <c r="J6529" i="1"/>
  <c r="M6528" i="1"/>
  <c r="L6528" i="1"/>
  <c r="K6528" i="1"/>
  <c r="J6528" i="1"/>
  <c r="M6527" i="1"/>
  <c r="L6527" i="1"/>
  <c r="K6527" i="1"/>
  <c r="J6527" i="1"/>
  <c r="M6526" i="1"/>
  <c r="L6526" i="1"/>
  <c r="K6526" i="1"/>
  <c r="J6526" i="1"/>
  <c r="M6525" i="1"/>
  <c r="L6525" i="1"/>
  <c r="K6525" i="1"/>
  <c r="J6525" i="1"/>
  <c r="M6524" i="1"/>
  <c r="L6524" i="1"/>
  <c r="K6524" i="1"/>
  <c r="J6524" i="1"/>
  <c r="M6523" i="1"/>
  <c r="L6523" i="1"/>
  <c r="K6523" i="1"/>
  <c r="J6523" i="1"/>
  <c r="M6522" i="1"/>
  <c r="L6522" i="1"/>
  <c r="K6522" i="1"/>
  <c r="J6522" i="1"/>
  <c r="M6521" i="1"/>
  <c r="L6521" i="1"/>
  <c r="K6521" i="1"/>
  <c r="J6521" i="1"/>
  <c r="M6520" i="1"/>
  <c r="L6520" i="1"/>
  <c r="K6520" i="1"/>
  <c r="J6520" i="1"/>
  <c r="M6519" i="1"/>
  <c r="L6519" i="1"/>
  <c r="K6519" i="1"/>
  <c r="J6519" i="1"/>
  <c r="M6518" i="1"/>
  <c r="L6518" i="1"/>
  <c r="K6518" i="1"/>
  <c r="J6518" i="1"/>
  <c r="M6517" i="1"/>
  <c r="L6517" i="1"/>
  <c r="K6517" i="1"/>
  <c r="J6517" i="1"/>
  <c r="M6516" i="1"/>
  <c r="L6516" i="1"/>
  <c r="K6516" i="1"/>
  <c r="J6516" i="1"/>
  <c r="M6515" i="1"/>
  <c r="L6515" i="1"/>
  <c r="K6515" i="1"/>
  <c r="J6515" i="1"/>
  <c r="M6514" i="1"/>
  <c r="L6514" i="1"/>
  <c r="K6514" i="1"/>
  <c r="J6514" i="1"/>
  <c r="M6513" i="1"/>
  <c r="L6513" i="1"/>
  <c r="K6513" i="1"/>
  <c r="J6513" i="1"/>
  <c r="M6512" i="1"/>
  <c r="L6512" i="1"/>
  <c r="K6512" i="1"/>
  <c r="J6512" i="1"/>
  <c r="M6511" i="1"/>
  <c r="L6511" i="1"/>
  <c r="K6511" i="1"/>
  <c r="J6511" i="1"/>
  <c r="M6510" i="1"/>
  <c r="L6510" i="1"/>
  <c r="K6510" i="1"/>
  <c r="J6510" i="1"/>
  <c r="M6509" i="1"/>
  <c r="L6509" i="1"/>
  <c r="K6509" i="1"/>
  <c r="J6509" i="1"/>
  <c r="M6508" i="1"/>
  <c r="L6508" i="1"/>
  <c r="K6508" i="1"/>
  <c r="J6508" i="1"/>
  <c r="M6507" i="1"/>
  <c r="L6507" i="1"/>
  <c r="K6507" i="1"/>
  <c r="J6507" i="1"/>
  <c r="M6506" i="1"/>
  <c r="L6506" i="1"/>
  <c r="K6506" i="1"/>
  <c r="J6506" i="1"/>
  <c r="M6505" i="1"/>
  <c r="L6505" i="1"/>
  <c r="K6505" i="1"/>
  <c r="J6505" i="1"/>
  <c r="M6504" i="1"/>
  <c r="L6504" i="1"/>
  <c r="K6504" i="1"/>
  <c r="J6504" i="1"/>
  <c r="M6503" i="1"/>
  <c r="L6503" i="1"/>
  <c r="K6503" i="1"/>
  <c r="J6503" i="1"/>
  <c r="M6502" i="1"/>
  <c r="L6502" i="1"/>
  <c r="K6502" i="1"/>
  <c r="J6502" i="1"/>
  <c r="M6501" i="1"/>
  <c r="L6501" i="1"/>
  <c r="K6501" i="1"/>
  <c r="J6501" i="1"/>
  <c r="M6500" i="1"/>
  <c r="L6500" i="1"/>
  <c r="K6500" i="1"/>
  <c r="J6500" i="1"/>
  <c r="M6499" i="1"/>
  <c r="L6499" i="1"/>
  <c r="K6499" i="1"/>
  <c r="J6499" i="1"/>
  <c r="M6498" i="1"/>
  <c r="L6498" i="1"/>
  <c r="K6498" i="1"/>
  <c r="J6498" i="1"/>
  <c r="M6497" i="1"/>
  <c r="L6497" i="1"/>
  <c r="K6497" i="1"/>
  <c r="J6497" i="1"/>
  <c r="M6496" i="1"/>
  <c r="L6496" i="1"/>
  <c r="K6496" i="1"/>
  <c r="J6496" i="1"/>
  <c r="M6495" i="1"/>
  <c r="L6495" i="1"/>
  <c r="K6495" i="1"/>
  <c r="J6495" i="1"/>
  <c r="M6494" i="1"/>
  <c r="L6494" i="1"/>
  <c r="K6494" i="1"/>
  <c r="J6494" i="1"/>
  <c r="M6493" i="1"/>
  <c r="L6493" i="1"/>
  <c r="K6493" i="1"/>
  <c r="J6493" i="1"/>
  <c r="M6492" i="1"/>
  <c r="L6492" i="1"/>
  <c r="K6492" i="1"/>
  <c r="J6492" i="1"/>
  <c r="M6491" i="1"/>
  <c r="L6491" i="1"/>
  <c r="K6491" i="1"/>
  <c r="J6491" i="1"/>
  <c r="M6490" i="1"/>
  <c r="L6490" i="1"/>
  <c r="K6490" i="1"/>
  <c r="J6490" i="1"/>
  <c r="M6489" i="1"/>
  <c r="L6489" i="1"/>
  <c r="K6489" i="1"/>
  <c r="J6489" i="1"/>
  <c r="M6488" i="1"/>
  <c r="L6488" i="1"/>
  <c r="K6488" i="1"/>
  <c r="J6488" i="1"/>
  <c r="M6487" i="1"/>
  <c r="L6487" i="1"/>
  <c r="K6487" i="1"/>
  <c r="J6487" i="1"/>
  <c r="M6486" i="1"/>
  <c r="L6486" i="1"/>
  <c r="K6486" i="1"/>
  <c r="J6486" i="1"/>
  <c r="M6485" i="1"/>
  <c r="L6485" i="1"/>
  <c r="K6485" i="1"/>
  <c r="J6485" i="1"/>
  <c r="M6484" i="1"/>
  <c r="L6484" i="1"/>
  <c r="K6484" i="1"/>
  <c r="J6484" i="1"/>
  <c r="M6483" i="1"/>
  <c r="L6483" i="1"/>
  <c r="K6483" i="1"/>
  <c r="J6483" i="1"/>
  <c r="M6482" i="1"/>
  <c r="L6482" i="1"/>
  <c r="K6482" i="1"/>
  <c r="J6482" i="1"/>
  <c r="M6481" i="1"/>
  <c r="L6481" i="1"/>
  <c r="K6481" i="1"/>
  <c r="J6481" i="1"/>
  <c r="M6480" i="1"/>
  <c r="L6480" i="1"/>
  <c r="K6480" i="1"/>
  <c r="J6480" i="1"/>
  <c r="M6479" i="1"/>
  <c r="L6479" i="1"/>
  <c r="K6479" i="1"/>
  <c r="J6479" i="1"/>
  <c r="M6478" i="1"/>
  <c r="L6478" i="1"/>
  <c r="K6478" i="1"/>
  <c r="J6478" i="1"/>
  <c r="M6477" i="1"/>
  <c r="L6477" i="1"/>
  <c r="K6477" i="1"/>
  <c r="J6477" i="1"/>
  <c r="M6476" i="1"/>
  <c r="L6476" i="1"/>
  <c r="K6476" i="1"/>
  <c r="J6476" i="1"/>
  <c r="M6475" i="1"/>
  <c r="L6475" i="1"/>
  <c r="K6475" i="1"/>
  <c r="J6475" i="1"/>
  <c r="M6474" i="1"/>
  <c r="L6474" i="1"/>
  <c r="K6474" i="1"/>
  <c r="J6474" i="1"/>
  <c r="M6473" i="1"/>
  <c r="L6473" i="1"/>
  <c r="K6473" i="1"/>
  <c r="J6473" i="1"/>
  <c r="M6472" i="1"/>
  <c r="L6472" i="1"/>
  <c r="K6472" i="1"/>
  <c r="J6472" i="1"/>
  <c r="M6471" i="1"/>
  <c r="L6471" i="1"/>
  <c r="K6471" i="1"/>
  <c r="J6471" i="1"/>
  <c r="M6470" i="1"/>
  <c r="L6470" i="1"/>
  <c r="K6470" i="1"/>
  <c r="J6470" i="1"/>
  <c r="M6469" i="1"/>
  <c r="L6469" i="1"/>
  <c r="K6469" i="1"/>
  <c r="J6469" i="1"/>
  <c r="M6468" i="1"/>
  <c r="L6468" i="1"/>
  <c r="K6468" i="1"/>
  <c r="J6468" i="1"/>
  <c r="M6467" i="1"/>
  <c r="L6467" i="1"/>
  <c r="K6467" i="1"/>
  <c r="J6467" i="1"/>
  <c r="M6466" i="1"/>
  <c r="L6466" i="1"/>
  <c r="K6466" i="1"/>
  <c r="J6466" i="1"/>
  <c r="M6465" i="1"/>
  <c r="L6465" i="1"/>
  <c r="K6465" i="1"/>
  <c r="J6465" i="1"/>
  <c r="M6464" i="1"/>
  <c r="L6464" i="1"/>
  <c r="K6464" i="1"/>
  <c r="J6464" i="1"/>
  <c r="M6463" i="1"/>
  <c r="L6463" i="1"/>
  <c r="K6463" i="1"/>
  <c r="J6463" i="1"/>
  <c r="M6462" i="1"/>
  <c r="L6462" i="1"/>
  <c r="K6462" i="1"/>
  <c r="J6462" i="1"/>
  <c r="M6461" i="1"/>
  <c r="L6461" i="1"/>
  <c r="K6461" i="1"/>
  <c r="J6461" i="1"/>
  <c r="M6460" i="1"/>
  <c r="L6460" i="1"/>
  <c r="K6460" i="1"/>
  <c r="J6460" i="1"/>
  <c r="M6459" i="1"/>
  <c r="L6459" i="1"/>
  <c r="K6459" i="1"/>
  <c r="J6459" i="1"/>
  <c r="M6458" i="1"/>
  <c r="L6458" i="1"/>
  <c r="K6458" i="1"/>
  <c r="J6458" i="1"/>
  <c r="M6457" i="1"/>
  <c r="L6457" i="1"/>
  <c r="K6457" i="1"/>
  <c r="J6457" i="1"/>
  <c r="M6456" i="1"/>
  <c r="L6456" i="1"/>
  <c r="K6456" i="1"/>
  <c r="J6456" i="1"/>
  <c r="M6455" i="1"/>
  <c r="L6455" i="1"/>
  <c r="K6455" i="1"/>
  <c r="J6455" i="1"/>
  <c r="M6454" i="1"/>
  <c r="L6454" i="1"/>
  <c r="K6454" i="1"/>
  <c r="J6454" i="1"/>
  <c r="M6453" i="1"/>
  <c r="L6453" i="1"/>
  <c r="K6453" i="1"/>
  <c r="J6453" i="1"/>
  <c r="M6452" i="1"/>
  <c r="L6452" i="1"/>
  <c r="K6452" i="1"/>
  <c r="J6452" i="1"/>
  <c r="M6451" i="1"/>
  <c r="L6451" i="1"/>
  <c r="K6451" i="1"/>
  <c r="J6451" i="1"/>
  <c r="M6450" i="1"/>
  <c r="L6450" i="1"/>
  <c r="K6450" i="1"/>
  <c r="J6450" i="1"/>
  <c r="M6449" i="1"/>
  <c r="L6449" i="1"/>
  <c r="K6449" i="1"/>
  <c r="J6449" i="1"/>
  <c r="M6448" i="1"/>
  <c r="L6448" i="1"/>
  <c r="K6448" i="1"/>
  <c r="J6448" i="1"/>
  <c r="M6447" i="1"/>
  <c r="L6447" i="1"/>
  <c r="K6447" i="1"/>
  <c r="J6447" i="1"/>
  <c r="M6446" i="1"/>
  <c r="L6446" i="1"/>
  <c r="K6446" i="1"/>
  <c r="J6446" i="1"/>
  <c r="M6445" i="1"/>
  <c r="L6445" i="1"/>
  <c r="K6445" i="1"/>
  <c r="J6445" i="1"/>
  <c r="M6444" i="1"/>
  <c r="L6444" i="1"/>
  <c r="K6444" i="1"/>
  <c r="J6444" i="1"/>
  <c r="M6443" i="1"/>
  <c r="L6443" i="1"/>
  <c r="K6443" i="1"/>
  <c r="J6443" i="1"/>
  <c r="N6443" i="1" s="1"/>
  <c r="O6443" i="1" s="1"/>
  <c r="Q6443" i="1" s="1"/>
  <c r="M6442" i="1"/>
  <c r="L6442" i="1"/>
  <c r="K6442" i="1"/>
  <c r="J6442" i="1"/>
  <c r="M6441" i="1"/>
  <c r="L6441" i="1"/>
  <c r="K6441" i="1"/>
  <c r="J6441" i="1"/>
  <c r="M6440" i="1"/>
  <c r="L6440" i="1"/>
  <c r="K6440" i="1"/>
  <c r="J6440" i="1"/>
  <c r="F6438" i="1"/>
  <c r="M6438" i="1" s="1"/>
  <c r="F6437" i="1"/>
  <c r="M6437" i="1" s="1"/>
  <c r="F6436" i="1"/>
  <c r="L6436" i="1" s="1"/>
  <c r="F6435" i="1"/>
  <c r="F6434" i="1"/>
  <c r="J6434" i="1" s="1"/>
  <c r="F6433" i="1"/>
  <c r="M6433" i="1" s="1"/>
  <c r="F6432" i="1"/>
  <c r="L6432" i="1" s="1"/>
  <c r="F6431" i="1"/>
  <c r="K6431" i="1" s="1"/>
  <c r="F6430" i="1"/>
  <c r="F6429" i="1"/>
  <c r="L6429" i="1" s="1"/>
  <c r="F6428" i="1"/>
  <c r="K6428" i="1" s="1"/>
  <c r="F6427" i="1"/>
  <c r="M6427" i="1" s="1"/>
  <c r="J6426" i="1"/>
  <c r="N6426" i="1" s="1"/>
  <c r="O6426" i="1" s="1"/>
  <c r="Q6426" i="1" s="1"/>
  <c r="F6426" i="1"/>
  <c r="M6426" i="1" s="1"/>
  <c r="F6425" i="1"/>
  <c r="K6425" i="1" s="1"/>
  <c r="F6424" i="1"/>
  <c r="F6423" i="1"/>
  <c r="M6423" i="1" s="1"/>
  <c r="F6422" i="1"/>
  <c r="F6421" i="1"/>
  <c r="F6420" i="1"/>
  <c r="M6420" i="1" s="1"/>
  <c r="F6419" i="1"/>
  <c r="L6419" i="1" s="1"/>
  <c r="F6418" i="1"/>
  <c r="J6418" i="1" s="1"/>
  <c r="F6417" i="1"/>
  <c r="F6416" i="1"/>
  <c r="L6416" i="1" s="1"/>
  <c r="F6415" i="1"/>
  <c r="J6415" i="1" s="1"/>
  <c r="F6414" i="1"/>
  <c r="F6413" i="1"/>
  <c r="M6412" i="1"/>
  <c r="K6412" i="1"/>
  <c r="F6412" i="1"/>
  <c r="J6412" i="1" s="1"/>
  <c r="F6411" i="1"/>
  <c r="L6411" i="1" s="1"/>
  <c r="F6410" i="1"/>
  <c r="K6410" i="1" s="1"/>
  <c r="F6409" i="1"/>
  <c r="F6408" i="1"/>
  <c r="L6408" i="1" s="1"/>
  <c r="F6407" i="1"/>
  <c r="M6407" i="1" s="1"/>
  <c r="F6406" i="1"/>
  <c r="L6406" i="1" s="1"/>
  <c r="F6405" i="1"/>
  <c r="M6405" i="1" s="1"/>
  <c r="F6404" i="1"/>
  <c r="L6404" i="1" s="1"/>
  <c r="F6403" i="1"/>
  <c r="M6403" i="1" s="1"/>
  <c r="F6402" i="1"/>
  <c r="F6401" i="1"/>
  <c r="L6401" i="1" s="1"/>
  <c r="F6400" i="1"/>
  <c r="L6400" i="1" s="1"/>
  <c r="F6399" i="1"/>
  <c r="J6399" i="1" s="1"/>
  <c r="F6398" i="1"/>
  <c r="M6398" i="1" s="1"/>
  <c r="F6397" i="1"/>
  <c r="L6397" i="1" s="1"/>
  <c r="F6396" i="1"/>
  <c r="M6396" i="1" s="1"/>
  <c r="F6395" i="1"/>
  <c r="F6394" i="1"/>
  <c r="M6394" i="1" s="1"/>
  <c r="F6393" i="1"/>
  <c r="L6393" i="1" s="1"/>
  <c r="F6392" i="1"/>
  <c r="K6392" i="1" s="1"/>
  <c r="F6391" i="1"/>
  <c r="F6390" i="1"/>
  <c r="K6390" i="1" s="1"/>
  <c r="F6389" i="1"/>
  <c r="F6388" i="1"/>
  <c r="F6387" i="1"/>
  <c r="M6387" i="1" s="1"/>
  <c r="F6386" i="1"/>
  <c r="F6385" i="1"/>
  <c r="M6385" i="1" s="1"/>
  <c r="F6384" i="1"/>
  <c r="L6384" i="1" s="1"/>
  <c r="F6383" i="1"/>
  <c r="J6383" i="1" s="1"/>
  <c r="F6382" i="1"/>
  <c r="F6381" i="1"/>
  <c r="L6381" i="1" s="1"/>
  <c r="F6380" i="1"/>
  <c r="F6379" i="1"/>
  <c r="K6379" i="1" s="1"/>
  <c r="F6378" i="1"/>
  <c r="F6377" i="1"/>
  <c r="F6376" i="1"/>
  <c r="F6375" i="1"/>
  <c r="F6374" i="1"/>
  <c r="K6374" i="1" s="1"/>
  <c r="F6373" i="1"/>
  <c r="M6373" i="1" s="1"/>
  <c r="F6372" i="1"/>
  <c r="L6372" i="1" s="1"/>
  <c r="F6371" i="1"/>
  <c r="F6370" i="1"/>
  <c r="K6370" i="1" s="1"/>
  <c r="F6369" i="1"/>
  <c r="F6368" i="1"/>
  <c r="L6368" i="1" s="1"/>
  <c r="F6367" i="1"/>
  <c r="J6367" i="1" s="1"/>
  <c r="J6366" i="1"/>
  <c r="F6366" i="1"/>
  <c r="L6366" i="1" s="1"/>
  <c r="F6365" i="1"/>
  <c r="L6365" i="1" s="1"/>
  <c r="F6364" i="1"/>
  <c r="L6364" i="1" s="1"/>
  <c r="F6363" i="1"/>
  <c r="K6363" i="1" s="1"/>
  <c r="F6362" i="1"/>
  <c r="L6362" i="1" s="1"/>
  <c r="F6361" i="1"/>
  <c r="J6361" i="1" s="1"/>
  <c r="F6360" i="1"/>
  <c r="L6360" i="1" s="1"/>
  <c r="F6359" i="1"/>
  <c r="M6359" i="1" s="1"/>
  <c r="F6358" i="1"/>
  <c r="K6358" i="1" s="1"/>
  <c r="F6357" i="1"/>
  <c r="K6357" i="1" s="1"/>
  <c r="F6356" i="1"/>
  <c r="F6355" i="1"/>
  <c r="M6355" i="1" s="1"/>
  <c r="F6354" i="1"/>
  <c r="F6353" i="1"/>
  <c r="K6353" i="1" s="1"/>
  <c r="F6352" i="1"/>
  <c r="L6352" i="1" s="1"/>
  <c r="F6351" i="1"/>
  <c r="J6351" i="1" s="1"/>
  <c r="F6350" i="1"/>
  <c r="M6350" i="1" s="1"/>
  <c r="F6349" i="1"/>
  <c r="L6349" i="1" s="1"/>
  <c r="F6348" i="1"/>
  <c r="M6348" i="1" s="1"/>
  <c r="F6347" i="1"/>
  <c r="M6347" i="1" s="1"/>
  <c r="F6346" i="1"/>
  <c r="F6345" i="1"/>
  <c r="M6345" i="1" s="1"/>
  <c r="F6344" i="1"/>
  <c r="J6344" i="1" s="1"/>
  <c r="F6343" i="1"/>
  <c r="J6343" i="1" s="1"/>
  <c r="F6342" i="1"/>
  <c r="J6342" i="1" s="1"/>
  <c r="F6341" i="1"/>
  <c r="K6341" i="1" s="1"/>
  <c r="F6340" i="1"/>
  <c r="M6340" i="1" s="1"/>
  <c r="F6339" i="1"/>
  <c r="F6338" i="1"/>
  <c r="L6338" i="1" s="1"/>
  <c r="F6337" i="1"/>
  <c r="M6337" i="1" s="1"/>
  <c r="F6336" i="1"/>
  <c r="L6336" i="1" s="1"/>
  <c r="F6335" i="1"/>
  <c r="J6335" i="1" s="1"/>
  <c r="F6334" i="1"/>
  <c r="F6333" i="1"/>
  <c r="F6332" i="1"/>
  <c r="M6332" i="1" s="1"/>
  <c r="F6331" i="1"/>
  <c r="L6331" i="1" s="1"/>
  <c r="F6330" i="1"/>
  <c r="F6329" i="1"/>
  <c r="M6328" i="1"/>
  <c r="F6328" i="1"/>
  <c r="F6327" i="1"/>
  <c r="M6327" i="1" s="1"/>
  <c r="F6326" i="1"/>
  <c r="F6325" i="1"/>
  <c r="M6325" i="1" s="1"/>
  <c r="F6324" i="1"/>
  <c r="F6323" i="1"/>
  <c r="M6323" i="1" s="1"/>
  <c r="F6322" i="1"/>
  <c r="L6322" i="1" s="1"/>
  <c r="F6321" i="1"/>
  <c r="F6320" i="1"/>
  <c r="K6320" i="1" s="1"/>
  <c r="F6319" i="1"/>
  <c r="M6319" i="1" s="1"/>
  <c r="F6318" i="1"/>
  <c r="L6318" i="1" s="1"/>
  <c r="F6317" i="1"/>
  <c r="M6317" i="1" s="1"/>
  <c r="F6316" i="1"/>
  <c r="F6315" i="1"/>
  <c r="K6314" i="1"/>
  <c r="F6314" i="1"/>
  <c r="J6314" i="1" s="1"/>
  <c r="M6313" i="1"/>
  <c r="F6313" i="1"/>
  <c r="L6313" i="1" s="1"/>
  <c r="F6312" i="1"/>
  <c r="F6311" i="1"/>
  <c r="M6311" i="1" s="1"/>
  <c r="F6310" i="1"/>
  <c r="F6309" i="1"/>
  <c r="J6309" i="1" s="1"/>
  <c r="F6308" i="1"/>
  <c r="F6307" i="1"/>
  <c r="M6307" i="1" s="1"/>
  <c r="F6306" i="1"/>
  <c r="J6306" i="1" s="1"/>
  <c r="F6305" i="1"/>
  <c r="F6304" i="1"/>
  <c r="F6303" i="1"/>
  <c r="M6303" i="1" s="1"/>
  <c r="F6302" i="1"/>
  <c r="M6302" i="1" s="1"/>
  <c r="F6301" i="1"/>
  <c r="L6301" i="1" s="1"/>
  <c r="F6300" i="1"/>
  <c r="F6299" i="1"/>
  <c r="L6299" i="1" s="1"/>
  <c r="F6298" i="1"/>
  <c r="J6298" i="1" s="1"/>
  <c r="F6297" i="1"/>
  <c r="M6297" i="1" s="1"/>
  <c r="F6296" i="1"/>
  <c r="K6296" i="1" s="1"/>
  <c r="F6295" i="1"/>
  <c r="M6295" i="1" s="1"/>
  <c r="F6294" i="1"/>
  <c r="F6293" i="1"/>
  <c r="M6293" i="1" s="1"/>
  <c r="F6292" i="1"/>
  <c r="J6292" i="1" s="1"/>
  <c r="F6291" i="1"/>
  <c r="M6291" i="1" s="1"/>
  <c r="F6290" i="1"/>
  <c r="J6290" i="1" s="1"/>
  <c r="F6289" i="1"/>
  <c r="J6289" i="1" s="1"/>
  <c r="F6288" i="1"/>
  <c r="F6287" i="1"/>
  <c r="F6286" i="1"/>
  <c r="F6285" i="1"/>
  <c r="L6285" i="1" s="1"/>
  <c r="F6284" i="1"/>
  <c r="F6283" i="1"/>
  <c r="M6283" i="1" s="1"/>
  <c r="F6282" i="1"/>
  <c r="F6281" i="1"/>
  <c r="M6281" i="1" s="1"/>
  <c r="F6280" i="1"/>
  <c r="F6279" i="1"/>
  <c r="M6279" i="1" s="1"/>
  <c r="F6278" i="1"/>
  <c r="M6278" i="1" s="1"/>
  <c r="F6277" i="1"/>
  <c r="M6277" i="1" s="1"/>
  <c r="F6276" i="1"/>
  <c r="L6276" i="1" s="1"/>
  <c r="F6275" i="1"/>
  <c r="M6275" i="1" s="1"/>
  <c r="F6274" i="1"/>
  <c r="J6274" i="1" s="1"/>
  <c r="F6273" i="1"/>
  <c r="J6273" i="1" s="1"/>
  <c r="F6272" i="1"/>
  <c r="K6272" i="1" s="1"/>
  <c r="F6271" i="1"/>
  <c r="L6271" i="1" s="1"/>
  <c r="F6270" i="1"/>
  <c r="L6270" i="1" s="1"/>
  <c r="F6269" i="1"/>
  <c r="F6268" i="1"/>
  <c r="M6268" i="1" s="1"/>
  <c r="F6267" i="1"/>
  <c r="F6266" i="1"/>
  <c r="K6266" i="1" s="1"/>
  <c r="F6265" i="1"/>
  <c r="F6264" i="1"/>
  <c r="F6263" i="1"/>
  <c r="M6263" i="1" s="1"/>
  <c r="F6262" i="1"/>
  <c r="M6262" i="1" s="1"/>
  <c r="F6261" i="1"/>
  <c r="L6261" i="1" s="1"/>
  <c r="F6260" i="1"/>
  <c r="J6260" i="1" s="1"/>
  <c r="F6259" i="1"/>
  <c r="F6258" i="1"/>
  <c r="K6258" i="1" s="1"/>
  <c r="F6257" i="1"/>
  <c r="J6257" i="1" s="1"/>
  <c r="F6256" i="1"/>
  <c r="M6256" i="1" s="1"/>
  <c r="F6255" i="1"/>
  <c r="L6255" i="1" s="1"/>
  <c r="F6254" i="1"/>
  <c r="L6254" i="1" s="1"/>
  <c r="F6253" i="1"/>
  <c r="M6253" i="1" s="1"/>
  <c r="F6252" i="1"/>
  <c r="L6252" i="1" s="1"/>
  <c r="F6251" i="1"/>
  <c r="M6251" i="1" s="1"/>
  <c r="F6250" i="1"/>
  <c r="M6250" i="1" s="1"/>
  <c r="F6249" i="1"/>
  <c r="J6249" i="1" s="1"/>
  <c r="K6248" i="1"/>
  <c r="F6248" i="1"/>
  <c r="J6248" i="1" s="1"/>
  <c r="F6247" i="1"/>
  <c r="F6246" i="1"/>
  <c r="L6246" i="1" s="1"/>
  <c r="F6245" i="1"/>
  <c r="J6245" i="1" s="1"/>
  <c r="F6244" i="1"/>
  <c r="M6244" i="1" s="1"/>
  <c r="F6243" i="1"/>
  <c r="F6242" i="1"/>
  <c r="L6241" i="1"/>
  <c r="F6241" i="1"/>
  <c r="F6240" i="1"/>
  <c r="K6240" i="1" s="1"/>
  <c r="F6239" i="1"/>
  <c r="K6239" i="1" s="1"/>
  <c r="F6238" i="1"/>
  <c r="J6238" i="1" s="1"/>
  <c r="F6237" i="1"/>
  <c r="M6237" i="1" s="1"/>
  <c r="F6236" i="1"/>
  <c r="L6236" i="1" s="1"/>
  <c r="F6235" i="1"/>
  <c r="F6234" i="1"/>
  <c r="F6233" i="1"/>
  <c r="J6233" i="1" s="1"/>
  <c r="F6232" i="1"/>
  <c r="F6231" i="1"/>
  <c r="M6231" i="1" s="1"/>
  <c r="F6230" i="1"/>
  <c r="L6230" i="1" s="1"/>
  <c r="F6229" i="1"/>
  <c r="J6229" i="1" s="1"/>
  <c r="F6228" i="1"/>
  <c r="M6228" i="1" s="1"/>
  <c r="F6227" i="1"/>
  <c r="M6227" i="1" s="1"/>
  <c r="F6226" i="1"/>
  <c r="F6225" i="1"/>
  <c r="K6225" i="1" s="1"/>
  <c r="F6224" i="1"/>
  <c r="F6223" i="1"/>
  <c r="F6222" i="1"/>
  <c r="F6221" i="1"/>
  <c r="M6221" i="1" s="1"/>
  <c r="F6220" i="1"/>
  <c r="L6220" i="1" s="1"/>
  <c r="F6219" i="1"/>
  <c r="F6218" i="1"/>
  <c r="J6218" i="1" s="1"/>
  <c r="F6217" i="1"/>
  <c r="J6217" i="1" s="1"/>
  <c r="F6216" i="1"/>
  <c r="J6216" i="1" s="1"/>
  <c r="F6214" i="1"/>
  <c r="F6213" i="1"/>
  <c r="L6213" i="1" s="1"/>
  <c r="F6212" i="1"/>
  <c r="F6211" i="1"/>
  <c r="M6211" i="1" s="1"/>
  <c r="F6210" i="1"/>
  <c r="F6209" i="1"/>
  <c r="F6208" i="1"/>
  <c r="L6208" i="1" s="1"/>
  <c r="F6207" i="1"/>
  <c r="J6207" i="1" s="1"/>
  <c r="F6206" i="1"/>
  <c r="K6206" i="1" s="1"/>
  <c r="F6205" i="1"/>
  <c r="J6205" i="1" s="1"/>
  <c r="F6204" i="1"/>
  <c r="M6204" i="1" s="1"/>
  <c r="F6203" i="1"/>
  <c r="F6202" i="1"/>
  <c r="F6201" i="1"/>
  <c r="M6201" i="1" s="1"/>
  <c r="F6200" i="1"/>
  <c r="F6199" i="1"/>
  <c r="J6199" i="1" s="1"/>
  <c r="F6198" i="1"/>
  <c r="L6198" i="1" s="1"/>
  <c r="F6197" i="1"/>
  <c r="F6196" i="1"/>
  <c r="F6195" i="1"/>
  <c r="F6194" i="1"/>
  <c r="M6194" i="1" s="1"/>
  <c r="F6193" i="1"/>
  <c r="F6192" i="1"/>
  <c r="L6192" i="1" s="1"/>
  <c r="F6191" i="1"/>
  <c r="M6191" i="1" s="1"/>
  <c r="F6190" i="1"/>
  <c r="K6190" i="1" s="1"/>
  <c r="F6189" i="1"/>
  <c r="F6188" i="1"/>
  <c r="J6188" i="1" s="1"/>
  <c r="F6187" i="1"/>
  <c r="F6186" i="1"/>
  <c r="F6185" i="1"/>
  <c r="F6184" i="1"/>
  <c r="M6184" i="1" s="1"/>
  <c r="F6183" i="1"/>
  <c r="F6182" i="1"/>
  <c r="F6181" i="1"/>
  <c r="M6181" i="1" s="1"/>
  <c r="F6180" i="1"/>
  <c r="K6180" i="1" s="1"/>
  <c r="F6179" i="1"/>
  <c r="J6179" i="1" s="1"/>
  <c r="F6178" i="1"/>
  <c r="F6177" i="1"/>
  <c r="F6176" i="1"/>
  <c r="K6176" i="1" s="1"/>
  <c r="F6175" i="1"/>
  <c r="M6175" i="1" s="1"/>
  <c r="F6174" i="1"/>
  <c r="F6173" i="1"/>
  <c r="M6173" i="1" s="1"/>
  <c r="F6172" i="1"/>
  <c r="F6171" i="1"/>
  <c r="J6170" i="1"/>
  <c r="N6170" i="1" s="1"/>
  <c r="O6170" i="1" s="1"/>
  <c r="Q6170" i="1" s="1"/>
  <c r="F6170" i="1"/>
  <c r="M6170" i="1" s="1"/>
  <c r="F6169" i="1"/>
  <c r="F6168" i="1"/>
  <c r="K6168" i="1" s="1"/>
  <c r="F6167" i="1"/>
  <c r="F6166" i="1"/>
  <c r="F6165" i="1"/>
  <c r="M6165" i="1" s="1"/>
  <c r="F6164" i="1"/>
  <c r="K6164" i="1" s="1"/>
  <c r="F6163" i="1"/>
  <c r="F6162" i="1"/>
  <c r="F6161" i="1"/>
  <c r="F6160" i="1"/>
  <c r="K6160" i="1" s="1"/>
  <c r="F6159" i="1"/>
  <c r="J6159" i="1" s="1"/>
  <c r="F6158" i="1"/>
  <c r="K6158" i="1" s="1"/>
  <c r="F6157" i="1"/>
  <c r="F6156" i="1"/>
  <c r="F6155" i="1"/>
  <c r="F6154" i="1"/>
  <c r="J6154" i="1" s="1"/>
  <c r="F6153" i="1"/>
  <c r="M6153" i="1" s="1"/>
  <c r="F6152" i="1"/>
  <c r="F6151" i="1"/>
  <c r="K6151" i="1" s="1"/>
  <c r="F6150" i="1"/>
  <c r="M6150" i="1" s="1"/>
  <c r="F6149" i="1"/>
  <c r="M6149" i="1" s="1"/>
  <c r="F6148" i="1"/>
  <c r="F6147" i="1"/>
  <c r="F6146" i="1"/>
  <c r="K6146" i="1" s="1"/>
  <c r="F6145" i="1"/>
  <c r="F6144" i="1"/>
  <c r="M6144" i="1" s="1"/>
  <c r="F6143" i="1"/>
  <c r="K6143" i="1" s="1"/>
  <c r="F6142" i="1"/>
  <c r="L6142" i="1" s="1"/>
  <c r="L6141" i="1"/>
  <c r="F6141" i="1"/>
  <c r="K6141" i="1" s="1"/>
  <c r="F6140" i="1"/>
  <c r="F6139" i="1"/>
  <c r="M6139" i="1" s="1"/>
  <c r="F6138" i="1"/>
  <c r="F6137" i="1"/>
  <c r="F6136" i="1"/>
  <c r="F6135" i="1"/>
  <c r="F6134" i="1"/>
  <c r="F6133" i="1"/>
  <c r="F6132" i="1"/>
  <c r="L6132" i="1" s="1"/>
  <c r="F6131" i="1"/>
  <c r="K6131" i="1" s="1"/>
  <c r="F6130" i="1"/>
  <c r="K6130" i="1" s="1"/>
  <c r="F6129" i="1"/>
  <c r="L6129" i="1" s="1"/>
  <c r="F6128" i="1"/>
  <c r="F6127" i="1"/>
  <c r="K6127" i="1" s="1"/>
  <c r="F6126" i="1"/>
  <c r="J6126" i="1" s="1"/>
  <c r="F6125" i="1"/>
  <c r="J6125" i="1" s="1"/>
  <c r="F6124" i="1"/>
  <c r="F6123" i="1"/>
  <c r="M6123" i="1" s="1"/>
  <c r="F6122" i="1"/>
  <c r="F6121" i="1"/>
  <c r="L6121" i="1" s="1"/>
  <c r="F6120" i="1"/>
  <c r="J6120" i="1" s="1"/>
  <c r="F6119" i="1"/>
  <c r="M6119" i="1" s="1"/>
  <c r="F6118" i="1"/>
  <c r="F6117" i="1"/>
  <c r="L6117" i="1" s="1"/>
  <c r="L6116" i="1"/>
  <c r="F6116" i="1"/>
  <c r="M6116" i="1" s="1"/>
  <c r="F6115" i="1"/>
  <c r="F6114" i="1"/>
  <c r="M6114" i="1" s="1"/>
  <c r="F6113" i="1"/>
  <c r="K6113" i="1" s="1"/>
  <c r="F6112" i="1"/>
  <c r="M6112" i="1" s="1"/>
  <c r="F6111" i="1"/>
  <c r="F6110" i="1"/>
  <c r="J6110" i="1" s="1"/>
  <c r="F6109" i="1"/>
  <c r="M6109" i="1" s="1"/>
  <c r="F6108" i="1"/>
  <c r="F6107" i="1"/>
  <c r="M6107" i="1" s="1"/>
  <c r="F6106" i="1"/>
  <c r="K6106" i="1" s="1"/>
  <c r="F6105" i="1"/>
  <c r="J6105" i="1" s="1"/>
  <c r="F6104" i="1"/>
  <c r="F6103" i="1"/>
  <c r="L6103" i="1" s="1"/>
  <c r="F6102" i="1"/>
  <c r="L6102" i="1" s="1"/>
  <c r="F6101" i="1"/>
  <c r="L6101" i="1" s="1"/>
  <c r="F6100" i="1"/>
  <c r="F6099" i="1"/>
  <c r="F6098" i="1"/>
  <c r="K6098" i="1" s="1"/>
  <c r="F6097" i="1"/>
  <c r="J6097" i="1" s="1"/>
  <c r="F6096" i="1"/>
  <c r="K6096" i="1" s="1"/>
  <c r="F6095" i="1"/>
  <c r="M6095" i="1" s="1"/>
  <c r="F6094" i="1"/>
  <c r="M6094" i="1" s="1"/>
  <c r="F6093" i="1"/>
  <c r="L6093" i="1" s="1"/>
  <c r="F6092" i="1"/>
  <c r="M6092" i="1" s="1"/>
  <c r="F6091" i="1"/>
  <c r="K6091" i="1" s="1"/>
  <c r="F6090" i="1"/>
  <c r="M6090" i="1" s="1"/>
  <c r="F6089" i="1"/>
  <c r="L6089" i="1" s="1"/>
  <c r="F6088" i="1"/>
  <c r="K6088" i="1" s="1"/>
  <c r="F6087" i="1"/>
  <c r="F6086" i="1"/>
  <c r="J6086" i="1" s="1"/>
  <c r="F6085" i="1"/>
  <c r="F6084" i="1"/>
  <c r="F6083" i="1"/>
  <c r="J6083" i="1" s="1"/>
  <c r="L6082" i="1"/>
  <c r="F6082" i="1"/>
  <c r="K6082" i="1" s="1"/>
  <c r="F6081" i="1"/>
  <c r="F6080" i="1"/>
  <c r="F6079" i="1"/>
  <c r="K6079" i="1" s="1"/>
  <c r="F6078" i="1"/>
  <c r="L6078" i="1" s="1"/>
  <c r="F6077" i="1"/>
  <c r="L6077" i="1" s="1"/>
  <c r="F6076" i="1"/>
  <c r="F6075" i="1"/>
  <c r="M6075" i="1" s="1"/>
  <c r="M6074" i="1"/>
  <c r="K6074" i="1"/>
  <c r="J6074" i="1"/>
  <c r="N6074" i="1" s="1"/>
  <c r="O6074" i="1" s="1"/>
  <c r="Q6074" i="1" s="1"/>
  <c r="F6074" i="1"/>
  <c r="L6074" i="1" s="1"/>
  <c r="F6073" i="1"/>
  <c r="J6073" i="1" s="1"/>
  <c r="F6072" i="1"/>
  <c r="L6072" i="1" s="1"/>
  <c r="F6071" i="1"/>
  <c r="L6071" i="1" s="1"/>
  <c r="F6070" i="1"/>
  <c r="L6070" i="1" s="1"/>
  <c r="F6069" i="1"/>
  <c r="M6069" i="1" s="1"/>
  <c r="F6068" i="1"/>
  <c r="F6067" i="1"/>
  <c r="M6067" i="1" s="1"/>
  <c r="F6066" i="1"/>
  <c r="M6066" i="1" s="1"/>
  <c r="F6065" i="1"/>
  <c r="J6065" i="1" s="1"/>
  <c r="F6064" i="1"/>
  <c r="F6063" i="1"/>
  <c r="L6063" i="1" s="1"/>
  <c r="F6062" i="1"/>
  <c r="F6061" i="1"/>
  <c r="M6061" i="1" s="1"/>
  <c r="F6060" i="1"/>
  <c r="F6059" i="1"/>
  <c r="M6059" i="1" s="1"/>
  <c r="F6058" i="1"/>
  <c r="F6057" i="1"/>
  <c r="J6057" i="1" s="1"/>
  <c r="F6056" i="1"/>
  <c r="L6056" i="1" s="1"/>
  <c r="F6055" i="1"/>
  <c r="L6055" i="1" s="1"/>
  <c r="F6054" i="1"/>
  <c r="F6053" i="1"/>
  <c r="M6053" i="1" s="1"/>
  <c r="F6052" i="1"/>
  <c r="F6051" i="1"/>
  <c r="M6051" i="1" s="1"/>
  <c r="F6050" i="1"/>
  <c r="F6049" i="1"/>
  <c r="J6049" i="1" s="1"/>
  <c r="F6048" i="1"/>
  <c r="F6047" i="1"/>
  <c r="F6046" i="1"/>
  <c r="F6045" i="1"/>
  <c r="M6045" i="1" s="1"/>
  <c r="F6044" i="1"/>
  <c r="F6043" i="1"/>
  <c r="F6042" i="1"/>
  <c r="F6041" i="1"/>
  <c r="F6040" i="1"/>
  <c r="K6040" i="1" s="1"/>
  <c r="F6039" i="1"/>
  <c r="M6039" i="1" s="1"/>
  <c r="F6038" i="1"/>
  <c r="F6037" i="1"/>
  <c r="L6037" i="1" s="1"/>
  <c r="F6036" i="1"/>
  <c r="F6035" i="1"/>
  <c r="K6035" i="1" s="1"/>
  <c r="F6034" i="1"/>
  <c r="F6033" i="1"/>
  <c r="F6032" i="1"/>
  <c r="F6031" i="1"/>
  <c r="L6031" i="1" s="1"/>
  <c r="K6030" i="1"/>
  <c r="F6030" i="1"/>
  <c r="F6029" i="1"/>
  <c r="L6029" i="1" s="1"/>
  <c r="F6028" i="1"/>
  <c r="K6028" i="1" s="1"/>
  <c r="F6027" i="1"/>
  <c r="M6027" i="1" s="1"/>
  <c r="J6026" i="1"/>
  <c r="N6026" i="1" s="1"/>
  <c r="O6026" i="1" s="1"/>
  <c r="Q6026" i="1" s="1"/>
  <c r="F6026" i="1"/>
  <c r="M6026" i="1" s="1"/>
  <c r="F6025" i="1"/>
  <c r="M6025" i="1" s="1"/>
  <c r="F6024" i="1"/>
  <c r="J6024" i="1" s="1"/>
  <c r="F6023" i="1"/>
  <c r="L6023" i="1" s="1"/>
  <c r="F6022" i="1"/>
  <c r="F6021" i="1"/>
  <c r="F6020" i="1"/>
  <c r="F6019" i="1"/>
  <c r="F6018" i="1"/>
  <c r="L6018" i="1" s="1"/>
  <c r="F6017" i="1"/>
  <c r="F6016" i="1"/>
  <c r="M6016" i="1" s="1"/>
  <c r="F6015" i="1"/>
  <c r="F6014" i="1"/>
  <c r="K6014" i="1" s="1"/>
  <c r="F6013" i="1"/>
  <c r="M6013" i="1" s="1"/>
  <c r="F6012" i="1"/>
  <c r="J6012" i="1" s="1"/>
  <c r="F6011" i="1"/>
  <c r="M6011" i="1" s="1"/>
  <c r="F6010" i="1"/>
  <c r="F6009" i="1"/>
  <c r="F6008" i="1"/>
  <c r="F6007" i="1"/>
  <c r="M6007" i="1" s="1"/>
  <c r="F6006" i="1"/>
  <c r="M6006" i="1" s="1"/>
  <c r="F6005" i="1"/>
  <c r="F6004" i="1"/>
  <c r="F6003" i="1"/>
  <c r="K6003" i="1" s="1"/>
  <c r="F6002" i="1"/>
  <c r="F6001" i="1"/>
  <c r="F6000" i="1"/>
  <c r="K6000" i="1" s="1"/>
  <c r="F5999" i="1"/>
  <c r="L5999" i="1" s="1"/>
  <c r="F5998" i="1"/>
  <c r="L5998" i="1" s="1"/>
  <c r="F5997" i="1"/>
  <c r="F5996" i="1"/>
  <c r="M5996" i="1" s="1"/>
  <c r="F5995" i="1"/>
  <c r="F5994" i="1"/>
  <c r="F5993" i="1"/>
  <c r="M5993" i="1" s="1"/>
  <c r="F5992" i="1"/>
  <c r="K5992" i="1" s="1"/>
  <c r="F5991" i="1"/>
  <c r="F5990" i="1"/>
  <c r="F5989" i="1"/>
  <c r="K5989" i="1" s="1"/>
  <c r="F5988" i="1"/>
  <c r="J5988" i="1" s="1"/>
  <c r="F5987" i="1"/>
  <c r="F5986" i="1"/>
  <c r="K5986" i="1" s="1"/>
  <c r="F5985" i="1"/>
  <c r="M5985" i="1" s="1"/>
  <c r="F5984" i="1"/>
  <c r="K5984" i="1" s="1"/>
  <c r="F5983" i="1"/>
  <c r="F5982" i="1"/>
  <c r="M5981" i="1"/>
  <c r="L5981" i="1"/>
  <c r="F5981" i="1"/>
  <c r="K5981" i="1" s="1"/>
  <c r="F5980" i="1"/>
  <c r="J5980" i="1" s="1"/>
  <c r="F5979" i="1"/>
  <c r="F5978" i="1"/>
  <c r="K5978" i="1" s="1"/>
  <c r="F5977" i="1"/>
  <c r="F5976" i="1"/>
  <c r="F5975" i="1"/>
  <c r="F5974" i="1"/>
  <c r="M5974" i="1" s="1"/>
  <c r="F5973" i="1"/>
  <c r="J5973" i="1" s="1"/>
  <c r="F5972" i="1"/>
  <c r="M5972" i="1" s="1"/>
  <c r="F5971" i="1"/>
  <c r="F5970" i="1"/>
  <c r="M5970" i="1" s="1"/>
  <c r="F5969" i="1"/>
  <c r="F5968" i="1"/>
  <c r="L5968" i="1" s="1"/>
  <c r="F5967" i="1"/>
  <c r="F5965" i="1"/>
  <c r="F5964" i="1"/>
  <c r="J5964" i="1" s="1"/>
  <c r="F5963" i="1"/>
  <c r="F5962" i="1"/>
  <c r="F5961" i="1"/>
  <c r="L5961" i="1" s="1"/>
  <c r="F5960" i="1"/>
  <c r="M5960" i="1" s="1"/>
  <c r="F5959" i="1"/>
  <c r="L5959" i="1" s="1"/>
  <c r="F5958" i="1"/>
  <c r="F5957" i="1"/>
  <c r="F5956" i="1"/>
  <c r="J5956" i="1" s="1"/>
  <c r="F5955" i="1"/>
  <c r="F5954" i="1"/>
  <c r="F5953" i="1"/>
  <c r="F5952" i="1"/>
  <c r="M5952" i="1" s="1"/>
  <c r="F5951" i="1"/>
  <c r="K5951" i="1" s="1"/>
  <c r="K5950" i="1"/>
  <c r="F5950" i="1"/>
  <c r="J5950" i="1" s="1"/>
  <c r="F5949" i="1"/>
  <c r="F5948" i="1"/>
  <c r="J5948" i="1" s="1"/>
  <c r="F5947" i="1"/>
  <c r="F5946" i="1"/>
  <c r="F5945" i="1"/>
  <c r="M5945" i="1" s="1"/>
  <c r="F5944" i="1"/>
  <c r="J5944" i="1" s="1"/>
  <c r="F5943" i="1"/>
  <c r="M5943" i="1" s="1"/>
  <c r="F5942" i="1"/>
  <c r="M5942" i="1" s="1"/>
  <c r="F5941" i="1"/>
  <c r="J5941" i="1" s="1"/>
  <c r="F5940" i="1"/>
  <c r="M5940" i="1" s="1"/>
  <c r="F5939" i="1"/>
  <c r="F5938" i="1"/>
  <c r="F5937" i="1"/>
  <c r="J5937" i="1" s="1"/>
  <c r="F5936" i="1"/>
  <c r="J5936" i="1" s="1"/>
  <c r="F5935" i="1"/>
  <c r="L5935" i="1" s="1"/>
  <c r="F5934" i="1"/>
  <c r="M5934" i="1" s="1"/>
  <c r="F5933" i="1"/>
  <c r="F5932" i="1"/>
  <c r="M5932" i="1" s="1"/>
  <c r="F5931" i="1"/>
  <c r="F5930" i="1"/>
  <c r="F5929" i="1"/>
  <c r="F5928" i="1"/>
  <c r="F5927" i="1"/>
  <c r="J5927" i="1" s="1"/>
  <c r="J5926" i="1"/>
  <c r="F5926" i="1"/>
  <c r="K5926" i="1" s="1"/>
  <c r="F5925" i="1"/>
  <c r="L5925" i="1" s="1"/>
  <c r="F5924" i="1"/>
  <c r="F5923" i="1"/>
  <c r="F5922" i="1"/>
  <c r="F5921" i="1"/>
  <c r="J5921" i="1" s="1"/>
  <c r="F5920" i="1"/>
  <c r="F5919" i="1"/>
  <c r="K5919" i="1" s="1"/>
  <c r="F5918" i="1"/>
  <c r="F5917" i="1"/>
  <c r="F5916" i="1"/>
  <c r="K5916" i="1" s="1"/>
  <c r="F5915" i="1"/>
  <c r="F5914" i="1"/>
  <c r="M5914" i="1" s="1"/>
  <c r="F5913" i="1"/>
  <c r="M5913" i="1" s="1"/>
  <c r="F5912" i="1"/>
  <c r="J5912" i="1" s="1"/>
  <c r="F5911" i="1"/>
  <c r="F5910" i="1"/>
  <c r="K5910" i="1" s="1"/>
  <c r="F5909" i="1"/>
  <c r="F5908" i="1"/>
  <c r="J5908" i="1" s="1"/>
  <c r="F5907" i="1"/>
  <c r="J5907" i="1" s="1"/>
  <c r="F5906" i="1"/>
  <c r="F5905" i="1"/>
  <c r="F5904" i="1"/>
  <c r="J5904" i="1" s="1"/>
  <c r="F5903" i="1"/>
  <c r="M5903" i="1" s="1"/>
  <c r="F5902" i="1"/>
  <c r="M5902" i="1" s="1"/>
  <c r="F5901" i="1"/>
  <c r="J5901" i="1" s="1"/>
  <c r="F5900" i="1"/>
  <c r="F5899" i="1"/>
  <c r="L5899" i="1" s="1"/>
  <c r="F5898" i="1"/>
  <c r="J5897" i="1"/>
  <c r="F5897" i="1"/>
  <c r="L5897" i="1" s="1"/>
  <c r="F5896" i="1"/>
  <c r="F5895" i="1"/>
  <c r="F5894" i="1"/>
  <c r="L5894" i="1" s="1"/>
  <c r="F5893" i="1"/>
  <c r="F5892" i="1"/>
  <c r="M5891" i="1"/>
  <c r="K5891" i="1"/>
  <c r="F5891" i="1"/>
  <c r="L5891" i="1" s="1"/>
  <c r="F5890" i="1"/>
  <c r="J5890" i="1" s="1"/>
  <c r="F5889" i="1"/>
  <c r="J5889" i="1" s="1"/>
  <c r="F5888" i="1"/>
  <c r="F5887" i="1"/>
  <c r="M5887" i="1" s="1"/>
  <c r="F5886" i="1"/>
  <c r="M5886" i="1" s="1"/>
  <c r="F5885" i="1"/>
  <c r="F5884" i="1"/>
  <c r="K5884" i="1" s="1"/>
  <c r="F5883" i="1"/>
  <c r="F5882" i="1"/>
  <c r="L5882" i="1" s="1"/>
  <c r="F5881" i="1"/>
  <c r="M5881" i="1" s="1"/>
  <c r="F5880" i="1"/>
  <c r="F5879" i="1"/>
  <c r="M5879" i="1" s="1"/>
  <c r="F5878" i="1"/>
  <c r="J5878" i="1" s="1"/>
  <c r="F5877" i="1"/>
  <c r="F5876" i="1"/>
  <c r="F5875" i="1"/>
  <c r="J5875" i="1" s="1"/>
  <c r="F5874" i="1"/>
  <c r="M5874" i="1" s="1"/>
  <c r="F5873" i="1"/>
  <c r="J5873" i="1" s="1"/>
  <c r="F5872" i="1"/>
  <c r="J5872" i="1" s="1"/>
  <c r="F5871" i="1"/>
  <c r="L5871" i="1" s="1"/>
  <c r="F5870" i="1"/>
  <c r="L5870" i="1" s="1"/>
  <c r="F5869" i="1"/>
  <c r="L5869" i="1" s="1"/>
  <c r="F5868" i="1"/>
  <c r="K5868" i="1" s="1"/>
  <c r="F5867" i="1"/>
  <c r="L5867" i="1" s="1"/>
  <c r="M5866" i="1"/>
  <c r="F5866" i="1"/>
  <c r="K5866" i="1" s="1"/>
  <c r="F5865" i="1"/>
  <c r="J5865" i="1" s="1"/>
  <c r="F5864" i="1"/>
  <c r="J5864" i="1" s="1"/>
  <c r="F5863" i="1"/>
  <c r="K5863" i="1" s="1"/>
  <c r="F5862" i="1"/>
  <c r="M5862" i="1" s="1"/>
  <c r="F5861" i="1"/>
  <c r="L5861" i="1" s="1"/>
  <c r="F5860" i="1"/>
  <c r="M5860" i="1" s="1"/>
  <c r="F5859" i="1"/>
  <c r="M5859" i="1" s="1"/>
  <c r="F5858" i="1"/>
  <c r="F5857" i="1"/>
  <c r="F5856" i="1"/>
  <c r="K5856" i="1" s="1"/>
  <c r="F5855" i="1"/>
  <c r="F5854" i="1"/>
  <c r="K5854" i="1" s="1"/>
  <c r="F5853" i="1"/>
  <c r="F5852" i="1"/>
  <c r="M5852" i="1" s="1"/>
  <c r="F5851" i="1"/>
  <c r="F5850" i="1"/>
  <c r="F5849" i="1"/>
  <c r="F5848" i="1"/>
  <c r="L5848" i="1" s="1"/>
  <c r="F5847" i="1"/>
  <c r="F5846" i="1"/>
  <c r="F5845" i="1"/>
  <c r="F5844" i="1"/>
  <c r="F5843" i="1"/>
  <c r="K5843" i="1" s="1"/>
  <c r="F5842" i="1"/>
  <c r="M5842" i="1" s="1"/>
  <c r="F5841" i="1"/>
  <c r="K5841" i="1" s="1"/>
  <c r="F5840" i="1"/>
  <c r="M5840" i="1" s="1"/>
  <c r="F5839" i="1"/>
  <c r="F5838" i="1"/>
  <c r="F5837" i="1"/>
  <c r="L5837" i="1" s="1"/>
  <c r="F5836" i="1"/>
  <c r="F5835" i="1"/>
  <c r="M5835" i="1" s="1"/>
  <c r="F5834" i="1"/>
  <c r="J5834" i="1" s="1"/>
  <c r="F5833" i="1"/>
  <c r="F5832" i="1"/>
  <c r="F5831" i="1"/>
  <c r="K5831" i="1" s="1"/>
  <c r="F5830" i="1"/>
  <c r="K5830" i="1" s="1"/>
  <c r="F5829" i="1"/>
  <c r="L5829" i="1" s="1"/>
  <c r="F5828" i="1"/>
  <c r="M5828" i="1" s="1"/>
  <c r="F5827" i="1"/>
  <c r="K5827" i="1" s="1"/>
  <c r="F5826" i="1"/>
  <c r="M5826" i="1" s="1"/>
  <c r="F5825" i="1"/>
  <c r="K5825" i="1" s="1"/>
  <c r="F5824" i="1"/>
  <c r="M5824" i="1" s="1"/>
  <c r="F5823" i="1"/>
  <c r="F5822" i="1"/>
  <c r="F5821" i="1"/>
  <c r="F5820" i="1"/>
  <c r="F5819" i="1"/>
  <c r="M5819" i="1" s="1"/>
  <c r="F5818" i="1"/>
  <c r="J5818" i="1" s="1"/>
  <c r="F5817" i="1"/>
  <c r="F5816" i="1"/>
  <c r="L5816" i="1" s="1"/>
  <c r="F5815" i="1"/>
  <c r="F5814" i="1"/>
  <c r="F5813" i="1"/>
  <c r="L5813" i="1" s="1"/>
  <c r="F5812" i="1"/>
  <c r="M5812" i="1" s="1"/>
  <c r="F5811" i="1"/>
  <c r="M5811" i="1" s="1"/>
  <c r="F5810" i="1"/>
  <c r="F5809" i="1"/>
  <c r="F5808" i="1"/>
  <c r="M5808" i="1" s="1"/>
  <c r="F5807" i="1"/>
  <c r="F5806" i="1"/>
  <c r="F5805" i="1"/>
  <c r="L5805" i="1" s="1"/>
  <c r="F5804" i="1"/>
  <c r="M5804" i="1" s="1"/>
  <c r="F5803" i="1"/>
  <c r="M5803" i="1" s="1"/>
  <c r="F5802" i="1"/>
  <c r="F5801" i="1"/>
  <c r="F5800" i="1"/>
  <c r="L5800" i="1" s="1"/>
  <c r="F5799" i="1"/>
  <c r="F5798" i="1"/>
  <c r="F5797" i="1"/>
  <c r="M5797" i="1" s="1"/>
  <c r="F5796" i="1"/>
  <c r="F5795" i="1"/>
  <c r="F5794" i="1"/>
  <c r="F5793" i="1"/>
  <c r="F5791" i="1"/>
  <c r="K5791" i="1" s="1"/>
  <c r="F5790" i="1"/>
  <c r="M5790" i="1" s="1"/>
  <c r="F5789" i="1"/>
  <c r="M5789" i="1" s="1"/>
  <c r="F5788" i="1"/>
  <c r="L5788" i="1" s="1"/>
  <c r="F5787" i="1"/>
  <c r="M5787" i="1" s="1"/>
  <c r="F5786" i="1"/>
  <c r="M5786" i="1" s="1"/>
  <c r="F5785" i="1"/>
  <c r="J5785" i="1" s="1"/>
  <c r="F5784" i="1"/>
  <c r="F5783" i="1"/>
  <c r="L5783" i="1" s="1"/>
  <c r="F5782" i="1"/>
  <c r="F5781" i="1"/>
  <c r="K5781" i="1" s="1"/>
  <c r="F5780" i="1"/>
  <c r="M5780" i="1" s="1"/>
  <c r="F5779" i="1"/>
  <c r="M5779" i="1" s="1"/>
  <c r="F5778" i="1"/>
  <c r="J5778" i="1" s="1"/>
  <c r="F5777" i="1"/>
  <c r="F5776" i="1"/>
  <c r="M5776" i="1" s="1"/>
  <c r="F5775" i="1"/>
  <c r="F5774" i="1"/>
  <c r="F5773" i="1"/>
  <c r="J5773" i="1" s="1"/>
  <c r="F5772" i="1"/>
  <c r="F5771" i="1"/>
  <c r="M5771" i="1" s="1"/>
  <c r="F5770" i="1"/>
  <c r="M5770" i="1" s="1"/>
  <c r="F5769" i="1"/>
  <c r="L5769" i="1" s="1"/>
  <c r="F5768" i="1"/>
  <c r="F5767" i="1"/>
  <c r="F5766" i="1"/>
  <c r="M5766" i="1" s="1"/>
  <c r="F5765" i="1"/>
  <c r="F5764" i="1"/>
  <c r="L5764" i="1" s="1"/>
  <c r="F5763" i="1"/>
  <c r="M5763" i="1" s="1"/>
  <c r="F5762" i="1"/>
  <c r="L5762" i="1" s="1"/>
  <c r="F5761" i="1"/>
  <c r="F5760" i="1"/>
  <c r="L5760" i="1" s="1"/>
  <c r="F5759" i="1"/>
  <c r="F5758" i="1"/>
  <c r="F5757" i="1"/>
  <c r="F5756" i="1"/>
  <c r="L5756" i="1" s="1"/>
  <c r="F5755" i="1"/>
  <c r="M5755" i="1" s="1"/>
  <c r="F5754" i="1"/>
  <c r="M5754" i="1" s="1"/>
  <c r="F5753" i="1"/>
  <c r="F5752" i="1"/>
  <c r="J5752" i="1" s="1"/>
  <c r="F5751" i="1"/>
  <c r="K5751" i="1" s="1"/>
  <c r="F5750" i="1"/>
  <c r="F5749" i="1"/>
  <c r="F5748" i="1"/>
  <c r="F5747" i="1"/>
  <c r="M5747" i="1" s="1"/>
  <c r="F5746" i="1"/>
  <c r="M5746" i="1" s="1"/>
  <c r="F5745" i="1"/>
  <c r="F5744" i="1"/>
  <c r="F5743" i="1"/>
  <c r="F5742" i="1"/>
  <c r="M5742" i="1" s="1"/>
  <c r="F5741" i="1"/>
  <c r="M5741" i="1" s="1"/>
  <c r="F5740" i="1"/>
  <c r="L5740" i="1" s="1"/>
  <c r="F5739" i="1"/>
  <c r="M5739" i="1" s="1"/>
  <c r="F5738" i="1"/>
  <c r="F5737" i="1"/>
  <c r="F5736" i="1"/>
  <c r="F5735" i="1"/>
  <c r="L5735" i="1" s="1"/>
  <c r="F5734" i="1"/>
  <c r="M5734" i="1" s="1"/>
  <c r="F5733" i="1"/>
  <c r="F5732" i="1"/>
  <c r="M5732" i="1" s="1"/>
  <c r="F5731" i="1"/>
  <c r="F5730" i="1"/>
  <c r="L5730" i="1" s="1"/>
  <c r="F5729" i="1"/>
  <c r="M5729" i="1" s="1"/>
  <c r="F5728" i="1"/>
  <c r="K5728" i="1" s="1"/>
  <c r="F5727" i="1"/>
  <c r="M5727" i="1" s="1"/>
  <c r="F5726" i="1"/>
  <c r="F5725" i="1"/>
  <c r="M5725" i="1" s="1"/>
  <c r="F5724" i="1"/>
  <c r="F5723" i="1"/>
  <c r="M5723" i="1" s="1"/>
  <c r="F5722" i="1"/>
  <c r="J5722" i="1" s="1"/>
  <c r="F5721" i="1"/>
  <c r="J5721" i="1" s="1"/>
  <c r="F5720" i="1"/>
  <c r="F5719" i="1"/>
  <c r="L5719" i="1" s="1"/>
  <c r="F5718" i="1"/>
  <c r="M5718" i="1" s="1"/>
  <c r="F5717" i="1"/>
  <c r="F5716" i="1"/>
  <c r="F5715" i="1"/>
  <c r="F5714" i="1"/>
  <c r="M5714" i="1" s="1"/>
  <c r="F5713" i="1"/>
  <c r="M5713" i="1" s="1"/>
  <c r="F5712" i="1"/>
  <c r="K5712" i="1" s="1"/>
  <c r="F5711" i="1"/>
  <c r="F5710" i="1"/>
  <c r="F5709" i="1"/>
  <c r="M5709" i="1" s="1"/>
  <c r="F5708" i="1"/>
  <c r="L5708" i="1" s="1"/>
  <c r="F5707" i="1"/>
  <c r="F5706" i="1"/>
  <c r="F5705" i="1"/>
  <c r="F5704" i="1"/>
  <c r="M5704" i="1" s="1"/>
  <c r="F5703" i="1"/>
  <c r="F5702" i="1"/>
  <c r="M5702" i="1" s="1"/>
  <c r="F5701" i="1"/>
  <c r="M5701" i="1" s="1"/>
  <c r="F5700" i="1"/>
  <c r="M5700" i="1" s="1"/>
  <c r="F5699" i="1"/>
  <c r="F5698" i="1"/>
  <c r="F5697" i="1"/>
  <c r="M5697" i="1" s="1"/>
  <c r="F5696" i="1"/>
  <c r="K5696" i="1" s="1"/>
  <c r="F5695" i="1"/>
  <c r="M5695" i="1" s="1"/>
  <c r="F5694" i="1"/>
  <c r="M5694" i="1" s="1"/>
  <c r="F5693" i="1"/>
  <c r="M5693" i="1" s="1"/>
  <c r="F5692" i="1"/>
  <c r="M5692" i="1" s="1"/>
  <c r="F5691" i="1"/>
  <c r="F5690" i="1"/>
  <c r="K5690" i="1" s="1"/>
  <c r="F5689" i="1"/>
  <c r="J5689" i="1" s="1"/>
  <c r="F5688" i="1"/>
  <c r="J5688" i="1" s="1"/>
  <c r="F5687" i="1"/>
  <c r="L5687" i="1" s="1"/>
  <c r="F5686" i="1"/>
  <c r="F5685" i="1"/>
  <c r="M5685" i="1" s="1"/>
  <c r="F5684" i="1"/>
  <c r="F5683" i="1"/>
  <c r="F5682" i="1"/>
  <c r="M5682" i="1" s="1"/>
  <c r="F5681" i="1"/>
  <c r="M5681" i="1" s="1"/>
  <c r="F5680" i="1"/>
  <c r="F5679" i="1"/>
  <c r="M5679" i="1" s="1"/>
  <c r="F5678" i="1"/>
  <c r="F5677" i="1"/>
  <c r="M5677" i="1" s="1"/>
  <c r="F5676" i="1"/>
  <c r="F5675" i="1"/>
  <c r="M5675" i="1" s="1"/>
  <c r="F5674" i="1"/>
  <c r="F5673" i="1"/>
  <c r="J5673" i="1" s="1"/>
  <c r="F5672" i="1"/>
  <c r="F5671" i="1"/>
  <c r="L5671" i="1" s="1"/>
  <c r="F5670" i="1"/>
  <c r="F5669" i="1"/>
  <c r="J5669" i="1" s="1"/>
  <c r="F5668" i="1"/>
  <c r="F5667" i="1"/>
  <c r="K5667" i="1" s="1"/>
  <c r="M5666" i="1"/>
  <c r="F5666" i="1"/>
  <c r="K5666" i="1" s="1"/>
  <c r="F5665" i="1"/>
  <c r="M5665" i="1" s="1"/>
  <c r="J5664" i="1"/>
  <c r="F5664" i="1"/>
  <c r="F5663" i="1"/>
  <c r="M5663" i="1" s="1"/>
  <c r="F5662" i="1"/>
  <c r="F5661" i="1"/>
  <c r="M5661" i="1" s="1"/>
  <c r="F5660" i="1"/>
  <c r="F5659" i="1"/>
  <c r="M5659" i="1" s="1"/>
  <c r="F5658" i="1"/>
  <c r="F5657" i="1"/>
  <c r="M5657" i="1" s="1"/>
  <c r="F5656" i="1"/>
  <c r="M5656" i="1" s="1"/>
  <c r="F5655" i="1"/>
  <c r="M5655" i="1" s="1"/>
  <c r="F5654" i="1"/>
  <c r="F5653" i="1"/>
  <c r="M5653" i="1" s="1"/>
  <c r="F5652" i="1"/>
  <c r="L5652" i="1" s="1"/>
  <c r="F5651" i="1"/>
  <c r="K5651" i="1" s="1"/>
  <c r="F5650" i="1"/>
  <c r="M5650" i="1" s="1"/>
  <c r="F5649" i="1"/>
  <c r="F5648" i="1"/>
  <c r="M5648" i="1" s="1"/>
  <c r="F5647" i="1"/>
  <c r="F5646" i="1"/>
  <c r="M5646" i="1" s="1"/>
  <c r="F5645" i="1"/>
  <c r="J5645" i="1" s="1"/>
  <c r="F5644" i="1"/>
  <c r="J5644" i="1" s="1"/>
  <c r="F5643" i="1"/>
  <c r="L5643" i="1" s="1"/>
  <c r="F5642" i="1"/>
  <c r="L5642" i="1" s="1"/>
  <c r="F5641" i="1"/>
  <c r="F5640" i="1"/>
  <c r="F5639" i="1"/>
  <c r="K5639" i="1" s="1"/>
  <c r="F5637" i="1"/>
  <c r="M5637" i="1" s="1"/>
  <c r="F5636" i="1"/>
  <c r="M5636" i="1" s="1"/>
  <c r="F5635" i="1"/>
  <c r="F5634" i="1"/>
  <c r="F5633" i="1"/>
  <c r="J5633" i="1" s="1"/>
  <c r="F5632" i="1"/>
  <c r="M5632" i="1" s="1"/>
  <c r="F5631" i="1"/>
  <c r="F5630" i="1"/>
  <c r="M5630" i="1" s="1"/>
  <c r="F5629" i="1"/>
  <c r="K5629" i="1" s="1"/>
  <c r="F5628" i="1"/>
  <c r="F5627" i="1"/>
  <c r="F5626" i="1"/>
  <c r="F5625" i="1"/>
  <c r="M5625" i="1" s="1"/>
  <c r="F5624" i="1"/>
  <c r="M5624" i="1" s="1"/>
  <c r="F5623" i="1"/>
  <c r="M5623" i="1" s="1"/>
  <c r="F5622" i="1"/>
  <c r="M5622" i="1" s="1"/>
  <c r="F5621" i="1"/>
  <c r="F5620" i="1"/>
  <c r="F5619" i="1"/>
  <c r="F5618" i="1"/>
  <c r="M5618" i="1" s="1"/>
  <c r="F5617" i="1"/>
  <c r="J5617" i="1" s="1"/>
  <c r="F5616" i="1"/>
  <c r="M5616" i="1" s="1"/>
  <c r="F5615" i="1"/>
  <c r="F5614" i="1"/>
  <c r="M5614" i="1" s="1"/>
  <c r="F5613" i="1"/>
  <c r="K5613" i="1" s="1"/>
  <c r="F5612" i="1"/>
  <c r="M5612" i="1" s="1"/>
  <c r="F5611" i="1"/>
  <c r="L5611" i="1" s="1"/>
  <c r="F5610" i="1"/>
  <c r="F5609" i="1"/>
  <c r="M5609" i="1" s="1"/>
  <c r="F5608" i="1"/>
  <c r="F5607" i="1"/>
  <c r="F5606" i="1"/>
  <c r="F5605" i="1"/>
  <c r="M5605" i="1" s="1"/>
  <c r="F5604" i="1"/>
  <c r="F5603" i="1"/>
  <c r="F5602" i="1"/>
  <c r="M5602" i="1" s="1"/>
  <c r="F5601" i="1"/>
  <c r="F5600" i="1"/>
  <c r="M5600" i="1" s="1"/>
  <c r="F5599" i="1"/>
  <c r="F5598" i="1"/>
  <c r="F5597" i="1"/>
  <c r="M5597" i="1" s="1"/>
  <c r="F5596" i="1"/>
  <c r="F5595" i="1"/>
  <c r="F5594" i="1"/>
  <c r="F5593" i="1"/>
  <c r="M5593" i="1" s="1"/>
  <c r="F5592" i="1"/>
  <c r="F5591" i="1"/>
  <c r="F5590" i="1"/>
  <c r="M5590" i="1" s="1"/>
  <c r="F5589" i="1"/>
  <c r="K5589" i="1" s="1"/>
  <c r="F5588" i="1"/>
  <c r="F5587" i="1"/>
  <c r="M5587" i="1" s="1"/>
  <c r="F5586" i="1"/>
  <c r="M5586" i="1" s="1"/>
  <c r="F5585" i="1"/>
  <c r="L5585" i="1" s="1"/>
  <c r="F5584" i="1"/>
  <c r="M5584" i="1" s="1"/>
  <c r="F5583" i="1"/>
  <c r="M5583" i="1" s="1"/>
  <c r="F5582" i="1"/>
  <c r="M5582" i="1" s="1"/>
  <c r="F5581" i="1"/>
  <c r="K5581" i="1" s="1"/>
  <c r="F5580" i="1"/>
  <c r="M5580" i="1" s="1"/>
  <c r="F5579" i="1"/>
  <c r="L5579" i="1" s="1"/>
  <c r="F5578" i="1"/>
  <c r="J5578" i="1" s="1"/>
  <c r="F5577" i="1"/>
  <c r="F5576" i="1"/>
  <c r="M5576" i="1" s="1"/>
  <c r="F5575" i="1"/>
  <c r="F5574" i="1"/>
  <c r="F5573" i="1"/>
  <c r="F5572" i="1"/>
  <c r="F5571" i="1"/>
  <c r="F5570" i="1"/>
  <c r="L5570" i="1" s="1"/>
  <c r="F5569" i="1"/>
  <c r="L5569" i="1" s="1"/>
  <c r="F5568" i="1"/>
  <c r="M5568" i="1" s="1"/>
  <c r="F5567" i="1"/>
  <c r="L5567" i="1" s="1"/>
  <c r="F5566" i="1"/>
  <c r="F5565" i="1"/>
  <c r="J5565" i="1" s="1"/>
  <c r="F5564" i="1"/>
  <c r="M5564" i="1" s="1"/>
  <c r="F5563" i="1"/>
  <c r="L5563" i="1" s="1"/>
  <c r="F5562" i="1"/>
  <c r="K5562" i="1" s="1"/>
  <c r="F5561" i="1"/>
  <c r="M5561" i="1" s="1"/>
  <c r="F5560" i="1"/>
  <c r="F5559" i="1"/>
  <c r="F5558" i="1"/>
  <c r="M5558" i="1" s="1"/>
  <c r="F5557" i="1"/>
  <c r="K5556" i="1"/>
  <c r="F5556" i="1"/>
  <c r="F5555" i="1"/>
  <c r="F5554" i="1"/>
  <c r="L5554" i="1" s="1"/>
  <c r="F5553" i="1"/>
  <c r="L5553" i="1" s="1"/>
  <c r="F5552" i="1"/>
  <c r="M5552" i="1" s="1"/>
  <c r="F5551" i="1"/>
  <c r="L5551" i="1" s="1"/>
  <c r="F5550" i="1"/>
  <c r="F5549" i="1"/>
  <c r="F5548" i="1"/>
  <c r="M5548" i="1" s="1"/>
  <c r="F5547" i="1"/>
  <c r="F5546" i="1"/>
  <c r="K5546" i="1" s="1"/>
  <c r="F5545" i="1"/>
  <c r="M5545" i="1" s="1"/>
  <c r="F5544" i="1"/>
  <c r="L5544" i="1" s="1"/>
  <c r="F5543" i="1"/>
  <c r="M5543" i="1" s="1"/>
  <c r="F5542" i="1"/>
  <c r="M5542" i="1" s="1"/>
  <c r="F5541" i="1"/>
  <c r="M5541" i="1" s="1"/>
  <c r="F5540" i="1"/>
  <c r="F5539" i="1"/>
  <c r="L5539" i="1" s="1"/>
  <c r="F5538" i="1"/>
  <c r="K5538" i="1" s="1"/>
  <c r="F5537" i="1"/>
  <c r="L5537" i="1" s="1"/>
  <c r="F5536" i="1"/>
  <c r="F5535" i="1"/>
  <c r="M5535" i="1" s="1"/>
  <c r="F5534" i="1"/>
  <c r="F5533" i="1"/>
  <c r="K5533" i="1" s="1"/>
  <c r="F5532" i="1"/>
  <c r="F5531" i="1"/>
  <c r="M5531" i="1" s="1"/>
  <c r="F5530" i="1"/>
  <c r="F5529" i="1"/>
  <c r="F5528" i="1"/>
  <c r="M5528" i="1" s="1"/>
  <c r="F5527" i="1"/>
  <c r="F5526" i="1"/>
  <c r="F5525" i="1"/>
  <c r="F5524" i="1"/>
  <c r="M5524" i="1" s="1"/>
  <c r="F5523" i="1"/>
  <c r="L5523" i="1" s="1"/>
  <c r="F5522" i="1"/>
  <c r="K5522" i="1" s="1"/>
  <c r="F5521" i="1"/>
  <c r="J5521" i="1" s="1"/>
  <c r="F5520" i="1"/>
  <c r="J5520" i="1" s="1"/>
  <c r="F5519" i="1"/>
  <c r="M5519" i="1" s="1"/>
  <c r="F5518" i="1"/>
  <c r="L5518" i="1" s="1"/>
  <c r="F5517" i="1"/>
  <c r="M5517" i="1" s="1"/>
  <c r="F5516" i="1"/>
  <c r="M5516" i="1" s="1"/>
  <c r="F5515" i="1"/>
  <c r="L5515" i="1" s="1"/>
  <c r="F5514" i="1"/>
  <c r="F5513" i="1"/>
  <c r="F5512" i="1"/>
  <c r="M5512" i="1" s="1"/>
  <c r="F5511" i="1"/>
  <c r="J5511" i="1" s="1"/>
  <c r="F5510" i="1"/>
  <c r="F5509" i="1"/>
  <c r="M5509" i="1" s="1"/>
  <c r="F5508" i="1"/>
  <c r="F5507" i="1"/>
  <c r="F5506" i="1"/>
  <c r="K5506" i="1" s="1"/>
  <c r="F5505" i="1"/>
  <c r="M5505" i="1" s="1"/>
  <c r="F5504" i="1"/>
  <c r="J5504" i="1" s="1"/>
  <c r="F5503" i="1"/>
  <c r="M5503" i="1" s="1"/>
  <c r="F5502" i="1"/>
  <c r="M5502" i="1" s="1"/>
  <c r="F5501" i="1"/>
  <c r="M5501" i="1" s="1"/>
  <c r="F5500" i="1"/>
  <c r="F5499" i="1"/>
  <c r="F5498" i="1"/>
  <c r="M5498" i="1" s="1"/>
  <c r="F5497" i="1"/>
  <c r="K5497" i="1" s="1"/>
  <c r="F5496" i="1"/>
  <c r="J5496" i="1" s="1"/>
  <c r="F5495" i="1"/>
  <c r="M5495" i="1" s="1"/>
  <c r="F5494" i="1"/>
  <c r="F5493" i="1"/>
  <c r="F5492" i="1"/>
  <c r="L5492" i="1" s="1"/>
  <c r="F5491" i="1"/>
  <c r="F5490" i="1"/>
  <c r="M5490" i="1" s="1"/>
  <c r="F5489" i="1"/>
  <c r="F5488" i="1"/>
  <c r="L5488" i="1" s="1"/>
  <c r="J5487" i="1"/>
  <c r="F5487" i="1"/>
  <c r="M5487" i="1" s="1"/>
  <c r="F5486" i="1"/>
  <c r="K5486" i="1" s="1"/>
  <c r="F5485" i="1"/>
  <c r="K5485" i="1" s="1"/>
  <c r="F5484" i="1"/>
  <c r="K5484" i="1" s="1"/>
  <c r="F5483" i="1"/>
  <c r="M5483" i="1" s="1"/>
  <c r="F5482" i="1"/>
  <c r="F5481" i="1"/>
  <c r="F5480" i="1"/>
  <c r="J5480" i="1" s="1"/>
  <c r="F5479" i="1"/>
  <c r="M5479" i="1" s="1"/>
  <c r="F5478" i="1"/>
  <c r="F5477" i="1"/>
  <c r="M5477" i="1" s="1"/>
  <c r="F5476" i="1"/>
  <c r="L5476" i="1" s="1"/>
  <c r="F5475" i="1"/>
  <c r="F5474" i="1"/>
  <c r="K5474" i="1" s="1"/>
  <c r="F5473" i="1"/>
  <c r="F5472" i="1"/>
  <c r="L5472" i="1" s="1"/>
  <c r="F5471" i="1"/>
  <c r="M5471" i="1" s="1"/>
  <c r="F5470" i="1"/>
  <c r="F5469" i="1"/>
  <c r="F5468" i="1"/>
  <c r="F5467" i="1"/>
  <c r="M5467" i="1" s="1"/>
  <c r="F5466" i="1"/>
  <c r="M5466" i="1" s="1"/>
  <c r="F5465" i="1"/>
  <c r="F5464" i="1"/>
  <c r="F5463" i="1"/>
  <c r="M5463" i="1" s="1"/>
  <c r="F5462" i="1"/>
  <c r="F5461" i="1"/>
  <c r="M5461" i="1" s="1"/>
  <c r="F5460" i="1"/>
  <c r="L5460" i="1" s="1"/>
  <c r="F5459" i="1"/>
  <c r="L5459" i="1" s="1"/>
  <c r="F5458" i="1"/>
  <c r="M5458" i="1" s="1"/>
  <c r="F5457" i="1"/>
  <c r="F5456" i="1"/>
  <c r="L5456" i="1" s="1"/>
  <c r="F5455" i="1"/>
  <c r="F5454" i="1"/>
  <c r="M5454" i="1" s="1"/>
  <c r="F5453" i="1"/>
  <c r="K5453" i="1" s="1"/>
  <c r="F5452" i="1"/>
  <c r="K5452" i="1" s="1"/>
  <c r="F5451" i="1"/>
  <c r="F5450" i="1"/>
  <c r="M5450" i="1" s="1"/>
  <c r="F5449" i="1"/>
  <c r="K5449" i="1" s="1"/>
  <c r="F5448" i="1"/>
  <c r="F5447" i="1"/>
  <c r="F5446" i="1"/>
  <c r="L5446" i="1" s="1"/>
  <c r="F5445" i="1"/>
  <c r="F5444" i="1"/>
  <c r="L5444" i="1" s="1"/>
  <c r="F5443" i="1"/>
  <c r="L5443" i="1" s="1"/>
  <c r="F5442" i="1"/>
  <c r="M5442" i="1" s="1"/>
  <c r="F5441" i="1"/>
  <c r="F5440" i="1"/>
  <c r="L5440" i="1" s="1"/>
  <c r="F5439" i="1"/>
  <c r="F5438" i="1"/>
  <c r="K5438" i="1" s="1"/>
  <c r="F5437" i="1"/>
  <c r="K5437" i="1" s="1"/>
  <c r="F5436" i="1"/>
  <c r="K5436" i="1" s="1"/>
  <c r="F5435" i="1"/>
  <c r="K5435" i="1" s="1"/>
  <c r="F5434" i="1"/>
  <c r="F5433" i="1"/>
  <c r="K5433" i="1" s="1"/>
  <c r="F5432" i="1"/>
  <c r="F5431" i="1"/>
  <c r="F5430" i="1"/>
  <c r="F5429" i="1"/>
  <c r="K5429" i="1" s="1"/>
  <c r="F5428" i="1"/>
  <c r="L5428" i="1" s="1"/>
  <c r="F5427" i="1"/>
  <c r="F5426" i="1"/>
  <c r="M5426" i="1" s="1"/>
  <c r="F5425" i="1"/>
  <c r="F5424" i="1"/>
  <c r="L5424" i="1" s="1"/>
  <c r="F5423" i="1"/>
  <c r="M5423" i="1" s="1"/>
  <c r="F5422" i="1"/>
  <c r="M5422" i="1" s="1"/>
  <c r="F5421" i="1"/>
  <c r="F5420" i="1"/>
  <c r="L5420" i="1" s="1"/>
  <c r="F5419" i="1"/>
  <c r="M5419" i="1" s="1"/>
  <c r="F5418" i="1"/>
  <c r="M5418" i="1" s="1"/>
  <c r="F5417" i="1"/>
  <c r="F5416" i="1"/>
  <c r="J5416" i="1" s="1"/>
  <c r="F5415" i="1"/>
  <c r="F5414" i="1"/>
  <c r="M5414" i="1" s="1"/>
  <c r="F5413" i="1"/>
  <c r="F5412" i="1"/>
  <c r="M5412" i="1" s="1"/>
  <c r="F5411" i="1"/>
  <c r="L5411" i="1" s="1"/>
  <c r="F5410" i="1"/>
  <c r="M5410" i="1" s="1"/>
  <c r="F5409" i="1"/>
  <c r="F5408" i="1"/>
  <c r="M5408" i="1" s="1"/>
  <c r="F5407" i="1"/>
  <c r="F5406" i="1"/>
  <c r="M5406" i="1" s="1"/>
  <c r="F5405" i="1"/>
  <c r="M5405" i="1" s="1"/>
  <c r="F5404" i="1"/>
  <c r="K5404" i="1" s="1"/>
  <c r="F5403" i="1"/>
  <c r="M5403" i="1" s="1"/>
  <c r="F5402" i="1"/>
  <c r="F5401" i="1"/>
  <c r="K5401" i="1" s="1"/>
  <c r="F5399" i="1"/>
  <c r="F5398" i="1"/>
  <c r="F5397" i="1"/>
  <c r="M5397" i="1" s="1"/>
  <c r="F5396" i="1"/>
  <c r="L5396" i="1" s="1"/>
  <c r="F5395" i="1"/>
  <c r="F5394" i="1"/>
  <c r="F5393" i="1"/>
  <c r="J5393" i="1" s="1"/>
  <c r="F5392" i="1"/>
  <c r="M5392" i="1" s="1"/>
  <c r="F5391" i="1"/>
  <c r="F5390" i="1"/>
  <c r="F5389" i="1"/>
  <c r="M5389" i="1" s="1"/>
  <c r="F5388" i="1"/>
  <c r="M5388" i="1" s="1"/>
  <c r="F5387" i="1"/>
  <c r="F5386" i="1"/>
  <c r="K5386" i="1" s="1"/>
  <c r="F5385" i="1"/>
  <c r="M5385" i="1" s="1"/>
  <c r="F5384" i="1"/>
  <c r="K5384" i="1" s="1"/>
  <c r="F5383" i="1"/>
  <c r="F5382" i="1"/>
  <c r="J5382" i="1" s="1"/>
  <c r="F5381" i="1"/>
  <c r="M5381" i="1" s="1"/>
  <c r="F5380" i="1"/>
  <c r="F5379" i="1"/>
  <c r="J5379" i="1" s="1"/>
  <c r="F5378" i="1"/>
  <c r="M5378" i="1" s="1"/>
  <c r="F5377" i="1"/>
  <c r="F5376" i="1"/>
  <c r="F5375" i="1"/>
  <c r="F5374" i="1"/>
  <c r="J5374" i="1" s="1"/>
  <c r="F5373" i="1"/>
  <c r="M5373" i="1" s="1"/>
  <c r="F5372" i="1"/>
  <c r="M5372" i="1" s="1"/>
  <c r="F5371" i="1"/>
  <c r="K5371" i="1" s="1"/>
  <c r="K5370" i="1"/>
  <c r="F5370" i="1"/>
  <c r="F5369" i="1"/>
  <c r="M5369" i="1" s="1"/>
  <c r="F5368" i="1"/>
  <c r="K5368" i="1" s="1"/>
  <c r="F5367" i="1"/>
  <c r="F5366" i="1"/>
  <c r="J5366" i="1" s="1"/>
  <c r="F5365" i="1"/>
  <c r="F5364" i="1"/>
  <c r="F5363" i="1"/>
  <c r="M5363" i="1" s="1"/>
  <c r="F5362" i="1"/>
  <c r="M5362" i="1" s="1"/>
  <c r="F5361" i="1"/>
  <c r="M5361" i="1" s="1"/>
  <c r="F5360" i="1"/>
  <c r="F5359" i="1"/>
  <c r="M5359" i="1" s="1"/>
  <c r="F5358" i="1"/>
  <c r="F5357" i="1"/>
  <c r="F5356" i="1"/>
  <c r="L5356" i="1" s="1"/>
  <c r="F5355" i="1"/>
  <c r="K5355" i="1" s="1"/>
  <c r="F5354" i="1"/>
  <c r="M5354" i="1" s="1"/>
  <c r="J5353" i="1"/>
  <c r="F5353" i="1"/>
  <c r="F5352" i="1"/>
  <c r="K5352" i="1" s="1"/>
  <c r="F5351" i="1"/>
  <c r="F5350" i="1"/>
  <c r="J5350" i="1" s="1"/>
  <c r="F5349" i="1"/>
  <c r="J5349" i="1" s="1"/>
  <c r="F5348" i="1"/>
  <c r="M5348" i="1" s="1"/>
  <c r="F5347" i="1"/>
  <c r="F5346" i="1"/>
  <c r="F5345" i="1"/>
  <c r="F5344" i="1"/>
  <c r="M5344" i="1" s="1"/>
  <c r="F5343" i="1"/>
  <c r="F5342" i="1"/>
  <c r="L5342" i="1" s="1"/>
  <c r="F5341" i="1"/>
  <c r="J5341" i="1" s="1"/>
  <c r="F5340" i="1"/>
  <c r="K5340" i="1" s="1"/>
  <c r="F5339" i="1"/>
  <c r="M5339" i="1" s="1"/>
  <c r="J5338" i="1"/>
  <c r="F5338" i="1"/>
  <c r="F5337" i="1"/>
  <c r="M5337" i="1" s="1"/>
  <c r="F5336" i="1"/>
  <c r="K5336" i="1" s="1"/>
  <c r="F5335" i="1"/>
  <c r="M5335" i="1" s="1"/>
  <c r="F5334" i="1"/>
  <c r="F5333" i="1"/>
  <c r="K5333" i="1" s="1"/>
  <c r="F5332" i="1"/>
  <c r="F5331" i="1"/>
  <c r="J5330" i="1"/>
  <c r="F5330" i="1"/>
  <c r="L5330" i="1" s="1"/>
  <c r="F5329" i="1"/>
  <c r="M5329" i="1" s="1"/>
  <c r="F5328" i="1"/>
  <c r="M5328" i="1" s="1"/>
  <c r="F5327" i="1"/>
  <c r="F5326" i="1"/>
  <c r="F5325" i="1"/>
  <c r="M5325" i="1" s="1"/>
  <c r="F5324" i="1"/>
  <c r="M5324" i="1" s="1"/>
  <c r="F5323" i="1"/>
  <c r="F5322" i="1"/>
  <c r="J5322" i="1" s="1"/>
  <c r="F5321" i="1"/>
  <c r="L5321" i="1" s="1"/>
  <c r="F5320" i="1"/>
  <c r="L5320" i="1" s="1"/>
  <c r="F5319" i="1"/>
  <c r="L5319" i="1" s="1"/>
  <c r="F5318" i="1"/>
  <c r="F5317" i="1"/>
  <c r="M5317" i="1" s="1"/>
  <c r="F5316" i="1"/>
  <c r="L5316" i="1" s="1"/>
  <c r="F5315" i="1"/>
  <c r="M5315" i="1" s="1"/>
  <c r="F5314" i="1"/>
  <c r="K5314" i="1" s="1"/>
  <c r="F5313" i="1"/>
  <c r="J5312" i="1"/>
  <c r="F5312" i="1"/>
  <c r="M5312" i="1" s="1"/>
  <c r="F5311" i="1"/>
  <c r="K5311" i="1" s="1"/>
  <c r="F5310" i="1"/>
  <c r="M5310" i="1" s="1"/>
  <c r="F5309" i="1"/>
  <c r="F5308" i="1"/>
  <c r="M5308" i="1" s="1"/>
  <c r="F5307" i="1"/>
  <c r="F5306" i="1"/>
  <c r="K5306" i="1" s="1"/>
  <c r="F5305" i="1"/>
  <c r="L5305" i="1" s="1"/>
  <c r="F5304" i="1"/>
  <c r="J5304" i="1" s="1"/>
  <c r="F5303" i="1"/>
  <c r="M5303" i="1" s="1"/>
  <c r="F5302" i="1"/>
  <c r="L5302" i="1" s="1"/>
  <c r="F5301" i="1"/>
  <c r="K5301" i="1" s="1"/>
  <c r="F5300" i="1"/>
  <c r="M5300" i="1" s="1"/>
  <c r="F5299" i="1"/>
  <c r="K5299" i="1" s="1"/>
  <c r="F5298" i="1"/>
  <c r="F5297" i="1"/>
  <c r="F5296" i="1"/>
  <c r="F5295" i="1"/>
  <c r="K5295" i="1" s="1"/>
  <c r="F5294" i="1"/>
  <c r="K5294" i="1" s="1"/>
  <c r="F5293" i="1"/>
  <c r="M5293" i="1" s="1"/>
  <c r="F5292" i="1"/>
  <c r="K5292" i="1" s="1"/>
  <c r="F5291" i="1"/>
  <c r="F5290" i="1"/>
  <c r="L5290" i="1" s="1"/>
  <c r="F5289" i="1"/>
  <c r="F5288" i="1"/>
  <c r="F5287" i="1"/>
  <c r="L5287" i="1" s="1"/>
  <c r="F5286" i="1"/>
  <c r="M5286" i="1" s="1"/>
  <c r="F5285" i="1"/>
  <c r="F5284" i="1"/>
  <c r="L5284" i="1" s="1"/>
  <c r="F5283" i="1"/>
  <c r="F5282" i="1"/>
  <c r="M5282" i="1" s="1"/>
  <c r="F5281" i="1"/>
  <c r="K5281" i="1" s="1"/>
  <c r="F5280" i="1"/>
  <c r="K5280" i="1" s="1"/>
  <c r="F5279" i="1"/>
  <c r="K5279" i="1" s="1"/>
  <c r="F5278" i="1"/>
  <c r="F5277" i="1"/>
  <c r="K5277" i="1" s="1"/>
  <c r="F5276" i="1"/>
  <c r="J5276" i="1" s="1"/>
  <c r="F5275" i="1"/>
  <c r="M5275" i="1" s="1"/>
  <c r="F5274" i="1"/>
  <c r="F5273" i="1"/>
  <c r="F5272" i="1"/>
  <c r="F5271" i="1"/>
  <c r="F5270" i="1"/>
  <c r="M5270" i="1" s="1"/>
  <c r="F5269" i="1"/>
  <c r="F5268" i="1"/>
  <c r="L5268" i="1" s="1"/>
  <c r="F5267" i="1"/>
  <c r="L5267" i="1" s="1"/>
  <c r="F5266" i="1"/>
  <c r="F5265" i="1"/>
  <c r="K5265" i="1" s="1"/>
  <c r="F5264" i="1"/>
  <c r="K5264" i="1" s="1"/>
  <c r="F5263" i="1"/>
  <c r="M5263" i="1" s="1"/>
  <c r="F5262" i="1"/>
  <c r="F5261" i="1"/>
  <c r="K5261" i="1" s="1"/>
  <c r="F5260" i="1"/>
  <c r="F5259" i="1"/>
  <c r="M5259" i="1" s="1"/>
  <c r="F5258" i="1"/>
  <c r="L5258" i="1" s="1"/>
  <c r="F5257" i="1"/>
  <c r="J5257" i="1" s="1"/>
  <c r="F5256" i="1"/>
  <c r="L5256" i="1" s="1"/>
  <c r="F5255" i="1"/>
  <c r="F5254" i="1"/>
  <c r="M5254" i="1" s="1"/>
  <c r="F5253" i="1"/>
  <c r="F5252" i="1"/>
  <c r="F5251" i="1"/>
  <c r="L5251" i="1" s="1"/>
  <c r="F5250" i="1"/>
  <c r="M5250" i="1" s="1"/>
  <c r="F5249" i="1"/>
  <c r="F5248" i="1"/>
  <c r="K5248" i="1" s="1"/>
  <c r="F5247" i="1"/>
  <c r="M5247" i="1" s="1"/>
  <c r="F5246" i="1"/>
  <c r="F5245" i="1"/>
  <c r="K5245" i="1" s="1"/>
  <c r="F5244" i="1"/>
  <c r="F5243" i="1"/>
  <c r="F5242" i="1"/>
  <c r="L5242" i="1" s="1"/>
  <c r="F5241" i="1"/>
  <c r="J5241" i="1" s="1"/>
  <c r="F5240" i="1"/>
  <c r="L5240" i="1" s="1"/>
  <c r="F5239" i="1"/>
  <c r="M5239" i="1" s="1"/>
  <c r="F5238" i="1"/>
  <c r="J5238" i="1" s="1"/>
  <c r="F5237" i="1"/>
  <c r="F5236" i="1"/>
  <c r="F5235" i="1"/>
  <c r="L5235" i="1" s="1"/>
  <c r="F5234" i="1"/>
  <c r="F5233" i="1"/>
  <c r="F5232" i="1"/>
  <c r="K5232" i="1" s="1"/>
  <c r="F5231" i="1"/>
  <c r="M5231" i="1" s="1"/>
  <c r="F5230" i="1"/>
  <c r="K5230" i="1" s="1"/>
  <c r="F5229" i="1"/>
  <c r="M5229" i="1" s="1"/>
  <c r="F5228" i="1"/>
  <c r="F5227" i="1"/>
  <c r="F5226" i="1"/>
  <c r="L5226" i="1" s="1"/>
  <c r="F5225" i="1"/>
  <c r="J5225" i="1" s="1"/>
  <c r="F5224" i="1"/>
  <c r="L5224" i="1" s="1"/>
  <c r="F5223" i="1"/>
  <c r="M5223" i="1" s="1"/>
  <c r="F5222" i="1"/>
  <c r="M5222" i="1" s="1"/>
  <c r="F5221" i="1"/>
  <c r="K5221" i="1" s="1"/>
  <c r="F5220" i="1"/>
  <c r="M5220" i="1" s="1"/>
  <c r="F5219" i="1"/>
  <c r="L5219" i="1" s="1"/>
  <c r="F5218" i="1"/>
  <c r="J5218" i="1" s="1"/>
  <c r="L5217" i="1"/>
  <c r="F5217" i="1"/>
  <c r="K5217" i="1" s="1"/>
  <c r="F5216" i="1"/>
  <c r="K5216" i="1" s="1"/>
  <c r="F5215" i="1"/>
  <c r="M5215" i="1" s="1"/>
  <c r="F5214" i="1"/>
  <c r="F5212" i="1"/>
  <c r="F5211" i="1"/>
  <c r="J5211" i="1" s="1"/>
  <c r="F5210" i="1"/>
  <c r="F5209" i="1"/>
  <c r="K5209" i="1" s="1"/>
  <c r="F5208" i="1"/>
  <c r="J5208" i="1" s="1"/>
  <c r="F5207" i="1"/>
  <c r="F5206" i="1"/>
  <c r="M5206" i="1" s="1"/>
  <c r="F5205" i="1"/>
  <c r="F5204" i="1"/>
  <c r="F5203" i="1"/>
  <c r="F5202" i="1"/>
  <c r="L5202" i="1" s="1"/>
  <c r="F5201" i="1"/>
  <c r="F5200" i="1"/>
  <c r="L5200" i="1" s="1"/>
  <c r="F5199" i="1"/>
  <c r="K5199" i="1" s="1"/>
  <c r="F5198" i="1"/>
  <c r="F5197" i="1"/>
  <c r="F5196" i="1"/>
  <c r="F5195" i="1"/>
  <c r="F5194" i="1"/>
  <c r="F5193" i="1"/>
  <c r="M5193" i="1" s="1"/>
  <c r="F5192" i="1"/>
  <c r="J5192" i="1" s="1"/>
  <c r="F5191" i="1"/>
  <c r="K5191" i="1" s="1"/>
  <c r="K5190" i="1"/>
  <c r="F5190" i="1"/>
  <c r="F5189" i="1"/>
  <c r="J5189" i="1" s="1"/>
  <c r="F5188" i="1"/>
  <c r="M5188" i="1" s="1"/>
  <c r="F5187" i="1"/>
  <c r="M5187" i="1" s="1"/>
  <c r="F5186" i="1"/>
  <c r="L5186" i="1" s="1"/>
  <c r="F5185" i="1"/>
  <c r="F5184" i="1"/>
  <c r="J5184" i="1" s="1"/>
  <c r="F5183" i="1"/>
  <c r="K5183" i="1" s="1"/>
  <c r="F5182" i="1"/>
  <c r="M5182" i="1" s="1"/>
  <c r="F5181" i="1"/>
  <c r="F5180" i="1"/>
  <c r="F5179" i="1"/>
  <c r="K5179" i="1" s="1"/>
  <c r="F5178" i="1"/>
  <c r="K5178" i="1" s="1"/>
  <c r="F5177" i="1"/>
  <c r="M5177" i="1" s="1"/>
  <c r="F5176" i="1"/>
  <c r="M5176" i="1" s="1"/>
  <c r="F5175" i="1"/>
  <c r="K5175" i="1" s="1"/>
  <c r="F5174" i="1"/>
  <c r="M5174" i="1" s="1"/>
  <c r="F5173" i="1"/>
  <c r="M5173" i="1" s="1"/>
  <c r="F5172" i="1"/>
  <c r="J5172" i="1" s="1"/>
  <c r="F5171" i="1"/>
  <c r="M5171" i="1" s="1"/>
  <c r="F5170" i="1"/>
  <c r="M5170" i="1" s="1"/>
  <c r="F5169" i="1"/>
  <c r="M5169" i="1" s="1"/>
  <c r="F5168" i="1"/>
  <c r="M5168" i="1" s="1"/>
  <c r="F5167" i="1"/>
  <c r="M5167" i="1" s="1"/>
  <c r="F5166" i="1"/>
  <c r="M5166" i="1" s="1"/>
  <c r="F5165" i="1"/>
  <c r="F5164" i="1"/>
  <c r="F5163" i="1"/>
  <c r="J5163" i="1" s="1"/>
  <c r="F5162" i="1"/>
  <c r="F5161" i="1"/>
  <c r="J5161" i="1" s="1"/>
  <c r="F5160" i="1"/>
  <c r="M5160" i="1" s="1"/>
  <c r="F5159" i="1"/>
  <c r="L5159" i="1" s="1"/>
  <c r="F5158" i="1"/>
  <c r="M5158" i="1" s="1"/>
  <c r="F5157" i="1"/>
  <c r="M5157" i="1" s="1"/>
  <c r="F5156" i="1"/>
  <c r="M5156" i="1" s="1"/>
  <c r="F5155" i="1"/>
  <c r="M5155" i="1" s="1"/>
  <c r="F5154" i="1"/>
  <c r="M5154" i="1" s="1"/>
  <c r="F5153" i="1"/>
  <c r="F5152" i="1"/>
  <c r="M5152" i="1" s="1"/>
  <c r="F5151" i="1"/>
  <c r="J5151" i="1" s="1"/>
  <c r="F5150" i="1"/>
  <c r="M5150" i="1" s="1"/>
  <c r="F5149" i="1"/>
  <c r="K5149" i="1" s="1"/>
  <c r="F5148" i="1"/>
  <c r="L5148" i="1" s="1"/>
  <c r="F5147" i="1"/>
  <c r="K5147" i="1" s="1"/>
  <c r="F5146" i="1"/>
  <c r="J5146" i="1" s="1"/>
  <c r="F5145" i="1"/>
  <c r="K5145" i="1" s="1"/>
  <c r="F5144" i="1"/>
  <c r="M5144" i="1" s="1"/>
  <c r="F5143" i="1"/>
  <c r="K5143" i="1" s="1"/>
  <c r="F5142" i="1"/>
  <c r="M5142" i="1" s="1"/>
  <c r="J5141" i="1"/>
  <c r="F5141" i="1"/>
  <c r="F5140" i="1"/>
  <c r="M5140" i="1" s="1"/>
  <c r="F5139" i="1"/>
  <c r="F5138" i="1"/>
  <c r="M5138" i="1" s="1"/>
  <c r="F5137" i="1"/>
  <c r="M5137" i="1" s="1"/>
  <c r="F5136" i="1"/>
  <c r="M5136" i="1" s="1"/>
  <c r="F5135" i="1"/>
  <c r="K5135" i="1" s="1"/>
  <c r="F5134" i="1"/>
  <c r="M5134" i="1" s="1"/>
  <c r="F5133" i="1"/>
  <c r="L5133" i="1" s="1"/>
  <c r="F5132" i="1"/>
  <c r="F5131" i="1"/>
  <c r="L5131" i="1" s="1"/>
  <c r="F5130" i="1"/>
  <c r="F5129" i="1"/>
  <c r="F5128" i="1"/>
  <c r="M5128" i="1" s="1"/>
  <c r="F5127" i="1"/>
  <c r="F5126" i="1"/>
  <c r="M5126" i="1" s="1"/>
  <c r="F5125" i="1"/>
  <c r="F5124" i="1"/>
  <c r="L5124" i="1" s="1"/>
  <c r="F5123" i="1"/>
  <c r="K5123" i="1" s="1"/>
  <c r="F5122" i="1"/>
  <c r="F5121" i="1"/>
  <c r="M5121" i="1" s="1"/>
  <c r="F5120" i="1"/>
  <c r="F5119" i="1"/>
  <c r="F5118" i="1"/>
  <c r="F5117" i="1"/>
  <c r="K5117" i="1" s="1"/>
  <c r="F5116" i="1"/>
  <c r="F5115" i="1"/>
  <c r="M5115" i="1" s="1"/>
  <c r="F5114" i="1"/>
  <c r="L5114" i="1" s="1"/>
  <c r="F5113" i="1"/>
  <c r="M5113" i="1" s="1"/>
  <c r="F5112" i="1"/>
  <c r="M5112" i="1" s="1"/>
  <c r="F5111" i="1"/>
  <c r="M5111" i="1" s="1"/>
  <c r="F5110" i="1"/>
  <c r="F5109" i="1"/>
  <c r="K5109" i="1" s="1"/>
  <c r="F5108" i="1"/>
  <c r="F5107" i="1"/>
  <c r="K5107" i="1" s="1"/>
  <c r="F5106" i="1"/>
  <c r="M5106" i="1" s="1"/>
  <c r="F5105" i="1"/>
  <c r="F5104" i="1"/>
  <c r="J5104" i="1" s="1"/>
  <c r="F5103" i="1"/>
  <c r="J5103" i="1" s="1"/>
  <c r="F5102" i="1"/>
  <c r="K5102" i="1" s="1"/>
  <c r="F5101" i="1"/>
  <c r="F5100" i="1"/>
  <c r="J5100" i="1" s="1"/>
  <c r="F5099" i="1"/>
  <c r="L5099" i="1" s="1"/>
  <c r="F5098" i="1"/>
  <c r="L5098" i="1" s="1"/>
  <c r="F5097" i="1"/>
  <c r="M5097" i="1" s="1"/>
  <c r="F5096" i="1"/>
  <c r="F5095" i="1"/>
  <c r="K5095" i="1" s="1"/>
  <c r="F5094" i="1"/>
  <c r="M5094" i="1" s="1"/>
  <c r="F5093" i="1"/>
  <c r="M5093" i="1" s="1"/>
  <c r="F5092" i="1"/>
  <c r="L5092" i="1" s="1"/>
  <c r="F5091" i="1"/>
  <c r="F5090" i="1"/>
  <c r="F5089" i="1"/>
  <c r="M5089" i="1" s="1"/>
  <c r="F5088" i="1"/>
  <c r="F5087" i="1"/>
  <c r="F5086" i="1"/>
  <c r="J5086" i="1" s="1"/>
  <c r="F5085" i="1"/>
  <c r="F5084" i="1"/>
  <c r="F5083" i="1"/>
  <c r="M5083" i="1" s="1"/>
  <c r="F5082" i="1"/>
  <c r="L5082" i="1" s="1"/>
  <c r="F5081" i="1"/>
  <c r="F5080" i="1"/>
  <c r="M5080" i="1" s="1"/>
  <c r="F5079" i="1"/>
  <c r="M5079" i="1" s="1"/>
  <c r="F5078" i="1"/>
  <c r="K5078" i="1" s="1"/>
  <c r="F5077" i="1"/>
  <c r="M5077" i="1" s="1"/>
  <c r="F5076" i="1"/>
  <c r="M5076" i="1" s="1"/>
  <c r="F5075" i="1"/>
  <c r="F5074" i="1"/>
  <c r="F5073" i="1"/>
  <c r="K5073" i="1" s="1"/>
  <c r="F5072" i="1"/>
  <c r="M5072" i="1" s="1"/>
  <c r="F5071" i="1"/>
  <c r="K5071" i="1" s="1"/>
  <c r="F5070" i="1"/>
  <c r="M5070" i="1" s="1"/>
  <c r="F5069" i="1"/>
  <c r="F5068" i="1"/>
  <c r="L5068" i="1" s="1"/>
  <c r="F5067" i="1"/>
  <c r="M5067" i="1" s="1"/>
  <c r="F5066" i="1"/>
  <c r="F5065" i="1"/>
  <c r="L5065" i="1" s="1"/>
  <c r="F5064" i="1"/>
  <c r="L5064" i="1" s="1"/>
  <c r="F5063" i="1"/>
  <c r="M5063" i="1" s="1"/>
  <c r="F5062" i="1"/>
  <c r="M5062" i="1" s="1"/>
  <c r="F5061" i="1"/>
  <c r="M5061" i="1" s="1"/>
  <c r="F5060" i="1"/>
  <c r="M5060" i="1" s="1"/>
  <c r="F5059" i="1"/>
  <c r="F5058" i="1"/>
  <c r="F5057" i="1"/>
  <c r="F5056" i="1"/>
  <c r="M5056" i="1" s="1"/>
  <c r="F5055" i="1"/>
  <c r="M5055" i="1" s="1"/>
  <c r="F5054" i="1"/>
  <c r="M5054" i="1" s="1"/>
  <c r="F5053" i="1"/>
  <c r="L5053" i="1" s="1"/>
  <c r="F5052" i="1"/>
  <c r="F5051" i="1"/>
  <c r="F5050" i="1"/>
  <c r="L5050" i="1" s="1"/>
  <c r="F5049" i="1"/>
  <c r="L5049" i="1" s="1"/>
  <c r="F5048" i="1"/>
  <c r="J5048" i="1" s="1"/>
  <c r="F5047" i="1"/>
  <c r="M5047" i="1" s="1"/>
  <c r="F5046" i="1"/>
  <c r="K5046" i="1" s="1"/>
  <c r="F5045" i="1"/>
  <c r="J5045" i="1" s="1"/>
  <c r="F5044" i="1"/>
  <c r="F5043" i="1"/>
  <c r="L5043" i="1" s="1"/>
  <c r="F5042" i="1"/>
  <c r="J5042" i="1" s="1"/>
  <c r="F5041" i="1"/>
  <c r="L5041" i="1" s="1"/>
  <c r="F5040" i="1"/>
  <c r="F5039" i="1"/>
  <c r="L5039" i="1" s="1"/>
  <c r="F5038" i="1"/>
  <c r="F5037" i="1"/>
  <c r="F5036" i="1"/>
  <c r="L5036" i="1" s="1"/>
  <c r="F5035" i="1"/>
  <c r="F5034" i="1"/>
  <c r="K5034" i="1" s="1"/>
  <c r="J5033" i="1"/>
  <c r="F5033" i="1"/>
  <c r="F5032" i="1"/>
  <c r="F5031" i="1"/>
  <c r="M5031" i="1" s="1"/>
  <c r="F5030" i="1"/>
  <c r="K5030" i="1" s="1"/>
  <c r="F5029" i="1"/>
  <c r="F5028" i="1"/>
  <c r="F5027" i="1"/>
  <c r="F5025" i="1"/>
  <c r="F5024" i="1"/>
  <c r="L5024" i="1" s="1"/>
  <c r="F5023" i="1"/>
  <c r="F5022" i="1"/>
  <c r="F5021" i="1"/>
  <c r="K5021" i="1" s="1"/>
  <c r="M5020" i="1"/>
  <c r="F5020" i="1"/>
  <c r="F5019" i="1"/>
  <c r="L5019" i="1" s="1"/>
  <c r="F5018" i="1"/>
  <c r="F5017" i="1"/>
  <c r="F5016" i="1"/>
  <c r="F5015" i="1"/>
  <c r="F5014" i="1"/>
  <c r="M5014" i="1" s="1"/>
  <c r="F5013" i="1"/>
  <c r="F5012" i="1"/>
  <c r="F5011" i="1"/>
  <c r="M5011" i="1" s="1"/>
  <c r="F5010" i="1"/>
  <c r="F5009" i="1"/>
  <c r="F5008" i="1"/>
  <c r="F5007" i="1"/>
  <c r="F5006" i="1"/>
  <c r="M5006" i="1" s="1"/>
  <c r="F5005" i="1"/>
  <c r="K5005" i="1" s="1"/>
  <c r="F5004" i="1"/>
  <c r="F5003" i="1"/>
  <c r="L5003" i="1" s="1"/>
  <c r="F5002" i="1"/>
  <c r="M5002" i="1" s="1"/>
  <c r="F5001" i="1"/>
  <c r="K5001" i="1" s="1"/>
  <c r="F5000" i="1"/>
  <c r="M5000" i="1" s="1"/>
  <c r="F4999" i="1"/>
  <c r="F4998" i="1"/>
  <c r="F4997" i="1"/>
  <c r="M4997" i="1" s="1"/>
  <c r="F4996" i="1"/>
  <c r="F4995" i="1"/>
  <c r="M4995" i="1" s="1"/>
  <c r="F4994" i="1"/>
  <c r="F4993" i="1"/>
  <c r="J4993" i="1" s="1"/>
  <c r="F4992" i="1"/>
  <c r="L4992" i="1" s="1"/>
  <c r="F4991" i="1"/>
  <c r="F4990" i="1"/>
  <c r="L4990" i="1" s="1"/>
  <c r="F4989" i="1"/>
  <c r="K4989" i="1" s="1"/>
  <c r="F4988" i="1"/>
  <c r="F4987" i="1"/>
  <c r="M4987" i="1" s="1"/>
  <c r="F4986" i="1"/>
  <c r="F4985" i="1"/>
  <c r="J4985" i="1" s="1"/>
  <c r="F4984" i="1"/>
  <c r="F4983" i="1"/>
  <c r="K4983" i="1" s="1"/>
  <c r="F4982" i="1"/>
  <c r="M4982" i="1" s="1"/>
  <c r="F4981" i="1"/>
  <c r="F4980" i="1"/>
  <c r="F4979" i="1"/>
  <c r="M4979" i="1" s="1"/>
  <c r="K4978" i="1"/>
  <c r="F4978" i="1"/>
  <c r="F4977" i="1"/>
  <c r="F4976" i="1"/>
  <c r="F4975" i="1"/>
  <c r="M4975" i="1" s="1"/>
  <c r="F4974" i="1"/>
  <c r="F4973" i="1"/>
  <c r="F4972" i="1"/>
  <c r="F4971" i="1"/>
  <c r="L4971" i="1" s="1"/>
  <c r="F4970" i="1"/>
  <c r="M4970" i="1" s="1"/>
  <c r="F4969" i="1"/>
  <c r="F4968" i="1"/>
  <c r="L4968" i="1" s="1"/>
  <c r="F4967" i="1"/>
  <c r="F4966" i="1"/>
  <c r="M4966" i="1" s="1"/>
  <c r="F4965" i="1"/>
  <c r="M4965" i="1" s="1"/>
  <c r="F4964" i="1"/>
  <c r="J4964" i="1" s="1"/>
  <c r="F4963" i="1"/>
  <c r="J4963" i="1" s="1"/>
  <c r="F4962" i="1"/>
  <c r="F4961" i="1"/>
  <c r="F4960" i="1"/>
  <c r="F4959" i="1"/>
  <c r="M4959" i="1" s="1"/>
  <c r="F4958" i="1"/>
  <c r="K4958" i="1" s="1"/>
  <c r="F4957" i="1"/>
  <c r="F4956" i="1"/>
  <c r="F4955" i="1"/>
  <c r="L4955" i="1" s="1"/>
  <c r="F4954" i="1"/>
  <c r="M4954" i="1" s="1"/>
  <c r="F4953" i="1"/>
  <c r="K4953" i="1" s="1"/>
  <c r="F4952" i="1"/>
  <c r="L4952" i="1" s="1"/>
  <c r="F4951" i="1"/>
  <c r="L4950" i="1"/>
  <c r="F4950" i="1"/>
  <c r="M4950" i="1" s="1"/>
  <c r="F4949" i="1"/>
  <c r="F4948" i="1"/>
  <c r="L4948" i="1" s="1"/>
  <c r="F4947" i="1"/>
  <c r="F4946" i="1"/>
  <c r="M4946" i="1" s="1"/>
  <c r="F4945" i="1"/>
  <c r="K4945" i="1" s="1"/>
  <c r="F4944" i="1"/>
  <c r="F4943" i="1"/>
  <c r="F4942" i="1"/>
  <c r="J4942" i="1" s="1"/>
  <c r="F4941" i="1"/>
  <c r="F4940" i="1"/>
  <c r="F4939" i="1"/>
  <c r="F4938" i="1"/>
  <c r="M4938" i="1" s="1"/>
  <c r="F4937" i="1"/>
  <c r="M4937" i="1" s="1"/>
  <c r="F4936" i="1"/>
  <c r="M4936" i="1" s="1"/>
  <c r="F4935" i="1"/>
  <c r="J4935" i="1" s="1"/>
  <c r="F4934" i="1"/>
  <c r="M4934" i="1" s="1"/>
  <c r="F4933" i="1"/>
  <c r="L4933" i="1" s="1"/>
  <c r="F4932" i="1"/>
  <c r="F4931" i="1"/>
  <c r="K4931" i="1" s="1"/>
  <c r="F4930" i="1"/>
  <c r="M4930" i="1" s="1"/>
  <c r="F4929" i="1"/>
  <c r="K4929" i="1" s="1"/>
  <c r="F4928" i="1"/>
  <c r="F4927" i="1"/>
  <c r="K4927" i="1" s="1"/>
  <c r="F4926" i="1"/>
  <c r="L4926" i="1" s="1"/>
  <c r="F4925" i="1"/>
  <c r="K4925" i="1" s="1"/>
  <c r="F4924" i="1"/>
  <c r="F4923" i="1"/>
  <c r="F4922" i="1"/>
  <c r="F4921" i="1"/>
  <c r="J4921" i="1" s="1"/>
  <c r="F4920" i="1"/>
  <c r="M4920" i="1" s="1"/>
  <c r="J4919" i="1"/>
  <c r="F4919" i="1"/>
  <c r="L4919" i="1" s="1"/>
  <c r="F4918" i="1"/>
  <c r="M4918" i="1" s="1"/>
  <c r="F4917" i="1"/>
  <c r="M4917" i="1" s="1"/>
  <c r="F4916" i="1"/>
  <c r="J4916" i="1" s="1"/>
  <c r="F4915" i="1"/>
  <c r="J4915" i="1" s="1"/>
  <c r="F4914" i="1"/>
  <c r="F4913" i="1"/>
  <c r="M4913" i="1" s="1"/>
  <c r="F4912" i="1"/>
  <c r="K4912" i="1" s="1"/>
  <c r="F4911" i="1"/>
  <c r="F4910" i="1"/>
  <c r="F4909" i="1"/>
  <c r="L4909" i="1" s="1"/>
  <c r="F4908" i="1"/>
  <c r="M4908" i="1" s="1"/>
  <c r="F4907" i="1"/>
  <c r="M4907" i="1" s="1"/>
  <c r="F4906" i="1"/>
  <c r="J4906" i="1" s="1"/>
  <c r="F4905" i="1"/>
  <c r="M4905" i="1" s="1"/>
  <c r="F4904" i="1"/>
  <c r="J4904" i="1" s="1"/>
  <c r="F4903" i="1"/>
  <c r="M4903" i="1" s="1"/>
  <c r="F4902" i="1"/>
  <c r="M4902" i="1" s="1"/>
  <c r="F4901" i="1"/>
  <c r="F4900" i="1"/>
  <c r="F4899" i="1"/>
  <c r="L4899" i="1" s="1"/>
  <c r="F4898" i="1"/>
  <c r="K4898" i="1" s="1"/>
  <c r="F4897" i="1"/>
  <c r="K4897" i="1" s="1"/>
  <c r="F4896" i="1"/>
  <c r="K4896" i="1" s="1"/>
  <c r="F4895" i="1"/>
  <c r="M4895" i="1" s="1"/>
  <c r="F4894" i="1"/>
  <c r="F4893" i="1"/>
  <c r="F4892" i="1"/>
  <c r="K4892" i="1" s="1"/>
  <c r="F4891" i="1"/>
  <c r="M4891" i="1" s="1"/>
  <c r="F4890" i="1"/>
  <c r="F4889" i="1"/>
  <c r="F4888" i="1"/>
  <c r="L4888" i="1" s="1"/>
  <c r="F4887" i="1"/>
  <c r="F4886" i="1"/>
  <c r="M4886" i="1" s="1"/>
  <c r="F4885" i="1"/>
  <c r="K4885" i="1" s="1"/>
  <c r="F4884" i="1"/>
  <c r="K4884" i="1" s="1"/>
  <c r="F4883" i="1"/>
  <c r="M4882" i="1"/>
  <c r="J4882" i="1"/>
  <c r="F4882" i="1"/>
  <c r="K4882" i="1" s="1"/>
  <c r="F4881" i="1"/>
  <c r="K4881" i="1" s="1"/>
  <c r="F4880" i="1"/>
  <c r="M4880" i="1" s="1"/>
  <c r="F4879" i="1"/>
  <c r="F4878" i="1"/>
  <c r="L4878" i="1" s="1"/>
  <c r="F4877" i="1"/>
  <c r="F4876" i="1"/>
  <c r="F4875" i="1"/>
  <c r="F4874" i="1"/>
  <c r="M4874" i="1" s="1"/>
  <c r="F4873" i="1"/>
  <c r="F4872" i="1"/>
  <c r="F4871" i="1"/>
  <c r="M4871" i="1" s="1"/>
  <c r="F4870" i="1"/>
  <c r="J4870" i="1" s="1"/>
  <c r="F4869" i="1"/>
  <c r="F4868" i="1"/>
  <c r="F4867" i="1"/>
  <c r="L4867" i="1" s="1"/>
  <c r="F4866" i="1"/>
  <c r="J4865" i="1"/>
  <c r="F4865" i="1"/>
  <c r="K4865" i="1" s="1"/>
  <c r="F4864" i="1"/>
  <c r="K4864" i="1" s="1"/>
  <c r="F4863" i="1"/>
  <c r="M4863" i="1" s="1"/>
  <c r="F4862" i="1"/>
  <c r="M4862" i="1" s="1"/>
  <c r="F4861" i="1"/>
  <c r="F4860" i="1"/>
  <c r="F4859" i="1"/>
  <c r="M4859" i="1" s="1"/>
  <c r="F4858" i="1"/>
  <c r="L4858" i="1" s="1"/>
  <c r="F4857" i="1"/>
  <c r="F4856" i="1"/>
  <c r="F4855" i="1"/>
  <c r="J4855" i="1" s="1"/>
  <c r="F4854" i="1"/>
  <c r="F4853" i="1"/>
  <c r="K4853" i="1" s="1"/>
  <c r="F4852" i="1"/>
  <c r="M4852" i="1" s="1"/>
  <c r="F4851" i="1"/>
  <c r="F4850" i="1"/>
  <c r="K4850" i="1" s="1"/>
  <c r="F4849" i="1"/>
  <c r="K4849" i="1" s="1"/>
  <c r="F4848" i="1"/>
  <c r="M4848" i="1" s="1"/>
  <c r="F4847" i="1"/>
  <c r="J4847" i="1" s="1"/>
  <c r="F4846" i="1"/>
  <c r="M4846" i="1" s="1"/>
  <c r="F4845" i="1"/>
  <c r="L4845" i="1" s="1"/>
  <c r="F4844" i="1"/>
  <c r="J4844" i="1" s="1"/>
  <c r="F4843" i="1"/>
  <c r="L4843" i="1" s="1"/>
  <c r="F4842" i="1"/>
  <c r="F4841" i="1"/>
  <c r="M4841" i="1" s="1"/>
  <c r="F4840" i="1"/>
  <c r="M4840" i="1" s="1"/>
  <c r="F4839" i="1"/>
  <c r="M4839" i="1" s="1"/>
  <c r="F4838" i="1"/>
  <c r="F4837" i="1"/>
  <c r="M4837" i="1" s="1"/>
  <c r="F4836" i="1"/>
  <c r="F4835" i="1"/>
  <c r="L4835" i="1" s="1"/>
  <c r="F4834" i="1"/>
  <c r="K4834" i="1" s="1"/>
  <c r="F4833" i="1"/>
  <c r="L4833" i="1" s="1"/>
  <c r="F4832" i="1"/>
  <c r="F4831" i="1"/>
  <c r="K4831" i="1" s="1"/>
  <c r="F4830" i="1"/>
  <c r="L4830" i="1" s="1"/>
  <c r="F4829" i="1"/>
  <c r="F4828" i="1"/>
  <c r="J4828" i="1" s="1"/>
  <c r="F4826" i="1"/>
  <c r="J4826" i="1" s="1"/>
  <c r="F4825" i="1"/>
  <c r="J4825" i="1" s="1"/>
  <c r="F4824" i="1"/>
  <c r="F4823" i="1"/>
  <c r="L4823" i="1" s="1"/>
  <c r="F4822" i="1"/>
  <c r="M4822" i="1" s="1"/>
  <c r="F4821" i="1"/>
  <c r="F4820" i="1"/>
  <c r="M4820" i="1" s="1"/>
  <c r="F4819" i="1"/>
  <c r="F4818" i="1"/>
  <c r="M4818" i="1" s="1"/>
  <c r="F4817" i="1"/>
  <c r="K4817" i="1" s="1"/>
  <c r="F4816" i="1"/>
  <c r="F4815" i="1"/>
  <c r="F4814" i="1"/>
  <c r="J4814" i="1" s="1"/>
  <c r="F4813" i="1"/>
  <c r="M4813" i="1" s="1"/>
  <c r="F4812" i="1"/>
  <c r="L4812" i="1" s="1"/>
  <c r="F4811" i="1"/>
  <c r="F4810" i="1"/>
  <c r="F4809" i="1"/>
  <c r="M4809" i="1" s="1"/>
  <c r="F4808" i="1"/>
  <c r="M4808" i="1" s="1"/>
  <c r="F4807" i="1"/>
  <c r="M4807" i="1" s="1"/>
  <c r="F4806" i="1"/>
  <c r="L4806" i="1" s="1"/>
  <c r="F4805" i="1"/>
  <c r="F4804" i="1"/>
  <c r="F4803" i="1"/>
  <c r="M4803" i="1" s="1"/>
  <c r="F4802" i="1"/>
  <c r="K4802" i="1" s="1"/>
  <c r="F4801" i="1"/>
  <c r="K4801" i="1" s="1"/>
  <c r="F4800" i="1"/>
  <c r="F4799" i="1"/>
  <c r="M4799" i="1" s="1"/>
  <c r="F4798" i="1"/>
  <c r="F4797" i="1"/>
  <c r="J4797" i="1" s="1"/>
  <c r="F4796" i="1"/>
  <c r="F4795" i="1"/>
  <c r="F4794" i="1"/>
  <c r="M4794" i="1" s="1"/>
  <c r="F4793" i="1"/>
  <c r="M4792" i="1"/>
  <c r="K4792" i="1"/>
  <c r="F4792" i="1"/>
  <c r="L4792" i="1" s="1"/>
  <c r="F4791" i="1"/>
  <c r="F4790" i="1"/>
  <c r="K4790" i="1" s="1"/>
  <c r="F4789" i="1"/>
  <c r="F4788" i="1"/>
  <c r="L4788" i="1" s="1"/>
  <c r="F4787" i="1"/>
  <c r="M4787" i="1" s="1"/>
  <c r="F4786" i="1"/>
  <c r="M4786" i="1" s="1"/>
  <c r="F4785" i="1"/>
  <c r="F4784" i="1"/>
  <c r="F4783" i="1"/>
  <c r="M4783" i="1" s="1"/>
  <c r="F4782" i="1"/>
  <c r="J4782" i="1" s="1"/>
  <c r="F4781" i="1"/>
  <c r="K4781" i="1" s="1"/>
  <c r="F4780" i="1"/>
  <c r="L4780" i="1" s="1"/>
  <c r="F4779" i="1"/>
  <c r="F4778" i="1"/>
  <c r="F4777" i="1"/>
  <c r="M4777" i="1" s="1"/>
  <c r="F4776" i="1"/>
  <c r="F4775" i="1"/>
  <c r="L4774" i="1"/>
  <c r="F4774" i="1"/>
  <c r="M4774" i="1" s="1"/>
  <c r="F4773" i="1"/>
  <c r="K4773" i="1" s="1"/>
  <c r="F4772" i="1"/>
  <c r="L4772" i="1" s="1"/>
  <c r="F4771" i="1"/>
  <c r="M4771" i="1" s="1"/>
  <c r="F4770" i="1"/>
  <c r="F4769" i="1"/>
  <c r="M4769" i="1" s="1"/>
  <c r="F4768" i="1"/>
  <c r="F4767" i="1"/>
  <c r="F4766" i="1"/>
  <c r="J4766" i="1" s="1"/>
  <c r="F4765" i="1"/>
  <c r="M4765" i="1" s="1"/>
  <c r="F4764" i="1"/>
  <c r="F4763" i="1"/>
  <c r="F4762" i="1"/>
  <c r="F4761" i="1"/>
  <c r="K4761" i="1" s="1"/>
  <c r="F4760" i="1"/>
  <c r="M4760" i="1" s="1"/>
  <c r="M4759" i="1"/>
  <c r="F4759" i="1"/>
  <c r="K4759" i="1" s="1"/>
  <c r="F4758" i="1"/>
  <c r="F4757" i="1"/>
  <c r="K4757" i="1" s="1"/>
  <c r="F4756" i="1"/>
  <c r="L4756" i="1" s="1"/>
  <c r="F4755" i="1"/>
  <c r="F4754" i="1"/>
  <c r="F4753" i="1"/>
  <c r="J4753" i="1" s="1"/>
  <c r="F4752" i="1"/>
  <c r="M4752" i="1" s="1"/>
  <c r="F4751" i="1"/>
  <c r="J4751" i="1" s="1"/>
  <c r="F4750" i="1"/>
  <c r="J4750" i="1" s="1"/>
  <c r="F4749" i="1"/>
  <c r="F4748" i="1"/>
  <c r="F4747" i="1"/>
  <c r="J4747" i="1" s="1"/>
  <c r="F4746" i="1"/>
  <c r="F4745" i="1"/>
  <c r="F4744" i="1"/>
  <c r="K4744" i="1" s="1"/>
  <c r="F4743" i="1"/>
  <c r="M4743" i="1" s="1"/>
  <c r="F4742" i="1"/>
  <c r="M4742" i="1" s="1"/>
  <c r="F4741" i="1"/>
  <c r="K4741" i="1" s="1"/>
  <c r="F4740" i="1"/>
  <c r="F4739" i="1"/>
  <c r="M4739" i="1" s="1"/>
  <c r="F4738" i="1"/>
  <c r="F4737" i="1"/>
  <c r="M4737" i="1" s="1"/>
  <c r="F4736" i="1"/>
  <c r="J4736" i="1" s="1"/>
  <c r="F4735" i="1"/>
  <c r="F4734" i="1"/>
  <c r="J4734" i="1" s="1"/>
  <c r="F4733" i="1"/>
  <c r="M4733" i="1" s="1"/>
  <c r="F4732" i="1"/>
  <c r="M4732" i="1" s="1"/>
  <c r="F4731" i="1"/>
  <c r="F4730" i="1"/>
  <c r="K4730" i="1" s="1"/>
  <c r="F4729" i="1"/>
  <c r="M4729" i="1" s="1"/>
  <c r="F4728" i="1"/>
  <c r="L4728" i="1" s="1"/>
  <c r="F4727" i="1"/>
  <c r="F4726" i="1"/>
  <c r="M4726" i="1" s="1"/>
  <c r="F4725" i="1"/>
  <c r="F4724" i="1"/>
  <c r="L4724" i="1" s="1"/>
  <c r="F4723" i="1"/>
  <c r="F4722" i="1"/>
  <c r="M4722" i="1" s="1"/>
  <c r="F4721" i="1"/>
  <c r="F4720" i="1"/>
  <c r="M4720" i="1" s="1"/>
  <c r="F4719" i="1"/>
  <c r="F4718" i="1"/>
  <c r="J4718" i="1" s="1"/>
  <c r="F4717" i="1"/>
  <c r="F4716" i="1"/>
  <c r="L4716" i="1" s="1"/>
  <c r="F4715" i="1"/>
  <c r="K4715" i="1" s="1"/>
  <c r="F4714" i="1"/>
  <c r="F4713" i="1"/>
  <c r="K4713" i="1" s="1"/>
  <c r="F4712" i="1"/>
  <c r="M4712" i="1" s="1"/>
  <c r="F4711" i="1"/>
  <c r="K4711" i="1" s="1"/>
  <c r="F4710" i="1"/>
  <c r="M4710" i="1" s="1"/>
  <c r="F4709" i="1"/>
  <c r="M4709" i="1" s="1"/>
  <c r="F4708" i="1"/>
  <c r="F4707" i="1"/>
  <c r="J4707" i="1" s="1"/>
  <c r="F4706" i="1"/>
  <c r="F4705" i="1"/>
  <c r="M4705" i="1" s="1"/>
  <c r="F4704" i="1"/>
  <c r="F4703" i="1"/>
  <c r="M4703" i="1" s="1"/>
  <c r="F4702" i="1"/>
  <c r="F4701" i="1"/>
  <c r="F4700" i="1"/>
  <c r="F4699" i="1"/>
  <c r="L4699" i="1" s="1"/>
  <c r="F4698" i="1"/>
  <c r="F4697" i="1"/>
  <c r="F4696" i="1"/>
  <c r="F4695" i="1"/>
  <c r="F4694" i="1"/>
  <c r="M4694" i="1" s="1"/>
  <c r="F4693" i="1"/>
  <c r="M4693" i="1" s="1"/>
  <c r="F4692" i="1"/>
  <c r="M4692" i="1" s="1"/>
  <c r="F4691" i="1"/>
  <c r="L4691" i="1" s="1"/>
  <c r="F4690" i="1"/>
  <c r="K4690" i="1" s="1"/>
  <c r="F4689" i="1"/>
  <c r="F4688" i="1"/>
  <c r="J4688" i="1" s="1"/>
  <c r="F4687" i="1"/>
  <c r="F4686" i="1"/>
  <c r="M4686" i="1" s="1"/>
  <c r="F4685" i="1"/>
  <c r="F4684" i="1"/>
  <c r="M4684" i="1" s="1"/>
  <c r="F4683" i="1"/>
  <c r="L4683" i="1" s="1"/>
  <c r="F4682" i="1"/>
  <c r="F4681" i="1"/>
  <c r="M4681" i="1" s="1"/>
  <c r="F4680" i="1"/>
  <c r="M4680" i="1" s="1"/>
  <c r="F4679" i="1"/>
  <c r="F4678" i="1"/>
  <c r="F4677" i="1"/>
  <c r="F4676" i="1"/>
  <c r="M4676" i="1" s="1"/>
  <c r="F4675" i="1"/>
  <c r="F4674" i="1"/>
  <c r="K4674" i="1" s="1"/>
  <c r="F4673" i="1"/>
  <c r="K4673" i="1" s="1"/>
  <c r="F4672" i="1"/>
  <c r="J4672" i="1" s="1"/>
  <c r="F4671" i="1"/>
  <c r="J4671" i="1" s="1"/>
  <c r="F4670" i="1"/>
  <c r="M4670" i="1" s="1"/>
  <c r="F4669" i="1"/>
  <c r="F4668" i="1"/>
  <c r="F4667" i="1"/>
  <c r="F4666" i="1"/>
  <c r="F4665" i="1"/>
  <c r="M4665" i="1" s="1"/>
  <c r="F4664" i="1"/>
  <c r="F4663" i="1"/>
  <c r="F4662" i="1"/>
  <c r="F4661" i="1"/>
  <c r="F4660" i="1"/>
  <c r="L4660" i="1" s="1"/>
  <c r="F4659" i="1"/>
  <c r="M4659" i="1" s="1"/>
  <c r="F4658" i="1"/>
  <c r="K4658" i="1" s="1"/>
  <c r="F4657" i="1"/>
  <c r="M4657" i="1" s="1"/>
  <c r="F4656" i="1"/>
  <c r="J4656" i="1" s="1"/>
  <c r="F4655" i="1"/>
  <c r="M4655" i="1" s="1"/>
  <c r="F4654" i="1"/>
  <c r="F4653" i="1"/>
  <c r="F4652" i="1"/>
  <c r="K4652" i="1" s="1"/>
  <c r="F4651" i="1"/>
  <c r="J4651" i="1" s="1"/>
  <c r="F4650" i="1"/>
  <c r="F4649" i="1"/>
  <c r="M4649" i="1" s="1"/>
  <c r="F4648" i="1"/>
  <c r="F4647" i="1"/>
  <c r="L4647" i="1" s="1"/>
  <c r="F4646" i="1"/>
  <c r="L4646" i="1" s="1"/>
  <c r="J4645" i="1"/>
  <c r="N4645" i="1" s="1"/>
  <c r="O4645" i="1" s="1"/>
  <c r="Q4645" i="1" s="1"/>
  <c r="F4645" i="1"/>
  <c r="M4645" i="1" s="1"/>
  <c r="F4644" i="1"/>
  <c r="J4644" i="1" s="1"/>
  <c r="F4643" i="1"/>
  <c r="M4643" i="1" s="1"/>
  <c r="F4642" i="1"/>
  <c r="F4641" i="1"/>
  <c r="K4641" i="1" s="1"/>
  <c r="F4640" i="1"/>
  <c r="F4639" i="1"/>
  <c r="L4639" i="1" s="1"/>
  <c r="F4638" i="1"/>
  <c r="M4638" i="1" s="1"/>
  <c r="F4637" i="1"/>
  <c r="M4637" i="1" s="1"/>
  <c r="F4636" i="1"/>
  <c r="K4636" i="1" s="1"/>
  <c r="F4635" i="1"/>
  <c r="F4634" i="1"/>
  <c r="K4634" i="1" s="1"/>
  <c r="F4633" i="1"/>
  <c r="F4632" i="1"/>
  <c r="K4632" i="1" s="1"/>
  <c r="F4631" i="1"/>
  <c r="F4630" i="1"/>
  <c r="L4630" i="1" s="1"/>
  <c r="F4629" i="1"/>
  <c r="F4627" i="1"/>
  <c r="F4626" i="1"/>
  <c r="M4626" i="1" s="1"/>
  <c r="F4625" i="1"/>
  <c r="K4625" i="1" s="1"/>
  <c r="F4624" i="1"/>
  <c r="F4623" i="1"/>
  <c r="F4622" i="1"/>
  <c r="L4622" i="1" s="1"/>
  <c r="F4621" i="1"/>
  <c r="F4620" i="1"/>
  <c r="F4619" i="1"/>
  <c r="F4618" i="1"/>
  <c r="M4618" i="1" s="1"/>
  <c r="F4617" i="1"/>
  <c r="K4617" i="1" s="1"/>
  <c r="F4616" i="1"/>
  <c r="F4615" i="1"/>
  <c r="F4614" i="1"/>
  <c r="K4614" i="1" s="1"/>
  <c r="F4613" i="1"/>
  <c r="L4613" i="1" s="1"/>
  <c r="F4612" i="1"/>
  <c r="J4612" i="1" s="1"/>
  <c r="F4611" i="1"/>
  <c r="J4610" i="1"/>
  <c r="F4610" i="1"/>
  <c r="F4609" i="1"/>
  <c r="F4608" i="1"/>
  <c r="M4608" i="1" s="1"/>
  <c r="K4607" i="1"/>
  <c r="F4607" i="1"/>
  <c r="F4606" i="1"/>
  <c r="J4606" i="1" s="1"/>
  <c r="F4605" i="1"/>
  <c r="F4604" i="1"/>
  <c r="M4604" i="1" s="1"/>
  <c r="F4603" i="1"/>
  <c r="F4602" i="1"/>
  <c r="J4602" i="1" s="1"/>
  <c r="F4601" i="1"/>
  <c r="J4601" i="1" s="1"/>
  <c r="F4600" i="1"/>
  <c r="F4599" i="1"/>
  <c r="M4599" i="1" s="1"/>
  <c r="F4598" i="1"/>
  <c r="F4597" i="1"/>
  <c r="L4597" i="1" s="1"/>
  <c r="F4596" i="1"/>
  <c r="J4596" i="1" s="1"/>
  <c r="F4595" i="1"/>
  <c r="J4595" i="1" s="1"/>
  <c r="F4594" i="1"/>
  <c r="J4594" i="1" s="1"/>
  <c r="F4593" i="1"/>
  <c r="M4593" i="1" s="1"/>
  <c r="F4592" i="1"/>
  <c r="J4592" i="1" s="1"/>
  <c r="F4591" i="1"/>
  <c r="M4591" i="1" s="1"/>
  <c r="F4590" i="1"/>
  <c r="L4590" i="1" s="1"/>
  <c r="F4589" i="1"/>
  <c r="M4589" i="1" s="1"/>
  <c r="F4588" i="1"/>
  <c r="F4587" i="1"/>
  <c r="F4586" i="1"/>
  <c r="M4586" i="1" s="1"/>
  <c r="F4585" i="1"/>
  <c r="J4585" i="1" s="1"/>
  <c r="F4584" i="1"/>
  <c r="F4583" i="1"/>
  <c r="F4582" i="1"/>
  <c r="J4582" i="1" s="1"/>
  <c r="F4581" i="1"/>
  <c r="J4581" i="1" s="1"/>
  <c r="F4580" i="1"/>
  <c r="F4579" i="1"/>
  <c r="M4579" i="1" s="1"/>
  <c r="F4578" i="1"/>
  <c r="M4578" i="1" s="1"/>
  <c r="F4577" i="1"/>
  <c r="M4577" i="1" s="1"/>
  <c r="F4576" i="1"/>
  <c r="F4575" i="1"/>
  <c r="L4575" i="1" s="1"/>
  <c r="F4574" i="1"/>
  <c r="J4574" i="1" s="1"/>
  <c r="F4573" i="1"/>
  <c r="M4573" i="1" s="1"/>
  <c r="F4572" i="1"/>
  <c r="L4572" i="1" s="1"/>
  <c r="K4571" i="1"/>
  <c r="F4571" i="1"/>
  <c r="F4570" i="1"/>
  <c r="K4570" i="1" s="1"/>
  <c r="F4569" i="1"/>
  <c r="L4569" i="1" s="1"/>
  <c r="F4568" i="1"/>
  <c r="L4568" i="1" s="1"/>
  <c r="F4567" i="1"/>
  <c r="F4566" i="1"/>
  <c r="J4566" i="1" s="1"/>
  <c r="F4565" i="1"/>
  <c r="M4565" i="1" s="1"/>
  <c r="F4564" i="1"/>
  <c r="J4564" i="1" s="1"/>
  <c r="F4563" i="1"/>
  <c r="F4562" i="1"/>
  <c r="M4562" i="1" s="1"/>
  <c r="F4561" i="1"/>
  <c r="M4561" i="1" s="1"/>
  <c r="F4560" i="1"/>
  <c r="M4560" i="1" s="1"/>
  <c r="F4559" i="1"/>
  <c r="K4559" i="1" s="1"/>
  <c r="F4558" i="1"/>
  <c r="M4558" i="1" s="1"/>
  <c r="F4557" i="1"/>
  <c r="F4556" i="1"/>
  <c r="M4556" i="1" s="1"/>
  <c r="F4555" i="1"/>
  <c r="F4554" i="1"/>
  <c r="M4554" i="1" s="1"/>
  <c r="F4553" i="1"/>
  <c r="F4552" i="1"/>
  <c r="K4552" i="1" s="1"/>
  <c r="F4551" i="1"/>
  <c r="K4551" i="1" s="1"/>
  <c r="F4550" i="1"/>
  <c r="F4549" i="1"/>
  <c r="F4548" i="1"/>
  <c r="F4547" i="1"/>
  <c r="K4547" i="1" s="1"/>
  <c r="F4546" i="1"/>
  <c r="M4546" i="1" s="1"/>
  <c r="F4545" i="1"/>
  <c r="F4544" i="1"/>
  <c r="M4544" i="1" s="1"/>
  <c r="F4543" i="1"/>
  <c r="J4543" i="1" s="1"/>
  <c r="F4542" i="1"/>
  <c r="M4542" i="1" s="1"/>
  <c r="F4541" i="1"/>
  <c r="F4540" i="1"/>
  <c r="F4539" i="1"/>
  <c r="L4539" i="1" s="1"/>
  <c r="F4538" i="1"/>
  <c r="L4538" i="1" s="1"/>
  <c r="F4537" i="1"/>
  <c r="M4537" i="1" s="1"/>
  <c r="F4536" i="1"/>
  <c r="F4535" i="1"/>
  <c r="F4534" i="1"/>
  <c r="M4534" i="1" s="1"/>
  <c r="F4533" i="1"/>
  <c r="K4533" i="1" s="1"/>
  <c r="F4532" i="1"/>
  <c r="M4532" i="1" s="1"/>
  <c r="F4531" i="1"/>
  <c r="F4530" i="1"/>
  <c r="M4530" i="1" s="1"/>
  <c r="F4529" i="1"/>
  <c r="M4529" i="1" s="1"/>
  <c r="F4528" i="1"/>
  <c r="F4527" i="1"/>
  <c r="M4527" i="1" s="1"/>
  <c r="F4526" i="1"/>
  <c r="K4526" i="1" s="1"/>
  <c r="F4525" i="1"/>
  <c r="L4525" i="1" s="1"/>
  <c r="F4524" i="1"/>
  <c r="F4523" i="1"/>
  <c r="M4523" i="1" s="1"/>
  <c r="F4522" i="1"/>
  <c r="L4522" i="1" s="1"/>
  <c r="F4521" i="1"/>
  <c r="J4521" i="1" s="1"/>
  <c r="F4520" i="1"/>
  <c r="L4520" i="1" s="1"/>
  <c r="F4519" i="1"/>
  <c r="J4519" i="1" s="1"/>
  <c r="F4518" i="1"/>
  <c r="J4517" i="1"/>
  <c r="F4517" i="1"/>
  <c r="L4517" i="1" s="1"/>
  <c r="F4516" i="1"/>
  <c r="M4516" i="1" s="1"/>
  <c r="F4515" i="1"/>
  <c r="F4514" i="1"/>
  <c r="M4514" i="1" s="1"/>
  <c r="F4513" i="1"/>
  <c r="M4513" i="1" s="1"/>
  <c r="F4512" i="1"/>
  <c r="F4511" i="1"/>
  <c r="F4510" i="1"/>
  <c r="F4509" i="1"/>
  <c r="F4508" i="1"/>
  <c r="J4508" i="1" s="1"/>
  <c r="F4507" i="1"/>
  <c r="M4507" i="1" s="1"/>
  <c r="F4506" i="1"/>
  <c r="L4506" i="1" s="1"/>
  <c r="F4505" i="1"/>
  <c r="F4504" i="1"/>
  <c r="L4504" i="1" s="1"/>
  <c r="F4503" i="1"/>
  <c r="F4502" i="1"/>
  <c r="F4501" i="1"/>
  <c r="M4501" i="1" s="1"/>
  <c r="F4500" i="1"/>
  <c r="M4500" i="1" s="1"/>
  <c r="F4499" i="1"/>
  <c r="F4497" i="1"/>
  <c r="F4496" i="1"/>
  <c r="F4495" i="1"/>
  <c r="F4494" i="1"/>
  <c r="M4494" i="1" s="1"/>
  <c r="F4493" i="1"/>
  <c r="K4493" i="1" s="1"/>
  <c r="F4492" i="1"/>
  <c r="L4492" i="1" s="1"/>
  <c r="F4491" i="1"/>
  <c r="F4490" i="1"/>
  <c r="F4489" i="1"/>
  <c r="K4489" i="1" s="1"/>
  <c r="F4488" i="1"/>
  <c r="M4488" i="1" s="1"/>
  <c r="F4487" i="1"/>
  <c r="L4487" i="1" s="1"/>
  <c r="F4486" i="1"/>
  <c r="F4485" i="1"/>
  <c r="L4485" i="1" s="1"/>
  <c r="F4484" i="1"/>
  <c r="M4484" i="1" s="1"/>
  <c r="F4483" i="1"/>
  <c r="M4483" i="1" s="1"/>
  <c r="F4482" i="1"/>
  <c r="F4481" i="1"/>
  <c r="F4480" i="1"/>
  <c r="F4479" i="1"/>
  <c r="L4479" i="1" s="1"/>
  <c r="F4478" i="1"/>
  <c r="M4478" i="1" s="1"/>
  <c r="F4477" i="1"/>
  <c r="L4477" i="1" s="1"/>
  <c r="F4476" i="1"/>
  <c r="F4475" i="1"/>
  <c r="J4475" i="1" s="1"/>
  <c r="F4474" i="1"/>
  <c r="F4473" i="1"/>
  <c r="F4472" i="1"/>
  <c r="M4472" i="1" s="1"/>
  <c r="F4471" i="1"/>
  <c r="L4471" i="1" s="1"/>
  <c r="F4470" i="1"/>
  <c r="K4470" i="1" s="1"/>
  <c r="F4469" i="1"/>
  <c r="M4469" i="1" s="1"/>
  <c r="F4468" i="1"/>
  <c r="K4468" i="1" s="1"/>
  <c r="F4467" i="1"/>
  <c r="M4467" i="1" s="1"/>
  <c r="F4466" i="1"/>
  <c r="K4466" i="1" s="1"/>
  <c r="F4465" i="1"/>
  <c r="J4465" i="1" s="1"/>
  <c r="F4464" i="1"/>
  <c r="F4463" i="1"/>
  <c r="L4463" i="1" s="1"/>
  <c r="F4462" i="1"/>
  <c r="K4461" i="1"/>
  <c r="F4461" i="1"/>
  <c r="L4461" i="1" s="1"/>
  <c r="F4460" i="1"/>
  <c r="L4460" i="1" s="1"/>
  <c r="F4459" i="1"/>
  <c r="J4459" i="1" s="1"/>
  <c r="F4458" i="1"/>
  <c r="F4457" i="1"/>
  <c r="L4457" i="1" s="1"/>
  <c r="F4456" i="1"/>
  <c r="F4455" i="1"/>
  <c r="L4455" i="1" s="1"/>
  <c r="F4454" i="1"/>
  <c r="J4454" i="1" s="1"/>
  <c r="F4453" i="1"/>
  <c r="M4453" i="1" s="1"/>
  <c r="F4452" i="1"/>
  <c r="F4451" i="1"/>
  <c r="M4451" i="1" s="1"/>
  <c r="F4450" i="1"/>
  <c r="K4450" i="1" s="1"/>
  <c r="F4449" i="1"/>
  <c r="J4449" i="1" s="1"/>
  <c r="F4448" i="1"/>
  <c r="F4447" i="1"/>
  <c r="M4447" i="1" s="1"/>
  <c r="F4446" i="1"/>
  <c r="M4446" i="1" s="1"/>
  <c r="F4445" i="1"/>
  <c r="M4445" i="1" s="1"/>
  <c r="M4444" i="1"/>
  <c r="F4444" i="1"/>
  <c r="L4444" i="1" s="1"/>
  <c r="F4443" i="1"/>
  <c r="J4443" i="1" s="1"/>
  <c r="F4442" i="1"/>
  <c r="F4441" i="1"/>
  <c r="L4441" i="1" s="1"/>
  <c r="F4440" i="1"/>
  <c r="F4439" i="1"/>
  <c r="F4438" i="1"/>
  <c r="M4438" i="1" s="1"/>
  <c r="F4437" i="1"/>
  <c r="M4437" i="1" s="1"/>
  <c r="F4436" i="1"/>
  <c r="F4435" i="1"/>
  <c r="M4435" i="1" s="1"/>
  <c r="F4434" i="1"/>
  <c r="F4433" i="1"/>
  <c r="J4433" i="1" s="1"/>
  <c r="F4432" i="1"/>
  <c r="F4431" i="1"/>
  <c r="J4431" i="1" s="1"/>
  <c r="F4430" i="1"/>
  <c r="M4430" i="1" s="1"/>
  <c r="F4429" i="1"/>
  <c r="F4428" i="1"/>
  <c r="M4428" i="1" s="1"/>
  <c r="F4427" i="1"/>
  <c r="F4426" i="1"/>
  <c r="J4426" i="1" s="1"/>
  <c r="F4425" i="1"/>
  <c r="F4424" i="1"/>
  <c r="F4423" i="1"/>
  <c r="L4423" i="1" s="1"/>
  <c r="F4422" i="1"/>
  <c r="M4422" i="1" s="1"/>
  <c r="F4421" i="1"/>
  <c r="M4421" i="1" s="1"/>
  <c r="F4420" i="1"/>
  <c r="F4419" i="1"/>
  <c r="J4419" i="1" s="1"/>
  <c r="F4418" i="1"/>
  <c r="J4418" i="1" s="1"/>
  <c r="F4417" i="1"/>
  <c r="M4417" i="1" s="1"/>
  <c r="F4416" i="1"/>
  <c r="F4415" i="1"/>
  <c r="F4414" i="1"/>
  <c r="K4414" i="1" s="1"/>
  <c r="F4413" i="1"/>
  <c r="M4413" i="1" s="1"/>
  <c r="F4412" i="1"/>
  <c r="F4411" i="1"/>
  <c r="F4410" i="1"/>
  <c r="L4410" i="1" s="1"/>
  <c r="F4409" i="1"/>
  <c r="F4408" i="1"/>
  <c r="K4408" i="1" s="1"/>
  <c r="F4407" i="1"/>
  <c r="L4407" i="1" s="1"/>
  <c r="F4406" i="1"/>
  <c r="M4406" i="1" s="1"/>
  <c r="K4405" i="1"/>
  <c r="F4405" i="1"/>
  <c r="M4405" i="1" s="1"/>
  <c r="F4404" i="1"/>
  <c r="J4404" i="1" s="1"/>
  <c r="F4403" i="1"/>
  <c r="J4403" i="1" s="1"/>
  <c r="F4402" i="1"/>
  <c r="M4402" i="1" s="1"/>
  <c r="F4401" i="1"/>
  <c r="M4401" i="1" s="1"/>
  <c r="F4400" i="1"/>
  <c r="L4400" i="1" s="1"/>
  <c r="F4399" i="1"/>
  <c r="F4398" i="1"/>
  <c r="K4398" i="1" s="1"/>
  <c r="F4397" i="1"/>
  <c r="M4397" i="1" s="1"/>
  <c r="F4396" i="1"/>
  <c r="M4396" i="1" s="1"/>
  <c r="F4395" i="1"/>
  <c r="J4395" i="1" s="1"/>
  <c r="F4394" i="1"/>
  <c r="L4394" i="1" s="1"/>
  <c r="F4393" i="1"/>
  <c r="F4392" i="1"/>
  <c r="M4392" i="1" s="1"/>
  <c r="F4391" i="1"/>
  <c r="F4390" i="1"/>
  <c r="K4390" i="1" s="1"/>
  <c r="K4389" i="1"/>
  <c r="F4389" i="1"/>
  <c r="M4389" i="1" s="1"/>
  <c r="F4388" i="1"/>
  <c r="F4387" i="1"/>
  <c r="F4386" i="1"/>
  <c r="F4385" i="1"/>
  <c r="K4385" i="1" s="1"/>
  <c r="F4384" i="1"/>
  <c r="F4383" i="1"/>
  <c r="F4382" i="1"/>
  <c r="J4382" i="1" s="1"/>
  <c r="F4381" i="1"/>
  <c r="M4381" i="1" s="1"/>
  <c r="F4380" i="1"/>
  <c r="F4379" i="1"/>
  <c r="J4379" i="1" s="1"/>
  <c r="F4378" i="1"/>
  <c r="F4377" i="1"/>
  <c r="L4377" i="1" s="1"/>
  <c r="F4376" i="1"/>
  <c r="K4376" i="1" s="1"/>
  <c r="F4375" i="1"/>
  <c r="F4374" i="1"/>
  <c r="M4374" i="1" s="1"/>
  <c r="F4373" i="1"/>
  <c r="M4373" i="1" s="1"/>
  <c r="F4372" i="1"/>
  <c r="L4372" i="1" s="1"/>
  <c r="F4371" i="1"/>
  <c r="J4371" i="1" s="1"/>
  <c r="F4370" i="1"/>
  <c r="K4370" i="1" s="1"/>
  <c r="F4369" i="1"/>
  <c r="K4369" i="1" s="1"/>
  <c r="F4367" i="1"/>
  <c r="L4367" i="1" s="1"/>
  <c r="F4366" i="1"/>
  <c r="J4366" i="1" s="1"/>
  <c r="F4365" i="1"/>
  <c r="K4365" i="1" s="1"/>
  <c r="F4364" i="1"/>
  <c r="F4363" i="1"/>
  <c r="M4363" i="1" s="1"/>
  <c r="F4362" i="1"/>
  <c r="K4362" i="1" s="1"/>
  <c r="F4361" i="1"/>
  <c r="M4361" i="1" s="1"/>
  <c r="F4360" i="1"/>
  <c r="L4360" i="1" s="1"/>
  <c r="F4359" i="1"/>
  <c r="M4359" i="1" s="1"/>
  <c r="F4358" i="1"/>
  <c r="L4358" i="1" s="1"/>
  <c r="F4357" i="1"/>
  <c r="M4357" i="1" s="1"/>
  <c r="F4356" i="1"/>
  <c r="M4356" i="1" s="1"/>
  <c r="F4355" i="1"/>
  <c r="L4355" i="1" s="1"/>
  <c r="F4354" i="1"/>
  <c r="F4353" i="1"/>
  <c r="J4353" i="1" s="1"/>
  <c r="F4352" i="1"/>
  <c r="L4352" i="1" s="1"/>
  <c r="J4351" i="1"/>
  <c r="F4351" i="1"/>
  <c r="F4350" i="1"/>
  <c r="F4349" i="1"/>
  <c r="M4349" i="1" s="1"/>
  <c r="F4348" i="1"/>
  <c r="L4348" i="1" s="1"/>
  <c r="F4347" i="1"/>
  <c r="M4347" i="1" s="1"/>
  <c r="F4346" i="1"/>
  <c r="K4346" i="1" s="1"/>
  <c r="F4345" i="1"/>
  <c r="F4344" i="1"/>
  <c r="F4343" i="1"/>
  <c r="M4343" i="1" s="1"/>
  <c r="F4342" i="1"/>
  <c r="K4342" i="1" s="1"/>
  <c r="F4341" i="1"/>
  <c r="M4341" i="1" s="1"/>
  <c r="F4340" i="1"/>
  <c r="F4339" i="1"/>
  <c r="M4339" i="1" s="1"/>
  <c r="J4338" i="1"/>
  <c r="F4338" i="1"/>
  <c r="F4337" i="1"/>
  <c r="K4337" i="1" s="1"/>
  <c r="F4336" i="1"/>
  <c r="J4336" i="1" s="1"/>
  <c r="F4335" i="1"/>
  <c r="F4334" i="1"/>
  <c r="K4334" i="1" s="1"/>
  <c r="F4333" i="1"/>
  <c r="M4333" i="1" s="1"/>
  <c r="F4332" i="1"/>
  <c r="K4332" i="1" s="1"/>
  <c r="F4331" i="1"/>
  <c r="M4331" i="1" s="1"/>
  <c r="F4330" i="1"/>
  <c r="L4330" i="1" s="1"/>
  <c r="F4329" i="1"/>
  <c r="F4328" i="1"/>
  <c r="F4327" i="1"/>
  <c r="F4326" i="1"/>
  <c r="L4326" i="1" s="1"/>
  <c r="F4325" i="1"/>
  <c r="K4325" i="1" s="1"/>
  <c r="F4324" i="1"/>
  <c r="M4324" i="1" s="1"/>
  <c r="F4323" i="1"/>
  <c r="F4322" i="1"/>
  <c r="F4321" i="1"/>
  <c r="M4321" i="1" s="1"/>
  <c r="F4320" i="1"/>
  <c r="M4320" i="1" s="1"/>
  <c r="F4319" i="1"/>
  <c r="K4319" i="1" s="1"/>
  <c r="F4318" i="1"/>
  <c r="F4317" i="1"/>
  <c r="M4317" i="1" s="1"/>
  <c r="F4316" i="1"/>
  <c r="M4316" i="1" s="1"/>
  <c r="F4315" i="1"/>
  <c r="K4315" i="1" s="1"/>
  <c r="F4314" i="1"/>
  <c r="F4313" i="1"/>
  <c r="L4313" i="1" s="1"/>
  <c r="F4312" i="1"/>
  <c r="F4311" i="1"/>
  <c r="M4311" i="1" s="1"/>
  <c r="F4310" i="1"/>
  <c r="K4310" i="1" s="1"/>
  <c r="F4309" i="1"/>
  <c r="M4309" i="1" s="1"/>
  <c r="F4308" i="1"/>
  <c r="L4308" i="1" s="1"/>
  <c r="F4307" i="1"/>
  <c r="J4307" i="1" s="1"/>
  <c r="F4306" i="1"/>
  <c r="J4306" i="1" s="1"/>
  <c r="F4305" i="1"/>
  <c r="M4305" i="1" s="1"/>
  <c r="F4304" i="1"/>
  <c r="L4304" i="1" s="1"/>
  <c r="F4303" i="1"/>
  <c r="F4302" i="1"/>
  <c r="M4302" i="1" s="1"/>
  <c r="F4301" i="1"/>
  <c r="J4300" i="1"/>
  <c r="N4300" i="1" s="1"/>
  <c r="O4300" i="1" s="1"/>
  <c r="Q4300" i="1" s="1"/>
  <c r="F4300" i="1"/>
  <c r="M4300" i="1" s="1"/>
  <c r="F4299" i="1"/>
  <c r="F4298" i="1"/>
  <c r="F4297" i="1"/>
  <c r="M4297" i="1" s="1"/>
  <c r="F4296" i="1"/>
  <c r="F4295" i="1"/>
  <c r="M4295" i="1" s="1"/>
  <c r="F4294" i="1"/>
  <c r="K4294" i="1" s="1"/>
  <c r="F4293" i="1"/>
  <c r="M4293" i="1" s="1"/>
  <c r="F4292" i="1"/>
  <c r="K4292" i="1" s="1"/>
  <c r="F4291" i="1"/>
  <c r="L4291" i="1" s="1"/>
  <c r="F4290" i="1"/>
  <c r="J4290" i="1" s="1"/>
  <c r="F4289" i="1"/>
  <c r="M4289" i="1" s="1"/>
  <c r="F4288" i="1"/>
  <c r="L4288" i="1" s="1"/>
  <c r="F4287" i="1"/>
  <c r="F4286" i="1"/>
  <c r="M4286" i="1" s="1"/>
  <c r="F4285" i="1"/>
  <c r="J4285" i="1" s="1"/>
  <c r="F4284" i="1"/>
  <c r="K4283" i="1"/>
  <c r="J4283" i="1"/>
  <c r="F4283" i="1"/>
  <c r="M4283" i="1" s="1"/>
  <c r="F4282" i="1"/>
  <c r="K4282" i="1" s="1"/>
  <c r="F4281" i="1"/>
  <c r="F4280" i="1"/>
  <c r="F4279" i="1"/>
  <c r="M4279" i="1" s="1"/>
  <c r="F4278" i="1"/>
  <c r="F4277" i="1"/>
  <c r="M4277" i="1" s="1"/>
  <c r="F4276" i="1"/>
  <c r="L4276" i="1" s="1"/>
  <c r="F4275" i="1"/>
  <c r="K4275" i="1" s="1"/>
  <c r="F4274" i="1"/>
  <c r="J4274" i="1" s="1"/>
  <c r="F4273" i="1"/>
  <c r="M4273" i="1" s="1"/>
  <c r="F4272" i="1"/>
  <c r="L4272" i="1" s="1"/>
  <c r="F4271" i="1"/>
  <c r="M4271" i="1" s="1"/>
  <c r="F4270" i="1"/>
  <c r="M4270" i="1" s="1"/>
  <c r="F4269" i="1"/>
  <c r="J4269" i="1" s="1"/>
  <c r="F4268" i="1"/>
  <c r="F4267" i="1"/>
  <c r="K4267" i="1" s="1"/>
  <c r="F4266" i="1"/>
  <c r="F4265" i="1"/>
  <c r="F4264" i="1"/>
  <c r="F4263" i="1"/>
  <c r="M4263" i="1" s="1"/>
  <c r="F4262" i="1"/>
  <c r="F4261" i="1"/>
  <c r="M4261" i="1" s="1"/>
  <c r="F4260" i="1"/>
  <c r="F4259" i="1"/>
  <c r="F4258" i="1"/>
  <c r="F4257" i="1"/>
  <c r="M4257" i="1" s="1"/>
  <c r="F4256" i="1"/>
  <c r="L4256" i="1" s="1"/>
  <c r="F4255" i="1"/>
  <c r="F4254" i="1"/>
  <c r="F4253" i="1"/>
  <c r="L4253" i="1" s="1"/>
  <c r="K4252" i="1"/>
  <c r="F4252" i="1"/>
  <c r="M4252" i="1" s="1"/>
  <c r="F4251" i="1"/>
  <c r="F4250" i="1"/>
  <c r="K4250" i="1" s="1"/>
  <c r="F4249" i="1"/>
  <c r="K4249" i="1" s="1"/>
  <c r="F4248" i="1"/>
  <c r="F4247" i="1"/>
  <c r="M4247" i="1" s="1"/>
  <c r="F4246" i="1"/>
  <c r="F4245" i="1"/>
  <c r="F4244" i="1"/>
  <c r="L4244" i="1" s="1"/>
  <c r="F4243" i="1"/>
  <c r="F4242" i="1"/>
  <c r="J4242" i="1" s="1"/>
  <c r="F4241" i="1"/>
  <c r="M4241" i="1" s="1"/>
  <c r="F4240" i="1"/>
  <c r="L4240" i="1" s="1"/>
  <c r="F4239" i="1"/>
  <c r="M4239" i="1" s="1"/>
  <c r="F4237" i="1"/>
  <c r="F4236" i="1"/>
  <c r="L4236" i="1" s="1"/>
  <c r="F4235" i="1"/>
  <c r="L4234" i="1"/>
  <c r="F4234" i="1"/>
  <c r="J4234" i="1" s="1"/>
  <c r="F4233" i="1"/>
  <c r="K4233" i="1" s="1"/>
  <c r="F4232" i="1"/>
  <c r="K4232" i="1" s="1"/>
  <c r="F4231" i="1"/>
  <c r="F4230" i="1"/>
  <c r="M4230" i="1" s="1"/>
  <c r="F4229" i="1"/>
  <c r="F4228" i="1"/>
  <c r="M4228" i="1" s="1"/>
  <c r="F4227" i="1"/>
  <c r="K4226" i="1"/>
  <c r="F4226" i="1"/>
  <c r="M4226" i="1" s="1"/>
  <c r="F4225" i="1"/>
  <c r="F4224" i="1"/>
  <c r="F4223" i="1"/>
  <c r="F4222" i="1"/>
  <c r="M4222" i="1" s="1"/>
  <c r="F4221" i="1"/>
  <c r="F4220" i="1"/>
  <c r="F4219" i="1"/>
  <c r="M4219" i="1" s="1"/>
  <c r="F4218" i="1"/>
  <c r="F4217" i="1"/>
  <c r="K4217" i="1" s="1"/>
  <c r="F4216" i="1"/>
  <c r="F4215" i="1"/>
  <c r="F4214" i="1"/>
  <c r="M4214" i="1" s="1"/>
  <c r="F4213" i="1"/>
  <c r="K4213" i="1" s="1"/>
  <c r="F4212" i="1"/>
  <c r="F4211" i="1"/>
  <c r="L4211" i="1" s="1"/>
  <c r="F4210" i="1"/>
  <c r="M4210" i="1" s="1"/>
  <c r="F4209" i="1"/>
  <c r="J4209" i="1" s="1"/>
  <c r="F4208" i="1"/>
  <c r="F4207" i="1"/>
  <c r="L4207" i="1" s="1"/>
  <c r="F4206" i="1"/>
  <c r="F4205" i="1"/>
  <c r="F4204" i="1"/>
  <c r="F4203" i="1"/>
  <c r="F4202" i="1"/>
  <c r="F4201" i="1"/>
  <c r="K4201" i="1" s="1"/>
  <c r="F4200" i="1"/>
  <c r="F4199" i="1"/>
  <c r="F4198" i="1"/>
  <c r="F4197" i="1"/>
  <c r="F4196" i="1"/>
  <c r="J4196" i="1" s="1"/>
  <c r="F4195" i="1"/>
  <c r="F4194" i="1"/>
  <c r="M4194" i="1" s="1"/>
  <c r="F4193" i="1"/>
  <c r="F4192" i="1"/>
  <c r="F4191" i="1"/>
  <c r="L4191" i="1" s="1"/>
  <c r="F4190" i="1"/>
  <c r="J4190" i="1" s="1"/>
  <c r="F4189" i="1"/>
  <c r="F4188" i="1"/>
  <c r="M4188" i="1" s="1"/>
  <c r="F4187" i="1"/>
  <c r="M4187" i="1" s="1"/>
  <c r="F4186" i="1"/>
  <c r="M4186" i="1" s="1"/>
  <c r="L4185" i="1"/>
  <c r="F4185" i="1"/>
  <c r="F4184" i="1"/>
  <c r="M4184" i="1" s="1"/>
  <c r="F4183" i="1"/>
  <c r="J4183" i="1" s="1"/>
  <c r="F4182" i="1"/>
  <c r="F4181" i="1"/>
  <c r="M4181" i="1" s="1"/>
  <c r="F4180" i="1"/>
  <c r="K4180" i="1" s="1"/>
  <c r="F4179" i="1"/>
  <c r="K4179" i="1" s="1"/>
  <c r="F4178" i="1"/>
  <c r="F4177" i="1"/>
  <c r="J4177" i="1" s="1"/>
  <c r="F4176" i="1"/>
  <c r="M4176" i="1" s="1"/>
  <c r="F4175" i="1"/>
  <c r="L4175" i="1" s="1"/>
  <c r="F4174" i="1"/>
  <c r="F4173" i="1"/>
  <c r="F4172" i="1"/>
  <c r="F4171" i="1"/>
  <c r="F4170" i="1"/>
  <c r="L4170" i="1" s="1"/>
  <c r="F4169" i="1"/>
  <c r="K4169" i="1" s="1"/>
  <c r="F4168" i="1"/>
  <c r="K4168" i="1" s="1"/>
  <c r="J4167" i="1"/>
  <c r="F4167" i="1"/>
  <c r="F4166" i="1"/>
  <c r="F4165" i="1"/>
  <c r="M4165" i="1" s="1"/>
  <c r="F4164" i="1"/>
  <c r="J4164" i="1" s="1"/>
  <c r="F4163" i="1"/>
  <c r="F4162" i="1"/>
  <c r="F4161" i="1"/>
  <c r="F4160" i="1"/>
  <c r="M4160" i="1" s="1"/>
  <c r="F4159" i="1"/>
  <c r="L4159" i="1" s="1"/>
  <c r="F4158" i="1"/>
  <c r="F4157" i="1"/>
  <c r="J4157" i="1" s="1"/>
  <c r="F4156" i="1"/>
  <c r="F4155" i="1"/>
  <c r="F4154" i="1"/>
  <c r="K4154" i="1" s="1"/>
  <c r="F4153" i="1"/>
  <c r="M4153" i="1" s="1"/>
  <c r="F4152" i="1"/>
  <c r="K4152" i="1" s="1"/>
  <c r="F4151" i="1"/>
  <c r="L4151" i="1" s="1"/>
  <c r="F4150" i="1"/>
  <c r="F4149" i="1"/>
  <c r="F4148" i="1"/>
  <c r="F4147" i="1"/>
  <c r="J4147" i="1" s="1"/>
  <c r="F4146" i="1"/>
  <c r="M4146" i="1" s="1"/>
  <c r="F4145" i="1"/>
  <c r="M4144" i="1"/>
  <c r="F4144" i="1"/>
  <c r="K4144" i="1" s="1"/>
  <c r="F4143" i="1"/>
  <c r="L4143" i="1" s="1"/>
  <c r="F4142" i="1"/>
  <c r="M4142" i="1" s="1"/>
  <c r="J4141" i="1"/>
  <c r="F4141" i="1"/>
  <c r="F4140" i="1"/>
  <c r="F4139" i="1"/>
  <c r="M4139" i="1" s="1"/>
  <c r="F4138" i="1"/>
  <c r="K4138" i="1" s="1"/>
  <c r="F4137" i="1"/>
  <c r="F4136" i="1"/>
  <c r="F4135" i="1"/>
  <c r="F4134" i="1"/>
  <c r="F4133" i="1"/>
  <c r="M4133" i="1" s="1"/>
  <c r="F4132" i="1"/>
  <c r="F4131" i="1"/>
  <c r="J4131" i="1" s="1"/>
  <c r="F4130" i="1"/>
  <c r="K4130" i="1" s="1"/>
  <c r="F4129" i="1"/>
  <c r="F4128" i="1"/>
  <c r="K4128" i="1" s="1"/>
  <c r="F4127" i="1"/>
  <c r="J4127" i="1" s="1"/>
  <c r="F4126" i="1"/>
  <c r="F4125" i="1"/>
  <c r="J4125" i="1" s="1"/>
  <c r="F4124" i="1"/>
  <c r="F4123" i="1"/>
  <c r="F4122" i="1"/>
  <c r="F4121" i="1"/>
  <c r="F4120" i="1"/>
  <c r="K4120" i="1" s="1"/>
  <c r="F4119" i="1"/>
  <c r="F4118" i="1"/>
  <c r="F4117" i="1"/>
  <c r="F4116" i="1"/>
  <c r="F4115" i="1"/>
  <c r="K4115" i="1" s="1"/>
  <c r="F4114" i="1"/>
  <c r="M4114" i="1" s="1"/>
  <c r="F4113" i="1"/>
  <c r="K4113" i="1" s="1"/>
  <c r="F4112" i="1"/>
  <c r="F4111" i="1"/>
  <c r="F4110" i="1"/>
  <c r="M4110" i="1" s="1"/>
  <c r="F4109" i="1"/>
  <c r="M4109" i="1" s="1"/>
  <c r="F4108" i="1"/>
  <c r="F4107" i="1"/>
  <c r="M4107" i="1" s="1"/>
  <c r="M4106" i="1"/>
  <c r="F4106" i="1"/>
  <c r="J4106" i="1" s="1"/>
  <c r="F4105" i="1"/>
  <c r="M4105" i="1" s="1"/>
  <c r="F4104" i="1"/>
  <c r="K4104" i="1" s="1"/>
  <c r="F4103" i="1"/>
  <c r="M4103" i="1" s="1"/>
  <c r="F4102" i="1"/>
  <c r="F4101" i="1"/>
  <c r="K4101" i="1" s="1"/>
  <c r="F4100" i="1"/>
  <c r="J4100" i="1" s="1"/>
  <c r="F4099" i="1"/>
  <c r="L4099" i="1" s="1"/>
  <c r="F4098" i="1"/>
  <c r="F4097" i="1"/>
  <c r="M4097" i="1" s="1"/>
  <c r="F4096" i="1"/>
  <c r="L4096" i="1" s="1"/>
  <c r="F4095" i="1"/>
  <c r="F4093" i="1"/>
  <c r="F4092" i="1"/>
  <c r="F4091" i="1"/>
  <c r="M4091" i="1" s="1"/>
  <c r="F4090" i="1"/>
  <c r="M4090" i="1" s="1"/>
  <c r="F4089" i="1"/>
  <c r="M4089" i="1" s="1"/>
  <c r="F4088" i="1"/>
  <c r="F4087" i="1"/>
  <c r="M4087" i="1" s="1"/>
  <c r="F4086" i="1"/>
  <c r="M4086" i="1" s="1"/>
  <c r="F4085" i="1"/>
  <c r="F4084" i="1"/>
  <c r="J4084" i="1" s="1"/>
  <c r="F4083" i="1"/>
  <c r="F4082" i="1"/>
  <c r="L4082" i="1" s="1"/>
  <c r="F4081" i="1"/>
  <c r="K4081" i="1" s="1"/>
  <c r="F4080" i="1"/>
  <c r="M4080" i="1" s="1"/>
  <c r="F4079" i="1"/>
  <c r="F4078" i="1"/>
  <c r="F4077" i="1"/>
  <c r="M4077" i="1" s="1"/>
  <c r="F4076" i="1"/>
  <c r="F4075" i="1"/>
  <c r="J4075" i="1" s="1"/>
  <c r="F4074" i="1"/>
  <c r="F4073" i="1"/>
  <c r="M4073" i="1" s="1"/>
  <c r="F4072" i="1"/>
  <c r="M4072" i="1" s="1"/>
  <c r="F4071" i="1"/>
  <c r="F4070" i="1"/>
  <c r="M4070" i="1" s="1"/>
  <c r="F4069" i="1"/>
  <c r="F4068" i="1"/>
  <c r="F4067" i="1"/>
  <c r="F4066" i="1"/>
  <c r="L4065" i="1"/>
  <c r="F4065" i="1"/>
  <c r="F4064" i="1"/>
  <c r="M4064" i="1" s="1"/>
  <c r="F4063" i="1"/>
  <c r="L4063" i="1" s="1"/>
  <c r="F4062" i="1"/>
  <c r="M4062" i="1" s="1"/>
  <c r="F4061" i="1"/>
  <c r="M4061" i="1" s="1"/>
  <c r="F4060" i="1"/>
  <c r="F4059" i="1"/>
  <c r="F4058" i="1"/>
  <c r="F4057" i="1"/>
  <c r="M4057" i="1" s="1"/>
  <c r="F4056" i="1"/>
  <c r="J4056" i="1" s="1"/>
  <c r="F4055" i="1"/>
  <c r="J4055" i="1" s="1"/>
  <c r="F4054" i="1"/>
  <c r="M4054" i="1" s="1"/>
  <c r="F4053" i="1"/>
  <c r="F4052" i="1"/>
  <c r="F4051" i="1"/>
  <c r="F4050" i="1"/>
  <c r="J4050" i="1" s="1"/>
  <c r="F4049" i="1"/>
  <c r="L4049" i="1" s="1"/>
  <c r="F4048" i="1"/>
  <c r="M4048" i="1" s="1"/>
  <c r="F4047" i="1"/>
  <c r="L4047" i="1" s="1"/>
  <c r="F4046" i="1"/>
  <c r="M4046" i="1" s="1"/>
  <c r="F4045" i="1"/>
  <c r="M4045" i="1" s="1"/>
  <c r="F4044" i="1"/>
  <c r="F4043" i="1"/>
  <c r="M4043" i="1" s="1"/>
  <c r="F4042" i="1"/>
  <c r="K4042" i="1" s="1"/>
  <c r="F4041" i="1"/>
  <c r="M4041" i="1" s="1"/>
  <c r="F4040" i="1"/>
  <c r="F4039" i="1"/>
  <c r="M4039" i="1" s="1"/>
  <c r="F4038" i="1"/>
  <c r="M4038" i="1" s="1"/>
  <c r="F4037" i="1"/>
  <c r="F4036" i="1"/>
  <c r="F4035" i="1"/>
  <c r="F4034" i="1"/>
  <c r="F4033" i="1"/>
  <c r="L4033" i="1" s="1"/>
  <c r="F4032" i="1"/>
  <c r="F4031" i="1"/>
  <c r="L4031" i="1" s="1"/>
  <c r="F4030" i="1"/>
  <c r="M4030" i="1" s="1"/>
  <c r="F4029" i="1"/>
  <c r="M4029" i="1" s="1"/>
  <c r="F4028" i="1"/>
  <c r="J4028" i="1" s="1"/>
  <c r="F4027" i="1"/>
  <c r="M4027" i="1" s="1"/>
  <c r="F4026" i="1"/>
  <c r="F4025" i="1"/>
  <c r="M4025" i="1" s="1"/>
  <c r="F4024" i="1"/>
  <c r="J4024" i="1" s="1"/>
  <c r="F4023" i="1"/>
  <c r="M4023" i="1" s="1"/>
  <c r="F4022" i="1"/>
  <c r="M4022" i="1" s="1"/>
  <c r="F4021" i="1"/>
  <c r="F4020" i="1"/>
  <c r="M4020" i="1" s="1"/>
  <c r="F4019" i="1"/>
  <c r="K4019" i="1" s="1"/>
  <c r="M4018" i="1"/>
  <c r="F4018" i="1"/>
  <c r="J4018" i="1" s="1"/>
  <c r="F4017" i="1"/>
  <c r="L4017" i="1" s="1"/>
  <c r="F4016" i="1"/>
  <c r="M4016" i="1" s="1"/>
  <c r="F4015" i="1"/>
  <c r="L4015" i="1" s="1"/>
  <c r="F4014" i="1"/>
  <c r="F4013" i="1"/>
  <c r="F4012" i="1"/>
  <c r="F4011" i="1"/>
  <c r="M4011" i="1" s="1"/>
  <c r="F4010" i="1"/>
  <c r="M4010" i="1" s="1"/>
  <c r="F4009" i="1"/>
  <c r="M4009" i="1" s="1"/>
  <c r="L4008" i="1"/>
  <c r="F4008" i="1"/>
  <c r="J4008" i="1" s="1"/>
  <c r="F4007" i="1"/>
  <c r="F4006" i="1"/>
  <c r="M4006" i="1" s="1"/>
  <c r="F4005" i="1"/>
  <c r="F4004" i="1"/>
  <c r="M4004" i="1" s="1"/>
  <c r="F4003" i="1"/>
  <c r="F4002" i="1"/>
  <c r="M4001" i="1"/>
  <c r="F4001" i="1"/>
  <c r="K4001" i="1" s="1"/>
  <c r="F4000" i="1"/>
  <c r="F3999" i="1"/>
  <c r="L3999" i="1" s="1"/>
  <c r="F3998" i="1"/>
  <c r="M3998" i="1" s="1"/>
  <c r="F3997" i="1"/>
  <c r="F3996" i="1"/>
  <c r="F3995" i="1"/>
  <c r="F3994" i="1"/>
  <c r="F3993" i="1"/>
  <c r="F3992" i="1"/>
  <c r="K3992" i="1" s="1"/>
  <c r="F3991" i="1"/>
  <c r="M3991" i="1" s="1"/>
  <c r="F3990" i="1"/>
  <c r="F3989" i="1"/>
  <c r="F3988" i="1"/>
  <c r="F3987" i="1"/>
  <c r="F3986" i="1"/>
  <c r="J3986" i="1" s="1"/>
  <c r="F3985" i="1"/>
  <c r="J3984" i="1"/>
  <c r="F3984" i="1"/>
  <c r="M3984" i="1" s="1"/>
  <c r="F3983" i="1"/>
  <c r="F3982" i="1"/>
  <c r="F3981" i="1"/>
  <c r="M3981" i="1" s="1"/>
  <c r="F3980" i="1"/>
  <c r="F3979" i="1"/>
  <c r="J3979" i="1" s="1"/>
  <c r="F3978" i="1"/>
  <c r="F3977" i="1"/>
  <c r="F3976" i="1"/>
  <c r="J3976" i="1" s="1"/>
  <c r="F3975" i="1"/>
  <c r="F3974" i="1"/>
  <c r="F3973" i="1"/>
  <c r="J3972" i="1"/>
  <c r="F3972" i="1"/>
  <c r="F3971" i="1"/>
  <c r="F3970" i="1"/>
  <c r="J3970" i="1" s="1"/>
  <c r="F3969" i="1"/>
  <c r="J3969" i="1" s="1"/>
  <c r="F3968" i="1"/>
  <c r="F3967" i="1"/>
  <c r="F3966" i="1"/>
  <c r="M3966" i="1" s="1"/>
  <c r="F3965" i="1"/>
  <c r="F3964" i="1"/>
  <c r="F3962" i="1"/>
  <c r="J3962" i="1" s="1"/>
  <c r="F3961" i="1"/>
  <c r="F3960" i="1"/>
  <c r="M3960" i="1" s="1"/>
  <c r="F3959" i="1"/>
  <c r="F3958" i="1"/>
  <c r="F3957" i="1"/>
  <c r="F3956" i="1"/>
  <c r="F3955" i="1"/>
  <c r="M3955" i="1" s="1"/>
  <c r="F3954" i="1"/>
  <c r="J3954" i="1" s="1"/>
  <c r="K3953" i="1"/>
  <c r="F3953" i="1"/>
  <c r="J3953" i="1" s="1"/>
  <c r="F3952" i="1"/>
  <c r="F3951" i="1"/>
  <c r="F3950" i="1"/>
  <c r="M3950" i="1" s="1"/>
  <c r="F3949" i="1"/>
  <c r="F3948" i="1"/>
  <c r="J3948" i="1" s="1"/>
  <c r="F3947" i="1"/>
  <c r="J3947" i="1" s="1"/>
  <c r="F3946" i="1"/>
  <c r="M3946" i="1" s="1"/>
  <c r="F3945" i="1"/>
  <c r="F3944" i="1"/>
  <c r="F3943" i="1"/>
  <c r="F3942" i="1"/>
  <c r="M3942" i="1" s="1"/>
  <c r="F3941" i="1"/>
  <c r="F3940" i="1"/>
  <c r="M3940" i="1" s="1"/>
  <c r="F3939" i="1"/>
  <c r="M3939" i="1" s="1"/>
  <c r="F3938" i="1"/>
  <c r="K3938" i="1" s="1"/>
  <c r="F3937" i="1"/>
  <c r="F3936" i="1"/>
  <c r="F3935" i="1"/>
  <c r="M3935" i="1" s="1"/>
  <c r="F3934" i="1"/>
  <c r="F3933" i="1"/>
  <c r="M3933" i="1" s="1"/>
  <c r="F3932" i="1"/>
  <c r="J3932" i="1" s="1"/>
  <c r="F3931" i="1"/>
  <c r="L3931" i="1" s="1"/>
  <c r="F3930" i="1"/>
  <c r="F3929" i="1"/>
  <c r="F3928" i="1"/>
  <c r="F3927" i="1"/>
  <c r="J3927" i="1" s="1"/>
  <c r="F3926" i="1"/>
  <c r="J3926" i="1" s="1"/>
  <c r="F3925" i="1"/>
  <c r="F3924" i="1"/>
  <c r="J3924" i="1" s="1"/>
  <c r="F3923" i="1"/>
  <c r="F3922" i="1"/>
  <c r="M3922" i="1" s="1"/>
  <c r="F3921" i="1"/>
  <c r="F3920" i="1"/>
  <c r="J3920" i="1" s="1"/>
  <c r="F3919" i="1"/>
  <c r="F3918" i="1"/>
  <c r="K3918" i="1" s="1"/>
  <c r="F3917" i="1"/>
  <c r="M3917" i="1" s="1"/>
  <c r="F3916" i="1"/>
  <c r="F3915" i="1"/>
  <c r="F3914" i="1"/>
  <c r="J3914" i="1" s="1"/>
  <c r="F3913" i="1"/>
  <c r="J3913" i="1" s="1"/>
  <c r="F3912" i="1"/>
  <c r="F3911" i="1"/>
  <c r="J3911" i="1" s="1"/>
  <c r="F3910" i="1"/>
  <c r="K3910" i="1" s="1"/>
  <c r="F3909" i="1"/>
  <c r="F3908" i="1"/>
  <c r="F3907" i="1"/>
  <c r="F3906" i="1"/>
  <c r="F3905" i="1"/>
  <c r="M3904" i="1"/>
  <c r="L3904" i="1"/>
  <c r="J3904" i="1"/>
  <c r="F3904" i="1"/>
  <c r="K3904" i="1" s="1"/>
  <c r="F3903" i="1"/>
  <c r="F3902" i="1"/>
  <c r="L3902" i="1" s="1"/>
  <c r="F3901" i="1"/>
  <c r="F3900" i="1"/>
  <c r="J3900" i="1" s="1"/>
  <c r="F3899" i="1"/>
  <c r="M3899" i="1" s="1"/>
  <c r="J3898" i="1"/>
  <c r="N3898" i="1" s="1"/>
  <c r="O3898" i="1" s="1"/>
  <c r="Q3898" i="1" s="1"/>
  <c r="F3898" i="1"/>
  <c r="M3898" i="1" s="1"/>
  <c r="F3897" i="1"/>
  <c r="K3897" i="1" s="1"/>
  <c r="F3896" i="1"/>
  <c r="M3895" i="1"/>
  <c r="L3895" i="1"/>
  <c r="F3895" i="1"/>
  <c r="J3895" i="1" s="1"/>
  <c r="F3894" i="1"/>
  <c r="K3894" i="1" s="1"/>
  <c r="F3893" i="1"/>
  <c r="M3893" i="1" s="1"/>
  <c r="F3892" i="1"/>
  <c r="M3892" i="1" s="1"/>
  <c r="F3891" i="1"/>
  <c r="F3890" i="1"/>
  <c r="M3890" i="1" s="1"/>
  <c r="F3889" i="1"/>
  <c r="J3889" i="1" s="1"/>
  <c r="F3888" i="1"/>
  <c r="L3888" i="1" s="1"/>
  <c r="F3887" i="1"/>
  <c r="J3887" i="1" s="1"/>
  <c r="F3886" i="1"/>
  <c r="F3885" i="1"/>
  <c r="M3885" i="1" s="1"/>
  <c r="F3884" i="1"/>
  <c r="J3884" i="1" s="1"/>
  <c r="F3883" i="1"/>
  <c r="F3882" i="1"/>
  <c r="J3882" i="1" s="1"/>
  <c r="F3881" i="1"/>
  <c r="F3880" i="1"/>
  <c r="L3879" i="1"/>
  <c r="F3879" i="1"/>
  <c r="J3879" i="1" s="1"/>
  <c r="F3878" i="1"/>
  <c r="F3877" i="1"/>
  <c r="F3876" i="1"/>
  <c r="M3876" i="1" s="1"/>
  <c r="F3875" i="1"/>
  <c r="F3874" i="1"/>
  <c r="F3873" i="1"/>
  <c r="J3873" i="1" s="1"/>
  <c r="F3872" i="1"/>
  <c r="F3871" i="1"/>
  <c r="F3870" i="1"/>
  <c r="J3869" i="1"/>
  <c r="F3869" i="1"/>
  <c r="M3869" i="1" s="1"/>
  <c r="F3868" i="1"/>
  <c r="F3867" i="1"/>
  <c r="F3866" i="1"/>
  <c r="F3865" i="1"/>
  <c r="F3864" i="1"/>
  <c r="F3863" i="1"/>
  <c r="F3862" i="1"/>
  <c r="F3861" i="1"/>
  <c r="F3860" i="1"/>
  <c r="F3859" i="1"/>
  <c r="F3858" i="1"/>
  <c r="L3858" i="1" s="1"/>
  <c r="F3857" i="1"/>
  <c r="K3856" i="1"/>
  <c r="F3856" i="1"/>
  <c r="J3856" i="1" s="1"/>
  <c r="F3855" i="1"/>
  <c r="K3855" i="1" s="1"/>
  <c r="F3854" i="1"/>
  <c r="F3853" i="1"/>
  <c r="M3853" i="1" s="1"/>
  <c r="F3852" i="1"/>
  <c r="F3851" i="1"/>
  <c r="M3851" i="1" s="1"/>
  <c r="F3850" i="1"/>
  <c r="M3850" i="1" s="1"/>
  <c r="F3849" i="1"/>
  <c r="F3848" i="1"/>
  <c r="M3848" i="1" s="1"/>
  <c r="F3846" i="1"/>
  <c r="M3846" i="1" s="1"/>
  <c r="F3845" i="1"/>
  <c r="F3844" i="1"/>
  <c r="L3843" i="1"/>
  <c r="F3843" i="1"/>
  <c r="M3843" i="1" s="1"/>
  <c r="F3842" i="1"/>
  <c r="L3842" i="1" s="1"/>
  <c r="F3841" i="1"/>
  <c r="J3840" i="1"/>
  <c r="F3840" i="1"/>
  <c r="F3839" i="1"/>
  <c r="J3839" i="1" s="1"/>
  <c r="F3838" i="1"/>
  <c r="F3837" i="1"/>
  <c r="M3837" i="1" s="1"/>
  <c r="F3836" i="1"/>
  <c r="J3836" i="1" s="1"/>
  <c r="F3835" i="1"/>
  <c r="K3835" i="1" s="1"/>
  <c r="F3834" i="1"/>
  <c r="F3833" i="1"/>
  <c r="M3833" i="1" s="1"/>
  <c r="F3832" i="1"/>
  <c r="F3831" i="1"/>
  <c r="M3831" i="1" s="1"/>
  <c r="F3830" i="1"/>
  <c r="F3829" i="1"/>
  <c r="M3828" i="1"/>
  <c r="N3828" i="1" s="1"/>
  <c r="O3828" i="1" s="1"/>
  <c r="Q3828" i="1" s="1"/>
  <c r="F3828" i="1"/>
  <c r="J3828" i="1" s="1"/>
  <c r="F3827" i="1"/>
  <c r="F3826" i="1"/>
  <c r="L3826" i="1" s="1"/>
  <c r="F3825" i="1"/>
  <c r="F3824" i="1"/>
  <c r="M3824" i="1" s="1"/>
  <c r="F3823" i="1"/>
  <c r="F3822" i="1"/>
  <c r="F3821" i="1"/>
  <c r="F3820" i="1"/>
  <c r="M3820" i="1" s="1"/>
  <c r="F3819" i="1"/>
  <c r="F3818" i="1"/>
  <c r="F3817" i="1"/>
  <c r="M3817" i="1" s="1"/>
  <c r="F3816" i="1"/>
  <c r="J3816" i="1" s="1"/>
  <c r="F3815" i="1"/>
  <c r="M3815" i="1" s="1"/>
  <c r="F3814" i="1"/>
  <c r="L3814" i="1" s="1"/>
  <c r="F3813" i="1"/>
  <c r="F3812" i="1"/>
  <c r="F3811" i="1"/>
  <c r="F3810" i="1"/>
  <c r="L3810" i="1" s="1"/>
  <c r="F3809" i="1"/>
  <c r="F3808" i="1"/>
  <c r="M3808" i="1" s="1"/>
  <c r="J3807" i="1"/>
  <c r="N3807" i="1" s="1"/>
  <c r="O3807" i="1" s="1"/>
  <c r="Q3807" i="1" s="1"/>
  <c r="F3807" i="1"/>
  <c r="M3807" i="1" s="1"/>
  <c r="F3806" i="1"/>
  <c r="F3805" i="1"/>
  <c r="M3805" i="1" s="1"/>
  <c r="F3804" i="1"/>
  <c r="F3803" i="1"/>
  <c r="F3802" i="1"/>
  <c r="L3802" i="1" s="1"/>
  <c r="F3801" i="1"/>
  <c r="M3801" i="1" s="1"/>
  <c r="F3800" i="1"/>
  <c r="J3800" i="1" s="1"/>
  <c r="F3799" i="1"/>
  <c r="F3798" i="1"/>
  <c r="F3797" i="1"/>
  <c r="F3796" i="1"/>
  <c r="M3796" i="1" s="1"/>
  <c r="K3795" i="1"/>
  <c r="F3795" i="1"/>
  <c r="M3795" i="1" s="1"/>
  <c r="F3794" i="1"/>
  <c r="L3794" i="1" s="1"/>
  <c r="F3793" i="1"/>
  <c r="F3792" i="1"/>
  <c r="M3792" i="1" s="1"/>
  <c r="F3791" i="1"/>
  <c r="F3790" i="1"/>
  <c r="M3790" i="1" s="1"/>
  <c r="M3789" i="1"/>
  <c r="L3789" i="1"/>
  <c r="F3789" i="1"/>
  <c r="J3789" i="1" s="1"/>
  <c r="F3788" i="1"/>
  <c r="F3787" i="1"/>
  <c r="K3787" i="1" s="1"/>
  <c r="F3786" i="1"/>
  <c r="F3785" i="1"/>
  <c r="M3785" i="1" s="1"/>
  <c r="F3784" i="1"/>
  <c r="J3784" i="1" s="1"/>
  <c r="F3783" i="1"/>
  <c r="M3783" i="1" s="1"/>
  <c r="F3782" i="1"/>
  <c r="L3782" i="1" s="1"/>
  <c r="F3781" i="1"/>
  <c r="J3781" i="1" s="1"/>
  <c r="F3780" i="1"/>
  <c r="F3779" i="1"/>
  <c r="F3778" i="1"/>
  <c r="L3778" i="1" s="1"/>
  <c r="F3777" i="1"/>
  <c r="F3776" i="1"/>
  <c r="M3776" i="1" s="1"/>
  <c r="F3775" i="1"/>
  <c r="M3775" i="1" s="1"/>
  <c r="F3774" i="1"/>
  <c r="M3774" i="1" s="1"/>
  <c r="F3773" i="1"/>
  <c r="J3773" i="1" s="1"/>
  <c r="F3772" i="1"/>
  <c r="M3772" i="1" s="1"/>
  <c r="F3771" i="1"/>
  <c r="F3770" i="1"/>
  <c r="F3769" i="1"/>
  <c r="F3768" i="1"/>
  <c r="F3767" i="1"/>
  <c r="M3767" i="1" s="1"/>
  <c r="F3766" i="1"/>
  <c r="F3765" i="1"/>
  <c r="F3764" i="1"/>
  <c r="F3763" i="1"/>
  <c r="M3763" i="1" s="1"/>
  <c r="F3762" i="1"/>
  <c r="L3762" i="1" s="1"/>
  <c r="F3761" i="1"/>
  <c r="F3760" i="1"/>
  <c r="F3759" i="1"/>
  <c r="K3759" i="1" s="1"/>
  <c r="F3758" i="1"/>
  <c r="M3758" i="1" s="1"/>
  <c r="L3757" i="1"/>
  <c r="F3757" i="1"/>
  <c r="J3757" i="1" s="1"/>
  <c r="F3756" i="1"/>
  <c r="F3755" i="1"/>
  <c r="F3754" i="1"/>
  <c r="F3753" i="1"/>
  <c r="F3752" i="1"/>
  <c r="J3752" i="1" s="1"/>
  <c r="F3751" i="1"/>
  <c r="M3751" i="1" s="1"/>
  <c r="F3750" i="1"/>
  <c r="F3749" i="1"/>
  <c r="L3749" i="1" s="1"/>
  <c r="F3748" i="1"/>
  <c r="F3747" i="1"/>
  <c r="F3746" i="1"/>
  <c r="L3746" i="1" s="1"/>
  <c r="F3745" i="1"/>
  <c r="F3744" i="1"/>
  <c r="M3744" i="1" s="1"/>
  <c r="F3743" i="1"/>
  <c r="F3742" i="1"/>
  <c r="F3741" i="1"/>
  <c r="J3741" i="1" s="1"/>
  <c r="F3740" i="1"/>
  <c r="M3740" i="1" s="1"/>
  <c r="F3739" i="1"/>
  <c r="K3739" i="1" s="1"/>
  <c r="F3738" i="1"/>
  <c r="L3738" i="1" s="1"/>
  <c r="F3737" i="1"/>
  <c r="F3736" i="1"/>
  <c r="F3735" i="1"/>
  <c r="M3735" i="1" s="1"/>
  <c r="F3734" i="1"/>
  <c r="F3733" i="1"/>
  <c r="F3732" i="1"/>
  <c r="M3732" i="1" s="1"/>
  <c r="F3731" i="1"/>
  <c r="J3731" i="1" s="1"/>
  <c r="F3730" i="1"/>
  <c r="L3730" i="1" s="1"/>
  <c r="F3729" i="1"/>
  <c r="J3729" i="1" s="1"/>
  <c r="F3728" i="1"/>
  <c r="F3727" i="1"/>
  <c r="F3726" i="1"/>
  <c r="F3725" i="1"/>
  <c r="K3725" i="1" s="1"/>
  <c r="F3724" i="1"/>
  <c r="J3724" i="1" s="1"/>
  <c r="F3723" i="1"/>
  <c r="K3723" i="1" s="1"/>
  <c r="F3722" i="1"/>
  <c r="M3722" i="1" s="1"/>
  <c r="F3721" i="1"/>
  <c r="F3720" i="1"/>
  <c r="F3719" i="1"/>
  <c r="F3718" i="1"/>
  <c r="F3717" i="1"/>
  <c r="F3716" i="1"/>
  <c r="K3716" i="1" s="1"/>
  <c r="F3715" i="1"/>
  <c r="M3715" i="1" s="1"/>
  <c r="F3714" i="1"/>
  <c r="L3714" i="1" s="1"/>
  <c r="F3713" i="1"/>
  <c r="J3713" i="1" s="1"/>
  <c r="F3712" i="1"/>
  <c r="F3711" i="1"/>
  <c r="M3711" i="1" s="1"/>
  <c r="F3710" i="1"/>
  <c r="L3710" i="1" s="1"/>
  <c r="F3709" i="1"/>
  <c r="L3709" i="1" s="1"/>
  <c r="F3708" i="1"/>
  <c r="F3707" i="1"/>
  <c r="F3706" i="1"/>
  <c r="F3705" i="1"/>
  <c r="F3704" i="1"/>
  <c r="F3703" i="1"/>
  <c r="M3703" i="1" s="1"/>
  <c r="F3702" i="1"/>
  <c r="J3702" i="1" s="1"/>
  <c r="F3701" i="1"/>
  <c r="L3701" i="1" s="1"/>
  <c r="F3700" i="1"/>
  <c r="J3700" i="1" s="1"/>
  <c r="F3699" i="1"/>
  <c r="F3698" i="1"/>
  <c r="L3698" i="1" s="1"/>
  <c r="F3697" i="1"/>
  <c r="J3697" i="1" s="1"/>
  <c r="F3696" i="1"/>
  <c r="F3695" i="1"/>
  <c r="F3694" i="1"/>
  <c r="F3693" i="1"/>
  <c r="J3693" i="1" s="1"/>
  <c r="F3692" i="1"/>
  <c r="M3692" i="1" s="1"/>
  <c r="F3691" i="1"/>
  <c r="K3691" i="1" s="1"/>
  <c r="F3690" i="1"/>
  <c r="M3690" i="1" s="1"/>
  <c r="F3689" i="1"/>
  <c r="F3688" i="1"/>
  <c r="K3688" i="1" s="1"/>
  <c r="F3687" i="1"/>
  <c r="M3687" i="1" s="1"/>
  <c r="F3686" i="1"/>
  <c r="F3685" i="1"/>
  <c r="F3684" i="1"/>
  <c r="J3684" i="1" s="1"/>
  <c r="F3683" i="1"/>
  <c r="K3683" i="1" s="1"/>
  <c r="F3682" i="1"/>
  <c r="F3681" i="1"/>
  <c r="F3680" i="1"/>
  <c r="M3680" i="1" s="1"/>
  <c r="F3679" i="1"/>
  <c r="F3678" i="1"/>
  <c r="L3678" i="1" s="1"/>
  <c r="F3677" i="1"/>
  <c r="M3677" i="1" s="1"/>
  <c r="F3676" i="1"/>
  <c r="F3675" i="1"/>
  <c r="M3675" i="1" s="1"/>
  <c r="F3674" i="1"/>
  <c r="F3673" i="1"/>
  <c r="K3673" i="1" s="1"/>
  <c r="F3672" i="1"/>
  <c r="F3671" i="1"/>
  <c r="M3671" i="1" s="1"/>
  <c r="F3670" i="1"/>
  <c r="M3670" i="1" s="1"/>
  <c r="F3669" i="1"/>
  <c r="F3668" i="1"/>
  <c r="J3668" i="1" s="1"/>
  <c r="F3667" i="1"/>
  <c r="F3666" i="1"/>
  <c r="L3666" i="1" s="1"/>
  <c r="F3665" i="1"/>
  <c r="M3665" i="1" s="1"/>
  <c r="K3664" i="1"/>
  <c r="F3664" i="1"/>
  <c r="M3664" i="1" s="1"/>
  <c r="F3663" i="1"/>
  <c r="M3663" i="1" s="1"/>
  <c r="F3662" i="1"/>
  <c r="F3661" i="1"/>
  <c r="J3661" i="1" s="1"/>
  <c r="F3660" i="1"/>
  <c r="M3660" i="1" s="1"/>
  <c r="F3659" i="1"/>
  <c r="F3658" i="1"/>
  <c r="L3658" i="1" s="1"/>
  <c r="F3657" i="1"/>
  <c r="F3656" i="1"/>
  <c r="K3656" i="1" s="1"/>
  <c r="F3655" i="1"/>
  <c r="F3654" i="1"/>
  <c r="F3653" i="1"/>
  <c r="F3652" i="1"/>
  <c r="F3651" i="1"/>
  <c r="M3651" i="1" s="1"/>
  <c r="F3650" i="1"/>
  <c r="F3649" i="1"/>
  <c r="M3649" i="1" s="1"/>
  <c r="K3648" i="1"/>
  <c r="F3648" i="1"/>
  <c r="M3648" i="1" s="1"/>
  <c r="F3647" i="1"/>
  <c r="M3647" i="1" s="1"/>
  <c r="F3646" i="1"/>
  <c r="F3645" i="1"/>
  <c r="F3644" i="1"/>
  <c r="F3643" i="1"/>
  <c r="M3643" i="1" s="1"/>
  <c r="F3642" i="1"/>
  <c r="M3642" i="1" s="1"/>
  <c r="F3641" i="1"/>
  <c r="J3641" i="1" s="1"/>
  <c r="F3640" i="1"/>
  <c r="L3640" i="1" s="1"/>
  <c r="F3639" i="1"/>
  <c r="F3638" i="1"/>
  <c r="M3638" i="1" s="1"/>
  <c r="F3637" i="1"/>
  <c r="F3636" i="1"/>
  <c r="F3635" i="1"/>
  <c r="F3634" i="1"/>
  <c r="F3633" i="1"/>
  <c r="J3633" i="1" s="1"/>
  <c r="F3632" i="1"/>
  <c r="M3632" i="1" s="1"/>
  <c r="F3631" i="1"/>
  <c r="F3630" i="1"/>
  <c r="K3630" i="1" s="1"/>
  <c r="F3629" i="1"/>
  <c r="L3629" i="1" s="1"/>
  <c r="F3628" i="1"/>
  <c r="M3628" i="1" s="1"/>
  <c r="F3627" i="1"/>
  <c r="F3626" i="1"/>
  <c r="J3626" i="1" s="1"/>
  <c r="F3625" i="1"/>
  <c r="F3624" i="1"/>
  <c r="L3624" i="1" s="1"/>
  <c r="F3623" i="1"/>
  <c r="M3623" i="1" s="1"/>
  <c r="F3622" i="1"/>
  <c r="M3622" i="1" s="1"/>
  <c r="F3621" i="1"/>
  <c r="F3620" i="1"/>
  <c r="L3620" i="1" s="1"/>
  <c r="F3619" i="1"/>
  <c r="M3619" i="1" s="1"/>
  <c r="F3618" i="1"/>
  <c r="J3617" i="1"/>
  <c r="F3617" i="1"/>
  <c r="F3616" i="1"/>
  <c r="L3616" i="1" s="1"/>
  <c r="F3615" i="1"/>
  <c r="K3615" i="1" s="1"/>
  <c r="F3614" i="1"/>
  <c r="F3613" i="1"/>
  <c r="F3612" i="1"/>
  <c r="M3612" i="1" s="1"/>
  <c r="F3611" i="1"/>
  <c r="M3611" i="1" s="1"/>
  <c r="F3610" i="1"/>
  <c r="M3610" i="1" s="1"/>
  <c r="F3609" i="1"/>
  <c r="F3608" i="1"/>
  <c r="J3608" i="1" s="1"/>
  <c r="F3607" i="1"/>
  <c r="M3607" i="1" s="1"/>
  <c r="F3606" i="1"/>
  <c r="F3605" i="1"/>
  <c r="M3605" i="1" s="1"/>
  <c r="F3604" i="1"/>
  <c r="J3604" i="1" s="1"/>
  <c r="F3603" i="1"/>
  <c r="L3603" i="1" s="1"/>
  <c r="M3602" i="1"/>
  <c r="F3602" i="1"/>
  <c r="F3601" i="1"/>
  <c r="M3601" i="1" s="1"/>
  <c r="F3600" i="1"/>
  <c r="L3600" i="1" s="1"/>
  <c r="F3599" i="1"/>
  <c r="J3599" i="1" s="1"/>
  <c r="F3598" i="1"/>
  <c r="L3598" i="1" s="1"/>
  <c r="F3597" i="1"/>
  <c r="F3596" i="1"/>
  <c r="M3596" i="1" s="1"/>
  <c r="F3595" i="1"/>
  <c r="L3595" i="1" s="1"/>
  <c r="F3594" i="1"/>
  <c r="M3594" i="1" s="1"/>
  <c r="F3593" i="1"/>
  <c r="K3593" i="1" s="1"/>
  <c r="F3592" i="1"/>
  <c r="F3591" i="1"/>
  <c r="M3591" i="1" s="1"/>
  <c r="F3590" i="1"/>
  <c r="F3589" i="1"/>
  <c r="F3588" i="1"/>
  <c r="F3587" i="1"/>
  <c r="L3587" i="1" s="1"/>
  <c r="F3586" i="1"/>
  <c r="J3586" i="1" s="1"/>
  <c r="F3585" i="1"/>
  <c r="M3585" i="1" s="1"/>
  <c r="F3584" i="1"/>
  <c r="F3583" i="1"/>
  <c r="F3582" i="1"/>
  <c r="K3582" i="1" s="1"/>
  <c r="F3581" i="1"/>
  <c r="J3581" i="1" s="1"/>
  <c r="F3580" i="1"/>
  <c r="F3579" i="1"/>
  <c r="M3579" i="1" s="1"/>
  <c r="F3578" i="1"/>
  <c r="M3578" i="1" s="1"/>
  <c r="F3577" i="1"/>
  <c r="K3577" i="1" s="1"/>
  <c r="F3576" i="1"/>
  <c r="M3576" i="1" s="1"/>
  <c r="F3574" i="1"/>
  <c r="M3574" i="1" s="1"/>
  <c r="F3573" i="1"/>
  <c r="F3572" i="1"/>
  <c r="M3572" i="1" s="1"/>
  <c r="F3571" i="1"/>
  <c r="F3570" i="1"/>
  <c r="L3570" i="1" s="1"/>
  <c r="F3569" i="1"/>
  <c r="J3569" i="1" s="1"/>
  <c r="F3568" i="1"/>
  <c r="M3568" i="1" s="1"/>
  <c r="K3567" i="1"/>
  <c r="J3567" i="1"/>
  <c r="F3567" i="1"/>
  <c r="L3567" i="1" s="1"/>
  <c r="F3566" i="1"/>
  <c r="J3566" i="1" s="1"/>
  <c r="F3565" i="1"/>
  <c r="K3565" i="1" s="1"/>
  <c r="F3564" i="1"/>
  <c r="J3564" i="1" s="1"/>
  <c r="F3563" i="1"/>
  <c r="F3562" i="1"/>
  <c r="F3561" i="1"/>
  <c r="M3561" i="1" s="1"/>
  <c r="F3560" i="1"/>
  <c r="L3560" i="1" s="1"/>
  <c r="F3559" i="1"/>
  <c r="M3559" i="1" s="1"/>
  <c r="F3558" i="1"/>
  <c r="M3558" i="1" s="1"/>
  <c r="F3557" i="1"/>
  <c r="F3556" i="1"/>
  <c r="F3555" i="1"/>
  <c r="K3555" i="1" s="1"/>
  <c r="F3554" i="1"/>
  <c r="L3554" i="1" s="1"/>
  <c r="F3553" i="1"/>
  <c r="F3552" i="1"/>
  <c r="M3552" i="1" s="1"/>
  <c r="F3551" i="1"/>
  <c r="F3550" i="1"/>
  <c r="F3549" i="1"/>
  <c r="K3549" i="1" s="1"/>
  <c r="F3548" i="1"/>
  <c r="F3547" i="1"/>
  <c r="M3547" i="1" s="1"/>
  <c r="F3546" i="1"/>
  <c r="K3546" i="1" s="1"/>
  <c r="F3545" i="1"/>
  <c r="M3545" i="1" s="1"/>
  <c r="F3544" i="1"/>
  <c r="K3544" i="1" s="1"/>
  <c r="F3543" i="1"/>
  <c r="M3543" i="1" s="1"/>
  <c r="F3542" i="1"/>
  <c r="M3542" i="1" s="1"/>
  <c r="F3541" i="1"/>
  <c r="F3540" i="1"/>
  <c r="F3539" i="1"/>
  <c r="J3539" i="1" s="1"/>
  <c r="F3538" i="1"/>
  <c r="F3537" i="1"/>
  <c r="J3537" i="1" s="1"/>
  <c r="F3536" i="1"/>
  <c r="M3536" i="1" s="1"/>
  <c r="F3535" i="1"/>
  <c r="L3535" i="1" s="1"/>
  <c r="F3534" i="1"/>
  <c r="M3533" i="1"/>
  <c r="L3533" i="1"/>
  <c r="J3533" i="1"/>
  <c r="F3533" i="1"/>
  <c r="K3533" i="1" s="1"/>
  <c r="F3532" i="1"/>
  <c r="F3531" i="1"/>
  <c r="M3531" i="1" s="1"/>
  <c r="F3530" i="1"/>
  <c r="M3530" i="1" s="1"/>
  <c r="F3529" i="1"/>
  <c r="M3529" i="1" s="1"/>
  <c r="F3528" i="1"/>
  <c r="F3527" i="1"/>
  <c r="M3527" i="1" s="1"/>
  <c r="F3526" i="1"/>
  <c r="M3526" i="1" s="1"/>
  <c r="F3525" i="1"/>
  <c r="F3524" i="1"/>
  <c r="F3523" i="1"/>
  <c r="K3523" i="1" s="1"/>
  <c r="F3522" i="1"/>
  <c r="L3522" i="1" s="1"/>
  <c r="F3521" i="1"/>
  <c r="F3520" i="1"/>
  <c r="M3520" i="1" s="1"/>
  <c r="F3519" i="1"/>
  <c r="L3519" i="1" s="1"/>
  <c r="F3518" i="1"/>
  <c r="F3517" i="1"/>
  <c r="F3516" i="1"/>
  <c r="F3515" i="1"/>
  <c r="M3515" i="1" s="1"/>
  <c r="F3514" i="1"/>
  <c r="M3514" i="1" s="1"/>
  <c r="F3513" i="1"/>
  <c r="F3512" i="1"/>
  <c r="F3511" i="1"/>
  <c r="F3510" i="1"/>
  <c r="M3510" i="1" s="1"/>
  <c r="F3509" i="1"/>
  <c r="F3508" i="1"/>
  <c r="L3508" i="1" s="1"/>
  <c r="F3507" i="1"/>
  <c r="J3507" i="1" s="1"/>
  <c r="F3506" i="1"/>
  <c r="L3506" i="1" s="1"/>
  <c r="F3505" i="1"/>
  <c r="K3505" i="1" s="1"/>
  <c r="F3504" i="1"/>
  <c r="M3504" i="1" s="1"/>
  <c r="F3503" i="1"/>
  <c r="L3503" i="1" s="1"/>
  <c r="F3502" i="1"/>
  <c r="K3502" i="1" s="1"/>
  <c r="F3501" i="1"/>
  <c r="M3501" i="1" s="1"/>
  <c r="F3500" i="1"/>
  <c r="F3499" i="1"/>
  <c r="F3498" i="1"/>
  <c r="F3497" i="1"/>
  <c r="F3496" i="1"/>
  <c r="K3496" i="1" s="1"/>
  <c r="F3495" i="1"/>
  <c r="F3494" i="1"/>
  <c r="F3493" i="1"/>
  <c r="M3493" i="1" s="1"/>
  <c r="F3492" i="1"/>
  <c r="F3491" i="1"/>
  <c r="F3490" i="1"/>
  <c r="L3490" i="1" s="1"/>
  <c r="F3489" i="1"/>
  <c r="J3489" i="1" s="1"/>
  <c r="F3488" i="1"/>
  <c r="M3488" i="1" s="1"/>
  <c r="F3487" i="1"/>
  <c r="J3487" i="1" s="1"/>
  <c r="F3486" i="1"/>
  <c r="F3485" i="1"/>
  <c r="M3485" i="1" s="1"/>
  <c r="F3484" i="1"/>
  <c r="J3484" i="1" s="1"/>
  <c r="F3483" i="1"/>
  <c r="F3482" i="1"/>
  <c r="L3482" i="1" s="1"/>
  <c r="F3481" i="1"/>
  <c r="F3480" i="1"/>
  <c r="K3480" i="1" s="1"/>
  <c r="F3479" i="1"/>
  <c r="M3479" i="1" s="1"/>
  <c r="F3478" i="1"/>
  <c r="F3477" i="1"/>
  <c r="F3476" i="1"/>
  <c r="M3476" i="1" s="1"/>
  <c r="F3475" i="1"/>
  <c r="J3475" i="1" s="1"/>
  <c r="F3474" i="1"/>
  <c r="F3473" i="1"/>
  <c r="J3473" i="1" s="1"/>
  <c r="F3472" i="1"/>
  <c r="M3471" i="1"/>
  <c r="F3471" i="1"/>
  <c r="L3471" i="1" s="1"/>
  <c r="F3470" i="1"/>
  <c r="K3470" i="1" s="1"/>
  <c r="F3469" i="1"/>
  <c r="M3469" i="1" s="1"/>
  <c r="F3468" i="1"/>
  <c r="J3468" i="1" s="1"/>
  <c r="F3467" i="1"/>
  <c r="M3467" i="1" s="1"/>
  <c r="J3466" i="1"/>
  <c r="F3466" i="1"/>
  <c r="K3466" i="1" s="1"/>
  <c r="F3465" i="1"/>
  <c r="F3464" i="1"/>
  <c r="K3464" i="1" s="1"/>
  <c r="F3463" i="1"/>
  <c r="M3463" i="1" s="1"/>
  <c r="F3462" i="1"/>
  <c r="F3461" i="1"/>
  <c r="F3460" i="1"/>
  <c r="L3460" i="1" s="1"/>
  <c r="F3459" i="1"/>
  <c r="K3459" i="1" s="1"/>
  <c r="M3458" i="1"/>
  <c r="F3458" i="1"/>
  <c r="F3457" i="1"/>
  <c r="K3457" i="1" s="1"/>
  <c r="F3456" i="1"/>
  <c r="M3456" i="1" s="1"/>
  <c r="F3455" i="1"/>
  <c r="L3455" i="1" s="1"/>
  <c r="F3454" i="1"/>
  <c r="K3454" i="1" s="1"/>
  <c r="F3453" i="1"/>
  <c r="J3453" i="1" s="1"/>
  <c r="F3452" i="1"/>
  <c r="F3451" i="1"/>
  <c r="M3451" i="1" s="1"/>
  <c r="F3450" i="1"/>
  <c r="M3450" i="1" s="1"/>
  <c r="F3449" i="1"/>
  <c r="F3448" i="1"/>
  <c r="M3448" i="1" s="1"/>
  <c r="F3447" i="1"/>
  <c r="K3447" i="1" s="1"/>
  <c r="F3446" i="1"/>
  <c r="K3446" i="1" s="1"/>
  <c r="F3445" i="1"/>
  <c r="F3444" i="1"/>
  <c r="L3444" i="1" s="1"/>
  <c r="F3443" i="1"/>
  <c r="J3443" i="1" s="1"/>
  <c r="F3442" i="1"/>
  <c r="M3442" i="1" s="1"/>
  <c r="M3441" i="1"/>
  <c r="L3441" i="1"/>
  <c r="F3441" i="1"/>
  <c r="F3440" i="1"/>
  <c r="M3440" i="1" s="1"/>
  <c r="F3439" i="1"/>
  <c r="L3439" i="1" s="1"/>
  <c r="F3438" i="1"/>
  <c r="F3437" i="1"/>
  <c r="F3436" i="1"/>
  <c r="J3436" i="1" s="1"/>
  <c r="F3435" i="1"/>
  <c r="M3435" i="1" s="1"/>
  <c r="F3434" i="1"/>
  <c r="K3434" i="1" s="1"/>
  <c r="F3433" i="1"/>
  <c r="J3433" i="1" s="1"/>
  <c r="F3432" i="1"/>
  <c r="F3431" i="1"/>
  <c r="F3430" i="1"/>
  <c r="F3429" i="1"/>
  <c r="M3429" i="1" s="1"/>
  <c r="F3428" i="1"/>
  <c r="L3428" i="1" s="1"/>
  <c r="F3427" i="1"/>
  <c r="K3427" i="1" s="1"/>
  <c r="F3426" i="1"/>
  <c r="F3425" i="1"/>
  <c r="J3425" i="1" s="1"/>
  <c r="F3424" i="1"/>
  <c r="K3424" i="1" s="1"/>
  <c r="F3423" i="1"/>
  <c r="K3423" i="1" s="1"/>
  <c r="F3422" i="1"/>
  <c r="L3422" i="1" s="1"/>
  <c r="F3421" i="1"/>
  <c r="K3421" i="1" s="1"/>
  <c r="F3420" i="1"/>
  <c r="F3419" i="1"/>
  <c r="M3419" i="1" s="1"/>
  <c r="F3418" i="1"/>
  <c r="L3418" i="1" s="1"/>
  <c r="F3417" i="1"/>
  <c r="F3416" i="1"/>
  <c r="M3416" i="1" s="1"/>
  <c r="F3415" i="1"/>
  <c r="L3415" i="1" s="1"/>
  <c r="F3414" i="1"/>
  <c r="K3414" i="1" s="1"/>
  <c r="M3413" i="1"/>
  <c r="F3413" i="1"/>
  <c r="F3412" i="1"/>
  <c r="L3412" i="1" s="1"/>
  <c r="F3411" i="1"/>
  <c r="L3411" i="1" s="1"/>
  <c r="F3410" i="1"/>
  <c r="M3410" i="1" s="1"/>
  <c r="F3409" i="1"/>
  <c r="F3408" i="1"/>
  <c r="J3408" i="1" s="1"/>
  <c r="F3407" i="1"/>
  <c r="L3407" i="1" s="1"/>
  <c r="F3406" i="1"/>
  <c r="F3405" i="1"/>
  <c r="M3405" i="1" s="1"/>
  <c r="F3404" i="1"/>
  <c r="J3404" i="1" s="1"/>
  <c r="J3403" i="1"/>
  <c r="F3403" i="1"/>
  <c r="M3403" i="1" s="1"/>
  <c r="F3402" i="1"/>
  <c r="L3402" i="1" s="1"/>
  <c r="F3401" i="1"/>
  <c r="L3400" i="1"/>
  <c r="F3400" i="1"/>
  <c r="M3400" i="1" s="1"/>
  <c r="F3399" i="1"/>
  <c r="M3399" i="1" s="1"/>
  <c r="F3398" i="1"/>
  <c r="F3397" i="1"/>
  <c r="M3397" i="1" s="1"/>
  <c r="F3396" i="1"/>
  <c r="L3396" i="1" s="1"/>
  <c r="F3395" i="1"/>
  <c r="M3395" i="1" s="1"/>
  <c r="F3394" i="1"/>
  <c r="K3394" i="1" s="1"/>
  <c r="F3393" i="1"/>
  <c r="J3393" i="1" s="1"/>
  <c r="F3392" i="1"/>
  <c r="L3392" i="1" s="1"/>
  <c r="F3391" i="1"/>
  <c r="F3390" i="1"/>
  <c r="F3389" i="1"/>
  <c r="K3389" i="1" s="1"/>
  <c r="F3388" i="1"/>
  <c r="L3388" i="1" s="1"/>
  <c r="F3387" i="1"/>
  <c r="F3386" i="1"/>
  <c r="L3386" i="1" s="1"/>
  <c r="F3385" i="1"/>
  <c r="L3385" i="1" s="1"/>
  <c r="F3384" i="1"/>
  <c r="F3383" i="1"/>
  <c r="M3383" i="1" s="1"/>
  <c r="F3382" i="1"/>
  <c r="M3381" i="1"/>
  <c r="F3381" i="1"/>
  <c r="K3381" i="1" s="1"/>
  <c r="F3380" i="1"/>
  <c r="K3380" i="1" s="1"/>
  <c r="F3379" i="1"/>
  <c r="F3378" i="1"/>
  <c r="L3378" i="1" s="1"/>
  <c r="F3377" i="1"/>
  <c r="J3377" i="1" s="1"/>
  <c r="F3376" i="1"/>
  <c r="M3376" i="1" s="1"/>
  <c r="F3375" i="1"/>
  <c r="F3374" i="1"/>
  <c r="L3374" i="1" s="1"/>
  <c r="F3373" i="1"/>
  <c r="F3372" i="1"/>
  <c r="M3372" i="1" s="1"/>
  <c r="F3371" i="1"/>
  <c r="J3371" i="1" s="1"/>
  <c r="F3370" i="1"/>
  <c r="F3369" i="1"/>
  <c r="M3369" i="1" s="1"/>
  <c r="F3368" i="1"/>
  <c r="M3368" i="1" s="1"/>
  <c r="F3367" i="1"/>
  <c r="M3367" i="1" s="1"/>
  <c r="K3366" i="1"/>
  <c r="F3366" i="1"/>
  <c r="F3365" i="1"/>
  <c r="K3365" i="1" s="1"/>
  <c r="F3364" i="1"/>
  <c r="K3364" i="1" s="1"/>
  <c r="F3363" i="1"/>
  <c r="F3362" i="1"/>
  <c r="F3361" i="1"/>
  <c r="F3360" i="1"/>
  <c r="M3360" i="1" s="1"/>
  <c r="F3359" i="1"/>
  <c r="F3358" i="1"/>
  <c r="F3357" i="1"/>
  <c r="M3357" i="1" s="1"/>
  <c r="F3356" i="1"/>
  <c r="M3356" i="1" s="1"/>
  <c r="F3355" i="1"/>
  <c r="M3355" i="1" s="1"/>
  <c r="F3354" i="1"/>
  <c r="M3354" i="1" s="1"/>
  <c r="F3353" i="1"/>
  <c r="M3352" i="1"/>
  <c r="F3352" i="1"/>
  <c r="K3352" i="1" s="1"/>
  <c r="F3351" i="1"/>
  <c r="M3351" i="1" s="1"/>
  <c r="F3350" i="1"/>
  <c r="L3350" i="1" s="1"/>
  <c r="F3349" i="1"/>
  <c r="F3348" i="1"/>
  <c r="M3348" i="1" s="1"/>
  <c r="F3347" i="1"/>
  <c r="L3347" i="1" s="1"/>
  <c r="F3346" i="1"/>
  <c r="M3346" i="1" s="1"/>
  <c r="F3345" i="1"/>
  <c r="F3344" i="1"/>
  <c r="M3344" i="1" s="1"/>
  <c r="F3343" i="1"/>
  <c r="K3343" i="1" s="1"/>
  <c r="F3342" i="1"/>
  <c r="F3341" i="1"/>
  <c r="M3341" i="1" s="1"/>
  <c r="F3340" i="1"/>
  <c r="M3340" i="1" s="1"/>
  <c r="F3339" i="1"/>
  <c r="M3339" i="1" s="1"/>
  <c r="F3338" i="1"/>
  <c r="M3338" i="1" s="1"/>
  <c r="F3337" i="1"/>
  <c r="L3337" i="1" s="1"/>
  <c r="F3336" i="1"/>
  <c r="J3336" i="1" s="1"/>
  <c r="F3335" i="1"/>
  <c r="M3335" i="1" s="1"/>
  <c r="M3334" i="1"/>
  <c r="F3334" i="1"/>
  <c r="L3334" i="1" s="1"/>
  <c r="F3333" i="1"/>
  <c r="F3332" i="1"/>
  <c r="M3332" i="1" s="1"/>
  <c r="F3331" i="1"/>
  <c r="F3330" i="1"/>
  <c r="M3330" i="1" s="1"/>
  <c r="F3329" i="1"/>
  <c r="F3328" i="1"/>
  <c r="M3328" i="1" s="1"/>
  <c r="K3327" i="1"/>
  <c r="F3327" i="1"/>
  <c r="L3327" i="1" s="1"/>
  <c r="F3326" i="1"/>
  <c r="F3325" i="1"/>
  <c r="M3325" i="1" s="1"/>
  <c r="F3324" i="1"/>
  <c r="M3324" i="1" s="1"/>
  <c r="F3323" i="1"/>
  <c r="M3323" i="1" s="1"/>
  <c r="F3322" i="1"/>
  <c r="J3322" i="1" s="1"/>
  <c r="F3321" i="1"/>
  <c r="L3321" i="1" s="1"/>
  <c r="F3320" i="1"/>
  <c r="M3320" i="1" s="1"/>
  <c r="F3319" i="1"/>
  <c r="M3319" i="1" s="1"/>
  <c r="F3318" i="1"/>
  <c r="L3318" i="1" s="1"/>
  <c r="F3317" i="1"/>
  <c r="F3316" i="1"/>
  <c r="M3316" i="1" s="1"/>
  <c r="F3315" i="1"/>
  <c r="F3314" i="1"/>
  <c r="L3314" i="1" s="1"/>
  <c r="F3313" i="1"/>
  <c r="M3313" i="1" s="1"/>
  <c r="F3312" i="1"/>
  <c r="M3312" i="1" s="1"/>
  <c r="F3311" i="1"/>
  <c r="F3310" i="1"/>
  <c r="F3309" i="1"/>
  <c r="M3309" i="1" s="1"/>
  <c r="F3308" i="1"/>
  <c r="F3307" i="1"/>
  <c r="M3307" i="1" s="1"/>
  <c r="F3306" i="1"/>
  <c r="K3305" i="1"/>
  <c r="F3305" i="1"/>
  <c r="L3305" i="1" s="1"/>
  <c r="L3304" i="1"/>
  <c r="F3304" i="1"/>
  <c r="J3304" i="1" s="1"/>
  <c r="F3303" i="1"/>
  <c r="M3303" i="1" s="1"/>
  <c r="F3302" i="1"/>
  <c r="L3302" i="1" s="1"/>
  <c r="F3301" i="1"/>
  <c r="F3299" i="1"/>
  <c r="F3298" i="1"/>
  <c r="L3297" i="1"/>
  <c r="J3297" i="1"/>
  <c r="F3297" i="1"/>
  <c r="M3297" i="1" s="1"/>
  <c r="F3296" i="1"/>
  <c r="M3296" i="1" s="1"/>
  <c r="F3295" i="1"/>
  <c r="M3295" i="1" s="1"/>
  <c r="F3294" i="1"/>
  <c r="F3293" i="1"/>
  <c r="F3292" i="1"/>
  <c r="M3292" i="1" s="1"/>
  <c r="F3291" i="1"/>
  <c r="M3291" i="1" s="1"/>
  <c r="F3290" i="1"/>
  <c r="F3289" i="1"/>
  <c r="F3288" i="1"/>
  <c r="L3288" i="1" s="1"/>
  <c r="F3287" i="1"/>
  <c r="F3286" i="1"/>
  <c r="F3285" i="1"/>
  <c r="F3284" i="1"/>
  <c r="M3284" i="1" s="1"/>
  <c r="F3283" i="1"/>
  <c r="M3283" i="1" s="1"/>
  <c r="F3282" i="1"/>
  <c r="L3282" i="1" s="1"/>
  <c r="F3281" i="1"/>
  <c r="M3281" i="1" s="1"/>
  <c r="F3280" i="1"/>
  <c r="K3280" i="1" s="1"/>
  <c r="F3279" i="1"/>
  <c r="M3279" i="1" s="1"/>
  <c r="F3278" i="1"/>
  <c r="K3278" i="1" s="1"/>
  <c r="F3277" i="1"/>
  <c r="F3276" i="1"/>
  <c r="M3276" i="1" s="1"/>
  <c r="F3275" i="1"/>
  <c r="M3275" i="1" s="1"/>
  <c r="F3274" i="1"/>
  <c r="M3274" i="1" s="1"/>
  <c r="F3273" i="1"/>
  <c r="M3273" i="1" s="1"/>
  <c r="F3272" i="1"/>
  <c r="F3271" i="1"/>
  <c r="F3270" i="1"/>
  <c r="M3270" i="1" s="1"/>
  <c r="F3269" i="1"/>
  <c r="L3269" i="1" s="1"/>
  <c r="F3268" i="1"/>
  <c r="M3268" i="1" s="1"/>
  <c r="F3267" i="1"/>
  <c r="M3267" i="1" s="1"/>
  <c r="F3266" i="1"/>
  <c r="F3265" i="1"/>
  <c r="M3265" i="1" s="1"/>
  <c r="J3264" i="1"/>
  <c r="F3264" i="1"/>
  <c r="M3264" i="1" s="1"/>
  <c r="F3263" i="1"/>
  <c r="M3263" i="1" s="1"/>
  <c r="F3262" i="1"/>
  <c r="L3262" i="1" s="1"/>
  <c r="F3261" i="1"/>
  <c r="F3260" i="1"/>
  <c r="M3260" i="1" s="1"/>
  <c r="F3259" i="1"/>
  <c r="F3258" i="1"/>
  <c r="F3257" i="1"/>
  <c r="F3256" i="1"/>
  <c r="L3256" i="1" s="1"/>
  <c r="F3255" i="1"/>
  <c r="J3255" i="1" s="1"/>
  <c r="F3254" i="1"/>
  <c r="M3254" i="1" s="1"/>
  <c r="F3253" i="1"/>
  <c r="L3253" i="1" s="1"/>
  <c r="F3252" i="1"/>
  <c r="F3251" i="1"/>
  <c r="F3250" i="1"/>
  <c r="F3249" i="1"/>
  <c r="F3248" i="1"/>
  <c r="L3248" i="1" s="1"/>
  <c r="F3247" i="1"/>
  <c r="M3247" i="1" s="1"/>
  <c r="J3246" i="1"/>
  <c r="F3246" i="1"/>
  <c r="K3246" i="1" s="1"/>
  <c r="F3245" i="1"/>
  <c r="F3244" i="1"/>
  <c r="F3243" i="1"/>
  <c r="F3242" i="1"/>
  <c r="M3242" i="1" s="1"/>
  <c r="F3241" i="1"/>
  <c r="L3241" i="1" s="1"/>
  <c r="M3240" i="1"/>
  <c r="F3240" i="1"/>
  <c r="L3240" i="1" s="1"/>
  <c r="F3239" i="1"/>
  <c r="F3238" i="1"/>
  <c r="F3237" i="1"/>
  <c r="F3236" i="1"/>
  <c r="M3236" i="1" s="1"/>
  <c r="F3235" i="1"/>
  <c r="M3235" i="1" s="1"/>
  <c r="F3234" i="1"/>
  <c r="F3233" i="1"/>
  <c r="M3233" i="1" s="1"/>
  <c r="F3232" i="1"/>
  <c r="K3232" i="1" s="1"/>
  <c r="F3231" i="1"/>
  <c r="M3231" i="1" s="1"/>
  <c r="F3230" i="1"/>
  <c r="M3230" i="1" s="1"/>
  <c r="F3229" i="1"/>
  <c r="F3228" i="1"/>
  <c r="F3227" i="1"/>
  <c r="K3227" i="1" s="1"/>
  <c r="F3226" i="1"/>
  <c r="M3226" i="1" s="1"/>
  <c r="F3225" i="1"/>
  <c r="F3224" i="1"/>
  <c r="F3223" i="1"/>
  <c r="K3223" i="1" s="1"/>
  <c r="F3222" i="1"/>
  <c r="M3222" i="1" s="1"/>
  <c r="F3221" i="1"/>
  <c r="L3221" i="1" s="1"/>
  <c r="F3220" i="1"/>
  <c r="M3220" i="1" s="1"/>
  <c r="F3219" i="1"/>
  <c r="M3219" i="1" s="1"/>
  <c r="F3218" i="1"/>
  <c r="J3218" i="1" s="1"/>
  <c r="F3217" i="1"/>
  <c r="F3216" i="1"/>
  <c r="J3216" i="1" s="1"/>
  <c r="F3215" i="1"/>
  <c r="M3215" i="1" s="1"/>
  <c r="F3214" i="1"/>
  <c r="M3214" i="1" s="1"/>
  <c r="F3213" i="1"/>
  <c r="F3212" i="1"/>
  <c r="F3211" i="1"/>
  <c r="F3210" i="1"/>
  <c r="F3209" i="1"/>
  <c r="L3209" i="1" s="1"/>
  <c r="F3208" i="1"/>
  <c r="L3208" i="1" s="1"/>
  <c r="F3207" i="1"/>
  <c r="J3207" i="1" s="1"/>
  <c r="F3206" i="1"/>
  <c r="M3206" i="1" s="1"/>
  <c r="F3205" i="1"/>
  <c r="L3205" i="1" s="1"/>
  <c r="F3204" i="1"/>
  <c r="F3203" i="1"/>
  <c r="F3202" i="1"/>
  <c r="M3202" i="1" s="1"/>
  <c r="F3201" i="1"/>
  <c r="M3201" i="1" s="1"/>
  <c r="F3200" i="1"/>
  <c r="M3200" i="1" s="1"/>
  <c r="F3199" i="1"/>
  <c r="F3198" i="1"/>
  <c r="F3197" i="1"/>
  <c r="K3197" i="1" s="1"/>
  <c r="F3196" i="1"/>
  <c r="M3195" i="1"/>
  <c r="F3195" i="1"/>
  <c r="L3195" i="1" s="1"/>
  <c r="F3194" i="1"/>
  <c r="M3194" i="1" s="1"/>
  <c r="F3193" i="1"/>
  <c r="F3192" i="1"/>
  <c r="L3192" i="1" s="1"/>
  <c r="F3191" i="1"/>
  <c r="J3191" i="1" s="1"/>
  <c r="F3190" i="1"/>
  <c r="K3190" i="1" s="1"/>
  <c r="F3189" i="1"/>
  <c r="L3189" i="1" s="1"/>
  <c r="F3188" i="1"/>
  <c r="J3188" i="1" s="1"/>
  <c r="F3187" i="1"/>
  <c r="M3187" i="1" s="1"/>
  <c r="F3186" i="1"/>
  <c r="M3186" i="1" s="1"/>
  <c r="L3185" i="1"/>
  <c r="J3185" i="1"/>
  <c r="N3185" i="1" s="1"/>
  <c r="O3185" i="1" s="1"/>
  <c r="Q3185" i="1" s="1"/>
  <c r="F3185" i="1"/>
  <c r="M3185" i="1" s="1"/>
  <c r="F3184" i="1"/>
  <c r="L3184" i="1" s="1"/>
  <c r="F3183" i="1"/>
  <c r="J3183" i="1" s="1"/>
  <c r="F3182" i="1"/>
  <c r="F3181" i="1"/>
  <c r="F3180" i="1"/>
  <c r="F3179" i="1"/>
  <c r="F3178" i="1"/>
  <c r="F3177" i="1"/>
  <c r="F3176" i="1"/>
  <c r="M3176" i="1" s="1"/>
  <c r="F3175" i="1"/>
  <c r="J3175" i="1" s="1"/>
  <c r="F3174" i="1"/>
  <c r="J3174" i="1" s="1"/>
  <c r="F3173" i="1"/>
  <c r="L3173" i="1" s="1"/>
  <c r="F3172" i="1"/>
  <c r="M3172" i="1" s="1"/>
  <c r="F3171" i="1"/>
  <c r="M3171" i="1" s="1"/>
  <c r="F3170" i="1"/>
  <c r="M3170" i="1" s="1"/>
  <c r="F3169" i="1"/>
  <c r="M3169" i="1" s="1"/>
  <c r="M3168" i="1"/>
  <c r="F3168" i="1"/>
  <c r="K3168" i="1" s="1"/>
  <c r="F3167" i="1"/>
  <c r="J3167" i="1" s="1"/>
  <c r="F3166" i="1"/>
  <c r="K3166" i="1" s="1"/>
  <c r="F3165" i="1"/>
  <c r="F3164" i="1"/>
  <c r="M3163" i="1"/>
  <c r="F3163" i="1"/>
  <c r="F3162" i="1"/>
  <c r="M3162" i="1" s="1"/>
  <c r="F3161" i="1"/>
  <c r="F3160" i="1"/>
  <c r="M3160" i="1" s="1"/>
  <c r="F3159" i="1"/>
  <c r="K3159" i="1" s="1"/>
  <c r="F3158" i="1"/>
  <c r="F3157" i="1"/>
  <c r="L3157" i="1" s="1"/>
  <c r="F3156" i="1"/>
  <c r="M3156" i="1" s="1"/>
  <c r="F3155" i="1"/>
  <c r="M3155" i="1" s="1"/>
  <c r="F3154" i="1"/>
  <c r="M3154" i="1" s="1"/>
  <c r="F3153" i="1"/>
  <c r="F3152" i="1"/>
  <c r="L3152" i="1" s="1"/>
  <c r="F3151" i="1"/>
  <c r="J3151" i="1" s="1"/>
  <c r="F3150" i="1"/>
  <c r="K3150" i="1" s="1"/>
  <c r="F3149" i="1"/>
  <c r="M3149" i="1" s="1"/>
  <c r="F3148" i="1"/>
  <c r="F3147" i="1"/>
  <c r="F3146" i="1"/>
  <c r="M3146" i="1" s="1"/>
  <c r="F3145" i="1"/>
  <c r="M3145" i="1" s="1"/>
  <c r="F3144" i="1"/>
  <c r="F3143" i="1"/>
  <c r="J3143" i="1" s="1"/>
  <c r="J3142" i="1"/>
  <c r="F3142" i="1"/>
  <c r="F3141" i="1"/>
  <c r="F3140" i="1"/>
  <c r="L3140" i="1" s="1"/>
  <c r="F3139" i="1"/>
  <c r="M3139" i="1" s="1"/>
  <c r="F3138" i="1"/>
  <c r="F3137" i="1"/>
  <c r="F3136" i="1"/>
  <c r="J3136" i="1" s="1"/>
  <c r="F3135" i="1"/>
  <c r="L3135" i="1" s="1"/>
  <c r="F3134" i="1"/>
  <c r="F3133" i="1"/>
  <c r="F3132" i="1"/>
  <c r="F3131" i="1"/>
  <c r="F3130" i="1"/>
  <c r="J3130" i="1" s="1"/>
  <c r="F3129" i="1"/>
  <c r="M3128" i="1"/>
  <c r="K3128" i="1"/>
  <c r="F3128" i="1"/>
  <c r="J3128" i="1" s="1"/>
  <c r="F3127" i="1"/>
  <c r="F3126" i="1"/>
  <c r="F3125" i="1"/>
  <c r="M3124" i="1"/>
  <c r="F3124" i="1"/>
  <c r="K3124" i="1" s="1"/>
  <c r="F3123" i="1"/>
  <c r="F3122" i="1"/>
  <c r="F3121" i="1"/>
  <c r="M3121" i="1" s="1"/>
  <c r="F3120" i="1"/>
  <c r="K3120" i="1" s="1"/>
  <c r="M3119" i="1"/>
  <c r="L3119" i="1"/>
  <c r="F3119" i="1"/>
  <c r="K3119" i="1" s="1"/>
  <c r="M3118" i="1"/>
  <c r="F3118" i="1"/>
  <c r="K3118" i="1" s="1"/>
  <c r="K3117" i="1"/>
  <c r="F3117" i="1"/>
  <c r="F3116" i="1"/>
  <c r="F3115" i="1"/>
  <c r="L3115" i="1" s="1"/>
  <c r="F3114" i="1"/>
  <c r="J3114" i="1" s="1"/>
  <c r="F3113" i="1"/>
  <c r="J3113" i="1" s="1"/>
  <c r="F3112" i="1"/>
  <c r="M3112" i="1" s="1"/>
  <c r="M3111" i="1"/>
  <c r="L3111" i="1"/>
  <c r="F3111" i="1"/>
  <c r="J3111" i="1" s="1"/>
  <c r="F3110" i="1"/>
  <c r="F3109" i="1"/>
  <c r="F3108" i="1"/>
  <c r="F3107" i="1"/>
  <c r="F3106" i="1"/>
  <c r="L3106" i="1" s="1"/>
  <c r="F3105" i="1"/>
  <c r="M3105" i="1" s="1"/>
  <c r="F3104" i="1"/>
  <c r="K3104" i="1" s="1"/>
  <c r="F3103" i="1"/>
  <c r="F3102" i="1"/>
  <c r="J3102" i="1" s="1"/>
  <c r="F3101" i="1"/>
  <c r="K3101" i="1" s="1"/>
  <c r="F3100" i="1"/>
  <c r="K3100" i="1" s="1"/>
  <c r="F3099" i="1"/>
  <c r="M3099" i="1" s="1"/>
  <c r="F3098" i="1"/>
  <c r="M3098" i="1" s="1"/>
  <c r="F3097" i="1"/>
  <c r="M3097" i="1" s="1"/>
  <c r="F3096" i="1"/>
  <c r="F3095" i="1"/>
  <c r="K3095" i="1" s="1"/>
  <c r="F3094" i="1"/>
  <c r="M3094" i="1" s="1"/>
  <c r="F3093" i="1"/>
  <c r="K3093" i="1" s="1"/>
  <c r="F3092" i="1"/>
  <c r="M3092" i="1" s="1"/>
  <c r="F3091" i="1"/>
  <c r="F3090" i="1"/>
  <c r="F3089" i="1"/>
  <c r="F3088" i="1"/>
  <c r="L3088" i="1" s="1"/>
  <c r="F3087" i="1"/>
  <c r="F3086" i="1"/>
  <c r="F3085" i="1"/>
  <c r="M3085" i="1" s="1"/>
  <c r="F3084" i="1"/>
  <c r="K3084" i="1" s="1"/>
  <c r="F3083" i="1"/>
  <c r="F3082" i="1"/>
  <c r="M3082" i="1" s="1"/>
  <c r="F3081" i="1"/>
  <c r="F3080" i="1"/>
  <c r="L3080" i="1" s="1"/>
  <c r="F3079" i="1"/>
  <c r="K3079" i="1" s="1"/>
  <c r="F3078" i="1"/>
  <c r="M3078" i="1" s="1"/>
  <c r="F3077" i="1"/>
  <c r="M3077" i="1" s="1"/>
  <c r="F3076" i="1"/>
  <c r="M3076" i="1" s="1"/>
  <c r="F3075" i="1"/>
  <c r="F3074" i="1"/>
  <c r="F3073" i="1"/>
  <c r="F3072" i="1"/>
  <c r="L3072" i="1" s="1"/>
  <c r="F3071" i="1"/>
  <c r="F3070" i="1"/>
  <c r="K3070" i="1" s="1"/>
  <c r="F3069" i="1"/>
  <c r="F3068" i="1"/>
  <c r="M3068" i="1" s="1"/>
  <c r="F3067" i="1"/>
  <c r="F3066" i="1"/>
  <c r="F3065" i="1"/>
  <c r="K3065" i="1" s="1"/>
  <c r="F3064" i="1"/>
  <c r="F3063" i="1"/>
  <c r="K3063" i="1" s="1"/>
  <c r="F3062" i="1"/>
  <c r="M3062" i="1" s="1"/>
  <c r="F3061" i="1"/>
  <c r="L3061" i="1" s="1"/>
  <c r="M3060" i="1"/>
  <c r="L3060" i="1"/>
  <c r="F3060" i="1"/>
  <c r="J3060" i="1" s="1"/>
  <c r="F3059" i="1"/>
  <c r="K3059" i="1" s="1"/>
  <c r="F3058" i="1"/>
  <c r="J3058" i="1" s="1"/>
  <c r="F3057" i="1"/>
  <c r="M3057" i="1" s="1"/>
  <c r="F3056" i="1"/>
  <c r="F3055" i="1"/>
  <c r="F3054" i="1"/>
  <c r="K3054" i="1" s="1"/>
  <c r="F3053" i="1"/>
  <c r="M3053" i="1" s="1"/>
  <c r="F3052" i="1"/>
  <c r="F3051" i="1"/>
  <c r="F3050" i="1"/>
  <c r="F3049" i="1"/>
  <c r="F3048" i="1"/>
  <c r="F3047" i="1"/>
  <c r="J3047" i="1" s="1"/>
  <c r="F3046" i="1"/>
  <c r="J3046" i="1" s="1"/>
  <c r="M3045" i="1"/>
  <c r="F3045" i="1"/>
  <c r="K3045" i="1" s="1"/>
  <c r="F3044" i="1"/>
  <c r="J3044" i="1" s="1"/>
  <c r="F3043" i="1"/>
  <c r="F3042" i="1"/>
  <c r="J3042" i="1" s="1"/>
  <c r="F3041" i="1"/>
  <c r="F3040" i="1"/>
  <c r="F3039" i="1"/>
  <c r="F3038" i="1"/>
  <c r="L3038" i="1" s="1"/>
  <c r="F3037" i="1"/>
  <c r="F3036" i="1"/>
  <c r="K3036" i="1" s="1"/>
  <c r="F3035" i="1"/>
  <c r="M3035" i="1" s="1"/>
  <c r="F3034" i="1"/>
  <c r="M3034" i="1" s="1"/>
  <c r="F3033" i="1"/>
  <c r="K3033" i="1" s="1"/>
  <c r="F3032" i="1"/>
  <c r="F3031" i="1"/>
  <c r="K3031" i="1" s="1"/>
  <c r="F3030" i="1"/>
  <c r="F3029" i="1"/>
  <c r="F3028" i="1"/>
  <c r="J3028" i="1" s="1"/>
  <c r="F3027" i="1"/>
  <c r="K3027" i="1" s="1"/>
  <c r="F3025" i="1"/>
  <c r="F3024" i="1"/>
  <c r="F3023" i="1"/>
  <c r="K3023" i="1" s="1"/>
  <c r="F3022" i="1"/>
  <c r="F3021" i="1"/>
  <c r="J3021" i="1" s="1"/>
  <c r="F3020" i="1"/>
  <c r="L3020" i="1" s="1"/>
  <c r="F3019" i="1"/>
  <c r="K3019" i="1" s="1"/>
  <c r="F3018" i="1"/>
  <c r="M3018" i="1" s="1"/>
  <c r="F3017" i="1"/>
  <c r="M3017" i="1" s="1"/>
  <c r="F3016" i="1"/>
  <c r="F3015" i="1"/>
  <c r="L3015" i="1" s="1"/>
  <c r="F3014" i="1"/>
  <c r="F3013" i="1"/>
  <c r="M3013" i="1" s="1"/>
  <c r="F3012" i="1"/>
  <c r="F3011" i="1"/>
  <c r="F3010" i="1"/>
  <c r="F3009" i="1"/>
  <c r="F3008" i="1"/>
  <c r="M3008" i="1" s="1"/>
  <c r="F3007" i="1"/>
  <c r="F3006" i="1"/>
  <c r="F3005" i="1"/>
  <c r="F3004" i="1"/>
  <c r="M3003" i="1"/>
  <c r="L3003" i="1"/>
  <c r="F3003" i="1"/>
  <c r="K3003" i="1" s="1"/>
  <c r="F3002" i="1"/>
  <c r="M3002" i="1" s="1"/>
  <c r="F3001" i="1"/>
  <c r="M3001" i="1" s="1"/>
  <c r="F3000" i="1"/>
  <c r="F2999" i="1"/>
  <c r="L2999" i="1" s="1"/>
  <c r="F2998" i="1"/>
  <c r="K2998" i="1" s="1"/>
  <c r="F2997" i="1"/>
  <c r="M2997" i="1" s="1"/>
  <c r="F2996" i="1"/>
  <c r="J2996" i="1" s="1"/>
  <c r="F2995" i="1"/>
  <c r="M2995" i="1" s="1"/>
  <c r="F2994" i="1"/>
  <c r="J2994" i="1" s="1"/>
  <c r="F2993" i="1"/>
  <c r="J2993" i="1" s="1"/>
  <c r="F2992" i="1"/>
  <c r="M2992" i="1" s="1"/>
  <c r="F2991" i="1"/>
  <c r="F2990" i="1"/>
  <c r="F2989" i="1"/>
  <c r="J2989" i="1" s="1"/>
  <c r="F2988" i="1"/>
  <c r="J2988" i="1" s="1"/>
  <c r="M2987" i="1"/>
  <c r="F2987" i="1"/>
  <c r="K2987" i="1" s="1"/>
  <c r="F2986" i="1"/>
  <c r="F2985" i="1"/>
  <c r="M2985" i="1" s="1"/>
  <c r="F2984" i="1"/>
  <c r="F2983" i="1"/>
  <c r="L2983" i="1" s="1"/>
  <c r="F2982" i="1"/>
  <c r="M2982" i="1" s="1"/>
  <c r="F2981" i="1"/>
  <c r="F2980" i="1"/>
  <c r="F2979" i="1"/>
  <c r="F2978" i="1"/>
  <c r="F2977" i="1"/>
  <c r="J2977" i="1" s="1"/>
  <c r="F2976" i="1"/>
  <c r="M2976" i="1" s="1"/>
  <c r="F2975" i="1"/>
  <c r="F2974" i="1"/>
  <c r="F2973" i="1"/>
  <c r="F2972" i="1"/>
  <c r="M2972" i="1" s="1"/>
  <c r="F2971" i="1"/>
  <c r="K2971" i="1" s="1"/>
  <c r="F2970" i="1"/>
  <c r="F2969" i="1"/>
  <c r="K2968" i="1"/>
  <c r="J2968" i="1"/>
  <c r="F2968" i="1"/>
  <c r="M2968" i="1" s="1"/>
  <c r="F2967" i="1"/>
  <c r="L2967" i="1" s="1"/>
  <c r="F2966" i="1"/>
  <c r="K2966" i="1" s="1"/>
  <c r="F2965" i="1"/>
  <c r="M2965" i="1" s="1"/>
  <c r="F2964" i="1"/>
  <c r="F2963" i="1"/>
  <c r="F2962" i="1"/>
  <c r="F2961" i="1"/>
  <c r="F2960" i="1"/>
  <c r="M2960" i="1" s="1"/>
  <c r="F2959" i="1"/>
  <c r="K2959" i="1" s="1"/>
  <c r="F2958" i="1"/>
  <c r="F2957" i="1"/>
  <c r="M2957" i="1" s="1"/>
  <c r="F2956" i="1"/>
  <c r="F2955" i="1"/>
  <c r="K2955" i="1" s="1"/>
  <c r="F2954" i="1"/>
  <c r="F2953" i="1"/>
  <c r="M2953" i="1" s="1"/>
  <c r="F2952" i="1"/>
  <c r="F2951" i="1"/>
  <c r="F2950" i="1"/>
  <c r="F2949" i="1"/>
  <c r="J2949" i="1" s="1"/>
  <c r="F2948" i="1"/>
  <c r="K2948" i="1" s="1"/>
  <c r="F2947" i="1"/>
  <c r="F2946" i="1"/>
  <c r="K2946" i="1" s="1"/>
  <c r="F2945" i="1"/>
  <c r="J2945" i="1" s="1"/>
  <c r="F2944" i="1"/>
  <c r="M2944" i="1" s="1"/>
  <c r="F2943" i="1"/>
  <c r="F2942" i="1"/>
  <c r="F2941" i="1"/>
  <c r="J2940" i="1"/>
  <c r="N2940" i="1" s="1"/>
  <c r="O2940" i="1" s="1"/>
  <c r="Q2940" i="1" s="1"/>
  <c r="F2940" i="1"/>
  <c r="M2940" i="1" s="1"/>
  <c r="F2939" i="1"/>
  <c r="K2939" i="1" s="1"/>
  <c r="F2938" i="1"/>
  <c r="F2937" i="1"/>
  <c r="F2936" i="1"/>
  <c r="K2936" i="1" s="1"/>
  <c r="F2935" i="1"/>
  <c r="L2935" i="1" s="1"/>
  <c r="F2934" i="1"/>
  <c r="F2933" i="1"/>
  <c r="F2932" i="1"/>
  <c r="J2932" i="1" s="1"/>
  <c r="F2931" i="1"/>
  <c r="L2931" i="1" s="1"/>
  <c r="F2930" i="1"/>
  <c r="F2929" i="1"/>
  <c r="F2928" i="1"/>
  <c r="F2927" i="1"/>
  <c r="M2927" i="1" s="1"/>
  <c r="F2926" i="1"/>
  <c r="F2925" i="1"/>
  <c r="F2924" i="1"/>
  <c r="M2924" i="1" s="1"/>
  <c r="F2923" i="1"/>
  <c r="K2923" i="1" s="1"/>
  <c r="F2922" i="1"/>
  <c r="M2922" i="1" s="1"/>
  <c r="F2921" i="1"/>
  <c r="L2921" i="1" s="1"/>
  <c r="F2920" i="1"/>
  <c r="F2919" i="1"/>
  <c r="L2919" i="1" s="1"/>
  <c r="F2918" i="1"/>
  <c r="K2918" i="1" s="1"/>
  <c r="F2917" i="1"/>
  <c r="L2916" i="1"/>
  <c r="F2916" i="1"/>
  <c r="M2916" i="1" s="1"/>
  <c r="F2915" i="1"/>
  <c r="K2915" i="1" s="1"/>
  <c r="F2914" i="1"/>
  <c r="F2913" i="1"/>
  <c r="F2912" i="1"/>
  <c r="J2912" i="1" s="1"/>
  <c r="F2911" i="1"/>
  <c r="F2910" i="1"/>
  <c r="F2909" i="1"/>
  <c r="J2909" i="1" s="1"/>
  <c r="F2908" i="1"/>
  <c r="F2907" i="1"/>
  <c r="F2906" i="1"/>
  <c r="F2905" i="1"/>
  <c r="F2904" i="1"/>
  <c r="F2903" i="1"/>
  <c r="F2902" i="1"/>
  <c r="K2902" i="1" s="1"/>
  <c r="F2901" i="1"/>
  <c r="M2901" i="1" s="1"/>
  <c r="F2900" i="1"/>
  <c r="F2899" i="1"/>
  <c r="F2898" i="1"/>
  <c r="F2897" i="1"/>
  <c r="F2896" i="1"/>
  <c r="F2895" i="1"/>
  <c r="M2895" i="1" s="1"/>
  <c r="F2894" i="1"/>
  <c r="F2893" i="1"/>
  <c r="L2893" i="1" s="1"/>
  <c r="F2892" i="1"/>
  <c r="F2891" i="1"/>
  <c r="F2890" i="1"/>
  <c r="F2889" i="1"/>
  <c r="F2888" i="1"/>
  <c r="K2888" i="1" s="1"/>
  <c r="F2887" i="1"/>
  <c r="F2886" i="1"/>
  <c r="F2885" i="1"/>
  <c r="K2885" i="1" s="1"/>
  <c r="F2884" i="1"/>
  <c r="K2884" i="1" s="1"/>
  <c r="F2883" i="1"/>
  <c r="F2882" i="1"/>
  <c r="J2882" i="1" s="1"/>
  <c r="F2881" i="1"/>
  <c r="J2881" i="1" s="1"/>
  <c r="F2880" i="1"/>
  <c r="F2879" i="1"/>
  <c r="F2878" i="1"/>
  <c r="J2878" i="1" s="1"/>
  <c r="F2877" i="1"/>
  <c r="F2876" i="1"/>
  <c r="F2875" i="1"/>
  <c r="M2875" i="1" s="1"/>
  <c r="F2874" i="1"/>
  <c r="F2873" i="1"/>
  <c r="L2873" i="1" s="1"/>
  <c r="F2872" i="1"/>
  <c r="F2871" i="1"/>
  <c r="F2870" i="1"/>
  <c r="M2870" i="1" s="1"/>
  <c r="F2869" i="1"/>
  <c r="M2869" i="1" s="1"/>
  <c r="F2868" i="1"/>
  <c r="F2867" i="1"/>
  <c r="F2866" i="1"/>
  <c r="F2865" i="1"/>
  <c r="F2864" i="1"/>
  <c r="M2864" i="1" s="1"/>
  <c r="F2863" i="1"/>
  <c r="M2863" i="1" s="1"/>
  <c r="F2862" i="1"/>
  <c r="J2862" i="1" s="1"/>
  <c r="F2861" i="1"/>
  <c r="J2861" i="1" s="1"/>
  <c r="F2860" i="1"/>
  <c r="K2860" i="1" s="1"/>
  <c r="F2859" i="1"/>
  <c r="J2859" i="1" s="1"/>
  <c r="F2858" i="1"/>
  <c r="F2857" i="1"/>
  <c r="L2857" i="1" s="1"/>
  <c r="F2856" i="1"/>
  <c r="M2856" i="1" s="1"/>
  <c r="F2855" i="1"/>
  <c r="M2855" i="1" s="1"/>
  <c r="F2854" i="1"/>
  <c r="L2854" i="1" s="1"/>
  <c r="F2853" i="1"/>
  <c r="F2852" i="1"/>
  <c r="K2852" i="1" s="1"/>
  <c r="F2851" i="1"/>
  <c r="J2851" i="1" s="1"/>
  <c r="F2850" i="1"/>
  <c r="F2849" i="1"/>
  <c r="F2848" i="1"/>
  <c r="L2848" i="1" s="1"/>
  <c r="F2847" i="1"/>
  <c r="K2847" i="1" s="1"/>
  <c r="F2846" i="1"/>
  <c r="F2845" i="1"/>
  <c r="J2845" i="1" s="1"/>
  <c r="F2844" i="1"/>
  <c r="F2843" i="1"/>
  <c r="J2843" i="1" s="1"/>
  <c r="F2842" i="1"/>
  <c r="F2841" i="1"/>
  <c r="K2841" i="1" s="1"/>
  <c r="F2840" i="1"/>
  <c r="F2839" i="1"/>
  <c r="F2838" i="1"/>
  <c r="F2837" i="1"/>
  <c r="L2837" i="1" s="1"/>
  <c r="F2836" i="1"/>
  <c r="L2836" i="1" s="1"/>
  <c r="F2835" i="1"/>
  <c r="M2835" i="1" s="1"/>
  <c r="F2834" i="1"/>
  <c r="F2833" i="1"/>
  <c r="M2833" i="1" s="1"/>
  <c r="F2832" i="1"/>
  <c r="M2832" i="1" s="1"/>
  <c r="F2831" i="1"/>
  <c r="M2831" i="1" s="1"/>
  <c r="F2830" i="1"/>
  <c r="J2830" i="1" s="1"/>
  <c r="F2829" i="1"/>
  <c r="M2829" i="1" s="1"/>
  <c r="F2828" i="1"/>
  <c r="F2827" i="1"/>
  <c r="M2827" i="1" s="1"/>
  <c r="F2826" i="1"/>
  <c r="F2825" i="1"/>
  <c r="L2825" i="1" s="1"/>
  <c r="M2824" i="1"/>
  <c r="K2824" i="1"/>
  <c r="F2824" i="1"/>
  <c r="L2824" i="1" s="1"/>
  <c r="F2823" i="1"/>
  <c r="F2822" i="1"/>
  <c r="L2822" i="1" s="1"/>
  <c r="F2821" i="1"/>
  <c r="K2821" i="1" s="1"/>
  <c r="F2820" i="1"/>
  <c r="F2819" i="1"/>
  <c r="M2818" i="1"/>
  <c r="F2818" i="1"/>
  <c r="K2818" i="1" s="1"/>
  <c r="F2817" i="1"/>
  <c r="K2817" i="1" s="1"/>
  <c r="F2816" i="1"/>
  <c r="M2816" i="1" s="1"/>
  <c r="F2815" i="1"/>
  <c r="F2814" i="1"/>
  <c r="J2814" i="1" s="1"/>
  <c r="F2813" i="1"/>
  <c r="M2813" i="1" s="1"/>
  <c r="K2812" i="1"/>
  <c r="F2812" i="1"/>
  <c r="M2812" i="1" s="1"/>
  <c r="F2811" i="1"/>
  <c r="M2811" i="1" s="1"/>
  <c r="F2810" i="1"/>
  <c r="F2809" i="1"/>
  <c r="L2809" i="1" s="1"/>
  <c r="F2808" i="1"/>
  <c r="F2807" i="1"/>
  <c r="F2806" i="1"/>
  <c r="L2806" i="1" s="1"/>
  <c r="F2805" i="1"/>
  <c r="J2805" i="1" s="1"/>
  <c r="F2804" i="1"/>
  <c r="F2803" i="1"/>
  <c r="F2802" i="1"/>
  <c r="J2801" i="1"/>
  <c r="F2801" i="1"/>
  <c r="K2801" i="1" s="1"/>
  <c r="L2800" i="1"/>
  <c r="F2800" i="1"/>
  <c r="M2800" i="1" s="1"/>
  <c r="F2799" i="1"/>
  <c r="M2799" i="1" s="1"/>
  <c r="F2798" i="1"/>
  <c r="F2797" i="1"/>
  <c r="M2797" i="1" s="1"/>
  <c r="F2796" i="1"/>
  <c r="M2796" i="1" s="1"/>
  <c r="F2795" i="1"/>
  <c r="M2795" i="1" s="1"/>
  <c r="F2794" i="1"/>
  <c r="J2794" i="1" s="1"/>
  <c r="F2793" i="1"/>
  <c r="L2793" i="1" s="1"/>
  <c r="F2792" i="1"/>
  <c r="F2791" i="1"/>
  <c r="F2790" i="1"/>
  <c r="J2790" i="1" s="1"/>
  <c r="F2789" i="1"/>
  <c r="K2789" i="1" s="1"/>
  <c r="F2788" i="1"/>
  <c r="M2788" i="1" s="1"/>
  <c r="F2787" i="1"/>
  <c r="F2786" i="1"/>
  <c r="F2785" i="1"/>
  <c r="M2785" i="1" s="1"/>
  <c r="F2784" i="1"/>
  <c r="F2783" i="1"/>
  <c r="F2782" i="1"/>
  <c r="F2781" i="1"/>
  <c r="M2781" i="1" s="1"/>
  <c r="F2780" i="1"/>
  <c r="M2780" i="1" s="1"/>
  <c r="F2779" i="1"/>
  <c r="M2779" i="1" s="1"/>
  <c r="F2778" i="1"/>
  <c r="F2777" i="1"/>
  <c r="L2777" i="1" s="1"/>
  <c r="F2776" i="1"/>
  <c r="L2776" i="1" s="1"/>
  <c r="F2775" i="1"/>
  <c r="F2774" i="1"/>
  <c r="F2773" i="1"/>
  <c r="K2773" i="1" s="1"/>
  <c r="F2772" i="1"/>
  <c r="M2772" i="1" s="1"/>
  <c r="L2771" i="1"/>
  <c r="F2771" i="1"/>
  <c r="M2771" i="1" s="1"/>
  <c r="F2770" i="1"/>
  <c r="F2769" i="1"/>
  <c r="F2768" i="1"/>
  <c r="M2768" i="1" s="1"/>
  <c r="F2767" i="1"/>
  <c r="M2767" i="1" s="1"/>
  <c r="F2766" i="1"/>
  <c r="F2764" i="1"/>
  <c r="M2764" i="1" s="1"/>
  <c r="F2763" i="1"/>
  <c r="M2763" i="1" s="1"/>
  <c r="F2762" i="1"/>
  <c r="M2762" i="1" s="1"/>
  <c r="F2761" i="1"/>
  <c r="F2760" i="1"/>
  <c r="L2760" i="1" s="1"/>
  <c r="F2759" i="1"/>
  <c r="L2759" i="1" s="1"/>
  <c r="F2758" i="1"/>
  <c r="F2757" i="1"/>
  <c r="L2757" i="1" s="1"/>
  <c r="F2756" i="1"/>
  <c r="F2755" i="1"/>
  <c r="M2755" i="1" s="1"/>
  <c r="F2754" i="1"/>
  <c r="M2754" i="1" s="1"/>
  <c r="F2753" i="1"/>
  <c r="M2752" i="1"/>
  <c r="F2752" i="1"/>
  <c r="K2752" i="1" s="1"/>
  <c r="F2751" i="1"/>
  <c r="M2751" i="1" s="1"/>
  <c r="F2750" i="1"/>
  <c r="F2749" i="1"/>
  <c r="F2748" i="1"/>
  <c r="M2748" i="1" s="1"/>
  <c r="F2747" i="1"/>
  <c r="M2747" i="1" s="1"/>
  <c r="F2746" i="1"/>
  <c r="M2746" i="1" s="1"/>
  <c r="F2745" i="1"/>
  <c r="J2745" i="1" s="1"/>
  <c r="K2744" i="1"/>
  <c r="F2744" i="1"/>
  <c r="L2744" i="1" s="1"/>
  <c r="F2743" i="1"/>
  <c r="L2743" i="1" s="1"/>
  <c r="F2742" i="1"/>
  <c r="F2741" i="1"/>
  <c r="M2741" i="1" s="1"/>
  <c r="F2740" i="1"/>
  <c r="F2739" i="1"/>
  <c r="M2739" i="1" s="1"/>
  <c r="F2738" i="1"/>
  <c r="F2737" i="1"/>
  <c r="F2736" i="1"/>
  <c r="K2736" i="1" s="1"/>
  <c r="F2735" i="1"/>
  <c r="F2734" i="1"/>
  <c r="M2734" i="1" s="1"/>
  <c r="F2733" i="1"/>
  <c r="F2732" i="1"/>
  <c r="M2732" i="1" s="1"/>
  <c r="F2731" i="1"/>
  <c r="M2731" i="1" s="1"/>
  <c r="F2730" i="1"/>
  <c r="F2729" i="1"/>
  <c r="F2728" i="1"/>
  <c r="L2728" i="1" s="1"/>
  <c r="F2727" i="1"/>
  <c r="M2727" i="1" s="1"/>
  <c r="F2726" i="1"/>
  <c r="M2726" i="1" s="1"/>
  <c r="F2725" i="1"/>
  <c r="L2725" i="1" s="1"/>
  <c r="J2724" i="1"/>
  <c r="F2724" i="1"/>
  <c r="K2724" i="1" s="1"/>
  <c r="F2723" i="1"/>
  <c r="F2722" i="1"/>
  <c r="L2722" i="1" s="1"/>
  <c r="F2721" i="1"/>
  <c r="F2720" i="1"/>
  <c r="F2719" i="1"/>
  <c r="M2719" i="1" s="1"/>
  <c r="F2718" i="1"/>
  <c r="M2718" i="1" s="1"/>
  <c r="F2717" i="1"/>
  <c r="J2717" i="1" s="1"/>
  <c r="F2716" i="1"/>
  <c r="M2716" i="1" s="1"/>
  <c r="F2715" i="1"/>
  <c r="M2715" i="1" s="1"/>
  <c r="F2714" i="1"/>
  <c r="F2713" i="1"/>
  <c r="J2713" i="1" s="1"/>
  <c r="F2712" i="1"/>
  <c r="L2712" i="1" s="1"/>
  <c r="F2711" i="1"/>
  <c r="F2710" i="1"/>
  <c r="F2709" i="1"/>
  <c r="L2709" i="1" s="1"/>
  <c r="F2708" i="1"/>
  <c r="F2707" i="1"/>
  <c r="M2707" i="1" s="1"/>
  <c r="F2706" i="1"/>
  <c r="F2705" i="1"/>
  <c r="F2704" i="1"/>
  <c r="F2703" i="1"/>
  <c r="L2702" i="1"/>
  <c r="F2702" i="1"/>
  <c r="M2702" i="1" s="1"/>
  <c r="F2701" i="1"/>
  <c r="F2700" i="1"/>
  <c r="K2699" i="1"/>
  <c r="F2699" i="1"/>
  <c r="M2699" i="1" s="1"/>
  <c r="F2698" i="1"/>
  <c r="F2697" i="1"/>
  <c r="J2697" i="1" s="1"/>
  <c r="F2696" i="1"/>
  <c r="L2696" i="1" s="1"/>
  <c r="F2695" i="1"/>
  <c r="F2694" i="1"/>
  <c r="M2694" i="1" s="1"/>
  <c r="F2693" i="1"/>
  <c r="F2692" i="1"/>
  <c r="F2691" i="1"/>
  <c r="M2691" i="1" s="1"/>
  <c r="F2690" i="1"/>
  <c r="K2690" i="1" s="1"/>
  <c r="F2689" i="1"/>
  <c r="F2688" i="1"/>
  <c r="K2688" i="1" s="1"/>
  <c r="F2687" i="1"/>
  <c r="M2687" i="1" s="1"/>
  <c r="F2686" i="1"/>
  <c r="M2686" i="1" s="1"/>
  <c r="F2685" i="1"/>
  <c r="F2684" i="1"/>
  <c r="F2683" i="1"/>
  <c r="M2683" i="1" s="1"/>
  <c r="F2682" i="1"/>
  <c r="F2681" i="1"/>
  <c r="F2680" i="1"/>
  <c r="L2680" i="1" s="1"/>
  <c r="F2679" i="1"/>
  <c r="L2679" i="1" s="1"/>
  <c r="F2678" i="1"/>
  <c r="M2678" i="1" s="1"/>
  <c r="F2677" i="1"/>
  <c r="F2676" i="1"/>
  <c r="K2676" i="1" s="1"/>
  <c r="J2675" i="1"/>
  <c r="F2675" i="1"/>
  <c r="M2675" i="1" s="1"/>
  <c r="F2674" i="1"/>
  <c r="F2673" i="1"/>
  <c r="M2673" i="1" s="1"/>
  <c r="F2672" i="1"/>
  <c r="F2671" i="1"/>
  <c r="F2670" i="1"/>
  <c r="L2670" i="1" s="1"/>
  <c r="F2669" i="1"/>
  <c r="J2669" i="1" s="1"/>
  <c r="F2668" i="1"/>
  <c r="F2667" i="1"/>
  <c r="M2667" i="1" s="1"/>
  <c r="F2666" i="1"/>
  <c r="F2665" i="1"/>
  <c r="L2665" i="1" s="1"/>
  <c r="F2664" i="1"/>
  <c r="F2663" i="1"/>
  <c r="L2663" i="1" s="1"/>
  <c r="F2662" i="1"/>
  <c r="F2661" i="1"/>
  <c r="F2660" i="1"/>
  <c r="J2660" i="1" s="1"/>
  <c r="F2659" i="1"/>
  <c r="M2659" i="1" s="1"/>
  <c r="F2658" i="1"/>
  <c r="F2657" i="1"/>
  <c r="F2656" i="1"/>
  <c r="F2655" i="1"/>
  <c r="L2655" i="1" s="1"/>
  <c r="F2654" i="1"/>
  <c r="F2653" i="1"/>
  <c r="F2652" i="1"/>
  <c r="K2652" i="1" s="1"/>
  <c r="F2651" i="1"/>
  <c r="F2650" i="1"/>
  <c r="J2650" i="1" s="1"/>
  <c r="F2649" i="1"/>
  <c r="F2648" i="1"/>
  <c r="F2647" i="1"/>
  <c r="L2647" i="1" s="1"/>
  <c r="F2646" i="1"/>
  <c r="F2645" i="1"/>
  <c r="F2644" i="1"/>
  <c r="M2644" i="1" s="1"/>
  <c r="F2643" i="1"/>
  <c r="M2643" i="1" s="1"/>
  <c r="F2642" i="1"/>
  <c r="M2642" i="1" s="1"/>
  <c r="F2641" i="1"/>
  <c r="L2641" i="1" s="1"/>
  <c r="F2640" i="1"/>
  <c r="M2640" i="1" s="1"/>
  <c r="F2639" i="1"/>
  <c r="F2638" i="1"/>
  <c r="F2637" i="1"/>
  <c r="J2637" i="1" s="1"/>
  <c r="F2636" i="1"/>
  <c r="K2635" i="1"/>
  <c r="F2635" i="1"/>
  <c r="M2635" i="1" s="1"/>
  <c r="F2634" i="1"/>
  <c r="F2633" i="1"/>
  <c r="J2633" i="1" s="1"/>
  <c r="F2632" i="1"/>
  <c r="F2631" i="1"/>
  <c r="L2631" i="1" s="1"/>
  <c r="F2630" i="1"/>
  <c r="M2630" i="1" s="1"/>
  <c r="F2629" i="1"/>
  <c r="F2628" i="1"/>
  <c r="F2627" i="1"/>
  <c r="M2627" i="1" s="1"/>
  <c r="F2626" i="1"/>
  <c r="F2625" i="1"/>
  <c r="J2625" i="1" s="1"/>
  <c r="F2624" i="1"/>
  <c r="K2624" i="1" s="1"/>
  <c r="F2623" i="1"/>
  <c r="F2622" i="1"/>
  <c r="F2621" i="1"/>
  <c r="F2620" i="1"/>
  <c r="F2619" i="1"/>
  <c r="F2618" i="1"/>
  <c r="J2618" i="1" s="1"/>
  <c r="F2617" i="1"/>
  <c r="F2616" i="1"/>
  <c r="L2616" i="1" s="1"/>
  <c r="F2615" i="1"/>
  <c r="F2614" i="1"/>
  <c r="M2614" i="1" s="1"/>
  <c r="F2613" i="1"/>
  <c r="F2612" i="1"/>
  <c r="F2611" i="1"/>
  <c r="F2610" i="1"/>
  <c r="L2610" i="1" s="1"/>
  <c r="J2609" i="1"/>
  <c r="F2609" i="1"/>
  <c r="L2609" i="1" s="1"/>
  <c r="F2608" i="1"/>
  <c r="F2607" i="1"/>
  <c r="L2607" i="1" s="1"/>
  <c r="F2606" i="1"/>
  <c r="F2605" i="1"/>
  <c r="F2604" i="1"/>
  <c r="F2603" i="1"/>
  <c r="F2602" i="1"/>
  <c r="K2602" i="1" s="1"/>
  <c r="F2601" i="1"/>
  <c r="K2600" i="1"/>
  <c r="J2600" i="1"/>
  <c r="N2600" i="1" s="1"/>
  <c r="O2600" i="1" s="1"/>
  <c r="Q2600" i="1" s="1"/>
  <c r="F2600" i="1"/>
  <c r="M2600" i="1" s="1"/>
  <c r="F2599" i="1"/>
  <c r="K2599" i="1" s="1"/>
  <c r="F2598" i="1"/>
  <c r="M2598" i="1" s="1"/>
  <c r="F2597" i="1"/>
  <c r="F2596" i="1"/>
  <c r="K2595" i="1"/>
  <c r="F2595" i="1"/>
  <c r="F2594" i="1"/>
  <c r="F2593" i="1"/>
  <c r="J2593" i="1" s="1"/>
  <c r="F2592" i="1"/>
  <c r="F2591" i="1"/>
  <c r="F2590" i="1"/>
  <c r="F2589" i="1"/>
  <c r="F2588" i="1"/>
  <c r="K2588" i="1" s="1"/>
  <c r="F2587" i="1"/>
  <c r="F2586" i="1"/>
  <c r="F2585" i="1"/>
  <c r="F2584" i="1"/>
  <c r="M2584" i="1" s="1"/>
  <c r="K2583" i="1"/>
  <c r="F2583" i="1"/>
  <c r="L2583" i="1" s="1"/>
  <c r="F2582" i="1"/>
  <c r="M2582" i="1" s="1"/>
  <c r="F2581" i="1"/>
  <c r="F2580" i="1"/>
  <c r="F2579" i="1"/>
  <c r="F2578" i="1"/>
  <c r="M2578" i="1" s="1"/>
  <c r="F2577" i="1"/>
  <c r="F2576" i="1"/>
  <c r="F2575" i="1"/>
  <c r="L2575" i="1" s="1"/>
  <c r="F2574" i="1"/>
  <c r="F2573" i="1"/>
  <c r="F2572" i="1"/>
  <c r="M2572" i="1" s="1"/>
  <c r="F2571" i="1"/>
  <c r="K2571" i="1" s="1"/>
  <c r="F2570" i="1"/>
  <c r="M2570" i="1" s="1"/>
  <c r="F2569" i="1"/>
  <c r="F2568" i="1"/>
  <c r="J2568" i="1" s="1"/>
  <c r="F2567" i="1"/>
  <c r="F2566" i="1"/>
  <c r="J2565" i="1"/>
  <c r="F2565" i="1"/>
  <c r="L2565" i="1" s="1"/>
  <c r="F2564" i="1"/>
  <c r="M2564" i="1" s="1"/>
  <c r="F2563" i="1"/>
  <c r="F2562" i="1"/>
  <c r="M2562" i="1" s="1"/>
  <c r="F2561" i="1"/>
  <c r="F2560" i="1"/>
  <c r="F2559" i="1"/>
  <c r="L2559" i="1" s="1"/>
  <c r="F2558" i="1"/>
  <c r="K2558" i="1" s="1"/>
  <c r="F2557" i="1"/>
  <c r="J2557" i="1" s="1"/>
  <c r="F2556" i="1"/>
  <c r="M2556" i="1" s="1"/>
  <c r="F2555" i="1"/>
  <c r="L2555" i="1" s="1"/>
  <c r="F2554" i="1"/>
  <c r="F2553" i="1"/>
  <c r="M2553" i="1" s="1"/>
  <c r="F2552" i="1"/>
  <c r="L2552" i="1" s="1"/>
  <c r="F2551" i="1"/>
  <c r="M2551" i="1" s="1"/>
  <c r="F2550" i="1"/>
  <c r="K2550" i="1" s="1"/>
  <c r="K2549" i="1"/>
  <c r="F2549" i="1"/>
  <c r="L2549" i="1" s="1"/>
  <c r="K2548" i="1"/>
  <c r="F2548" i="1"/>
  <c r="M2548" i="1" s="1"/>
  <c r="F2547" i="1"/>
  <c r="F2546" i="1"/>
  <c r="M2546" i="1" s="1"/>
  <c r="F2545" i="1"/>
  <c r="F2544" i="1"/>
  <c r="M2544" i="1" s="1"/>
  <c r="F2543" i="1"/>
  <c r="L2543" i="1" s="1"/>
  <c r="F2542" i="1"/>
  <c r="F2541" i="1"/>
  <c r="L2541" i="1" s="1"/>
  <c r="F2540" i="1"/>
  <c r="M2540" i="1" s="1"/>
  <c r="F2539" i="1"/>
  <c r="F2538" i="1"/>
  <c r="F2537" i="1"/>
  <c r="M2537" i="1" s="1"/>
  <c r="F2536" i="1"/>
  <c r="J2536" i="1" s="1"/>
  <c r="F2535" i="1"/>
  <c r="L2534" i="1"/>
  <c r="F2534" i="1"/>
  <c r="M2534" i="1" s="1"/>
  <c r="F2533" i="1"/>
  <c r="L2533" i="1" s="1"/>
  <c r="F2532" i="1"/>
  <c r="K2532" i="1" s="1"/>
  <c r="F2531" i="1"/>
  <c r="F2530" i="1"/>
  <c r="M2530" i="1" s="1"/>
  <c r="F2529" i="1"/>
  <c r="J2528" i="1"/>
  <c r="F2528" i="1"/>
  <c r="M2528" i="1" s="1"/>
  <c r="F2527" i="1"/>
  <c r="F2526" i="1"/>
  <c r="F2525" i="1"/>
  <c r="F2524" i="1"/>
  <c r="M2524" i="1" s="1"/>
  <c r="F2523" i="1"/>
  <c r="F2522" i="1"/>
  <c r="M2522" i="1" s="1"/>
  <c r="F2521" i="1"/>
  <c r="M2521" i="1" s="1"/>
  <c r="F2520" i="1"/>
  <c r="J2520" i="1" s="1"/>
  <c r="F2519" i="1"/>
  <c r="F2518" i="1"/>
  <c r="F2517" i="1"/>
  <c r="L2517" i="1" s="1"/>
  <c r="F2516" i="1"/>
  <c r="K2516" i="1" s="1"/>
  <c r="F2515" i="1"/>
  <c r="F2514" i="1"/>
  <c r="M2514" i="1" s="1"/>
  <c r="F2513" i="1"/>
  <c r="K2513" i="1" s="1"/>
  <c r="F2512" i="1"/>
  <c r="J2512" i="1" s="1"/>
  <c r="F2511" i="1"/>
  <c r="L2511" i="1" s="1"/>
  <c r="F2510" i="1"/>
  <c r="K2510" i="1" s="1"/>
  <c r="F2509" i="1"/>
  <c r="J2509" i="1" s="1"/>
  <c r="F2508" i="1"/>
  <c r="M2508" i="1" s="1"/>
  <c r="K2507" i="1"/>
  <c r="F2507" i="1"/>
  <c r="L2507" i="1" s="1"/>
  <c r="F2506" i="1"/>
  <c r="F2505" i="1"/>
  <c r="M2505" i="1" s="1"/>
  <c r="I2503" i="1"/>
  <c r="I6804" i="1" s="1"/>
  <c r="H2503" i="1"/>
  <c r="H6804" i="1" s="1"/>
  <c r="G2503" i="1"/>
  <c r="G6804" i="1" s="1"/>
  <c r="F2502" i="1"/>
  <c r="L2502" i="1" s="1"/>
  <c r="F2501" i="1"/>
  <c r="M2501" i="1" s="1"/>
  <c r="F2500" i="1"/>
  <c r="F2499" i="1"/>
  <c r="F2498" i="1"/>
  <c r="F2497" i="1"/>
  <c r="M2497" i="1" s="1"/>
  <c r="F2496" i="1"/>
  <c r="L2496" i="1" s="1"/>
  <c r="F2495" i="1"/>
  <c r="F2494" i="1"/>
  <c r="F2493" i="1"/>
  <c r="M2493" i="1" s="1"/>
  <c r="F2492" i="1"/>
  <c r="J2492" i="1" s="1"/>
  <c r="F2491" i="1"/>
  <c r="M2491" i="1" s="1"/>
  <c r="F2490" i="1"/>
  <c r="M2490" i="1" s="1"/>
  <c r="F2489" i="1"/>
  <c r="L2489" i="1" s="1"/>
  <c r="F2488" i="1"/>
  <c r="K2488" i="1" s="1"/>
  <c r="K2487" i="1"/>
  <c r="F2487" i="1"/>
  <c r="M2487" i="1" s="1"/>
  <c r="M2486" i="1"/>
  <c r="F2486" i="1"/>
  <c r="L2486" i="1" s="1"/>
  <c r="K2485" i="1"/>
  <c r="F2485" i="1"/>
  <c r="L2485" i="1" s="1"/>
  <c r="F2484" i="1"/>
  <c r="F2483" i="1"/>
  <c r="F2482" i="1"/>
  <c r="F2481" i="1"/>
  <c r="F2480" i="1"/>
  <c r="L2480" i="1" s="1"/>
  <c r="F2479" i="1"/>
  <c r="K2479" i="1" s="1"/>
  <c r="F2478" i="1"/>
  <c r="K2478" i="1" s="1"/>
  <c r="F2477" i="1"/>
  <c r="M2477" i="1" s="1"/>
  <c r="F2476" i="1"/>
  <c r="F2475" i="1"/>
  <c r="M2475" i="1" s="1"/>
  <c r="F2474" i="1"/>
  <c r="M2474" i="1" s="1"/>
  <c r="F2473" i="1"/>
  <c r="J2473" i="1" s="1"/>
  <c r="F2472" i="1"/>
  <c r="M2472" i="1" s="1"/>
  <c r="F2471" i="1"/>
  <c r="F2470" i="1"/>
  <c r="L2470" i="1" s="1"/>
  <c r="M2469" i="1"/>
  <c r="L2469" i="1"/>
  <c r="F2469" i="1"/>
  <c r="F2468" i="1"/>
  <c r="F2467" i="1"/>
  <c r="M2467" i="1" s="1"/>
  <c r="F2466" i="1"/>
  <c r="F2465" i="1"/>
  <c r="M2465" i="1" s="1"/>
  <c r="F2464" i="1"/>
  <c r="F2463" i="1"/>
  <c r="F2462" i="1"/>
  <c r="F2461" i="1"/>
  <c r="M2461" i="1" s="1"/>
  <c r="F2460" i="1"/>
  <c r="F2459" i="1"/>
  <c r="M2459" i="1" s="1"/>
  <c r="F2458" i="1"/>
  <c r="F2457" i="1"/>
  <c r="F2456" i="1"/>
  <c r="M2456" i="1" s="1"/>
  <c r="F2455" i="1"/>
  <c r="M2455" i="1" s="1"/>
  <c r="F2454" i="1"/>
  <c r="L2454" i="1" s="1"/>
  <c r="F2453" i="1"/>
  <c r="M2453" i="1" s="1"/>
  <c r="F2452" i="1"/>
  <c r="F2451" i="1"/>
  <c r="M2451" i="1" s="1"/>
  <c r="F2450" i="1"/>
  <c r="F2449" i="1"/>
  <c r="M2449" i="1" s="1"/>
  <c r="F2448" i="1"/>
  <c r="L2448" i="1" s="1"/>
  <c r="L2447" i="1"/>
  <c r="F2447" i="1"/>
  <c r="K2447" i="1" s="1"/>
  <c r="F2446" i="1"/>
  <c r="F2445" i="1"/>
  <c r="M2445" i="1" s="1"/>
  <c r="F2444" i="1"/>
  <c r="J2444" i="1" s="1"/>
  <c r="F2443" i="1"/>
  <c r="M2443" i="1" s="1"/>
  <c r="F2442" i="1"/>
  <c r="F2441" i="1"/>
  <c r="F2440" i="1"/>
  <c r="F2439" i="1"/>
  <c r="J2439" i="1" s="1"/>
  <c r="F2438" i="1"/>
  <c r="L2438" i="1" s="1"/>
  <c r="F2437" i="1"/>
  <c r="M2437" i="1" s="1"/>
  <c r="F2436" i="1"/>
  <c r="F2435" i="1"/>
  <c r="M2435" i="1" s="1"/>
  <c r="F2434" i="1"/>
  <c r="K2434" i="1" s="1"/>
  <c r="F2433" i="1"/>
  <c r="F2432" i="1"/>
  <c r="F2431" i="1"/>
  <c r="K2431" i="1" s="1"/>
  <c r="F2430" i="1"/>
  <c r="F2429" i="1"/>
  <c r="M2429" i="1" s="1"/>
  <c r="F2428" i="1"/>
  <c r="F2427" i="1"/>
  <c r="M2427" i="1" s="1"/>
  <c r="F2426" i="1"/>
  <c r="J2426" i="1" s="1"/>
  <c r="F2425" i="1"/>
  <c r="L2424" i="1"/>
  <c r="F2424" i="1"/>
  <c r="M2424" i="1" s="1"/>
  <c r="F2423" i="1"/>
  <c r="F2422" i="1"/>
  <c r="L2422" i="1" s="1"/>
  <c r="F2421" i="1"/>
  <c r="K2421" i="1" s="1"/>
  <c r="F2420" i="1"/>
  <c r="F2419" i="1"/>
  <c r="M2419" i="1" s="1"/>
  <c r="F2418" i="1"/>
  <c r="K2418" i="1" s="1"/>
  <c r="F2417" i="1"/>
  <c r="M2417" i="1" s="1"/>
  <c r="F2416" i="1"/>
  <c r="F2415" i="1"/>
  <c r="K2415" i="1" s="1"/>
  <c r="F2414" i="1"/>
  <c r="M2414" i="1" s="1"/>
  <c r="F2413" i="1"/>
  <c r="M2413" i="1" s="1"/>
  <c r="F2412" i="1"/>
  <c r="F2411" i="1"/>
  <c r="M2411" i="1" s="1"/>
  <c r="F2410" i="1"/>
  <c r="J2410" i="1" s="1"/>
  <c r="F2409" i="1"/>
  <c r="F2408" i="1"/>
  <c r="F2407" i="1"/>
  <c r="M2407" i="1" s="1"/>
  <c r="F2406" i="1"/>
  <c r="L2406" i="1" s="1"/>
  <c r="F2405" i="1"/>
  <c r="K2405" i="1" s="1"/>
  <c r="F2404" i="1"/>
  <c r="F2403" i="1"/>
  <c r="M2403" i="1" s="1"/>
  <c r="F2402" i="1"/>
  <c r="F2401" i="1"/>
  <c r="F2400" i="1"/>
  <c r="L2400" i="1" s="1"/>
  <c r="L2399" i="1"/>
  <c r="F2399" i="1"/>
  <c r="K2399" i="1" s="1"/>
  <c r="F2398" i="1"/>
  <c r="J2398" i="1" s="1"/>
  <c r="F2397" i="1"/>
  <c r="J2397" i="1" s="1"/>
  <c r="F2396" i="1"/>
  <c r="F2395" i="1"/>
  <c r="M2395" i="1" s="1"/>
  <c r="M2394" i="1"/>
  <c r="L2394" i="1"/>
  <c r="K2394" i="1"/>
  <c r="J2394" i="1"/>
  <c r="F2393" i="1"/>
  <c r="M2393" i="1" s="1"/>
  <c r="F2392" i="1"/>
  <c r="F2391" i="1"/>
  <c r="F2390" i="1"/>
  <c r="M2390" i="1" s="1"/>
  <c r="F2389" i="1"/>
  <c r="M2389" i="1" s="1"/>
  <c r="F2388" i="1"/>
  <c r="J2388" i="1" s="1"/>
  <c r="F2386" i="1"/>
  <c r="M2385" i="1"/>
  <c r="L2385" i="1"/>
  <c r="K2385" i="1"/>
  <c r="J2385" i="1"/>
  <c r="F2384" i="1"/>
  <c r="F2383" i="1"/>
  <c r="L2383" i="1" s="1"/>
  <c r="F2382" i="1"/>
  <c r="F2381" i="1"/>
  <c r="L2381" i="1" s="1"/>
  <c r="F2380" i="1"/>
  <c r="F2379" i="1"/>
  <c r="M2379" i="1" s="1"/>
  <c r="F2378" i="1"/>
  <c r="M2377" i="1"/>
  <c r="F2377" i="1"/>
  <c r="J2376" i="1"/>
  <c r="N2376" i="1" s="1"/>
  <c r="O2376" i="1" s="1"/>
  <c r="Q2376" i="1" s="1"/>
  <c r="F2376" i="1"/>
  <c r="M2376" i="1" s="1"/>
  <c r="F2375" i="1"/>
  <c r="M2375" i="1" s="1"/>
  <c r="F2374" i="1"/>
  <c r="M2374" i="1" s="1"/>
  <c r="F2373" i="1"/>
  <c r="L2373" i="1" s="1"/>
  <c r="F2372" i="1"/>
  <c r="M2372" i="1" s="1"/>
  <c r="F2371" i="1"/>
  <c r="F2370" i="1"/>
  <c r="F2369" i="1"/>
  <c r="F2368" i="1"/>
  <c r="M2368" i="1" s="1"/>
  <c r="F2367" i="1"/>
  <c r="J2367" i="1" s="1"/>
  <c r="F2366" i="1"/>
  <c r="M2366" i="1" s="1"/>
  <c r="F2365" i="1"/>
  <c r="J2365" i="1" s="1"/>
  <c r="F2364" i="1"/>
  <c r="K2364" i="1" s="1"/>
  <c r="F2363" i="1"/>
  <c r="F2362" i="1"/>
  <c r="M2362" i="1" s="1"/>
  <c r="L2361" i="1"/>
  <c r="K2361" i="1"/>
  <c r="F2361" i="1"/>
  <c r="F2360" i="1"/>
  <c r="M2360" i="1" s="1"/>
  <c r="F2358" i="1"/>
  <c r="M2358" i="1" s="1"/>
  <c r="F2357" i="1"/>
  <c r="M2357" i="1" s="1"/>
  <c r="M2356" i="1"/>
  <c r="L2356" i="1"/>
  <c r="K2356" i="1"/>
  <c r="J2356" i="1"/>
  <c r="M2355" i="1"/>
  <c r="L2355" i="1"/>
  <c r="K2355" i="1"/>
  <c r="J2355" i="1"/>
  <c r="F2354" i="1"/>
  <c r="M2354" i="1" s="1"/>
  <c r="F2353" i="1"/>
  <c r="K2353" i="1" s="1"/>
  <c r="F2352" i="1"/>
  <c r="F2351" i="1"/>
  <c r="L2351" i="1" s="1"/>
  <c r="F2350" i="1"/>
  <c r="J2350" i="1" s="1"/>
  <c r="F2349" i="1"/>
  <c r="F2348" i="1"/>
  <c r="M2348" i="1" s="1"/>
  <c r="F2347" i="1"/>
  <c r="M2347" i="1" s="1"/>
  <c r="F2346" i="1"/>
  <c r="F2345" i="1"/>
  <c r="F2344" i="1"/>
  <c r="F2343" i="1"/>
  <c r="M2343" i="1" s="1"/>
  <c r="F2342" i="1"/>
  <c r="L2342" i="1" s="1"/>
  <c r="F2341" i="1"/>
  <c r="M2341" i="1" s="1"/>
  <c r="F2340" i="1"/>
  <c r="M2340" i="1" s="1"/>
  <c r="F2339" i="1"/>
  <c r="F2338" i="1"/>
  <c r="L2338" i="1" s="1"/>
  <c r="F2337" i="1"/>
  <c r="F2336" i="1"/>
  <c r="F2335" i="1"/>
  <c r="L2335" i="1" s="1"/>
  <c r="F2334" i="1"/>
  <c r="F2333" i="1"/>
  <c r="K2333" i="1" s="1"/>
  <c r="F2332" i="1"/>
  <c r="M2332" i="1" s="1"/>
  <c r="L2331" i="1"/>
  <c r="F2331" i="1"/>
  <c r="M2331" i="1" s="1"/>
  <c r="F2330" i="1"/>
  <c r="F2329" i="1"/>
  <c r="F2328" i="1"/>
  <c r="K2328" i="1" s="1"/>
  <c r="F2327" i="1"/>
  <c r="M2327" i="1" s="1"/>
  <c r="F2326" i="1"/>
  <c r="F2325" i="1"/>
  <c r="M2325" i="1" s="1"/>
  <c r="F2324" i="1"/>
  <c r="M2324" i="1" s="1"/>
  <c r="F2323" i="1"/>
  <c r="F2322" i="1"/>
  <c r="F2321" i="1"/>
  <c r="F2320" i="1"/>
  <c r="M2320" i="1" s="1"/>
  <c r="F2319" i="1"/>
  <c r="F2318" i="1"/>
  <c r="M2318" i="1" s="1"/>
  <c r="F2317" i="1"/>
  <c r="F2316" i="1"/>
  <c r="F2315" i="1"/>
  <c r="F2314" i="1"/>
  <c r="F2313" i="1"/>
  <c r="J2313" i="1" s="1"/>
  <c r="F2312" i="1"/>
  <c r="J2312" i="1" s="1"/>
  <c r="F2311" i="1"/>
  <c r="M2311" i="1" s="1"/>
  <c r="F2310" i="1"/>
  <c r="L2310" i="1" s="1"/>
  <c r="F2309" i="1"/>
  <c r="M2309" i="1" s="1"/>
  <c r="F2308" i="1"/>
  <c r="M2308" i="1" s="1"/>
  <c r="F2307" i="1"/>
  <c r="F2306" i="1"/>
  <c r="F2305" i="1"/>
  <c r="F2304" i="1"/>
  <c r="F2303" i="1"/>
  <c r="L2303" i="1" s="1"/>
  <c r="F2302" i="1"/>
  <c r="F2301" i="1"/>
  <c r="K2301" i="1" s="1"/>
  <c r="F2300" i="1"/>
  <c r="M2300" i="1" s="1"/>
  <c r="F2299" i="1"/>
  <c r="M2299" i="1" s="1"/>
  <c r="F2298" i="1"/>
  <c r="J2298" i="1" s="1"/>
  <c r="F2297" i="1"/>
  <c r="K2297" i="1" s="1"/>
  <c r="F2296" i="1"/>
  <c r="F2295" i="1"/>
  <c r="M2295" i="1" s="1"/>
  <c r="F2294" i="1"/>
  <c r="J2294" i="1" s="1"/>
  <c r="F2293" i="1"/>
  <c r="M2293" i="1" s="1"/>
  <c r="F2292" i="1"/>
  <c r="M2292" i="1" s="1"/>
  <c r="F2291" i="1"/>
  <c r="J2290" i="1"/>
  <c r="F2290" i="1"/>
  <c r="F2289" i="1"/>
  <c r="J2288" i="1"/>
  <c r="F2288" i="1"/>
  <c r="K2288" i="1" s="1"/>
  <c r="F2287" i="1"/>
  <c r="F2286" i="1"/>
  <c r="M2286" i="1" s="1"/>
  <c r="F2285" i="1"/>
  <c r="K2285" i="1" s="1"/>
  <c r="F2284" i="1"/>
  <c r="M2284" i="1" s="1"/>
  <c r="F2283" i="1"/>
  <c r="M2283" i="1" s="1"/>
  <c r="J2282" i="1"/>
  <c r="F2282" i="1"/>
  <c r="F2281" i="1"/>
  <c r="K2281" i="1" s="1"/>
  <c r="J2280" i="1"/>
  <c r="F2280" i="1"/>
  <c r="M2280" i="1" s="1"/>
  <c r="F2279" i="1"/>
  <c r="M2279" i="1" s="1"/>
  <c r="F2278" i="1"/>
  <c r="J2278" i="1" s="1"/>
  <c r="F2277" i="1"/>
  <c r="J2277" i="1" s="1"/>
  <c r="F2276" i="1"/>
  <c r="M2276" i="1" s="1"/>
  <c r="M2274" i="1"/>
  <c r="L2274" i="1"/>
  <c r="K2274" i="1"/>
  <c r="J2274" i="1"/>
  <c r="M2273" i="1"/>
  <c r="L2273" i="1"/>
  <c r="K2273" i="1"/>
  <c r="J2273" i="1"/>
  <c r="M2272" i="1"/>
  <c r="L2272" i="1"/>
  <c r="K2272" i="1"/>
  <c r="J2272" i="1"/>
  <c r="M2271" i="1"/>
  <c r="L2271" i="1"/>
  <c r="K2271" i="1"/>
  <c r="J2271" i="1"/>
  <c r="M2270" i="1"/>
  <c r="L2270" i="1"/>
  <c r="K2270" i="1"/>
  <c r="J2270" i="1"/>
  <c r="M2269" i="1"/>
  <c r="L2269" i="1"/>
  <c r="K2269" i="1"/>
  <c r="J2269" i="1"/>
  <c r="M2268" i="1"/>
  <c r="L2268" i="1"/>
  <c r="K2268" i="1"/>
  <c r="J2268" i="1"/>
  <c r="M2267" i="1"/>
  <c r="L2267" i="1"/>
  <c r="K2267" i="1"/>
  <c r="J2267" i="1"/>
  <c r="M2266" i="1"/>
  <c r="L2266" i="1"/>
  <c r="K2266" i="1"/>
  <c r="J2266" i="1"/>
  <c r="M2265" i="1"/>
  <c r="L2265" i="1"/>
  <c r="K2265" i="1"/>
  <c r="J2265" i="1"/>
  <c r="M2264" i="1"/>
  <c r="L2264" i="1"/>
  <c r="K2264" i="1"/>
  <c r="J2264" i="1"/>
  <c r="M2263" i="1"/>
  <c r="L2263" i="1"/>
  <c r="K2263" i="1"/>
  <c r="J2263" i="1"/>
  <c r="M2262" i="1"/>
  <c r="L2262" i="1"/>
  <c r="K2262" i="1"/>
  <c r="J2262" i="1"/>
  <c r="M2261" i="1"/>
  <c r="L2261" i="1"/>
  <c r="K2261" i="1"/>
  <c r="J2261" i="1"/>
  <c r="M2260" i="1"/>
  <c r="L2260" i="1"/>
  <c r="K2260" i="1"/>
  <c r="J2260" i="1"/>
  <c r="M2259" i="1"/>
  <c r="L2259" i="1"/>
  <c r="K2259" i="1"/>
  <c r="J2259" i="1"/>
  <c r="M2258" i="1"/>
  <c r="L2258" i="1"/>
  <c r="K2258" i="1"/>
  <c r="J2258" i="1"/>
  <c r="M2257" i="1"/>
  <c r="L2257" i="1"/>
  <c r="K2257" i="1"/>
  <c r="J2257" i="1"/>
  <c r="M2256" i="1"/>
  <c r="L2256" i="1"/>
  <c r="K2256" i="1"/>
  <c r="J2256" i="1"/>
  <c r="M2255" i="1"/>
  <c r="L2255" i="1"/>
  <c r="K2255" i="1"/>
  <c r="J2255" i="1"/>
  <c r="M2254" i="1"/>
  <c r="L2254" i="1"/>
  <c r="K2254" i="1"/>
  <c r="J2254" i="1"/>
  <c r="M2253" i="1"/>
  <c r="L2253" i="1"/>
  <c r="K2253" i="1"/>
  <c r="J2253" i="1"/>
  <c r="M2252" i="1"/>
  <c r="L2252" i="1"/>
  <c r="K2252" i="1"/>
  <c r="J2252" i="1"/>
  <c r="M2251" i="1"/>
  <c r="L2251" i="1"/>
  <c r="K2251" i="1"/>
  <c r="J2251" i="1"/>
  <c r="M2250" i="1"/>
  <c r="L2250" i="1"/>
  <c r="K2250" i="1"/>
  <c r="J2250" i="1"/>
  <c r="M2249" i="1"/>
  <c r="L2249" i="1"/>
  <c r="K2249" i="1"/>
  <c r="J2249" i="1"/>
  <c r="M2248" i="1"/>
  <c r="L2248" i="1"/>
  <c r="K2248" i="1"/>
  <c r="J2248" i="1"/>
  <c r="M2247" i="1"/>
  <c r="L2247" i="1"/>
  <c r="K2247" i="1"/>
  <c r="J2247" i="1"/>
  <c r="M2246" i="1"/>
  <c r="L2246" i="1"/>
  <c r="K2246" i="1"/>
  <c r="J2246" i="1"/>
  <c r="M2245" i="1"/>
  <c r="L2245" i="1"/>
  <c r="K2245" i="1"/>
  <c r="J2245" i="1"/>
  <c r="M2244" i="1"/>
  <c r="L2244" i="1"/>
  <c r="K2244" i="1"/>
  <c r="J2244" i="1"/>
  <c r="M2243" i="1"/>
  <c r="L2243" i="1"/>
  <c r="K2243" i="1"/>
  <c r="J2243" i="1"/>
  <c r="M2242" i="1"/>
  <c r="L2242" i="1"/>
  <c r="K2242" i="1"/>
  <c r="J2242" i="1"/>
  <c r="M2241" i="1"/>
  <c r="L2241" i="1"/>
  <c r="K2241" i="1"/>
  <c r="J2241" i="1"/>
  <c r="M2240" i="1"/>
  <c r="L2240" i="1"/>
  <c r="K2240" i="1"/>
  <c r="J2240" i="1"/>
  <c r="M2239" i="1"/>
  <c r="L2239" i="1"/>
  <c r="K2239" i="1"/>
  <c r="J2239" i="1"/>
  <c r="M2238" i="1"/>
  <c r="L2238" i="1"/>
  <c r="K2238" i="1"/>
  <c r="J2238" i="1"/>
  <c r="M2237" i="1"/>
  <c r="L2237" i="1"/>
  <c r="K2237" i="1"/>
  <c r="J2237" i="1"/>
  <c r="M2236" i="1"/>
  <c r="L2236" i="1"/>
  <c r="K2236" i="1"/>
  <c r="J2236" i="1"/>
  <c r="M2235" i="1"/>
  <c r="L2235" i="1"/>
  <c r="K2235" i="1"/>
  <c r="J2235" i="1"/>
  <c r="M2234" i="1"/>
  <c r="L2234" i="1"/>
  <c r="K2234" i="1"/>
  <c r="J2234" i="1"/>
  <c r="M2233" i="1"/>
  <c r="L2233" i="1"/>
  <c r="K2233" i="1"/>
  <c r="J2233" i="1"/>
  <c r="M2232" i="1"/>
  <c r="L2232" i="1"/>
  <c r="K2232" i="1"/>
  <c r="J2232" i="1"/>
  <c r="M2231" i="1"/>
  <c r="L2231" i="1"/>
  <c r="K2231" i="1"/>
  <c r="J2231" i="1"/>
  <c r="M2230" i="1"/>
  <c r="L2230" i="1"/>
  <c r="K2230" i="1"/>
  <c r="J2230" i="1"/>
  <c r="M2229" i="1"/>
  <c r="L2229" i="1"/>
  <c r="K2229" i="1"/>
  <c r="J2229" i="1"/>
  <c r="M2228" i="1"/>
  <c r="L2228" i="1"/>
  <c r="K2228" i="1"/>
  <c r="J2228" i="1"/>
  <c r="M2227" i="1"/>
  <c r="L2227" i="1"/>
  <c r="K2227" i="1"/>
  <c r="J2227" i="1"/>
  <c r="M2226" i="1"/>
  <c r="L2226" i="1"/>
  <c r="K2226" i="1"/>
  <c r="J2226" i="1"/>
  <c r="M2225" i="1"/>
  <c r="L2225" i="1"/>
  <c r="K2225" i="1"/>
  <c r="J2225" i="1"/>
  <c r="M2224" i="1"/>
  <c r="L2224" i="1"/>
  <c r="K2224" i="1"/>
  <c r="J2224" i="1"/>
  <c r="M2223" i="1"/>
  <c r="L2223" i="1"/>
  <c r="K2223" i="1"/>
  <c r="J2223" i="1"/>
  <c r="M2222" i="1"/>
  <c r="L2222" i="1"/>
  <c r="K2222" i="1"/>
  <c r="J2222" i="1"/>
  <c r="M2221" i="1"/>
  <c r="L2221" i="1"/>
  <c r="K2221" i="1"/>
  <c r="J2221" i="1"/>
  <c r="M2220" i="1"/>
  <c r="L2220" i="1"/>
  <c r="K2220" i="1"/>
  <c r="J2220" i="1"/>
  <c r="M2219" i="1"/>
  <c r="L2219" i="1"/>
  <c r="K2219" i="1"/>
  <c r="J2219" i="1"/>
  <c r="M2218" i="1"/>
  <c r="L2218" i="1"/>
  <c r="K2218" i="1"/>
  <c r="J2218" i="1"/>
  <c r="M2217" i="1"/>
  <c r="L2217" i="1"/>
  <c r="K2217" i="1"/>
  <c r="J2217" i="1"/>
  <c r="M2216" i="1"/>
  <c r="L2216" i="1"/>
  <c r="K2216" i="1"/>
  <c r="J2216" i="1"/>
  <c r="M2215" i="1"/>
  <c r="L2215" i="1"/>
  <c r="K2215" i="1"/>
  <c r="J2215" i="1"/>
  <c r="M2214" i="1"/>
  <c r="L2214" i="1"/>
  <c r="K2214" i="1"/>
  <c r="J2214" i="1"/>
  <c r="M2213" i="1"/>
  <c r="L2213" i="1"/>
  <c r="K2213" i="1"/>
  <c r="J2213" i="1"/>
  <c r="M2212" i="1"/>
  <c r="L2212" i="1"/>
  <c r="K2212" i="1"/>
  <c r="J2212" i="1"/>
  <c r="M2211" i="1"/>
  <c r="L2211" i="1"/>
  <c r="K2211" i="1"/>
  <c r="J2211" i="1"/>
  <c r="M2210" i="1"/>
  <c r="L2210" i="1"/>
  <c r="K2210" i="1"/>
  <c r="J2210" i="1"/>
  <c r="M2209" i="1"/>
  <c r="L2209" i="1"/>
  <c r="K2209" i="1"/>
  <c r="J2209" i="1"/>
  <c r="M2208" i="1"/>
  <c r="L2208" i="1"/>
  <c r="K2208" i="1"/>
  <c r="J2208" i="1"/>
  <c r="M2207" i="1"/>
  <c r="L2207" i="1"/>
  <c r="K2207" i="1"/>
  <c r="J2207" i="1"/>
  <c r="M2206" i="1"/>
  <c r="L2206" i="1"/>
  <c r="K2206" i="1"/>
  <c r="J2206" i="1"/>
  <c r="M2205" i="1"/>
  <c r="L2205" i="1"/>
  <c r="K2205" i="1"/>
  <c r="J2205" i="1"/>
  <c r="M2204" i="1"/>
  <c r="L2204" i="1"/>
  <c r="K2204" i="1"/>
  <c r="J2204" i="1"/>
  <c r="M2203" i="1"/>
  <c r="L2203" i="1"/>
  <c r="K2203" i="1"/>
  <c r="J2203" i="1"/>
  <c r="M2202" i="1"/>
  <c r="L2202" i="1"/>
  <c r="K2202" i="1"/>
  <c r="J2202" i="1"/>
  <c r="M2201" i="1"/>
  <c r="L2201" i="1"/>
  <c r="K2201" i="1"/>
  <c r="J2201" i="1"/>
  <c r="M2200" i="1"/>
  <c r="L2200" i="1"/>
  <c r="K2200" i="1"/>
  <c r="J2200" i="1"/>
  <c r="M2199" i="1"/>
  <c r="L2199" i="1"/>
  <c r="K2199" i="1"/>
  <c r="J2199" i="1"/>
  <c r="M2198" i="1"/>
  <c r="L2198" i="1"/>
  <c r="K2198" i="1"/>
  <c r="J2198" i="1"/>
  <c r="M2197" i="1"/>
  <c r="L2197" i="1"/>
  <c r="K2197" i="1"/>
  <c r="J2197" i="1"/>
  <c r="M2196" i="1"/>
  <c r="L2196" i="1"/>
  <c r="K2196" i="1"/>
  <c r="J2196" i="1"/>
  <c r="M2195" i="1"/>
  <c r="L2195" i="1"/>
  <c r="K2195" i="1"/>
  <c r="J2195" i="1"/>
  <c r="M2194" i="1"/>
  <c r="L2194" i="1"/>
  <c r="K2194" i="1"/>
  <c r="J2194" i="1"/>
  <c r="M2193" i="1"/>
  <c r="L2193" i="1"/>
  <c r="K2193" i="1"/>
  <c r="J2193" i="1"/>
  <c r="M2192" i="1"/>
  <c r="L2192" i="1"/>
  <c r="K2192" i="1"/>
  <c r="J2192" i="1"/>
  <c r="M2191" i="1"/>
  <c r="L2191" i="1"/>
  <c r="K2191" i="1"/>
  <c r="J2191" i="1"/>
  <c r="M2190" i="1"/>
  <c r="L2190" i="1"/>
  <c r="K2190" i="1"/>
  <c r="J2190" i="1"/>
  <c r="M2189" i="1"/>
  <c r="L2189" i="1"/>
  <c r="K2189" i="1"/>
  <c r="J2189" i="1"/>
  <c r="M2188" i="1"/>
  <c r="L2188" i="1"/>
  <c r="K2188" i="1"/>
  <c r="J2188" i="1"/>
  <c r="M2187" i="1"/>
  <c r="L2187" i="1"/>
  <c r="K2187" i="1"/>
  <c r="J2187" i="1"/>
  <c r="M2186" i="1"/>
  <c r="L2186" i="1"/>
  <c r="K2186" i="1"/>
  <c r="J2186" i="1"/>
  <c r="M2185" i="1"/>
  <c r="L2185" i="1"/>
  <c r="K2185" i="1"/>
  <c r="J2185" i="1"/>
  <c r="M2184" i="1"/>
  <c r="L2184" i="1"/>
  <c r="K2184" i="1"/>
  <c r="J2184" i="1"/>
  <c r="M2183" i="1"/>
  <c r="L2183" i="1"/>
  <c r="K2183" i="1"/>
  <c r="J2183" i="1"/>
  <c r="M2182" i="1"/>
  <c r="L2182" i="1"/>
  <c r="K2182" i="1"/>
  <c r="J2182" i="1"/>
  <c r="M2181" i="1"/>
  <c r="L2181" i="1"/>
  <c r="K2181" i="1"/>
  <c r="J2181" i="1"/>
  <c r="M2180" i="1"/>
  <c r="L2180" i="1"/>
  <c r="K2180" i="1"/>
  <c r="J2180" i="1"/>
  <c r="M2179" i="1"/>
  <c r="L2179" i="1"/>
  <c r="K2179" i="1"/>
  <c r="J2179" i="1"/>
  <c r="M2178" i="1"/>
  <c r="L2178" i="1"/>
  <c r="K2178" i="1"/>
  <c r="J2178" i="1"/>
  <c r="M2177" i="1"/>
  <c r="L2177" i="1"/>
  <c r="K2177" i="1"/>
  <c r="J2177" i="1"/>
  <c r="M2176" i="1"/>
  <c r="L2176" i="1"/>
  <c r="K2176" i="1"/>
  <c r="J2176" i="1"/>
  <c r="M2175" i="1"/>
  <c r="L2175" i="1"/>
  <c r="K2175" i="1"/>
  <c r="J2175" i="1"/>
  <c r="M2174" i="1"/>
  <c r="L2174" i="1"/>
  <c r="K2174" i="1"/>
  <c r="J2174" i="1"/>
  <c r="M2173" i="1"/>
  <c r="L2173" i="1"/>
  <c r="K2173" i="1"/>
  <c r="J2173" i="1"/>
  <c r="M2172" i="1"/>
  <c r="L2172" i="1"/>
  <c r="K2172" i="1"/>
  <c r="J2172" i="1"/>
  <c r="M2171" i="1"/>
  <c r="L2171" i="1"/>
  <c r="K2171" i="1"/>
  <c r="J2171" i="1"/>
  <c r="M2170" i="1"/>
  <c r="L2170" i="1"/>
  <c r="K2170" i="1"/>
  <c r="J2170" i="1"/>
  <c r="M2169" i="1"/>
  <c r="L2169" i="1"/>
  <c r="K2169" i="1"/>
  <c r="J2169" i="1"/>
  <c r="M2168" i="1"/>
  <c r="L2168" i="1"/>
  <c r="K2168" i="1"/>
  <c r="J2168" i="1"/>
  <c r="M2167" i="1"/>
  <c r="L2167" i="1"/>
  <c r="K2167" i="1"/>
  <c r="J2167" i="1"/>
  <c r="M2166" i="1"/>
  <c r="L2166" i="1"/>
  <c r="K2166" i="1"/>
  <c r="J2166" i="1"/>
  <c r="M2165" i="1"/>
  <c r="L2165" i="1"/>
  <c r="K2165" i="1"/>
  <c r="J2165" i="1"/>
  <c r="M2164" i="1"/>
  <c r="L2164" i="1"/>
  <c r="K2164" i="1"/>
  <c r="J2164" i="1"/>
  <c r="M2163" i="1"/>
  <c r="L2163" i="1"/>
  <c r="K2163" i="1"/>
  <c r="J2163" i="1"/>
  <c r="M2162" i="1"/>
  <c r="L2162" i="1"/>
  <c r="K2162" i="1"/>
  <c r="J2162" i="1"/>
  <c r="M2161" i="1"/>
  <c r="L2161" i="1"/>
  <c r="K2161" i="1"/>
  <c r="J2161" i="1"/>
  <c r="M2160" i="1"/>
  <c r="L2160" i="1"/>
  <c r="K2160" i="1"/>
  <c r="J2160" i="1"/>
  <c r="M2159" i="1"/>
  <c r="L2159" i="1"/>
  <c r="K2159" i="1"/>
  <c r="J2159" i="1"/>
  <c r="M2158" i="1"/>
  <c r="L2158" i="1"/>
  <c r="K2158" i="1"/>
  <c r="J2158" i="1"/>
  <c r="M2157" i="1"/>
  <c r="L2157" i="1"/>
  <c r="K2157" i="1"/>
  <c r="J2157" i="1"/>
  <c r="M2156" i="1"/>
  <c r="L2156" i="1"/>
  <c r="K2156" i="1"/>
  <c r="J2156" i="1"/>
  <c r="M2155" i="1"/>
  <c r="L2155" i="1"/>
  <c r="K2155" i="1"/>
  <c r="J2155" i="1"/>
  <c r="M2154" i="1"/>
  <c r="L2154" i="1"/>
  <c r="K2154" i="1"/>
  <c r="J2154" i="1"/>
  <c r="M2153" i="1"/>
  <c r="L2153" i="1"/>
  <c r="K2153" i="1"/>
  <c r="J2153" i="1"/>
  <c r="M2152" i="1"/>
  <c r="L2152" i="1"/>
  <c r="K2152" i="1"/>
  <c r="J2152" i="1"/>
  <c r="M2151" i="1"/>
  <c r="L2151" i="1"/>
  <c r="K2151" i="1"/>
  <c r="J2151" i="1"/>
  <c r="M2150" i="1"/>
  <c r="L2150" i="1"/>
  <c r="K2150" i="1"/>
  <c r="J2150" i="1"/>
  <c r="M2149" i="1"/>
  <c r="L2149" i="1"/>
  <c r="K2149" i="1"/>
  <c r="J2149" i="1"/>
  <c r="M2148" i="1"/>
  <c r="L2148" i="1"/>
  <c r="K2148" i="1"/>
  <c r="J2148" i="1"/>
  <c r="M2147" i="1"/>
  <c r="L2147" i="1"/>
  <c r="K2147" i="1"/>
  <c r="J2147" i="1"/>
  <c r="M2146" i="1"/>
  <c r="L2146" i="1"/>
  <c r="K2146" i="1"/>
  <c r="J2146" i="1"/>
  <c r="M2145" i="1"/>
  <c r="L2145" i="1"/>
  <c r="K2145" i="1"/>
  <c r="J2145" i="1"/>
  <c r="M2144" i="1"/>
  <c r="L2144" i="1"/>
  <c r="K2144" i="1"/>
  <c r="J2144" i="1"/>
  <c r="M2143" i="1"/>
  <c r="L2143" i="1"/>
  <c r="K2143" i="1"/>
  <c r="J2143" i="1"/>
  <c r="M2142" i="1"/>
  <c r="L2142" i="1"/>
  <c r="K2142" i="1"/>
  <c r="J2142" i="1"/>
  <c r="M2141" i="1"/>
  <c r="L2141" i="1"/>
  <c r="K2141" i="1"/>
  <c r="J2141" i="1"/>
  <c r="M2140" i="1"/>
  <c r="L2140" i="1"/>
  <c r="K2140" i="1"/>
  <c r="J2140" i="1"/>
  <c r="M2139" i="1"/>
  <c r="L2139" i="1"/>
  <c r="K2139" i="1"/>
  <c r="J2139" i="1"/>
  <c r="M2138" i="1"/>
  <c r="L2138" i="1"/>
  <c r="K2138" i="1"/>
  <c r="J2138" i="1"/>
  <c r="M2137" i="1"/>
  <c r="L2137" i="1"/>
  <c r="K2137" i="1"/>
  <c r="J2137" i="1"/>
  <c r="M2136" i="1"/>
  <c r="L2136" i="1"/>
  <c r="K2136" i="1"/>
  <c r="J2136" i="1"/>
  <c r="M2135" i="1"/>
  <c r="L2135" i="1"/>
  <c r="K2135" i="1"/>
  <c r="J2135" i="1"/>
  <c r="F2133" i="1"/>
  <c r="M2133" i="1" s="1"/>
  <c r="M2132" i="1"/>
  <c r="L2132" i="1"/>
  <c r="J2132" i="1"/>
  <c r="F2132" i="1"/>
  <c r="K2132" i="1" s="1"/>
  <c r="F2131" i="1"/>
  <c r="F2130" i="1"/>
  <c r="L2130" i="1" s="1"/>
  <c r="L2129" i="1"/>
  <c r="F2129" i="1"/>
  <c r="M2129" i="1" s="1"/>
  <c r="F2128" i="1"/>
  <c r="J2128" i="1" s="1"/>
  <c r="F2127" i="1"/>
  <c r="F2126" i="1"/>
  <c r="M2126" i="1" s="1"/>
  <c r="F2125" i="1"/>
  <c r="M2125" i="1" s="1"/>
  <c r="F2124" i="1"/>
  <c r="J2124" i="1" s="1"/>
  <c r="L2123" i="1"/>
  <c r="F2123" i="1"/>
  <c r="M2123" i="1" s="1"/>
  <c r="F2122" i="1"/>
  <c r="M2122" i="1" s="1"/>
  <c r="F2121" i="1"/>
  <c r="M2120" i="1"/>
  <c r="F2120" i="1"/>
  <c r="L2120" i="1" s="1"/>
  <c r="F2119" i="1"/>
  <c r="M2119" i="1" s="1"/>
  <c r="F2118" i="1"/>
  <c r="M2117" i="1"/>
  <c r="F2117" i="1"/>
  <c r="F2116" i="1"/>
  <c r="M2116" i="1" s="1"/>
  <c r="F2115" i="1"/>
  <c r="F2114" i="1"/>
  <c r="L2114" i="1" s="1"/>
  <c r="F2113" i="1"/>
  <c r="M2113" i="1" s="1"/>
  <c r="F2112" i="1"/>
  <c r="F2111" i="1"/>
  <c r="F2110" i="1"/>
  <c r="M2110" i="1" s="1"/>
  <c r="M2109" i="1"/>
  <c r="F2109" i="1"/>
  <c r="K2109" i="1" s="1"/>
  <c r="F2108" i="1"/>
  <c r="F2107" i="1"/>
  <c r="L2107" i="1" s="1"/>
  <c r="F2106" i="1"/>
  <c r="M2106" i="1" s="1"/>
  <c r="F2105" i="1"/>
  <c r="F2104" i="1"/>
  <c r="F2103" i="1"/>
  <c r="F2102" i="1"/>
  <c r="M2102" i="1" s="1"/>
  <c r="F2101" i="1"/>
  <c r="L2101" i="1" s="1"/>
  <c r="K2100" i="1"/>
  <c r="F2100" i="1"/>
  <c r="M2100" i="1" s="1"/>
  <c r="F2099" i="1"/>
  <c r="F2098" i="1"/>
  <c r="L2098" i="1" s="1"/>
  <c r="F2097" i="1"/>
  <c r="F2096" i="1"/>
  <c r="F2095" i="1"/>
  <c r="K2095" i="1" s="1"/>
  <c r="F2094" i="1"/>
  <c r="F2093" i="1"/>
  <c r="F2092" i="1"/>
  <c r="M2092" i="1" s="1"/>
  <c r="F2091" i="1"/>
  <c r="M2091" i="1" s="1"/>
  <c r="F2090" i="1"/>
  <c r="M2090" i="1" s="1"/>
  <c r="F2089" i="1"/>
  <c r="F2088" i="1"/>
  <c r="L2088" i="1" s="1"/>
  <c r="F2087" i="1"/>
  <c r="F2086" i="1"/>
  <c r="F2085" i="1"/>
  <c r="M2085" i="1" s="1"/>
  <c r="L2084" i="1"/>
  <c r="K2084" i="1"/>
  <c r="F2084" i="1"/>
  <c r="F2083" i="1"/>
  <c r="F2082" i="1"/>
  <c r="L2082" i="1" s="1"/>
  <c r="F2081" i="1"/>
  <c r="J2081" i="1" s="1"/>
  <c r="F2080" i="1"/>
  <c r="F2079" i="1"/>
  <c r="K2079" i="1" s="1"/>
  <c r="F2078" i="1"/>
  <c r="F2077" i="1"/>
  <c r="F2076" i="1"/>
  <c r="J2076" i="1" s="1"/>
  <c r="F2075" i="1"/>
  <c r="L2074" i="1"/>
  <c r="F2074" i="1"/>
  <c r="M2074" i="1" s="1"/>
  <c r="F2073" i="1"/>
  <c r="F2072" i="1"/>
  <c r="F2071" i="1"/>
  <c r="M2071" i="1" s="1"/>
  <c r="F2070" i="1"/>
  <c r="K2070" i="1" s="1"/>
  <c r="F2069" i="1"/>
  <c r="M2069" i="1" s="1"/>
  <c r="M2068" i="1"/>
  <c r="L2068" i="1"/>
  <c r="J2068" i="1"/>
  <c r="F2068" i="1"/>
  <c r="K2068" i="1" s="1"/>
  <c r="F2067" i="1"/>
  <c r="J2067" i="1" s="1"/>
  <c r="F2066" i="1"/>
  <c r="F2065" i="1"/>
  <c r="M2065" i="1" s="1"/>
  <c r="F2064" i="1"/>
  <c r="F2063" i="1"/>
  <c r="K2062" i="1"/>
  <c r="F2062" i="1"/>
  <c r="M2062" i="1" s="1"/>
  <c r="F2061" i="1"/>
  <c r="J2061" i="1" s="1"/>
  <c r="F2060" i="1"/>
  <c r="F2059" i="1"/>
  <c r="J2059" i="1" s="1"/>
  <c r="F2058" i="1"/>
  <c r="M2058" i="1" s="1"/>
  <c r="F2057" i="1"/>
  <c r="F2056" i="1"/>
  <c r="F2055" i="1"/>
  <c r="K2055" i="1" s="1"/>
  <c r="F2054" i="1"/>
  <c r="K2054" i="1" s="1"/>
  <c r="F2053" i="1"/>
  <c r="J2053" i="1" s="1"/>
  <c r="F2052" i="1"/>
  <c r="J2052" i="1" s="1"/>
  <c r="F2051" i="1"/>
  <c r="L2051" i="1" s="1"/>
  <c r="F2050" i="1"/>
  <c r="L2050" i="1" s="1"/>
  <c r="F2049" i="1"/>
  <c r="F2048" i="1"/>
  <c r="F2047" i="1"/>
  <c r="K2047" i="1" s="1"/>
  <c r="K2046" i="1"/>
  <c r="F2046" i="1"/>
  <c r="M2046" i="1" s="1"/>
  <c r="F2045" i="1"/>
  <c r="F2044" i="1"/>
  <c r="K2044" i="1" s="1"/>
  <c r="F2043" i="1"/>
  <c r="M2043" i="1" s="1"/>
  <c r="J2042" i="1"/>
  <c r="N2042" i="1" s="1"/>
  <c r="O2042" i="1" s="1"/>
  <c r="Q2042" i="1" s="1"/>
  <c r="F2042" i="1"/>
  <c r="M2042" i="1" s="1"/>
  <c r="F2041" i="1"/>
  <c r="F2040" i="1"/>
  <c r="F2039" i="1"/>
  <c r="F2038" i="1"/>
  <c r="M2038" i="1" s="1"/>
  <c r="F2037" i="1"/>
  <c r="J2037" i="1" s="1"/>
  <c r="K2036" i="1"/>
  <c r="F2036" i="1"/>
  <c r="M2036" i="1" s="1"/>
  <c r="F2035" i="1"/>
  <c r="F2034" i="1"/>
  <c r="L2034" i="1" s="1"/>
  <c r="J2033" i="1"/>
  <c r="F2033" i="1"/>
  <c r="M2033" i="1" s="1"/>
  <c r="F2032" i="1"/>
  <c r="M2031" i="1"/>
  <c r="F2031" i="1"/>
  <c r="K2031" i="1" s="1"/>
  <c r="F2030" i="1"/>
  <c r="L2029" i="1"/>
  <c r="F2029" i="1"/>
  <c r="K2029" i="1" s="1"/>
  <c r="F2028" i="1"/>
  <c r="J2028" i="1" s="1"/>
  <c r="J2027" i="1"/>
  <c r="F2027" i="1"/>
  <c r="L2027" i="1" s="1"/>
  <c r="F2026" i="1"/>
  <c r="M2026" i="1" s="1"/>
  <c r="F2025" i="1"/>
  <c r="F2024" i="1"/>
  <c r="J2024" i="1" s="1"/>
  <c r="F2023" i="1"/>
  <c r="K2023" i="1" s="1"/>
  <c r="F2022" i="1"/>
  <c r="K2022" i="1" s="1"/>
  <c r="F2021" i="1"/>
  <c r="J2021" i="1" s="1"/>
  <c r="F2020" i="1"/>
  <c r="L2020" i="1" s="1"/>
  <c r="F2019" i="1"/>
  <c r="K2019" i="1" s="1"/>
  <c r="F2018" i="1"/>
  <c r="L2018" i="1" s="1"/>
  <c r="L2017" i="1"/>
  <c r="F2017" i="1"/>
  <c r="M2017" i="1" s="1"/>
  <c r="J2016" i="1"/>
  <c r="F2016" i="1"/>
  <c r="F2015" i="1"/>
  <c r="L2014" i="1"/>
  <c r="F2014" i="1"/>
  <c r="M2014" i="1" s="1"/>
  <c r="F2013" i="1"/>
  <c r="M2013" i="1" s="1"/>
  <c r="F2012" i="1"/>
  <c r="M2012" i="1" s="1"/>
  <c r="F2011" i="1"/>
  <c r="F2010" i="1"/>
  <c r="M2010" i="1" s="1"/>
  <c r="F2009" i="1"/>
  <c r="F2008" i="1"/>
  <c r="J2008" i="1" s="1"/>
  <c r="F2007" i="1"/>
  <c r="F2006" i="1"/>
  <c r="F2005" i="1"/>
  <c r="J2005" i="1" s="1"/>
  <c r="F2004" i="1"/>
  <c r="M2004" i="1" s="1"/>
  <c r="F2003" i="1"/>
  <c r="L2003" i="1" s="1"/>
  <c r="F2002" i="1"/>
  <c r="L2002" i="1" s="1"/>
  <c r="L2001" i="1"/>
  <c r="F2001" i="1"/>
  <c r="M2001" i="1" s="1"/>
  <c r="F2000" i="1"/>
  <c r="M1999" i="1"/>
  <c r="L1999" i="1"/>
  <c r="K1999" i="1"/>
  <c r="J1999" i="1"/>
  <c r="F1998" i="1"/>
  <c r="K1998" i="1" s="1"/>
  <c r="F1997" i="1"/>
  <c r="M1997" i="1" s="1"/>
  <c r="F1996" i="1"/>
  <c r="J1996" i="1" s="1"/>
  <c r="F1995" i="1"/>
  <c r="M1995" i="1" s="1"/>
  <c r="F1994" i="1"/>
  <c r="L1994" i="1" s="1"/>
  <c r="F1993" i="1"/>
  <c r="L1993" i="1" s="1"/>
  <c r="K1992" i="1"/>
  <c r="F1992" i="1"/>
  <c r="F1991" i="1"/>
  <c r="L1990" i="1"/>
  <c r="J1990" i="1"/>
  <c r="F1990" i="1"/>
  <c r="K1990" i="1" s="1"/>
  <c r="F1988" i="1"/>
  <c r="M1988" i="1" s="1"/>
  <c r="J1987" i="1"/>
  <c r="F1987" i="1"/>
  <c r="F1986" i="1"/>
  <c r="K1986" i="1" s="1"/>
  <c r="F1985" i="1"/>
  <c r="J1985" i="1" s="1"/>
  <c r="F1984" i="1"/>
  <c r="F1983" i="1"/>
  <c r="F1982" i="1"/>
  <c r="F1981" i="1"/>
  <c r="K1981" i="1" s="1"/>
  <c r="F1980" i="1"/>
  <c r="L1980" i="1" s="1"/>
  <c r="F1979" i="1"/>
  <c r="F1978" i="1"/>
  <c r="F1977" i="1"/>
  <c r="M1977" i="1" s="1"/>
  <c r="F1976" i="1"/>
  <c r="F1975" i="1"/>
  <c r="L1975" i="1" s="1"/>
  <c r="F1974" i="1"/>
  <c r="F1973" i="1"/>
  <c r="K1973" i="1" s="1"/>
  <c r="F1972" i="1"/>
  <c r="M1972" i="1" s="1"/>
  <c r="M1971" i="1"/>
  <c r="F1971" i="1"/>
  <c r="K1971" i="1" s="1"/>
  <c r="F1970" i="1"/>
  <c r="M1970" i="1" s="1"/>
  <c r="L1969" i="1"/>
  <c r="F1969" i="1"/>
  <c r="J1969" i="1" s="1"/>
  <c r="F1968" i="1"/>
  <c r="M1968" i="1" s="1"/>
  <c r="F1967" i="1"/>
  <c r="F1966" i="1"/>
  <c r="J1966" i="1" s="1"/>
  <c r="F1965" i="1"/>
  <c r="F1964" i="1"/>
  <c r="L1964" i="1" s="1"/>
  <c r="F1963" i="1"/>
  <c r="J1963" i="1" s="1"/>
  <c r="F1962" i="1"/>
  <c r="K1962" i="1" s="1"/>
  <c r="F1961" i="1"/>
  <c r="J1961" i="1" s="1"/>
  <c r="F1960" i="1"/>
  <c r="L1960" i="1" s="1"/>
  <c r="L1959" i="1"/>
  <c r="F1959" i="1"/>
  <c r="M1959" i="1" s="1"/>
  <c r="F1958" i="1"/>
  <c r="J1958" i="1" s="1"/>
  <c r="F1957" i="1"/>
  <c r="K1957" i="1" s="1"/>
  <c r="F1956" i="1"/>
  <c r="J1956" i="1" s="1"/>
  <c r="F1955" i="1"/>
  <c r="M1955" i="1" s="1"/>
  <c r="F1954" i="1"/>
  <c r="M1954" i="1" s="1"/>
  <c r="F1953" i="1"/>
  <c r="J1953" i="1" s="1"/>
  <c r="F1952" i="1"/>
  <c r="J1952" i="1" s="1"/>
  <c r="F1951" i="1"/>
  <c r="F1950" i="1"/>
  <c r="J1950" i="1" s="1"/>
  <c r="F1949" i="1"/>
  <c r="K1949" i="1" s="1"/>
  <c r="F1948" i="1"/>
  <c r="J1948" i="1" s="1"/>
  <c r="F1947" i="1"/>
  <c r="L1947" i="1" s="1"/>
  <c r="F1946" i="1"/>
  <c r="M1946" i="1" s="1"/>
  <c r="F1945" i="1"/>
  <c r="K1945" i="1" s="1"/>
  <c r="F1944" i="1"/>
  <c r="L1944" i="1" s="1"/>
  <c r="F1943" i="1"/>
  <c r="J1943" i="1" s="1"/>
  <c r="F1942" i="1"/>
  <c r="F1941" i="1"/>
  <c r="J1941" i="1" s="1"/>
  <c r="F1940" i="1"/>
  <c r="M1940" i="1" s="1"/>
  <c r="J1939" i="1"/>
  <c r="F1939" i="1"/>
  <c r="M1939" i="1" s="1"/>
  <c r="F1938" i="1"/>
  <c r="L1937" i="1"/>
  <c r="F1937" i="1"/>
  <c r="J1937" i="1" s="1"/>
  <c r="F1936" i="1"/>
  <c r="L1936" i="1" s="1"/>
  <c r="F1935" i="1"/>
  <c r="F1934" i="1"/>
  <c r="J1934" i="1" s="1"/>
  <c r="F1933" i="1"/>
  <c r="K1933" i="1" s="1"/>
  <c r="F1932" i="1"/>
  <c r="F1931" i="1"/>
  <c r="M1931" i="1" s="1"/>
  <c r="F1930" i="1"/>
  <c r="K1930" i="1" s="1"/>
  <c r="F1929" i="1"/>
  <c r="L1929" i="1" s="1"/>
  <c r="F1928" i="1"/>
  <c r="F1927" i="1"/>
  <c r="M1927" i="1" s="1"/>
  <c r="F1926" i="1"/>
  <c r="J1926" i="1" s="1"/>
  <c r="F1925" i="1"/>
  <c r="L1925" i="1" s="1"/>
  <c r="F1924" i="1"/>
  <c r="M1924" i="1" s="1"/>
  <c r="M1923" i="1"/>
  <c r="N1923" i="1" s="1"/>
  <c r="O1923" i="1" s="1"/>
  <c r="Q1923" i="1" s="1"/>
  <c r="K1923" i="1"/>
  <c r="F1923" i="1"/>
  <c r="J1923" i="1" s="1"/>
  <c r="F1922" i="1"/>
  <c r="M1922" i="1" s="1"/>
  <c r="F1921" i="1"/>
  <c r="F1920" i="1"/>
  <c r="M1920" i="1" s="1"/>
  <c r="F1919" i="1"/>
  <c r="J1919" i="1" s="1"/>
  <c r="F1918" i="1"/>
  <c r="M1918" i="1" s="1"/>
  <c r="F1917" i="1"/>
  <c r="F1916" i="1"/>
  <c r="K1916" i="1" s="1"/>
  <c r="F1915" i="1"/>
  <c r="J1915" i="1" s="1"/>
  <c r="F1914" i="1"/>
  <c r="M1914" i="1" s="1"/>
  <c r="F1913" i="1"/>
  <c r="F1912" i="1"/>
  <c r="M1912" i="1" s="1"/>
  <c r="F1911" i="1"/>
  <c r="J1911" i="1" s="1"/>
  <c r="F1910" i="1"/>
  <c r="F1909" i="1"/>
  <c r="F1908" i="1"/>
  <c r="L1908" i="1" s="1"/>
  <c r="F1907" i="1"/>
  <c r="L1907" i="1" s="1"/>
  <c r="F1906" i="1"/>
  <c r="F1905" i="1"/>
  <c r="J1905" i="1" s="1"/>
  <c r="F1904" i="1"/>
  <c r="M1904" i="1" s="1"/>
  <c r="F1903" i="1"/>
  <c r="J1903" i="1" s="1"/>
  <c r="F1902" i="1"/>
  <c r="L1902" i="1" s="1"/>
  <c r="F1901" i="1"/>
  <c r="K1900" i="1"/>
  <c r="F1900" i="1"/>
  <c r="L1900" i="1" s="1"/>
  <c r="F1899" i="1"/>
  <c r="M1899" i="1" s="1"/>
  <c r="F1898" i="1"/>
  <c r="F1897" i="1"/>
  <c r="M1897" i="1" s="1"/>
  <c r="F1896" i="1"/>
  <c r="L1896" i="1" s="1"/>
  <c r="F1895" i="1"/>
  <c r="F1894" i="1"/>
  <c r="J1894" i="1" s="1"/>
  <c r="F1893" i="1"/>
  <c r="M1893" i="1" s="1"/>
  <c r="F1892" i="1"/>
  <c r="F1891" i="1"/>
  <c r="M1891" i="1" s="1"/>
  <c r="F1890" i="1"/>
  <c r="K1890" i="1" s="1"/>
  <c r="M1889" i="1"/>
  <c r="L1889" i="1"/>
  <c r="K1889" i="1"/>
  <c r="F1889" i="1"/>
  <c r="J1889" i="1" s="1"/>
  <c r="F1888" i="1"/>
  <c r="M1888" i="1" s="1"/>
  <c r="F1887" i="1"/>
  <c r="M1887" i="1" s="1"/>
  <c r="F1886" i="1"/>
  <c r="M1886" i="1" s="1"/>
  <c r="F1885" i="1"/>
  <c r="M1885" i="1" s="1"/>
  <c r="F1884" i="1"/>
  <c r="M1884" i="1" s="1"/>
  <c r="F1883" i="1"/>
  <c r="J1883" i="1" s="1"/>
  <c r="F1882" i="1"/>
  <c r="F1881" i="1"/>
  <c r="K1880" i="1"/>
  <c r="F1880" i="1"/>
  <c r="M1880" i="1" s="1"/>
  <c r="F1879" i="1"/>
  <c r="J1879" i="1" s="1"/>
  <c r="F1878" i="1"/>
  <c r="L1878" i="1" s="1"/>
  <c r="F1877" i="1"/>
  <c r="J1877" i="1" s="1"/>
  <c r="F1876" i="1"/>
  <c r="M1876" i="1" s="1"/>
  <c r="J1875" i="1"/>
  <c r="F1875" i="1"/>
  <c r="L1875" i="1" s="1"/>
  <c r="K1874" i="1"/>
  <c r="J1874" i="1"/>
  <c r="F1874" i="1"/>
  <c r="M1874" i="1" s="1"/>
  <c r="F1873" i="1"/>
  <c r="L1873" i="1" s="1"/>
  <c r="F1872" i="1"/>
  <c r="F1871" i="1"/>
  <c r="M1871" i="1" s="1"/>
  <c r="F1870" i="1"/>
  <c r="K1870" i="1" s="1"/>
  <c r="F1869" i="1"/>
  <c r="M1869" i="1" s="1"/>
  <c r="F1868" i="1"/>
  <c r="K1868" i="1" s="1"/>
  <c r="F1867" i="1"/>
  <c r="F1866" i="1"/>
  <c r="M1866" i="1" s="1"/>
  <c r="F1865" i="1"/>
  <c r="F1864" i="1"/>
  <c r="M1864" i="1" s="1"/>
  <c r="F1863" i="1"/>
  <c r="K1863" i="1" s="1"/>
  <c r="F1862" i="1"/>
  <c r="L1862" i="1" s="1"/>
  <c r="F1861" i="1"/>
  <c r="J1861" i="1" s="1"/>
  <c r="F1860" i="1"/>
  <c r="F1859" i="1"/>
  <c r="L1859" i="1" s="1"/>
  <c r="F1858" i="1"/>
  <c r="J1857" i="1"/>
  <c r="F1857" i="1"/>
  <c r="L1857" i="1" s="1"/>
  <c r="F1856" i="1"/>
  <c r="F1855" i="1"/>
  <c r="F1854" i="1"/>
  <c r="M1853" i="1"/>
  <c r="L1853" i="1"/>
  <c r="K1853" i="1"/>
  <c r="J1853" i="1"/>
  <c r="L1852" i="1"/>
  <c r="F1852" i="1"/>
  <c r="J1852" i="1" s="1"/>
  <c r="F1851" i="1"/>
  <c r="F1850" i="1"/>
  <c r="F1849" i="1"/>
  <c r="F1848" i="1"/>
  <c r="L1848" i="1" s="1"/>
  <c r="F1847" i="1"/>
  <c r="F1846" i="1"/>
  <c r="J1846" i="1" s="1"/>
  <c r="F1845" i="1"/>
  <c r="M1845" i="1" s="1"/>
  <c r="F1843" i="1"/>
  <c r="M1843" i="1" s="1"/>
  <c r="F1842" i="1"/>
  <c r="K1842" i="1" s="1"/>
  <c r="F1841" i="1"/>
  <c r="F1840" i="1"/>
  <c r="M1840" i="1" s="1"/>
  <c r="F1839" i="1"/>
  <c r="F1838" i="1"/>
  <c r="M1838" i="1" s="1"/>
  <c r="F1837" i="1"/>
  <c r="F1836" i="1"/>
  <c r="F1835" i="1"/>
  <c r="J1835" i="1" s="1"/>
  <c r="F1834" i="1"/>
  <c r="M1834" i="1" s="1"/>
  <c r="F1833" i="1"/>
  <c r="F1832" i="1"/>
  <c r="F1831" i="1"/>
  <c r="F1830" i="1"/>
  <c r="J1830" i="1" s="1"/>
  <c r="M1829" i="1"/>
  <c r="L1829" i="1"/>
  <c r="K1829" i="1"/>
  <c r="J1829" i="1"/>
  <c r="N1829" i="1" s="1"/>
  <c r="O1829" i="1" s="1"/>
  <c r="Q1829" i="1" s="1"/>
  <c r="F1828" i="1"/>
  <c r="K1828" i="1" s="1"/>
  <c r="M1827" i="1"/>
  <c r="F1827" i="1"/>
  <c r="L1827" i="1" s="1"/>
  <c r="F1826" i="1"/>
  <c r="J1826" i="1" s="1"/>
  <c r="F1825" i="1"/>
  <c r="M1825" i="1" s="1"/>
  <c r="F1824" i="1"/>
  <c r="L1824" i="1" s="1"/>
  <c r="K1823" i="1"/>
  <c r="F1823" i="1"/>
  <c r="F1822" i="1"/>
  <c r="L1822" i="1" s="1"/>
  <c r="F1821" i="1"/>
  <c r="J1821" i="1" s="1"/>
  <c r="K1820" i="1"/>
  <c r="F1820" i="1"/>
  <c r="L1820" i="1" s="1"/>
  <c r="F1819" i="1"/>
  <c r="J1819" i="1" s="1"/>
  <c r="F1818" i="1"/>
  <c r="M1818" i="1" s="1"/>
  <c r="F1817" i="1"/>
  <c r="K1817" i="1" s="1"/>
  <c r="F1816" i="1"/>
  <c r="M1816" i="1" s="1"/>
  <c r="F1815" i="1"/>
  <c r="M1815" i="1" s="1"/>
  <c r="F1814" i="1"/>
  <c r="F1813" i="1"/>
  <c r="M1813" i="1" s="1"/>
  <c r="F1812" i="1"/>
  <c r="F1811" i="1"/>
  <c r="K1811" i="1" s="1"/>
  <c r="F1810" i="1"/>
  <c r="J1810" i="1" s="1"/>
  <c r="J1809" i="1"/>
  <c r="F1809" i="1"/>
  <c r="M1809" i="1" s="1"/>
  <c r="F1808" i="1"/>
  <c r="M1808" i="1" s="1"/>
  <c r="F1807" i="1"/>
  <c r="M1807" i="1" s="1"/>
  <c r="F1806" i="1"/>
  <c r="L1806" i="1" s="1"/>
  <c r="F1805" i="1"/>
  <c r="F1804" i="1"/>
  <c r="F1803" i="1"/>
  <c r="K1803" i="1" s="1"/>
  <c r="F1802" i="1"/>
  <c r="M1802" i="1" s="1"/>
  <c r="F1801" i="1"/>
  <c r="J1801" i="1" s="1"/>
  <c r="F1800" i="1"/>
  <c r="M1800" i="1" s="1"/>
  <c r="F1799" i="1"/>
  <c r="F1798" i="1"/>
  <c r="F1797" i="1"/>
  <c r="F1796" i="1"/>
  <c r="K1795" i="1"/>
  <c r="F1795" i="1"/>
  <c r="L1795" i="1" s="1"/>
  <c r="F1794" i="1"/>
  <c r="F1793" i="1"/>
  <c r="M1793" i="1" s="1"/>
  <c r="F1792" i="1"/>
  <c r="L1791" i="1"/>
  <c r="F1791" i="1"/>
  <c r="M1791" i="1" s="1"/>
  <c r="F1790" i="1"/>
  <c r="F1789" i="1"/>
  <c r="K1788" i="1"/>
  <c r="J1788" i="1"/>
  <c r="F1788" i="1"/>
  <c r="F1787" i="1"/>
  <c r="M1787" i="1" s="1"/>
  <c r="F1786" i="1"/>
  <c r="M1786" i="1" s="1"/>
  <c r="F1785" i="1"/>
  <c r="F1784" i="1"/>
  <c r="M1784" i="1" s="1"/>
  <c r="F1783" i="1"/>
  <c r="F1782" i="1"/>
  <c r="K1781" i="1"/>
  <c r="F1781" i="1"/>
  <c r="M1781" i="1" s="1"/>
  <c r="F1780" i="1"/>
  <c r="F1779" i="1"/>
  <c r="L1779" i="1" s="1"/>
  <c r="F1778" i="1"/>
  <c r="F1777" i="1"/>
  <c r="M1776" i="1"/>
  <c r="F1776" i="1"/>
  <c r="F1775" i="1"/>
  <c r="M1775" i="1" s="1"/>
  <c r="J1774" i="1"/>
  <c r="F1774" i="1"/>
  <c r="L1774" i="1" s="1"/>
  <c r="F1773" i="1"/>
  <c r="F1772" i="1"/>
  <c r="F1771" i="1"/>
  <c r="M1771" i="1" s="1"/>
  <c r="F1770" i="1"/>
  <c r="M1770" i="1" s="1"/>
  <c r="F1769" i="1"/>
  <c r="K1769" i="1" s="1"/>
  <c r="F1768" i="1"/>
  <c r="M1768" i="1" s="1"/>
  <c r="F1767" i="1"/>
  <c r="F1766" i="1"/>
  <c r="F1765" i="1"/>
  <c r="M1765" i="1" s="1"/>
  <c r="F1764" i="1"/>
  <c r="F1763" i="1"/>
  <c r="M1762" i="1"/>
  <c r="F1762" i="1"/>
  <c r="J1762" i="1" s="1"/>
  <c r="J1761" i="1"/>
  <c r="F1761" i="1"/>
  <c r="M1761" i="1" s="1"/>
  <c r="F1760" i="1"/>
  <c r="F1759" i="1"/>
  <c r="F1758" i="1"/>
  <c r="L1758" i="1" s="1"/>
  <c r="F1757" i="1"/>
  <c r="J1757" i="1" s="1"/>
  <c r="F1756" i="1"/>
  <c r="M1756" i="1" s="1"/>
  <c r="F1755" i="1"/>
  <c r="J1755" i="1" s="1"/>
  <c r="F1754" i="1"/>
  <c r="M1754" i="1" s="1"/>
  <c r="F1753" i="1"/>
  <c r="F1751" i="1"/>
  <c r="M1751" i="1" s="1"/>
  <c r="F1750" i="1"/>
  <c r="F1749" i="1"/>
  <c r="F1748" i="1"/>
  <c r="M1748" i="1" s="1"/>
  <c r="F1747" i="1"/>
  <c r="K1747" i="1" s="1"/>
  <c r="F1746" i="1"/>
  <c r="F1745" i="1"/>
  <c r="J1745" i="1" s="1"/>
  <c r="J1744" i="1"/>
  <c r="F1744" i="1"/>
  <c r="M1744" i="1" s="1"/>
  <c r="F1743" i="1"/>
  <c r="F1742" i="1"/>
  <c r="F1741" i="1"/>
  <c r="J1741" i="1" s="1"/>
  <c r="F1740" i="1"/>
  <c r="J1740" i="1" s="1"/>
  <c r="F1739" i="1"/>
  <c r="K1739" i="1" s="1"/>
  <c r="M1738" i="1"/>
  <c r="F1738" i="1"/>
  <c r="K1738" i="1" s="1"/>
  <c r="F1737" i="1"/>
  <c r="F1736" i="1"/>
  <c r="F1735" i="1"/>
  <c r="M1735" i="1" s="1"/>
  <c r="F1734" i="1"/>
  <c r="F1733" i="1"/>
  <c r="M1733" i="1" s="1"/>
  <c r="F1732" i="1"/>
  <c r="M1732" i="1" s="1"/>
  <c r="F1731" i="1"/>
  <c r="K1731" i="1" s="1"/>
  <c r="F1730" i="1"/>
  <c r="J1730" i="1" s="1"/>
  <c r="F1729" i="1"/>
  <c r="J1729" i="1" s="1"/>
  <c r="F1728" i="1"/>
  <c r="M1728" i="1" s="1"/>
  <c r="F1727" i="1"/>
  <c r="L1726" i="1"/>
  <c r="K1726" i="1"/>
  <c r="F1726" i="1"/>
  <c r="M1726" i="1" s="1"/>
  <c r="F1725" i="1"/>
  <c r="F1724" i="1"/>
  <c r="F1723" i="1"/>
  <c r="J1723" i="1" s="1"/>
  <c r="F1722" i="1"/>
  <c r="M1722" i="1" s="1"/>
  <c r="F1721" i="1"/>
  <c r="F1720" i="1"/>
  <c r="F1719" i="1"/>
  <c r="F1718" i="1"/>
  <c r="L1718" i="1" s="1"/>
  <c r="F1717" i="1"/>
  <c r="M1717" i="1" s="1"/>
  <c r="F1716" i="1"/>
  <c r="F1715" i="1"/>
  <c r="F1714" i="1"/>
  <c r="J1714" i="1" s="1"/>
  <c r="F1713" i="1"/>
  <c r="J1713" i="1" s="1"/>
  <c r="F1712" i="1"/>
  <c r="F1711" i="1"/>
  <c r="L1711" i="1" s="1"/>
  <c r="F1710" i="1"/>
  <c r="J1710" i="1" s="1"/>
  <c r="J1709" i="1"/>
  <c r="F1709" i="1"/>
  <c r="L1709" i="1" s="1"/>
  <c r="F1708" i="1"/>
  <c r="J1708" i="1" s="1"/>
  <c r="F1707" i="1"/>
  <c r="F1706" i="1"/>
  <c r="K1706" i="1" s="1"/>
  <c r="F1705" i="1"/>
  <c r="F1704" i="1"/>
  <c r="F1703" i="1"/>
  <c r="M1703" i="1" s="1"/>
  <c r="F1702" i="1"/>
  <c r="F1701" i="1"/>
  <c r="F1700" i="1"/>
  <c r="M1700" i="1" s="1"/>
  <c r="F1699" i="1"/>
  <c r="K1699" i="1" s="1"/>
  <c r="F1698" i="1"/>
  <c r="F1697" i="1"/>
  <c r="J1697" i="1" s="1"/>
  <c r="F1696" i="1"/>
  <c r="M1696" i="1" s="1"/>
  <c r="F1695" i="1"/>
  <c r="F1694" i="1"/>
  <c r="K1694" i="1" s="1"/>
  <c r="M1693" i="1"/>
  <c r="F1693" i="1"/>
  <c r="L1693" i="1" s="1"/>
  <c r="F1692" i="1"/>
  <c r="K1691" i="1"/>
  <c r="F1691" i="1"/>
  <c r="M1691" i="1" s="1"/>
  <c r="F1690" i="1"/>
  <c r="F1689" i="1"/>
  <c r="F1688" i="1"/>
  <c r="K1688" i="1" s="1"/>
  <c r="F1687" i="1"/>
  <c r="F1686" i="1"/>
  <c r="F1685" i="1"/>
  <c r="M1685" i="1" s="1"/>
  <c r="F1684" i="1"/>
  <c r="F1683" i="1"/>
  <c r="F1682" i="1"/>
  <c r="L1682" i="1" s="1"/>
  <c r="F1681" i="1"/>
  <c r="F1680" i="1"/>
  <c r="F1679" i="1"/>
  <c r="M1679" i="1" s="1"/>
  <c r="K1678" i="1"/>
  <c r="F1678" i="1"/>
  <c r="F1677" i="1"/>
  <c r="L1677" i="1" s="1"/>
  <c r="F1676" i="1"/>
  <c r="K1676" i="1" s="1"/>
  <c r="F1675" i="1"/>
  <c r="M1675" i="1" s="1"/>
  <c r="F1674" i="1"/>
  <c r="K1674" i="1" s="1"/>
  <c r="F1673" i="1"/>
  <c r="F1672" i="1"/>
  <c r="L1672" i="1" s="1"/>
  <c r="F1671" i="1"/>
  <c r="K1671" i="1" s="1"/>
  <c r="F1670" i="1"/>
  <c r="F1669" i="1"/>
  <c r="F1668" i="1"/>
  <c r="F1667" i="1"/>
  <c r="L1667" i="1" s="1"/>
  <c r="F1666" i="1"/>
  <c r="F1665" i="1"/>
  <c r="J1665" i="1" s="1"/>
  <c r="F1664" i="1"/>
  <c r="F1663" i="1"/>
  <c r="L1663" i="1" s="1"/>
  <c r="F1662" i="1"/>
  <c r="F1661" i="1"/>
  <c r="J1661" i="1" s="1"/>
  <c r="F1660" i="1"/>
  <c r="J1660" i="1" s="1"/>
  <c r="F1659" i="1"/>
  <c r="F1658" i="1"/>
  <c r="M1658" i="1" s="1"/>
  <c r="F1657" i="1"/>
  <c r="L1657" i="1" s="1"/>
  <c r="F1656" i="1"/>
  <c r="K1656" i="1" s="1"/>
  <c r="J1655" i="1"/>
  <c r="F1655" i="1"/>
  <c r="K1655" i="1" s="1"/>
  <c r="F1654" i="1"/>
  <c r="F1653" i="1"/>
  <c r="M1653" i="1" s="1"/>
  <c r="F1652" i="1"/>
  <c r="F1651" i="1"/>
  <c r="F1650" i="1"/>
  <c r="M1650" i="1" s="1"/>
  <c r="F1649" i="1"/>
  <c r="F1648" i="1"/>
  <c r="F1647" i="1"/>
  <c r="L1647" i="1" s="1"/>
  <c r="F1646" i="1"/>
  <c r="F1645" i="1"/>
  <c r="M1645" i="1" s="1"/>
  <c r="F1644" i="1"/>
  <c r="F1643" i="1"/>
  <c r="F1642" i="1"/>
  <c r="F1641" i="1"/>
  <c r="M1640" i="1"/>
  <c r="F1640" i="1"/>
  <c r="K1640" i="1" s="1"/>
  <c r="F1639" i="1"/>
  <c r="J1639" i="1" s="1"/>
  <c r="F1638" i="1"/>
  <c r="F1637" i="1"/>
  <c r="J1637" i="1" s="1"/>
  <c r="F1636" i="1"/>
  <c r="F1635" i="1"/>
  <c r="M1635" i="1" s="1"/>
  <c r="F1634" i="1"/>
  <c r="M1634" i="1" s="1"/>
  <c r="F1633" i="1"/>
  <c r="J1633" i="1" s="1"/>
  <c r="F1632" i="1"/>
  <c r="J1632" i="1" s="1"/>
  <c r="K1631" i="1"/>
  <c r="F1631" i="1"/>
  <c r="F1630" i="1"/>
  <c r="F1629" i="1"/>
  <c r="F1628" i="1"/>
  <c r="M1628" i="1" s="1"/>
  <c r="F1627" i="1"/>
  <c r="J1626" i="1"/>
  <c r="F1626" i="1"/>
  <c r="M1626" i="1" s="1"/>
  <c r="F1625" i="1"/>
  <c r="M1624" i="1"/>
  <c r="L1624" i="1"/>
  <c r="F1624" i="1"/>
  <c r="K1624" i="1" s="1"/>
  <c r="F1623" i="1"/>
  <c r="J1623" i="1" s="1"/>
  <c r="F1622" i="1"/>
  <c r="L1622" i="1" s="1"/>
  <c r="F1621" i="1"/>
  <c r="F1620" i="1"/>
  <c r="F1619" i="1"/>
  <c r="M1618" i="1"/>
  <c r="L1618" i="1"/>
  <c r="K1618" i="1"/>
  <c r="J1618" i="1"/>
  <c r="F1617" i="1"/>
  <c r="F1616" i="1"/>
  <c r="K1616" i="1" s="1"/>
  <c r="F1615" i="1"/>
  <c r="M1615" i="1" s="1"/>
  <c r="F1614" i="1"/>
  <c r="M1614" i="1" s="1"/>
  <c r="F1613" i="1"/>
  <c r="F1612" i="1"/>
  <c r="F1611" i="1"/>
  <c r="F1610" i="1"/>
  <c r="M1610" i="1" s="1"/>
  <c r="F1609" i="1"/>
  <c r="F1608" i="1"/>
  <c r="F1606" i="1"/>
  <c r="F1605" i="1"/>
  <c r="L1605" i="1" s="1"/>
  <c r="F1604" i="1"/>
  <c r="J1604" i="1" s="1"/>
  <c r="F1603" i="1"/>
  <c r="J1603" i="1" s="1"/>
  <c r="F1602" i="1"/>
  <c r="J1602" i="1" s="1"/>
  <c r="F1601" i="1"/>
  <c r="M1601" i="1" s="1"/>
  <c r="F1600" i="1"/>
  <c r="K1600" i="1" s="1"/>
  <c r="F1599" i="1"/>
  <c r="F1598" i="1"/>
  <c r="L1598" i="1" s="1"/>
  <c r="F1597" i="1"/>
  <c r="M1597" i="1" s="1"/>
  <c r="F1596" i="1"/>
  <c r="M1596" i="1" s="1"/>
  <c r="F1595" i="1"/>
  <c r="K1594" i="1"/>
  <c r="F1594" i="1"/>
  <c r="J1594" i="1" s="1"/>
  <c r="F1593" i="1"/>
  <c r="K1593" i="1" s="1"/>
  <c r="F1592" i="1"/>
  <c r="F1591" i="1"/>
  <c r="J1591" i="1" s="1"/>
  <c r="F1590" i="1"/>
  <c r="K1590" i="1" s="1"/>
  <c r="F1589" i="1"/>
  <c r="L1589" i="1" s="1"/>
  <c r="F1588" i="1"/>
  <c r="J1588" i="1" s="1"/>
  <c r="K1587" i="1"/>
  <c r="F1587" i="1"/>
  <c r="L1587" i="1" s="1"/>
  <c r="F1586" i="1"/>
  <c r="L1586" i="1" s="1"/>
  <c r="F1585" i="1"/>
  <c r="M1585" i="1" s="1"/>
  <c r="F1584" i="1"/>
  <c r="J1583" i="1"/>
  <c r="F1583" i="1"/>
  <c r="M1583" i="1" s="1"/>
  <c r="F1582" i="1"/>
  <c r="M1582" i="1" s="1"/>
  <c r="F1581" i="1"/>
  <c r="F1580" i="1"/>
  <c r="F1579" i="1"/>
  <c r="F1578" i="1"/>
  <c r="L1578" i="1" s="1"/>
  <c r="L1577" i="1"/>
  <c r="F1577" i="1"/>
  <c r="J1577" i="1" s="1"/>
  <c r="F1576" i="1"/>
  <c r="M1576" i="1" s="1"/>
  <c r="F1575" i="1"/>
  <c r="L1575" i="1" s="1"/>
  <c r="F1574" i="1"/>
  <c r="M1574" i="1" s="1"/>
  <c r="F1573" i="1"/>
  <c r="M1573" i="1" s="1"/>
  <c r="F1572" i="1"/>
  <c r="F1571" i="1"/>
  <c r="L1571" i="1" s="1"/>
  <c r="F1570" i="1"/>
  <c r="L1570" i="1" s="1"/>
  <c r="J1569" i="1"/>
  <c r="F1569" i="1"/>
  <c r="F1568" i="1"/>
  <c r="J1568" i="1" s="1"/>
  <c r="F1567" i="1"/>
  <c r="F1566" i="1"/>
  <c r="M1566" i="1" s="1"/>
  <c r="F1565" i="1"/>
  <c r="F1564" i="1"/>
  <c r="M1564" i="1" s="1"/>
  <c r="F1563" i="1"/>
  <c r="K1563" i="1" s="1"/>
  <c r="F1562" i="1"/>
  <c r="L1562" i="1" s="1"/>
  <c r="F1561" i="1"/>
  <c r="L1561" i="1" s="1"/>
  <c r="F1560" i="1"/>
  <c r="M1560" i="1" s="1"/>
  <c r="F1559" i="1"/>
  <c r="L1559" i="1" s="1"/>
  <c r="F1558" i="1"/>
  <c r="M1558" i="1" s="1"/>
  <c r="F1557" i="1"/>
  <c r="M1557" i="1" s="1"/>
  <c r="F1556" i="1"/>
  <c r="F1555" i="1"/>
  <c r="J1554" i="1"/>
  <c r="F1554" i="1"/>
  <c r="F1553" i="1"/>
  <c r="L1553" i="1" s="1"/>
  <c r="L1552" i="1"/>
  <c r="F1552" i="1"/>
  <c r="J1552" i="1" s="1"/>
  <c r="F1551" i="1"/>
  <c r="F1550" i="1"/>
  <c r="M1550" i="1" s="1"/>
  <c r="F1549" i="1"/>
  <c r="F1548" i="1"/>
  <c r="M1548" i="1" s="1"/>
  <c r="F1547" i="1"/>
  <c r="F1546" i="1"/>
  <c r="F1545" i="1"/>
  <c r="J1545" i="1" s="1"/>
  <c r="F1544" i="1"/>
  <c r="F1543" i="1"/>
  <c r="L1543" i="1" s="1"/>
  <c r="F1542" i="1"/>
  <c r="M1542" i="1" s="1"/>
  <c r="F1541" i="1"/>
  <c r="M1541" i="1" s="1"/>
  <c r="F1540" i="1"/>
  <c r="J1540" i="1" s="1"/>
  <c r="F1539" i="1"/>
  <c r="M1539" i="1" s="1"/>
  <c r="F1538" i="1"/>
  <c r="M1538" i="1" s="1"/>
  <c r="J1537" i="1"/>
  <c r="F1537" i="1"/>
  <c r="M1536" i="1"/>
  <c r="N1536" i="1" s="1"/>
  <c r="O1536" i="1" s="1"/>
  <c r="Q1536" i="1" s="1"/>
  <c r="K1536" i="1"/>
  <c r="F1536" i="1"/>
  <c r="J1536" i="1" s="1"/>
  <c r="F1535" i="1"/>
  <c r="M1535" i="1" s="1"/>
  <c r="F1534" i="1"/>
  <c r="M1534" i="1" s="1"/>
  <c r="F1533" i="1"/>
  <c r="F1532" i="1"/>
  <c r="F1531" i="1"/>
  <c r="K1530" i="1"/>
  <c r="F1530" i="1"/>
  <c r="F1529" i="1"/>
  <c r="M1529" i="1" s="1"/>
  <c r="F1528" i="1"/>
  <c r="L1528" i="1" s="1"/>
  <c r="F1527" i="1"/>
  <c r="F1526" i="1"/>
  <c r="M1526" i="1" s="1"/>
  <c r="F1525" i="1"/>
  <c r="M1525" i="1" s="1"/>
  <c r="F1524" i="1"/>
  <c r="F1523" i="1"/>
  <c r="K1523" i="1" s="1"/>
  <c r="J1522" i="1"/>
  <c r="N1522" i="1" s="1"/>
  <c r="O1522" i="1" s="1"/>
  <c r="Q1522" i="1" s="1"/>
  <c r="F1522" i="1"/>
  <c r="M1522" i="1" s="1"/>
  <c r="F1521" i="1"/>
  <c r="F1520" i="1"/>
  <c r="M1520" i="1" s="1"/>
  <c r="F1519" i="1"/>
  <c r="F1518" i="1"/>
  <c r="F1517" i="1"/>
  <c r="F1516" i="1"/>
  <c r="M1516" i="1" s="1"/>
  <c r="F1515" i="1"/>
  <c r="F1514" i="1"/>
  <c r="F1513" i="1"/>
  <c r="L1513" i="1" s="1"/>
  <c r="F1512" i="1"/>
  <c r="F1511" i="1"/>
  <c r="F1510" i="1"/>
  <c r="M1510" i="1" s="1"/>
  <c r="F1509" i="1"/>
  <c r="M1509" i="1" s="1"/>
  <c r="F1508" i="1"/>
  <c r="J1508" i="1" s="1"/>
  <c r="F1507" i="1"/>
  <c r="F1506" i="1"/>
  <c r="J1506" i="1" s="1"/>
  <c r="F1505" i="1"/>
  <c r="F1504" i="1"/>
  <c r="J1504" i="1" s="1"/>
  <c r="L1503" i="1"/>
  <c r="F1503" i="1"/>
  <c r="J1503" i="1" s="1"/>
  <c r="F1502" i="1"/>
  <c r="F1501" i="1"/>
  <c r="F1500" i="1"/>
  <c r="F1499" i="1"/>
  <c r="F1498" i="1"/>
  <c r="L1498" i="1" s="1"/>
  <c r="F1497" i="1"/>
  <c r="F1496" i="1"/>
  <c r="F1495" i="1"/>
  <c r="F1494" i="1"/>
  <c r="F1493" i="1"/>
  <c r="F1492" i="1"/>
  <c r="F1491" i="1"/>
  <c r="M1491" i="1" s="1"/>
  <c r="M1490" i="1"/>
  <c r="J1490" i="1"/>
  <c r="F1490" i="1"/>
  <c r="L1490" i="1" s="1"/>
  <c r="F1489" i="1"/>
  <c r="M1489" i="1" s="1"/>
  <c r="F1488" i="1"/>
  <c r="F1487" i="1"/>
  <c r="K1487" i="1" s="1"/>
  <c r="F1486" i="1"/>
  <c r="F1485" i="1"/>
  <c r="F1484" i="1"/>
  <c r="F1483" i="1"/>
  <c r="F1482" i="1"/>
  <c r="M1482" i="1" s="1"/>
  <c r="F1481" i="1"/>
  <c r="M1481" i="1" s="1"/>
  <c r="F1480" i="1"/>
  <c r="F1479" i="1"/>
  <c r="L1479" i="1" s="1"/>
  <c r="F1478" i="1"/>
  <c r="F1477" i="1"/>
  <c r="M1477" i="1" s="1"/>
  <c r="F1476" i="1"/>
  <c r="L1476" i="1" s="1"/>
  <c r="F1475" i="1"/>
  <c r="M1474" i="1"/>
  <c r="F1474" i="1"/>
  <c r="L1474" i="1" s="1"/>
  <c r="F1473" i="1"/>
  <c r="L1473" i="1" s="1"/>
  <c r="F1472" i="1"/>
  <c r="L1472" i="1" s="1"/>
  <c r="F1471" i="1"/>
  <c r="F1470" i="1"/>
  <c r="F1469" i="1"/>
  <c r="J1469" i="1" s="1"/>
  <c r="M1468" i="1"/>
  <c r="L1468" i="1"/>
  <c r="K1468" i="1"/>
  <c r="J1468" i="1"/>
  <c r="F1467" i="1"/>
  <c r="L1467" i="1" s="1"/>
  <c r="M1466" i="1"/>
  <c r="F1466" i="1"/>
  <c r="L1466" i="1" s="1"/>
  <c r="F1465" i="1"/>
  <c r="M1465" i="1" s="1"/>
  <c r="F1464" i="1"/>
  <c r="F1463" i="1"/>
  <c r="M1463" i="1" s="1"/>
  <c r="F1462" i="1"/>
  <c r="K1462" i="1" s="1"/>
  <c r="F1461" i="1"/>
  <c r="F1459" i="1"/>
  <c r="F1458" i="1"/>
  <c r="F1457" i="1"/>
  <c r="F1456" i="1"/>
  <c r="F1455" i="1"/>
  <c r="L1455" i="1" s="1"/>
  <c r="F1454" i="1"/>
  <c r="F1453" i="1"/>
  <c r="F1452" i="1"/>
  <c r="F1451" i="1"/>
  <c r="M1451" i="1" s="1"/>
  <c r="F1450" i="1"/>
  <c r="M1449" i="1"/>
  <c r="F1449" i="1"/>
  <c r="L1449" i="1" s="1"/>
  <c r="F1448" i="1"/>
  <c r="L1448" i="1" s="1"/>
  <c r="F1447" i="1"/>
  <c r="M1447" i="1" s="1"/>
  <c r="F1446" i="1"/>
  <c r="F1445" i="1"/>
  <c r="F1444" i="1"/>
  <c r="F1443" i="1"/>
  <c r="L1443" i="1" s="1"/>
  <c r="F1442" i="1"/>
  <c r="F1441" i="1"/>
  <c r="M1441" i="1" s="1"/>
  <c r="F1440" i="1"/>
  <c r="K1440" i="1" s="1"/>
  <c r="M1439" i="1"/>
  <c r="F1439" i="1"/>
  <c r="K1439" i="1" s="1"/>
  <c r="F1438" i="1"/>
  <c r="K1438" i="1" s="1"/>
  <c r="F1437" i="1"/>
  <c r="F1436" i="1"/>
  <c r="J1435" i="1"/>
  <c r="N1435" i="1" s="1"/>
  <c r="O1435" i="1" s="1"/>
  <c r="Q1435" i="1" s="1"/>
  <c r="F1435" i="1"/>
  <c r="M1435" i="1" s="1"/>
  <c r="F1434" i="1"/>
  <c r="F1433" i="1"/>
  <c r="L1433" i="1" s="1"/>
  <c r="F1432" i="1"/>
  <c r="L1432" i="1" s="1"/>
  <c r="J1431" i="1"/>
  <c r="N1431" i="1" s="1"/>
  <c r="O1431" i="1" s="1"/>
  <c r="Q1431" i="1" s="1"/>
  <c r="F1431" i="1"/>
  <c r="M1431" i="1" s="1"/>
  <c r="F1430" i="1"/>
  <c r="K1430" i="1" s="1"/>
  <c r="F1429" i="1"/>
  <c r="L1429" i="1" s="1"/>
  <c r="F1428" i="1"/>
  <c r="F1427" i="1"/>
  <c r="F1426" i="1"/>
  <c r="K1426" i="1" s="1"/>
  <c r="F1425" i="1"/>
  <c r="M1425" i="1" s="1"/>
  <c r="F1424" i="1"/>
  <c r="K1424" i="1" s="1"/>
  <c r="F1423" i="1"/>
  <c r="F1422" i="1"/>
  <c r="L1422" i="1" s="1"/>
  <c r="F1421" i="1"/>
  <c r="F1420" i="1"/>
  <c r="J1419" i="1"/>
  <c r="F1419" i="1"/>
  <c r="M1419" i="1" s="1"/>
  <c r="F1418" i="1"/>
  <c r="F1417" i="1"/>
  <c r="J1417" i="1" s="1"/>
  <c r="F1416" i="1"/>
  <c r="K1416" i="1" s="1"/>
  <c r="F1415" i="1"/>
  <c r="J1415" i="1" s="1"/>
  <c r="F1414" i="1"/>
  <c r="J1414" i="1" s="1"/>
  <c r="F1413" i="1"/>
  <c r="M1413" i="1" s="1"/>
  <c r="F1412" i="1"/>
  <c r="F1411" i="1"/>
  <c r="L1411" i="1" s="1"/>
  <c r="F1410" i="1"/>
  <c r="K1409" i="1"/>
  <c r="F1409" i="1"/>
  <c r="M1409" i="1" s="1"/>
  <c r="F1408" i="1"/>
  <c r="F1407" i="1"/>
  <c r="J1407" i="1" s="1"/>
  <c r="F1406" i="1"/>
  <c r="L1406" i="1" s="1"/>
  <c r="F1405" i="1"/>
  <c r="L1405" i="1" s="1"/>
  <c r="F1404" i="1"/>
  <c r="F1403" i="1"/>
  <c r="F1402" i="1"/>
  <c r="F1401" i="1"/>
  <c r="F1400" i="1"/>
  <c r="M1400" i="1" s="1"/>
  <c r="F1399" i="1"/>
  <c r="L1399" i="1" s="1"/>
  <c r="F1398" i="1"/>
  <c r="F1397" i="1"/>
  <c r="M1397" i="1" s="1"/>
  <c r="F1396" i="1"/>
  <c r="F1395" i="1"/>
  <c r="J1395" i="1" s="1"/>
  <c r="F1394" i="1"/>
  <c r="F1393" i="1"/>
  <c r="K1393" i="1" s="1"/>
  <c r="F1392" i="1"/>
  <c r="M1392" i="1" s="1"/>
  <c r="F1391" i="1"/>
  <c r="F1390" i="1"/>
  <c r="L1390" i="1" s="1"/>
  <c r="F1389" i="1"/>
  <c r="J1388" i="1"/>
  <c r="F1388" i="1"/>
  <c r="K1388" i="1" s="1"/>
  <c r="F1387" i="1"/>
  <c r="F1386" i="1"/>
  <c r="F1385" i="1"/>
  <c r="M1385" i="1" s="1"/>
  <c r="F1384" i="1"/>
  <c r="K1384" i="1" s="1"/>
  <c r="F1383" i="1"/>
  <c r="K1383" i="1" s="1"/>
  <c r="F1382" i="1"/>
  <c r="J1382" i="1" s="1"/>
  <c r="F1381" i="1"/>
  <c r="M1381" i="1" s="1"/>
  <c r="J1380" i="1"/>
  <c r="F1380" i="1"/>
  <c r="F1379" i="1"/>
  <c r="F1378" i="1"/>
  <c r="J1377" i="1"/>
  <c r="F1377" i="1"/>
  <c r="F1376" i="1"/>
  <c r="J1376" i="1" s="1"/>
  <c r="F1375" i="1"/>
  <c r="M1375" i="1" s="1"/>
  <c r="F1374" i="1"/>
  <c r="L1374" i="1" s="1"/>
  <c r="F1373" i="1"/>
  <c r="F1372" i="1"/>
  <c r="L1372" i="1" s="1"/>
  <c r="F1371" i="1"/>
  <c r="K1371" i="1" s="1"/>
  <c r="F1370" i="1"/>
  <c r="M1370" i="1" s="1"/>
  <c r="K1369" i="1"/>
  <c r="F1369" i="1"/>
  <c r="M1369" i="1" s="1"/>
  <c r="L1368" i="1"/>
  <c r="F1368" i="1"/>
  <c r="J1368" i="1" s="1"/>
  <c r="F1367" i="1"/>
  <c r="K1367" i="1" s="1"/>
  <c r="F1366" i="1"/>
  <c r="J1366" i="1" s="1"/>
  <c r="F1365" i="1"/>
  <c r="M1365" i="1" s="1"/>
  <c r="F1364" i="1"/>
  <c r="J1364" i="1" s="1"/>
  <c r="F1363" i="1"/>
  <c r="M1363" i="1" s="1"/>
  <c r="F1362" i="1"/>
  <c r="F1361" i="1"/>
  <c r="M1361" i="1" s="1"/>
  <c r="F1360" i="1"/>
  <c r="F1359" i="1"/>
  <c r="M1359" i="1" s="1"/>
  <c r="F1358" i="1"/>
  <c r="J1358" i="1" s="1"/>
  <c r="F1357" i="1"/>
  <c r="K1357" i="1" s="1"/>
  <c r="F1356" i="1"/>
  <c r="F1355" i="1"/>
  <c r="F1354" i="1"/>
  <c r="J1354" i="1" s="1"/>
  <c r="F1353" i="1"/>
  <c r="F1352" i="1"/>
  <c r="F1351" i="1"/>
  <c r="M1351" i="1" s="1"/>
  <c r="F1350" i="1"/>
  <c r="L1350" i="1" s="1"/>
  <c r="F1349" i="1"/>
  <c r="J1349" i="1" s="1"/>
  <c r="F1348" i="1"/>
  <c r="L1348" i="1" s="1"/>
  <c r="F1347" i="1"/>
  <c r="M1347" i="1" s="1"/>
  <c r="F1346" i="1"/>
  <c r="M1346" i="1" s="1"/>
  <c r="F1345" i="1"/>
  <c r="M1345" i="1" s="1"/>
  <c r="F1344" i="1"/>
  <c r="J1343" i="1"/>
  <c r="F1343" i="1"/>
  <c r="M1343" i="1" s="1"/>
  <c r="F1342" i="1"/>
  <c r="L1342" i="1" s="1"/>
  <c r="F1341" i="1"/>
  <c r="F1340" i="1"/>
  <c r="M1340" i="1" s="1"/>
  <c r="F1339" i="1"/>
  <c r="F1338" i="1"/>
  <c r="M1338" i="1" s="1"/>
  <c r="F1337" i="1"/>
  <c r="F1336" i="1"/>
  <c r="M1336" i="1" s="1"/>
  <c r="F1335" i="1"/>
  <c r="J1335" i="1" s="1"/>
  <c r="F1334" i="1"/>
  <c r="J1334" i="1" s="1"/>
  <c r="J1333" i="1"/>
  <c r="N1333" i="1" s="1"/>
  <c r="O1333" i="1" s="1"/>
  <c r="Q1333" i="1" s="1"/>
  <c r="F1333" i="1"/>
  <c r="M1333" i="1" s="1"/>
  <c r="F1332" i="1"/>
  <c r="L1332" i="1" s="1"/>
  <c r="F1331" i="1"/>
  <c r="M1331" i="1" s="1"/>
  <c r="F1330" i="1"/>
  <c r="L1330" i="1" s="1"/>
  <c r="J1329" i="1"/>
  <c r="F1329" i="1"/>
  <c r="L1329" i="1" s="1"/>
  <c r="F1328" i="1"/>
  <c r="F1327" i="1"/>
  <c r="F1326" i="1"/>
  <c r="J1326" i="1" s="1"/>
  <c r="F1325" i="1"/>
  <c r="L1325" i="1" s="1"/>
  <c r="F1324" i="1"/>
  <c r="F1323" i="1"/>
  <c r="F1322" i="1"/>
  <c r="F1321" i="1"/>
  <c r="M1321" i="1" s="1"/>
  <c r="F1320" i="1"/>
  <c r="M1320" i="1" s="1"/>
  <c r="F1319" i="1"/>
  <c r="F1318" i="1"/>
  <c r="M1318" i="1" s="1"/>
  <c r="F1317" i="1"/>
  <c r="F1316" i="1"/>
  <c r="F1315" i="1"/>
  <c r="L1315" i="1" s="1"/>
  <c r="F1314" i="1"/>
  <c r="L1314" i="1" s="1"/>
  <c r="M1313" i="1"/>
  <c r="L1313" i="1"/>
  <c r="K1313" i="1"/>
  <c r="J1313" i="1"/>
  <c r="F1312" i="1"/>
  <c r="F1311" i="1"/>
  <c r="M1311" i="1" s="1"/>
  <c r="F1310" i="1"/>
  <c r="J1310" i="1" s="1"/>
  <c r="F1309" i="1"/>
  <c r="M1309" i="1" s="1"/>
  <c r="F1308" i="1"/>
  <c r="M1308" i="1" s="1"/>
  <c r="F1307" i="1"/>
  <c r="F1306" i="1"/>
  <c r="F1305" i="1"/>
  <c r="F1304" i="1"/>
  <c r="L1304" i="1" s="1"/>
  <c r="F1303" i="1"/>
  <c r="F1301" i="1"/>
  <c r="M1301" i="1" s="1"/>
  <c r="J1300" i="1"/>
  <c r="F1300" i="1"/>
  <c r="K1300" i="1" s="1"/>
  <c r="K1299" i="1"/>
  <c r="F1299" i="1"/>
  <c r="M1299" i="1" s="1"/>
  <c r="F1298" i="1"/>
  <c r="F1297" i="1"/>
  <c r="M1297" i="1" s="1"/>
  <c r="F1296" i="1"/>
  <c r="F1295" i="1"/>
  <c r="F1294" i="1"/>
  <c r="M1294" i="1" s="1"/>
  <c r="F1293" i="1"/>
  <c r="F1292" i="1"/>
  <c r="M1292" i="1" s="1"/>
  <c r="F1291" i="1"/>
  <c r="L1291" i="1" s="1"/>
  <c r="F1290" i="1"/>
  <c r="L1290" i="1" s="1"/>
  <c r="F1289" i="1"/>
  <c r="F1288" i="1"/>
  <c r="L1288" i="1" s="1"/>
  <c r="F1287" i="1"/>
  <c r="F1286" i="1"/>
  <c r="J1285" i="1"/>
  <c r="F1285" i="1"/>
  <c r="M1285" i="1" s="1"/>
  <c r="F1284" i="1"/>
  <c r="K1284" i="1" s="1"/>
  <c r="K1283" i="1"/>
  <c r="F1283" i="1"/>
  <c r="F1282" i="1"/>
  <c r="J1282" i="1" s="1"/>
  <c r="L1281" i="1"/>
  <c r="F1281" i="1"/>
  <c r="M1281" i="1" s="1"/>
  <c r="F1280" i="1"/>
  <c r="F1279" i="1"/>
  <c r="F1278" i="1"/>
  <c r="M1278" i="1" s="1"/>
  <c r="F1277" i="1"/>
  <c r="F1276" i="1"/>
  <c r="M1276" i="1" s="1"/>
  <c r="F1275" i="1"/>
  <c r="L1275" i="1" s="1"/>
  <c r="F1274" i="1"/>
  <c r="J1274" i="1" s="1"/>
  <c r="F1273" i="1"/>
  <c r="F1272" i="1"/>
  <c r="L1272" i="1" s="1"/>
  <c r="F1271" i="1"/>
  <c r="F1270" i="1"/>
  <c r="F1269" i="1"/>
  <c r="M1269" i="1" s="1"/>
  <c r="F1268" i="1"/>
  <c r="F1267" i="1"/>
  <c r="F1266" i="1"/>
  <c r="J1266" i="1" s="1"/>
  <c r="F1265" i="1"/>
  <c r="F1264" i="1"/>
  <c r="K1264" i="1" s="1"/>
  <c r="F1263" i="1"/>
  <c r="F1262" i="1"/>
  <c r="M1262" i="1" s="1"/>
  <c r="F1261" i="1"/>
  <c r="J1261" i="1" s="1"/>
  <c r="F1260" i="1"/>
  <c r="M1260" i="1" s="1"/>
  <c r="F1259" i="1"/>
  <c r="M1259" i="1" s="1"/>
  <c r="F1258" i="1"/>
  <c r="M1258" i="1" s="1"/>
  <c r="F1257" i="1"/>
  <c r="M1257" i="1" s="1"/>
  <c r="F1256" i="1"/>
  <c r="L1256" i="1" s="1"/>
  <c r="M1255" i="1"/>
  <c r="F1255" i="1"/>
  <c r="L1255" i="1" s="1"/>
  <c r="F1254" i="1"/>
  <c r="F1253" i="1"/>
  <c r="M1253" i="1" s="1"/>
  <c r="K1252" i="1"/>
  <c r="F1252" i="1"/>
  <c r="J1252" i="1" s="1"/>
  <c r="F1251" i="1"/>
  <c r="M1251" i="1" s="1"/>
  <c r="F1250" i="1"/>
  <c r="M1250" i="1" s="1"/>
  <c r="F1249" i="1"/>
  <c r="F1248" i="1"/>
  <c r="F1247" i="1"/>
  <c r="M1247" i="1" s="1"/>
  <c r="F1246" i="1"/>
  <c r="M1246" i="1" s="1"/>
  <c r="F1245" i="1"/>
  <c r="J1245" i="1" s="1"/>
  <c r="F1244" i="1"/>
  <c r="M1244" i="1" s="1"/>
  <c r="F1243" i="1"/>
  <c r="M1243" i="1" s="1"/>
  <c r="F1242" i="1"/>
  <c r="J1242" i="1" s="1"/>
  <c r="M1241" i="1"/>
  <c r="F1241" i="1"/>
  <c r="L1241" i="1" s="1"/>
  <c r="F1240" i="1"/>
  <c r="L1240" i="1" s="1"/>
  <c r="F1239" i="1"/>
  <c r="L1239" i="1" s="1"/>
  <c r="F1238" i="1"/>
  <c r="J1237" i="1"/>
  <c r="N1237" i="1" s="1"/>
  <c r="O1237" i="1" s="1"/>
  <c r="Q1237" i="1" s="1"/>
  <c r="F1237" i="1"/>
  <c r="M1237" i="1" s="1"/>
  <c r="F1236" i="1"/>
  <c r="J1236" i="1" s="1"/>
  <c r="F1235" i="1"/>
  <c r="J1235" i="1" s="1"/>
  <c r="F1234" i="1"/>
  <c r="F1233" i="1"/>
  <c r="M1233" i="1" s="1"/>
  <c r="M1232" i="1"/>
  <c r="L1232" i="1"/>
  <c r="F1232" i="1"/>
  <c r="K1232" i="1" s="1"/>
  <c r="F1231" i="1"/>
  <c r="F1230" i="1"/>
  <c r="M1230" i="1" s="1"/>
  <c r="F1229" i="1"/>
  <c r="J1229" i="1" s="1"/>
  <c r="F1228" i="1"/>
  <c r="M1228" i="1" s="1"/>
  <c r="F1227" i="1"/>
  <c r="M1227" i="1" s="1"/>
  <c r="F1226" i="1"/>
  <c r="K1225" i="1"/>
  <c r="F1225" i="1"/>
  <c r="M1225" i="1" s="1"/>
  <c r="F1224" i="1"/>
  <c r="F1223" i="1"/>
  <c r="L1223" i="1" s="1"/>
  <c r="F1222" i="1"/>
  <c r="F1221" i="1"/>
  <c r="M1221" i="1" s="1"/>
  <c r="F1220" i="1"/>
  <c r="K1220" i="1" s="1"/>
  <c r="F1219" i="1"/>
  <c r="F1218" i="1"/>
  <c r="F1217" i="1"/>
  <c r="M1217" i="1" s="1"/>
  <c r="F1216" i="1"/>
  <c r="K1216" i="1" s="1"/>
  <c r="F1215" i="1"/>
  <c r="M1215" i="1" s="1"/>
  <c r="F1214" i="1"/>
  <c r="M1214" i="1" s="1"/>
  <c r="F1213" i="1"/>
  <c r="J1213" i="1" s="1"/>
  <c r="F1212" i="1"/>
  <c r="M1212" i="1" s="1"/>
  <c r="F1211" i="1"/>
  <c r="M1210" i="1"/>
  <c r="F1210" i="1"/>
  <c r="J1210" i="1" s="1"/>
  <c r="F1209" i="1"/>
  <c r="M1209" i="1" s="1"/>
  <c r="F1208" i="1"/>
  <c r="L1208" i="1" s="1"/>
  <c r="F1207" i="1"/>
  <c r="L1207" i="1" s="1"/>
  <c r="F1206" i="1"/>
  <c r="F1205" i="1"/>
  <c r="M1205" i="1" s="1"/>
  <c r="F1204" i="1"/>
  <c r="K1204" i="1" s="1"/>
  <c r="F1203" i="1"/>
  <c r="F1202" i="1"/>
  <c r="J1202" i="1" s="1"/>
  <c r="F1201" i="1"/>
  <c r="K1201" i="1" s="1"/>
  <c r="F1200" i="1"/>
  <c r="K1200" i="1" s="1"/>
  <c r="F1199" i="1"/>
  <c r="M1199" i="1" s="1"/>
  <c r="F1198" i="1"/>
  <c r="M1198" i="1" s="1"/>
  <c r="F1197" i="1"/>
  <c r="F1196" i="1"/>
  <c r="M1196" i="1" s="1"/>
  <c r="F1195" i="1"/>
  <c r="F1194" i="1"/>
  <c r="J1194" i="1" s="1"/>
  <c r="F1193" i="1"/>
  <c r="M1192" i="1"/>
  <c r="F1192" i="1"/>
  <c r="L1192" i="1" s="1"/>
  <c r="F1191" i="1"/>
  <c r="F1190" i="1"/>
  <c r="F1189" i="1"/>
  <c r="F1188" i="1"/>
  <c r="J1188" i="1" s="1"/>
  <c r="F1187" i="1"/>
  <c r="M1187" i="1" s="1"/>
  <c r="F1186" i="1"/>
  <c r="M1186" i="1" s="1"/>
  <c r="F1185" i="1"/>
  <c r="M1185" i="1" s="1"/>
  <c r="L1184" i="1"/>
  <c r="F1184" i="1"/>
  <c r="K1184" i="1" s="1"/>
  <c r="F1183" i="1"/>
  <c r="M1183" i="1" s="1"/>
  <c r="F1182" i="1"/>
  <c r="M1182" i="1" s="1"/>
  <c r="F1181" i="1"/>
  <c r="F1180" i="1"/>
  <c r="M1180" i="1" s="1"/>
  <c r="F1179" i="1"/>
  <c r="F1178" i="1"/>
  <c r="J1178" i="1" s="1"/>
  <c r="F1177" i="1"/>
  <c r="M1177" i="1" s="1"/>
  <c r="F1176" i="1"/>
  <c r="M1175" i="1"/>
  <c r="L1175" i="1"/>
  <c r="K1175" i="1"/>
  <c r="J1175" i="1"/>
  <c r="F1174" i="1"/>
  <c r="M1174" i="1" s="1"/>
  <c r="F1173" i="1"/>
  <c r="M1173" i="1" s="1"/>
  <c r="F1172" i="1"/>
  <c r="J1172" i="1" s="1"/>
  <c r="F1171" i="1"/>
  <c r="M1171" i="1" s="1"/>
  <c r="F1170" i="1"/>
  <c r="F1169" i="1"/>
  <c r="M1168" i="1"/>
  <c r="L1168" i="1"/>
  <c r="J1168" i="1"/>
  <c r="F1168" i="1"/>
  <c r="K1168" i="1" s="1"/>
  <c r="F1167" i="1"/>
  <c r="L1167" i="1" s="1"/>
  <c r="F1165" i="1"/>
  <c r="L1165" i="1" s="1"/>
  <c r="F1164" i="1"/>
  <c r="J1163" i="1"/>
  <c r="N1163" i="1" s="1"/>
  <c r="O1163" i="1" s="1"/>
  <c r="Q1163" i="1" s="1"/>
  <c r="F1163" i="1"/>
  <c r="M1163" i="1" s="1"/>
  <c r="F1162" i="1"/>
  <c r="K1162" i="1" s="1"/>
  <c r="K1161" i="1"/>
  <c r="F1161" i="1"/>
  <c r="M1161" i="1" s="1"/>
  <c r="F1160" i="1"/>
  <c r="F1159" i="1"/>
  <c r="F1158" i="1"/>
  <c r="F1157" i="1"/>
  <c r="M1157" i="1" s="1"/>
  <c r="F1156" i="1"/>
  <c r="M1156" i="1" s="1"/>
  <c r="F1155" i="1"/>
  <c r="F1154" i="1"/>
  <c r="M1154" i="1" s="1"/>
  <c r="J1153" i="1"/>
  <c r="N1153" i="1" s="1"/>
  <c r="O1153" i="1" s="1"/>
  <c r="Q1153" i="1" s="1"/>
  <c r="F1153" i="1"/>
  <c r="M1153" i="1" s="1"/>
  <c r="F1152" i="1"/>
  <c r="J1152" i="1" s="1"/>
  <c r="F1151" i="1"/>
  <c r="M1151" i="1" s="1"/>
  <c r="F1150" i="1"/>
  <c r="L1150" i="1" s="1"/>
  <c r="F1149" i="1"/>
  <c r="F1148" i="1"/>
  <c r="F1147" i="1"/>
  <c r="M1147" i="1" s="1"/>
  <c r="F1146" i="1"/>
  <c r="K1146" i="1" s="1"/>
  <c r="J1145" i="1"/>
  <c r="F1145" i="1"/>
  <c r="K1145" i="1" s="1"/>
  <c r="F1144" i="1"/>
  <c r="J1144" i="1" s="1"/>
  <c r="L1143" i="1"/>
  <c r="F1143" i="1"/>
  <c r="K1143" i="1" s="1"/>
  <c r="F1142" i="1"/>
  <c r="L1142" i="1" s="1"/>
  <c r="F1141" i="1"/>
  <c r="M1141" i="1" s="1"/>
  <c r="F1140" i="1"/>
  <c r="M1140" i="1" s="1"/>
  <c r="F1139" i="1"/>
  <c r="F1138" i="1"/>
  <c r="M1138" i="1" s="1"/>
  <c r="F1137" i="1"/>
  <c r="M1137" i="1" s="1"/>
  <c r="F1136" i="1"/>
  <c r="J1136" i="1" s="1"/>
  <c r="M1135" i="1"/>
  <c r="F1135" i="1"/>
  <c r="L1135" i="1" s="1"/>
  <c r="F1134" i="1"/>
  <c r="L1134" i="1" s="1"/>
  <c r="F1133" i="1"/>
  <c r="F1132" i="1"/>
  <c r="F1131" i="1"/>
  <c r="M1131" i="1" s="1"/>
  <c r="F1130" i="1"/>
  <c r="F1129" i="1"/>
  <c r="M1129" i="1" s="1"/>
  <c r="F1128" i="1"/>
  <c r="F1127" i="1"/>
  <c r="K1127" i="1" s="1"/>
  <c r="F1126" i="1"/>
  <c r="F1125" i="1"/>
  <c r="F1124" i="1"/>
  <c r="M1124" i="1" s="1"/>
  <c r="F1123" i="1"/>
  <c r="F1122" i="1"/>
  <c r="K1121" i="1"/>
  <c r="F1121" i="1"/>
  <c r="M1121" i="1" s="1"/>
  <c r="F1120" i="1"/>
  <c r="J1120" i="1" s="1"/>
  <c r="F1119" i="1"/>
  <c r="F1118" i="1"/>
  <c r="L1118" i="1" s="1"/>
  <c r="F1117" i="1"/>
  <c r="L1117" i="1" s="1"/>
  <c r="F1116" i="1"/>
  <c r="F1115" i="1"/>
  <c r="M1115" i="1" s="1"/>
  <c r="F1114" i="1"/>
  <c r="F1113" i="1"/>
  <c r="F1112" i="1"/>
  <c r="M1111" i="1"/>
  <c r="L1111" i="1"/>
  <c r="F1111" i="1"/>
  <c r="K1111" i="1" s="1"/>
  <c r="M1110" i="1"/>
  <c r="F1110" i="1"/>
  <c r="K1110" i="1" s="1"/>
  <c r="F1109" i="1"/>
  <c r="M1109" i="1" s="1"/>
  <c r="F1108" i="1"/>
  <c r="M1108" i="1" s="1"/>
  <c r="F1107" i="1"/>
  <c r="F1106" i="1"/>
  <c r="M1106" i="1" s="1"/>
  <c r="F1105" i="1"/>
  <c r="F1104" i="1"/>
  <c r="K1104" i="1" s="1"/>
  <c r="M1103" i="1"/>
  <c r="F1103" i="1"/>
  <c r="L1103" i="1" s="1"/>
  <c r="F1102" i="1"/>
  <c r="L1102" i="1" s="1"/>
  <c r="F1101" i="1"/>
  <c r="L1101" i="1" s="1"/>
  <c r="F1100" i="1"/>
  <c r="F1099" i="1"/>
  <c r="M1099" i="1" s="1"/>
  <c r="F1098" i="1"/>
  <c r="K1098" i="1" s="1"/>
  <c r="F1097" i="1"/>
  <c r="M1097" i="1" s="1"/>
  <c r="F1096" i="1"/>
  <c r="M1096" i="1" s="1"/>
  <c r="F1095" i="1"/>
  <c r="F1094" i="1"/>
  <c r="L1094" i="1" s="1"/>
  <c r="F1093" i="1"/>
  <c r="M1093" i="1" s="1"/>
  <c r="F1092" i="1"/>
  <c r="M1092" i="1" s="1"/>
  <c r="F1091" i="1"/>
  <c r="J1091" i="1" s="1"/>
  <c r="F1090" i="1"/>
  <c r="M1090" i="1" s="1"/>
  <c r="F1089" i="1"/>
  <c r="M1089" i="1" s="1"/>
  <c r="F1088" i="1"/>
  <c r="F1087" i="1"/>
  <c r="J1087" i="1" s="1"/>
  <c r="F1086" i="1"/>
  <c r="F1085" i="1"/>
  <c r="L1085" i="1" s="1"/>
  <c r="F1084" i="1"/>
  <c r="F1083" i="1"/>
  <c r="M1083" i="1" s="1"/>
  <c r="F1082" i="1"/>
  <c r="K1082" i="1" s="1"/>
  <c r="F1081" i="1"/>
  <c r="J1081" i="1" s="1"/>
  <c r="F1080" i="1"/>
  <c r="M1079" i="1"/>
  <c r="F1079" i="1"/>
  <c r="K1079" i="1" s="1"/>
  <c r="F1078" i="1"/>
  <c r="F1077" i="1"/>
  <c r="M1077" i="1" s="1"/>
  <c r="F1076" i="1"/>
  <c r="M1076" i="1" s="1"/>
  <c r="F1075" i="1"/>
  <c r="F1074" i="1"/>
  <c r="M1074" i="1" s="1"/>
  <c r="F1073" i="1"/>
  <c r="F1072" i="1"/>
  <c r="M1071" i="1"/>
  <c r="F1071" i="1"/>
  <c r="J1071" i="1" s="1"/>
  <c r="F1070" i="1"/>
  <c r="L1070" i="1" s="1"/>
  <c r="F1069" i="1"/>
  <c r="L1069" i="1" s="1"/>
  <c r="F1068" i="1"/>
  <c r="J1067" i="1"/>
  <c r="F1067" i="1"/>
  <c r="M1067" i="1" s="1"/>
  <c r="F1066" i="1"/>
  <c r="K1066" i="1" s="1"/>
  <c r="F1065" i="1"/>
  <c r="M1065" i="1" s="1"/>
  <c r="F1064" i="1"/>
  <c r="F1063" i="1"/>
  <c r="K1063" i="1" s="1"/>
  <c r="F1062" i="1"/>
  <c r="K1062" i="1" s="1"/>
  <c r="F1061" i="1"/>
  <c r="M1061" i="1" s="1"/>
  <c r="F1060" i="1"/>
  <c r="M1060" i="1" s="1"/>
  <c r="F1059" i="1"/>
  <c r="J1059" i="1" s="1"/>
  <c r="F1058" i="1"/>
  <c r="F1057" i="1"/>
  <c r="J1057" i="1" s="1"/>
  <c r="F1056" i="1"/>
  <c r="J1056" i="1" s="1"/>
  <c r="F1055" i="1"/>
  <c r="J1055" i="1" s="1"/>
  <c r="F1054" i="1"/>
  <c r="L1054" i="1" s="1"/>
  <c r="F1053" i="1"/>
  <c r="F1052" i="1"/>
  <c r="F1051" i="1"/>
  <c r="M1051" i="1" s="1"/>
  <c r="F1050" i="1"/>
  <c r="J1050" i="1" s="1"/>
  <c r="L1049" i="1"/>
  <c r="F1049" i="1"/>
  <c r="M1049" i="1" s="1"/>
  <c r="F1048" i="1"/>
  <c r="F1047" i="1"/>
  <c r="M1047" i="1" s="1"/>
  <c r="F1046" i="1"/>
  <c r="K1046" i="1" s="1"/>
  <c r="F1045" i="1"/>
  <c r="M1045" i="1" s="1"/>
  <c r="F1044" i="1"/>
  <c r="M1044" i="1" s="1"/>
  <c r="F1043" i="1"/>
  <c r="F1042" i="1"/>
  <c r="M1042" i="1" s="1"/>
  <c r="F1041" i="1"/>
  <c r="F1040" i="1"/>
  <c r="M1039" i="1"/>
  <c r="L1039" i="1"/>
  <c r="K1039" i="1"/>
  <c r="J1039" i="1"/>
  <c r="N1039" i="1" s="1"/>
  <c r="O1039" i="1" s="1"/>
  <c r="Q1039" i="1" s="1"/>
  <c r="F1038" i="1"/>
  <c r="M1038" i="1" s="1"/>
  <c r="F1037" i="1"/>
  <c r="K1037" i="1" s="1"/>
  <c r="F1036" i="1"/>
  <c r="M1036" i="1" s="1"/>
  <c r="F1035" i="1"/>
  <c r="M1035" i="1" s="1"/>
  <c r="F1034" i="1"/>
  <c r="J1034" i="1" s="1"/>
  <c r="F1033" i="1"/>
  <c r="M1033" i="1" s="1"/>
  <c r="F1032" i="1"/>
  <c r="F1031" i="1"/>
  <c r="M1029" i="1"/>
  <c r="F1029" i="1"/>
  <c r="J1029" i="1" s="1"/>
  <c r="F1028" i="1"/>
  <c r="F1027" i="1"/>
  <c r="M1027" i="1" s="1"/>
  <c r="F1026" i="1"/>
  <c r="F1025" i="1"/>
  <c r="M1025" i="1" s="1"/>
  <c r="F1024" i="1"/>
  <c r="J1024" i="1" s="1"/>
  <c r="F1023" i="1"/>
  <c r="M1023" i="1" s="1"/>
  <c r="M1022" i="1"/>
  <c r="L1022" i="1"/>
  <c r="K1022" i="1"/>
  <c r="J1022" i="1"/>
  <c r="F1021" i="1"/>
  <c r="F1020" i="1"/>
  <c r="J1020" i="1" s="1"/>
  <c r="F1019" i="1"/>
  <c r="L1019" i="1" s="1"/>
  <c r="K1018" i="1"/>
  <c r="F1018" i="1"/>
  <c r="L1018" i="1" s="1"/>
  <c r="F1017" i="1"/>
  <c r="J1016" i="1"/>
  <c r="N1016" i="1" s="1"/>
  <c r="O1016" i="1" s="1"/>
  <c r="Q1016" i="1" s="1"/>
  <c r="F1016" i="1"/>
  <c r="M1016" i="1" s="1"/>
  <c r="F1015" i="1"/>
  <c r="K1015" i="1" s="1"/>
  <c r="F1014" i="1"/>
  <c r="M1014" i="1" s="1"/>
  <c r="F1013" i="1"/>
  <c r="J1013" i="1" s="1"/>
  <c r="F1012" i="1"/>
  <c r="F1011" i="1"/>
  <c r="F1010" i="1"/>
  <c r="M1010" i="1" s="1"/>
  <c r="F1009" i="1"/>
  <c r="F1008" i="1"/>
  <c r="J1008" i="1" s="1"/>
  <c r="F1007" i="1"/>
  <c r="K1007" i="1" s="1"/>
  <c r="F1006" i="1"/>
  <c r="M1006" i="1" s="1"/>
  <c r="F1005" i="1"/>
  <c r="F1004" i="1"/>
  <c r="M1004" i="1" s="1"/>
  <c r="F1003" i="1"/>
  <c r="F1002" i="1"/>
  <c r="L1002" i="1" s="1"/>
  <c r="F1001" i="1"/>
  <c r="F1000" i="1"/>
  <c r="M1000" i="1" s="1"/>
  <c r="F999" i="1"/>
  <c r="F998" i="1"/>
  <c r="J998" i="1" s="1"/>
  <c r="F997" i="1"/>
  <c r="F996" i="1"/>
  <c r="F995" i="1"/>
  <c r="K995" i="1" s="1"/>
  <c r="F994" i="1"/>
  <c r="M994" i="1" s="1"/>
  <c r="F993" i="1"/>
  <c r="F992" i="1"/>
  <c r="J992" i="1" s="1"/>
  <c r="F991" i="1"/>
  <c r="K991" i="1" s="1"/>
  <c r="F990" i="1"/>
  <c r="M990" i="1" s="1"/>
  <c r="F989" i="1"/>
  <c r="J989" i="1" s="1"/>
  <c r="F988" i="1"/>
  <c r="F987" i="1"/>
  <c r="L987" i="1" s="1"/>
  <c r="F986" i="1"/>
  <c r="L986" i="1" s="1"/>
  <c r="F985" i="1"/>
  <c r="J984" i="1"/>
  <c r="N984" i="1" s="1"/>
  <c r="O984" i="1" s="1"/>
  <c r="Q984" i="1" s="1"/>
  <c r="F984" i="1"/>
  <c r="M984" i="1" s="1"/>
  <c r="F983" i="1"/>
  <c r="F982" i="1"/>
  <c r="M982" i="1" s="1"/>
  <c r="F981" i="1"/>
  <c r="K981" i="1" s="1"/>
  <c r="F980" i="1"/>
  <c r="K980" i="1" s="1"/>
  <c r="F979" i="1"/>
  <c r="K979" i="1" s="1"/>
  <c r="F978" i="1"/>
  <c r="M978" i="1" s="1"/>
  <c r="F977" i="1"/>
  <c r="F976" i="1"/>
  <c r="F975" i="1"/>
  <c r="F974" i="1"/>
  <c r="M973" i="1"/>
  <c r="F973" i="1"/>
  <c r="L973" i="1" s="1"/>
  <c r="F972" i="1"/>
  <c r="J972" i="1" s="1"/>
  <c r="F971" i="1"/>
  <c r="L971" i="1" s="1"/>
  <c r="K970" i="1"/>
  <c r="F970" i="1"/>
  <c r="L970" i="1" s="1"/>
  <c r="F969" i="1"/>
  <c r="F968" i="1"/>
  <c r="F967" i="1"/>
  <c r="K966" i="1"/>
  <c r="F966" i="1"/>
  <c r="M966" i="1" s="1"/>
  <c r="F965" i="1"/>
  <c r="K965" i="1" s="1"/>
  <c r="F964" i="1"/>
  <c r="K964" i="1" s="1"/>
  <c r="F963" i="1"/>
  <c r="K963" i="1" s="1"/>
  <c r="F962" i="1"/>
  <c r="M962" i="1" s="1"/>
  <c r="F961" i="1"/>
  <c r="F960" i="1"/>
  <c r="F959" i="1"/>
  <c r="K959" i="1" s="1"/>
  <c r="F958" i="1"/>
  <c r="F957" i="1"/>
  <c r="F956" i="1"/>
  <c r="M955" i="1"/>
  <c r="F955" i="1"/>
  <c r="L955" i="1" s="1"/>
  <c r="F953" i="1"/>
  <c r="L953" i="1" s="1"/>
  <c r="F952" i="1"/>
  <c r="F951" i="1"/>
  <c r="F950" i="1"/>
  <c r="K950" i="1" s="1"/>
  <c r="F949" i="1"/>
  <c r="L949" i="1" s="1"/>
  <c r="F948" i="1"/>
  <c r="J948" i="1" s="1"/>
  <c r="F947" i="1"/>
  <c r="K947" i="1" s="1"/>
  <c r="F946" i="1"/>
  <c r="K946" i="1" s="1"/>
  <c r="F945" i="1"/>
  <c r="M945" i="1" s="1"/>
  <c r="F944" i="1"/>
  <c r="J943" i="1"/>
  <c r="F943" i="1"/>
  <c r="F942" i="1"/>
  <c r="K942" i="1" s="1"/>
  <c r="F941" i="1"/>
  <c r="M941" i="1" s="1"/>
  <c r="M940" i="1"/>
  <c r="K940" i="1"/>
  <c r="F940" i="1"/>
  <c r="J940" i="1" s="1"/>
  <c r="M939" i="1"/>
  <c r="F939" i="1"/>
  <c r="J939" i="1" s="1"/>
  <c r="F938" i="1"/>
  <c r="F937" i="1"/>
  <c r="F936" i="1"/>
  <c r="F935" i="1"/>
  <c r="M935" i="1" s="1"/>
  <c r="J934" i="1"/>
  <c r="F934" i="1"/>
  <c r="K934" i="1" s="1"/>
  <c r="J933" i="1"/>
  <c r="N933" i="1" s="1"/>
  <c r="O933" i="1" s="1"/>
  <c r="Q933" i="1" s="1"/>
  <c r="F933" i="1"/>
  <c r="M933" i="1" s="1"/>
  <c r="F932" i="1"/>
  <c r="F931" i="1"/>
  <c r="K931" i="1" s="1"/>
  <c r="F930" i="1"/>
  <c r="K930" i="1" s="1"/>
  <c r="F929" i="1"/>
  <c r="M929" i="1" s="1"/>
  <c r="F928" i="1"/>
  <c r="F927" i="1"/>
  <c r="F926" i="1"/>
  <c r="F925" i="1"/>
  <c r="J925" i="1" s="1"/>
  <c r="M924" i="1"/>
  <c r="L924" i="1"/>
  <c r="K924" i="1"/>
  <c r="J924" i="1"/>
  <c r="F923" i="1"/>
  <c r="L923" i="1" s="1"/>
  <c r="F922" i="1"/>
  <c r="K922" i="1" s="1"/>
  <c r="F921" i="1"/>
  <c r="F920" i="1"/>
  <c r="M920" i="1" s="1"/>
  <c r="F919" i="1"/>
  <c r="F918" i="1"/>
  <c r="J918" i="1" s="1"/>
  <c r="F917" i="1"/>
  <c r="F916" i="1"/>
  <c r="M916" i="1" s="1"/>
  <c r="L915" i="1"/>
  <c r="F915" i="1"/>
  <c r="J915" i="1" s="1"/>
  <c r="F914" i="1"/>
  <c r="K914" i="1" s="1"/>
  <c r="F913" i="1"/>
  <c r="F912" i="1"/>
  <c r="L912" i="1" s="1"/>
  <c r="F911" i="1"/>
  <c r="F910" i="1"/>
  <c r="J910" i="1" s="1"/>
  <c r="F909" i="1"/>
  <c r="F908" i="1"/>
  <c r="M908" i="1" s="1"/>
  <c r="F907" i="1"/>
  <c r="K907" i="1" s="1"/>
  <c r="F906" i="1"/>
  <c r="K906" i="1" s="1"/>
  <c r="F905" i="1"/>
  <c r="F904" i="1"/>
  <c r="M904" i="1" s="1"/>
  <c r="F903" i="1"/>
  <c r="F902" i="1"/>
  <c r="F901" i="1"/>
  <c r="K900" i="1"/>
  <c r="F900" i="1"/>
  <c r="F899" i="1"/>
  <c r="J899" i="1" s="1"/>
  <c r="F898" i="1"/>
  <c r="J898" i="1" s="1"/>
  <c r="F897" i="1"/>
  <c r="F896" i="1"/>
  <c r="L896" i="1" s="1"/>
  <c r="F895" i="1"/>
  <c r="F894" i="1"/>
  <c r="J894" i="1" s="1"/>
  <c r="F893" i="1"/>
  <c r="J893" i="1" s="1"/>
  <c r="F892" i="1"/>
  <c r="F891" i="1"/>
  <c r="L890" i="1"/>
  <c r="F890" i="1"/>
  <c r="F889" i="1"/>
  <c r="K889" i="1" s="1"/>
  <c r="F888" i="1"/>
  <c r="M888" i="1" s="1"/>
  <c r="F887" i="1"/>
  <c r="F886" i="1"/>
  <c r="J886" i="1" s="1"/>
  <c r="F885" i="1"/>
  <c r="K885" i="1" s="1"/>
  <c r="F884" i="1"/>
  <c r="F883" i="1"/>
  <c r="L883" i="1" s="1"/>
  <c r="F882" i="1"/>
  <c r="J882" i="1" s="1"/>
  <c r="F881" i="1"/>
  <c r="L881" i="1" s="1"/>
  <c r="F880" i="1"/>
  <c r="L880" i="1" s="1"/>
  <c r="F879" i="1"/>
  <c r="F878" i="1"/>
  <c r="F877" i="1"/>
  <c r="J877" i="1" s="1"/>
  <c r="F876" i="1"/>
  <c r="M876" i="1" s="1"/>
  <c r="F875" i="1"/>
  <c r="K875" i="1" s="1"/>
  <c r="F874" i="1"/>
  <c r="K874" i="1" s="1"/>
  <c r="F873" i="1"/>
  <c r="F872" i="1"/>
  <c r="F871" i="1"/>
  <c r="F870" i="1"/>
  <c r="F869" i="1"/>
  <c r="F868" i="1"/>
  <c r="F867" i="1"/>
  <c r="F866" i="1"/>
  <c r="K866" i="1" s="1"/>
  <c r="F865" i="1"/>
  <c r="L865" i="1" s="1"/>
  <c r="F864" i="1"/>
  <c r="J863" i="1"/>
  <c r="F863" i="1"/>
  <c r="K863" i="1" s="1"/>
  <c r="F862" i="1"/>
  <c r="J862" i="1" s="1"/>
  <c r="F861" i="1"/>
  <c r="F860" i="1"/>
  <c r="F859" i="1"/>
  <c r="J859" i="1" s="1"/>
  <c r="F858" i="1"/>
  <c r="F857" i="1"/>
  <c r="K857" i="1" s="1"/>
  <c r="J856" i="1"/>
  <c r="F856" i="1"/>
  <c r="F855" i="1"/>
  <c r="F854" i="1"/>
  <c r="M854" i="1" s="1"/>
  <c r="F853" i="1"/>
  <c r="J853" i="1" s="1"/>
  <c r="F852" i="1"/>
  <c r="F851" i="1"/>
  <c r="J851" i="1" s="1"/>
  <c r="F850" i="1"/>
  <c r="M850" i="1" s="1"/>
  <c r="M849" i="1"/>
  <c r="F849" i="1"/>
  <c r="M848" i="1"/>
  <c r="J848" i="1"/>
  <c r="F848" i="1"/>
  <c r="L848" i="1" s="1"/>
  <c r="F847" i="1"/>
  <c r="J847" i="1" s="1"/>
  <c r="F846" i="1"/>
  <c r="J846" i="1" s="1"/>
  <c r="F845" i="1"/>
  <c r="F844" i="1"/>
  <c r="M844" i="1" s="1"/>
  <c r="F843" i="1"/>
  <c r="J843" i="1" s="1"/>
  <c r="F842" i="1"/>
  <c r="L842" i="1" s="1"/>
  <c r="F841" i="1"/>
  <c r="M841" i="1" s="1"/>
  <c r="F840" i="1"/>
  <c r="J840" i="1" s="1"/>
  <c r="F839" i="1"/>
  <c r="F838" i="1"/>
  <c r="L838" i="1" s="1"/>
  <c r="J837" i="1"/>
  <c r="F837" i="1"/>
  <c r="K837" i="1" s="1"/>
  <c r="F836" i="1"/>
  <c r="M836" i="1" s="1"/>
  <c r="F835" i="1"/>
  <c r="M835" i="1" s="1"/>
  <c r="F834" i="1"/>
  <c r="J834" i="1" s="1"/>
  <c r="F833" i="1"/>
  <c r="M833" i="1" s="1"/>
  <c r="F832" i="1"/>
  <c r="F831" i="1"/>
  <c r="M831" i="1" s="1"/>
  <c r="F830" i="1"/>
  <c r="J830" i="1" s="1"/>
  <c r="F829" i="1"/>
  <c r="M829" i="1" s="1"/>
  <c r="F828" i="1"/>
  <c r="M828" i="1" s="1"/>
  <c r="J827" i="1"/>
  <c r="F827" i="1"/>
  <c r="L827" i="1" s="1"/>
  <c r="F826" i="1"/>
  <c r="L826" i="1" s="1"/>
  <c r="F825" i="1"/>
  <c r="K825" i="1" s="1"/>
  <c r="K824" i="1"/>
  <c r="F824" i="1"/>
  <c r="F823" i="1"/>
  <c r="F822" i="1"/>
  <c r="M822" i="1" s="1"/>
  <c r="F821" i="1"/>
  <c r="K821" i="1" s="1"/>
  <c r="F820" i="1"/>
  <c r="F819" i="1"/>
  <c r="K819" i="1" s="1"/>
  <c r="F818" i="1"/>
  <c r="J818" i="1" s="1"/>
  <c r="F817" i="1"/>
  <c r="M817" i="1" s="1"/>
  <c r="F816" i="1"/>
  <c r="F815" i="1"/>
  <c r="F814" i="1"/>
  <c r="F813" i="1"/>
  <c r="F812" i="1"/>
  <c r="F811" i="1"/>
  <c r="L811" i="1" s="1"/>
  <c r="F810" i="1"/>
  <c r="F809" i="1"/>
  <c r="K809" i="1" s="1"/>
  <c r="F808" i="1"/>
  <c r="F807" i="1"/>
  <c r="F806" i="1"/>
  <c r="M806" i="1" s="1"/>
  <c r="F805" i="1"/>
  <c r="J805" i="1" s="1"/>
  <c r="F804" i="1"/>
  <c r="K804" i="1" s="1"/>
  <c r="F803" i="1"/>
  <c r="F801" i="1"/>
  <c r="J801" i="1" s="1"/>
  <c r="F800" i="1"/>
  <c r="F799" i="1"/>
  <c r="M799" i="1" s="1"/>
  <c r="F798" i="1"/>
  <c r="F797" i="1"/>
  <c r="F796" i="1"/>
  <c r="K796" i="1" s="1"/>
  <c r="F795" i="1"/>
  <c r="M795" i="1" s="1"/>
  <c r="F794" i="1"/>
  <c r="L794" i="1" s="1"/>
  <c r="F793" i="1"/>
  <c r="M792" i="1"/>
  <c r="F792" i="1"/>
  <c r="K792" i="1" s="1"/>
  <c r="F791" i="1"/>
  <c r="F790" i="1"/>
  <c r="K790" i="1" s="1"/>
  <c r="M789" i="1"/>
  <c r="F789" i="1"/>
  <c r="J789" i="1" s="1"/>
  <c r="F788" i="1"/>
  <c r="L788" i="1" s="1"/>
  <c r="F787" i="1"/>
  <c r="M787" i="1" s="1"/>
  <c r="F786" i="1"/>
  <c r="L786" i="1" s="1"/>
  <c r="F785" i="1"/>
  <c r="M785" i="1" s="1"/>
  <c r="F784" i="1"/>
  <c r="L784" i="1" s="1"/>
  <c r="K783" i="1"/>
  <c r="F783" i="1"/>
  <c r="L783" i="1" s="1"/>
  <c r="F782" i="1"/>
  <c r="M782" i="1" s="1"/>
  <c r="L781" i="1"/>
  <c r="J781" i="1"/>
  <c r="F781" i="1"/>
  <c r="F780" i="1"/>
  <c r="M780" i="1" s="1"/>
  <c r="F779" i="1"/>
  <c r="M779" i="1" s="1"/>
  <c r="F778" i="1"/>
  <c r="F777" i="1"/>
  <c r="F776" i="1"/>
  <c r="M776" i="1" s="1"/>
  <c r="F775" i="1"/>
  <c r="M775" i="1" s="1"/>
  <c r="F774" i="1"/>
  <c r="M774" i="1" s="1"/>
  <c r="F773" i="1"/>
  <c r="M773" i="1" s="1"/>
  <c r="F772" i="1"/>
  <c r="L772" i="1" s="1"/>
  <c r="F771" i="1"/>
  <c r="M771" i="1" s="1"/>
  <c r="F770" i="1"/>
  <c r="M770" i="1" s="1"/>
  <c r="F769" i="1"/>
  <c r="F768" i="1"/>
  <c r="M768" i="1" s="1"/>
  <c r="F767" i="1"/>
  <c r="F766" i="1"/>
  <c r="M766" i="1" s="1"/>
  <c r="F765" i="1"/>
  <c r="M765" i="1" s="1"/>
  <c r="F764" i="1"/>
  <c r="M764" i="1" s="1"/>
  <c r="F763" i="1"/>
  <c r="M763" i="1" s="1"/>
  <c r="K762" i="1"/>
  <c r="F762" i="1"/>
  <c r="M762" i="1" s="1"/>
  <c r="F761" i="1"/>
  <c r="F760" i="1"/>
  <c r="M760" i="1" s="1"/>
  <c r="F759" i="1"/>
  <c r="M759" i="1" s="1"/>
  <c r="F758" i="1"/>
  <c r="M758" i="1" s="1"/>
  <c r="F757" i="1"/>
  <c r="M757" i="1" s="1"/>
  <c r="F756" i="1"/>
  <c r="F755" i="1"/>
  <c r="M755" i="1" s="1"/>
  <c r="L754" i="1"/>
  <c r="F754" i="1"/>
  <c r="M754" i="1" s="1"/>
  <c r="F753" i="1"/>
  <c r="F752" i="1"/>
  <c r="M752" i="1" s="1"/>
  <c r="F751" i="1"/>
  <c r="K751" i="1" s="1"/>
  <c r="F750" i="1"/>
  <c r="M750" i="1" s="1"/>
  <c r="F749" i="1"/>
  <c r="M749" i="1" s="1"/>
  <c r="F748" i="1"/>
  <c r="M748" i="1" s="1"/>
  <c r="F747" i="1"/>
  <c r="J747" i="1" s="1"/>
  <c r="F746" i="1"/>
  <c r="F745" i="1"/>
  <c r="F744" i="1"/>
  <c r="M744" i="1" s="1"/>
  <c r="K743" i="1"/>
  <c r="F743" i="1"/>
  <c r="M743" i="1" s="1"/>
  <c r="F742" i="1"/>
  <c r="M742" i="1" s="1"/>
  <c r="F741" i="1"/>
  <c r="M741" i="1" s="1"/>
  <c r="F740" i="1"/>
  <c r="M740" i="1" s="1"/>
  <c r="F739" i="1"/>
  <c r="M739" i="1" s="1"/>
  <c r="F738" i="1"/>
  <c r="M738" i="1" s="1"/>
  <c r="F737" i="1"/>
  <c r="F736" i="1"/>
  <c r="M736" i="1" s="1"/>
  <c r="F735" i="1"/>
  <c r="F734" i="1"/>
  <c r="M734" i="1" s="1"/>
  <c r="F733" i="1"/>
  <c r="L733" i="1" s="1"/>
  <c r="F732" i="1"/>
  <c r="M732" i="1" s="1"/>
  <c r="F731" i="1"/>
  <c r="F730" i="1"/>
  <c r="M730" i="1" s="1"/>
  <c r="F729" i="1"/>
  <c r="F728" i="1"/>
  <c r="M728" i="1" s="1"/>
  <c r="F727" i="1"/>
  <c r="M727" i="1" s="1"/>
  <c r="F726" i="1"/>
  <c r="M726" i="1" s="1"/>
  <c r="L725" i="1"/>
  <c r="J725" i="1"/>
  <c r="F725" i="1"/>
  <c r="M725" i="1" s="1"/>
  <c r="F724" i="1"/>
  <c r="M724" i="1" s="1"/>
  <c r="F723" i="1"/>
  <c r="F722" i="1"/>
  <c r="M722" i="1" s="1"/>
  <c r="F721" i="1"/>
  <c r="F720" i="1"/>
  <c r="F719" i="1"/>
  <c r="F718" i="1"/>
  <c r="M718" i="1" s="1"/>
  <c r="F717" i="1"/>
  <c r="L717" i="1" s="1"/>
  <c r="F716" i="1"/>
  <c r="M716" i="1" s="1"/>
  <c r="L715" i="1"/>
  <c r="F715" i="1"/>
  <c r="M715" i="1" s="1"/>
  <c r="F714" i="1"/>
  <c r="M714" i="1" s="1"/>
  <c r="F713" i="1"/>
  <c r="F712" i="1"/>
  <c r="M712" i="1" s="1"/>
  <c r="F711" i="1"/>
  <c r="M711" i="1" s="1"/>
  <c r="F710" i="1"/>
  <c r="M710" i="1" s="1"/>
  <c r="F709" i="1"/>
  <c r="M709" i="1" s="1"/>
  <c r="F708" i="1"/>
  <c r="M708" i="1" s="1"/>
  <c r="F707" i="1"/>
  <c r="M707" i="1" s="1"/>
  <c r="F706" i="1"/>
  <c r="M706" i="1" s="1"/>
  <c r="F705" i="1"/>
  <c r="F703" i="1"/>
  <c r="M703" i="1" s="1"/>
  <c r="F702" i="1"/>
  <c r="K702" i="1" s="1"/>
  <c r="F701" i="1"/>
  <c r="M701" i="1" s="1"/>
  <c r="F700" i="1"/>
  <c r="M700" i="1" s="1"/>
  <c r="F699" i="1"/>
  <c r="M699" i="1" s="1"/>
  <c r="F698" i="1"/>
  <c r="M698" i="1" s="1"/>
  <c r="F697" i="1"/>
  <c r="M697" i="1" s="1"/>
  <c r="F696" i="1"/>
  <c r="F695" i="1"/>
  <c r="M695" i="1" s="1"/>
  <c r="F694" i="1"/>
  <c r="M694" i="1" s="1"/>
  <c r="F693" i="1"/>
  <c r="F692" i="1"/>
  <c r="M692" i="1" s="1"/>
  <c r="F691" i="1"/>
  <c r="M691" i="1" s="1"/>
  <c r="F690" i="1"/>
  <c r="M690" i="1" s="1"/>
  <c r="F689" i="1"/>
  <c r="M689" i="1" s="1"/>
  <c r="F688" i="1"/>
  <c r="J687" i="1"/>
  <c r="F687" i="1"/>
  <c r="M687" i="1" s="1"/>
  <c r="K686" i="1"/>
  <c r="F686" i="1"/>
  <c r="F685" i="1"/>
  <c r="M685" i="1" s="1"/>
  <c r="L684" i="1"/>
  <c r="K684" i="1"/>
  <c r="J684" i="1"/>
  <c r="F684" i="1"/>
  <c r="M684" i="1" s="1"/>
  <c r="F683" i="1"/>
  <c r="M683" i="1" s="1"/>
  <c r="F682" i="1"/>
  <c r="J682" i="1" s="1"/>
  <c r="F681" i="1"/>
  <c r="F680" i="1"/>
  <c r="F679" i="1"/>
  <c r="M679" i="1" s="1"/>
  <c r="F678" i="1"/>
  <c r="M678" i="1" s="1"/>
  <c r="F677" i="1"/>
  <c r="M677" i="1" s="1"/>
  <c r="M676" i="1"/>
  <c r="L676" i="1"/>
  <c r="K676" i="1"/>
  <c r="J676" i="1"/>
  <c r="F675" i="1"/>
  <c r="M675" i="1" s="1"/>
  <c r="F674" i="1"/>
  <c r="M674" i="1" s="1"/>
  <c r="F673" i="1"/>
  <c r="M673" i="1" s="1"/>
  <c r="F672" i="1"/>
  <c r="M672" i="1" s="1"/>
  <c r="F671" i="1"/>
  <c r="F670" i="1"/>
  <c r="M670" i="1" s="1"/>
  <c r="F669" i="1"/>
  <c r="M669" i="1" s="1"/>
  <c r="F668" i="1"/>
  <c r="M668" i="1" s="1"/>
  <c r="K667" i="1"/>
  <c r="F667" i="1"/>
  <c r="J667" i="1" s="1"/>
  <c r="F666" i="1"/>
  <c r="K666" i="1" s="1"/>
  <c r="F665" i="1"/>
  <c r="M665" i="1" s="1"/>
  <c r="F664" i="1"/>
  <c r="L664" i="1" s="1"/>
  <c r="F663" i="1"/>
  <c r="F662" i="1"/>
  <c r="M662" i="1" s="1"/>
  <c r="F661" i="1"/>
  <c r="F660" i="1"/>
  <c r="F659" i="1"/>
  <c r="M659" i="1" s="1"/>
  <c r="F658" i="1"/>
  <c r="M658" i="1" s="1"/>
  <c r="L657" i="1"/>
  <c r="F657" i="1"/>
  <c r="M657" i="1" s="1"/>
  <c r="F656" i="1"/>
  <c r="M656" i="1" s="1"/>
  <c r="F655" i="1"/>
  <c r="F654" i="1"/>
  <c r="M654" i="1" s="1"/>
  <c r="F653" i="1"/>
  <c r="M653" i="1" s="1"/>
  <c r="F652" i="1"/>
  <c r="F651" i="1"/>
  <c r="L651" i="1" s="1"/>
  <c r="L650" i="1"/>
  <c r="F650" i="1"/>
  <c r="M650" i="1" s="1"/>
  <c r="F649" i="1"/>
  <c r="M649" i="1" s="1"/>
  <c r="F648" i="1"/>
  <c r="L648" i="1" s="1"/>
  <c r="F647" i="1"/>
  <c r="F646" i="1"/>
  <c r="M646" i="1" s="1"/>
  <c r="F645" i="1"/>
  <c r="K645" i="1" s="1"/>
  <c r="K644" i="1"/>
  <c r="F644" i="1"/>
  <c r="M644" i="1" s="1"/>
  <c r="J643" i="1"/>
  <c r="F643" i="1"/>
  <c r="L643" i="1" s="1"/>
  <c r="F642" i="1"/>
  <c r="M642" i="1" s="1"/>
  <c r="F641" i="1"/>
  <c r="M641" i="1" s="1"/>
  <c r="F640" i="1"/>
  <c r="M640" i="1" s="1"/>
  <c r="F639" i="1"/>
  <c r="F638" i="1"/>
  <c r="J637" i="1"/>
  <c r="F637" i="1"/>
  <c r="M637" i="1" s="1"/>
  <c r="F636" i="1"/>
  <c r="L636" i="1" s="1"/>
  <c r="F635" i="1"/>
  <c r="J635" i="1" s="1"/>
  <c r="F634" i="1"/>
  <c r="M634" i="1" s="1"/>
  <c r="F633" i="1"/>
  <c r="M633" i="1" s="1"/>
  <c r="J632" i="1"/>
  <c r="F632" i="1"/>
  <c r="M632" i="1" s="1"/>
  <c r="F631" i="1"/>
  <c r="F630" i="1"/>
  <c r="M630" i="1" s="1"/>
  <c r="F629" i="1"/>
  <c r="F628" i="1"/>
  <c r="M628" i="1" s="1"/>
  <c r="F627" i="1"/>
  <c r="K627" i="1" s="1"/>
  <c r="F626" i="1"/>
  <c r="M626" i="1" s="1"/>
  <c r="F625" i="1"/>
  <c r="M625" i="1" s="1"/>
  <c r="F624" i="1"/>
  <c r="M624" i="1" s="1"/>
  <c r="F623" i="1"/>
  <c r="F622" i="1"/>
  <c r="M622" i="1" s="1"/>
  <c r="F621" i="1"/>
  <c r="J620" i="1"/>
  <c r="F620" i="1"/>
  <c r="L620" i="1" s="1"/>
  <c r="F619" i="1"/>
  <c r="K619" i="1" s="1"/>
  <c r="F618" i="1"/>
  <c r="M618" i="1" s="1"/>
  <c r="F617" i="1"/>
  <c r="M617" i="1" s="1"/>
  <c r="F616" i="1"/>
  <c r="M616" i="1" s="1"/>
  <c r="F615" i="1"/>
  <c r="J614" i="1"/>
  <c r="F614" i="1"/>
  <c r="M614" i="1" s="1"/>
  <c r="F613" i="1"/>
  <c r="K613" i="1" s="1"/>
  <c r="F612" i="1"/>
  <c r="L611" i="1"/>
  <c r="F611" i="1"/>
  <c r="M611" i="1" s="1"/>
  <c r="F610" i="1"/>
  <c r="M610" i="1" s="1"/>
  <c r="F609" i="1"/>
  <c r="J609" i="1" s="1"/>
  <c r="F608" i="1"/>
  <c r="F607" i="1"/>
  <c r="F606" i="1"/>
  <c r="F605" i="1"/>
  <c r="M605" i="1" s="1"/>
  <c r="F604" i="1"/>
  <c r="M604" i="1" s="1"/>
  <c r="F603" i="1"/>
  <c r="M603" i="1" s="1"/>
  <c r="F601" i="1"/>
  <c r="J601" i="1" s="1"/>
  <c r="J600" i="1"/>
  <c r="N600" i="1" s="1"/>
  <c r="O600" i="1" s="1"/>
  <c r="Q600" i="1" s="1"/>
  <c r="F600" i="1"/>
  <c r="M600" i="1" s="1"/>
  <c r="L599" i="1"/>
  <c r="F599" i="1"/>
  <c r="M599" i="1" s="1"/>
  <c r="F598" i="1"/>
  <c r="J597" i="1"/>
  <c r="F597" i="1"/>
  <c r="M597" i="1" s="1"/>
  <c r="F596" i="1"/>
  <c r="F595" i="1"/>
  <c r="F594" i="1"/>
  <c r="M594" i="1" s="1"/>
  <c r="F593" i="1"/>
  <c r="M593" i="1" s="1"/>
  <c r="F592" i="1"/>
  <c r="M592" i="1" s="1"/>
  <c r="F591" i="1"/>
  <c r="M591" i="1" s="1"/>
  <c r="F590" i="1"/>
  <c r="F589" i="1"/>
  <c r="J589" i="1" s="1"/>
  <c r="F588" i="1"/>
  <c r="M588" i="1" s="1"/>
  <c r="F587" i="1"/>
  <c r="M587" i="1" s="1"/>
  <c r="F586" i="1"/>
  <c r="F585" i="1"/>
  <c r="J584" i="1"/>
  <c r="F584" i="1"/>
  <c r="M584" i="1" s="1"/>
  <c r="M583" i="1"/>
  <c r="L583" i="1"/>
  <c r="K583" i="1"/>
  <c r="J583" i="1"/>
  <c r="F582" i="1"/>
  <c r="M582" i="1" s="1"/>
  <c r="F581" i="1"/>
  <c r="F580" i="1"/>
  <c r="J580" i="1" s="1"/>
  <c r="F579" i="1"/>
  <c r="M579" i="1" s="1"/>
  <c r="F578" i="1"/>
  <c r="M578" i="1" s="1"/>
  <c r="F577" i="1"/>
  <c r="J577" i="1" s="1"/>
  <c r="L576" i="1"/>
  <c r="F576" i="1"/>
  <c r="M576" i="1" s="1"/>
  <c r="F575" i="1"/>
  <c r="M575" i="1" s="1"/>
  <c r="F574" i="1"/>
  <c r="L574" i="1" s="1"/>
  <c r="F573" i="1"/>
  <c r="F572" i="1"/>
  <c r="M572" i="1" s="1"/>
  <c r="F571" i="1"/>
  <c r="K571" i="1" s="1"/>
  <c r="F570" i="1"/>
  <c r="J569" i="1"/>
  <c r="F569" i="1"/>
  <c r="M569" i="1" s="1"/>
  <c r="F568" i="1"/>
  <c r="M568" i="1" s="1"/>
  <c r="F567" i="1"/>
  <c r="J566" i="1"/>
  <c r="F566" i="1"/>
  <c r="M566" i="1" s="1"/>
  <c r="F565" i="1"/>
  <c r="F564" i="1"/>
  <c r="J564" i="1" s="1"/>
  <c r="J563" i="1"/>
  <c r="F563" i="1"/>
  <c r="M563" i="1" s="1"/>
  <c r="F562" i="1"/>
  <c r="M562" i="1" s="1"/>
  <c r="F561" i="1"/>
  <c r="M561" i="1" s="1"/>
  <c r="J560" i="1"/>
  <c r="F560" i="1"/>
  <c r="M560" i="1" s="1"/>
  <c r="F559" i="1"/>
  <c r="M559" i="1" s="1"/>
  <c r="F558" i="1"/>
  <c r="L558" i="1" s="1"/>
  <c r="F557" i="1"/>
  <c r="F556" i="1"/>
  <c r="M556" i="1" s="1"/>
  <c r="F555" i="1"/>
  <c r="K555" i="1" s="1"/>
  <c r="F554" i="1"/>
  <c r="M554" i="1" s="1"/>
  <c r="F553" i="1"/>
  <c r="M553" i="1" s="1"/>
  <c r="F552" i="1"/>
  <c r="M552" i="1" s="1"/>
  <c r="F551" i="1"/>
  <c r="M551" i="1" s="1"/>
  <c r="F550" i="1"/>
  <c r="M550" i="1" s="1"/>
  <c r="F549" i="1"/>
  <c r="F548" i="1"/>
  <c r="F547" i="1"/>
  <c r="M547" i="1" s="1"/>
  <c r="F546" i="1"/>
  <c r="M546" i="1" s="1"/>
  <c r="F545" i="1"/>
  <c r="F544" i="1"/>
  <c r="M544" i="1" s="1"/>
  <c r="F543" i="1"/>
  <c r="F542" i="1"/>
  <c r="M542" i="1" s="1"/>
  <c r="F541" i="1"/>
  <c r="F540" i="1"/>
  <c r="M540" i="1" s="1"/>
  <c r="F539" i="1"/>
  <c r="J539" i="1" s="1"/>
  <c r="F538" i="1"/>
  <c r="M538" i="1" s="1"/>
  <c r="F537" i="1"/>
  <c r="M537" i="1" s="1"/>
  <c r="F536" i="1"/>
  <c r="M536" i="1" s="1"/>
  <c r="K535" i="1"/>
  <c r="F535" i="1"/>
  <c r="M535" i="1" s="1"/>
  <c r="F534" i="1"/>
  <c r="J534" i="1" s="1"/>
  <c r="F533" i="1"/>
  <c r="F532" i="1"/>
  <c r="F531" i="1"/>
  <c r="M531" i="1" s="1"/>
  <c r="F530" i="1"/>
  <c r="M530" i="1" s="1"/>
  <c r="F529" i="1"/>
  <c r="L529" i="1" s="1"/>
  <c r="F528" i="1"/>
  <c r="M528" i="1" s="1"/>
  <c r="F527" i="1"/>
  <c r="F526" i="1"/>
  <c r="F525" i="1"/>
  <c r="F524" i="1"/>
  <c r="M524" i="1" s="1"/>
  <c r="F523" i="1"/>
  <c r="F522" i="1"/>
  <c r="L522" i="1" s="1"/>
  <c r="F521" i="1"/>
  <c r="M521" i="1" s="1"/>
  <c r="F520" i="1"/>
  <c r="M520" i="1" s="1"/>
  <c r="F519" i="1"/>
  <c r="L519" i="1" s="1"/>
  <c r="F518" i="1"/>
  <c r="M518" i="1" s="1"/>
  <c r="F517" i="1"/>
  <c r="F516" i="1"/>
  <c r="F515" i="1"/>
  <c r="M515" i="1" s="1"/>
  <c r="F514" i="1"/>
  <c r="M514" i="1" s="1"/>
  <c r="F513" i="1"/>
  <c r="M513" i="1" s="1"/>
  <c r="F512" i="1"/>
  <c r="M512" i="1" s="1"/>
  <c r="F511" i="1"/>
  <c r="M511" i="1" s="1"/>
  <c r="L510" i="1"/>
  <c r="F510" i="1"/>
  <c r="M510" i="1" s="1"/>
  <c r="F509" i="1"/>
  <c r="F508" i="1"/>
  <c r="M508" i="1" s="1"/>
  <c r="F507" i="1"/>
  <c r="K507" i="1" s="1"/>
  <c r="F506" i="1"/>
  <c r="M506" i="1" s="1"/>
  <c r="F505" i="1"/>
  <c r="K505" i="1" s="1"/>
  <c r="F504" i="1"/>
  <c r="M504" i="1" s="1"/>
  <c r="F503" i="1"/>
  <c r="M503" i="1" s="1"/>
  <c r="F502" i="1"/>
  <c r="M502" i="1" s="1"/>
  <c r="F501" i="1"/>
  <c r="F500" i="1"/>
  <c r="J500" i="1" s="1"/>
  <c r="F499" i="1"/>
  <c r="M499" i="1" s="1"/>
  <c r="F498" i="1"/>
  <c r="M498" i="1" s="1"/>
  <c r="F497" i="1"/>
  <c r="M497" i="1" s="1"/>
  <c r="F496" i="1"/>
  <c r="F495" i="1"/>
  <c r="M495" i="1" s="1"/>
  <c r="F494" i="1"/>
  <c r="M494" i="1" s="1"/>
  <c r="F493" i="1"/>
  <c r="F492" i="1"/>
  <c r="F491" i="1"/>
  <c r="J491" i="1" s="1"/>
  <c r="F490" i="1"/>
  <c r="M490" i="1" s="1"/>
  <c r="F489" i="1"/>
  <c r="J489" i="1" s="1"/>
  <c r="F488" i="1"/>
  <c r="M488" i="1" s="1"/>
  <c r="F487" i="1"/>
  <c r="J485" i="1"/>
  <c r="F485" i="1"/>
  <c r="M485" i="1" s="1"/>
  <c r="F484" i="1"/>
  <c r="F483" i="1"/>
  <c r="F482" i="1"/>
  <c r="M482" i="1" s="1"/>
  <c r="F481" i="1"/>
  <c r="M481" i="1" s="1"/>
  <c r="F480" i="1"/>
  <c r="L480" i="1" s="1"/>
  <c r="F479" i="1"/>
  <c r="J479" i="1" s="1"/>
  <c r="F478" i="1"/>
  <c r="M478" i="1" s="1"/>
  <c r="F477" i="1"/>
  <c r="J477" i="1" s="1"/>
  <c r="F476" i="1"/>
  <c r="F475" i="1"/>
  <c r="M475" i="1" s="1"/>
  <c r="F474" i="1"/>
  <c r="J474" i="1" s="1"/>
  <c r="F473" i="1"/>
  <c r="M473" i="1" s="1"/>
  <c r="F472" i="1"/>
  <c r="M472" i="1" s="1"/>
  <c r="F471" i="1"/>
  <c r="F470" i="1"/>
  <c r="J470" i="1" s="1"/>
  <c r="J469" i="1"/>
  <c r="F469" i="1"/>
  <c r="M469" i="1" s="1"/>
  <c r="F468" i="1"/>
  <c r="M467" i="1"/>
  <c r="L467" i="1"/>
  <c r="K467" i="1"/>
  <c r="J467" i="1"/>
  <c r="F466" i="1"/>
  <c r="J466" i="1" s="1"/>
  <c r="F465" i="1"/>
  <c r="K465" i="1" s="1"/>
  <c r="F464" i="1"/>
  <c r="K464" i="1" s="1"/>
  <c r="F463" i="1"/>
  <c r="M463" i="1" s="1"/>
  <c r="F462" i="1"/>
  <c r="F461" i="1"/>
  <c r="M461" i="1" s="1"/>
  <c r="F460" i="1"/>
  <c r="F459" i="1"/>
  <c r="F458" i="1"/>
  <c r="M458" i="1" s="1"/>
  <c r="F457" i="1"/>
  <c r="F456" i="1"/>
  <c r="M456" i="1" s="1"/>
  <c r="J455" i="1"/>
  <c r="F455" i="1"/>
  <c r="M455" i="1" s="1"/>
  <c r="F454" i="1"/>
  <c r="F453" i="1"/>
  <c r="F452" i="1"/>
  <c r="M452" i="1" s="1"/>
  <c r="F451" i="1"/>
  <c r="L451" i="1" s="1"/>
  <c r="F450" i="1"/>
  <c r="F449" i="1"/>
  <c r="L449" i="1" s="1"/>
  <c r="F448" i="1"/>
  <c r="M448" i="1" s="1"/>
  <c r="F447" i="1"/>
  <c r="M447" i="1" s="1"/>
  <c r="F446" i="1"/>
  <c r="M446" i="1" s="1"/>
  <c r="F445" i="1"/>
  <c r="J445" i="1" s="1"/>
  <c r="F444" i="1"/>
  <c r="M444" i="1" s="1"/>
  <c r="F443" i="1"/>
  <c r="F442" i="1"/>
  <c r="K442" i="1" s="1"/>
  <c r="F441" i="1"/>
  <c r="M441" i="1" s="1"/>
  <c r="F440" i="1"/>
  <c r="M440" i="1" s="1"/>
  <c r="F439" i="1"/>
  <c r="M439" i="1" s="1"/>
  <c r="F438" i="1"/>
  <c r="M438" i="1" s="1"/>
  <c r="F437" i="1"/>
  <c r="F436" i="1"/>
  <c r="M436" i="1" s="1"/>
  <c r="F435" i="1"/>
  <c r="F434" i="1"/>
  <c r="F433" i="1"/>
  <c r="L433" i="1" s="1"/>
  <c r="F432" i="1"/>
  <c r="F431" i="1"/>
  <c r="M431" i="1" s="1"/>
  <c r="F430" i="1"/>
  <c r="F429" i="1"/>
  <c r="M429" i="1" s="1"/>
  <c r="F428" i="1"/>
  <c r="F427" i="1"/>
  <c r="F426" i="1"/>
  <c r="K426" i="1" s="1"/>
  <c r="L425" i="1"/>
  <c r="F425" i="1"/>
  <c r="M425" i="1" s="1"/>
  <c r="F424" i="1"/>
  <c r="M424" i="1" s="1"/>
  <c r="K423" i="1"/>
  <c r="F423" i="1"/>
  <c r="M423" i="1" s="1"/>
  <c r="F422" i="1"/>
  <c r="M422" i="1" s="1"/>
  <c r="F421" i="1"/>
  <c r="L420" i="1"/>
  <c r="F420" i="1"/>
  <c r="M420" i="1" s="1"/>
  <c r="F419" i="1"/>
  <c r="K419" i="1" s="1"/>
  <c r="F418" i="1"/>
  <c r="K418" i="1" s="1"/>
  <c r="F417" i="1"/>
  <c r="L417" i="1" s="1"/>
  <c r="F416" i="1"/>
  <c r="F415" i="1"/>
  <c r="J415" i="1" s="1"/>
  <c r="F414" i="1"/>
  <c r="M414" i="1" s="1"/>
  <c r="F413" i="1"/>
  <c r="M413" i="1" s="1"/>
  <c r="K412" i="1"/>
  <c r="F412" i="1"/>
  <c r="M412" i="1" s="1"/>
  <c r="F411" i="1"/>
  <c r="M411" i="1" s="1"/>
  <c r="F410" i="1"/>
  <c r="K410" i="1" s="1"/>
  <c r="F409" i="1"/>
  <c r="M409" i="1" s="1"/>
  <c r="F408" i="1"/>
  <c r="M408" i="1" s="1"/>
  <c r="M407" i="1"/>
  <c r="K407" i="1"/>
  <c r="F407" i="1"/>
  <c r="J407" i="1" s="1"/>
  <c r="F406" i="1"/>
  <c r="M406" i="1" s="1"/>
  <c r="F405" i="1"/>
  <c r="F404" i="1"/>
  <c r="F403" i="1"/>
  <c r="L403" i="1" s="1"/>
  <c r="F402" i="1"/>
  <c r="J402" i="1" s="1"/>
  <c r="F401" i="1"/>
  <c r="L401" i="1" s="1"/>
  <c r="F400" i="1"/>
  <c r="J400" i="1" s="1"/>
  <c r="F399" i="1"/>
  <c r="J399" i="1" s="1"/>
  <c r="F398" i="1"/>
  <c r="F397" i="1"/>
  <c r="M397" i="1" s="1"/>
  <c r="K396" i="1"/>
  <c r="F396" i="1"/>
  <c r="M396" i="1" s="1"/>
  <c r="F395" i="1"/>
  <c r="F394" i="1"/>
  <c r="K394" i="1" s="1"/>
  <c r="F393" i="1"/>
  <c r="M393" i="1" s="1"/>
  <c r="F392" i="1"/>
  <c r="M392" i="1" s="1"/>
  <c r="M391" i="1"/>
  <c r="J391" i="1"/>
  <c r="F391" i="1"/>
  <c r="K391" i="1" s="1"/>
  <c r="F390" i="1"/>
  <c r="M390" i="1" s="1"/>
  <c r="F389" i="1"/>
  <c r="J389" i="1" s="1"/>
  <c r="F388" i="1"/>
  <c r="M388" i="1" s="1"/>
  <c r="F387" i="1"/>
  <c r="K387" i="1" s="1"/>
  <c r="F386" i="1"/>
  <c r="J386" i="1" s="1"/>
  <c r="F385" i="1"/>
  <c r="L385" i="1" s="1"/>
  <c r="F384" i="1"/>
  <c r="F383" i="1"/>
  <c r="M383" i="1" s="1"/>
  <c r="F382" i="1"/>
  <c r="M382" i="1" s="1"/>
  <c r="F381" i="1"/>
  <c r="L381" i="1" s="1"/>
  <c r="F380" i="1"/>
  <c r="M380" i="1" s="1"/>
  <c r="F378" i="1"/>
  <c r="J378" i="1" s="1"/>
  <c r="F377" i="1"/>
  <c r="K377" i="1" s="1"/>
  <c r="F376" i="1"/>
  <c r="M376" i="1" s="1"/>
  <c r="F375" i="1"/>
  <c r="M375" i="1" s="1"/>
  <c r="F374" i="1"/>
  <c r="M374" i="1" s="1"/>
  <c r="F373" i="1"/>
  <c r="F372" i="1"/>
  <c r="F371" i="1"/>
  <c r="M371" i="1" s="1"/>
  <c r="F370" i="1"/>
  <c r="L370" i="1" s="1"/>
  <c r="F369" i="1"/>
  <c r="F368" i="1"/>
  <c r="L368" i="1" s="1"/>
  <c r="F367" i="1"/>
  <c r="J367" i="1" s="1"/>
  <c r="F366" i="1"/>
  <c r="M366" i="1" s="1"/>
  <c r="M365" i="1"/>
  <c r="L365" i="1"/>
  <c r="K365" i="1"/>
  <c r="J365" i="1"/>
  <c r="F364" i="1"/>
  <c r="M364" i="1" s="1"/>
  <c r="F363" i="1"/>
  <c r="J363" i="1" s="1"/>
  <c r="F362" i="1"/>
  <c r="L362" i="1" s="1"/>
  <c r="F361" i="1"/>
  <c r="K361" i="1" s="1"/>
  <c r="F360" i="1"/>
  <c r="F359" i="1"/>
  <c r="M359" i="1" s="1"/>
  <c r="L358" i="1"/>
  <c r="F358" i="1"/>
  <c r="J358" i="1" s="1"/>
  <c r="F357" i="1"/>
  <c r="L357" i="1" s="1"/>
  <c r="F356" i="1"/>
  <c r="F355" i="1"/>
  <c r="M355" i="1" s="1"/>
  <c r="F354" i="1"/>
  <c r="F353" i="1"/>
  <c r="J353" i="1" s="1"/>
  <c r="F352" i="1"/>
  <c r="L352" i="1" s="1"/>
  <c r="F351" i="1"/>
  <c r="M351" i="1" s="1"/>
  <c r="F350" i="1"/>
  <c r="J350" i="1" s="1"/>
  <c r="F349" i="1"/>
  <c r="J349" i="1" s="1"/>
  <c r="F348" i="1"/>
  <c r="L348" i="1" s="1"/>
  <c r="F347" i="1"/>
  <c r="J347" i="1" s="1"/>
  <c r="F346" i="1"/>
  <c r="F345" i="1"/>
  <c r="M345" i="1" s="1"/>
  <c r="F344" i="1"/>
  <c r="F343" i="1"/>
  <c r="M343" i="1" s="1"/>
  <c r="F342" i="1"/>
  <c r="J342" i="1" s="1"/>
  <c r="F341" i="1"/>
  <c r="J341" i="1" s="1"/>
  <c r="F340" i="1"/>
  <c r="F339" i="1"/>
  <c r="F338" i="1"/>
  <c r="L338" i="1" s="1"/>
  <c r="F337" i="1"/>
  <c r="F336" i="1"/>
  <c r="J336" i="1" s="1"/>
  <c r="L335" i="1"/>
  <c r="J335" i="1"/>
  <c r="N335" i="1" s="1"/>
  <c r="O335" i="1" s="1"/>
  <c r="Q335" i="1" s="1"/>
  <c r="F335" i="1"/>
  <c r="M335" i="1" s="1"/>
  <c r="M334" i="1"/>
  <c r="F334" i="1"/>
  <c r="L334" i="1" s="1"/>
  <c r="F333" i="1"/>
  <c r="L333" i="1" s="1"/>
  <c r="F332" i="1"/>
  <c r="M332" i="1" s="1"/>
  <c r="F331" i="1"/>
  <c r="K331" i="1" s="1"/>
  <c r="F330" i="1"/>
  <c r="L330" i="1" s="1"/>
  <c r="F329" i="1"/>
  <c r="M329" i="1" s="1"/>
  <c r="F328" i="1"/>
  <c r="K328" i="1" s="1"/>
  <c r="F327" i="1"/>
  <c r="M327" i="1" s="1"/>
  <c r="F326" i="1"/>
  <c r="M326" i="1" s="1"/>
  <c r="F325" i="1"/>
  <c r="M325" i="1" s="1"/>
  <c r="F324" i="1"/>
  <c r="J324" i="1" s="1"/>
  <c r="F323" i="1"/>
  <c r="F322" i="1"/>
  <c r="L322" i="1" s="1"/>
  <c r="F321" i="1"/>
  <c r="J321" i="1" s="1"/>
  <c r="F320" i="1"/>
  <c r="M320" i="1" s="1"/>
  <c r="L318" i="1"/>
  <c r="K318" i="1"/>
  <c r="F318" i="1"/>
  <c r="M318" i="1" s="1"/>
  <c r="F317" i="1"/>
  <c r="M317" i="1" s="1"/>
  <c r="F316" i="1"/>
  <c r="L316" i="1" s="1"/>
  <c r="F315" i="1"/>
  <c r="K315" i="1" s="1"/>
  <c r="F314" i="1"/>
  <c r="K314" i="1" s="1"/>
  <c r="F313" i="1"/>
  <c r="M313" i="1" s="1"/>
  <c r="F312" i="1"/>
  <c r="M312" i="1" s="1"/>
  <c r="F311" i="1"/>
  <c r="K311" i="1" s="1"/>
  <c r="F310" i="1"/>
  <c r="J310" i="1" s="1"/>
  <c r="F309" i="1"/>
  <c r="M309" i="1" s="1"/>
  <c r="F308" i="1"/>
  <c r="M308" i="1" s="1"/>
  <c r="F307" i="1"/>
  <c r="J307" i="1" s="1"/>
  <c r="F306" i="1"/>
  <c r="M306" i="1" s="1"/>
  <c r="F305" i="1"/>
  <c r="L305" i="1" s="1"/>
  <c r="F304" i="1"/>
  <c r="J304" i="1" s="1"/>
  <c r="F303" i="1"/>
  <c r="L303" i="1" s="1"/>
  <c r="F302" i="1"/>
  <c r="M302" i="1" s="1"/>
  <c r="F301" i="1"/>
  <c r="K301" i="1" s="1"/>
  <c r="F300" i="1"/>
  <c r="L300" i="1" s="1"/>
  <c r="F299" i="1"/>
  <c r="K299" i="1" s="1"/>
  <c r="F298" i="1"/>
  <c r="K298" i="1" s="1"/>
  <c r="M297" i="1"/>
  <c r="L297" i="1"/>
  <c r="K297" i="1"/>
  <c r="J297" i="1"/>
  <c r="F296" i="1"/>
  <c r="L296" i="1" s="1"/>
  <c r="F295" i="1"/>
  <c r="K295" i="1" s="1"/>
  <c r="F294" i="1"/>
  <c r="L294" i="1" s="1"/>
  <c r="F293" i="1"/>
  <c r="M293" i="1" s="1"/>
  <c r="F292" i="1"/>
  <c r="L292" i="1" s="1"/>
  <c r="F291" i="1"/>
  <c r="M291" i="1" s="1"/>
  <c r="F290" i="1"/>
  <c r="M290" i="1" s="1"/>
  <c r="F289" i="1"/>
  <c r="M289" i="1" s="1"/>
  <c r="F288" i="1"/>
  <c r="K288" i="1" s="1"/>
  <c r="F287" i="1"/>
  <c r="K287" i="1" s="1"/>
  <c r="F286" i="1"/>
  <c r="J286" i="1" s="1"/>
  <c r="F285" i="1"/>
  <c r="L285" i="1" s="1"/>
  <c r="M284" i="1"/>
  <c r="F284" i="1"/>
  <c r="L284" i="1" s="1"/>
  <c r="F283" i="1"/>
  <c r="M283" i="1" s="1"/>
  <c r="F282" i="1"/>
  <c r="M282" i="1" s="1"/>
  <c r="F281" i="1"/>
  <c r="K281" i="1" s="1"/>
  <c r="F280" i="1"/>
  <c r="M280" i="1" s="1"/>
  <c r="F279" i="1"/>
  <c r="L279" i="1" s="1"/>
  <c r="F278" i="1"/>
  <c r="J278" i="1" s="1"/>
  <c r="F277" i="1"/>
  <c r="K277" i="1" s="1"/>
  <c r="F276" i="1"/>
  <c r="F275" i="1"/>
  <c r="M275" i="1" s="1"/>
  <c r="F274" i="1"/>
  <c r="M274" i="1" s="1"/>
  <c r="F273" i="1"/>
  <c r="M273" i="1" s="1"/>
  <c r="F272" i="1"/>
  <c r="K272" i="1" s="1"/>
  <c r="F271" i="1"/>
  <c r="M271" i="1" s="1"/>
  <c r="F270" i="1"/>
  <c r="J270" i="1" s="1"/>
  <c r="F269" i="1"/>
  <c r="L269" i="1" s="1"/>
  <c r="F268" i="1"/>
  <c r="L268" i="1" s="1"/>
  <c r="F267" i="1"/>
  <c r="M267" i="1" s="1"/>
  <c r="F266" i="1"/>
  <c r="M266" i="1" s="1"/>
  <c r="F265" i="1"/>
  <c r="J265" i="1" s="1"/>
  <c r="F264" i="1"/>
  <c r="M264" i="1" s="1"/>
  <c r="F263" i="1"/>
  <c r="M263" i="1" s="1"/>
  <c r="F262" i="1"/>
  <c r="J262" i="1" s="1"/>
  <c r="F261" i="1"/>
  <c r="K261" i="1" s="1"/>
  <c r="M260" i="1"/>
  <c r="F260" i="1"/>
  <c r="F259" i="1"/>
  <c r="M259" i="1" s="1"/>
  <c r="F258" i="1"/>
  <c r="M258" i="1" s="1"/>
  <c r="F257" i="1"/>
  <c r="M257" i="1" s="1"/>
  <c r="F256" i="1"/>
  <c r="K256" i="1" s="1"/>
  <c r="F255" i="1"/>
  <c r="K255" i="1" s="1"/>
  <c r="F254" i="1"/>
  <c r="J254" i="1" s="1"/>
  <c r="F252" i="1"/>
  <c r="L252" i="1" s="1"/>
  <c r="F251" i="1"/>
  <c r="L251" i="1" s="1"/>
  <c r="F250" i="1"/>
  <c r="M250" i="1" s="1"/>
  <c r="F249" i="1"/>
  <c r="M249" i="1" s="1"/>
  <c r="F248" i="1"/>
  <c r="J248" i="1" s="1"/>
  <c r="F247" i="1"/>
  <c r="M247" i="1" s="1"/>
  <c r="F246" i="1"/>
  <c r="M246" i="1" s="1"/>
  <c r="K245" i="1"/>
  <c r="J245" i="1"/>
  <c r="F245" i="1"/>
  <c r="M245" i="1" s="1"/>
  <c r="F244" i="1"/>
  <c r="F243" i="1"/>
  <c r="L243" i="1" s="1"/>
  <c r="F242" i="1"/>
  <c r="M242" i="1" s="1"/>
  <c r="F241" i="1"/>
  <c r="M241" i="1" s="1"/>
  <c r="F240" i="1"/>
  <c r="M240" i="1" s="1"/>
  <c r="F239" i="1"/>
  <c r="J239" i="1" s="1"/>
  <c r="F238" i="1"/>
  <c r="L238" i="1" s="1"/>
  <c r="F237" i="1"/>
  <c r="J237" i="1" s="1"/>
  <c r="F236" i="1"/>
  <c r="K236" i="1" s="1"/>
  <c r="F235" i="1"/>
  <c r="L235" i="1" s="1"/>
  <c r="F234" i="1"/>
  <c r="M234" i="1" s="1"/>
  <c r="F233" i="1"/>
  <c r="M233" i="1" s="1"/>
  <c r="M232" i="1"/>
  <c r="L232" i="1"/>
  <c r="K232" i="1"/>
  <c r="J232" i="1"/>
  <c r="F231" i="1"/>
  <c r="M231" i="1" s="1"/>
  <c r="F230" i="1"/>
  <c r="K230" i="1" s="1"/>
  <c r="F229" i="1"/>
  <c r="L229" i="1" s="1"/>
  <c r="F228" i="1"/>
  <c r="J228" i="1" s="1"/>
  <c r="F227" i="1"/>
  <c r="K227" i="1" s="1"/>
  <c r="F226" i="1"/>
  <c r="L226" i="1" s="1"/>
  <c r="F225" i="1"/>
  <c r="M225" i="1" s="1"/>
  <c r="F224" i="1"/>
  <c r="M224" i="1" s="1"/>
  <c r="F223" i="1"/>
  <c r="J223" i="1" s="1"/>
  <c r="F222" i="1"/>
  <c r="M222" i="1" s="1"/>
  <c r="F221" i="1"/>
  <c r="J221" i="1" s="1"/>
  <c r="F220" i="1"/>
  <c r="L220" i="1" s="1"/>
  <c r="F219" i="1"/>
  <c r="F218" i="1"/>
  <c r="L218" i="1" s="1"/>
  <c r="F217" i="1"/>
  <c r="M217" i="1" s="1"/>
  <c r="F216" i="1"/>
  <c r="J216" i="1" s="1"/>
  <c r="F215" i="1"/>
  <c r="M215" i="1" s="1"/>
  <c r="F214" i="1"/>
  <c r="K214" i="1" s="1"/>
  <c r="F213" i="1"/>
  <c r="M213" i="1" s="1"/>
  <c r="F212" i="1"/>
  <c r="J212" i="1" s="1"/>
  <c r="F211" i="1"/>
  <c r="K211" i="1" s="1"/>
  <c r="F210" i="1"/>
  <c r="L210" i="1" s="1"/>
  <c r="F209" i="1"/>
  <c r="M209" i="1" s="1"/>
  <c r="F208" i="1"/>
  <c r="M208" i="1" s="1"/>
  <c r="F207" i="1"/>
  <c r="K207" i="1" s="1"/>
  <c r="F206" i="1"/>
  <c r="F205" i="1"/>
  <c r="F204" i="1"/>
  <c r="M204" i="1" s="1"/>
  <c r="F203" i="1"/>
  <c r="F202" i="1"/>
  <c r="F201" i="1"/>
  <c r="M201" i="1" s="1"/>
  <c r="F200" i="1"/>
  <c r="J200" i="1" s="1"/>
  <c r="F199" i="1"/>
  <c r="M199" i="1" s="1"/>
  <c r="F198" i="1"/>
  <c r="J198" i="1" s="1"/>
  <c r="F197" i="1"/>
  <c r="M197" i="1" s="1"/>
  <c r="F196" i="1"/>
  <c r="J196" i="1" s="1"/>
  <c r="F195" i="1"/>
  <c r="K195" i="1" s="1"/>
  <c r="F194" i="1"/>
  <c r="L194" i="1" s="1"/>
  <c r="F193" i="1"/>
  <c r="M193" i="1" s="1"/>
  <c r="F192" i="1"/>
  <c r="M192" i="1" s="1"/>
  <c r="F191" i="1"/>
  <c r="J191" i="1" s="1"/>
  <c r="F190" i="1"/>
  <c r="M190" i="1" s="1"/>
  <c r="F189" i="1"/>
  <c r="L189" i="1" s="1"/>
  <c r="L188" i="1"/>
  <c r="F188" i="1"/>
  <c r="F186" i="1"/>
  <c r="K186" i="1" s="1"/>
  <c r="F185" i="1"/>
  <c r="L185" i="1" s="1"/>
  <c r="F184" i="1"/>
  <c r="M184" i="1" s="1"/>
  <c r="F183" i="1"/>
  <c r="J183" i="1" s="1"/>
  <c r="F182" i="1"/>
  <c r="M182" i="1" s="1"/>
  <c r="F181" i="1"/>
  <c r="J181" i="1" s="1"/>
  <c r="F180" i="1"/>
  <c r="L180" i="1" s="1"/>
  <c r="F179" i="1"/>
  <c r="J179" i="1" s="1"/>
  <c r="F178" i="1"/>
  <c r="F177" i="1"/>
  <c r="L177" i="1" s="1"/>
  <c r="F176" i="1"/>
  <c r="M176" i="1" s="1"/>
  <c r="F175" i="1"/>
  <c r="M175" i="1" s="1"/>
  <c r="F174" i="1"/>
  <c r="M174" i="1" s="1"/>
  <c r="F173" i="1"/>
  <c r="M173" i="1" s="1"/>
  <c r="F172" i="1"/>
  <c r="M172" i="1" s="1"/>
  <c r="F171" i="1"/>
  <c r="M171" i="1" s="1"/>
  <c r="F170" i="1"/>
  <c r="K170" i="1" s="1"/>
  <c r="F169" i="1"/>
  <c r="L169" i="1" s="1"/>
  <c r="F168" i="1"/>
  <c r="M168" i="1" s="1"/>
  <c r="F167" i="1"/>
  <c r="M167" i="1" s="1"/>
  <c r="F166" i="1"/>
  <c r="M166" i="1" s="1"/>
  <c r="F165" i="1"/>
  <c r="J165" i="1" s="1"/>
  <c r="F164" i="1"/>
  <c r="M164" i="1" s="1"/>
  <c r="F163" i="1"/>
  <c r="J163" i="1" s="1"/>
  <c r="F162" i="1"/>
  <c r="K162" i="1" s="1"/>
  <c r="M161" i="1"/>
  <c r="L161" i="1"/>
  <c r="K161" i="1"/>
  <c r="J161" i="1"/>
  <c r="F160" i="1"/>
  <c r="M160" i="1" s="1"/>
  <c r="F159" i="1"/>
  <c r="M159" i="1" s="1"/>
  <c r="F158" i="1"/>
  <c r="J158" i="1" s="1"/>
  <c r="F157" i="1"/>
  <c r="F156" i="1"/>
  <c r="K156" i="1" s="1"/>
  <c r="F155" i="1"/>
  <c r="M155" i="1" s="1"/>
  <c r="F154" i="1"/>
  <c r="J154" i="1" s="1"/>
  <c r="F153" i="1"/>
  <c r="F152" i="1"/>
  <c r="L152" i="1" s="1"/>
  <c r="F151" i="1"/>
  <c r="M151" i="1" s="1"/>
  <c r="F150" i="1"/>
  <c r="M150" i="1" s="1"/>
  <c r="F149" i="1"/>
  <c r="J149" i="1" s="1"/>
  <c r="F148" i="1"/>
  <c r="M148" i="1" s="1"/>
  <c r="K147" i="1"/>
  <c r="F147" i="1"/>
  <c r="M147" i="1" s="1"/>
  <c r="F146" i="1"/>
  <c r="M146" i="1" s="1"/>
  <c r="F145" i="1"/>
  <c r="K145" i="1" s="1"/>
  <c r="F144" i="1"/>
  <c r="L144" i="1" s="1"/>
  <c r="F143" i="1"/>
  <c r="M143" i="1" s="1"/>
  <c r="F142" i="1"/>
  <c r="M142" i="1" s="1"/>
  <c r="F141" i="1"/>
  <c r="F140" i="1"/>
  <c r="F139" i="1"/>
  <c r="K139" i="1" s="1"/>
  <c r="F138" i="1"/>
  <c r="J138" i="1" s="1"/>
  <c r="F137" i="1"/>
  <c r="K137" i="1" s="1"/>
  <c r="F136" i="1"/>
  <c r="L136" i="1" s="1"/>
  <c r="F135" i="1"/>
  <c r="M135" i="1" s="1"/>
  <c r="F134" i="1"/>
  <c r="M134" i="1" s="1"/>
  <c r="F133" i="1"/>
  <c r="J133" i="1" s="1"/>
  <c r="F132" i="1"/>
  <c r="M132" i="1" s="1"/>
  <c r="F131" i="1"/>
  <c r="L131" i="1" s="1"/>
  <c r="F130" i="1"/>
  <c r="K130" i="1" s="1"/>
  <c r="F129" i="1"/>
  <c r="K129" i="1" s="1"/>
  <c r="F128" i="1"/>
  <c r="L128" i="1" s="1"/>
  <c r="M127" i="1"/>
  <c r="L127" i="1"/>
  <c r="K127" i="1"/>
  <c r="J127" i="1"/>
  <c r="N127" i="1" s="1"/>
  <c r="O127" i="1" s="1"/>
  <c r="Q127" i="1" s="1"/>
  <c r="F126" i="1"/>
  <c r="M126" i="1" s="1"/>
  <c r="F125" i="1"/>
  <c r="M125" i="1" s="1"/>
  <c r="F124" i="1"/>
  <c r="J124" i="1" s="1"/>
  <c r="K123" i="1"/>
  <c r="F123" i="1"/>
  <c r="M123" i="1" s="1"/>
  <c r="F122" i="1"/>
  <c r="M122" i="1" s="1"/>
  <c r="F121" i="1"/>
  <c r="L121" i="1" s="1"/>
  <c r="F120" i="1"/>
  <c r="K120" i="1" s="1"/>
  <c r="F119" i="1"/>
  <c r="M119" i="1" s="1"/>
  <c r="F118" i="1"/>
  <c r="M118" i="1" s="1"/>
  <c r="F116" i="1"/>
  <c r="M116" i="1" s="1"/>
  <c r="M115" i="1"/>
  <c r="L115" i="1"/>
  <c r="K115" i="1"/>
  <c r="J115" i="1"/>
  <c r="F114" i="1"/>
  <c r="J114" i="1" s="1"/>
  <c r="F113" i="1"/>
  <c r="L113" i="1" s="1"/>
  <c r="F112" i="1"/>
  <c r="K112" i="1" s="1"/>
  <c r="J111" i="1"/>
  <c r="F111" i="1"/>
  <c r="F110" i="1"/>
  <c r="K110" i="1" s="1"/>
  <c r="F109" i="1"/>
  <c r="L109" i="1" s="1"/>
  <c r="F108" i="1"/>
  <c r="M108" i="1" s="1"/>
  <c r="F107" i="1"/>
  <c r="M107" i="1" s="1"/>
  <c r="F106" i="1"/>
  <c r="K106" i="1" s="1"/>
  <c r="F105" i="1"/>
  <c r="F104" i="1"/>
  <c r="M104" i="1" s="1"/>
  <c r="F103" i="1"/>
  <c r="F102" i="1"/>
  <c r="K102" i="1" s="1"/>
  <c r="F101" i="1"/>
  <c r="L101" i="1" s="1"/>
  <c r="F100" i="1"/>
  <c r="M100" i="1" s="1"/>
  <c r="F99" i="1"/>
  <c r="M99" i="1" s="1"/>
  <c r="F98" i="1"/>
  <c r="M98" i="1" s="1"/>
  <c r="F97" i="1"/>
  <c r="L97" i="1" s="1"/>
  <c r="M96" i="1"/>
  <c r="L96" i="1"/>
  <c r="K96" i="1"/>
  <c r="J96" i="1"/>
  <c r="F95" i="1"/>
  <c r="F94" i="1"/>
  <c r="F93" i="1"/>
  <c r="K93" i="1" s="1"/>
  <c r="F92" i="1"/>
  <c r="L92" i="1" s="1"/>
  <c r="F91" i="1"/>
  <c r="M91" i="1" s="1"/>
  <c r="F90" i="1"/>
  <c r="M90" i="1" s="1"/>
  <c r="F89" i="1"/>
  <c r="K89" i="1" s="1"/>
  <c r="F88" i="1"/>
  <c r="M88" i="1" s="1"/>
  <c r="F87" i="1"/>
  <c r="M87" i="1" s="1"/>
  <c r="F86" i="1"/>
  <c r="L86" i="1" s="1"/>
  <c r="F85" i="1"/>
  <c r="L85" i="1" s="1"/>
  <c r="F84" i="1"/>
  <c r="L84" i="1" s="1"/>
  <c r="F83" i="1"/>
  <c r="M83" i="1" s="1"/>
  <c r="F82" i="1"/>
  <c r="M82" i="1" s="1"/>
  <c r="F81" i="1"/>
  <c r="M81" i="1" s="1"/>
  <c r="F80" i="1"/>
  <c r="F79" i="1"/>
  <c r="M79" i="1" s="1"/>
  <c r="F78" i="1"/>
  <c r="J78" i="1" s="1"/>
  <c r="F77" i="1"/>
  <c r="K77" i="1" s="1"/>
  <c r="F76" i="1"/>
  <c r="L76" i="1" s="1"/>
  <c r="F75" i="1"/>
  <c r="M75" i="1" s="1"/>
  <c r="F74" i="1"/>
  <c r="M74" i="1" s="1"/>
  <c r="F73" i="1"/>
  <c r="J73" i="1" s="1"/>
  <c r="F72" i="1"/>
  <c r="M72" i="1" s="1"/>
  <c r="F71" i="1"/>
  <c r="M71" i="1" s="1"/>
  <c r="F70" i="1"/>
  <c r="M70" i="1" s="1"/>
  <c r="M69" i="1"/>
  <c r="L69" i="1"/>
  <c r="F69" i="1"/>
  <c r="K69" i="1" s="1"/>
  <c r="J68" i="1"/>
  <c r="F68" i="1"/>
  <c r="L68" i="1" s="1"/>
  <c r="F67" i="1"/>
  <c r="M67" i="1" s="1"/>
  <c r="F66" i="1"/>
  <c r="M66" i="1" s="1"/>
  <c r="F65" i="1"/>
  <c r="L65" i="1" s="1"/>
  <c r="F64" i="1"/>
  <c r="F63" i="1"/>
  <c r="L63" i="1" s="1"/>
  <c r="F62" i="1"/>
  <c r="J62" i="1" s="1"/>
  <c r="F61" i="1"/>
  <c r="K61" i="1" s="1"/>
  <c r="F60" i="1"/>
  <c r="F59" i="1"/>
  <c r="M59" i="1" s="1"/>
  <c r="F58" i="1"/>
  <c r="M58" i="1" s="1"/>
  <c r="F57" i="1"/>
  <c r="M57" i="1" s="1"/>
  <c r="F56" i="1"/>
  <c r="M54" i="1"/>
  <c r="L54" i="1"/>
  <c r="K54" i="1"/>
  <c r="J54" i="1"/>
  <c r="F53" i="1"/>
  <c r="M53" i="1" s="1"/>
  <c r="F52" i="1"/>
  <c r="J52" i="1" s="1"/>
  <c r="F51" i="1"/>
  <c r="K51" i="1" s="1"/>
  <c r="F50" i="1"/>
  <c r="L50" i="1" s="1"/>
  <c r="F49" i="1"/>
  <c r="M49" i="1" s="1"/>
  <c r="F48" i="1"/>
  <c r="M48" i="1" s="1"/>
  <c r="F47" i="1"/>
  <c r="M47" i="1" s="1"/>
  <c r="F46" i="1"/>
  <c r="M46" i="1" s="1"/>
  <c r="F45" i="1"/>
  <c r="J45" i="1" s="1"/>
  <c r="F44" i="1"/>
  <c r="L44" i="1" s="1"/>
  <c r="F43" i="1"/>
  <c r="K43" i="1" s="1"/>
  <c r="F42" i="1"/>
  <c r="F41" i="1"/>
  <c r="M41" i="1" s="1"/>
  <c r="F40" i="1"/>
  <c r="L40" i="1" s="1"/>
  <c r="F39" i="1"/>
  <c r="K39" i="1" s="1"/>
  <c r="F38" i="1"/>
  <c r="F37" i="1"/>
  <c r="J37" i="1" s="1"/>
  <c r="M36" i="1"/>
  <c r="L36" i="1"/>
  <c r="K36" i="1"/>
  <c r="J36" i="1"/>
  <c r="K35" i="1"/>
  <c r="F35" i="1"/>
  <c r="M35" i="1" s="1"/>
  <c r="F34" i="1"/>
  <c r="M34" i="1" s="1"/>
  <c r="F33" i="1"/>
  <c r="L33" i="1" s="1"/>
  <c r="F32" i="1"/>
  <c r="M32" i="1" s="1"/>
  <c r="F31" i="1"/>
  <c r="M31" i="1" s="1"/>
  <c r="F30" i="1"/>
  <c r="K30" i="1" s="1"/>
  <c r="F29" i="1"/>
  <c r="L28" i="1"/>
  <c r="F28" i="1"/>
  <c r="K28" i="1" s="1"/>
  <c r="F27" i="1"/>
  <c r="M27" i="1" s="1"/>
  <c r="F26" i="1"/>
  <c r="K26" i="1" s="1"/>
  <c r="F25" i="1"/>
  <c r="L25" i="1" s="1"/>
  <c r="F24" i="1"/>
  <c r="M24" i="1" s="1"/>
  <c r="F23" i="1"/>
  <c r="J23" i="1" s="1"/>
  <c r="F22" i="1"/>
  <c r="J22" i="1" s="1"/>
  <c r="F21" i="1"/>
  <c r="F20" i="1"/>
  <c r="K20" i="1" s="1"/>
  <c r="F19" i="1"/>
  <c r="L19" i="1" s="1"/>
  <c r="F18" i="1"/>
  <c r="J18" i="1" s="1"/>
  <c r="F17" i="1"/>
  <c r="L17" i="1" s="1"/>
  <c r="F16" i="1"/>
  <c r="M16" i="1" s="1"/>
  <c r="F15" i="1"/>
  <c r="M15" i="1" s="1"/>
  <c r="F14" i="1"/>
  <c r="L14" i="1" s="1"/>
  <c r="F13" i="1"/>
  <c r="F12" i="1"/>
  <c r="L12" i="1" s="1"/>
  <c r="F11" i="1"/>
  <c r="K11" i="1" s="1"/>
  <c r="F10" i="1"/>
  <c r="K10" i="1" s="1"/>
  <c r="F9" i="1"/>
  <c r="L9" i="1" s="1"/>
  <c r="F8" i="1"/>
  <c r="M8" i="1" s="1"/>
  <c r="M110" i="1" l="1"/>
  <c r="M279" i="1"/>
  <c r="K306" i="1"/>
  <c r="L407" i="1"/>
  <c r="K470" i="1"/>
  <c r="K577" i="1"/>
  <c r="J673" i="1"/>
  <c r="L710" i="1"/>
  <c r="M1018" i="1"/>
  <c r="K1407" i="1"/>
  <c r="K1539" i="1"/>
  <c r="L1803" i="1"/>
  <c r="K1875" i="1"/>
  <c r="J1914" i="1"/>
  <c r="K1963" i="1"/>
  <c r="J2297" i="1"/>
  <c r="N2355" i="1"/>
  <c r="O2355" i="1" s="1"/>
  <c r="Q2355" i="1" s="1"/>
  <c r="K2417" i="1"/>
  <c r="M2609" i="1"/>
  <c r="M2624" i="1"/>
  <c r="M2712" i="1"/>
  <c r="L2940" i="1"/>
  <c r="J2965" i="1"/>
  <c r="J3078" i="1"/>
  <c r="N3078" i="1" s="1"/>
  <c r="O3078" i="1" s="1"/>
  <c r="Q3078" i="1" s="1"/>
  <c r="L3128" i="1"/>
  <c r="J3222" i="1"/>
  <c r="J3236" i="1"/>
  <c r="N3236" i="1" s="1"/>
  <c r="O3236" i="1" s="1"/>
  <c r="Q3236" i="1" s="1"/>
  <c r="L3648" i="1"/>
  <c r="M3723" i="1"/>
  <c r="L3807" i="1"/>
  <c r="L3918" i="1"/>
  <c r="L4226" i="1"/>
  <c r="M4369" i="1"/>
  <c r="K4430" i="1"/>
  <c r="L4641" i="1"/>
  <c r="L4825" i="1"/>
  <c r="K5937" i="1"/>
  <c r="M5950" i="1"/>
  <c r="K6271" i="1"/>
  <c r="J6368" i="1"/>
  <c r="K6383" i="1"/>
  <c r="L470" i="1"/>
  <c r="L577" i="1"/>
  <c r="K673" i="1"/>
  <c r="L1407" i="1"/>
  <c r="M1803" i="1"/>
  <c r="L1914" i="1"/>
  <c r="N2235" i="1"/>
  <c r="O2235" i="1" s="1"/>
  <c r="Q2235" i="1" s="1"/>
  <c r="N2239" i="1"/>
  <c r="O2239" i="1" s="1"/>
  <c r="Q2239" i="1" s="1"/>
  <c r="N2243" i="1"/>
  <c r="O2243" i="1" s="1"/>
  <c r="Q2243" i="1" s="1"/>
  <c r="N2247" i="1"/>
  <c r="O2247" i="1" s="1"/>
  <c r="Q2247" i="1" s="1"/>
  <c r="N2251" i="1"/>
  <c r="O2251" i="1" s="1"/>
  <c r="Q2251" i="1" s="1"/>
  <c r="L3236" i="1"/>
  <c r="M6271" i="1"/>
  <c r="L6383" i="1"/>
  <c r="M470" i="1"/>
  <c r="M577" i="1"/>
  <c r="L673" i="1"/>
  <c r="N1618" i="1"/>
  <c r="O1618" i="1" s="1"/>
  <c r="Q1618" i="1" s="1"/>
  <c r="J2754" i="1"/>
  <c r="J3053" i="1"/>
  <c r="J3095" i="1"/>
  <c r="M3184" i="1"/>
  <c r="L3280" i="1"/>
  <c r="K3307" i="1"/>
  <c r="M3321" i="1"/>
  <c r="J3378" i="1"/>
  <c r="L3966" i="1"/>
  <c r="L4201" i="1"/>
  <c r="K4475" i="1"/>
  <c r="J4673" i="1"/>
  <c r="L5590" i="1"/>
  <c r="J5808" i="1"/>
  <c r="N5808" i="1" s="1"/>
  <c r="O5808" i="1" s="1"/>
  <c r="Q5808" i="1" s="1"/>
  <c r="K5968" i="1"/>
  <c r="L6357" i="1"/>
  <c r="K6727" i="1"/>
  <c r="K6783" i="1"/>
  <c r="J2299" i="1"/>
  <c r="M2517" i="1"/>
  <c r="J2558" i="1"/>
  <c r="N2558" i="1" s="1"/>
  <c r="O2558" i="1" s="1"/>
  <c r="Q2558" i="1" s="1"/>
  <c r="J2771" i="1"/>
  <c r="M2955" i="1"/>
  <c r="K3053" i="1"/>
  <c r="K3143" i="1"/>
  <c r="M3537" i="1"/>
  <c r="M3566" i="1"/>
  <c r="J3740" i="1"/>
  <c r="N3740" i="1" s="1"/>
  <c r="O3740" i="1" s="1"/>
  <c r="Q3740" i="1" s="1"/>
  <c r="L4217" i="1"/>
  <c r="J4288" i="1"/>
  <c r="M4508" i="1"/>
  <c r="J4931" i="1"/>
  <c r="J5301" i="1"/>
  <c r="J5762" i="1"/>
  <c r="M5968" i="1"/>
  <c r="K6344" i="1"/>
  <c r="M6357" i="1"/>
  <c r="N6477" i="1"/>
  <c r="O6477" i="1" s="1"/>
  <c r="Q6477" i="1" s="1"/>
  <c r="N6493" i="1"/>
  <c r="O6493" i="1" s="1"/>
  <c r="Q6493" i="1" s="1"/>
  <c r="N6501" i="1"/>
  <c r="O6501" i="1" s="1"/>
  <c r="Q6501" i="1" s="1"/>
  <c r="N6505" i="1"/>
  <c r="O6505" i="1" s="1"/>
  <c r="Q6505" i="1" s="1"/>
  <c r="N6513" i="1"/>
  <c r="O6513" i="1" s="1"/>
  <c r="Q6513" i="1" s="1"/>
  <c r="N6517" i="1"/>
  <c r="O6517" i="1" s="1"/>
  <c r="Q6517" i="1" s="1"/>
  <c r="N6521" i="1"/>
  <c r="O6521" i="1" s="1"/>
  <c r="Q6521" i="1" s="1"/>
  <c r="L6713" i="1"/>
  <c r="K569" i="1"/>
  <c r="K1756" i="1"/>
  <c r="K1816" i="1"/>
  <c r="J1955" i="1"/>
  <c r="L1966" i="1"/>
  <c r="J1977" i="1"/>
  <c r="N1977" i="1" s="1"/>
  <c r="O1977" i="1" s="1"/>
  <c r="Q1977" i="1" s="1"/>
  <c r="L2299" i="1"/>
  <c r="M2558" i="1"/>
  <c r="K2771" i="1"/>
  <c r="L3053" i="1"/>
  <c r="M3143" i="1"/>
  <c r="M4217" i="1"/>
  <c r="M4288" i="1"/>
  <c r="N4288" i="1" s="1"/>
  <c r="O4288" i="1" s="1"/>
  <c r="Q4288" i="1" s="1"/>
  <c r="M5301" i="1"/>
  <c r="M5762" i="1"/>
  <c r="M6129" i="1"/>
  <c r="L6344" i="1"/>
  <c r="L6684" i="1"/>
  <c r="L6785" i="1"/>
  <c r="J408" i="1"/>
  <c r="N408" i="1" s="1"/>
  <c r="O408" i="1" s="1"/>
  <c r="Q408" i="1" s="1"/>
  <c r="J578" i="1"/>
  <c r="N578" i="1" s="1"/>
  <c r="O578" i="1" s="1"/>
  <c r="Q578" i="1" s="1"/>
  <c r="L45" i="1"/>
  <c r="J71" i="1"/>
  <c r="M349" i="1"/>
  <c r="N349" i="1" s="1"/>
  <c r="O349" i="1" s="1"/>
  <c r="Q349" i="1" s="1"/>
  <c r="J390" i="1"/>
  <c r="K502" i="1"/>
  <c r="L569" i="1"/>
  <c r="L578" i="1"/>
  <c r="J653" i="1"/>
  <c r="L666" i="1"/>
  <c r="M881" i="1"/>
  <c r="K893" i="1"/>
  <c r="M970" i="1"/>
  <c r="L1046" i="1"/>
  <c r="J1131" i="1"/>
  <c r="J1207" i="1"/>
  <c r="K1506" i="1"/>
  <c r="M1543" i="1"/>
  <c r="M1905" i="1"/>
  <c r="M2002" i="1"/>
  <c r="K2027" i="1"/>
  <c r="K2037" i="1"/>
  <c r="J2074" i="1"/>
  <c r="N2074" i="1" s="1"/>
  <c r="O2074" i="1" s="1"/>
  <c r="Q2074" i="1" s="1"/>
  <c r="L2288" i="1"/>
  <c r="M6684" i="1"/>
  <c r="N577" i="1"/>
  <c r="O577" i="1" s="1"/>
  <c r="Q577" i="1" s="1"/>
  <c r="M19" i="1"/>
  <c r="K390" i="1"/>
  <c r="L1506" i="1"/>
  <c r="J19" i="1"/>
  <c r="M195" i="1"/>
  <c r="J666" i="1"/>
  <c r="N297" i="1"/>
  <c r="O297" i="1" s="1"/>
  <c r="Q297" i="1" s="1"/>
  <c r="L35" i="1"/>
  <c r="M229" i="1"/>
  <c r="J377" i="1"/>
  <c r="N377" i="1" s="1"/>
  <c r="O377" i="1" s="1"/>
  <c r="Q377" i="1" s="1"/>
  <c r="L390" i="1"/>
  <c r="L400" i="1"/>
  <c r="K632" i="1"/>
  <c r="K643" i="1"/>
  <c r="M772" i="1"/>
  <c r="M783" i="1"/>
  <c r="K882" i="1"/>
  <c r="J923" i="1"/>
  <c r="L933" i="1"/>
  <c r="J1014" i="1"/>
  <c r="N1014" i="1" s="1"/>
  <c r="O1014" i="1" s="1"/>
  <c r="Q1014" i="1" s="1"/>
  <c r="K1106" i="1"/>
  <c r="K1171" i="1"/>
  <c r="L1343" i="1"/>
  <c r="M1372" i="1"/>
  <c r="M1506" i="1"/>
  <c r="J1586" i="1"/>
  <c r="N1586" i="1" s="1"/>
  <c r="O1586" i="1" s="1"/>
  <c r="Q1586" i="1" s="1"/>
  <c r="M1647" i="1"/>
  <c r="L1730" i="1"/>
  <c r="K1784" i="1"/>
  <c r="M1795" i="1"/>
  <c r="J1968" i="1"/>
  <c r="J2116" i="1"/>
  <c r="K2280" i="1"/>
  <c r="M2438" i="1"/>
  <c r="M2480" i="1"/>
  <c r="K2675" i="1"/>
  <c r="K2772" i="1"/>
  <c r="J2946" i="1"/>
  <c r="M2999" i="1"/>
  <c r="M3028" i="1"/>
  <c r="K3175" i="1"/>
  <c r="K3216" i="1"/>
  <c r="L3284" i="1"/>
  <c r="K3396" i="1"/>
  <c r="M3453" i="1"/>
  <c r="M3567" i="1"/>
  <c r="K3700" i="1"/>
  <c r="J4072" i="1"/>
  <c r="K4317" i="1"/>
  <c r="L4466" i="1"/>
  <c r="L5426" i="1"/>
  <c r="K5565" i="1"/>
  <c r="K6205" i="1"/>
  <c r="L6335" i="1"/>
  <c r="L6761" i="1"/>
  <c r="K6774" i="1"/>
  <c r="M238" i="1"/>
  <c r="L544" i="1"/>
  <c r="M666" i="1"/>
  <c r="M1207" i="1"/>
  <c r="N1207" i="1" s="1"/>
  <c r="O1207" i="1" s="1"/>
  <c r="Q1207" i="1" s="1"/>
  <c r="M377" i="1"/>
  <c r="L438" i="1"/>
  <c r="L632" i="1"/>
  <c r="M643" i="1"/>
  <c r="K730" i="1"/>
  <c r="L882" i="1"/>
  <c r="M923" i="1"/>
  <c r="M972" i="1"/>
  <c r="K1014" i="1"/>
  <c r="J1161" i="1"/>
  <c r="N1161" i="1" s="1"/>
  <c r="O1161" i="1" s="1"/>
  <c r="Q1161" i="1" s="1"/>
  <c r="K1455" i="1"/>
  <c r="M1586" i="1"/>
  <c r="J1691" i="1"/>
  <c r="N1691" i="1" s="1"/>
  <c r="O1691" i="1" s="1"/>
  <c r="Q1691" i="1" s="1"/>
  <c r="J1845" i="1"/>
  <c r="N1845" i="1" s="1"/>
  <c r="O1845" i="1" s="1"/>
  <c r="Q1845" i="1" s="1"/>
  <c r="M1907" i="1"/>
  <c r="J1920" i="1"/>
  <c r="K2004" i="1"/>
  <c r="J2017" i="1"/>
  <c r="L2052" i="1"/>
  <c r="K2065" i="1"/>
  <c r="J2129" i="1"/>
  <c r="L2280" i="1"/>
  <c r="K2332" i="1"/>
  <c r="L2675" i="1"/>
  <c r="L2772" i="1"/>
  <c r="L2946" i="1"/>
  <c r="J3124" i="1"/>
  <c r="M3175" i="1"/>
  <c r="L3216" i="1"/>
  <c r="M3256" i="1"/>
  <c r="K3340" i="1"/>
  <c r="M3396" i="1"/>
  <c r="L3775" i="1"/>
  <c r="M3887" i="1"/>
  <c r="K4087" i="1"/>
  <c r="M4306" i="1"/>
  <c r="M4466" i="1"/>
  <c r="L4559" i="1"/>
  <c r="M4788" i="1"/>
  <c r="L4907" i="1"/>
  <c r="K4921" i="1"/>
  <c r="M5565" i="1"/>
  <c r="L5986" i="1"/>
  <c r="J6031" i="1"/>
  <c r="J6176" i="1"/>
  <c r="M6205" i="1"/>
  <c r="N6205" i="1" s="1"/>
  <c r="O6205" i="1" s="1"/>
  <c r="Q6205" i="1" s="1"/>
  <c r="K6250" i="1"/>
  <c r="J6658" i="1"/>
  <c r="J782" i="1"/>
  <c r="N782" i="1" s="1"/>
  <c r="O782" i="1" s="1"/>
  <c r="Q782" i="1" s="1"/>
  <c r="L1014" i="1"/>
  <c r="M2946" i="1"/>
  <c r="M3216" i="1"/>
  <c r="M4559" i="1"/>
  <c r="J5829" i="1"/>
  <c r="K6031" i="1"/>
  <c r="M6192" i="1"/>
  <c r="J6266" i="1"/>
  <c r="L6323" i="1"/>
  <c r="K6336" i="1"/>
  <c r="L1846" i="1"/>
  <c r="K2106" i="1"/>
  <c r="J2281" i="1"/>
  <c r="N2281" i="1" s="1"/>
  <c r="O2281" i="1" s="1"/>
  <c r="Q2281" i="1" s="1"/>
  <c r="L2333" i="1"/>
  <c r="M2593" i="1"/>
  <c r="L2817" i="1"/>
  <c r="L2875" i="1"/>
  <c r="J2960" i="1"/>
  <c r="M3136" i="1"/>
  <c r="J3543" i="1"/>
  <c r="N3543" i="1" s="1"/>
  <c r="O3543" i="1" s="1"/>
  <c r="Q3543" i="1" s="1"/>
  <c r="K3569" i="1"/>
  <c r="K3776" i="1"/>
  <c r="K3914" i="1"/>
  <c r="K4030" i="1"/>
  <c r="M4179" i="1"/>
  <c r="K4307" i="1"/>
  <c r="J4363" i="1"/>
  <c r="L4865" i="1"/>
  <c r="J5089" i="1"/>
  <c r="N5089" i="1" s="1"/>
  <c r="O5089" i="1" s="1"/>
  <c r="Q5089" i="1" s="1"/>
  <c r="L5306" i="1"/>
  <c r="K5597" i="1"/>
  <c r="J5690" i="1"/>
  <c r="M5829" i="1"/>
  <c r="L6106" i="1"/>
  <c r="J6164" i="1"/>
  <c r="M6266" i="1"/>
  <c r="M6336" i="1"/>
  <c r="L408" i="1"/>
  <c r="M129" i="1"/>
  <c r="M316" i="1"/>
  <c r="J343" i="1"/>
  <c r="L366" i="1"/>
  <c r="L391" i="1"/>
  <c r="L426" i="1"/>
  <c r="L455" i="1"/>
  <c r="K494" i="1"/>
  <c r="K550" i="1"/>
  <c r="K563" i="1"/>
  <c r="K634" i="1"/>
  <c r="M898" i="1"/>
  <c r="J1174" i="1"/>
  <c r="K1282" i="1"/>
  <c r="K1333" i="1"/>
  <c r="J1375" i="1"/>
  <c r="N1375" i="1" s="1"/>
  <c r="O1375" i="1" s="1"/>
  <c r="Q1375" i="1" s="1"/>
  <c r="K1498" i="1"/>
  <c r="J1509" i="1"/>
  <c r="N1509" i="1" s="1"/>
  <c r="O1509" i="1" s="1"/>
  <c r="Q1509" i="1" s="1"/>
  <c r="J1601" i="1"/>
  <c r="N1601" i="1" s="1"/>
  <c r="O1601" i="1" s="1"/>
  <c r="Q1601" i="1" s="1"/>
  <c r="J1616" i="1"/>
  <c r="L1650" i="1"/>
  <c r="J1775" i="1"/>
  <c r="N1775" i="1" s="1"/>
  <c r="O1775" i="1" s="1"/>
  <c r="Q1775" i="1" s="1"/>
  <c r="K1810" i="1"/>
  <c r="J1936" i="1"/>
  <c r="M1947" i="1"/>
  <c r="M1960" i="1"/>
  <c r="M2054" i="1"/>
  <c r="M2281" i="1"/>
  <c r="M2398" i="1"/>
  <c r="J2722" i="1"/>
  <c r="L2734" i="1"/>
  <c r="M2817" i="1"/>
  <c r="L2861" i="1"/>
  <c r="L3372" i="1"/>
  <c r="L3543" i="1"/>
  <c r="M3569" i="1"/>
  <c r="K3601" i="1"/>
  <c r="L3776" i="1"/>
  <c r="M3914" i="1"/>
  <c r="N3914" i="1" s="1"/>
  <c r="O3914" i="1" s="1"/>
  <c r="Q3914" i="1" s="1"/>
  <c r="K4106" i="1"/>
  <c r="L4307" i="1"/>
  <c r="M4575" i="1"/>
  <c r="M4865" i="1"/>
  <c r="K4938" i="1"/>
  <c r="J5492" i="1"/>
  <c r="M5816" i="1"/>
  <c r="M6106" i="1"/>
  <c r="L6392" i="1"/>
  <c r="N6582" i="1"/>
  <c r="O6582" i="1" s="1"/>
  <c r="Q6582" i="1" s="1"/>
  <c r="N6586" i="1"/>
  <c r="O6586" i="1" s="1"/>
  <c r="Q6586" i="1" s="1"/>
  <c r="N6590" i="1"/>
  <c r="O6590" i="1" s="1"/>
  <c r="Q6590" i="1" s="1"/>
  <c r="K343" i="1"/>
  <c r="L494" i="1"/>
  <c r="K1174" i="1"/>
  <c r="M1282" i="1"/>
  <c r="L1616" i="1"/>
  <c r="M1810" i="1"/>
  <c r="K1936" i="1"/>
  <c r="M2722" i="1"/>
  <c r="L4106" i="1"/>
  <c r="M4307" i="1"/>
  <c r="M5830" i="1"/>
  <c r="J5891" i="1"/>
  <c r="M5919" i="1"/>
  <c r="M5948" i="1"/>
  <c r="M6151" i="1"/>
  <c r="M6208" i="1"/>
  <c r="M6392" i="1"/>
  <c r="L6661" i="1"/>
  <c r="M6751" i="1"/>
  <c r="L6765" i="1"/>
  <c r="K173" i="1"/>
  <c r="L343" i="1"/>
  <c r="L965" i="1"/>
  <c r="K1027" i="1"/>
  <c r="L1201" i="1"/>
  <c r="K1564" i="1"/>
  <c r="J1589" i="1"/>
  <c r="M1616" i="1"/>
  <c r="M1936" i="1"/>
  <c r="M6765" i="1"/>
  <c r="N2609" i="1"/>
  <c r="O2609" i="1" s="1"/>
  <c r="Q2609" i="1" s="1"/>
  <c r="M1201" i="1"/>
  <c r="J1538" i="1"/>
  <c r="K1603" i="1"/>
  <c r="J1640" i="1"/>
  <c r="N1640" i="1" s="1"/>
  <c r="O1640" i="1" s="1"/>
  <c r="Q1640" i="1" s="1"/>
  <c r="J1694" i="1"/>
  <c r="N1694" i="1" s="1"/>
  <c r="O1694" i="1" s="1"/>
  <c r="Q1694" i="1" s="1"/>
  <c r="L1835" i="1"/>
  <c r="M1962" i="1"/>
  <c r="J1972" i="1"/>
  <c r="N1972" i="1" s="1"/>
  <c r="O1972" i="1" s="1"/>
  <c r="Q1972" i="1" s="1"/>
  <c r="L2109" i="1"/>
  <c r="L2389" i="1"/>
  <c r="M2444" i="1"/>
  <c r="L2472" i="1"/>
  <c r="M2893" i="1"/>
  <c r="L3118" i="1"/>
  <c r="J3235" i="1"/>
  <c r="M3318" i="1"/>
  <c r="M3388" i="1"/>
  <c r="M3633" i="1"/>
  <c r="J3648" i="1"/>
  <c r="N3648" i="1" s="1"/>
  <c r="O3648" i="1" s="1"/>
  <c r="Q3648" i="1" s="1"/>
  <c r="J3692" i="1"/>
  <c r="L3835" i="1"/>
  <c r="K3991" i="1"/>
  <c r="M4033" i="1"/>
  <c r="J4226" i="1"/>
  <c r="J4239" i="1"/>
  <c r="N4239" i="1" s="1"/>
  <c r="O4239" i="1" s="1"/>
  <c r="Q4239" i="1" s="1"/>
  <c r="J4593" i="1"/>
  <c r="N4593" i="1" s="1"/>
  <c r="O4593" i="1" s="1"/>
  <c r="Q4593" i="1" s="1"/>
  <c r="L4954" i="1"/>
  <c r="M4968" i="1"/>
  <c r="M2671" i="1"/>
  <c r="L2671" i="1"/>
  <c r="M2738" i="1"/>
  <c r="L2738" i="1"/>
  <c r="M4984" i="1"/>
  <c r="L4984" i="1"/>
  <c r="J4984" i="1"/>
  <c r="J6183" i="1"/>
  <c r="L6183" i="1"/>
  <c r="K6300" i="1"/>
  <c r="J6300" i="1"/>
  <c r="K19" i="1"/>
  <c r="L71" i="1"/>
  <c r="L110" i="1"/>
  <c r="M121" i="1"/>
  <c r="M131" i="1"/>
  <c r="L195" i="1"/>
  <c r="M220" i="1"/>
  <c r="K335" i="1"/>
  <c r="K366" i="1"/>
  <c r="K400" i="1"/>
  <c r="K408" i="1"/>
  <c r="J472" i="1"/>
  <c r="K578" i="1"/>
  <c r="L644" i="1"/>
  <c r="L698" i="1"/>
  <c r="K725" i="1"/>
  <c r="L749" i="1"/>
  <c r="J772" i="1"/>
  <c r="N772" i="1" s="1"/>
  <c r="O772" i="1" s="1"/>
  <c r="Q772" i="1" s="1"/>
  <c r="J783" i="1"/>
  <c r="N783" i="1" s="1"/>
  <c r="O783" i="1" s="1"/>
  <c r="Q783" i="1" s="1"/>
  <c r="J804" i="1"/>
  <c r="K848" i="1"/>
  <c r="M882" i="1"/>
  <c r="K923" i="1"/>
  <c r="K933" i="1"/>
  <c r="J966" i="1"/>
  <c r="N966" i="1" s="1"/>
  <c r="O966" i="1" s="1"/>
  <c r="Q966" i="1" s="1"/>
  <c r="L1056" i="1"/>
  <c r="L1097" i="1"/>
  <c r="L1121" i="1"/>
  <c r="M1143" i="1"/>
  <c r="K1154" i="1"/>
  <c r="J1199" i="1"/>
  <c r="N1199" i="1" s="1"/>
  <c r="O1199" i="1" s="1"/>
  <c r="Q1199" i="1" s="1"/>
  <c r="L1210" i="1"/>
  <c r="L1282" i="1"/>
  <c r="K1343" i="1"/>
  <c r="M1368" i="1"/>
  <c r="N1368" i="1" s="1"/>
  <c r="O1368" i="1" s="1"/>
  <c r="Q1368" i="1" s="1"/>
  <c r="L1400" i="1"/>
  <c r="J1477" i="1"/>
  <c r="M1605" i="1"/>
  <c r="L1626" i="1"/>
  <c r="K1826" i="1"/>
  <c r="K1835" i="1"/>
  <c r="M1846" i="1"/>
  <c r="J1876" i="1"/>
  <c r="N1876" i="1" s="1"/>
  <c r="O1876" i="1" s="1"/>
  <c r="Q1876" i="1" s="1"/>
  <c r="L1923" i="1"/>
  <c r="L1934" i="1"/>
  <c r="M1953" i="1"/>
  <c r="N1953" i="1" s="1"/>
  <c r="O1953" i="1" s="1"/>
  <c r="Q1953" i="1" s="1"/>
  <c r="L1962" i="1"/>
  <c r="J1971" i="1"/>
  <c r="K1980" i="1"/>
  <c r="J2001" i="1"/>
  <c r="L2046" i="1"/>
  <c r="J2123" i="1"/>
  <c r="L2281" i="1"/>
  <c r="M2288" i="1"/>
  <c r="L2398" i="1"/>
  <c r="M2422" i="1"/>
  <c r="K2472" i="1"/>
  <c r="J2532" i="1"/>
  <c r="M2586" i="1"/>
  <c r="J2586" i="1"/>
  <c r="M4155" i="1"/>
  <c r="L4155" i="1"/>
  <c r="K4155" i="1"/>
  <c r="M5774" i="1"/>
  <c r="J5774" i="1"/>
  <c r="K5994" i="1"/>
  <c r="J5994" i="1"/>
  <c r="J2810" i="1"/>
  <c r="K2810" i="1"/>
  <c r="M3349" i="1"/>
  <c r="L3349" i="1"/>
  <c r="J3349" i="1"/>
  <c r="K5018" i="1"/>
  <c r="J5018" i="1"/>
  <c r="K5468" i="1"/>
  <c r="M5468" i="1"/>
  <c r="J5468" i="1"/>
  <c r="N5468" i="1" s="1"/>
  <c r="O5468" i="1" s="1"/>
  <c r="Q5468" i="1" s="1"/>
  <c r="L51" i="1"/>
  <c r="J86" i="1"/>
  <c r="J147" i="1"/>
  <c r="K358" i="1"/>
  <c r="M381" i="1"/>
  <c r="M400" i="1"/>
  <c r="K444" i="1"/>
  <c r="J502" i="1"/>
  <c r="N502" i="1" s="1"/>
  <c r="O502" i="1" s="1"/>
  <c r="Q502" i="1" s="1"/>
  <c r="J550" i="1"/>
  <c r="N550" i="1" s="1"/>
  <c r="O550" i="1" s="1"/>
  <c r="Q550" i="1" s="1"/>
  <c r="K637" i="1"/>
  <c r="J657" i="1"/>
  <c r="J739" i="1"/>
  <c r="L792" i="1"/>
  <c r="M874" i="1"/>
  <c r="K915" i="1"/>
  <c r="L966" i="1"/>
  <c r="L1187" i="1"/>
  <c r="J1225" i="1"/>
  <c r="J1369" i="1"/>
  <c r="K1435" i="1"/>
  <c r="K1490" i="1"/>
  <c r="L1596" i="1"/>
  <c r="L1640" i="1"/>
  <c r="J1696" i="1"/>
  <c r="N1696" i="1" s="1"/>
  <c r="O1696" i="1" s="1"/>
  <c r="Q1696" i="1" s="1"/>
  <c r="M1709" i="1"/>
  <c r="M1730" i="1"/>
  <c r="J1756" i="1"/>
  <c r="J1820" i="1"/>
  <c r="K1827" i="1"/>
  <c r="M1835" i="1"/>
  <c r="M1857" i="1"/>
  <c r="N1857" i="1" s="1"/>
  <c r="O1857" i="1" s="1"/>
  <c r="Q1857" i="1" s="1"/>
  <c r="L1877" i="1"/>
  <c r="M1900" i="1"/>
  <c r="L1945" i="1"/>
  <c r="J2019" i="1"/>
  <c r="K2113" i="1"/>
  <c r="N2170" i="1"/>
  <c r="O2170" i="1" s="1"/>
  <c r="Q2170" i="1" s="1"/>
  <c r="N2174" i="1"/>
  <c r="O2174" i="1" s="1"/>
  <c r="Q2174" i="1" s="1"/>
  <c r="N2186" i="1"/>
  <c r="O2186" i="1" s="1"/>
  <c r="Q2186" i="1" s="1"/>
  <c r="N2202" i="1"/>
  <c r="O2202" i="1" s="1"/>
  <c r="Q2202" i="1" s="1"/>
  <c r="N2206" i="1"/>
  <c r="O2206" i="1" s="1"/>
  <c r="Q2206" i="1" s="1"/>
  <c r="N2214" i="1"/>
  <c r="O2214" i="1" s="1"/>
  <c r="Q2214" i="1" s="1"/>
  <c r="N2218" i="1"/>
  <c r="O2218" i="1" s="1"/>
  <c r="Q2218" i="1" s="1"/>
  <c r="N2226" i="1"/>
  <c r="O2226" i="1" s="1"/>
  <c r="Q2226" i="1" s="1"/>
  <c r="N2258" i="1"/>
  <c r="O2258" i="1" s="1"/>
  <c r="Q2258" i="1" s="1"/>
  <c r="N2262" i="1"/>
  <c r="O2262" i="1" s="1"/>
  <c r="Q2262" i="1" s="1"/>
  <c r="N2266" i="1"/>
  <c r="O2266" i="1" s="1"/>
  <c r="Q2266" i="1" s="1"/>
  <c r="N2270" i="1"/>
  <c r="O2270" i="1" s="1"/>
  <c r="Q2270" i="1" s="1"/>
  <c r="N2274" i="1"/>
  <c r="O2274" i="1" s="1"/>
  <c r="Q2274" i="1" s="1"/>
  <c r="M2333" i="1"/>
  <c r="L2379" i="1"/>
  <c r="J2389" i="1"/>
  <c r="N2389" i="1" s="1"/>
  <c r="O2389" i="1" s="1"/>
  <c r="Q2389" i="1" s="1"/>
  <c r="J2485" i="1"/>
  <c r="J2548" i="1"/>
  <c r="L2548" i="1"/>
  <c r="M2658" i="1"/>
  <c r="L2658" i="1"/>
  <c r="K2658" i="1"/>
  <c r="J2658" i="1"/>
  <c r="N2658" i="1" s="1"/>
  <c r="O2658" i="1" s="1"/>
  <c r="Q2658" i="1" s="1"/>
  <c r="L3524" i="1"/>
  <c r="M3524" i="1"/>
  <c r="M5313" i="1"/>
  <c r="K5313" i="1"/>
  <c r="J5313" i="1"/>
  <c r="N5313" i="1" s="1"/>
  <c r="O5313" i="1" s="1"/>
  <c r="Q5313" i="1" s="1"/>
  <c r="J5620" i="1"/>
  <c r="M5620" i="1"/>
  <c r="L6128" i="1"/>
  <c r="M6128" i="1"/>
  <c r="K6128" i="1"/>
  <c r="J6128" i="1"/>
  <c r="N6128" i="1" s="1"/>
  <c r="O6128" i="1" s="1"/>
  <c r="Q6128" i="1" s="1"/>
  <c r="L11" i="1"/>
  <c r="M358" i="1"/>
  <c r="L875" i="1"/>
  <c r="J1946" i="1"/>
  <c r="K2013" i="1"/>
  <c r="K2325" i="1"/>
  <c r="M3997" i="1"/>
  <c r="J3997" i="1"/>
  <c r="M52" i="1"/>
  <c r="N52" i="1" s="1"/>
  <c r="O52" i="1" s="1"/>
  <c r="Q52" i="1" s="1"/>
  <c r="L186" i="1"/>
  <c r="K197" i="1"/>
  <c r="J261" i="1"/>
  <c r="M299" i="1"/>
  <c r="L422" i="1"/>
  <c r="K445" i="1"/>
  <c r="M529" i="1"/>
  <c r="J542" i="1"/>
  <c r="N542" i="1" s="1"/>
  <c r="O542" i="1" s="1"/>
  <c r="Q542" i="1" s="1"/>
  <c r="K551" i="1"/>
  <c r="J592" i="1"/>
  <c r="N592" i="1" s="1"/>
  <c r="O592" i="1" s="1"/>
  <c r="Q592" i="1" s="1"/>
  <c r="M648" i="1"/>
  <c r="L668" i="1"/>
  <c r="L741" i="1"/>
  <c r="J765" i="1"/>
  <c r="J784" i="1"/>
  <c r="L819" i="1"/>
  <c r="J828" i="1"/>
  <c r="N828" i="1" s="1"/>
  <c r="O828" i="1" s="1"/>
  <c r="Q828" i="1" s="1"/>
  <c r="M875" i="1"/>
  <c r="J885" i="1"/>
  <c r="J896" i="1"/>
  <c r="J916" i="1"/>
  <c r="N916" i="1" s="1"/>
  <c r="O916" i="1" s="1"/>
  <c r="Q916" i="1" s="1"/>
  <c r="J935" i="1"/>
  <c r="K1178" i="1"/>
  <c r="K1275" i="1"/>
  <c r="L1297" i="1"/>
  <c r="J1346" i="1"/>
  <c r="J1370" i="1"/>
  <c r="M1414" i="1"/>
  <c r="J1481" i="1"/>
  <c r="K1504" i="1"/>
  <c r="K1545" i="1"/>
  <c r="K1663" i="1"/>
  <c r="L1710" i="1"/>
  <c r="L1723" i="1"/>
  <c r="K1745" i="1"/>
  <c r="K1779" i="1"/>
  <c r="L1801" i="1"/>
  <c r="M1820" i="1"/>
  <c r="K1859" i="1"/>
  <c r="N1936" i="1"/>
  <c r="O1936" i="1" s="1"/>
  <c r="Q1936" i="1" s="1"/>
  <c r="K1946" i="1"/>
  <c r="K1956" i="1"/>
  <c r="J1964" i="1"/>
  <c r="J1973" i="1"/>
  <c r="J1995" i="1"/>
  <c r="K2003" i="1"/>
  <c r="K2061" i="1"/>
  <c r="J2079" i="1"/>
  <c r="J2091" i="1"/>
  <c r="N2091" i="1" s="1"/>
  <c r="O2091" i="1" s="1"/>
  <c r="Q2091" i="1" s="1"/>
  <c r="K2125" i="1"/>
  <c r="M2335" i="1"/>
  <c r="K2381" i="1"/>
  <c r="J2465" i="1"/>
  <c r="N2465" i="1" s="1"/>
  <c r="O2465" i="1" s="1"/>
  <c r="Q2465" i="1" s="1"/>
  <c r="M2485" i="1"/>
  <c r="L2509" i="1"/>
  <c r="J2591" i="1"/>
  <c r="K2591" i="1"/>
  <c r="L2688" i="1"/>
  <c r="J3553" i="1"/>
  <c r="M3553" i="1"/>
  <c r="K3553" i="1"/>
  <c r="M5733" i="1"/>
  <c r="J5733" i="1"/>
  <c r="M51" i="1"/>
  <c r="J34" i="1"/>
  <c r="N34" i="1" s="1"/>
  <c r="O34" i="1" s="1"/>
  <c r="Q34" i="1" s="1"/>
  <c r="K273" i="1"/>
  <c r="J1247" i="1"/>
  <c r="L2347" i="1"/>
  <c r="J4974" i="1"/>
  <c r="M4974" i="1"/>
  <c r="L4974" i="1"/>
  <c r="K4974" i="1"/>
  <c r="L43" i="1"/>
  <c r="L102" i="1"/>
  <c r="M186" i="1"/>
  <c r="L197" i="1"/>
  <c r="L261" i="1"/>
  <c r="K349" i="1"/>
  <c r="L445" i="1"/>
  <c r="J456" i="1"/>
  <c r="N456" i="1" s="1"/>
  <c r="O456" i="1" s="1"/>
  <c r="Q456" i="1" s="1"/>
  <c r="K542" i="1"/>
  <c r="K592" i="1"/>
  <c r="J640" i="1"/>
  <c r="J703" i="1"/>
  <c r="N703" i="1" s="1"/>
  <c r="O703" i="1" s="1"/>
  <c r="Q703" i="1" s="1"/>
  <c r="J754" i="1"/>
  <c r="K765" i="1"/>
  <c r="K784" i="1"/>
  <c r="L809" i="1"/>
  <c r="K828" i="1"/>
  <c r="M851" i="1"/>
  <c r="K896" i="1"/>
  <c r="J907" i="1"/>
  <c r="K916" i="1"/>
  <c r="L979" i="1"/>
  <c r="K1004" i="1"/>
  <c r="K1137" i="1"/>
  <c r="M1178" i="1"/>
  <c r="N1178" i="1" s="1"/>
  <c r="O1178" i="1" s="1"/>
  <c r="Q1178" i="1" s="1"/>
  <c r="M1239" i="1"/>
  <c r="L1382" i="1"/>
  <c r="K1429" i="1"/>
  <c r="J1451" i="1"/>
  <c r="K1481" i="1"/>
  <c r="L1504" i="1"/>
  <c r="M1663" i="1"/>
  <c r="M1723" i="1"/>
  <c r="K1879" i="1"/>
  <c r="L1946" i="1"/>
  <c r="L1973" i="1"/>
  <c r="J2014" i="1"/>
  <c r="J2031" i="1"/>
  <c r="L2125" i="1"/>
  <c r="K2284" i="1"/>
  <c r="L2301" i="1"/>
  <c r="J2348" i="1"/>
  <c r="N2348" i="1" s="1"/>
  <c r="O2348" i="1" s="1"/>
  <c r="Q2348" i="1" s="1"/>
  <c r="K2465" i="1"/>
  <c r="L2592" i="1"/>
  <c r="J2592" i="1"/>
  <c r="K3528" i="1"/>
  <c r="L3528" i="1"/>
  <c r="M4677" i="1"/>
  <c r="J4677" i="1"/>
  <c r="M5896" i="1"/>
  <c r="L5896" i="1"/>
  <c r="K5896" i="1"/>
  <c r="J186" i="1"/>
  <c r="J422" i="1"/>
  <c r="N422" i="1" s="1"/>
  <c r="O422" i="1" s="1"/>
  <c r="Q422" i="1" s="1"/>
  <c r="M1087" i="1"/>
  <c r="N1087" i="1" s="1"/>
  <c r="O1087" i="1" s="1"/>
  <c r="Q1087" i="1" s="1"/>
  <c r="L1414" i="1"/>
  <c r="J2125" i="1"/>
  <c r="N2125" i="1" s="1"/>
  <c r="O2125" i="1" s="1"/>
  <c r="Q2125" i="1" s="1"/>
  <c r="K2509" i="1"/>
  <c r="L5052" i="1"/>
  <c r="M5052" i="1"/>
  <c r="K6042" i="1"/>
  <c r="L6042" i="1"/>
  <c r="L34" i="1"/>
  <c r="J12" i="1"/>
  <c r="M12" i="1"/>
  <c r="J35" i="1"/>
  <c r="M43" i="1"/>
  <c r="M77" i="1"/>
  <c r="M102" i="1"/>
  <c r="M261" i="1"/>
  <c r="L349" i="1"/>
  <c r="J412" i="1"/>
  <c r="N412" i="1" s="1"/>
  <c r="O412" i="1" s="1"/>
  <c r="Q412" i="1" s="1"/>
  <c r="J423" i="1"/>
  <c r="N423" i="1" s="1"/>
  <c r="O423" i="1" s="1"/>
  <c r="Q423" i="1" s="1"/>
  <c r="M445" i="1"/>
  <c r="N445" i="1" s="1"/>
  <c r="O445" i="1" s="1"/>
  <c r="Q445" i="1" s="1"/>
  <c r="J494" i="1"/>
  <c r="L542" i="1"/>
  <c r="J576" i="1"/>
  <c r="L592" i="1"/>
  <c r="K640" i="1"/>
  <c r="L718" i="1"/>
  <c r="K754" i="1"/>
  <c r="L765" i="1"/>
  <c r="M784" i="1"/>
  <c r="L795" i="1"/>
  <c r="L828" i="1"/>
  <c r="M896" i="1"/>
  <c r="M907" i="1"/>
  <c r="L916" i="1"/>
  <c r="J970" i="1"/>
  <c r="N970" i="1" s="1"/>
  <c r="O970" i="1" s="1"/>
  <c r="Q970" i="1" s="1"/>
  <c r="M979" i="1"/>
  <c r="L1089" i="1"/>
  <c r="M1127" i="1"/>
  <c r="L1137" i="1"/>
  <c r="K1215" i="1"/>
  <c r="M1382" i="1"/>
  <c r="L1439" i="1"/>
  <c r="K1451" i="1"/>
  <c r="J1465" i="1"/>
  <c r="M1504" i="1"/>
  <c r="J1758" i="1"/>
  <c r="K1852" i="1"/>
  <c r="K1937" i="1"/>
  <c r="M1973" i="1"/>
  <c r="J2004" i="1"/>
  <c r="N2004" i="1" s="1"/>
  <c r="O2004" i="1" s="1"/>
  <c r="Q2004" i="1" s="1"/>
  <c r="K2014" i="1"/>
  <c r="L2031" i="1"/>
  <c r="K2052" i="1"/>
  <c r="J2062" i="1"/>
  <c r="N2062" i="1" s="1"/>
  <c r="O2062" i="1" s="1"/>
  <c r="Q2062" i="1" s="1"/>
  <c r="L2106" i="1"/>
  <c r="L2284" i="1"/>
  <c r="K2427" i="1"/>
  <c r="M2454" i="1"/>
  <c r="M2603" i="1"/>
  <c r="L2603" i="1"/>
  <c r="L2632" i="1"/>
  <c r="K2632" i="1"/>
  <c r="M2917" i="1"/>
  <c r="J2917" i="1"/>
  <c r="J3134" i="1"/>
  <c r="M3134" i="1"/>
  <c r="N3134" i="1" s="1"/>
  <c r="O3134" i="1" s="1"/>
  <c r="Q3134" i="1" s="1"/>
  <c r="M4452" i="1"/>
  <c r="J4452" i="1"/>
  <c r="L4962" i="1"/>
  <c r="K4962" i="1"/>
  <c r="J727" i="1"/>
  <c r="N1168" i="1"/>
  <c r="O1168" i="1" s="1"/>
  <c r="Q1168" i="1" s="1"/>
  <c r="L1675" i="1"/>
  <c r="K1878" i="1"/>
  <c r="M2020" i="1"/>
  <c r="L2294" i="1"/>
  <c r="K2383" i="1"/>
  <c r="N2394" i="1"/>
  <c r="O2394" i="1" s="1"/>
  <c r="Q2394" i="1" s="1"/>
  <c r="M2511" i="1"/>
  <c r="M3000" i="1"/>
  <c r="K3000" i="1"/>
  <c r="J3000" i="1"/>
  <c r="N3000" i="1" s="1"/>
  <c r="O3000" i="1" s="1"/>
  <c r="Q3000" i="1" s="1"/>
  <c r="K3029" i="1"/>
  <c r="M3029" i="1"/>
  <c r="L3029" i="1"/>
  <c r="J3029" i="1"/>
  <c r="L3147" i="1"/>
  <c r="M3147" i="1"/>
  <c r="J3147" i="1"/>
  <c r="L3271" i="1"/>
  <c r="K3271" i="1"/>
  <c r="J4178" i="1"/>
  <c r="M4178" i="1"/>
  <c r="L4178" i="1"/>
  <c r="K4178" i="1"/>
  <c r="J197" i="1"/>
  <c r="M348" i="1"/>
  <c r="J668" i="1"/>
  <c r="N1995" i="1"/>
  <c r="O1995" i="1" s="1"/>
  <c r="Q1995" i="1" s="1"/>
  <c r="K2300" i="1"/>
  <c r="L163" i="1"/>
  <c r="J215" i="1"/>
  <c r="K228" i="1"/>
  <c r="K342" i="1"/>
  <c r="J507" i="1"/>
  <c r="M519" i="1"/>
  <c r="J811" i="1"/>
  <c r="J822" i="1"/>
  <c r="K908" i="1"/>
  <c r="K948" i="1"/>
  <c r="L980" i="1"/>
  <c r="K1138" i="1"/>
  <c r="M1150" i="1"/>
  <c r="J1241" i="1"/>
  <c r="N1241" i="1" s="1"/>
  <c r="O1241" i="1" s="1"/>
  <c r="Q1241" i="1" s="1"/>
  <c r="K1326" i="1"/>
  <c r="J1383" i="1"/>
  <c r="J1466" i="1"/>
  <c r="N1466" i="1" s="1"/>
  <c r="O1466" i="1" s="1"/>
  <c r="Q1466" i="1" s="1"/>
  <c r="J1474" i="1"/>
  <c r="K1516" i="1"/>
  <c r="K1529" i="1"/>
  <c r="J1561" i="1"/>
  <c r="L1583" i="1"/>
  <c r="K1591" i="1"/>
  <c r="L1601" i="1"/>
  <c r="L1614" i="1"/>
  <c r="L1623" i="1"/>
  <c r="J1656" i="1"/>
  <c r="K1748" i="1"/>
  <c r="J1793" i="1"/>
  <c r="J1822" i="1"/>
  <c r="J1930" i="1"/>
  <c r="J1959" i="1"/>
  <c r="L2004" i="1"/>
  <c r="L2042" i="1"/>
  <c r="M2052" i="1"/>
  <c r="L2062" i="1"/>
  <c r="K2071" i="1"/>
  <c r="M2082" i="1"/>
  <c r="M2294" i="1"/>
  <c r="M2303" i="1"/>
  <c r="J2338" i="1"/>
  <c r="L2527" i="1"/>
  <c r="J2527" i="1"/>
  <c r="L2580" i="1"/>
  <c r="K2580" i="1"/>
  <c r="K2594" i="1"/>
  <c r="M2594" i="1"/>
  <c r="N2594" i="1" s="1"/>
  <c r="O2594" i="1" s="1"/>
  <c r="Q2594" i="1" s="1"/>
  <c r="J2594" i="1"/>
  <c r="K2721" i="1"/>
  <c r="M2721" i="1"/>
  <c r="L2721" i="1"/>
  <c r="M3483" i="1"/>
  <c r="L3483" i="1"/>
  <c r="J3483" i="1"/>
  <c r="K3614" i="1"/>
  <c r="M3614" i="1"/>
  <c r="L3614" i="1"/>
  <c r="J3614" i="1"/>
  <c r="M3874" i="1"/>
  <c r="L3874" i="1"/>
  <c r="K3874" i="1"/>
  <c r="M4424" i="1"/>
  <c r="J4424" i="1"/>
  <c r="N4424" i="1" s="1"/>
  <c r="O4424" i="1" s="1"/>
  <c r="Q4424" i="1" s="1"/>
  <c r="J5946" i="1"/>
  <c r="K5946" i="1"/>
  <c r="J3379" i="1"/>
  <c r="M3379" i="1"/>
  <c r="L3379" i="1"/>
  <c r="K3379" i="1"/>
  <c r="J3937" i="1"/>
  <c r="M3937" i="1"/>
  <c r="K3937" i="1"/>
  <c r="K1871" i="1"/>
  <c r="L26" i="1"/>
  <c r="M78" i="1"/>
  <c r="M26" i="1"/>
  <c r="K45" i="1"/>
  <c r="J69" i="1"/>
  <c r="N69" i="1" s="1"/>
  <c r="O69" i="1" s="1"/>
  <c r="Q69" i="1" s="1"/>
  <c r="M163" i="1"/>
  <c r="N163" i="1" s="1"/>
  <c r="O163" i="1" s="1"/>
  <c r="Q163" i="1" s="1"/>
  <c r="K215" i="1"/>
  <c r="L228" i="1"/>
  <c r="J238" i="1"/>
  <c r="K317" i="1"/>
  <c r="J396" i="1"/>
  <c r="K424" i="1"/>
  <c r="J447" i="1"/>
  <c r="K594" i="1"/>
  <c r="J786" i="1"/>
  <c r="K811" i="1"/>
  <c r="K822" i="1"/>
  <c r="J854" i="1"/>
  <c r="N854" i="1" s="1"/>
  <c r="O854" i="1" s="1"/>
  <c r="Q854" i="1" s="1"/>
  <c r="L898" i="1"/>
  <c r="L908" i="1"/>
  <c r="L939" i="1"/>
  <c r="M948" i="1"/>
  <c r="N948" i="1" s="1"/>
  <c r="O948" i="1" s="1"/>
  <c r="Q948" i="1" s="1"/>
  <c r="M980" i="1"/>
  <c r="L1079" i="1"/>
  <c r="K1129" i="1"/>
  <c r="K1241" i="1"/>
  <c r="L1383" i="1"/>
  <c r="M1407" i="1"/>
  <c r="N1407" i="1" s="1"/>
  <c r="O1407" i="1" s="1"/>
  <c r="Q1407" i="1" s="1"/>
  <c r="K1466" i="1"/>
  <c r="K1474" i="1"/>
  <c r="K1561" i="1"/>
  <c r="L1591" i="1"/>
  <c r="L1656" i="1"/>
  <c r="L1691" i="1"/>
  <c r="M1714" i="1"/>
  <c r="J1726" i="1"/>
  <c r="N1726" i="1" s="1"/>
  <c r="O1726" i="1" s="1"/>
  <c r="Q1726" i="1" s="1"/>
  <c r="J1863" i="1"/>
  <c r="L1874" i="1"/>
  <c r="K1959" i="1"/>
  <c r="L1988" i="1"/>
  <c r="N1999" i="1"/>
  <c r="O1999" i="1" s="1"/>
  <c r="Q1999" i="1" s="1"/>
  <c r="N2136" i="1"/>
  <c r="O2136" i="1" s="1"/>
  <c r="Q2136" i="1" s="1"/>
  <c r="N2140" i="1"/>
  <c r="O2140" i="1" s="1"/>
  <c r="Q2140" i="1" s="1"/>
  <c r="N2144" i="1"/>
  <c r="O2144" i="1" s="1"/>
  <c r="Q2144" i="1" s="1"/>
  <c r="N2164" i="1"/>
  <c r="O2164" i="1" s="1"/>
  <c r="Q2164" i="1" s="1"/>
  <c r="N2168" i="1"/>
  <c r="O2168" i="1" s="1"/>
  <c r="Q2168" i="1" s="1"/>
  <c r="N2172" i="1"/>
  <c r="O2172" i="1" s="1"/>
  <c r="Q2172" i="1" s="1"/>
  <c r="N2176" i="1"/>
  <c r="O2176" i="1" s="1"/>
  <c r="Q2176" i="1" s="1"/>
  <c r="N2220" i="1"/>
  <c r="O2220" i="1" s="1"/>
  <c r="Q2220" i="1" s="1"/>
  <c r="N2224" i="1"/>
  <c r="O2224" i="1" s="1"/>
  <c r="Q2224" i="1" s="1"/>
  <c r="N2228" i="1"/>
  <c r="O2228" i="1" s="1"/>
  <c r="Q2228" i="1" s="1"/>
  <c r="J2286" i="1"/>
  <c r="J2374" i="1"/>
  <c r="K2444" i="1"/>
  <c r="L2456" i="1"/>
  <c r="L2479" i="1"/>
  <c r="L2594" i="1"/>
  <c r="L3682" i="1"/>
  <c r="M3682" i="1"/>
  <c r="N2068" i="1"/>
  <c r="O2068" i="1" s="1"/>
  <c r="Q2068" i="1" s="1"/>
  <c r="K3010" i="1"/>
  <c r="M3010" i="1"/>
  <c r="M228" i="1"/>
  <c r="M811" i="1"/>
  <c r="L822" i="1"/>
  <c r="N972" i="1"/>
  <c r="O972" i="1" s="1"/>
  <c r="Q972" i="1" s="1"/>
  <c r="M1561" i="1"/>
  <c r="M1591" i="1"/>
  <c r="N1591" i="1" s="1"/>
  <c r="O1591" i="1" s="1"/>
  <c r="Q1591" i="1" s="1"/>
  <c r="M1656" i="1"/>
  <c r="M2621" i="1"/>
  <c r="J2621" i="1"/>
  <c r="M2804" i="1"/>
  <c r="L2804" i="1"/>
  <c r="K2804" i="1"/>
  <c r="L3818" i="1"/>
  <c r="M3818" i="1"/>
  <c r="K4136" i="1"/>
  <c r="M4136" i="1"/>
  <c r="K4667" i="1"/>
  <c r="L4667" i="1"/>
  <c r="M5153" i="1"/>
  <c r="K5153" i="1"/>
  <c r="L6736" i="1"/>
  <c r="M6736" i="1"/>
  <c r="K2914" i="1"/>
  <c r="M2914" i="1"/>
  <c r="L2914" i="1"/>
  <c r="J2914" i="1"/>
  <c r="L147" i="1"/>
  <c r="L1359" i="1"/>
  <c r="L1756" i="1"/>
  <c r="K3198" i="1"/>
  <c r="L3198" i="1"/>
  <c r="J2331" i="1"/>
  <c r="M2406" i="1"/>
  <c r="K6137" i="1"/>
  <c r="L6137" i="1"/>
  <c r="K1463" i="1"/>
  <c r="L1568" i="1"/>
  <c r="K1723" i="1"/>
  <c r="N407" i="1"/>
  <c r="O407" i="1" s="1"/>
  <c r="Q407" i="1" s="1"/>
  <c r="K1762" i="1"/>
  <c r="M2723" i="1"/>
  <c r="L2723" i="1"/>
  <c r="J2723" i="1"/>
  <c r="L2908" i="1"/>
  <c r="K2908" i="1"/>
  <c r="K3091" i="1"/>
  <c r="M3091" i="1"/>
  <c r="L3091" i="1"/>
  <c r="J3091" i="1"/>
  <c r="J3345" i="1"/>
  <c r="M3345" i="1"/>
  <c r="L3345" i="1"/>
  <c r="K3345" i="1"/>
  <c r="L299" i="1"/>
  <c r="L940" i="1"/>
  <c r="M965" i="1"/>
  <c r="N965" i="1" s="1"/>
  <c r="O965" i="1" s="1"/>
  <c r="Q965" i="1" s="1"/>
  <c r="M1019" i="1"/>
  <c r="L1153" i="1"/>
  <c r="N1175" i="1"/>
  <c r="O1175" i="1" s="1"/>
  <c r="Q1175" i="1" s="1"/>
  <c r="M1184" i="1"/>
  <c r="K1368" i="1"/>
  <c r="M1433" i="1"/>
  <c r="N1468" i="1"/>
  <c r="O1468" i="1" s="1"/>
  <c r="Q1468" i="1" s="1"/>
  <c r="K1520" i="1"/>
  <c r="J1541" i="1"/>
  <c r="M1552" i="1"/>
  <c r="K1586" i="1"/>
  <c r="L1762" i="1"/>
  <c r="J1825" i="1"/>
  <c r="N1825" i="1" s="1"/>
  <c r="O1825" i="1" s="1"/>
  <c r="Q1825" i="1" s="1"/>
  <c r="K1846" i="1"/>
  <c r="M1875" i="1"/>
  <c r="N1875" i="1" s="1"/>
  <c r="O1875" i="1" s="1"/>
  <c r="Q1875" i="1" s="1"/>
  <c r="M1990" i="1"/>
  <c r="N1990" i="1" s="1"/>
  <c r="O1990" i="1" s="1"/>
  <c r="Q1990" i="1" s="1"/>
  <c r="K2017" i="1"/>
  <c r="M2027" i="1"/>
  <c r="N2027" i="1" s="1"/>
  <c r="O2027" i="1" s="1"/>
  <c r="Q2027" i="1" s="1"/>
  <c r="J2046" i="1"/>
  <c r="N2046" i="1" s="1"/>
  <c r="O2046" i="1" s="1"/>
  <c r="Q2046" i="1" s="1"/>
  <c r="K2074" i="1"/>
  <c r="K2110" i="1"/>
  <c r="K2320" i="1"/>
  <c r="J2354" i="1"/>
  <c r="N2354" i="1" s="1"/>
  <c r="O2354" i="1" s="1"/>
  <c r="Q2354" i="1" s="1"/>
  <c r="J2459" i="1"/>
  <c r="N2459" i="1" s="1"/>
  <c r="O2459" i="1" s="1"/>
  <c r="Q2459" i="1" s="1"/>
  <c r="J2490" i="1"/>
  <c r="M3153" i="1"/>
  <c r="L3153" i="1"/>
  <c r="L3361" i="1"/>
  <c r="M3361" i="1"/>
  <c r="L3589" i="1"/>
  <c r="M3589" i="1"/>
  <c r="K3589" i="1"/>
  <c r="K5481" i="1"/>
  <c r="L5481" i="1"/>
  <c r="M5906" i="1"/>
  <c r="K5906" i="1"/>
  <c r="M2565" i="1"/>
  <c r="N2565" i="1" s="1"/>
  <c r="O2565" i="1" s="1"/>
  <c r="Q2565" i="1" s="1"/>
  <c r="M3095" i="1"/>
  <c r="L3124" i="1"/>
  <c r="L3175" i="1"/>
  <c r="M3246" i="1"/>
  <c r="M3280" i="1"/>
  <c r="K3740" i="1"/>
  <c r="K3807" i="1"/>
  <c r="L3914" i="1"/>
  <c r="M4008" i="1"/>
  <c r="M4234" i="1"/>
  <c r="N4234" i="1" s="1"/>
  <c r="O4234" i="1" s="1"/>
  <c r="Q4234" i="1" s="1"/>
  <c r="M4641" i="1"/>
  <c r="N4641" i="1" s="1"/>
  <c r="O4641" i="1" s="1"/>
  <c r="Q4641" i="1" s="1"/>
  <c r="L5301" i="1"/>
  <c r="K2609" i="1"/>
  <c r="L2633" i="1"/>
  <c r="K2728" i="1"/>
  <c r="L2739" i="1"/>
  <c r="K2759" i="1"/>
  <c r="J2780" i="1"/>
  <c r="N2780" i="1" s="1"/>
  <c r="O2780" i="1" s="1"/>
  <c r="Q2780" i="1" s="1"/>
  <c r="M3135" i="1"/>
  <c r="K3428" i="1"/>
  <c r="M3473" i="1"/>
  <c r="J3520" i="1"/>
  <c r="N3520" i="1" s="1"/>
  <c r="O3520" i="1" s="1"/>
  <c r="Q3520" i="1" s="1"/>
  <c r="J3549" i="1"/>
  <c r="K3559" i="1"/>
  <c r="K3579" i="1"/>
  <c r="K3671" i="1"/>
  <c r="J3683" i="1"/>
  <c r="L3787" i="1"/>
  <c r="L3885" i="1"/>
  <c r="N3904" i="1"/>
  <c r="O3904" i="1" s="1"/>
  <c r="Q3904" i="1" s="1"/>
  <c r="J4020" i="1"/>
  <c r="N4020" i="1" s="1"/>
  <c r="O4020" i="1" s="1"/>
  <c r="Q4020" i="1" s="1"/>
  <c r="J4043" i="1"/>
  <c r="J4103" i="1"/>
  <c r="K4146" i="1"/>
  <c r="K4274" i="1"/>
  <c r="M4724" i="1"/>
  <c r="K4751" i="1"/>
  <c r="M4761" i="1"/>
  <c r="J4905" i="1"/>
  <c r="N4905" i="1" s="1"/>
  <c r="O4905" i="1" s="1"/>
  <c r="Q4905" i="1" s="1"/>
  <c r="K4952" i="1"/>
  <c r="J5006" i="1"/>
  <c r="N5006" i="1" s="1"/>
  <c r="O5006" i="1" s="1"/>
  <c r="Q5006" i="1" s="1"/>
  <c r="L5042" i="1"/>
  <c r="J5442" i="1"/>
  <c r="N5442" i="1" s="1"/>
  <c r="O5442" i="1" s="1"/>
  <c r="Q5442" i="1" s="1"/>
  <c r="M5456" i="1"/>
  <c r="J5763" i="1"/>
  <c r="M5818" i="1"/>
  <c r="M5854" i="1"/>
  <c r="K5889" i="1"/>
  <c r="M5959" i="1"/>
  <c r="L6097" i="1"/>
  <c r="M6160" i="1"/>
  <c r="L6749" i="1"/>
  <c r="M6774" i="1"/>
  <c r="N6774" i="1" s="1"/>
  <c r="O6774" i="1" s="1"/>
  <c r="Q6774" i="1" s="1"/>
  <c r="M6785" i="1"/>
  <c r="K2953" i="1"/>
  <c r="L2971" i="1"/>
  <c r="K3088" i="1"/>
  <c r="N3136" i="1"/>
  <c r="O3136" i="1" s="1"/>
  <c r="Q3136" i="1" s="1"/>
  <c r="M3248" i="1"/>
  <c r="M3350" i="1"/>
  <c r="J3407" i="1"/>
  <c r="M3428" i="1"/>
  <c r="K3520" i="1"/>
  <c r="M3549" i="1"/>
  <c r="L3559" i="1"/>
  <c r="L3579" i="1"/>
  <c r="K3626" i="1"/>
  <c r="L3683" i="1"/>
  <c r="K3709" i="1"/>
  <c r="J3808" i="1"/>
  <c r="J3820" i="1"/>
  <c r="K4020" i="1"/>
  <c r="M4031" i="1"/>
  <c r="K4043" i="1"/>
  <c r="J4170" i="1"/>
  <c r="J4188" i="1"/>
  <c r="N4188" i="1" s="1"/>
  <c r="O4188" i="1" s="1"/>
  <c r="Q4188" i="1" s="1"/>
  <c r="J4236" i="1"/>
  <c r="J4261" i="1"/>
  <c r="N4261" i="1" s="1"/>
  <c r="O4261" i="1" s="1"/>
  <c r="Q4261" i="1" s="1"/>
  <c r="K4366" i="1"/>
  <c r="K4404" i="1"/>
  <c r="K4522" i="1"/>
  <c r="L4751" i="1"/>
  <c r="M4892" i="1"/>
  <c r="K4905" i="1"/>
  <c r="L5006" i="1"/>
  <c r="J5019" i="1"/>
  <c r="J5031" i="1"/>
  <c r="M5114" i="1"/>
  <c r="J5142" i="1"/>
  <c r="N5142" i="1" s="1"/>
  <c r="O5142" i="1" s="1"/>
  <c r="Q5142" i="1" s="1"/>
  <c r="J5170" i="1"/>
  <c r="N5170" i="1" s="1"/>
  <c r="O5170" i="1" s="1"/>
  <c r="Q5170" i="1" s="1"/>
  <c r="L5401" i="1"/>
  <c r="K5442" i="1"/>
  <c r="J5735" i="1"/>
  <c r="L5790" i="1"/>
  <c r="J5867" i="1"/>
  <c r="M5878" i="1"/>
  <c r="L5889" i="1"/>
  <c r="M6097" i="1"/>
  <c r="N6097" i="1" s="1"/>
  <c r="O6097" i="1" s="1"/>
  <c r="Q6097" i="1" s="1"/>
  <c r="N6471" i="1"/>
  <c r="O6471" i="1" s="1"/>
  <c r="Q6471" i="1" s="1"/>
  <c r="N6475" i="1"/>
  <c r="O6475" i="1" s="1"/>
  <c r="Q6475" i="1" s="1"/>
  <c r="N6495" i="1"/>
  <c r="O6495" i="1" s="1"/>
  <c r="Q6495" i="1" s="1"/>
  <c r="N6503" i="1"/>
  <c r="O6503" i="1" s="1"/>
  <c r="Q6503" i="1" s="1"/>
  <c r="N6507" i="1"/>
  <c r="O6507" i="1" s="1"/>
  <c r="Q6507" i="1" s="1"/>
  <c r="M6749" i="1"/>
  <c r="L2686" i="1"/>
  <c r="K2722" i="1"/>
  <c r="K2760" i="1"/>
  <c r="J2818" i="1"/>
  <c r="N2818" i="1" s="1"/>
  <c r="O2818" i="1" s="1"/>
  <c r="Q2818" i="1" s="1"/>
  <c r="K3076" i="1"/>
  <c r="K3098" i="1"/>
  <c r="J3119" i="1"/>
  <c r="N3119" i="1" s="1"/>
  <c r="O3119" i="1" s="1"/>
  <c r="Q3119" i="1" s="1"/>
  <c r="K3136" i="1"/>
  <c r="M3189" i="1"/>
  <c r="M3262" i="1"/>
  <c r="J3283" i="1"/>
  <c r="N3283" i="1" s="1"/>
  <c r="O3283" i="1" s="1"/>
  <c r="Q3283" i="1" s="1"/>
  <c r="L3296" i="1"/>
  <c r="J3419" i="1"/>
  <c r="K3440" i="1"/>
  <c r="M3464" i="1"/>
  <c r="J3485" i="1"/>
  <c r="M3496" i="1"/>
  <c r="K3508" i="1"/>
  <c r="L3626" i="1"/>
  <c r="M3683" i="1"/>
  <c r="M3709" i="1"/>
  <c r="L3808" i="1"/>
  <c r="L3927" i="1"/>
  <c r="K4011" i="1"/>
  <c r="L4043" i="1"/>
  <c r="J4115" i="1"/>
  <c r="J4179" i="1"/>
  <c r="L4275" i="1"/>
  <c r="M4319" i="1"/>
  <c r="L4333" i="1"/>
  <c r="M4355" i="1"/>
  <c r="L4404" i="1"/>
  <c r="M4522" i="1"/>
  <c r="L4534" i="1"/>
  <c r="K4644" i="1"/>
  <c r="M4711" i="1"/>
  <c r="K4803" i="1"/>
  <c r="L4905" i="1"/>
  <c r="K5019" i="1"/>
  <c r="K5043" i="1"/>
  <c r="K5100" i="1"/>
  <c r="L5512" i="1"/>
  <c r="J5582" i="1"/>
  <c r="N5582" i="1" s="1"/>
  <c r="O5582" i="1" s="1"/>
  <c r="Q5582" i="1" s="1"/>
  <c r="L5639" i="1"/>
  <c r="M5652" i="1"/>
  <c r="J5666" i="1"/>
  <c r="J5694" i="1"/>
  <c r="N5694" i="1" s="1"/>
  <c r="O5694" i="1" s="1"/>
  <c r="Q5694" i="1" s="1"/>
  <c r="M5764" i="1"/>
  <c r="K5819" i="1"/>
  <c r="J5830" i="1"/>
  <c r="N5830" i="1" s="1"/>
  <c r="O5830" i="1" s="1"/>
  <c r="Q5830" i="1" s="1"/>
  <c r="L5843" i="1"/>
  <c r="K5897" i="1"/>
  <c r="K5960" i="1"/>
  <c r="K6045" i="1"/>
  <c r="J6129" i="1"/>
  <c r="L6225" i="1"/>
  <c r="K6303" i="1"/>
  <c r="J6374" i="1"/>
  <c r="J6384" i="1"/>
  <c r="N6595" i="1"/>
  <c r="O6595" i="1" s="1"/>
  <c r="Q6595" i="1" s="1"/>
  <c r="N6599" i="1"/>
  <c r="O6599" i="1" s="1"/>
  <c r="Q6599" i="1" s="1"/>
  <c r="N6603" i="1"/>
  <c r="O6603" i="1" s="1"/>
  <c r="Q6603" i="1" s="1"/>
  <c r="N6607" i="1"/>
  <c r="O6607" i="1" s="1"/>
  <c r="Q6607" i="1" s="1"/>
  <c r="N6619" i="1"/>
  <c r="O6619" i="1" s="1"/>
  <c r="Q6619" i="1" s="1"/>
  <c r="N6635" i="1"/>
  <c r="O6635" i="1" s="1"/>
  <c r="Q6635" i="1" s="1"/>
  <c r="N6639" i="1"/>
  <c r="O6639" i="1" s="1"/>
  <c r="Q6639" i="1" s="1"/>
  <c r="J6687" i="1"/>
  <c r="N6687" i="1" s="1"/>
  <c r="O6687" i="1" s="1"/>
  <c r="Q6687" i="1" s="1"/>
  <c r="L6775" i="1"/>
  <c r="K6786" i="1"/>
  <c r="L2593" i="1"/>
  <c r="J2635" i="1"/>
  <c r="L2752" i="1"/>
  <c r="J2772" i="1"/>
  <c r="N2772" i="1" s="1"/>
  <c r="O2772" i="1" s="1"/>
  <c r="Q2772" i="1" s="1"/>
  <c r="L2818" i="1"/>
  <c r="K2921" i="1"/>
  <c r="L2987" i="1"/>
  <c r="L3008" i="1"/>
  <c r="J3031" i="1"/>
  <c r="L3045" i="1"/>
  <c r="K3111" i="1"/>
  <c r="L3136" i="1"/>
  <c r="L3145" i="1"/>
  <c r="M3157" i="1"/>
  <c r="L3168" i="1"/>
  <c r="K3275" i="1"/>
  <c r="K3321" i="1"/>
  <c r="M3343" i="1"/>
  <c r="K3408" i="1"/>
  <c r="L3485" i="1"/>
  <c r="K3605" i="1"/>
  <c r="M3626" i="1"/>
  <c r="L3638" i="1"/>
  <c r="L3723" i="1"/>
  <c r="L3744" i="1"/>
  <c r="K3757" i="1"/>
  <c r="M3778" i="1"/>
  <c r="K3789" i="1"/>
  <c r="K3843" i="1"/>
  <c r="L4001" i="1"/>
  <c r="L4179" i="1"/>
  <c r="M4275" i="1"/>
  <c r="J4308" i="1"/>
  <c r="J4343" i="1"/>
  <c r="M4404" i="1"/>
  <c r="L4644" i="1"/>
  <c r="L4658" i="1"/>
  <c r="K4752" i="1"/>
  <c r="L4817" i="1"/>
  <c r="L4918" i="1"/>
  <c r="K4954" i="1"/>
  <c r="M5019" i="1"/>
  <c r="M5639" i="1"/>
  <c r="L5666" i="1"/>
  <c r="L5830" i="1"/>
  <c r="L5856" i="1"/>
  <c r="M5897" i="1"/>
  <c r="N5897" i="1" s="1"/>
  <c r="O5897" i="1" s="1"/>
  <c r="Q5897" i="1" s="1"/>
  <c r="L5960" i="1"/>
  <c r="M5973" i="1"/>
  <c r="M6110" i="1"/>
  <c r="K6129" i="1"/>
  <c r="J6141" i="1"/>
  <c r="L6151" i="1"/>
  <c r="J6175" i="1"/>
  <c r="K6276" i="1"/>
  <c r="L6374" i="1"/>
  <c r="K6687" i="1"/>
  <c r="M6775" i="1"/>
  <c r="K2965" i="1"/>
  <c r="K3264" i="1"/>
  <c r="K3665" i="1"/>
  <c r="M3700" i="1"/>
  <c r="N3700" i="1" s="1"/>
  <c r="O3700" i="1" s="1"/>
  <c r="Q3700" i="1" s="1"/>
  <c r="K3735" i="1"/>
  <c r="M3746" i="1"/>
  <c r="K3772" i="1"/>
  <c r="L3824" i="1"/>
  <c r="M3835" i="1"/>
  <c r="L3856" i="1"/>
  <c r="K3869" i="1"/>
  <c r="M3879" i="1"/>
  <c r="K3898" i="1"/>
  <c r="M3953" i="1"/>
  <c r="K4024" i="1"/>
  <c r="L4046" i="1"/>
  <c r="K4072" i="1"/>
  <c r="J4180" i="1"/>
  <c r="L4252" i="1"/>
  <c r="J4277" i="1"/>
  <c r="K4358" i="1"/>
  <c r="L4370" i="1"/>
  <c r="K4381" i="1"/>
  <c r="M4459" i="1"/>
  <c r="L4470" i="1"/>
  <c r="J4484" i="1"/>
  <c r="N4484" i="1" s="1"/>
  <c r="O4484" i="1" s="1"/>
  <c r="Q4484" i="1" s="1"/>
  <c r="L4552" i="1"/>
  <c r="M4660" i="1"/>
  <c r="L4673" i="1"/>
  <c r="J4743" i="1"/>
  <c r="K4766" i="1"/>
  <c r="K4780" i="1"/>
  <c r="L4859" i="1"/>
  <c r="L5089" i="1"/>
  <c r="K5189" i="1"/>
  <c r="K5461" i="1"/>
  <c r="L5474" i="1"/>
  <c r="K5487" i="1"/>
  <c r="L5881" i="1"/>
  <c r="J5913" i="1"/>
  <c r="N5913" i="1" s="1"/>
  <c r="O5913" i="1" s="1"/>
  <c r="Q5913" i="1" s="1"/>
  <c r="L5926" i="1"/>
  <c r="L6026" i="1"/>
  <c r="M6101" i="1"/>
  <c r="M6130" i="1"/>
  <c r="L6164" i="1"/>
  <c r="L6176" i="1"/>
  <c r="L6190" i="1"/>
  <c r="J6256" i="1"/>
  <c r="N6256" i="1" s="1"/>
  <c r="O6256" i="1" s="1"/>
  <c r="Q6256" i="1" s="1"/>
  <c r="L6306" i="1"/>
  <c r="J6318" i="1"/>
  <c r="N6318" i="1" s="1"/>
  <c r="O6318" i="1" s="1"/>
  <c r="Q6318" i="1" s="1"/>
  <c r="L6427" i="1"/>
  <c r="K6705" i="1"/>
  <c r="J2924" i="1"/>
  <c r="J2957" i="1"/>
  <c r="J2976" i="1"/>
  <c r="K3034" i="1"/>
  <c r="L3057" i="1"/>
  <c r="L3112" i="1"/>
  <c r="L3120" i="1"/>
  <c r="J3278" i="1"/>
  <c r="K3323" i="1"/>
  <c r="M3389" i="1"/>
  <c r="M3411" i="1"/>
  <c r="M3544" i="1"/>
  <c r="M3570" i="1"/>
  <c r="L3596" i="1"/>
  <c r="M3629" i="1"/>
  <c r="K3641" i="1"/>
  <c r="J3759" i="1"/>
  <c r="M3856" i="1"/>
  <c r="M3889" i="1"/>
  <c r="K3920" i="1"/>
  <c r="M3979" i="1"/>
  <c r="J3992" i="1"/>
  <c r="L4024" i="1"/>
  <c r="L4072" i="1"/>
  <c r="J4097" i="1"/>
  <c r="K4142" i="1"/>
  <c r="J4151" i="1"/>
  <c r="M4240" i="1"/>
  <c r="K4336" i="1"/>
  <c r="K4396" i="1"/>
  <c r="K4446" i="1"/>
  <c r="K4484" i="1"/>
  <c r="M4552" i="1"/>
  <c r="L4592" i="1"/>
  <c r="M4673" i="1"/>
  <c r="K4743" i="1"/>
  <c r="J4807" i="1"/>
  <c r="J4979" i="1"/>
  <c r="N4979" i="1" s="1"/>
  <c r="O4979" i="1" s="1"/>
  <c r="Q4979" i="1" s="1"/>
  <c r="K4990" i="1"/>
  <c r="J5002" i="1"/>
  <c r="N5002" i="1" s="1"/>
  <c r="O5002" i="1" s="1"/>
  <c r="Q5002" i="1" s="1"/>
  <c r="J5047" i="1"/>
  <c r="L5147" i="1"/>
  <c r="L5175" i="1"/>
  <c r="M5189" i="1"/>
  <c r="N5189" i="1" s="1"/>
  <c r="O5189" i="1" s="1"/>
  <c r="Q5189" i="1" s="1"/>
  <c r="J5406" i="1"/>
  <c r="J5435" i="1"/>
  <c r="J5586" i="1"/>
  <c r="N5586" i="1" s="1"/>
  <c r="O5586" i="1" s="1"/>
  <c r="Q5586" i="1" s="1"/>
  <c r="K5872" i="1"/>
  <c r="M5926" i="1"/>
  <c r="N5926" i="1" s="1"/>
  <c r="O5926" i="1" s="1"/>
  <c r="Q5926" i="1" s="1"/>
  <c r="J6016" i="1"/>
  <c r="K6037" i="1"/>
  <c r="K6049" i="1"/>
  <c r="K6201" i="1"/>
  <c r="M6318" i="1"/>
  <c r="L6342" i="1"/>
  <c r="L6718" i="1"/>
  <c r="K6743" i="1"/>
  <c r="J2690" i="1"/>
  <c r="M2744" i="1"/>
  <c r="K2754" i="1"/>
  <c r="L2864" i="1"/>
  <c r="L2924" i="1"/>
  <c r="K2957" i="1"/>
  <c r="J2966" i="1"/>
  <c r="L2989" i="1"/>
  <c r="M3120" i="1"/>
  <c r="J3139" i="1"/>
  <c r="J3171" i="1"/>
  <c r="N3171" i="1" s="1"/>
  <c r="O3171" i="1" s="1"/>
  <c r="Q3171" i="1" s="1"/>
  <c r="K3207" i="1"/>
  <c r="K3242" i="1"/>
  <c r="L3278" i="1"/>
  <c r="J3434" i="1"/>
  <c r="L3479" i="1"/>
  <c r="J3488" i="1"/>
  <c r="L3501" i="1"/>
  <c r="J3585" i="1"/>
  <c r="J3725" i="1"/>
  <c r="J3846" i="1"/>
  <c r="N3846" i="1" s="1"/>
  <c r="O3846" i="1" s="1"/>
  <c r="Q3846" i="1" s="1"/>
  <c r="L3911" i="1"/>
  <c r="L3920" i="1"/>
  <c r="M4015" i="1"/>
  <c r="J4061" i="1"/>
  <c r="J4107" i="1"/>
  <c r="M4131" i="1"/>
  <c r="L4142" i="1"/>
  <c r="M4175" i="1"/>
  <c r="L4209" i="1"/>
  <c r="L4290" i="1"/>
  <c r="L4336" i="1"/>
  <c r="K4371" i="1"/>
  <c r="J4407" i="1"/>
  <c r="J4421" i="1"/>
  <c r="K4527" i="1"/>
  <c r="M4566" i="1"/>
  <c r="M4835" i="1"/>
  <c r="K4871" i="1"/>
  <c r="M4909" i="1"/>
  <c r="J4934" i="1"/>
  <c r="K4970" i="1"/>
  <c r="K5002" i="1"/>
  <c r="J5036" i="1"/>
  <c r="K5393" i="1"/>
  <c r="L5503" i="1"/>
  <c r="L5629" i="1"/>
  <c r="J5728" i="1"/>
  <c r="J5783" i="1"/>
  <c r="J5848" i="1"/>
  <c r="M5872" i="1"/>
  <c r="N5872" i="1" s="1"/>
  <c r="O5872" i="1" s="1"/>
  <c r="Q5872" i="1" s="1"/>
  <c r="K5952" i="1"/>
  <c r="K6016" i="1"/>
  <c r="K6027" i="1"/>
  <c r="J6114" i="1"/>
  <c r="N6114" i="1" s="1"/>
  <c r="O6114" i="1" s="1"/>
  <c r="Q6114" i="1" s="1"/>
  <c r="K6126" i="1"/>
  <c r="J6191" i="1"/>
  <c r="N6191" i="1" s="1"/>
  <c r="O6191" i="1" s="1"/>
  <c r="Q6191" i="1" s="1"/>
  <c r="M6230" i="1"/>
  <c r="M6257" i="1"/>
  <c r="N6257" i="1" s="1"/>
  <c r="O6257" i="1" s="1"/>
  <c r="Q6257" i="1" s="1"/>
  <c r="N6504" i="1"/>
  <c r="O6504" i="1" s="1"/>
  <c r="Q6504" i="1" s="1"/>
  <c r="L6743" i="1"/>
  <c r="L2754" i="1"/>
  <c r="L2767" i="1"/>
  <c r="J2948" i="1"/>
  <c r="L2957" i="1"/>
  <c r="J3070" i="1"/>
  <c r="L3207" i="1"/>
  <c r="M3255" i="1"/>
  <c r="N3255" i="1" s="1"/>
  <c r="O3255" i="1" s="1"/>
  <c r="Q3255" i="1" s="1"/>
  <c r="M3278" i="1"/>
  <c r="N3278" i="1" s="1"/>
  <c r="O3278" i="1" s="1"/>
  <c r="Q3278" i="1" s="1"/>
  <c r="K3337" i="1"/>
  <c r="M3402" i="1"/>
  <c r="M3412" i="1"/>
  <c r="L3434" i="1"/>
  <c r="K3488" i="1"/>
  <c r="M3554" i="1"/>
  <c r="J3565" i="1"/>
  <c r="K3585" i="1"/>
  <c r="L3725" i="1"/>
  <c r="K3792" i="1"/>
  <c r="J3805" i="1"/>
  <c r="M3826" i="1"/>
  <c r="K3846" i="1"/>
  <c r="M3911" i="1"/>
  <c r="M3920" i="1"/>
  <c r="N3920" i="1" s="1"/>
  <c r="O3920" i="1" s="1"/>
  <c r="Q3920" i="1" s="1"/>
  <c r="J3946" i="1"/>
  <c r="J3955" i="1"/>
  <c r="N3955" i="1" s="1"/>
  <c r="O3955" i="1" s="1"/>
  <c r="Q3955" i="1" s="1"/>
  <c r="J4048" i="1"/>
  <c r="N4048" i="1" s="1"/>
  <c r="O4048" i="1" s="1"/>
  <c r="Q4048" i="1" s="1"/>
  <c r="L4232" i="1"/>
  <c r="M4336" i="1"/>
  <c r="K4360" i="1"/>
  <c r="L4371" i="1"/>
  <c r="M4407" i="1"/>
  <c r="K4421" i="1"/>
  <c r="L4970" i="1"/>
  <c r="L5002" i="1"/>
  <c r="M5036" i="1"/>
  <c r="K5121" i="1"/>
  <c r="M5393" i="1"/>
  <c r="N5393" i="1" s="1"/>
  <c r="O5393" i="1" s="1"/>
  <c r="Q5393" i="1" s="1"/>
  <c r="K5783" i="1"/>
  <c r="L5978" i="1"/>
  <c r="L6003" i="1"/>
  <c r="L6016" i="1"/>
  <c r="K6191" i="1"/>
  <c r="M6296" i="1"/>
  <c r="K6343" i="1"/>
  <c r="J6379" i="1"/>
  <c r="L6390" i="1"/>
  <c r="K6416" i="1"/>
  <c r="J6429" i="1"/>
  <c r="L6733" i="1"/>
  <c r="M6743" i="1"/>
  <c r="N6743" i="1" s="1"/>
  <c r="O6743" i="1" s="1"/>
  <c r="Q6743" i="1" s="1"/>
  <c r="J6792" i="1"/>
  <c r="L2640" i="1"/>
  <c r="L2736" i="1"/>
  <c r="K2745" i="1"/>
  <c r="L2788" i="1"/>
  <c r="L2801" i="1"/>
  <c r="J2893" i="1"/>
  <c r="L2915" i="1"/>
  <c r="L2939" i="1"/>
  <c r="L2948" i="1"/>
  <c r="M2967" i="1"/>
  <c r="J3013" i="1"/>
  <c r="L3070" i="1"/>
  <c r="K3082" i="1"/>
  <c r="K3140" i="1"/>
  <c r="K3162" i="1"/>
  <c r="M3337" i="1"/>
  <c r="J3346" i="1"/>
  <c r="M3434" i="1"/>
  <c r="L3515" i="1"/>
  <c r="J3527" i="1"/>
  <c r="N3527" i="1" s="1"/>
  <c r="O3527" i="1" s="1"/>
  <c r="Q3527" i="1" s="1"/>
  <c r="J3546" i="1"/>
  <c r="L3565" i="1"/>
  <c r="K3703" i="1"/>
  <c r="M3725" i="1"/>
  <c r="M3749" i="1"/>
  <c r="L3846" i="1"/>
  <c r="K3882" i="1"/>
  <c r="K3946" i="1"/>
  <c r="K4099" i="1"/>
  <c r="J4165" i="1"/>
  <c r="N4165" i="1" s="1"/>
  <c r="O4165" i="1" s="1"/>
  <c r="Q4165" i="1" s="1"/>
  <c r="J4210" i="1"/>
  <c r="N4210" i="1" s="1"/>
  <c r="O4210" i="1" s="1"/>
  <c r="Q4210" i="1" s="1"/>
  <c r="M4232" i="1"/>
  <c r="M4242" i="1"/>
  <c r="L4269" i="1"/>
  <c r="J4349" i="1"/>
  <c r="N4349" i="1" s="1"/>
  <c r="O4349" i="1" s="1"/>
  <c r="Q4349" i="1" s="1"/>
  <c r="L4421" i="1"/>
  <c r="K4517" i="1"/>
  <c r="K4809" i="1"/>
  <c r="J4850" i="1"/>
  <c r="J4862" i="1"/>
  <c r="L5137" i="1"/>
  <c r="K5322" i="1"/>
  <c r="L5519" i="1"/>
  <c r="J5533" i="1"/>
  <c r="L5645" i="1"/>
  <c r="J5701" i="1"/>
  <c r="L5862" i="1"/>
  <c r="L5873" i="1"/>
  <c r="M5884" i="1"/>
  <c r="K5894" i="1"/>
  <c r="J6028" i="1"/>
  <c r="K6039" i="1"/>
  <c r="J6051" i="1"/>
  <c r="N6051" i="1" s="1"/>
  <c r="O6051" i="1" s="1"/>
  <c r="Q6051" i="1" s="1"/>
  <c r="K6066" i="1"/>
  <c r="J6127" i="1"/>
  <c r="J6258" i="1"/>
  <c r="K6309" i="1"/>
  <c r="L6320" i="1"/>
  <c r="L6343" i="1"/>
  <c r="L6355" i="1"/>
  <c r="M6429" i="1"/>
  <c r="N6573" i="1"/>
  <c r="O6573" i="1" s="1"/>
  <c r="Q6573" i="1" s="1"/>
  <c r="N6577" i="1"/>
  <c r="O6577" i="1" s="1"/>
  <c r="Q6577" i="1" s="1"/>
  <c r="N6581" i="1"/>
  <c r="O6581" i="1" s="1"/>
  <c r="Q6581" i="1" s="1"/>
  <c r="N6585" i="1"/>
  <c r="O6585" i="1" s="1"/>
  <c r="Q6585" i="1" s="1"/>
  <c r="N6589" i="1"/>
  <c r="O6589" i="1" s="1"/>
  <c r="Q6589" i="1" s="1"/>
  <c r="N6593" i="1"/>
  <c r="O6593" i="1" s="1"/>
  <c r="Q6593" i="1" s="1"/>
  <c r="N6597" i="1"/>
  <c r="O6597" i="1" s="1"/>
  <c r="Q6597" i="1" s="1"/>
  <c r="N6601" i="1"/>
  <c r="O6601" i="1" s="1"/>
  <c r="Q6601" i="1" s="1"/>
  <c r="N6617" i="1"/>
  <c r="O6617" i="1" s="1"/>
  <c r="Q6617" i="1" s="1"/>
  <c r="N6625" i="1"/>
  <c r="O6625" i="1" s="1"/>
  <c r="Q6625" i="1" s="1"/>
  <c r="N6629" i="1"/>
  <c r="O6629" i="1" s="1"/>
  <c r="Q6629" i="1" s="1"/>
  <c r="N6637" i="1"/>
  <c r="O6637" i="1" s="1"/>
  <c r="Q6637" i="1" s="1"/>
  <c r="K2607" i="1"/>
  <c r="L2618" i="1"/>
  <c r="J2691" i="1"/>
  <c r="M2736" i="1"/>
  <c r="M2745" i="1"/>
  <c r="L2768" i="1"/>
  <c r="K2776" i="1"/>
  <c r="K2893" i="1"/>
  <c r="M2948" i="1"/>
  <c r="K3060" i="1"/>
  <c r="M3070" i="1"/>
  <c r="N3070" i="1" s="1"/>
  <c r="O3070" i="1" s="1"/>
  <c r="Q3070" i="1" s="1"/>
  <c r="M3208" i="1"/>
  <c r="J3381" i="1"/>
  <c r="N3381" i="1" s="1"/>
  <c r="O3381" i="1" s="1"/>
  <c r="Q3381" i="1" s="1"/>
  <c r="M3503" i="1"/>
  <c r="K3527" i="1"/>
  <c r="K3537" i="1"/>
  <c r="L3546" i="1"/>
  <c r="J3555" i="1"/>
  <c r="L3668" i="1"/>
  <c r="L3680" i="1"/>
  <c r="M3739" i="1"/>
  <c r="J3775" i="1"/>
  <c r="K3873" i="1"/>
  <c r="L3882" i="1"/>
  <c r="J3935" i="1"/>
  <c r="L3946" i="1"/>
  <c r="K3970" i="1"/>
  <c r="L4075" i="1"/>
  <c r="J4144" i="1"/>
  <c r="N4144" i="1" s="1"/>
  <c r="O4144" i="1" s="1"/>
  <c r="Q4144" i="1" s="1"/>
  <c r="J4154" i="1"/>
  <c r="L4177" i="1"/>
  <c r="K4210" i="1"/>
  <c r="J4256" i="1"/>
  <c r="L4315" i="1"/>
  <c r="M4372" i="1"/>
  <c r="M4517" i="1"/>
  <c r="J4676" i="1"/>
  <c r="J4759" i="1"/>
  <c r="M4850" i="1"/>
  <c r="K4862" i="1"/>
  <c r="K4936" i="1"/>
  <c r="L4993" i="1"/>
  <c r="K5003" i="1"/>
  <c r="M5322" i="1"/>
  <c r="N5322" i="1" s="1"/>
  <c r="O5322" i="1" s="1"/>
  <c r="Q5322" i="1" s="1"/>
  <c r="J5381" i="1"/>
  <c r="N5381" i="1" s="1"/>
  <c r="O5381" i="1" s="1"/>
  <c r="Q5381" i="1" s="1"/>
  <c r="L5533" i="1"/>
  <c r="J5800" i="1"/>
  <c r="L5827" i="1"/>
  <c r="M5894" i="1"/>
  <c r="L5904" i="1"/>
  <c r="K6093" i="1"/>
  <c r="J6116" i="1"/>
  <c r="L6127" i="1"/>
  <c r="J6192" i="1"/>
  <c r="J6271" i="1"/>
  <c r="N6271" i="1" s="1"/>
  <c r="O6271" i="1" s="1"/>
  <c r="Q6271" i="1" s="1"/>
  <c r="M6320" i="1"/>
  <c r="M6343" i="1"/>
  <c r="M2607" i="1"/>
  <c r="M2618" i="1"/>
  <c r="K2691" i="1"/>
  <c r="J3280" i="1"/>
  <c r="N3280" i="1" s="1"/>
  <c r="O3280" i="1" s="1"/>
  <c r="Q3280" i="1" s="1"/>
  <c r="K3291" i="1"/>
  <c r="K3304" i="1"/>
  <c r="J3327" i="1"/>
  <c r="J3338" i="1"/>
  <c r="L3381" i="1"/>
  <c r="L3403" i="1"/>
  <c r="J3435" i="1"/>
  <c r="N3435" i="1" s="1"/>
  <c r="O3435" i="1" s="1"/>
  <c r="Q3435" i="1" s="1"/>
  <c r="K3471" i="1"/>
  <c r="M3482" i="1"/>
  <c r="L3527" i="1"/>
  <c r="L3537" i="1"/>
  <c r="M3546" i="1"/>
  <c r="L3566" i="1"/>
  <c r="K3633" i="1"/>
  <c r="M3668" i="1"/>
  <c r="N3668" i="1" s="1"/>
  <c r="O3668" i="1" s="1"/>
  <c r="Q3668" i="1" s="1"/>
  <c r="K3775" i="1"/>
  <c r="L3828" i="1"/>
  <c r="L3873" i="1"/>
  <c r="M3882" i="1"/>
  <c r="N3882" i="1" s="1"/>
  <c r="O3882" i="1" s="1"/>
  <c r="Q3882" i="1" s="1"/>
  <c r="M3970" i="1"/>
  <c r="K4008" i="1"/>
  <c r="L4050" i="1"/>
  <c r="M4075" i="1"/>
  <c r="J4087" i="1"/>
  <c r="L4144" i="1"/>
  <c r="M4177" i="1"/>
  <c r="L4210" i="1"/>
  <c r="L4306" i="1"/>
  <c r="M4315" i="1"/>
  <c r="J4530" i="1"/>
  <c r="N4530" i="1" s="1"/>
  <c r="O4530" i="1" s="1"/>
  <c r="Q4530" i="1" s="1"/>
  <c r="L4543" i="1"/>
  <c r="L4582" i="1"/>
  <c r="J4641" i="1"/>
  <c r="L4676" i="1"/>
  <c r="L4759" i="1"/>
  <c r="M4888" i="1"/>
  <c r="M4912" i="1"/>
  <c r="L4936" i="1"/>
  <c r="M4993" i="1"/>
  <c r="M5003" i="1"/>
  <c r="J5166" i="1"/>
  <c r="N5166" i="1" s="1"/>
  <c r="O5166" i="1" s="1"/>
  <c r="Q5166" i="1" s="1"/>
  <c r="L5222" i="1"/>
  <c r="M5533" i="1"/>
  <c r="M5827" i="1"/>
  <c r="J6106" i="1"/>
  <c r="K6116" i="1"/>
  <c r="M6127" i="1"/>
  <c r="N6127" i="1" s="1"/>
  <c r="O6127" i="1" s="1"/>
  <c r="Q6127" i="1" s="1"/>
  <c r="M6158" i="1"/>
  <c r="K6192" i="1"/>
  <c r="K6381" i="1"/>
  <c r="J6392" i="1"/>
  <c r="N6392" i="1" s="1"/>
  <c r="O6392" i="1" s="1"/>
  <c r="Q6392" i="1" s="1"/>
  <c r="N6442" i="1"/>
  <c r="O6442" i="1" s="1"/>
  <c r="Q6442" i="1" s="1"/>
  <c r="N6541" i="1"/>
  <c r="O6541" i="1" s="1"/>
  <c r="Q6541" i="1" s="1"/>
  <c r="M6696" i="1"/>
  <c r="L6710" i="1"/>
  <c r="M6735" i="1"/>
  <c r="J416" i="1"/>
  <c r="K416" i="1"/>
  <c r="M492" i="1"/>
  <c r="J492" i="1"/>
  <c r="M693" i="1"/>
  <c r="J693" i="1"/>
  <c r="N693" i="1" s="1"/>
  <c r="O693" i="1" s="1"/>
  <c r="Q693" i="1" s="1"/>
  <c r="L1707" i="1"/>
  <c r="J1707" i="1"/>
  <c r="M141" i="1"/>
  <c r="K141" i="1"/>
  <c r="L336" i="1"/>
  <c r="K479" i="1"/>
  <c r="L693" i="1"/>
  <c r="M731" i="1"/>
  <c r="N731" i="1" s="1"/>
  <c r="O731" i="1" s="1"/>
  <c r="Q731" i="1" s="1"/>
  <c r="L731" i="1"/>
  <c r="K731" i="1"/>
  <c r="J731" i="1"/>
  <c r="J141" i="1"/>
  <c r="M460" i="1"/>
  <c r="J460" i="1"/>
  <c r="N460" i="1" s="1"/>
  <c r="O460" i="1" s="1"/>
  <c r="Q460" i="1" s="1"/>
  <c r="K852" i="1"/>
  <c r="M852" i="1"/>
  <c r="L852" i="1"/>
  <c r="L864" i="1"/>
  <c r="J864" i="1"/>
  <c r="M968" i="1"/>
  <c r="J968" i="1"/>
  <c r="M1344" i="1"/>
  <c r="L1344" i="1"/>
  <c r="J1344" i="1"/>
  <c r="K1344" i="1"/>
  <c r="K2111" i="1"/>
  <c r="M2111" i="1"/>
  <c r="L2111" i="1"/>
  <c r="L3362" i="1"/>
  <c r="M3362" i="1"/>
  <c r="J3362" i="1"/>
  <c r="K18" i="1"/>
  <c r="J65" i="1"/>
  <c r="L164" i="1"/>
  <c r="J164" i="1"/>
  <c r="N164" i="1" s="1"/>
  <c r="O164" i="1" s="1"/>
  <c r="Q164" i="1" s="1"/>
  <c r="K178" i="1"/>
  <c r="M178" i="1"/>
  <c r="L178" i="1"/>
  <c r="K460" i="1"/>
  <c r="M479" i="1"/>
  <c r="N479" i="1" s="1"/>
  <c r="O479" i="1" s="1"/>
  <c r="Q479" i="1" s="1"/>
  <c r="N494" i="1"/>
  <c r="O494" i="1" s="1"/>
  <c r="Q494" i="1" s="1"/>
  <c r="J515" i="1"/>
  <c r="M601" i="1"/>
  <c r="N601" i="1" s="1"/>
  <c r="O601" i="1" s="1"/>
  <c r="Q601" i="1" s="1"/>
  <c r="L601" i="1"/>
  <c r="K601" i="1"/>
  <c r="M627" i="1"/>
  <c r="M667" i="1"/>
  <c r="N667" i="1" s="1"/>
  <c r="O667" i="1" s="1"/>
  <c r="Q667" i="1" s="1"/>
  <c r="L667" i="1"/>
  <c r="M746" i="1"/>
  <c r="K746" i="1"/>
  <c r="L756" i="1"/>
  <c r="M756" i="1"/>
  <c r="J756" i="1"/>
  <c r="N756" i="1" s="1"/>
  <c r="O756" i="1" s="1"/>
  <c r="Q756" i="1" s="1"/>
  <c r="N811" i="1"/>
  <c r="O811" i="1" s="1"/>
  <c r="Q811" i="1" s="1"/>
  <c r="M864" i="1"/>
  <c r="N864" i="1" s="1"/>
  <c r="O864" i="1" s="1"/>
  <c r="Q864" i="1" s="1"/>
  <c r="M1002" i="1"/>
  <c r="L1096" i="1"/>
  <c r="M1218" i="1"/>
  <c r="L1218" i="1"/>
  <c r="K1218" i="1"/>
  <c r="J1250" i="1"/>
  <c r="J1448" i="1"/>
  <c r="L1763" i="1"/>
  <c r="K1763" i="1"/>
  <c r="L3375" i="1"/>
  <c r="M3375" i="1"/>
  <c r="J3375" i="1"/>
  <c r="K4318" i="1"/>
  <c r="M4318" i="1"/>
  <c r="L4318" i="1"/>
  <c r="L399" i="1"/>
  <c r="L18" i="1"/>
  <c r="L202" i="1"/>
  <c r="M202" i="1"/>
  <c r="L276" i="1"/>
  <c r="M276" i="1"/>
  <c r="J276" i="1"/>
  <c r="M638" i="1"/>
  <c r="J638" i="1"/>
  <c r="M723" i="1"/>
  <c r="J723" i="1"/>
  <c r="M747" i="1"/>
  <c r="N747" i="1" s="1"/>
  <c r="O747" i="1" s="1"/>
  <c r="Q747" i="1" s="1"/>
  <c r="L747" i="1"/>
  <c r="L1003" i="1"/>
  <c r="M1003" i="1"/>
  <c r="J1218" i="1"/>
  <c r="K1250" i="1"/>
  <c r="J1298" i="1"/>
  <c r="N1298" i="1" s="1"/>
  <c r="O1298" i="1" s="1"/>
  <c r="Q1298" i="1" s="1"/>
  <c r="M1298" i="1"/>
  <c r="L1298" i="1"/>
  <c r="K1298" i="1"/>
  <c r="M1391" i="1"/>
  <c r="J1391" i="1"/>
  <c r="M1567" i="1"/>
  <c r="L1567" i="1"/>
  <c r="K1567" i="1"/>
  <c r="J1567" i="1"/>
  <c r="M2911" i="1"/>
  <c r="L2911" i="1"/>
  <c r="K203" i="1"/>
  <c r="J203" i="1"/>
  <c r="M845" i="1"/>
  <c r="L845" i="1"/>
  <c r="K845" i="1"/>
  <c r="J845" i="1"/>
  <c r="J1072" i="1"/>
  <c r="M1072" i="1"/>
  <c r="L1072" i="1"/>
  <c r="L1086" i="1"/>
  <c r="M1086" i="1"/>
  <c r="L1133" i="1"/>
  <c r="M1133" i="1"/>
  <c r="M1263" i="1"/>
  <c r="J1263" i="1"/>
  <c r="L1287" i="1"/>
  <c r="M1287" i="1"/>
  <c r="L1437" i="1"/>
  <c r="M1437" i="1"/>
  <c r="J1609" i="1"/>
  <c r="N1609" i="1" s="1"/>
  <c r="O1609" i="1" s="1"/>
  <c r="Q1609" i="1" s="1"/>
  <c r="L1609" i="1"/>
  <c r="K1609" i="1"/>
  <c r="M1609" i="1"/>
  <c r="L2674" i="1"/>
  <c r="K2674" i="1"/>
  <c r="M2674" i="1"/>
  <c r="J2674" i="1"/>
  <c r="M2886" i="1"/>
  <c r="L2886" i="1"/>
  <c r="M526" i="1"/>
  <c r="L526" i="1"/>
  <c r="K526" i="1"/>
  <c r="J526" i="1"/>
  <c r="K1095" i="1"/>
  <c r="L1095" i="1"/>
  <c r="M1378" i="1"/>
  <c r="J1378" i="1"/>
  <c r="M336" i="1"/>
  <c r="L479" i="1"/>
  <c r="L10" i="1"/>
  <c r="M157" i="1"/>
  <c r="J157" i="1"/>
  <c r="M339" i="1"/>
  <c r="J339" i="1"/>
  <c r="L339" i="1"/>
  <c r="K339" i="1"/>
  <c r="M428" i="1"/>
  <c r="K428" i="1"/>
  <c r="M10" i="1"/>
  <c r="M28" i="1"/>
  <c r="M45" i="1"/>
  <c r="N45" i="1" s="1"/>
  <c r="O45" i="1" s="1"/>
  <c r="Q45" i="1" s="1"/>
  <c r="M56" i="1"/>
  <c r="K56" i="1"/>
  <c r="L111" i="1"/>
  <c r="M111" i="1"/>
  <c r="N111" i="1" s="1"/>
  <c r="O111" i="1" s="1"/>
  <c r="Q111" i="1" s="1"/>
  <c r="K157" i="1"/>
  <c r="L203" i="1"/>
  <c r="J428" i="1"/>
  <c r="N470" i="1"/>
  <c r="O470" i="1" s="1"/>
  <c r="Q470" i="1" s="1"/>
  <c r="K747" i="1"/>
  <c r="J1287" i="1"/>
  <c r="M1325" i="1"/>
  <c r="N1325" i="1" s="1"/>
  <c r="O1325" i="1" s="1"/>
  <c r="Q1325" i="1" s="1"/>
  <c r="K1325" i="1"/>
  <c r="M2569" i="1"/>
  <c r="J2569" i="1"/>
  <c r="N2569" i="1" s="1"/>
  <c r="O2569" i="1" s="1"/>
  <c r="Q2569" i="1" s="1"/>
  <c r="L2648" i="1"/>
  <c r="K2648" i="1"/>
  <c r="L2661" i="1"/>
  <c r="J2661" i="1"/>
  <c r="M18" i="1"/>
  <c r="N36" i="1"/>
  <c r="O36" i="1" s="1"/>
  <c r="Q36" i="1" s="1"/>
  <c r="M203" i="1"/>
  <c r="M453" i="1"/>
  <c r="J453" i="1"/>
  <c r="M464" i="1"/>
  <c r="L464" i="1"/>
  <c r="M496" i="1"/>
  <c r="L496" i="1"/>
  <c r="M619" i="1"/>
  <c r="J619" i="1"/>
  <c r="L619" i="1"/>
  <c r="N789" i="1"/>
  <c r="O789" i="1" s="1"/>
  <c r="Q789" i="1" s="1"/>
  <c r="M813" i="1"/>
  <c r="K813" i="1"/>
  <c r="K1280" i="1"/>
  <c r="L1280" i="1"/>
  <c r="M1569" i="1"/>
  <c r="L1569" i="1"/>
  <c r="K1642" i="1"/>
  <c r="M1642" i="1"/>
  <c r="L1642" i="1"/>
  <c r="M1984" i="1"/>
  <c r="L1984" i="1"/>
  <c r="K1984" i="1"/>
  <c r="J2039" i="1"/>
  <c r="K2039" i="1"/>
  <c r="L2464" i="1"/>
  <c r="J2464" i="1"/>
  <c r="J2649" i="1"/>
  <c r="L2649" i="1"/>
  <c r="K905" i="1"/>
  <c r="M905" i="1"/>
  <c r="L905" i="1"/>
  <c r="J3959" i="1"/>
  <c r="M3959" i="1"/>
  <c r="K3959" i="1"/>
  <c r="M454" i="1"/>
  <c r="K454" i="1"/>
  <c r="M660" i="1"/>
  <c r="L660" i="1"/>
  <c r="M1234" i="1"/>
  <c r="J1234" i="1"/>
  <c r="M11" i="1"/>
  <c r="L160" i="1"/>
  <c r="J160" i="1"/>
  <c r="K205" i="1"/>
  <c r="M205" i="1"/>
  <c r="L205" i="1"/>
  <c r="K219" i="1"/>
  <c r="J219" i="1"/>
  <c r="M219" i="1"/>
  <c r="L219" i="1"/>
  <c r="J255" i="1"/>
  <c r="J361" i="1"/>
  <c r="K422" i="1"/>
  <c r="J508" i="1"/>
  <c r="N508" i="1" s="1"/>
  <c r="O508" i="1" s="1"/>
  <c r="Q508" i="1" s="1"/>
  <c r="M534" i="1"/>
  <c r="N534" i="1" s="1"/>
  <c r="O534" i="1" s="1"/>
  <c r="Q534" i="1" s="1"/>
  <c r="K534" i="1"/>
  <c r="K660" i="1"/>
  <c r="M900" i="1"/>
  <c r="J900" i="1"/>
  <c r="K949" i="1"/>
  <c r="K1199" i="1"/>
  <c r="M1235" i="1"/>
  <c r="L1235" i="1"/>
  <c r="J1315" i="1"/>
  <c r="K1315" i="1"/>
  <c r="M2440" i="1"/>
  <c r="K2440" i="1"/>
  <c r="M595" i="1"/>
  <c r="L595" i="1"/>
  <c r="K595" i="1"/>
  <c r="M608" i="1"/>
  <c r="K608" i="1"/>
  <c r="M651" i="1"/>
  <c r="J651" i="1"/>
  <c r="K1126" i="1"/>
  <c r="M1126" i="1"/>
  <c r="L1224" i="1"/>
  <c r="M1224" i="1"/>
  <c r="L1418" i="1"/>
  <c r="K1418" i="1"/>
  <c r="M1418" i="1"/>
  <c r="J1418" i="1"/>
  <c r="L2093" i="1"/>
  <c r="M2093" i="1"/>
  <c r="M2382" i="1"/>
  <c r="K2382" i="1"/>
  <c r="K2850" i="1"/>
  <c r="M2850" i="1"/>
  <c r="L2850" i="1"/>
  <c r="J2850" i="1"/>
  <c r="N2850" i="1" s="1"/>
  <c r="O2850" i="1" s="1"/>
  <c r="Q2850" i="1" s="1"/>
  <c r="L1507" i="1"/>
  <c r="K1507" i="1"/>
  <c r="M527" i="1"/>
  <c r="J527" i="1"/>
  <c r="M720" i="1"/>
  <c r="J720" i="1"/>
  <c r="N720" i="1" s="1"/>
  <c r="O720" i="1" s="1"/>
  <c r="Q720" i="1" s="1"/>
  <c r="J957" i="1"/>
  <c r="M957" i="1"/>
  <c r="J1031" i="1"/>
  <c r="K1031" i="1"/>
  <c r="L1659" i="1"/>
  <c r="K1659" i="1"/>
  <c r="J1659" i="1"/>
  <c r="J384" i="1"/>
  <c r="M384" i="1"/>
  <c r="L384" i="1"/>
  <c r="K384" i="1"/>
  <c r="K869" i="1"/>
  <c r="J869" i="1"/>
  <c r="K1038" i="1"/>
  <c r="L1038" i="1"/>
  <c r="M1289" i="1"/>
  <c r="L1289" i="1"/>
  <c r="K1289" i="1"/>
  <c r="M1417" i="1"/>
  <c r="N1417" i="1" s="1"/>
  <c r="O1417" i="1" s="1"/>
  <c r="Q1417" i="1" s="1"/>
  <c r="K1417" i="1"/>
  <c r="K2636" i="1"/>
  <c r="J2636" i="1"/>
  <c r="N19" i="1"/>
  <c r="O19" i="1" s="1"/>
  <c r="Q19" i="1" s="1"/>
  <c r="L60" i="1"/>
  <c r="M60" i="1"/>
  <c r="N160" i="1"/>
  <c r="O160" i="1" s="1"/>
  <c r="Q160" i="1" s="1"/>
  <c r="M206" i="1"/>
  <c r="K206" i="1"/>
  <c r="J432" i="1"/>
  <c r="K432" i="1"/>
  <c r="M432" i="1"/>
  <c r="L21" i="1"/>
  <c r="K21" i="1"/>
  <c r="K196" i="1"/>
  <c r="L351" i="1"/>
  <c r="J373" i="1"/>
  <c r="M373" i="1"/>
  <c r="L373" i="1"/>
  <c r="K373" i="1"/>
  <c r="L432" i="1"/>
  <c r="K455" i="1"/>
  <c r="M487" i="1"/>
  <c r="K487" i="1"/>
  <c r="M522" i="1"/>
  <c r="K522" i="1"/>
  <c r="L545" i="1"/>
  <c r="M545" i="1"/>
  <c r="J545" i="1"/>
  <c r="M585" i="1"/>
  <c r="L585" i="1"/>
  <c r="K585" i="1"/>
  <c r="J585" i="1"/>
  <c r="M621" i="1"/>
  <c r="K621" i="1"/>
  <c r="J621" i="1"/>
  <c r="K651" i="1"/>
  <c r="M681" i="1"/>
  <c r="K681" i="1"/>
  <c r="M859" i="1"/>
  <c r="L859" i="1"/>
  <c r="K859" i="1"/>
  <c r="L900" i="1"/>
  <c r="J973" i="1"/>
  <c r="K973" i="1"/>
  <c r="L982" i="1"/>
  <c r="L1027" i="1"/>
  <c r="J1027" i="1"/>
  <c r="N1027" i="1" s="1"/>
  <c r="O1027" i="1" s="1"/>
  <c r="Q1027" i="1" s="1"/>
  <c r="J1103" i="1"/>
  <c r="N1103" i="1" s="1"/>
  <c r="O1103" i="1" s="1"/>
  <c r="Q1103" i="1" s="1"/>
  <c r="K1103" i="1"/>
  <c r="L1126" i="1"/>
  <c r="M1189" i="1"/>
  <c r="J1189" i="1"/>
  <c r="K1235" i="1"/>
  <c r="M1315" i="1"/>
  <c r="L1679" i="1"/>
  <c r="K1679" i="1"/>
  <c r="L119" i="1"/>
  <c r="J119" i="1"/>
  <c r="N119" i="1" s="1"/>
  <c r="O119" i="1" s="1"/>
  <c r="Q119" i="1" s="1"/>
  <c r="L497" i="1"/>
  <c r="J497" i="1"/>
  <c r="L1527" i="1"/>
  <c r="M1527" i="1"/>
  <c r="J94" i="1"/>
  <c r="K94" i="1"/>
  <c r="L586" i="1"/>
  <c r="M586" i="1"/>
  <c r="M997" i="1"/>
  <c r="L997" i="1"/>
  <c r="K997" i="1"/>
  <c r="J997" i="1"/>
  <c r="L1938" i="1"/>
  <c r="M1938" i="1"/>
  <c r="K1938" i="1"/>
  <c r="J1938" i="1"/>
  <c r="M2315" i="1"/>
  <c r="L2315" i="1"/>
  <c r="J1088" i="1"/>
  <c r="M1088" i="1"/>
  <c r="L1088" i="1"/>
  <c r="L42" i="1"/>
  <c r="J42" i="1"/>
  <c r="K62" i="1"/>
  <c r="L94" i="1"/>
  <c r="J139" i="1"/>
  <c r="L139" i="1"/>
  <c r="M652" i="1"/>
  <c r="L652" i="1"/>
  <c r="J652" i="1"/>
  <c r="K682" i="1"/>
  <c r="L691" i="1"/>
  <c r="K691" i="1"/>
  <c r="J691" i="1"/>
  <c r="N691" i="1" s="1"/>
  <c r="O691" i="1" s="1"/>
  <c r="Q691" i="1" s="1"/>
  <c r="L860" i="1"/>
  <c r="J860" i="1"/>
  <c r="L1149" i="1"/>
  <c r="M1149" i="1"/>
  <c r="M1160" i="1"/>
  <c r="L1160" i="1"/>
  <c r="K1160" i="1"/>
  <c r="J1160" i="1"/>
  <c r="L1191" i="1"/>
  <c r="M1191" i="1"/>
  <c r="L1271" i="1"/>
  <c r="M1271" i="1"/>
  <c r="J1271" i="1"/>
  <c r="K1715" i="1"/>
  <c r="J1715" i="1"/>
  <c r="K2063" i="1"/>
  <c r="M2063" i="1"/>
  <c r="L2063" i="1"/>
  <c r="J2063" i="1"/>
  <c r="M2316" i="1"/>
  <c r="J2316" i="1"/>
  <c r="K85" i="1"/>
  <c r="M85" i="1"/>
  <c r="L2306" i="1"/>
  <c r="M2306" i="1"/>
  <c r="K2306" i="1"/>
  <c r="J2306" i="1"/>
  <c r="J85" i="1"/>
  <c r="K153" i="1"/>
  <c r="L153" i="1"/>
  <c r="J627" i="1"/>
  <c r="L627" i="1"/>
  <c r="L708" i="1"/>
  <c r="K708" i="1"/>
  <c r="J708" i="1"/>
  <c r="N708" i="1" s="1"/>
  <c r="O708" i="1" s="1"/>
  <c r="Q708" i="1" s="1"/>
  <c r="M778" i="1"/>
  <c r="K778" i="1"/>
  <c r="M1013" i="1"/>
  <c r="N1013" i="1" s="1"/>
  <c r="O1013" i="1" s="1"/>
  <c r="Q1013" i="1" s="1"/>
  <c r="L1013" i="1"/>
  <c r="K1013" i="1"/>
  <c r="M1095" i="1"/>
  <c r="M1193" i="1"/>
  <c r="L1193" i="1"/>
  <c r="M255" i="1"/>
  <c r="L255" i="1"/>
  <c r="M333" i="1"/>
  <c r="K333" i="1"/>
  <c r="J333" i="1"/>
  <c r="N333" i="1" s="1"/>
  <c r="O333" i="1" s="1"/>
  <c r="Q333" i="1" s="1"/>
  <c r="M361" i="1"/>
  <c r="L361" i="1"/>
  <c r="M543" i="1"/>
  <c r="J543" i="1"/>
  <c r="J103" i="1"/>
  <c r="N103" i="1" s="1"/>
  <c r="O103" i="1" s="1"/>
  <c r="Q103" i="1" s="1"/>
  <c r="M103" i="1"/>
  <c r="K244" i="1"/>
  <c r="J244" i="1"/>
  <c r="L62" i="1"/>
  <c r="M94" i="1"/>
  <c r="J323" i="1"/>
  <c r="M323" i="1"/>
  <c r="L323" i="1"/>
  <c r="K323" i="1"/>
  <c r="J354" i="1"/>
  <c r="K354" i="1"/>
  <c r="L682" i="1"/>
  <c r="M974" i="1"/>
  <c r="L974" i="1"/>
  <c r="K974" i="1"/>
  <c r="J974" i="1"/>
  <c r="L1028" i="1"/>
  <c r="M1028" i="1"/>
  <c r="L1053" i="1"/>
  <c r="M1053" i="1"/>
  <c r="J1053" i="1"/>
  <c r="M1128" i="1"/>
  <c r="L1128" i="1"/>
  <c r="K1128" i="1"/>
  <c r="J1128" i="1"/>
  <c r="J1149" i="1"/>
  <c r="J1191" i="1"/>
  <c r="N1191" i="1" s="1"/>
  <c r="O1191" i="1" s="1"/>
  <c r="Q1191" i="1" s="1"/>
  <c r="L1257" i="1"/>
  <c r="J1257" i="1"/>
  <c r="N1257" i="1" s="1"/>
  <c r="O1257" i="1" s="1"/>
  <c r="Q1257" i="1" s="1"/>
  <c r="M1519" i="1"/>
  <c r="L1519" i="1"/>
  <c r="K1519" i="1"/>
  <c r="J1519" i="1"/>
  <c r="N1519" i="1" s="1"/>
  <c r="O1519" i="1" s="1"/>
  <c r="Q1519" i="1" s="1"/>
  <c r="L1831" i="1"/>
  <c r="M1831" i="1"/>
  <c r="M1883" i="1"/>
  <c r="K1883" i="1"/>
  <c r="M1295" i="1"/>
  <c r="K1295" i="1"/>
  <c r="K1785" i="1"/>
  <c r="M1785" i="1"/>
  <c r="M567" i="1"/>
  <c r="L567" i="1"/>
  <c r="K567" i="1"/>
  <c r="J567" i="1"/>
  <c r="J43" i="1"/>
  <c r="N43" i="1" s="1"/>
  <c r="O43" i="1" s="1"/>
  <c r="Q43" i="1" s="1"/>
  <c r="M62" i="1"/>
  <c r="N62" i="1" s="1"/>
  <c r="O62" i="1" s="1"/>
  <c r="Q62" i="1" s="1"/>
  <c r="K71" i="1"/>
  <c r="M95" i="1"/>
  <c r="N95" i="1" s="1"/>
  <c r="O95" i="1" s="1"/>
  <c r="Q95" i="1" s="1"/>
  <c r="L95" i="1"/>
  <c r="J95" i="1"/>
  <c r="K95" i="1"/>
  <c r="M139" i="1"/>
  <c r="M188" i="1"/>
  <c r="K188" i="1"/>
  <c r="J188" i="1"/>
  <c r="L260" i="1"/>
  <c r="J260" i="1"/>
  <c r="N260" i="1" s="1"/>
  <c r="O260" i="1" s="1"/>
  <c r="Q260" i="1" s="1"/>
  <c r="M457" i="1"/>
  <c r="K457" i="1"/>
  <c r="J457" i="1"/>
  <c r="L513" i="1"/>
  <c r="J513" i="1"/>
  <c r="N513" i="1" s="1"/>
  <c r="O513" i="1" s="1"/>
  <c r="Q513" i="1" s="1"/>
  <c r="M570" i="1"/>
  <c r="L570" i="1"/>
  <c r="K570" i="1"/>
  <c r="M612" i="1"/>
  <c r="K612" i="1"/>
  <c r="M682" i="1"/>
  <c r="N682" i="1" s="1"/>
  <c r="O682" i="1" s="1"/>
  <c r="Q682" i="1" s="1"/>
  <c r="J1080" i="1"/>
  <c r="M1080" i="1"/>
  <c r="L1080" i="1"/>
  <c r="K1080" i="1"/>
  <c r="M1273" i="1"/>
  <c r="J1273" i="1"/>
  <c r="N1273" i="1" s="1"/>
  <c r="O1273" i="1" s="1"/>
  <c r="Q1273" i="1" s="1"/>
  <c r="M1355" i="1"/>
  <c r="J1355" i="1"/>
  <c r="M2296" i="1"/>
  <c r="J2296" i="1"/>
  <c r="N232" i="1"/>
  <c r="O232" i="1" s="1"/>
  <c r="Q232" i="1" s="1"/>
  <c r="N666" i="1"/>
  <c r="O666" i="1" s="1"/>
  <c r="Q666" i="1" s="1"/>
  <c r="N924" i="1"/>
  <c r="O924" i="1" s="1"/>
  <c r="Q924" i="1" s="1"/>
  <c r="L948" i="1"/>
  <c r="M1056" i="1"/>
  <c r="M1446" i="1"/>
  <c r="L1446" i="1"/>
  <c r="L1475" i="1"/>
  <c r="J1475" i="1"/>
  <c r="M1487" i="1"/>
  <c r="L1487" i="1"/>
  <c r="J1487" i="1"/>
  <c r="N1487" i="1" s="1"/>
  <c r="O1487" i="1" s="1"/>
  <c r="Q1487" i="1" s="1"/>
  <c r="N1626" i="1"/>
  <c r="O1626" i="1" s="1"/>
  <c r="Q1626" i="1" s="1"/>
  <c r="M1930" i="1"/>
  <c r="L1930" i="1"/>
  <c r="M2075" i="1"/>
  <c r="K2075" i="1"/>
  <c r="M2304" i="1"/>
  <c r="L2304" i="1"/>
  <c r="K2304" i="1"/>
  <c r="J2304" i="1"/>
  <c r="K2932" i="1"/>
  <c r="M2932" i="1"/>
  <c r="N2932" i="1" s="1"/>
  <c r="O2932" i="1" s="1"/>
  <c r="Q2932" i="1" s="1"/>
  <c r="L2932" i="1"/>
  <c r="M3373" i="1"/>
  <c r="L3373" i="1"/>
  <c r="J3373" i="1"/>
  <c r="K1704" i="1"/>
  <c r="M1704" i="1"/>
  <c r="L1704" i="1"/>
  <c r="J1704" i="1"/>
  <c r="J1921" i="1"/>
  <c r="M1921" i="1"/>
  <c r="L1921" i="1"/>
  <c r="M2078" i="1"/>
  <c r="L2078" i="1"/>
  <c r="K2078" i="1"/>
  <c r="J2078" i="1"/>
  <c r="N2078" i="1" s="1"/>
  <c r="O2078" i="1" s="1"/>
  <c r="Q2078" i="1" s="1"/>
  <c r="L2499" i="1"/>
  <c r="M2499" i="1"/>
  <c r="J2761" i="1"/>
  <c r="K2761" i="1"/>
  <c r="M2783" i="1"/>
  <c r="L2783" i="1"/>
  <c r="K2899" i="1"/>
  <c r="L2899" i="1"/>
  <c r="L3110" i="1"/>
  <c r="M3110" i="1"/>
  <c r="J3110" i="1"/>
  <c r="K1732" i="1"/>
  <c r="L1898" i="1"/>
  <c r="M1898" i="1"/>
  <c r="K1898" i="1"/>
  <c r="K1921" i="1"/>
  <c r="M1975" i="1"/>
  <c r="K2015" i="1"/>
  <c r="L2015" i="1"/>
  <c r="J2015" i="1"/>
  <c r="M2103" i="1"/>
  <c r="K2103" i="1"/>
  <c r="M2352" i="1"/>
  <c r="J2352" i="1"/>
  <c r="L2430" i="1"/>
  <c r="J2430" i="1"/>
  <c r="K2637" i="1"/>
  <c r="J3127" i="1"/>
  <c r="N3127" i="1" s="1"/>
  <c r="O3127" i="1" s="1"/>
  <c r="Q3127" i="1" s="1"/>
  <c r="M3127" i="1"/>
  <c r="M3249" i="1"/>
  <c r="L3249" i="1"/>
  <c r="J3249" i="1"/>
  <c r="M480" i="1"/>
  <c r="J510" i="1"/>
  <c r="N510" i="1" s="1"/>
  <c r="O510" i="1" s="1"/>
  <c r="Q510" i="1" s="1"/>
  <c r="J698" i="1"/>
  <c r="N698" i="1" s="1"/>
  <c r="O698" i="1" s="1"/>
  <c r="Q698" i="1" s="1"/>
  <c r="J715" i="1"/>
  <c r="N715" i="1" s="1"/>
  <c r="O715" i="1" s="1"/>
  <c r="Q715" i="1" s="1"/>
  <c r="J741" i="1"/>
  <c r="N741" i="1" s="1"/>
  <c r="O741" i="1" s="1"/>
  <c r="Q741" i="1" s="1"/>
  <c r="J831" i="1"/>
  <c r="N831" i="1" s="1"/>
  <c r="O831" i="1" s="1"/>
  <c r="Q831" i="1" s="1"/>
  <c r="J1051" i="1"/>
  <c r="J1097" i="1"/>
  <c r="N1097" i="1" s="1"/>
  <c r="O1097" i="1" s="1"/>
  <c r="Q1097" i="1" s="1"/>
  <c r="J1183" i="1"/>
  <c r="M1200" i="1"/>
  <c r="J1209" i="1"/>
  <c r="N1209" i="1" s="1"/>
  <c r="O1209" i="1" s="1"/>
  <c r="Q1209" i="1" s="1"/>
  <c r="L1242" i="1"/>
  <c r="J1251" i="1"/>
  <c r="N1251" i="1" s="1"/>
  <c r="O1251" i="1" s="1"/>
  <c r="Q1251" i="1" s="1"/>
  <c r="M1317" i="1"/>
  <c r="L1317" i="1"/>
  <c r="M1660" i="1"/>
  <c r="K1660" i="1"/>
  <c r="L1776" i="1"/>
  <c r="K1776" i="1"/>
  <c r="J1787" i="1"/>
  <c r="N1787" i="1" s="1"/>
  <c r="O1787" i="1" s="1"/>
  <c r="Q1787" i="1" s="1"/>
  <c r="L1976" i="1"/>
  <c r="M1976" i="1"/>
  <c r="J2103" i="1"/>
  <c r="K2430" i="1"/>
  <c r="K2753" i="1"/>
  <c r="M2753" i="1"/>
  <c r="N245" i="1"/>
  <c r="O245" i="1" s="1"/>
  <c r="Q245" i="1" s="1"/>
  <c r="K510" i="1"/>
  <c r="N632" i="1"/>
  <c r="O632" i="1" s="1"/>
  <c r="Q632" i="1" s="1"/>
  <c r="K698" i="1"/>
  <c r="K715" i="1"/>
  <c r="K741" i="1"/>
  <c r="K1097" i="1"/>
  <c r="M1242" i="1"/>
  <c r="M1349" i="1"/>
  <c r="N1349" i="1" s="1"/>
  <c r="O1349" i="1" s="1"/>
  <c r="Q1349" i="1" s="1"/>
  <c r="K1349" i="1"/>
  <c r="N1490" i="1"/>
  <c r="O1490" i="1" s="1"/>
  <c r="Q1490" i="1" s="1"/>
  <c r="M1571" i="1"/>
  <c r="K1571" i="1"/>
  <c r="J1571" i="1"/>
  <c r="N2288" i="1"/>
  <c r="O2288" i="1" s="1"/>
  <c r="Q2288" i="1" s="1"/>
  <c r="M2430" i="1"/>
  <c r="J2501" i="1"/>
  <c r="N2501" i="1" s="1"/>
  <c r="O2501" i="1" s="1"/>
  <c r="Q2501" i="1" s="1"/>
  <c r="M2628" i="1"/>
  <c r="N2628" i="1" s="1"/>
  <c r="O2628" i="1" s="1"/>
  <c r="Q2628" i="1" s="1"/>
  <c r="J2628" i="1"/>
  <c r="J1401" i="1"/>
  <c r="L1401" i="1"/>
  <c r="J1778" i="1"/>
  <c r="M1778" i="1"/>
  <c r="M1978" i="1"/>
  <c r="L1978" i="1"/>
  <c r="K1978" i="1"/>
  <c r="J1978" i="1"/>
  <c r="L2035" i="1"/>
  <c r="M2035" i="1"/>
  <c r="K2035" i="1"/>
  <c r="M2094" i="1"/>
  <c r="L2094" i="1"/>
  <c r="M2344" i="1"/>
  <c r="L2344" i="1"/>
  <c r="K2344" i="1"/>
  <c r="J2344" i="1"/>
  <c r="M2589" i="1"/>
  <c r="L2589" i="1"/>
  <c r="K2589" i="1"/>
  <c r="M3012" i="1"/>
  <c r="J3012" i="1"/>
  <c r="J171" i="1"/>
  <c r="N171" i="1" s="1"/>
  <c r="O171" i="1" s="1"/>
  <c r="Q171" i="1" s="1"/>
  <c r="M180" i="1"/>
  <c r="K237" i="1"/>
  <c r="L245" i="1"/>
  <c r="J257" i="1"/>
  <c r="N257" i="1" s="1"/>
  <c r="O257" i="1" s="1"/>
  <c r="Q257" i="1" s="1"/>
  <c r="K278" i="1"/>
  <c r="L364" i="1"/>
  <c r="L423" i="1"/>
  <c r="J431" i="1"/>
  <c r="N431" i="1" s="1"/>
  <c r="O431" i="1" s="1"/>
  <c r="Q431" i="1" s="1"/>
  <c r="J439" i="1"/>
  <c r="N439" i="1" s="1"/>
  <c r="O439" i="1" s="1"/>
  <c r="Q439" i="1" s="1"/>
  <c r="L604" i="1"/>
  <c r="J624" i="1"/>
  <c r="N624" i="1" s="1"/>
  <c r="O624" i="1" s="1"/>
  <c r="Q624" i="1" s="1"/>
  <c r="J649" i="1"/>
  <c r="N649" i="1" s="1"/>
  <c r="O649" i="1" s="1"/>
  <c r="Q649" i="1" s="1"/>
  <c r="J654" i="1"/>
  <c r="M664" i="1"/>
  <c r="J669" i="1"/>
  <c r="J692" i="1"/>
  <c r="N692" i="1" s="1"/>
  <c r="O692" i="1" s="1"/>
  <c r="Q692" i="1" s="1"/>
  <c r="J709" i="1"/>
  <c r="M733" i="1"/>
  <c r="J742" i="1"/>
  <c r="K750" i="1"/>
  <c r="L825" i="1"/>
  <c r="J880" i="1"/>
  <c r="L922" i="1"/>
  <c r="J953" i="1"/>
  <c r="L964" i="1"/>
  <c r="J986" i="1"/>
  <c r="L1062" i="1"/>
  <c r="J1098" i="1"/>
  <c r="K1144" i="1"/>
  <c r="K1152" i="1"/>
  <c r="J1177" i="1"/>
  <c r="N1177" i="1" s="1"/>
  <c r="O1177" i="1" s="1"/>
  <c r="Q1177" i="1" s="1"/>
  <c r="J1220" i="1"/>
  <c r="M1330" i="1"/>
  <c r="J1342" i="1"/>
  <c r="N1342" i="1" s="1"/>
  <c r="O1342" i="1" s="1"/>
  <c r="Q1342" i="1" s="1"/>
  <c r="K1350" i="1"/>
  <c r="J1361" i="1"/>
  <c r="K1401" i="1"/>
  <c r="L1736" i="1"/>
  <c r="J1736" i="1"/>
  <c r="N1736" i="1" s="1"/>
  <c r="O1736" i="1" s="1"/>
  <c r="Q1736" i="1" s="1"/>
  <c r="J1769" i="1"/>
  <c r="M1849" i="1"/>
  <c r="K1849" i="1"/>
  <c r="M1901" i="1"/>
  <c r="J1901" i="1"/>
  <c r="J2094" i="1"/>
  <c r="M2597" i="1"/>
  <c r="J2597" i="1"/>
  <c r="K3012" i="1"/>
  <c r="J39" i="1"/>
  <c r="M136" i="1"/>
  <c r="M144" i="1"/>
  <c r="K154" i="1"/>
  <c r="K171" i="1"/>
  <c r="M189" i="1"/>
  <c r="J229" i="1"/>
  <c r="N229" i="1" s="1"/>
  <c r="O229" i="1" s="1"/>
  <c r="Q229" i="1" s="1"/>
  <c r="L237" i="1"/>
  <c r="K257" i="1"/>
  <c r="L278" i="1"/>
  <c r="J300" i="1"/>
  <c r="N300" i="1" s="1"/>
  <c r="O300" i="1" s="1"/>
  <c r="Q300" i="1" s="1"/>
  <c r="J334" i="1"/>
  <c r="N334" i="1" s="1"/>
  <c r="O334" i="1" s="1"/>
  <c r="Q334" i="1" s="1"/>
  <c r="J348" i="1"/>
  <c r="J409" i="1"/>
  <c r="N409" i="1" s="1"/>
  <c r="O409" i="1" s="1"/>
  <c r="Q409" i="1" s="1"/>
  <c r="K417" i="1"/>
  <c r="K431" i="1"/>
  <c r="K503" i="1"/>
  <c r="J511" i="1"/>
  <c r="N511" i="1" s="1"/>
  <c r="O511" i="1" s="1"/>
  <c r="Q511" i="1" s="1"/>
  <c r="J521" i="1"/>
  <c r="L528" i="1"/>
  <c r="M558" i="1"/>
  <c r="M574" i="1"/>
  <c r="K624" i="1"/>
  <c r="K685" i="1"/>
  <c r="K692" i="1"/>
  <c r="K709" i="1"/>
  <c r="J770" i="1"/>
  <c r="N770" i="1" s="1"/>
  <c r="O770" i="1" s="1"/>
  <c r="Q770" i="1" s="1"/>
  <c r="K785" i="1"/>
  <c r="K818" i="1"/>
  <c r="M825" i="1"/>
  <c r="K880" i="1"/>
  <c r="M922" i="1"/>
  <c r="L930" i="1"/>
  <c r="N939" i="1"/>
  <c r="O939" i="1" s="1"/>
  <c r="Q939" i="1" s="1"/>
  <c r="L946" i="1"/>
  <c r="K953" i="1"/>
  <c r="M964" i="1"/>
  <c r="L1023" i="1"/>
  <c r="M1062" i="1"/>
  <c r="J1082" i="1"/>
  <c r="M1136" i="1"/>
  <c r="L1144" i="1"/>
  <c r="L1152" i="1"/>
  <c r="K1177" i="1"/>
  <c r="K1194" i="1"/>
  <c r="J1253" i="1"/>
  <c r="N1253" i="1" s="1"/>
  <c r="O1253" i="1" s="1"/>
  <c r="Q1253" i="1" s="1"/>
  <c r="L1264" i="1"/>
  <c r="L1274" i="1"/>
  <c r="J1290" i="1"/>
  <c r="M1290" i="1"/>
  <c r="N1290" i="1" s="1"/>
  <c r="O1290" i="1" s="1"/>
  <c r="Q1290" i="1" s="1"/>
  <c r="N1313" i="1"/>
  <c r="O1313" i="1" s="1"/>
  <c r="Q1313" i="1" s="1"/>
  <c r="J1321" i="1"/>
  <c r="M1342" i="1"/>
  <c r="L1392" i="1"/>
  <c r="M1401" i="1"/>
  <c r="N1401" i="1" s="1"/>
  <c r="O1401" i="1" s="1"/>
  <c r="Q1401" i="1" s="1"/>
  <c r="J1433" i="1"/>
  <c r="N1433" i="1" s="1"/>
  <c r="O1433" i="1" s="1"/>
  <c r="Q1433" i="1" s="1"/>
  <c r="J1563" i="1"/>
  <c r="M1633" i="1"/>
  <c r="N1633" i="1" s="1"/>
  <c r="O1633" i="1" s="1"/>
  <c r="Q1633" i="1" s="1"/>
  <c r="L1769" i="1"/>
  <c r="L1790" i="1"/>
  <c r="M1790" i="1"/>
  <c r="J1790" i="1"/>
  <c r="N1914" i="1"/>
  <c r="O1914" i="1" s="1"/>
  <c r="Q1914" i="1" s="1"/>
  <c r="K1954" i="1"/>
  <c r="K2094" i="1"/>
  <c r="K2704" i="1"/>
  <c r="J2704" i="1"/>
  <c r="L3012" i="1"/>
  <c r="L154" i="1"/>
  <c r="L171" i="1"/>
  <c r="K229" i="1"/>
  <c r="M237" i="1"/>
  <c r="N237" i="1" s="1"/>
  <c r="O237" i="1" s="1"/>
  <c r="Q237" i="1" s="1"/>
  <c r="M278" i="1"/>
  <c r="M300" i="1"/>
  <c r="K334" i="1"/>
  <c r="K348" i="1"/>
  <c r="K409" i="1"/>
  <c r="M417" i="1"/>
  <c r="L431" i="1"/>
  <c r="J458" i="1"/>
  <c r="N458" i="1" s="1"/>
  <c r="O458" i="1" s="1"/>
  <c r="Q458" i="1" s="1"/>
  <c r="J475" i="1"/>
  <c r="K521" i="1"/>
  <c r="J588" i="1"/>
  <c r="J617" i="1"/>
  <c r="N617" i="1" s="1"/>
  <c r="O617" i="1" s="1"/>
  <c r="Q617" i="1" s="1"/>
  <c r="J633" i="1"/>
  <c r="N633" i="1" s="1"/>
  <c r="O633" i="1" s="1"/>
  <c r="Q633" i="1" s="1"/>
  <c r="J650" i="1"/>
  <c r="N650" i="1" s="1"/>
  <c r="O650" i="1" s="1"/>
  <c r="Q650" i="1" s="1"/>
  <c r="J665" i="1"/>
  <c r="J670" i="1"/>
  <c r="N670" i="1" s="1"/>
  <c r="O670" i="1" s="1"/>
  <c r="Q670" i="1" s="1"/>
  <c r="J679" i="1"/>
  <c r="N679" i="1" s="1"/>
  <c r="O679" i="1" s="1"/>
  <c r="Q679" i="1" s="1"/>
  <c r="L685" i="1"/>
  <c r="L692" i="1"/>
  <c r="J700" i="1"/>
  <c r="L709" i="1"/>
  <c r="M717" i="1"/>
  <c r="J726" i="1"/>
  <c r="L734" i="1"/>
  <c r="J743" i="1"/>
  <c r="N743" i="1" s="1"/>
  <c r="O743" i="1" s="1"/>
  <c r="Q743" i="1" s="1"/>
  <c r="K770" i="1"/>
  <c r="M880" i="1"/>
  <c r="K898" i="1"/>
  <c r="L906" i="1"/>
  <c r="M930" i="1"/>
  <c r="K939" i="1"/>
  <c r="M946" i="1"/>
  <c r="M953" i="1"/>
  <c r="M971" i="1"/>
  <c r="M987" i="1"/>
  <c r="M1054" i="1"/>
  <c r="J1109" i="1"/>
  <c r="J1121" i="1"/>
  <c r="N1121" i="1" s="1"/>
  <c r="O1121" i="1" s="1"/>
  <c r="Q1121" i="1" s="1"/>
  <c r="M1144" i="1"/>
  <c r="M1152" i="1"/>
  <c r="N1152" i="1" s="1"/>
  <c r="O1152" i="1" s="1"/>
  <c r="Q1152" i="1" s="1"/>
  <c r="L1177" i="1"/>
  <c r="L1194" i="1"/>
  <c r="J1221" i="1"/>
  <c r="N1221" i="1" s="1"/>
  <c r="O1221" i="1" s="1"/>
  <c r="Q1221" i="1" s="1"/>
  <c r="J1239" i="1"/>
  <c r="M1264" i="1"/>
  <c r="M1274" i="1"/>
  <c r="K1290" i="1"/>
  <c r="K1321" i="1"/>
  <c r="K1433" i="1"/>
  <c r="L1441" i="1"/>
  <c r="J1624" i="1"/>
  <c r="N1624" i="1" s="1"/>
  <c r="O1624" i="1" s="1"/>
  <c r="Q1624" i="1" s="1"/>
  <c r="J1634" i="1"/>
  <c r="L1634" i="1"/>
  <c r="K1634" i="1"/>
  <c r="M1697" i="1"/>
  <c r="M1769" i="1"/>
  <c r="M1902" i="1"/>
  <c r="J1992" i="1"/>
  <c r="M1992" i="1"/>
  <c r="L1992" i="1"/>
  <c r="K2028" i="1"/>
  <c r="M2028" i="1"/>
  <c r="N2028" i="1" s="1"/>
  <c r="O2028" i="1" s="1"/>
  <c r="Q2028" i="1" s="1"/>
  <c r="M2084" i="1"/>
  <c r="J2084" i="1"/>
  <c r="K2411" i="1"/>
  <c r="L2704" i="1"/>
  <c r="J144" i="1"/>
  <c r="K34" i="1"/>
  <c r="L77" i="1"/>
  <c r="M86" i="1"/>
  <c r="M145" i="1"/>
  <c r="M154" i="1"/>
  <c r="J182" i="1"/>
  <c r="N182" i="1" s="1"/>
  <c r="O182" i="1" s="1"/>
  <c r="Q182" i="1" s="1"/>
  <c r="J220" i="1"/>
  <c r="M269" i="1"/>
  <c r="J292" i="1"/>
  <c r="K403" i="1"/>
  <c r="L409" i="1"/>
  <c r="J424" i="1"/>
  <c r="N424" i="1" s="1"/>
  <c r="O424" i="1" s="1"/>
  <c r="Q424" i="1" s="1"/>
  <c r="K485" i="1"/>
  <c r="J495" i="1"/>
  <c r="N495" i="1" s="1"/>
  <c r="O495" i="1" s="1"/>
  <c r="Q495" i="1" s="1"/>
  <c r="L512" i="1"/>
  <c r="L521" i="1"/>
  <c r="J529" i="1"/>
  <c r="N529" i="1" s="1"/>
  <c r="O529" i="1" s="1"/>
  <c r="Q529" i="1" s="1"/>
  <c r="J540" i="1"/>
  <c r="N540" i="1" s="1"/>
  <c r="O540" i="1" s="1"/>
  <c r="Q540" i="1" s="1"/>
  <c r="N560" i="1"/>
  <c r="O560" i="1" s="1"/>
  <c r="Q560" i="1" s="1"/>
  <c r="N576" i="1"/>
  <c r="O576" i="1" s="1"/>
  <c r="Q576" i="1" s="1"/>
  <c r="N643" i="1"/>
  <c r="O643" i="1" s="1"/>
  <c r="Q643" i="1" s="1"/>
  <c r="K650" i="1"/>
  <c r="N657" i="1"/>
  <c r="O657" i="1" s="1"/>
  <c r="Q657" i="1" s="1"/>
  <c r="L770" i="1"/>
  <c r="M1194" i="1"/>
  <c r="M1283" i="1"/>
  <c r="L1283" i="1"/>
  <c r="M1393" i="1"/>
  <c r="N1393" i="1" s="1"/>
  <c r="O1393" i="1" s="1"/>
  <c r="Q1393" i="1" s="1"/>
  <c r="J1393" i="1"/>
  <c r="L1453" i="1"/>
  <c r="M1453" i="1"/>
  <c r="M1554" i="1"/>
  <c r="L1554" i="1"/>
  <c r="K1554" i="1"/>
  <c r="K2012" i="1"/>
  <c r="L2012" i="1"/>
  <c r="K2705" i="1"/>
  <c r="M2705" i="1"/>
  <c r="M2981" i="1"/>
  <c r="J2981" i="1"/>
  <c r="M1291" i="1"/>
  <c r="J1291" i="1"/>
  <c r="M1323" i="1"/>
  <c r="L1323" i="1"/>
  <c r="M1353" i="1"/>
  <c r="J1353" i="1"/>
  <c r="J1404" i="1"/>
  <c r="M1404" i="1"/>
  <c r="L1404" i="1"/>
  <c r="K1404" i="1"/>
  <c r="M1505" i="1"/>
  <c r="L1505" i="1"/>
  <c r="J1505" i="1"/>
  <c r="L1792" i="1"/>
  <c r="K1792" i="1"/>
  <c r="J2326" i="1"/>
  <c r="M2326" i="1"/>
  <c r="L2326" i="1"/>
  <c r="K2326" i="1"/>
  <c r="M2567" i="1"/>
  <c r="L2567" i="1"/>
  <c r="K2567" i="1"/>
  <c r="K576" i="1"/>
  <c r="K657" i="1"/>
  <c r="N673" i="1"/>
  <c r="O673" i="1" s="1"/>
  <c r="Q673" i="1" s="1"/>
  <c r="J710" i="1"/>
  <c r="N710" i="1" s="1"/>
  <c r="O710" i="1" s="1"/>
  <c r="Q710" i="1" s="1"/>
  <c r="K727" i="1"/>
  <c r="J736" i="1"/>
  <c r="N736" i="1" s="1"/>
  <c r="O736" i="1" s="1"/>
  <c r="Q736" i="1" s="1"/>
  <c r="M786" i="1"/>
  <c r="L796" i="1"/>
  <c r="L874" i="1"/>
  <c r="L907" i="1"/>
  <c r="M989" i="1"/>
  <c r="K1056" i="1"/>
  <c r="L1065" i="1"/>
  <c r="L1129" i="1"/>
  <c r="K1153" i="1"/>
  <c r="L1161" i="1"/>
  <c r="L1178" i="1"/>
  <c r="J1205" i="1"/>
  <c r="J1215" i="1"/>
  <c r="N1215" i="1" s="1"/>
  <c r="O1215" i="1" s="1"/>
  <c r="Q1215" i="1" s="1"/>
  <c r="M1223" i="1"/>
  <c r="K1247" i="1"/>
  <c r="K1291" i="1"/>
  <c r="M1384" i="1"/>
  <c r="J1384" i="1"/>
  <c r="L1496" i="1"/>
  <c r="M1496" i="1"/>
  <c r="L1536" i="1"/>
  <c r="M1545" i="1"/>
  <c r="N1545" i="1" s="1"/>
  <c r="O1545" i="1" s="1"/>
  <c r="Q1545" i="1" s="1"/>
  <c r="L1545" i="1"/>
  <c r="J1587" i="1"/>
  <c r="M1587" i="1"/>
  <c r="L1595" i="1"/>
  <c r="M1595" i="1"/>
  <c r="K1595" i="1"/>
  <c r="N1616" i="1"/>
  <c r="O1616" i="1" s="1"/>
  <c r="Q1616" i="1" s="1"/>
  <c r="K1625" i="1"/>
  <c r="M1625" i="1"/>
  <c r="J2047" i="1"/>
  <c r="M2059" i="1"/>
  <c r="N2059" i="1" s="1"/>
  <c r="O2059" i="1" s="1"/>
  <c r="Q2059" i="1" s="1"/>
  <c r="L2059" i="1"/>
  <c r="K2059" i="1"/>
  <c r="L2127" i="1"/>
  <c r="J2127" i="1"/>
  <c r="K2370" i="1"/>
  <c r="L2370" i="1"/>
  <c r="J2370" i="1"/>
  <c r="M2370" i="1"/>
  <c r="M2391" i="1"/>
  <c r="L2391" i="1"/>
  <c r="L2792" i="1"/>
  <c r="K2792" i="1"/>
  <c r="K2930" i="1"/>
  <c r="M2930" i="1"/>
  <c r="N2930" i="1" s="1"/>
  <c r="O2930" i="1" s="1"/>
  <c r="Q2930" i="1" s="1"/>
  <c r="L2930" i="1"/>
  <c r="J2930" i="1"/>
  <c r="N1946" i="1"/>
  <c r="O1946" i="1" s="1"/>
  <c r="Q1946" i="1" s="1"/>
  <c r="N2138" i="1"/>
  <c r="O2138" i="1" s="1"/>
  <c r="Q2138" i="1" s="1"/>
  <c r="N2142" i="1"/>
  <c r="O2142" i="1" s="1"/>
  <c r="Q2142" i="1" s="1"/>
  <c r="M2297" i="1"/>
  <c r="L2297" i="1"/>
  <c r="J2342" i="1"/>
  <c r="M2342" i="1"/>
  <c r="M2462" i="1"/>
  <c r="J2462" i="1"/>
  <c r="L2523" i="1"/>
  <c r="M2523" i="1"/>
  <c r="L2615" i="1"/>
  <c r="K2615" i="1"/>
  <c r="M2626" i="1"/>
  <c r="J2626" i="1"/>
  <c r="K2673" i="1"/>
  <c r="L2673" i="1"/>
  <c r="M3046" i="1"/>
  <c r="N3046" i="1" s="1"/>
  <c r="O3046" i="1" s="1"/>
  <c r="Q3046" i="1" s="1"/>
  <c r="K3046" i="1"/>
  <c r="M3065" i="1"/>
  <c r="J3065" i="1"/>
  <c r="K3438" i="1"/>
  <c r="M3438" i="1"/>
  <c r="K3707" i="1"/>
  <c r="L3707" i="1"/>
  <c r="J3863" i="1"/>
  <c r="M3863" i="1"/>
  <c r="L3863" i="1"/>
  <c r="K3863" i="1"/>
  <c r="L4364" i="1"/>
  <c r="M4364" i="1"/>
  <c r="J2412" i="1"/>
  <c r="L2412" i="1"/>
  <c r="K2526" i="1"/>
  <c r="L2526" i="1"/>
  <c r="K2608" i="1"/>
  <c r="J2608" i="1"/>
  <c r="L2706" i="1"/>
  <c r="J2706" i="1"/>
  <c r="M2735" i="1"/>
  <c r="L2735" i="1"/>
  <c r="L2838" i="1"/>
  <c r="K2838" i="1"/>
  <c r="J2838" i="1"/>
  <c r="M3308" i="1"/>
  <c r="K3308" i="1"/>
  <c r="M3788" i="1"/>
  <c r="K3788" i="1"/>
  <c r="J3788" i="1"/>
  <c r="N2155" i="1"/>
  <c r="O2155" i="1" s="1"/>
  <c r="Q2155" i="1" s="1"/>
  <c r="N2159" i="1"/>
  <c r="O2159" i="1" s="1"/>
  <c r="Q2159" i="1" s="1"/>
  <c r="N2163" i="1"/>
  <c r="O2163" i="1" s="1"/>
  <c r="Q2163" i="1" s="1"/>
  <c r="N2167" i="1"/>
  <c r="O2167" i="1" s="1"/>
  <c r="Q2167" i="1" s="1"/>
  <c r="L2290" i="1"/>
  <c r="M2290" i="1"/>
  <c r="N2290" i="1" s="1"/>
  <c r="O2290" i="1" s="1"/>
  <c r="Q2290" i="1" s="1"/>
  <c r="K2290" i="1"/>
  <c r="K2400" i="1"/>
  <c r="K2412" i="1"/>
  <c r="L2432" i="1"/>
  <c r="M2432" i="1"/>
  <c r="K2432" i="1"/>
  <c r="J2491" i="1"/>
  <c r="N2491" i="1" s="1"/>
  <c r="O2491" i="1" s="1"/>
  <c r="Q2491" i="1" s="1"/>
  <c r="M2526" i="1"/>
  <c r="J2537" i="1"/>
  <c r="K2570" i="1"/>
  <c r="L2599" i="1"/>
  <c r="M2599" i="1"/>
  <c r="M2663" i="1"/>
  <c r="L2695" i="1"/>
  <c r="M2695" i="1"/>
  <c r="K2706" i="1"/>
  <c r="M2725" i="1"/>
  <c r="M2784" i="1"/>
  <c r="L2784" i="1"/>
  <c r="K2825" i="1"/>
  <c r="M2838" i="1"/>
  <c r="J2852" i="1"/>
  <c r="N2852" i="1" s="1"/>
  <c r="O2852" i="1" s="1"/>
  <c r="Q2852" i="1" s="1"/>
  <c r="L2863" i="1"/>
  <c r="L3048" i="1"/>
  <c r="M3048" i="1"/>
  <c r="M3137" i="1"/>
  <c r="K3137" i="1"/>
  <c r="J3137" i="1"/>
  <c r="M3821" i="1"/>
  <c r="K3821" i="1"/>
  <c r="J3821" i="1"/>
  <c r="N3821" i="1" s="1"/>
  <c r="O3821" i="1" s="1"/>
  <c r="Q3821" i="1" s="1"/>
  <c r="L3821" i="1"/>
  <c r="M4287" i="1"/>
  <c r="K4287" i="1"/>
  <c r="N1538" i="1"/>
  <c r="O1538" i="1" s="1"/>
  <c r="Q1538" i="1" s="1"/>
  <c r="N2187" i="1"/>
  <c r="O2187" i="1" s="1"/>
  <c r="Q2187" i="1" s="1"/>
  <c r="N2191" i="1"/>
  <c r="O2191" i="1" s="1"/>
  <c r="Q2191" i="1" s="1"/>
  <c r="N2195" i="1"/>
  <c r="O2195" i="1" s="1"/>
  <c r="Q2195" i="1" s="1"/>
  <c r="N2199" i="1"/>
  <c r="O2199" i="1" s="1"/>
  <c r="Q2199" i="1" s="1"/>
  <c r="N2203" i="1"/>
  <c r="O2203" i="1" s="1"/>
  <c r="Q2203" i="1" s="1"/>
  <c r="N2207" i="1"/>
  <c r="O2207" i="1" s="1"/>
  <c r="Q2207" i="1" s="1"/>
  <c r="N2211" i="1"/>
  <c r="O2211" i="1" s="1"/>
  <c r="Q2211" i="1" s="1"/>
  <c r="K2317" i="1"/>
  <c r="M2317" i="1"/>
  <c r="M2412" i="1"/>
  <c r="K2491" i="1"/>
  <c r="M2538" i="1"/>
  <c r="N2538" i="1" s="1"/>
  <c r="O2538" i="1" s="1"/>
  <c r="Q2538" i="1" s="1"/>
  <c r="K2538" i="1"/>
  <c r="J2538" i="1"/>
  <c r="M2706" i="1"/>
  <c r="K2785" i="1"/>
  <c r="L2785" i="1"/>
  <c r="M2825" i="1"/>
  <c r="L2852" i="1"/>
  <c r="K3014" i="1"/>
  <c r="J3014" i="1"/>
  <c r="L3230" i="1"/>
  <c r="K3230" i="1"/>
  <c r="J3230" i="1"/>
  <c r="N3230" i="1" s="1"/>
  <c r="O3230" i="1" s="1"/>
  <c r="Q3230" i="1" s="1"/>
  <c r="K3486" i="1"/>
  <c r="M3486" i="1"/>
  <c r="L3486" i="1"/>
  <c r="L3498" i="1"/>
  <c r="K3498" i="1"/>
  <c r="M3498" i="1"/>
  <c r="J3498" i="1"/>
  <c r="J2095" i="1"/>
  <c r="J2122" i="1"/>
  <c r="N2122" i="1" s="1"/>
  <c r="O2122" i="1" s="1"/>
  <c r="Q2122" i="1" s="1"/>
  <c r="J2317" i="1"/>
  <c r="M2336" i="1"/>
  <c r="L2336" i="1"/>
  <c r="K2336" i="1"/>
  <c r="J2353" i="1"/>
  <c r="J2455" i="1"/>
  <c r="N2455" i="1" s="1"/>
  <c r="O2455" i="1" s="1"/>
  <c r="Q2455" i="1" s="1"/>
  <c r="K2475" i="1"/>
  <c r="L2539" i="1"/>
  <c r="K2539" i="1"/>
  <c r="J2653" i="1"/>
  <c r="K2653" i="1"/>
  <c r="L2774" i="1"/>
  <c r="J2774" i="1"/>
  <c r="J2840" i="1"/>
  <c r="M2840" i="1"/>
  <c r="L2840" i="1"/>
  <c r="M2852" i="1"/>
  <c r="K2963" i="1"/>
  <c r="M2963" i="1"/>
  <c r="J3005" i="1"/>
  <c r="L3005" i="1"/>
  <c r="K3005" i="1"/>
  <c r="M3081" i="1"/>
  <c r="K3081" i="1"/>
  <c r="J3081" i="1"/>
  <c r="K3311" i="1"/>
  <c r="M3311" i="1"/>
  <c r="M3908" i="1"/>
  <c r="J3908" i="1"/>
  <c r="L3908" i="1"/>
  <c r="K3908" i="1"/>
  <c r="K1583" i="1"/>
  <c r="L1594" i="1"/>
  <c r="K1601" i="1"/>
  <c r="K1626" i="1"/>
  <c r="J1693" i="1"/>
  <c r="N1693" i="1" s="1"/>
  <c r="O1693" i="1" s="1"/>
  <c r="Q1693" i="1" s="1"/>
  <c r="M1779" i="1"/>
  <c r="J1817" i="1"/>
  <c r="M1859" i="1"/>
  <c r="J1871" i="1"/>
  <c r="K1877" i="1"/>
  <c r="K1897" i="1"/>
  <c r="L1905" i="1"/>
  <c r="K1914" i="1"/>
  <c r="L1971" i="1"/>
  <c r="K1977" i="1"/>
  <c r="L1985" i="1"/>
  <c r="M1993" i="1"/>
  <c r="J2029" i="1"/>
  <c r="N2029" i="1" s="1"/>
  <c r="O2029" i="1" s="1"/>
  <c r="Q2029" i="1" s="1"/>
  <c r="J2036" i="1"/>
  <c r="N2036" i="1" s="1"/>
  <c r="O2036" i="1" s="1"/>
  <c r="Q2036" i="1" s="1"/>
  <c r="J2065" i="1"/>
  <c r="J2071" i="1"/>
  <c r="M2095" i="1"/>
  <c r="J2113" i="1"/>
  <c r="N2267" i="1"/>
  <c r="O2267" i="1" s="1"/>
  <c r="Q2267" i="1" s="1"/>
  <c r="N2271" i="1"/>
  <c r="O2271" i="1" s="1"/>
  <c r="Q2271" i="1" s="1"/>
  <c r="L2317" i="1"/>
  <c r="M2328" i="1"/>
  <c r="L2328" i="1"/>
  <c r="J2336" i="1"/>
  <c r="J2414" i="1"/>
  <c r="L2414" i="1"/>
  <c r="K2414" i="1"/>
  <c r="M2539" i="1"/>
  <c r="M2550" i="1"/>
  <c r="L2550" i="1"/>
  <c r="L2687" i="1"/>
  <c r="L2727" i="1"/>
  <c r="K2727" i="1"/>
  <c r="K2840" i="1"/>
  <c r="L2963" i="1"/>
  <c r="K3182" i="1"/>
  <c r="L3182" i="1"/>
  <c r="K4265" i="1"/>
  <c r="M4265" i="1"/>
  <c r="N2123" i="1"/>
  <c r="O2123" i="1" s="1"/>
  <c r="Q2123" i="1" s="1"/>
  <c r="J2573" i="1"/>
  <c r="K2573" i="1"/>
  <c r="M2787" i="1"/>
  <c r="L2787" i="1"/>
  <c r="M2880" i="1"/>
  <c r="N2880" i="1" s="1"/>
  <c r="O2880" i="1" s="1"/>
  <c r="Q2880" i="1" s="1"/>
  <c r="L2880" i="1"/>
  <c r="J2880" i="1"/>
  <c r="M2936" i="1"/>
  <c r="J2936" i="1"/>
  <c r="N3029" i="1"/>
  <c r="O3029" i="1" s="1"/>
  <c r="Q3029" i="1" s="1"/>
  <c r="L3618" i="1"/>
  <c r="M3618" i="1"/>
  <c r="K3618" i="1"/>
  <c r="L1539" i="1"/>
  <c r="K1589" i="1"/>
  <c r="L1871" i="1"/>
  <c r="K2001" i="1"/>
  <c r="M2029" i="1"/>
  <c r="L2036" i="1"/>
  <c r="K2043" i="1"/>
  <c r="L2065" i="1"/>
  <c r="J2090" i="1"/>
  <c r="K2123" i="1"/>
  <c r="K2129" i="1"/>
  <c r="J2293" i="1"/>
  <c r="J2310" i="1"/>
  <c r="M2310" i="1"/>
  <c r="J2318" i="1"/>
  <c r="N2318" i="1" s="1"/>
  <c r="O2318" i="1" s="1"/>
  <c r="Q2318" i="1" s="1"/>
  <c r="J2377" i="1"/>
  <c r="N2377" i="1" s="1"/>
  <c r="O2377" i="1" s="1"/>
  <c r="Q2377" i="1" s="1"/>
  <c r="L2377" i="1"/>
  <c r="J2405" i="1"/>
  <c r="M2405" i="1"/>
  <c r="L2405" i="1"/>
  <c r="J2478" i="1"/>
  <c r="L2478" i="1"/>
  <c r="K2495" i="1"/>
  <c r="M2495" i="1"/>
  <c r="J2541" i="1"/>
  <c r="M2541" i="1"/>
  <c r="M2573" i="1"/>
  <c r="J2610" i="1"/>
  <c r="K2656" i="1"/>
  <c r="M2656" i="1"/>
  <c r="L2656" i="1"/>
  <c r="K2738" i="1"/>
  <c r="K2787" i="1"/>
  <c r="M3122" i="1"/>
  <c r="K3122" i="1"/>
  <c r="J3122" i="1"/>
  <c r="J3457" i="1"/>
  <c r="N3457" i="1" s="1"/>
  <c r="O3457" i="1" s="1"/>
  <c r="Q3457" i="1" s="1"/>
  <c r="M3457" i="1"/>
  <c r="L3457" i="1"/>
  <c r="M3747" i="1"/>
  <c r="L3747" i="1"/>
  <c r="K3747" i="1"/>
  <c r="M4767" i="1"/>
  <c r="K4767" i="1"/>
  <c r="M1589" i="1"/>
  <c r="K2090" i="1"/>
  <c r="K2293" i="1"/>
  <c r="M2319" i="1"/>
  <c r="L2319" i="1"/>
  <c r="J2518" i="1"/>
  <c r="M2518" i="1"/>
  <c r="L2518" i="1"/>
  <c r="K2574" i="1"/>
  <c r="M2574" i="1"/>
  <c r="K2610" i="1"/>
  <c r="K2657" i="1"/>
  <c r="M2657" i="1"/>
  <c r="L2677" i="1"/>
  <c r="J2677" i="1"/>
  <c r="K2689" i="1"/>
  <c r="J2689" i="1"/>
  <c r="L2711" i="1"/>
  <c r="K2711" i="1"/>
  <c r="K2770" i="1"/>
  <c r="L2770" i="1"/>
  <c r="J2819" i="1"/>
  <c r="N2819" i="1" s="1"/>
  <c r="O2819" i="1" s="1"/>
  <c r="Q2819" i="1" s="1"/>
  <c r="M2819" i="1"/>
  <c r="L2819" i="1"/>
  <c r="K2819" i="1"/>
  <c r="L2868" i="1"/>
  <c r="M2868" i="1"/>
  <c r="K2868" i="1"/>
  <c r="M2937" i="1"/>
  <c r="K2937" i="1"/>
  <c r="K3043" i="1"/>
  <c r="J3043" i="1"/>
  <c r="M3290" i="1"/>
  <c r="K3290" i="1"/>
  <c r="K3609" i="1"/>
  <c r="M3609" i="1"/>
  <c r="L3609" i="1"/>
  <c r="M4502" i="1"/>
  <c r="L4502" i="1"/>
  <c r="J1363" i="1"/>
  <c r="N1363" i="1" s="1"/>
  <c r="O1363" i="1" s="1"/>
  <c r="Q1363" i="1" s="1"/>
  <c r="J1372" i="1"/>
  <c r="K1397" i="1"/>
  <c r="L1413" i="1"/>
  <c r="L1431" i="1"/>
  <c r="K1465" i="1"/>
  <c r="M1479" i="1"/>
  <c r="K1522" i="1"/>
  <c r="M1559" i="1"/>
  <c r="M1575" i="1"/>
  <c r="J1585" i="1"/>
  <c r="N1585" i="1" s="1"/>
  <c r="O1585" i="1" s="1"/>
  <c r="Q1585" i="1" s="1"/>
  <c r="J1677" i="1"/>
  <c r="K1711" i="1"/>
  <c r="J1722" i="1"/>
  <c r="N1722" i="1" s="1"/>
  <c r="O1722" i="1" s="1"/>
  <c r="Q1722" i="1" s="1"/>
  <c r="L1729" i="1"/>
  <c r="M1745" i="1"/>
  <c r="N1745" i="1" s="1"/>
  <c r="O1745" i="1" s="1"/>
  <c r="Q1745" i="1" s="1"/>
  <c r="M1774" i="1"/>
  <c r="N1774" i="1" s="1"/>
  <c r="O1774" i="1" s="1"/>
  <c r="Q1774" i="1" s="1"/>
  <c r="L1826" i="1"/>
  <c r="K1845" i="1"/>
  <c r="M1862" i="1"/>
  <c r="M1878" i="1"/>
  <c r="J1907" i="1"/>
  <c r="N1907" i="1" s="1"/>
  <c r="O1907" i="1" s="1"/>
  <c r="Q1907" i="1" s="1"/>
  <c r="L1950" i="1"/>
  <c r="K1964" i="1"/>
  <c r="K1972" i="1"/>
  <c r="K1995" i="1"/>
  <c r="J2010" i="1"/>
  <c r="N2010" i="1" s="1"/>
  <c r="O2010" i="1" s="1"/>
  <c r="Q2010" i="1" s="1"/>
  <c r="L2044" i="1"/>
  <c r="L2061" i="1"/>
  <c r="L2090" i="1"/>
  <c r="M2098" i="1"/>
  <c r="M2107" i="1"/>
  <c r="N2116" i="1"/>
  <c r="O2116" i="1" s="1"/>
  <c r="Q2116" i="1" s="1"/>
  <c r="N2252" i="1"/>
  <c r="O2252" i="1" s="1"/>
  <c r="Q2252" i="1" s="1"/>
  <c r="N2256" i="1"/>
  <c r="O2256" i="1" s="1"/>
  <c r="Q2256" i="1" s="1"/>
  <c r="N2260" i="1"/>
  <c r="O2260" i="1" s="1"/>
  <c r="Q2260" i="1" s="1"/>
  <c r="N2264" i="1"/>
  <c r="O2264" i="1" s="1"/>
  <c r="Q2264" i="1" s="1"/>
  <c r="N2268" i="1"/>
  <c r="O2268" i="1" s="1"/>
  <c r="Q2268" i="1" s="1"/>
  <c r="N2272" i="1"/>
  <c r="O2272" i="1" s="1"/>
  <c r="Q2272" i="1" s="1"/>
  <c r="M2301" i="1"/>
  <c r="K2338" i="1"/>
  <c r="K2348" i="1"/>
  <c r="J2386" i="1"/>
  <c r="K2386" i="1"/>
  <c r="M2447" i="1"/>
  <c r="J2469" i="1"/>
  <c r="N2469" i="1" s="1"/>
  <c r="O2469" i="1" s="1"/>
  <c r="Q2469" i="1" s="1"/>
  <c r="K2469" i="1"/>
  <c r="M2478" i="1"/>
  <c r="J2496" i="1"/>
  <c r="K2518" i="1"/>
  <c r="K2542" i="1"/>
  <c r="J2542" i="1"/>
  <c r="J2574" i="1"/>
  <c r="M2610" i="1"/>
  <c r="N2610" i="1" s="1"/>
  <c r="O2610" i="1" s="1"/>
  <c r="Q2610" i="1" s="1"/>
  <c r="J2634" i="1"/>
  <c r="L2634" i="1"/>
  <c r="L2690" i="1"/>
  <c r="M2690" i="1"/>
  <c r="N2690" i="1" s="1"/>
  <c r="O2690" i="1" s="1"/>
  <c r="Q2690" i="1" s="1"/>
  <c r="M2728" i="1"/>
  <c r="M2770" i="1"/>
  <c r="K2777" i="1"/>
  <c r="L2810" i="1"/>
  <c r="M2820" i="1"/>
  <c r="J2820" i="1"/>
  <c r="K2830" i="1"/>
  <c r="J2868" i="1"/>
  <c r="M3030" i="1"/>
  <c r="K3030" i="1"/>
  <c r="J3030" i="1"/>
  <c r="M3043" i="1"/>
  <c r="J3061" i="1"/>
  <c r="M3117" i="1"/>
  <c r="L3117" i="1"/>
  <c r="J3117" i="1"/>
  <c r="N3117" i="1" s="1"/>
  <c r="O3117" i="1" s="1"/>
  <c r="Q3117" i="1" s="1"/>
  <c r="M3679" i="1"/>
  <c r="L3679" i="1"/>
  <c r="K3679" i="1"/>
  <c r="J3679" i="1"/>
  <c r="K1372" i="1"/>
  <c r="L1397" i="1"/>
  <c r="J1439" i="1"/>
  <c r="N1439" i="1" s="1"/>
  <c r="O1439" i="1" s="1"/>
  <c r="Q1439" i="1" s="1"/>
  <c r="J1447" i="1"/>
  <c r="N1447" i="1" s="1"/>
  <c r="O1447" i="1" s="1"/>
  <c r="Q1447" i="1" s="1"/>
  <c r="J1455" i="1"/>
  <c r="J1489" i="1"/>
  <c r="N1489" i="1" s="1"/>
  <c r="O1489" i="1" s="1"/>
  <c r="Q1489" i="1" s="1"/>
  <c r="L1522" i="1"/>
  <c r="L1585" i="1"/>
  <c r="J1590" i="1"/>
  <c r="J1596" i="1"/>
  <c r="N1596" i="1" s="1"/>
  <c r="O1596" i="1" s="1"/>
  <c r="Q1596" i="1" s="1"/>
  <c r="M1677" i="1"/>
  <c r="J1688" i="1"/>
  <c r="M1711" i="1"/>
  <c r="K1722" i="1"/>
  <c r="N1730" i="1"/>
  <c r="O1730" i="1" s="1"/>
  <c r="Q1730" i="1" s="1"/>
  <c r="K1765" i="1"/>
  <c r="J1791" i="1"/>
  <c r="N1791" i="1" s="1"/>
  <c r="O1791" i="1" s="1"/>
  <c r="Q1791" i="1" s="1"/>
  <c r="M1826" i="1"/>
  <c r="L1845" i="1"/>
  <c r="K1907" i="1"/>
  <c r="M1950" i="1"/>
  <c r="N1950" i="1" s="1"/>
  <c r="O1950" i="1" s="1"/>
  <c r="Q1950" i="1" s="1"/>
  <c r="L1995" i="1"/>
  <c r="K2010" i="1"/>
  <c r="M2061" i="1"/>
  <c r="N2141" i="1"/>
  <c r="O2141" i="1" s="1"/>
  <c r="Q2141" i="1" s="1"/>
  <c r="N2145" i="1"/>
  <c r="O2145" i="1" s="1"/>
  <c r="Q2145" i="1" s="1"/>
  <c r="N2149" i="1"/>
  <c r="O2149" i="1" s="1"/>
  <c r="Q2149" i="1" s="1"/>
  <c r="N2153" i="1"/>
  <c r="O2153" i="1" s="1"/>
  <c r="Q2153" i="1" s="1"/>
  <c r="N2157" i="1"/>
  <c r="O2157" i="1" s="1"/>
  <c r="Q2157" i="1" s="1"/>
  <c r="N2161" i="1"/>
  <c r="O2161" i="1" s="1"/>
  <c r="Q2161" i="1" s="1"/>
  <c r="N2165" i="1"/>
  <c r="O2165" i="1" s="1"/>
  <c r="Q2165" i="1" s="1"/>
  <c r="M2312" i="1"/>
  <c r="L2312" i="1"/>
  <c r="K2312" i="1"/>
  <c r="M2338" i="1"/>
  <c r="L2348" i="1"/>
  <c r="M2378" i="1"/>
  <c r="J2378" i="1"/>
  <c r="K2496" i="1"/>
  <c r="M2519" i="1"/>
  <c r="K2519" i="1"/>
  <c r="L2587" i="1"/>
  <c r="J2587" i="1"/>
  <c r="M3982" i="1"/>
  <c r="L3982" i="1"/>
  <c r="M4108" i="1"/>
  <c r="J4108" i="1"/>
  <c r="M4122" i="1"/>
  <c r="K4122" i="1"/>
  <c r="J4122" i="1"/>
  <c r="J1299" i="1"/>
  <c r="N1299" i="1" s="1"/>
  <c r="O1299" i="1" s="1"/>
  <c r="Q1299" i="1" s="1"/>
  <c r="J1338" i="1"/>
  <c r="N1338" i="1" s="1"/>
  <c r="O1338" i="1" s="1"/>
  <c r="Q1338" i="1" s="1"/>
  <c r="K1382" i="1"/>
  <c r="J1390" i="1"/>
  <c r="M1405" i="1"/>
  <c r="K1414" i="1"/>
  <c r="J1432" i="1"/>
  <c r="L1447" i="1"/>
  <c r="L1489" i="1"/>
  <c r="K1552" i="1"/>
  <c r="K1568" i="1"/>
  <c r="K1596" i="1"/>
  <c r="M1688" i="1"/>
  <c r="L1722" i="1"/>
  <c r="K1730" i="1"/>
  <c r="L1738" i="1"/>
  <c r="K1791" i="1"/>
  <c r="N1853" i="1"/>
  <c r="O1853" i="1" s="1"/>
  <c r="Q1853" i="1" s="1"/>
  <c r="L2010" i="1"/>
  <c r="N2197" i="1"/>
  <c r="O2197" i="1" s="1"/>
  <c r="Q2197" i="1" s="1"/>
  <c r="N2201" i="1"/>
  <c r="O2201" i="1" s="1"/>
  <c r="Q2201" i="1" s="1"/>
  <c r="N2205" i="1"/>
  <c r="O2205" i="1" s="1"/>
  <c r="Q2205" i="1" s="1"/>
  <c r="N2209" i="1"/>
  <c r="O2209" i="1" s="1"/>
  <c r="Q2209" i="1" s="1"/>
  <c r="N2213" i="1"/>
  <c r="O2213" i="1" s="1"/>
  <c r="Q2213" i="1" s="1"/>
  <c r="J2349" i="1"/>
  <c r="M2349" i="1"/>
  <c r="N2398" i="1"/>
  <c r="O2398" i="1" s="1"/>
  <c r="Q2398" i="1" s="1"/>
  <c r="J2460" i="1"/>
  <c r="L2460" i="1"/>
  <c r="M2576" i="1"/>
  <c r="J2576" i="1"/>
  <c r="L2612" i="1"/>
  <c r="K2612" i="1"/>
  <c r="K2802" i="1"/>
  <c r="M2802" i="1"/>
  <c r="M2928" i="1"/>
  <c r="L2928" i="1"/>
  <c r="M3054" i="1"/>
  <c r="L3054" i="1"/>
  <c r="L3096" i="1"/>
  <c r="M3096" i="1"/>
  <c r="M3317" i="1"/>
  <c r="L3317" i="1"/>
  <c r="J3317" i="1"/>
  <c r="J3995" i="1"/>
  <c r="M3995" i="1"/>
  <c r="L3995" i="1"/>
  <c r="K3995" i="1"/>
  <c r="M4386" i="1"/>
  <c r="J4386" i="1"/>
  <c r="N2229" i="1"/>
  <c r="O2229" i="1" s="1"/>
  <c r="Q2229" i="1" s="1"/>
  <c r="N2233" i="1"/>
  <c r="O2233" i="1" s="1"/>
  <c r="Q2233" i="1" s="1"/>
  <c r="N2237" i="1"/>
  <c r="O2237" i="1" s="1"/>
  <c r="Q2237" i="1" s="1"/>
  <c r="N2241" i="1"/>
  <c r="O2241" i="1" s="1"/>
  <c r="Q2241" i="1" s="1"/>
  <c r="N2245" i="1"/>
  <c r="O2245" i="1" s="1"/>
  <c r="Q2245" i="1" s="1"/>
  <c r="N2249" i="1"/>
  <c r="O2249" i="1" s="1"/>
  <c r="Q2249" i="1" s="1"/>
  <c r="K2349" i="1"/>
  <c r="K2398" i="1"/>
  <c r="M2460" i="1"/>
  <c r="K2555" i="1"/>
  <c r="K2576" i="1"/>
  <c r="J2588" i="1"/>
  <c r="K2605" i="1"/>
  <c r="L2605" i="1"/>
  <c r="K2625" i="1"/>
  <c r="M2625" i="1"/>
  <c r="L2625" i="1"/>
  <c r="M2680" i="1"/>
  <c r="M2703" i="1"/>
  <c r="L2703" i="1"/>
  <c r="K2713" i="1"/>
  <c r="L2741" i="1"/>
  <c r="J2741" i="1"/>
  <c r="J2802" i="1"/>
  <c r="L2884" i="1"/>
  <c r="M2884" i="1"/>
  <c r="L3021" i="1"/>
  <c r="M3021" i="1"/>
  <c r="N3021" i="1" s="1"/>
  <c r="O3021" i="1" s="1"/>
  <c r="Q3021" i="1" s="1"/>
  <c r="K3021" i="1"/>
  <c r="L3032" i="1"/>
  <c r="M3032" i="1"/>
  <c r="J3054" i="1"/>
  <c r="J3109" i="1"/>
  <c r="M3109" i="1"/>
  <c r="L3717" i="1"/>
  <c r="M3717" i="1"/>
  <c r="J3717" i="1"/>
  <c r="J3699" i="1"/>
  <c r="M3699" i="1"/>
  <c r="L3797" i="1"/>
  <c r="J3797" i="1"/>
  <c r="M4013" i="1"/>
  <c r="J4013" i="1"/>
  <c r="M4088" i="1"/>
  <c r="N4088" i="1" s="1"/>
  <c r="O4088" i="1" s="1"/>
  <c r="Q4088" i="1" s="1"/>
  <c r="K4088" i="1"/>
  <c r="M4202" i="1"/>
  <c r="L4202" i="1"/>
  <c r="J4225" i="1"/>
  <c r="M4225" i="1"/>
  <c r="L4225" i="1"/>
  <c r="L4436" i="1"/>
  <c r="M4436" i="1"/>
  <c r="L4473" i="1"/>
  <c r="M4473" i="1"/>
  <c r="K4473" i="1"/>
  <c r="M4687" i="1"/>
  <c r="L4687" i="1"/>
  <c r="J5058" i="1"/>
  <c r="L5058" i="1"/>
  <c r="M3207" i="1"/>
  <c r="N3207" i="1" s="1"/>
  <c r="O3207" i="1" s="1"/>
  <c r="Q3207" i="1" s="1"/>
  <c r="K3406" i="1"/>
  <c r="L3406" i="1"/>
  <c r="J3406" i="1"/>
  <c r="K3699" i="1"/>
  <c r="M3738" i="1"/>
  <c r="M3797" i="1"/>
  <c r="K3917" i="1"/>
  <c r="J3994" i="1"/>
  <c r="L3994" i="1"/>
  <c r="M4068" i="1"/>
  <c r="K4068" i="1"/>
  <c r="J4088" i="1"/>
  <c r="J4161" i="1"/>
  <c r="N4161" i="1" s="1"/>
  <c r="O4161" i="1" s="1"/>
  <c r="Q4161" i="1" s="1"/>
  <c r="K4161" i="1"/>
  <c r="M4171" i="1"/>
  <c r="L4171" i="1"/>
  <c r="K4171" i="1"/>
  <c r="J4202" i="1"/>
  <c r="K4225" i="1"/>
  <c r="M4388" i="1"/>
  <c r="J4388" i="1"/>
  <c r="J4436" i="1"/>
  <c r="J4687" i="1"/>
  <c r="J4908" i="1"/>
  <c r="N4908" i="1" s="1"/>
  <c r="O4908" i="1" s="1"/>
  <c r="Q4908" i="1" s="1"/>
  <c r="M5291" i="1"/>
  <c r="L5291" i="1"/>
  <c r="J3120" i="1"/>
  <c r="K3170" i="1"/>
  <c r="J3270" i="1"/>
  <c r="M3288" i="1"/>
  <c r="M3336" i="1"/>
  <c r="N3336" i="1" s="1"/>
  <c r="O3336" i="1" s="1"/>
  <c r="Q3336" i="1" s="1"/>
  <c r="J3389" i="1"/>
  <c r="N3389" i="1" s="1"/>
  <c r="O3389" i="1" s="1"/>
  <c r="Q3389" i="1" s="1"/>
  <c r="M3406" i="1"/>
  <c r="J3469" i="1"/>
  <c r="N3469" i="1" s="1"/>
  <c r="O3469" i="1" s="1"/>
  <c r="Q3469" i="1" s="1"/>
  <c r="L3577" i="1"/>
  <c r="L3660" i="1"/>
  <c r="L3699" i="1"/>
  <c r="J3780" i="1"/>
  <c r="M3780" i="1"/>
  <c r="K3780" i="1"/>
  <c r="M3849" i="1"/>
  <c r="L3849" i="1"/>
  <c r="K3849" i="1"/>
  <c r="J3849" i="1"/>
  <c r="K3950" i="1"/>
  <c r="L3950" i="1"/>
  <c r="M3972" i="1"/>
  <c r="K3972" i="1"/>
  <c r="K3994" i="1"/>
  <c r="K4004" i="1"/>
  <c r="J4133" i="1"/>
  <c r="J4143" i="1"/>
  <c r="L4161" i="1"/>
  <c r="J4171" i="1"/>
  <c r="K4202" i="1"/>
  <c r="J4267" i="1"/>
  <c r="M4376" i="1"/>
  <c r="J4376" i="1"/>
  <c r="L4886" i="1"/>
  <c r="M4899" i="1"/>
  <c r="K5291" i="1"/>
  <c r="M5807" i="1"/>
  <c r="L5807" i="1"/>
  <c r="L6085" i="1"/>
  <c r="M6085" i="1"/>
  <c r="K6085" i="1"/>
  <c r="J6085" i="1"/>
  <c r="L6302" i="1"/>
  <c r="M2688" i="1"/>
  <c r="K2723" i="1"/>
  <c r="M2794" i="1"/>
  <c r="N2794" i="1" s="1"/>
  <c r="O2794" i="1" s="1"/>
  <c r="Q2794" i="1" s="1"/>
  <c r="J2812" i="1"/>
  <c r="N2812" i="1" s="1"/>
  <c r="O2812" i="1" s="1"/>
  <c r="Q2812" i="1" s="1"/>
  <c r="L2944" i="1"/>
  <c r="L2960" i="1"/>
  <c r="L3389" i="1"/>
  <c r="L3469" i="1"/>
  <c r="N3549" i="1"/>
  <c r="O3549" i="1" s="1"/>
  <c r="Q3549" i="1" s="1"/>
  <c r="M3577" i="1"/>
  <c r="M3650" i="1"/>
  <c r="J3650" i="1"/>
  <c r="M3773" i="1"/>
  <c r="N3773" i="1" s="1"/>
  <c r="O3773" i="1" s="1"/>
  <c r="Q3773" i="1" s="1"/>
  <c r="L3773" i="1"/>
  <c r="K3773" i="1"/>
  <c r="M3799" i="1"/>
  <c r="K3799" i="1"/>
  <c r="M3840" i="1"/>
  <c r="L3840" i="1"/>
  <c r="K3840" i="1"/>
  <c r="M3961" i="1"/>
  <c r="L3961" i="1"/>
  <c r="K3961" i="1"/>
  <c r="J3961" i="1"/>
  <c r="M3994" i="1"/>
  <c r="J4058" i="1"/>
  <c r="K4058" i="1"/>
  <c r="M4143" i="1"/>
  <c r="M4161" i="1"/>
  <c r="M4235" i="1"/>
  <c r="L4235" i="1"/>
  <c r="L4267" i="1"/>
  <c r="J5119" i="1"/>
  <c r="M5119" i="1"/>
  <c r="L4058" i="1"/>
  <c r="J4081" i="1"/>
  <c r="M4081" i="1"/>
  <c r="L4081" i="1"/>
  <c r="J4235" i="1"/>
  <c r="M4245" i="1"/>
  <c r="J4245" i="1"/>
  <c r="M4267" i="1"/>
  <c r="J4413" i="1"/>
  <c r="N4413" i="1" s="1"/>
  <c r="O4413" i="1" s="1"/>
  <c r="Q4413" i="1" s="1"/>
  <c r="L4425" i="1"/>
  <c r="K4425" i="1"/>
  <c r="L4476" i="1"/>
  <c r="M4476" i="1"/>
  <c r="J4958" i="1"/>
  <c r="L4958" i="1"/>
  <c r="M4958" i="1"/>
  <c r="L5119" i="1"/>
  <c r="M5278" i="1"/>
  <c r="J5278" i="1"/>
  <c r="L2591" i="1"/>
  <c r="M2632" i="1"/>
  <c r="M2776" i="1"/>
  <c r="M2989" i="1"/>
  <c r="N2989" i="1" s="1"/>
  <c r="O2989" i="1" s="1"/>
  <c r="Q2989" i="1" s="1"/>
  <c r="M3031" i="1"/>
  <c r="J3602" i="1"/>
  <c r="K3602" i="1"/>
  <c r="J3652" i="1"/>
  <c r="L3652" i="1"/>
  <c r="J3943" i="1"/>
  <c r="M3943" i="1"/>
  <c r="K4017" i="1"/>
  <c r="M4017" i="1"/>
  <c r="M4058" i="1"/>
  <c r="K4216" i="1"/>
  <c r="M4216" i="1"/>
  <c r="L4216" i="1"/>
  <c r="K4235" i="1"/>
  <c r="J4258" i="1"/>
  <c r="L4258" i="1"/>
  <c r="M4322" i="1"/>
  <c r="J4322" i="1"/>
  <c r="M4345" i="1"/>
  <c r="J4345" i="1"/>
  <c r="M4378" i="1"/>
  <c r="K4378" i="1"/>
  <c r="J3319" i="1"/>
  <c r="N3319" i="1" s="1"/>
  <c r="O3319" i="1" s="1"/>
  <c r="Q3319" i="1" s="1"/>
  <c r="J3471" i="1"/>
  <c r="N3471" i="1" s="1"/>
  <c r="O3471" i="1" s="1"/>
  <c r="Q3471" i="1" s="1"/>
  <c r="J3501" i="1"/>
  <c r="K3524" i="1"/>
  <c r="K3560" i="1"/>
  <c r="M3560" i="1"/>
  <c r="L3602" i="1"/>
  <c r="M3630" i="1"/>
  <c r="M3652" i="1"/>
  <c r="J3682" i="1"/>
  <c r="N3682" i="1" s="1"/>
  <c r="O3682" i="1" s="1"/>
  <c r="Q3682" i="1" s="1"/>
  <c r="K3751" i="1"/>
  <c r="L3774" i="1"/>
  <c r="L3790" i="1"/>
  <c r="M3810" i="1"/>
  <c r="M3822" i="1"/>
  <c r="L3822" i="1"/>
  <c r="L3943" i="1"/>
  <c r="M3975" i="1"/>
  <c r="J3975" i="1"/>
  <c r="J4017" i="1"/>
  <c r="J4059" i="1"/>
  <c r="M4059" i="1"/>
  <c r="L4059" i="1"/>
  <c r="K4059" i="1"/>
  <c r="J4082" i="1"/>
  <c r="M4082" i="1"/>
  <c r="N4082" i="1" s="1"/>
  <c r="O4082" i="1" s="1"/>
  <c r="Q4082" i="1" s="1"/>
  <c r="L4127" i="1"/>
  <c r="K4127" i="1"/>
  <c r="M4154" i="1"/>
  <c r="N4154" i="1" s="1"/>
  <c r="O4154" i="1" s="1"/>
  <c r="Q4154" i="1" s="1"/>
  <c r="L4154" i="1"/>
  <c r="M4258" i="1"/>
  <c r="L4369" i="1"/>
  <c r="L4427" i="1"/>
  <c r="K4427" i="1"/>
  <c r="J4533" i="1"/>
  <c r="M4533" i="1"/>
  <c r="L4533" i="1"/>
  <c r="J4877" i="1"/>
  <c r="L4877" i="1"/>
  <c r="K4877" i="1"/>
  <c r="J4948" i="1"/>
  <c r="L5205" i="1"/>
  <c r="M5205" i="1"/>
  <c r="K3631" i="1"/>
  <c r="M3631" i="1"/>
  <c r="L3631" i="1"/>
  <c r="L3653" i="1"/>
  <c r="M3653" i="1"/>
  <c r="J3764" i="1"/>
  <c r="M3764" i="1"/>
  <c r="L3764" i="1"/>
  <c r="M3811" i="1"/>
  <c r="L3811" i="1"/>
  <c r="K3811" i="1"/>
  <c r="M3823" i="1"/>
  <c r="L3823" i="1"/>
  <c r="J3865" i="1"/>
  <c r="K3865" i="1"/>
  <c r="M3988" i="1"/>
  <c r="K3988" i="1"/>
  <c r="J4040" i="1"/>
  <c r="M4040" i="1"/>
  <c r="K4259" i="1"/>
  <c r="M4259" i="1"/>
  <c r="M5108" i="1"/>
  <c r="K5108" i="1"/>
  <c r="J5108" i="1"/>
  <c r="J3027" i="1"/>
  <c r="K3044" i="1"/>
  <c r="J3077" i="1"/>
  <c r="J3085" i="1"/>
  <c r="J3093" i="1"/>
  <c r="L3100" i="1"/>
  <c r="K3146" i="1"/>
  <c r="J3156" i="1"/>
  <c r="K3191" i="1"/>
  <c r="J3313" i="1"/>
  <c r="N3313" i="1" s="1"/>
  <c r="O3313" i="1" s="1"/>
  <c r="Q3313" i="1" s="1"/>
  <c r="J3330" i="1"/>
  <c r="N3330" i="1" s="1"/>
  <c r="O3330" i="1" s="1"/>
  <c r="Q3330" i="1" s="1"/>
  <c r="K3356" i="1"/>
  <c r="J3383" i="1"/>
  <c r="N3383" i="1" s="1"/>
  <c r="O3383" i="1" s="1"/>
  <c r="Q3383" i="1" s="1"/>
  <c r="L3492" i="1"/>
  <c r="M3492" i="1"/>
  <c r="J3534" i="1"/>
  <c r="M3534" i="1"/>
  <c r="J3631" i="1"/>
  <c r="J3653" i="1"/>
  <c r="K3693" i="1"/>
  <c r="K3702" i="1"/>
  <c r="L3712" i="1"/>
  <c r="J3712" i="1"/>
  <c r="L3732" i="1"/>
  <c r="L3765" i="1"/>
  <c r="M3765" i="1"/>
  <c r="N3765" i="1" s="1"/>
  <c r="O3765" i="1" s="1"/>
  <c r="Q3765" i="1" s="1"/>
  <c r="K3783" i="1"/>
  <c r="J3823" i="1"/>
  <c r="L3865" i="1"/>
  <c r="K3884" i="1"/>
  <c r="K3934" i="1"/>
  <c r="L3934" i="1"/>
  <c r="J3945" i="1"/>
  <c r="M3945" i="1"/>
  <c r="L3945" i="1"/>
  <c r="L3976" i="1"/>
  <c r="J3988" i="1"/>
  <c r="L4040" i="1"/>
  <c r="M4095" i="1"/>
  <c r="L4095" i="1"/>
  <c r="N4106" i="1"/>
  <c r="O4106" i="1" s="1"/>
  <c r="Q4106" i="1" s="1"/>
  <c r="J4145" i="1"/>
  <c r="N4145" i="1" s="1"/>
  <c r="O4145" i="1" s="1"/>
  <c r="Q4145" i="1" s="1"/>
  <c r="M4145" i="1"/>
  <c r="M4207" i="1"/>
  <c r="L4259" i="1"/>
  <c r="J4304" i="1"/>
  <c r="M5081" i="1"/>
  <c r="J5081" i="1"/>
  <c r="N5081" i="1" s="1"/>
  <c r="O5081" i="1" s="1"/>
  <c r="Q5081" i="1" s="1"/>
  <c r="M5266" i="1"/>
  <c r="J5266" i="1"/>
  <c r="L5266" i="1"/>
  <c r="L2799" i="1"/>
  <c r="J2806" i="1"/>
  <c r="J2832" i="1"/>
  <c r="N2832" i="1" s="1"/>
  <c r="O2832" i="1" s="1"/>
  <c r="Q2832" i="1" s="1"/>
  <c r="K2972" i="1"/>
  <c r="M2983" i="1"/>
  <c r="J2992" i="1"/>
  <c r="N2992" i="1" s="1"/>
  <c r="O2992" i="1" s="1"/>
  <c r="Q2992" i="1" s="1"/>
  <c r="J3010" i="1"/>
  <c r="N3010" i="1" s="1"/>
  <c r="O3010" i="1" s="1"/>
  <c r="Q3010" i="1" s="1"/>
  <c r="K3017" i="1"/>
  <c r="M3027" i="1"/>
  <c r="L3044" i="1"/>
  <c r="M3059" i="1"/>
  <c r="K3077" i="1"/>
  <c r="K3085" i="1"/>
  <c r="L3093" i="1"/>
  <c r="M3100" i="1"/>
  <c r="K3156" i="1"/>
  <c r="J3184" i="1"/>
  <c r="L3191" i="1"/>
  <c r="J3202" i="1"/>
  <c r="N3202" i="1" s="1"/>
  <c r="O3202" i="1" s="1"/>
  <c r="Q3202" i="1" s="1"/>
  <c r="K3255" i="1"/>
  <c r="L3264" i="1"/>
  <c r="M3304" i="1"/>
  <c r="N3304" i="1" s="1"/>
  <c r="O3304" i="1" s="1"/>
  <c r="Q3304" i="1" s="1"/>
  <c r="K3313" i="1"/>
  <c r="L3330" i="1"/>
  <c r="K3339" i="1"/>
  <c r="K3383" i="1"/>
  <c r="K3393" i="1"/>
  <c r="J3402" i="1"/>
  <c r="M3421" i="1"/>
  <c r="M3431" i="1"/>
  <c r="L3431" i="1"/>
  <c r="K3431" i="1"/>
  <c r="J3441" i="1"/>
  <c r="K3441" i="1"/>
  <c r="M3472" i="1"/>
  <c r="K3472" i="1"/>
  <c r="K3492" i="1"/>
  <c r="K3534" i="1"/>
  <c r="L3623" i="1"/>
  <c r="L3693" i="1"/>
  <c r="L3702" i="1"/>
  <c r="M3724" i="1"/>
  <c r="K3724" i="1"/>
  <c r="J3765" i="1"/>
  <c r="L3805" i="1"/>
  <c r="K3805" i="1"/>
  <c r="K3823" i="1"/>
  <c r="M3865" i="1"/>
  <c r="K3945" i="1"/>
  <c r="M4084" i="1"/>
  <c r="N4084" i="1" s="1"/>
  <c r="O4084" i="1" s="1"/>
  <c r="Q4084" i="1" s="1"/>
  <c r="K4084" i="1"/>
  <c r="L4116" i="1"/>
  <c r="K4116" i="1"/>
  <c r="K4145" i="1"/>
  <c r="M4337" i="1"/>
  <c r="L4337" i="1"/>
  <c r="M5028" i="1"/>
  <c r="K5028" i="1"/>
  <c r="J5028" i="1"/>
  <c r="N5028" i="1" s="1"/>
  <c r="O5028" i="1" s="1"/>
  <c r="Q5028" i="1" s="1"/>
  <c r="L5095" i="1"/>
  <c r="M6202" i="1"/>
  <c r="J6202" i="1"/>
  <c r="M2351" i="1"/>
  <c r="M2806" i="1"/>
  <c r="L2832" i="1"/>
  <c r="N2957" i="1"/>
  <c r="O2957" i="1" s="1"/>
  <c r="Q2957" i="1" s="1"/>
  <c r="L2972" i="1"/>
  <c r="L3010" i="1"/>
  <c r="M3044" i="1"/>
  <c r="N3044" i="1" s="1"/>
  <c r="O3044" i="1" s="1"/>
  <c r="Q3044" i="1" s="1"/>
  <c r="L3077" i="1"/>
  <c r="L3085" i="1"/>
  <c r="M3093" i="1"/>
  <c r="N3147" i="1"/>
  <c r="O3147" i="1" s="1"/>
  <c r="Q3147" i="1" s="1"/>
  <c r="L3156" i="1"/>
  <c r="K3184" i="1"/>
  <c r="M3191" i="1"/>
  <c r="L3255" i="1"/>
  <c r="L3313" i="1"/>
  <c r="L3393" i="1"/>
  <c r="K3402" i="1"/>
  <c r="K3422" i="1"/>
  <c r="M3422" i="1"/>
  <c r="J3615" i="1"/>
  <c r="M3615" i="1"/>
  <c r="N3615" i="1" s="1"/>
  <c r="O3615" i="1" s="1"/>
  <c r="Q3615" i="1" s="1"/>
  <c r="M3624" i="1"/>
  <c r="K3624" i="1"/>
  <c r="J3624" i="1"/>
  <c r="M3693" i="1"/>
  <c r="N3693" i="1" s="1"/>
  <c r="O3693" i="1" s="1"/>
  <c r="Q3693" i="1" s="1"/>
  <c r="M3866" i="1"/>
  <c r="L3866" i="1"/>
  <c r="K3967" i="1"/>
  <c r="M3967" i="1"/>
  <c r="J4042" i="1"/>
  <c r="M4042" i="1"/>
  <c r="L4042" i="1"/>
  <c r="J4129" i="1"/>
  <c r="K4129" i="1"/>
  <c r="L4145" i="1"/>
  <c r="K4184" i="1"/>
  <c r="L4184" i="1"/>
  <c r="M4250" i="1"/>
  <c r="J4337" i="1"/>
  <c r="K4457" i="1"/>
  <c r="L5029" i="1"/>
  <c r="J5029" i="1"/>
  <c r="M5954" i="1"/>
  <c r="L5954" i="1"/>
  <c r="J5954" i="1"/>
  <c r="N3124" i="1"/>
  <c r="O3124" i="1" s="1"/>
  <c r="Q3124" i="1" s="1"/>
  <c r="J3583" i="1"/>
  <c r="M3583" i="1"/>
  <c r="L3677" i="1"/>
  <c r="K3677" i="1"/>
  <c r="M4000" i="1"/>
  <c r="J4000" i="1"/>
  <c r="N4075" i="1"/>
  <c r="O4075" i="1" s="1"/>
  <c r="Q4075" i="1" s="1"/>
  <c r="M4130" i="1"/>
  <c r="L4130" i="1"/>
  <c r="K4220" i="1"/>
  <c r="J4220" i="1"/>
  <c r="M4251" i="1"/>
  <c r="K4251" i="1"/>
  <c r="J4251" i="1"/>
  <c r="M4383" i="1"/>
  <c r="K4383" i="1"/>
  <c r="J4420" i="1"/>
  <c r="M4420" i="1"/>
  <c r="L4420" i="1"/>
  <c r="K4420" i="1"/>
  <c r="L4928" i="1"/>
  <c r="J4928" i="1"/>
  <c r="K6135" i="1"/>
  <c r="L6135" i="1"/>
  <c r="K2985" i="1"/>
  <c r="J3045" i="1"/>
  <c r="N3045" i="1" s="1"/>
  <c r="O3045" i="1" s="1"/>
  <c r="Q3045" i="1" s="1"/>
  <c r="N3246" i="1"/>
  <c r="O3246" i="1" s="1"/>
  <c r="Q3246" i="1" s="1"/>
  <c r="J3265" i="1"/>
  <c r="N3265" i="1" s="1"/>
  <c r="O3265" i="1" s="1"/>
  <c r="Q3265" i="1" s="1"/>
  <c r="J3284" i="1"/>
  <c r="M3305" i="1"/>
  <c r="J3332" i="1"/>
  <c r="N3332" i="1" s="1"/>
  <c r="O3332" i="1" s="1"/>
  <c r="Q3332" i="1" s="1"/>
  <c r="K3349" i="1"/>
  <c r="M3466" i="1"/>
  <c r="L3466" i="1"/>
  <c r="L3474" i="1"/>
  <c r="M3474" i="1"/>
  <c r="M3495" i="1"/>
  <c r="L3495" i="1"/>
  <c r="K3495" i="1"/>
  <c r="J3495" i="1"/>
  <c r="L3517" i="1"/>
  <c r="J3517" i="1"/>
  <c r="J3536" i="1"/>
  <c r="L3615" i="1"/>
  <c r="L3633" i="1"/>
  <c r="K3646" i="1"/>
  <c r="J3646" i="1"/>
  <c r="J3677" i="1"/>
  <c r="K3715" i="1"/>
  <c r="K3767" i="1"/>
  <c r="M3836" i="1"/>
  <c r="K3836" i="1"/>
  <c r="J3905" i="1"/>
  <c r="M3905" i="1"/>
  <c r="M3969" i="1"/>
  <c r="N3969" i="1" s="1"/>
  <c r="O3969" i="1" s="1"/>
  <c r="Q3969" i="1" s="1"/>
  <c r="L3969" i="1"/>
  <c r="K3969" i="1"/>
  <c r="J4011" i="1"/>
  <c r="N4011" i="1" s="1"/>
  <c r="O4011" i="1" s="1"/>
  <c r="Q4011" i="1" s="1"/>
  <c r="L4011" i="1"/>
  <c r="K4075" i="1"/>
  <c r="L4107" i="1"/>
  <c r="K4107" i="1"/>
  <c r="J4130" i="1"/>
  <c r="K4185" i="1"/>
  <c r="M4185" i="1"/>
  <c r="K4239" i="1"/>
  <c r="J4383" i="1"/>
  <c r="K4499" i="1"/>
  <c r="M4499" i="1"/>
  <c r="L4499" i="1"/>
  <c r="J4499" i="1"/>
  <c r="N4499" i="1" s="1"/>
  <c r="O4499" i="1" s="1"/>
  <c r="Q4499" i="1" s="1"/>
  <c r="M4635" i="1"/>
  <c r="J4635" i="1"/>
  <c r="M5353" i="1"/>
  <c r="N5353" i="1" s="1"/>
  <c r="O5353" i="1" s="1"/>
  <c r="Q5353" i="1" s="1"/>
  <c r="L5353" i="1"/>
  <c r="J6135" i="1"/>
  <c r="N3466" i="1"/>
  <c r="O3466" i="1" s="1"/>
  <c r="Q3466" i="1" s="1"/>
  <c r="J3505" i="1"/>
  <c r="M3505" i="1"/>
  <c r="L3505" i="1"/>
  <c r="J3716" i="1"/>
  <c r="M3716" i="1"/>
  <c r="L3716" i="1"/>
  <c r="M3897" i="1"/>
  <c r="L3897" i="1"/>
  <c r="M3992" i="1"/>
  <c r="N3992" i="1" s="1"/>
  <c r="O3992" i="1" s="1"/>
  <c r="Q3992" i="1" s="1"/>
  <c r="L3992" i="1"/>
  <c r="K4065" i="1"/>
  <c r="M4065" i="1"/>
  <c r="J4099" i="1"/>
  <c r="M4099" i="1"/>
  <c r="M4515" i="1"/>
  <c r="K4515" i="1"/>
  <c r="J4515" i="1"/>
  <c r="L3413" i="1"/>
  <c r="K3413" i="1"/>
  <c r="J3413" i="1"/>
  <c r="N3413" i="1" s="1"/>
  <c r="O3413" i="1" s="1"/>
  <c r="Q3413" i="1" s="1"/>
  <c r="M3424" i="1"/>
  <c r="J3424" i="1"/>
  <c r="M3608" i="1"/>
  <c r="L3608" i="1"/>
  <c r="K3608" i="1"/>
  <c r="M3617" i="1"/>
  <c r="N3617" i="1" s="1"/>
  <c r="O3617" i="1" s="1"/>
  <c r="Q3617" i="1" s="1"/>
  <c r="K3617" i="1"/>
  <c r="J3658" i="1"/>
  <c r="M3658" i="1"/>
  <c r="J3686" i="1"/>
  <c r="M3686" i="1"/>
  <c r="L3686" i="1"/>
  <c r="K3686" i="1"/>
  <c r="J3796" i="1"/>
  <c r="N3796" i="1" s="1"/>
  <c r="O3796" i="1" s="1"/>
  <c r="Q3796" i="1" s="1"/>
  <c r="L3796" i="1"/>
  <c r="K3796" i="1"/>
  <c r="M3926" i="1"/>
  <c r="K3926" i="1"/>
  <c r="M4170" i="1"/>
  <c r="K4170" i="1"/>
  <c r="L4223" i="1"/>
  <c r="M4223" i="1"/>
  <c r="K4297" i="1"/>
  <c r="L4297" i="1"/>
  <c r="M4700" i="1"/>
  <c r="K4700" i="1"/>
  <c r="M4998" i="1"/>
  <c r="J4998" i="1"/>
  <c r="N3856" i="1"/>
  <c r="O3856" i="1" s="1"/>
  <c r="Q3856" i="1" s="1"/>
  <c r="N4178" i="1"/>
  <c r="O4178" i="1" s="1"/>
  <c r="Q4178" i="1" s="1"/>
  <c r="N4307" i="1"/>
  <c r="O4307" i="1" s="1"/>
  <c r="Q4307" i="1" s="1"/>
  <c r="M4819" i="1"/>
  <c r="L4819" i="1"/>
  <c r="K4819" i="1"/>
  <c r="K4919" i="1"/>
  <c r="M4919" i="1"/>
  <c r="N4919" i="1" s="1"/>
  <c r="O4919" i="1" s="1"/>
  <c r="Q4919" i="1" s="1"/>
  <c r="L5048" i="1"/>
  <c r="M5048" i="1"/>
  <c r="N5048" i="1" s="1"/>
  <c r="O5048" i="1" s="1"/>
  <c r="Q5048" i="1" s="1"/>
  <c r="M5218" i="1"/>
  <c r="K5218" i="1"/>
  <c r="M5230" i="1"/>
  <c r="J5230" i="1"/>
  <c r="J5326" i="1"/>
  <c r="M5326" i="1"/>
  <c r="K5326" i="1"/>
  <c r="L6136" i="1"/>
  <c r="M6136" i="1"/>
  <c r="K6136" i="1"/>
  <c r="M6243" i="1"/>
  <c r="J6243" i="1"/>
  <c r="K4689" i="1"/>
  <c r="M4689" i="1"/>
  <c r="N4930" i="1"/>
  <c r="O4930" i="1" s="1"/>
  <c r="Q4930" i="1" s="1"/>
  <c r="J5009" i="1"/>
  <c r="M5009" i="1"/>
  <c r="K5009" i="1"/>
  <c r="J5169" i="1"/>
  <c r="N5169" i="1" s="1"/>
  <c r="O5169" i="1" s="1"/>
  <c r="Q5169" i="1" s="1"/>
  <c r="J5267" i="1"/>
  <c r="L5491" i="1"/>
  <c r="M5491" i="1"/>
  <c r="L5781" i="1"/>
  <c r="L6395" i="1"/>
  <c r="M6395" i="1"/>
  <c r="M4504" i="1"/>
  <c r="J4516" i="1"/>
  <c r="N4516" i="1" s="1"/>
  <c r="O4516" i="1" s="1"/>
  <c r="Q4516" i="1" s="1"/>
  <c r="M4658" i="1"/>
  <c r="K4679" i="1"/>
  <c r="M4679" i="1"/>
  <c r="L4689" i="1"/>
  <c r="M4784" i="1"/>
  <c r="K4784" i="1"/>
  <c r="K4878" i="1"/>
  <c r="J4930" i="1"/>
  <c r="M4990" i="1"/>
  <c r="M5030" i="1"/>
  <c r="M5039" i="1"/>
  <c r="M5049" i="1"/>
  <c r="K5060" i="1"/>
  <c r="J5144" i="1"/>
  <c r="L5169" i="1"/>
  <c r="L5207" i="1"/>
  <c r="J5207" i="1"/>
  <c r="K5257" i="1"/>
  <c r="K5267" i="1"/>
  <c r="K5356" i="1"/>
  <c r="L5384" i="1"/>
  <c r="M5439" i="1"/>
  <c r="N5439" i="1" s="1"/>
  <c r="O5439" i="1" s="1"/>
  <c r="Q5439" i="1" s="1"/>
  <c r="K5439" i="1"/>
  <c r="J5439" i="1"/>
  <c r="M5574" i="1"/>
  <c r="L5574" i="1"/>
  <c r="L5946" i="1"/>
  <c r="L6076" i="1"/>
  <c r="M6076" i="1"/>
  <c r="N6076" i="1" s="1"/>
  <c r="O6076" i="1" s="1"/>
  <c r="Q6076" i="1" s="1"/>
  <c r="J6231" i="1"/>
  <c r="L4450" i="1"/>
  <c r="K4608" i="1"/>
  <c r="L4679" i="1"/>
  <c r="J4703" i="1"/>
  <c r="N4703" i="1" s="1"/>
  <c r="O4703" i="1" s="1"/>
  <c r="Q4703" i="1" s="1"/>
  <c r="K4716" i="1"/>
  <c r="M4728" i="1"/>
  <c r="M4867" i="1"/>
  <c r="M4878" i="1"/>
  <c r="K4903" i="1"/>
  <c r="J4911" i="1"/>
  <c r="M4911" i="1"/>
  <c r="M4983" i="1"/>
  <c r="L4983" i="1"/>
  <c r="J5087" i="1"/>
  <c r="L5087" i="1"/>
  <c r="K5087" i="1"/>
  <c r="J5134" i="1"/>
  <c r="N5134" i="1" s="1"/>
  <c r="O5134" i="1" s="1"/>
  <c r="Q5134" i="1" s="1"/>
  <c r="L5245" i="1"/>
  <c r="L5257" i="1"/>
  <c r="L5283" i="1"/>
  <c r="M5283" i="1"/>
  <c r="J5283" i="1"/>
  <c r="N5283" i="1" s="1"/>
  <c r="O5283" i="1" s="1"/>
  <c r="Q5283" i="1" s="1"/>
  <c r="J5317" i="1"/>
  <c r="K5561" i="1"/>
  <c r="L5908" i="1"/>
  <c r="J6076" i="1"/>
  <c r="K6121" i="1"/>
  <c r="K6231" i="1"/>
  <c r="L3454" i="1"/>
  <c r="L3470" i="1"/>
  <c r="M3522" i="1"/>
  <c r="K3566" i="1"/>
  <c r="M3595" i="1"/>
  <c r="M4450" i="1"/>
  <c r="M4482" i="1"/>
  <c r="K4482" i="1"/>
  <c r="J4640" i="1"/>
  <c r="K4640" i="1"/>
  <c r="M4716" i="1"/>
  <c r="J5074" i="1"/>
  <c r="N5074" i="1" s="1"/>
  <c r="O5074" i="1" s="1"/>
  <c r="Q5074" i="1" s="1"/>
  <c r="M5074" i="1"/>
  <c r="L5134" i="1"/>
  <c r="N5222" i="1"/>
  <c r="O5222" i="1" s="1"/>
  <c r="Q5222" i="1" s="1"/>
  <c r="M5345" i="1"/>
  <c r="L5345" i="1"/>
  <c r="M5508" i="1"/>
  <c r="L5508" i="1"/>
  <c r="K5508" i="1"/>
  <c r="M5604" i="1"/>
  <c r="K5604" i="1"/>
  <c r="K6076" i="1"/>
  <c r="J6193" i="1"/>
  <c r="K6193" i="1"/>
  <c r="M6729" i="1"/>
  <c r="L6729" i="1"/>
  <c r="K6729" i="1"/>
  <c r="L3419" i="1"/>
  <c r="L3435" i="1"/>
  <c r="K3444" i="1"/>
  <c r="M3454" i="1"/>
  <c r="L3464" i="1"/>
  <c r="M3470" i="1"/>
  <c r="J3503" i="1"/>
  <c r="N3503" i="1" s="1"/>
  <c r="O3503" i="1" s="1"/>
  <c r="Q3503" i="1" s="1"/>
  <c r="N3614" i="1"/>
  <c r="O3614" i="1" s="1"/>
  <c r="Q3614" i="1" s="1"/>
  <c r="L3664" i="1"/>
  <c r="K3680" i="1"/>
  <c r="L3792" i="1"/>
  <c r="K3808" i="1"/>
  <c r="K3824" i="1"/>
  <c r="K3895" i="1"/>
  <c r="K3911" i="1"/>
  <c r="M3918" i="1"/>
  <c r="K3927" i="1"/>
  <c r="L3937" i="1"/>
  <c r="L3953" i="1"/>
  <c r="J4023" i="1"/>
  <c r="K4033" i="1"/>
  <c r="J4077" i="1"/>
  <c r="J4146" i="1"/>
  <c r="J4155" i="1"/>
  <c r="K4209" i="1"/>
  <c r="K4234" i="1"/>
  <c r="M4290" i="1"/>
  <c r="N4290" i="1" s="1"/>
  <c r="O4290" i="1" s="1"/>
  <c r="Q4290" i="1" s="1"/>
  <c r="K4308" i="1"/>
  <c r="M4370" i="1"/>
  <c r="L4389" i="1"/>
  <c r="J4410" i="1"/>
  <c r="M4461" i="1"/>
  <c r="M4470" i="1"/>
  <c r="J4586" i="1"/>
  <c r="N4586" i="1" s="1"/>
  <c r="O4586" i="1" s="1"/>
  <c r="Q4586" i="1" s="1"/>
  <c r="M4597" i="1"/>
  <c r="M4610" i="1"/>
  <c r="N4610" i="1" s="1"/>
  <c r="O4610" i="1" s="1"/>
  <c r="Q4610" i="1" s="1"/>
  <c r="L4610" i="1"/>
  <c r="L4640" i="1"/>
  <c r="N4673" i="1"/>
  <c r="O4673" i="1" s="1"/>
  <c r="Q4673" i="1" s="1"/>
  <c r="K4680" i="1"/>
  <c r="M4823" i="1"/>
  <c r="L4848" i="1"/>
  <c r="J4869" i="1"/>
  <c r="L4869" i="1"/>
  <c r="L4912" i="1"/>
  <c r="M4921" i="1"/>
  <c r="N4921" i="1" s="1"/>
  <c r="O4921" i="1" s="1"/>
  <c r="Q4921" i="1" s="1"/>
  <c r="M4942" i="1"/>
  <c r="N4942" i="1" s="1"/>
  <c r="O4942" i="1" s="1"/>
  <c r="Q4942" i="1" s="1"/>
  <c r="L4942" i="1"/>
  <c r="M4952" i="1"/>
  <c r="L5074" i="1"/>
  <c r="J5123" i="1"/>
  <c r="L5184" i="1"/>
  <c r="J5222" i="1"/>
  <c r="M5284" i="1"/>
  <c r="J5345" i="1"/>
  <c r="L5386" i="1"/>
  <c r="J5508" i="1"/>
  <c r="M5549" i="1"/>
  <c r="L5549" i="1"/>
  <c r="J5549" i="1"/>
  <c r="L5994" i="1"/>
  <c r="N6552" i="1"/>
  <c r="O6552" i="1" s="1"/>
  <c r="Q6552" i="1" s="1"/>
  <c r="L5123" i="1"/>
  <c r="M5523" i="1"/>
  <c r="K5523" i="1"/>
  <c r="J5523" i="1"/>
  <c r="L5772" i="1"/>
  <c r="M5772" i="1"/>
  <c r="K5848" i="1"/>
  <c r="M5848" i="1"/>
  <c r="N5848" i="1" s="1"/>
  <c r="O5848" i="1" s="1"/>
  <c r="Q5848" i="1" s="1"/>
  <c r="M5898" i="1"/>
  <c r="L5898" i="1"/>
  <c r="J5898" i="1"/>
  <c r="N5898" i="1" s="1"/>
  <c r="O5898" i="1" s="1"/>
  <c r="Q5898" i="1" s="1"/>
  <c r="L5984" i="1"/>
  <c r="M5984" i="1"/>
  <c r="M6185" i="1"/>
  <c r="K6185" i="1"/>
  <c r="K6223" i="1"/>
  <c r="M6223" i="1"/>
  <c r="K6282" i="1"/>
  <c r="L6282" i="1"/>
  <c r="J6282" i="1"/>
  <c r="K6330" i="1"/>
  <c r="M6330" i="1"/>
  <c r="L6330" i="1"/>
  <c r="N3887" i="1"/>
  <c r="O3887" i="1" s="1"/>
  <c r="Q3887" i="1" s="1"/>
  <c r="N4404" i="1"/>
  <c r="O4404" i="1" s="1"/>
  <c r="Q4404" i="1" s="1"/>
  <c r="L4923" i="1"/>
  <c r="J4923" i="1"/>
  <c r="M5510" i="1"/>
  <c r="L5510" i="1"/>
  <c r="N5973" i="1"/>
  <c r="O5973" i="1" s="1"/>
  <c r="Q5973" i="1" s="1"/>
  <c r="J5984" i="1"/>
  <c r="N5984" i="1" s="1"/>
  <c r="O5984" i="1" s="1"/>
  <c r="Q5984" i="1" s="1"/>
  <c r="J6042" i="1"/>
  <c r="K6054" i="1"/>
  <c r="L6054" i="1"/>
  <c r="L6223" i="1"/>
  <c r="K6319" i="1"/>
  <c r="J6330" i="1"/>
  <c r="L4576" i="1"/>
  <c r="K4576" i="1"/>
  <c r="M4914" i="1"/>
  <c r="L4914" i="1"/>
  <c r="M5016" i="1"/>
  <c r="J5016" i="1"/>
  <c r="M5125" i="1"/>
  <c r="J5125" i="1"/>
  <c r="K5212" i="1"/>
  <c r="L5212" i="1"/>
  <c r="K5377" i="1"/>
  <c r="L5377" i="1"/>
  <c r="J5377" i="1"/>
  <c r="N5377" i="1" s="1"/>
  <c r="O5377" i="1" s="1"/>
  <c r="Q5377" i="1" s="1"/>
  <c r="M5749" i="1"/>
  <c r="L5749" i="1"/>
  <c r="M5938" i="1"/>
  <c r="K5938" i="1"/>
  <c r="M4531" i="1"/>
  <c r="K4531" i="1"/>
  <c r="J4553" i="1"/>
  <c r="K4553" i="1"/>
  <c r="M4576" i="1"/>
  <c r="J4674" i="1"/>
  <c r="M4815" i="1"/>
  <c r="L4815" i="1"/>
  <c r="J4914" i="1"/>
  <c r="L4966" i="1"/>
  <c r="K5016" i="1"/>
  <c r="M5034" i="1"/>
  <c r="M5044" i="1"/>
  <c r="K5044" i="1"/>
  <c r="J5044" i="1"/>
  <c r="M5065" i="1"/>
  <c r="L5104" i="1"/>
  <c r="L5125" i="1"/>
  <c r="J5174" i="1"/>
  <c r="K5238" i="1"/>
  <c r="J5250" i="1"/>
  <c r="N5250" i="1" s="1"/>
  <c r="O5250" i="1" s="1"/>
  <c r="Q5250" i="1" s="1"/>
  <c r="K5300" i="1"/>
  <c r="L5311" i="1"/>
  <c r="M5377" i="1"/>
  <c r="K5443" i="1"/>
  <c r="J5749" i="1"/>
  <c r="N5749" i="1" s="1"/>
  <c r="O5749" i="1" s="1"/>
  <c r="Q5749" i="1" s="1"/>
  <c r="K5882" i="1"/>
  <c r="K6104" i="1"/>
  <c r="L6104" i="1"/>
  <c r="J6104" i="1"/>
  <c r="M6210" i="1"/>
  <c r="L6210" i="1"/>
  <c r="K6210" i="1"/>
  <c r="L4431" i="1"/>
  <c r="J4531" i="1"/>
  <c r="M4674" i="1"/>
  <c r="J4744" i="1"/>
  <c r="J4765" i="1"/>
  <c r="N4765" i="1" s="1"/>
  <c r="O4765" i="1" s="1"/>
  <c r="Q4765" i="1" s="1"/>
  <c r="K4791" i="1"/>
  <c r="L4791" i="1"/>
  <c r="J4995" i="1"/>
  <c r="N4995" i="1" s="1"/>
  <c r="O4995" i="1" s="1"/>
  <c r="Q4995" i="1" s="1"/>
  <c r="L5016" i="1"/>
  <c r="J5024" i="1"/>
  <c r="M5035" i="1"/>
  <c r="L5035" i="1"/>
  <c r="K5035" i="1"/>
  <c r="J5055" i="1"/>
  <c r="N5055" i="1" s="1"/>
  <c r="O5055" i="1" s="1"/>
  <c r="Q5055" i="1" s="1"/>
  <c r="L5078" i="1"/>
  <c r="M5238" i="1"/>
  <c r="N5238" i="1" s="1"/>
  <c r="O5238" i="1" s="1"/>
  <c r="Q5238" i="1" s="1"/>
  <c r="L5250" i="1"/>
  <c r="J5263" i="1"/>
  <c r="N5263" i="1" s="1"/>
  <c r="O5263" i="1" s="1"/>
  <c r="Q5263" i="1" s="1"/>
  <c r="K5289" i="1"/>
  <c r="M5289" i="1"/>
  <c r="J5526" i="1"/>
  <c r="M5526" i="1"/>
  <c r="K5526" i="1"/>
  <c r="M5837" i="1"/>
  <c r="J6210" i="1"/>
  <c r="J6261" i="1"/>
  <c r="N4177" i="1"/>
  <c r="O4177" i="1" s="1"/>
  <c r="Q4177" i="1" s="1"/>
  <c r="J4423" i="1"/>
  <c r="M4431" i="1"/>
  <c r="M4455" i="1"/>
  <c r="J4466" i="1"/>
  <c r="J4554" i="1"/>
  <c r="N4554" i="1" s="1"/>
  <c r="O4554" i="1" s="1"/>
  <c r="Q4554" i="1" s="1"/>
  <c r="M4602" i="1"/>
  <c r="K4734" i="1"/>
  <c r="M4745" i="1"/>
  <c r="K4745" i="1"/>
  <c r="K4765" i="1"/>
  <c r="M4791" i="1"/>
  <c r="K4926" i="1"/>
  <c r="L4987" i="1"/>
  <c r="K4987" i="1"/>
  <c r="J5035" i="1"/>
  <c r="L5055" i="1"/>
  <c r="J5117" i="1"/>
  <c r="J5165" i="1"/>
  <c r="M5165" i="1"/>
  <c r="K5165" i="1"/>
  <c r="K5263" i="1"/>
  <c r="M5445" i="1"/>
  <c r="K5445" i="1"/>
  <c r="J5828" i="1"/>
  <c r="N5828" i="1" s="1"/>
  <c r="O5828" i="1" s="1"/>
  <c r="Q5828" i="1" s="1"/>
  <c r="J5874" i="1"/>
  <c r="N5874" i="1" s="1"/>
  <c r="O5874" i="1" s="1"/>
  <c r="Q5874" i="1" s="1"/>
  <c r="K5976" i="1"/>
  <c r="L5976" i="1"/>
  <c r="L6143" i="1"/>
  <c r="M6143" i="1"/>
  <c r="M6261" i="1"/>
  <c r="L6312" i="1"/>
  <c r="M6312" i="1"/>
  <c r="M6758" i="1"/>
  <c r="L6758" i="1"/>
  <c r="K6758" i="1"/>
  <c r="J6758" i="1"/>
  <c r="J3440" i="1"/>
  <c r="L3544" i="1"/>
  <c r="J3579" i="1"/>
  <c r="N3579" i="1" s="1"/>
  <c r="O3579" i="1" s="1"/>
  <c r="Q3579" i="1" s="1"/>
  <c r="K3668" i="1"/>
  <c r="J3709" i="1"/>
  <c r="N3709" i="1" s="1"/>
  <c r="O3709" i="1" s="1"/>
  <c r="Q3709" i="1" s="1"/>
  <c r="J3744" i="1"/>
  <c r="N3789" i="1"/>
  <c r="O3789" i="1" s="1"/>
  <c r="Q3789" i="1" s="1"/>
  <c r="K3828" i="1"/>
  <c r="L3889" i="1"/>
  <c r="K3966" i="1"/>
  <c r="J4010" i="1"/>
  <c r="N4010" i="1" s="1"/>
  <c r="O4010" i="1" s="1"/>
  <c r="Q4010" i="1" s="1"/>
  <c r="K4046" i="1"/>
  <c r="K4056" i="1"/>
  <c r="J4064" i="1"/>
  <c r="N4064" i="1" s="1"/>
  <c r="O4064" i="1" s="1"/>
  <c r="Q4064" i="1" s="1"/>
  <c r="M4159" i="1"/>
  <c r="M4169" i="1"/>
  <c r="K4177" i="1"/>
  <c r="M4191" i="1"/>
  <c r="J4228" i="1"/>
  <c r="N4228" i="1" s="1"/>
  <c r="O4228" i="1" s="1"/>
  <c r="Q4228" i="1" s="1"/>
  <c r="K4306" i="1"/>
  <c r="N4336" i="1"/>
  <c r="O4336" i="1" s="1"/>
  <c r="Q4336" i="1" s="1"/>
  <c r="J4365" i="1"/>
  <c r="J4405" i="1"/>
  <c r="J4532" i="1"/>
  <c r="N4532" i="1" s="1"/>
  <c r="O4532" i="1" s="1"/>
  <c r="Q4532" i="1" s="1"/>
  <c r="K4543" i="1"/>
  <c r="K4592" i="1"/>
  <c r="L4633" i="1"/>
  <c r="M4633" i="1"/>
  <c r="L4711" i="1"/>
  <c r="L4734" i="1"/>
  <c r="J4745" i="1"/>
  <c r="J4817" i="1"/>
  <c r="M4864" i="1"/>
  <c r="M4926" i="1"/>
  <c r="J4936" i="1"/>
  <c r="N4936" i="1" s="1"/>
  <c r="O4936" i="1" s="1"/>
  <c r="Q4936" i="1" s="1"/>
  <c r="K4968" i="1"/>
  <c r="J4987" i="1"/>
  <c r="N4987" i="1" s="1"/>
  <c r="O4987" i="1" s="1"/>
  <c r="Q4987" i="1" s="1"/>
  <c r="M5018" i="1"/>
  <c r="N5018" i="1" s="1"/>
  <c r="O5018" i="1" s="1"/>
  <c r="Q5018" i="1" s="1"/>
  <c r="L5018" i="1"/>
  <c r="M5046" i="1"/>
  <c r="J5067" i="1"/>
  <c r="J5106" i="1"/>
  <c r="N5106" i="1" s="1"/>
  <c r="O5106" i="1" s="1"/>
  <c r="Q5106" i="1" s="1"/>
  <c r="M5141" i="1"/>
  <c r="N5141" i="1" s="1"/>
  <c r="O5141" i="1" s="1"/>
  <c r="Q5141" i="1" s="1"/>
  <c r="L5141" i="1"/>
  <c r="L5151" i="1"/>
  <c r="M5216" i="1"/>
  <c r="J5290" i="1"/>
  <c r="M5338" i="1"/>
  <c r="N5338" i="1" s="1"/>
  <c r="O5338" i="1" s="1"/>
  <c r="Q5338" i="1" s="1"/>
  <c r="L5338" i="1"/>
  <c r="M5435" i="1"/>
  <c r="L5435" i="1"/>
  <c r="K5874" i="1"/>
  <c r="K5964" i="1"/>
  <c r="L5964" i="1"/>
  <c r="L6014" i="1"/>
  <c r="L6025" i="1"/>
  <c r="J6094" i="1"/>
  <c r="N6094" i="1" s="1"/>
  <c r="O6094" i="1" s="1"/>
  <c r="Q6094" i="1" s="1"/>
  <c r="J6143" i="1"/>
  <c r="N6143" i="1" s="1"/>
  <c r="O6143" i="1" s="1"/>
  <c r="Q6143" i="1" s="1"/>
  <c r="K6252" i="1"/>
  <c r="K6668" i="1"/>
  <c r="M6668" i="1"/>
  <c r="M6344" i="1"/>
  <c r="N6344" i="1" s="1"/>
  <c r="O6344" i="1" s="1"/>
  <c r="Q6344" i="1" s="1"/>
  <c r="L6426" i="1"/>
  <c r="N6462" i="1"/>
  <c r="O6462" i="1" s="1"/>
  <c r="Q6462" i="1" s="1"/>
  <c r="N6466" i="1"/>
  <c r="O6466" i="1" s="1"/>
  <c r="Q6466" i="1" s="1"/>
  <c r="N6474" i="1"/>
  <c r="O6474" i="1" s="1"/>
  <c r="Q6474" i="1" s="1"/>
  <c r="N6556" i="1"/>
  <c r="O6556" i="1" s="1"/>
  <c r="Q6556" i="1" s="1"/>
  <c r="N6572" i="1"/>
  <c r="O6572" i="1" s="1"/>
  <c r="Q6572" i="1" s="1"/>
  <c r="N6580" i="1"/>
  <c r="O6580" i="1" s="1"/>
  <c r="Q6580" i="1" s="1"/>
  <c r="N6584" i="1"/>
  <c r="O6584" i="1" s="1"/>
  <c r="Q6584" i="1" s="1"/>
  <c r="N6588" i="1"/>
  <c r="O6588" i="1" s="1"/>
  <c r="Q6588" i="1" s="1"/>
  <c r="N6592" i="1"/>
  <c r="O6592" i="1" s="1"/>
  <c r="Q6592" i="1" s="1"/>
  <c r="L6687" i="1"/>
  <c r="M6710" i="1"/>
  <c r="N6478" i="1"/>
  <c r="O6478" i="1" s="1"/>
  <c r="Q6478" i="1" s="1"/>
  <c r="N6490" i="1"/>
  <c r="O6490" i="1" s="1"/>
  <c r="Q6490" i="1" s="1"/>
  <c r="N6494" i="1"/>
  <c r="O6494" i="1" s="1"/>
  <c r="Q6494" i="1" s="1"/>
  <c r="N6498" i="1"/>
  <c r="O6498" i="1" s="1"/>
  <c r="Q6498" i="1" s="1"/>
  <c r="N6506" i="1"/>
  <c r="O6506" i="1" s="1"/>
  <c r="Q6506" i="1" s="1"/>
  <c r="J5519" i="1"/>
  <c r="N5519" i="1" s="1"/>
  <c r="O5519" i="1" s="1"/>
  <c r="Q5519" i="1" s="1"/>
  <c r="J5539" i="1"/>
  <c r="K5689" i="1"/>
  <c r="M5773" i="1"/>
  <c r="L5910" i="1"/>
  <c r="K5921" i="1"/>
  <c r="K6070" i="1"/>
  <c r="L6096" i="1"/>
  <c r="K6123" i="1"/>
  <c r="K6194" i="1"/>
  <c r="J6296" i="1"/>
  <c r="N6296" i="1" s="1"/>
  <c r="O6296" i="1" s="1"/>
  <c r="Q6296" i="1" s="1"/>
  <c r="J6313" i="1"/>
  <c r="N6313" i="1" s="1"/>
  <c r="O6313" i="1" s="1"/>
  <c r="Q6313" i="1" s="1"/>
  <c r="J6387" i="1"/>
  <c r="J6396" i="1"/>
  <c r="N6396" i="1" s="1"/>
  <c r="O6396" i="1" s="1"/>
  <c r="Q6396" i="1" s="1"/>
  <c r="J6427" i="1"/>
  <c r="N6427" i="1" s="1"/>
  <c r="O6427" i="1" s="1"/>
  <c r="Q6427" i="1" s="1"/>
  <c r="N6568" i="1"/>
  <c r="O6568" i="1" s="1"/>
  <c r="Q6568" i="1" s="1"/>
  <c r="L6669" i="1"/>
  <c r="K6711" i="1"/>
  <c r="J6720" i="1"/>
  <c r="N6720" i="1" s="1"/>
  <c r="O6720" i="1" s="1"/>
  <c r="Q6720" i="1" s="1"/>
  <c r="M6767" i="1"/>
  <c r="J5426" i="1"/>
  <c r="N5426" i="1" s="1"/>
  <c r="O5426" i="1" s="1"/>
  <c r="Q5426" i="1" s="1"/>
  <c r="L5437" i="1"/>
  <c r="K5519" i="1"/>
  <c r="N5565" i="1"/>
  <c r="O5565" i="1" s="1"/>
  <c r="Q5565" i="1" s="1"/>
  <c r="J5576" i="1"/>
  <c r="N5576" i="1" s="1"/>
  <c r="O5576" i="1" s="1"/>
  <c r="Q5576" i="1" s="1"/>
  <c r="J5729" i="1"/>
  <c r="N5729" i="1" s="1"/>
  <c r="O5729" i="1" s="1"/>
  <c r="Q5729" i="1" s="1"/>
  <c r="J5741" i="1"/>
  <c r="J5840" i="1"/>
  <c r="N5840" i="1" s="1"/>
  <c r="O5840" i="1" s="1"/>
  <c r="Q5840" i="1" s="1"/>
  <c r="J5862" i="1"/>
  <c r="N5862" i="1" s="1"/>
  <c r="O5862" i="1" s="1"/>
  <c r="Q5862" i="1" s="1"/>
  <c r="J5894" i="1"/>
  <c r="N5894" i="1" s="1"/>
  <c r="O5894" i="1" s="1"/>
  <c r="Q5894" i="1" s="1"/>
  <c r="M5921" i="1"/>
  <c r="J5978" i="1"/>
  <c r="J5986" i="1"/>
  <c r="J6045" i="1"/>
  <c r="N6045" i="1" s="1"/>
  <c r="O6045" i="1" s="1"/>
  <c r="Q6045" i="1" s="1"/>
  <c r="L6088" i="1"/>
  <c r="J6137" i="1"/>
  <c r="J6225" i="1"/>
  <c r="K6274" i="1"/>
  <c r="L6296" i="1"/>
  <c r="K6313" i="1"/>
  <c r="M6341" i="1"/>
  <c r="K6408" i="1"/>
  <c r="K6427" i="1"/>
  <c r="N6510" i="1"/>
  <c r="O6510" i="1" s="1"/>
  <c r="Q6510" i="1" s="1"/>
  <c r="N6514" i="1"/>
  <c r="O6514" i="1" s="1"/>
  <c r="Q6514" i="1" s="1"/>
  <c r="N6518" i="1"/>
  <c r="O6518" i="1" s="1"/>
  <c r="Q6518" i="1" s="1"/>
  <c r="M6669" i="1"/>
  <c r="L6711" i="1"/>
  <c r="K6720" i="1"/>
  <c r="L6799" i="1"/>
  <c r="N6116" i="1"/>
  <c r="O6116" i="1" s="1"/>
  <c r="Q6116" i="1" s="1"/>
  <c r="K6703" i="1"/>
  <c r="K6742" i="1"/>
  <c r="J6759" i="1"/>
  <c r="N6759" i="1" s="1"/>
  <c r="O6759" i="1" s="1"/>
  <c r="Q6759" i="1" s="1"/>
  <c r="M6768" i="1"/>
  <c r="M6799" i="1"/>
  <c r="N6799" i="1" s="1"/>
  <c r="O6799" i="1" s="1"/>
  <c r="Q6799" i="1" s="1"/>
  <c r="J5742" i="1"/>
  <c r="N5742" i="1" s="1"/>
  <c r="O5742" i="1" s="1"/>
  <c r="Q5742" i="1" s="1"/>
  <c r="M5785" i="1"/>
  <c r="N5785" i="1" s="1"/>
  <c r="O5785" i="1" s="1"/>
  <c r="Q5785" i="1" s="1"/>
  <c r="L5811" i="1"/>
  <c r="M5841" i="1"/>
  <c r="J5852" i="1"/>
  <c r="N5852" i="1" s="1"/>
  <c r="O5852" i="1" s="1"/>
  <c r="Q5852" i="1" s="1"/>
  <c r="J5871" i="1"/>
  <c r="K5878" i="1"/>
  <c r="K5941" i="1"/>
  <c r="M5986" i="1"/>
  <c r="J6011" i="1"/>
  <c r="N6011" i="1" s="1"/>
  <c r="O6011" i="1" s="1"/>
  <c r="Q6011" i="1" s="1"/>
  <c r="M6089" i="1"/>
  <c r="J6130" i="1"/>
  <c r="N6130" i="1" s="1"/>
  <c r="O6130" i="1" s="1"/>
  <c r="Q6130" i="1" s="1"/>
  <c r="L6158" i="1"/>
  <c r="J6236" i="1"/>
  <c r="L6266" i="1"/>
  <c r="K6306" i="1"/>
  <c r="K6332" i="1"/>
  <c r="J6348" i="1"/>
  <c r="J6359" i="1"/>
  <c r="N6359" i="1" s="1"/>
  <c r="O6359" i="1" s="1"/>
  <c r="Q6359" i="1" s="1"/>
  <c r="M6368" i="1"/>
  <c r="L6379" i="1"/>
  <c r="J6398" i="1"/>
  <c r="J6419" i="1"/>
  <c r="L6438" i="1"/>
  <c r="N6620" i="1"/>
  <c r="O6620" i="1" s="1"/>
  <c r="Q6620" i="1" s="1"/>
  <c r="M6670" i="1"/>
  <c r="L6703" i="1"/>
  <c r="J6712" i="1"/>
  <c r="L6742" i="1"/>
  <c r="K6759" i="1"/>
  <c r="K5852" i="1"/>
  <c r="M5871" i="1"/>
  <c r="K6011" i="1"/>
  <c r="K6236" i="1"/>
  <c r="N6641" i="1"/>
  <c r="O6641" i="1" s="1"/>
  <c r="Q6641" i="1" s="1"/>
  <c r="M6703" i="1"/>
  <c r="M6742" i="1"/>
  <c r="N6742" i="1" s="1"/>
  <c r="O6742" i="1" s="1"/>
  <c r="Q6742" i="1" s="1"/>
  <c r="L6759" i="1"/>
  <c r="J6800" i="1"/>
  <c r="N6800" i="1" s="1"/>
  <c r="O6800" i="1" s="1"/>
  <c r="Q6800" i="1" s="1"/>
  <c r="M5629" i="1"/>
  <c r="K5669" i="1"/>
  <c r="J5682" i="1"/>
  <c r="N5682" i="1" s="1"/>
  <c r="O5682" i="1" s="1"/>
  <c r="Q5682" i="1" s="1"/>
  <c r="J5824" i="1"/>
  <c r="N5824" i="1" s="1"/>
  <c r="O5824" i="1" s="1"/>
  <c r="Q5824" i="1" s="1"/>
  <c r="K5864" i="1"/>
  <c r="K5913" i="1"/>
  <c r="J5935" i="1"/>
  <c r="L5942" i="1"/>
  <c r="J5951" i="1"/>
  <c r="L6011" i="1"/>
  <c r="L6028" i="1"/>
  <c r="K6090" i="1"/>
  <c r="J6098" i="1"/>
  <c r="L6126" i="1"/>
  <c r="J6180" i="1"/>
  <c r="M6190" i="1"/>
  <c r="J6198" i="1"/>
  <c r="L6206" i="1"/>
  <c r="J6227" i="1"/>
  <c r="N6227" i="1" s="1"/>
  <c r="O6227" i="1" s="1"/>
  <c r="Q6227" i="1" s="1"/>
  <c r="L6248" i="1"/>
  <c r="M6276" i="1"/>
  <c r="K6298" i="1"/>
  <c r="M6306" i="1"/>
  <c r="N6306" i="1" s="1"/>
  <c r="O6306" i="1" s="1"/>
  <c r="Q6306" i="1" s="1"/>
  <c r="M6314" i="1"/>
  <c r="N6314" i="1" s="1"/>
  <c r="O6314" i="1" s="1"/>
  <c r="Q6314" i="1" s="1"/>
  <c r="K6360" i="1"/>
  <c r="M6399" i="1"/>
  <c r="N6399" i="1" s="1"/>
  <c r="O6399" i="1" s="1"/>
  <c r="Q6399" i="1" s="1"/>
  <c r="J6411" i="1"/>
  <c r="J6428" i="1"/>
  <c r="N6460" i="1"/>
  <c r="O6460" i="1" s="1"/>
  <c r="Q6460" i="1" s="1"/>
  <c r="N6467" i="1"/>
  <c r="O6467" i="1" s="1"/>
  <c r="Q6467" i="1" s="1"/>
  <c r="N6515" i="1"/>
  <c r="O6515" i="1" s="1"/>
  <c r="Q6515" i="1" s="1"/>
  <c r="N6519" i="1"/>
  <c r="O6519" i="1" s="1"/>
  <c r="Q6519" i="1" s="1"/>
  <c r="N6522" i="1"/>
  <c r="O6522" i="1" s="1"/>
  <c r="Q6522" i="1" s="1"/>
  <c r="N6562" i="1"/>
  <c r="O6562" i="1" s="1"/>
  <c r="Q6562" i="1" s="1"/>
  <c r="N6566" i="1"/>
  <c r="O6566" i="1" s="1"/>
  <c r="Q6566" i="1" s="1"/>
  <c r="N6570" i="1"/>
  <c r="O6570" i="1" s="1"/>
  <c r="Q6570" i="1" s="1"/>
  <c r="M6661" i="1"/>
  <c r="L6671" i="1"/>
  <c r="K6694" i="1"/>
  <c r="M6712" i="1"/>
  <c r="N6712" i="1" s="1"/>
  <c r="O6712" i="1" s="1"/>
  <c r="Q6712" i="1" s="1"/>
  <c r="M6733" i="1"/>
  <c r="M6752" i="1"/>
  <c r="K6800" i="1"/>
  <c r="L4453" i="1"/>
  <c r="K4463" i="1"/>
  <c r="M4506" i="1"/>
  <c r="J4730" i="1"/>
  <c r="L4742" i="1"/>
  <c r="N4984" i="1"/>
  <c r="O4984" i="1" s="1"/>
  <c r="Q4984" i="1" s="1"/>
  <c r="M5064" i="1"/>
  <c r="M5099" i="1"/>
  <c r="L5109" i="1"/>
  <c r="M5131" i="1"/>
  <c r="M5316" i="1"/>
  <c r="M5352" i="1"/>
  <c r="J5503" i="1"/>
  <c r="N5503" i="1" s="1"/>
  <c r="O5503" i="1" s="1"/>
  <c r="Q5503" i="1" s="1"/>
  <c r="J5512" i="1"/>
  <c r="L5522" i="1"/>
  <c r="L5580" i="1"/>
  <c r="L5669" i="1"/>
  <c r="K5682" i="1"/>
  <c r="J5813" i="1"/>
  <c r="L5864" i="1"/>
  <c r="K5935" i="1"/>
  <c r="L5951" i="1"/>
  <c r="J5960" i="1"/>
  <c r="N5960" i="1" s="1"/>
  <c r="O5960" i="1" s="1"/>
  <c r="Q5960" i="1" s="1"/>
  <c r="J5981" i="1"/>
  <c r="N5981" i="1" s="1"/>
  <c r="O5981" i="1" s="1"/>
  <c r="Q5981" i="1" s="1"/>
  <c r="M6028" i="1"/>
  <c r="J6082" i="1"/>
  <c r="L6098" i="1"/>
  <c r="L6180" i="1"/>
  <c r="K6198" i="1"/>
  <c r="K6227" i="1"/>
  <c r="M6248" i="1"/>
  <c r="L6298" i="1"/>
  <c r="M6360" i="1"/>
  <c r="K6411" i="1"/>
  <c r="N6539" i="1"/>
  <c r="O6539" i="1" s="1"/>
  <c r="Q6539" i="1" s="1"/>
  <c r="N6547" i="1"/>
  <c r="O6547" i="1" s="1"/>
  <c r="Q6547" i="1" s="1"/>
  <c r="N6551" i="1"/>
  <c r="O6551" i="1" s="1"/>
  <c r="Q6551" i="1" s="1"/>
  <c r="N6558" i="1"/>
  <c r="O6558" i="1" s="1"/>
  <c r="Q6558" i="1" s="1"/>
  <c r="N6574" i="1"/>
  <c r="O6574" i="1" s="1"/>
  <c r="Q6574" i="1" s="1"/>
  <c r="N6578" i="1"/>
  <c r="O6578" i="1" s="1"/>
  <c r="Q6578" i="1" s="1"/>
  <c r="M6671" i="1"/>
  <c r="L6694" i="1"/>
  <c r="K6782" i="1"/>
  <c r="M5669" i="1"/>
  <c r="N5669" i="1" s="1"/>
  <c r="O5669" i="1" s="1"/>
  <c r="Q5669" i="1" s="1"/>
  <c r="L5682" i="1"/>
  <c r="M5935" i="1"/>
  <c r="M5951" i="1"/>
  <c r="N6012" i="1"/>
  <c r="O6012" i="1" s="1"/>
  <c r="Q6012" i="1" s="1"/>
  <c r="M6198" i="1"/>
  <c r="M6298" i="1"/>
  <c r="N6298" i="1" s="1"/>
  <c r="O6298" i="1" s="1"/>
  <c r="Q6298" i="1" s="1"/>
  <c r="M6411" i="1"/>
  <c r="N6488" i="1"/>
  <c r="O6488" i="1" s="1"/>
  <c r="Q6488" i="1" s="1"/>
  <c r="N6492" i="1"/>
  <c r="O6492" i="1" s="1"/>
  <c r="Q6492" i="1" s="1"/>
  <c r="N6496" i="1"/>
  <c r="O6496" i="1" s="1"/>
  <c r="Q6496" i="1" s="1"/>
  <c r="N6500" i="1"/>
  <c r="O6500" i="1" s="1"/>
  <c r="Q6500" i="1" s="1"/>
  <c r="N6559" i="1"/>
  <c r="O6559" i="1" s="1"/>
  <c r="Q6559" i="1" s="1"/>
  <c r="N6606" i="1"/>
  <c r="O6606" i="1" s="1"/>
  <c r="Q6606" i="1" s="1"/>
  <c r="K6792" i="1"/>
  <c r="K6801" i="1"/>
  <c r="J5569" i="1"/>
  <c r="L5581" i="1"/>
  <c r="K5593" i="1"/>
  <c r="K5620" i="1"/>
  <c r="K5803" i="1"/>
  <c r="L5944" i="1"/>
  <c r="K6012" i="1"/>
  <c r="K6029" i="1"/>
  <c r="J6160" i="1"/>
  <c r="N6160" i="1" s="1"/>
  <c r="O6160" i="1" s="1"/>
  <c r="Q6160" i="1" s="1"/>
  <c r="J6208" i="1"/>
  <c r="N6208" i="1" s="1"/>
  <c r="O6208" i="1" s="1"/>
  <c r="Q6208" i="1" s="1"/>
  <c r="L6239" i="1"/>
  <c r="J6278" i="1"/>
  <c r="N6278" i="1" s="1"/>
  <c r="O6278" i="1" s="1"/>
  <c r="Q6278" i="1" s="1"/>
  <c r="M6401" i="1"/>
  <c r="N6412" i="1"/>
  <c r="O6412" i="1" s="1"/>
  <c r="Q6412" i="1" s="1"/>
  <c r="K6423" i="1"/>
  <c r="N6441" i="1"/>
  <c r="O6441" i="1" s="1"/>
  <c r="Q6441" i="1" s="1"/>
  <c r="N6610" i="1"/>
  <c r="O6610" i="1" s="1"/>
  <c r="Q6610" i="1" s="1"/>
  <c r="N6614" i="1"/>
  <c r="O6614" i="1" s="1"/>
  <c r="Q6614" i="1" s="1"/>
  <c r="N6618" i="1"/>
  <c r="O6618" i="1" s="1"/>
  <c r="Q6618" i="1" s="1"/>
  <c r="N6626" i="1"/>
  <c r="O6626" i="1" s="1"/>
  <c r="Q6626" i="1" s="1"/>
  <c r="N6630" i="1"/>
  <c r="O6630" i="1" s="1"/>
  <c r="Q6630" i="1" s="1"/>
  <c r="K6655" i="1"/>
  <c r="J6672" i="1"/>
  <c r="M6695" i="1"/>
  <c r="M6726" i="1"/>
  <c r="J6754" i="1"/>
  <c r="J6783" i="1"/>
  <c r="N6783" i="1" s="1"/>
  <c r="O6783" i="1" s="1"/>
  <c r="Q6783" i="1" s="1"/>
  <c r="L6792" i="1"/>
  <c r="L6801" i="1"/>
  <c r="K5545" i="1"/>
  <c r="L5620" i="1"/>
  <c r="J5709" i="1"/>
  <c r="J5723" i="1"/>
  <c r="N5723" i="1" s="1"/>
  <c r="O5723" i="1" s="1"/>
  <c r="Q5723" i="1" s="1"/>
  <c r="L5746" i="1"/>
  <c r="J5790" i="1"/>
  <c r="J5827" i="1"/>
  <c r="L5834" i="1"/>
  <c r="L5866" i="1"/>
  <c r="K5881" i="1"/>
  <c r="J5906" i="1"/>
  <c r="N5906" i="1" s="1"/>
  <c r="O5906" i="1" s="1"/>
  <c r="Q5906" i="1" s="1"/>
  <c r="L5916" i="1"/>
  <c r="M5936" i="1"/>
  <c r="N5936" i="1" s="1"/>
  <c r="O5936" i="1" s="1"/>
  <c r="Q5936" i="1" s="1"/>
  <c r="J5952" i="1"/>
  <c r="J6003" i="1"/>
  <c r="M6012" i="1"/>
  <c r="M6040" i="1"/>
  <c r="J6093" i="1"/>
  <c r="K6110" i="1"/>
  <c r="K6119" i="1"/>
  <c r="J6151" i="1"/>
  <c r="L6160" i="1"/>
  <c r="L6199" i="1"/>
  <c r="K6208" i="1"/>
  <c r="M6270" i="1"/>
  <c r="J6336" i="1"/>
  <c r="N6343" i="1"/>
  <c r="O6343" i="1" s="1"/>
  <c r="Q6343" i="1" s="1"/>
  <c r="K6362" i="1"/>
  <c r="L6373" i="1"/>
  <c r="N6445" i="1"/>
  <c r="O6445" i="1" s="1"/>
  <c r="Q6445" i="1" s="1"/>
  <c r="N6449" i="1"/>
  <c r="O6449" i="1" s="1"/>
  <c r="Q6449" i="1" s="1"/>
  <c r="N6453" i="1"/>
  <c r="O6453" i="1" s="1"/>
  <c r="Q6453" i="1" s="1"/>
  <c r="N6508" i="1"/>
  <c r="O6508" i="1" s="1"/>
  <c r="Q6508" i="1" s="1"/>
  <c r="N6512" i="1"/>
  <c r="O6512" i="1" s="1"/>
  <c r="Q6512" i="1" s="1"/>
  <c r="N6520" i="1"/>
  <c r="O6520" i="1" s="1"/>
  <c r="Q6520" i="1" s="1"/>
  <c r="N6563" i="1"/>
  <c r="O6563" i="1" s="1"/>
  <c r="Q6563" i="1" s="1"/>
  <c r="M6655" i="1"/>
  <c r="N6461" i="1"/>
  <c r="O6461" i="1" s="1"/>
  <c r="Q6461" i="1" s="1"/>
  <c r="N6469" i="1"/>
  <c r="O6469" i="1" s="1"/>
  <c r="Q6469" i="1" s="1"/>
  <c r="N6473" i="1"/>
  <c r="O6473" i="1" s="1"/>
  <c r="Q6473" i="1" s="1"/>
  <c r="N6528" i="1"/>
  <c r="O6528" i="1" s="1"/>
  <c r="Q6528" i="1" s="1"/>
  <c r="N6532" i="1"/>
  <c r="O6532" i="1" s="1"/>
  <c r="Q6532" i="1" s="1"/>
  <c r="N6536" i="1"/>
  <c r="O6536" i="1" s="1"/>
  <c r="Q6536" i="1" s="1"/>
  <c r="N6540" i="1"/>
  <c r="O6540" i="1" s="1"/>
  <c r="Q6540" i="1" s="1"/>
  <c r="N6544" i="1"/>
  <c r="O6544" i="1" s="1"/>
  <c r="Q6544" i="1" s="1"/>
  <c r="N6548" i="1"/>
  <c r="O6548" i="1" s="1"/>
  <c r="Q6548" i="1" s="1"/>
  <c r="N6587" i="1"/>
  <c r="O6587" i="1" s="1"/>
  <c r="Q6587" i="1" s="1"/>
  <c r="N6591" i="1"/>
  <c r="O6591" i="1" s="1"/>
  <c r="Q6591" i="1" s="1"/>
  <c r="N6785" i="1"/>
  <c r="O6785" i="1" s="1"/>
  <c r="Q6785" i="1" s="1"/>
  <c r="L6363" i="1"/>
  <c r="J6425" i="1"/>
  <c r="M6431" i="1"/>
  <c r="J6656" i="1"/>
  <c r="K6785" i="1"/>
  <c r="K6656" i="1"/>
  <c r="N754" i="1"/>
  <c r="O754" i="1" s="1"/>
  <c r="Q754" i="1" s="1"/>
  <c r="N147" i="1"/>
  <c r="O147" i="1" s="1"/>
  <c r="Q147" i="1" s="1"/>
  <c r="L832" i="1"/>
  <c r="J832" i="1"/>
  <c r="L2951" i="1"/>
  <c r="M2951" i="1"/>
  <c r="J263" i="1"/>
  <c r="N263" i="1" s="1"/>
  <c r="O263" i="1" s="1"/>
  <c r="Q263" i="1" s="1"/>
  <c r="J301" i="1"/>
  <c r="J553" i="1"/>
  <c r="M793" i="1"/>
  <c r="J793" i="1"/>
  <c r="N793" i="1" s="1"/>
  <c r="O793" i="1" s="1"/>
  <c r="Q793" i="1" s="1"/>
  <c r="J844" i="1"/>
  <c r="N844" i="1" s="1"/>
  <c r="O844" i="1" s="1"/>
  <c r="Q844" i="1" s="1"/>
  <c r="K873" i="1"/>
  <c r="M873" i="1"/>
  <c r="K1033" i="1"/>
  <c r="K1720" i="1"/>
  <c r="M1720" i="1"/>
  <c r="L1720" i="1"/>
  <c r="J1720" i="1"/>
  <c r="M50" i="1"/>
  <c r="K263" i="1"/>
  <c r="L301" i="1"/>
  <c r="K440" i="1"/>
  <c r="J465" i="1"/>
  <c r="K477" i="1"/>
  <c r="J537" i="1"/>
  <c r="N537" i="1" s="1"/>
  <c r="O537" i="1" s="1"/>
  <c r="Q537" i="1" s="1"/>
  <c r="K609" i="1"/>
  <c r="K625" i="1"/>
  <c r="K672" i="1"/>
  <c r="K689" i="1"/>
  <c r="K706" i="1"/>
  <c r="J722" i="1"/>
  <c r="N722" i="1" s="1"/>
  <c r="O722" i="1" s="1"/>
  <c r="Q722" i="1" s="1"/>
  <c r="J738" i="1"/>
  <c r="N738" i="1" s="1"/>
  <c r="O738" i="1" s="1"/>
  <c r="Q738" i="1" s="1"/>
  <c r="J757" i="1"/>
  <c r="N757" i="1" s="1"/>
  <c r="O757" i="1" s="1"/>
  <c r="Q757" i="1" s="1"/>
  <c r="J763" i="1"/>
  <c r="N763" i="1" s="1"/>
  <c r="O763" i="1" s="1"/>
  <c r="Q763" i="1" s="1"/>
  <c r="J773" i="1"/>
  <c r="N773" i="1" s="1"/>
  <c r="O773" i="1" s="1"/>
  <c r="Q773" i="1" s="1"/>
  <c r="J779" i="1"/>
  <c r="N779" i="1" s="1"/>
  <c r="O779" i="1" s="1"/>
  <c r="Q779" i="1" s="1"/>
  <c r="K787" i="1"/>
  <c r="J799" i="1"/>
  <c r="N799" i="1" s="1"/>
  <c r="O799" i="1" s="1"/>
  <c r="Q799" i="1" s="1"/>
  <c r="M815" i="1"/>
  <c r="L815" i="1"/>
  <c r="M820" i="1"/>
  <c r="N820" i="1" s="1"/>
  <c r="O820" i="1" s="1"/>
  <c r="Q820" i="1" s="1"/>
  <c r="L820" i="1"/>
  <c r="M832" i="1"/>
  <c r="K844" i="1"/>
  <c r="L850" i="1"/>
  <c r="L873" i="1"/>
  <c r="L937" i="1"/>
  <c r="K937" i="1"/>
  <c r="M951" i="1"/>
  <c r="J951" i="1"/>
  <c r="J981" i="1"/>
  <c r="J988" i="1"/>
  <c r="M988" i="1"/>
  <c r="L988" i="1"/>
  <c r="K988" i="1"/>
  <c r="J1005" i="1"/>
  <c r="M1005" i="1"/>
  <c r="L1005" i="1"/>
  <c r="K1005" i="1"/>
  <c r="K1020" i="1"/>
  <c r="K1078" i="1"/>
  <c r="M1078" i="1"/>
  <c r="J1117" i="1"/>
  <c r="J1147" i="1"/>
  <c r="N1147" i="1" s="1"/>
  <c r="O1147" i="1" s="1"/>
  <c r="Q1147" i="1" s="1"/>
  <c r="J1169" i="1"/>
  <c r="N1169" i="1" s="1"/>
  <c r="O1169" i="1" s="1"/>
  <c r="Q1169" i="1" s="1"/>
  <c r="M1169" i="1"/>
  <c r="L1169" i="1"/>
  <c r="K1169" i="1"/>
  <c r="M1219" i="1"/>
  <c r="L1219" i="1"/>
  <c r="K1219" i="1"/>
  <c r="L1258" i="1"/>
  <c r="L1316" i="1"/>
  <c r="K1316" i="1"/>
  <c r="J1316" i="1"/>
  <c r="N1384" i="1"/>
  <c r="O1384" i="1" s="1"/>
  <c r="Q1384" i="1" s="1"/>
  <c r="L1615" i="1"/>
  <c r="M1851" i="1"/>
  <c r="J1851" i="1"/>
  <c r="M2980" i="1"/>
  <c r="L2980" i="1"/>
  <c r="K2980" i="1"/>
  <c r="J2980" i="1"/>
  <c r="M1324" i="1"/>
  <c r="L1324" i="1"/>
  <c r="K1324" i="1"/>
  <c r="J1324" i="1"/>
  <c r="J106" i="1"/>
  <c r="M251" i="1"/>
  <c r="K270" i="1"/>
  <c r="J287" i="1"/>
  <c r="J315" i="1"/>
  <c r="J355" i="1"/>
  <c r="N355" i="1" s="1"/>
  <c r="O355" i="1" s="1"/>
  <c r="Q355" i="1" s="1"/>
  <c r="J440" i="1"/>
  <c r="N440" i="1" s="1"/>
  <c r="O440" i="1" s="1"/>
  <c r="Q440" i="1" s="1"/>
  <c r="J514" i="1"/>
  <c r="N514" i="1" s="1"/>
  <c r="O514" i="1" s="1"/>
  <c r="Q514" i="1" s="1"/>
  <c r="J546" i="1"/>
  <c r="N546" i="1" s="1"/>
  <c r="O546" i="1" s="1"/>
  <c r="Q546" i="1" s="1"/>
  <c r="J630" i="1"/>
  <c r="N630" i="1" s="1"/>
  <c r="O630" i="1" s="1"/>
  <c r="Q630" i="1" s="1"/>
  <c r="J689" i="1"/>
  <c r="N689" i="1" s="1"/>
  <c r="O689" i="1" s="1"/>
  <c r="Q689" i="1" s="1"/>
  <c r="J706" i="1"/>
  <c r="N706" i="1" s="1"/>
  <c r="O706" i="1" s="1"/>
  <c r="Q706" i="1" s="1"/>
  <c r="J752" i="1"/>
  <c r="N752" i="1" s="1"/>
  <c r="O752" i="1" s="1"/>
  <c r="Q752" i="1" s="1"/>
  <c r="K838" i="1"/>
  <c r="J838" i="1"/>
  <c r="K858" i="1"/>
  <c r="M858" i="1"/>
  <c r="L858" i="1"/>
  <c r="L1416" i="1"/>
  <c r="J1416" i="1"/>
  <c r="M1416" i="1"/>
  <c r="M33" i="1"/>
  <c r="M101" i="1"/>
  <c r="J166" i="1"/>
  <c r="N166" i="1" s="1"/>
  <c r="O166" i="1" s="1"/>
  <c r="Q166" i="1" s="1"/>
  <c r="J204" i="1"/>
  <c r="N204" i="1" s="1"/>
  <c r="O204" i="1" s="1"/>
  <c r="Q204" i="1" s="1"/>
  <c r="K355" i="1"/>
  <c r="K514" i="1"/>
  <c r="K553" i="1"/>
  <c r="J575" i="1"/>
  <c r="N575" i="1" s="1"/>
  <c r="O575" i="1" s="1"/>
  <c r="Q575" i="1" s="1"/>
  <c r="J579" i="1"/>
  <c r="N579" i="1" s="1"/>
  <c r="O579" i="1" s="1"/>
  <c r="Q579" i="1" s="1"/>
  <c r="K591" i="1"/>
  <c r="K635" i="1"/>
  <c r="J641" i="1"/>
  <c r="N641" i="1" s="1"/>
  <c r="O641" i="1" s="1"/>
  <c r="Q641" i="1" s="1"/>
  <c r="K656" i="1"/>
  <c r="J20" i="1"/>
  <c r="K27" i="1"/>
  <c r="K37" i="1"/>
  <c r="J44" i="1"/>
  <c r="K63" i="1"/>
  <c r="J70" i="1"/>
  <c r="N70" i="1" s="1"/>
  <c r="O70" i="1" s="1"/>
  <c r="Q70" i="1" s="1"/>
  <c r="L87" i="1"/>
  <c r="L112" i="1"/>
  <c r="L120" i="1"/>
  <c r="L130" i="1"/>
  <c r="M137" i="1"/>
  <c r="J155" i="1"/>
  <c r="N155" i="1" s="1"/>
  <c r="O155" i="1" s="1"/>
  <c r="Q155" i="1" s="1"/>
  <c r="N161" i="1"/>
  <c r="O161" i="1" s="1"/>
  <c r="Q161" i="1" s="1"/>
  <c r="K166" i="1"/>
  <c r="J172" i="1"/>
  <c r="N172" i="1" s="1"/>
  <c r="O172" i="1" s="1"/>
  <c r="Q172" i="1" s="1"/>
  <c r="L179" i="1"/>
  <c r="K204" i="1"/>
  <c r="L211" i="1"/>
  <c r="L221" i="1"/>
  <c r="M235" i="1"/>
  <c r="K240" i="1"/>
  <c r="M252" i="1"/>
  <c r="L263" i="1"/>
  <c r="M270" i="1"/>
  <c r="N270" i="1" s="1"/>
  <c r="O270" i="1" s="1"/>
  <c r="Q270" i="1" s="1"/>
  <c r="K280" i="1"/>
  <c r="L287" i="1"/>
  <c r="J298" i="1"/>
  <c r="M301" i="1"/>
  <c r="N301" i="1" s="1"/>
  <c r="O301" i="1" s="1"/>
  <c r="Q301" i="1" s="1"/>
  <c r="L315" i="1"/>
  <c r="K329" i="1"/>
  <c r="K350" i="1"/>
  <c r="L355" i="1"/>
  <c r="K367" i="1"/>
  <c r="J374" i="1"/>
  <c r="N374" i="1" s="1"/>
  <c r="O374" i="1" s="1"/>
  <c r="Q374" i="1" s="1"/>
  <c r="J380" i="1"/>
  <c r="N380" i="1" s="1"/>
  <c r="O380" i="1" s="1"/>
  <c r="Q380" i="1" s="1"/>
  <c r="K385" i="1"/>
  <c r="J397" i="1"/>
  <c r="N397" i="1" s="1"/>
  <c r="O397" i="1" s="1"/>
  <c r="Q397" i="1" s="1"/>
  <c r="J413" i="1"/>
  <c r="N413" i="1" s="1"/>
  <c r="O413" i="1" s="1"/>
  <c r="Q413" i="1" s="1"/>
  <c r="J429" i="1"/>
  <c r="N429" i="1" s="1"/>
  <c r="O429" i="1" s="1"/>
  <c r="Q429" i="1" s="1"/>
  <c r="L440" i="1"/>
  <c r="J452" i="1"/>
  <c r="N452" i="1" s="1"/>
  <c r="O452" i="1" s="1"/>
  <c r="Q452" i="1" s="1"/>
  <c r="J461" i="1"/>
  <c r="N461" i="1" s="1"/>
  <c r="O461" i="1" s="1"/>
  <c r="Q461" i="1" s="1"/>
  <c r="L477" i="1"/>
  <c r="J482" i="1"/>
  <c r="N482" i="1" s="1"/>
  <c r="O482" i="1" s="1"/>
  <c r="Q482" i="1" s="1"/>
  <c r="K489" i="1"/>
  <c r="J499" i="1"/>
  <c r="N499" i="1" s="1"/>
  <c r="O499" i="1" s="1"/>
  <c r="Q499" i="1" s="1"/>
  <c r="L505" i="1"/>
  <c r="L514" i="1"/>
  <c r="J531" i="1"/>
  <c r="N531" i="1" s="1"/>
  <c r="O531" i="1" s="1"/>
  <c r="Q531" i="1" s="1"/>
  <c r="K537" i="1"/>
  <c r="J547" i="1"/>
  <c r="N547" i="1" s="1"/>
  <c r="O547" i="1" s="1"/>
  <c r="Q547" i="1" s="1"/>
  <c r="L553" i="1"/>
  <c r="J559" i="1"/>
  <c r="K579" i="1"/>
  <c r="J603" i="1"/>
  <c r="N603" i="1" s="1"/>
  <c r="O603" i="1" s="1"/>
  <c r="Q603" i="1" s="1"/>
  <c r="L609" i="1"/>
  <c r="J616" i="1"/>
  <c r="N616" i="1" s="1"/>
  <c r="O616" i="1" s="1"/>
  <c r="Q616" i="1" s="1"/>
  <c r="L625" i="1"/>
  <c r="L635" i="1"/>
  <c r="K641" i="1"/>
  <c r="J646" i="1"/>
  <c r="N646" i="1" s="1"/>
  <c r="O646" i="1" s="1"/>
  <c r="Q646" i="1" s="1"/>
  <c r="J662" i="1"/>
  <c r="J677" i="1"/>
  <c r="N677" i="1" s="1"/>
  <c r="O677" i="1" s="1"/>
  <c r="Q677" i="1" s="1"/>
  <c r="L689" i="1"/>
  <c r="L706" i="1"/>
  <c r="K722" i="1"/>
  <c r="K738" i="1"/>
  <c r="K757" i="1"/>
  <c r="K763" i="1"/>
  <c r="K773" i="1"/>
  <c r="K779" i="1"/>
  <c r="L787" i="1"/>
  <c r="J794" i="1"/>
  <c r="J815" i="1"/>
  <c r="J820" i="1"/>
  <c r="M838" i="1"/>
  <c r="L844" i="1"/>
  <c r="N859" i="1"/>
  <c r="O859" i="1" s="1"/>
  <c r="Q859" i="1" s="1"/>
  <c r="M865" i="1"/>
  <c r="L931" i="1"/>
  <c r="J937" i="1"/>
  <c r="L981" i="1"/>
  <c r="L1020" i="1"/>
  <c r="J1069" i="1"/>
  <c r="L1078" i="1"/>
  <c r="M1117" i="1"/>
  <c r="N1117" i="1" s="1"/>
  <c r="O1117" i="1" s="1"/>
  <c r="Q1117" i="1" s="1"/>
  <c r="M1170" i="1"/>
  <c r="J1170" i="1"/>
  <c r="L1186" i="1"/>
  <c r="K1186" i="1"/>
  <c r="J1186" i="1"/>
  <c r="N1186" i="1" s="1"/>
  <c r="O1186" i="1" s="1"/>
  <c r="Q1186" i="1" s="1"/>
  <c r="M1202" i="1"/>
  <c r="L1202" i="1"/>
  <c r="K1202" i="1"/>
  <c r="J1219" i="1"/>
  <c r="M1316" i="1"/>
  <c r="N1369" i="1"/>
  <c r="O1369" i="1" s="1"/>
  <c r="Q1369" i="1" s="1"/>
  <c r="L1665" i="1"/>
  <c r="M2898" i="1"/>
  <c r="K2898" i="1"/>
  <c r="J2898" i="1"/>
  <c r="N2898" i="1" s="1"/>
  <c r="O2898" i="1" s="1"/>
  <c r="Q2898" i="1" s="1"/>
  <c r="L2898" i="1"/>
  <c r="J81" i="1"/>
  <c r="N81" i="1" s="1"/>
  <c r="O81" i="1" s="1"/>
  <c r="Q81" i="1" s="1"/>
  <c r="J112" i="1"/>
  <c r="J185" i="1"/>
  <c r="J293" i="1"/>
  <c r="N293" i="1" s="1"/>
  <c r="O293" i="1" s="1"/>
  <c r="Q293" i="1" s="1"/>
  <c r="J498" i="1"/>
  <c r="N498" i="1" s="1"/>
  <c r="O498" i="1" s="1"/>
  <c r="Q498" i="1" s="1"/>
  <c r="L530" i="1"/>
  <c r="J625" i="1"/>
  <c r="N625" i="1" s="1"/>
  <c r="O625" i="1" s="1"/>
  <c r="Q625" i="1" s="1"/>
  <c r="J768" i="1"/>
  <c r="M1841" i="1"/>
  <c r="K1841" i="1"/>
  <c r="M2506" i="1"/>
  <c r="K2506" i="1"/>
  <c r="J2506" i="1"/>
  <c r="M2952" i="1"/>
  <c r="K2952" i="1"/>
  <c r="J2952" i="1"/>
  <c r="K190" i="1"/>
  <c r="K221" i="1"/>
  <c r="J240" i="1"/>
  <c r="N240" i="1" s="1"/>
  <c r="O240" i="1" s="1"/>
  <c r="Q240" i="1" s="1"/>
  <c r="L270" i="1"/>
  <c r="J329" i="1"/>
  <c r="N329" i="1" s="1"/>
  <c r="O329" i="1" s="1"/>
  <c r="Q329" i="1" s="1"/>
  <c r="K44" i="1"/>
  <c r="M130" i="1"/>
  <c r="K172" i="1"/>
  <c r="M179" i="1"/>
  <c r="N179" i="1" s="1"/>
  <c r="O179" i="1" s="1"/>
  <c r="Q179" i="1" s="1"/>
  <c r="L204" i="1"/>
  <c r="M211" i="1"/>
  <c r="M221" i="1"/>
  <c r="N221" i="1" s="1"/>
  <c r="O221" i="1" s="1"/>
  <c r="Q221" i="1" s="1"/>
  <c r="L280" i="1"/>
  <c r="M287" i="1"/>
  <c r="L298" i="1"/>
  <c r="M315" i="1"/>
  <c r="L329" i="1"/>
  <c r="L350" i="1"/>
  <c r="L367" i="1"/>
  <c r="K374" i="1"/>
  <c r="K380" i="1"/>
  <c r="M385" i="1"/>
  <c r="K397" i="1"/>
  <c r="K413" i="1"/>
  <c r="K429" i="1"/>
  <c r="K452" i="1"/>
  <c r="K461" i="1"/>
  <c r="M477" i="1"/>
  <c r="N477" i="1" s="1"/>
  <c r="O477" i="1" s="1"/>
  <c r="Q477" i="1" s="1"/>
  <c r="K482" i="1"/>
  <c r="L489" i="1"/>
  <c r="K499" i="1"/>
  <c r="M505" i="1"/>
  <c r="K531" i="1"/>
  <c r="L537" i="1"/>
  <c r="K547" i="1"/>
  <c r="K603" i="1"/>
  <c r="M609" i="1"/>
  <c r="N609" i="1" s="1"/>
  <c r="O609" i="1" s="1"/>
  <c r="Q609" i="1" s="1"/>
  <c r="K616" i="1"/>
  <c r="M635" i="1"/>
  <c r="N635" i="1" s="1"/>
  <c r="O635" i="1" s="1"/>
  <c r="Q635" i="1" s="1"/>
  <c r="L641" i="1"/>
  <c r="N651" i="1"/>
  <c r="O651" i="1" s="1"/>
  <c r="Q651" i="1" s="1"/>
  <c r="L677" i="1"/>
  <c r="L722" i="1"/>
  <c r="L738" i="1"/>
  <c r="L757" i="1"/>
  <c r="L763" i="1"/>
  <c r="L773" i="1"/>
  <c r="L779" i="1"/>
  <c r="K794" i="1"/>
  <c r="K815" i="1"/>
  <c r="K820" i="1"/>
  <c r="N851" i="1"/>
  <c r="O851" i="1" s="1"/>
  <c r="Q851" i="1" s="1"/>
  <c r="J866" i="1"/>
  <c r="M866" i="1"/>
  <c r="M931" i="1"/>
  <c r="M937" i="1"/>
  <c r="M981" i="1"/>
  <c r="M998" i="1"/>
  <c r="K998" i="1"/>
  <c r="M1020" i="1"/>
  <c r="N1020" i="1" s="1"/>
  <c r="O1020" i="1" s="1"/>
  <c r="Q1020" i="1" s="1"/>
  <c r="M1069" i="1"/>
  <c r="K1094" i="1"/>
  <c r="M1094" i="1"/>
  <c r="K1142" i="1"/>
  <c r="M1142" i="1"/>
  <c r="L1434" i="1"/>
  <c r="K1434" i="1"/>
  <c r="L1658" i="1"/>
  <c r="K1658" i="1"/>
  <c r="J1658" i="1"/>
  <c r="N1658" i="1" s="1"/>
  <c r="O1658" i="1" s="1"/>
  <c r="Q1658" i="1" s="1"/>
  <c r="M2815" i="1"/>
  <c r="L2815" i="1"/>
  <c r="J3518" i="1"/>
  <c r="M3518" i="1"/>
  <c r="K3518" i="1"/>
  <c r="L3518" i="1"/>
  <c r="J505" i="1"/>
  <c r="N505" i="1" s="1"/>
  <c r="O505" i="1" s="1"/>
  <c r="Q505" i="1" s="1"/>
  <c r="J787" i="1"/>
  <c r="N787" i="1" s="1"/>
  <c r="O787" i="1" s="1"/>
  <c r="Q787" i="1" s="1"/>
  <c r="J806" i="1"/>
  <c r="N806" i="1" s="1"/>
  <c r="O806" i="1" s="1"/>
  <c r="Q806" i="1" s="1"/>
  <c r="K832" i="1"/>
  <c r="J850" i="1"/>
  <c r="N850" i="1" s="1"/>
  <c r="O850" i="1" s="1"/>
  <c r="Q850" i="1" s="1"/>
  <c r="K850" i="1"/>
  <c r="K1185" i="1"/>
  <c r="L1185" i="1"/>
  <c r="K1615" i="1"/>
  <c r="J1615" i="1"/>
  <c r="N1615" i="1" s="1"/>
  <c r="O1615" i="1" s="1"/>
  <c r="Q1615" i="1" s="1"/>
  <c r="L1727" i="1"/>
  <c r="M1727" i="1"/>
  <c r="K1727" i="1"/>
  <c r="J14" i="1"/>
  <c r="J63" i="1"/>
  <c r="K87" i="1"/>
  <c r="L137" i="1"/>
  <c r="J385" i="1"/>
  <c r="L37" i="1"/>
  <c r="M112" i="1"/>
  <c r="K155" i="1"/>
  <c r="L20" i="1"/>
  <c r="M37" i="1"/>
  <c r="N37" i="1" s="1"/>
  <c r="O37" i="1" s="1"/>
  <c r="Q37" i="1" s="1"/>
  <c r="M63" i="1"/>
  <c r="J109" i="1"/>
  <c r="K138" i="1"/>
  <c r="N144" i="1"/>
  <c r="O144" i="1" s="1"/>
  <c r="Q144" i="1" s="1"/>
  <c r="K148" i="1"/>
  <c r="L155" i="1"/>
  <c r="L162" i="1"/>
  <c r="L172" i="1"/>
  <c r="J218" i="1"/>
  <c r="L236" i="1"/>
  <c r="J246" i="1"/>
  <c r="N246" i="1" s="1"/>
  <c r="O246" i="1" s="1"/>
  <c r="Q246" i="1" s="1"/>
  <c r="K254" i="1"/>
  <c r="J271" i="1"/>
  <c r="N271" i="1" s="1"/>
  <c r="O271" i="1" s="1"/>
  <c r="Q271" i="1" s="1"/>
  <c r="J277" i="1"/>
  <c r="M294" i="1"/>
  <c r="M298" i="1"/>
  <c r="M350" i="1"/>
  <c r="N350" i="1" s="1"/>
  <c r="O350" i="1" s="1"/>
  <c r="Q350" i="1" s="1"/>
  <c r="M367" i="1"/>
  <c r="L374" i="1"/>
  <c r="L397" i="1"/>
  <c r="L413" i="1"/>
  <c r="L429" i="1"/>
  <c r="L452" i="1"/>
  <c r="L461" i="1"/>
  <c r="N472" i="1"/>
  <c r="O472" i="1" s="1"/>
  <c r="Q472" i="1" s="1"/>
  <c r="M489" i="1"/>
  <c r="N489" i="1" s="1"/>
  <c r="O489" i="1" s="1"/>
  <c r="Q489" i="1" s="1"/>
  <c r="L603" i="1"/>
  <c r="L616" i="1"/>
  <c r="N700" i="1"/>
  <c r="O700" i="1" s="1"/>
  <c r="Q700" i="1" s="1"/>
  <c r="M794" i="1"/>
  <c r="L816" i="1"/>
  <c r="M816" i="1"/>
  <c r="M932" i="1"/>
  <c r="J932" i="1"/>
  <c r="L938" i="1"/>
  <c r="M938" i="1"/>
  <c r="J1021" i="1"/>
  <c r="K1021" i="1"/>
  <c r="M1203" i="1"/>
  <c r="L1203" i="1"/>
  <c r="K1203" i="1"/>
  <c r="J1203" i="1"/>
  <c r="M1279" i="1"/>
  <c r="K1279" i="1"/>
  <c r="J1279" i="1"/>
  <c r="M1312" i="1"/>
  <c r="K1312" i="1"/>
  <c r="L1695" i="1"/>
  <c r="M1695" i="1"/>
  <c r="K1695" i="1"/>
  <c r="M1832" i="1"/>
  <c r="L1832" i="1"/>
  <c r="K1832" i="1"/>
  <c r="J1832" i="1"/>
  <c r="N1832" i="1" s="1"/>
  <c r="O1832" i="1" s="1"/>
  <c r="Q1832" i="1" s="1"/>
  <c r="L2889" i="1"/>
  <c r="K2889" i="1"/>
  <c r="M2889" i="1"/>
  <c r="L3391" i="1"/>
  <c r="J3391" i="1"/>
  <c r="M3391" i="1"/>
  <c r="M1125" i="1"/>
  <c r="J1125" i="1"/>
  <c r="J33" i="1"/>
  <c r="J87" i="1"/>
  <c r="N87" i="1" s="1"/>
  <c r="O87" i="1" s="1"/>
  <c r="Q87" i="1" s="1"/>
  <c r="J130" i="1"/>
  <c r="M210" i="1"/>
  <c r="L799" i="1"/>
  <c r="K799" i="1"/>
  <c r="J1025" i="1"/>
  <c r="N1025" i="1" s="1"/>
  <c r="O1025" i="1" s="1"/>
  <c r="Q1025" i="1" s="1"/>
  <c r="J27" i="1"/>
  <c r="N27" i="1" s="1"/>
  <c r="O27" i="1" s="1"/>
  <c r="Q27" i="1" s="1"/>
  <c r="J120" i="1"/>
  <c r="K179" i="1"/>
  <c r="J280" i="1"/>
  <c r="N280" i="1" s="1"/>
  <c r="O280" i="1" s="1"/>
  <c r="Q280" i="1" s="1"/>
  <c r="L293" i="1"/>
  <c r="L27" i="1"/>
  <c r="M120" i="1"/>
  <c r="J17" i="1"/>
  <c r="M44" i="1"/>
  <c r="N78" i="1"/>
  <c r="O78" i="1" s="1"/>
  <c r="Q78" i="1" s="1"/>
  <c r="K113" i="1"/>
  <c r="J180" i="1"/>
  <c r="N180" i="1" s="1"/>
  <c r="O180" i="1" s="1"/>
  <c r="Q180" i="1" s="1"/>
  <c r="J199" i="1"/>
  <c r="N199" i="1" s="1"/>
  <c r="O199" i="1" s="1"/>
  <c r="Q199" i="1" s="1"/>
  <c r="K212" i="1"/>
  <c r="M218" i="1"/>
  <c r="K222" i="1"/>
  <c r="M236" i="1"/>
  <c r="K246" i="1"/>
  <c r="L254" i="1"/>
  <c r="J264" i="1"/>
  <c r="N264" i="1" s="1"/>
  <c r="O264" i="1" s="1"/>
  <c r="Q264" i="1" s="1"/>
  <c r="K271" i="1"/>
  <c r="L277" i="1"/>
  <c r="M303" i="1"/>
  <c r="J311" i="1"/>
  <c r="J316" i="1"/>
  <c r="N316" i="1" s="1"/>
  <c r="O316" i="1" s="1"/>
  <c r="Q316" i="1" s="1"/>
  <c r="J322" i="1"/>
  <c r="J381" i="1"/>
  <c r="J441" i="1"/>
  <c r="N441" i="1" s="1"/>
  <c r="O441" i="1" s="1"/>
  <c r="Q441" i="1" s="1"/>
  <c r="K447" i="1"/>
  <c r="L456" i="1"/>
  <c r="N467" i="1"/>
  <c r="O467" i="1" s="1"/>
  <c r="Q467" i="1" s="1"/>
  <c r="K472" i="1"/>
  <c r="J478" i="1"/>
  <c r="K506" i="1"/>
  <c r="K515" i="1"/>
  <c r="K554" i="1"/>
  <c r="K560" i="1"/>
  <c r="K566" i="1"/>
  <c r="J586" i="1"/>
  <c r="J636" i="1"/>
  <c r="J648" i="1"/>
  <c r="N648" i="1" s="1"/>
  <c r="O648" i="1" s="1"/>
  <c r="Q648" i="1" s="1"/>
  <c r="J664" i="1"/>
  <c r="J678" i="1"/>
  <c r="K700" i="1"/>
  <c r="J717" i="1"/>
  <c r="L726" i="1"/>
  <c r="J733" i="1"/>
  <c r="L742" i="1"/>
  <c r="K801" i="1"/>
  <c r="M809" i="1"/>
  <c r="J816" i="1"/>
  <c r="N816" i="1" s="1"/>
  <c r="O816" i="1" s="1"/>
  <c r="Q816" i="1" s="1"/>
  <c r="J821" i="1"/>
  <c r="K827" i="1"/>
  <c r="K834" i="1"/>
  <c r="L866" i="1"/>
  <c r="L889" i="1"/>
  <c r="K932" i="1"/>
  <c r="L963" i="1"/>
  <c r="L998" i="1"/>
  <c r="L1021" i="1"/>
  <c r="M1046" i="1"/>
  <c r="M1070" i="1"/>
  <c r="J1119" i="1"/>
  <c r="M1119" i="1"/>
  <c r="L1119" i="1"/>
  <c r="M1134" i="1"/>
  <c r="M1195" i="1"/>
  <c r="L1195" i="1"/>
  <c r="K1195" i="1"/>
  <c r="M1231" i="1"/>
  <c r="K1231" i="1"/>
  <c r="J1312" i="1"/>
  <c r="M1327" i="1"/>
  <c r="J1327" i="1"/>
  <c r="M1379" i="1"/>
  <c r="J1379" i="1"/>
  <c r="K1599" i="1"/>
  <c r="L1599" i="1"/>
  <c r="J1608" i="1"/>
  <c r="M1608" i="1"/>
  <c r="K1608" i="1"/>
  <c r="K2463" i="1"/>
  <c r="M2463" i="1"/>
  <c r="L2463" i="1"/>
  <c r="M1719" i="1"/>
  <c r="K1719" i="1"/>
  <c r="M9" i="1"/>
  <c r="M76" i="1"/>
  <c r="M185" i="1"/>
  <c r="N185" i="1" s="1"/>
  <c r="O185" i="1" s="1"/>
  <c r="Q185" i="1" s="1"/>
  <c r="K70" i="1"/>
  <c r="M20" i="1"/>
  <c r="M162" i="1"/>
  <c r="N186" i="1"/>
  <c r="O186" i="1" s="1"/>
  <c r="Q186" i="1" s="1"/>
  <c r="J11" i="1"/>
  <c r="M17" i="1"/>
  <c r="J28" i="1"/>
  <c r="N28" i="1" s="1"/>
  <c r="O28" i="1" s="1"/>
  <c r="Q28" i="1" s="1"/>
  <c r="K52" i="1"/>
  <c r="K78" i="1"/>
  <c r="K103" i="1"/>
  <c r="K121" i="1"/>
  <c r="K131" i="1"/>
  <c r="M138" i="1"/>
  <c r="N138" i="1" s="1"/>
  <c r="O138" i="1" s="1"/>
  <c r="Q138" i="1" s="1"/>
  <c r="J145" i="1"/>
  <c r="J169" i="1"/>
  <c r="K180" i="1"/>
  <c r="M194" i="1"/>
  <c r="K199" i="1"/>
  <c r="J205" i="1"/>
  <c r="N205" i="1" s="1"/>
  <c r="O205" i="1" s="1"/>
  <c r="Q205" i="1" s="1"/>
  <c r="L212" i="1"/>
  <c r="J243" i="1"/>
  <c r="L246" i="1"/>
  <c r="M254" i="1"/>
  <c r="N254" i="1" s="1"/>
  <c r="O254" i="1" s="1"/>
  <c r="Q254" i="1" s="1"/>
  <c r="K264" i="1"/>
  <c r="L271" i="1"/>
  <c r="M277" i="1"/>
  <c r="N277" i="1" s="1"/>
  <c r="O277" i="1" s="1"/>
  <c r="Q277" i="1" s="1"/>
  <c r="J289" i="1"/>
  <c r="L295" i="1"/>
  <c r="K316" i="1"/>
  <c r="L331" i="1"/>
  <c r="J351" i="1"/>
  <c r="M357" i="1"/>
  <c r="J364" i="1"/>
  <c r="N364" i="1" s="1"/>
  <c r="O364" i="1" s="1"/>
  <c r="Q364" i="1" s="1"/>
  <c r="K381" i="1"/>
  <c r="N391" i="1"/>
  <c r="O391" i="1" s="1"/>
  <c r="Q391" i="1" s="1"/>
  <c r="J425" i="1"/>
  <c r="N425" i="1" s="1"/>
  <c r="O425" i="1" s="1"/>
  <c r="Q425" i="1" s="1"/>
  <c r="J438" i="1"/>
  <c r="N438" i="1" s="1"/>
  <c r="O438" i="1" s="1"/>
  <c r="Q438" i="1" s="1"/>
  <c r="K441" i="1"/>
  <c r="L447" i="1"/>
  <c r="L472" i="1"/>
  <c r="K490" i="1"/>
  <c r="J496" i="1"/>
  <c r="L506" i="1"/>
  <c r="J512" i="1"/>
  <c r="N512" i="1" s="1"/>
  <c r="O512" i="1" s="1"/>
  <c r="Q512" i="1" s="1"/>
  <c r="J528" i="1"/>
  <c r="N528" i="1" s="1"/>
  <c r="O528" i="1" s="1"/>
  <c r="Q528" i="1" s="1"/>
  <c r="K538" i="1"/>
  <c r="J544" i="1"/>
  <c r="N544" i="1" s="1"/>
  <c r="O544" i="1" s="1"/>
  <c r="Q544" i="1" s="1"/>
  <c r="L554" i="1"/>
  <c r="L560" i="1"/>
  <c r="J571" i="1"/>
  <c r="J582" i="1"/>
  <c r="N582" i="1" s="1"/>
  <c r="O582" i="1" s="1"/>
  <c r="Q582" i="1" s="1"/>
  <c r="K586" i="1"/>
  <c r="J599" i="1"/>
  <c r="N599" i="1" s="1"/>
  <c r="O599" i="1" s="1"/>
  <c r="Q599" i="1" s="1"/>
  <c r="J611" i="1"/>
  <c r="N611" i="1" s="1"/>
  <c r="O611" i="1" s="1"/>
  <c r="Q611" i="1" s="1"/>
  <c r="K648" i="1"/>
  <c r="K664" i="1"/>
  <c r="K678" i="1"/>
  <c r="J690" i="1"/>
  <c r="N690" i="1" s="1"/>
  <c r="O690" i="1" s="1"/>
  <c r="Q690" i="1" s="1"/>
  <c r="J694" i="1"/>
  <c r="L700" i="1"/>
  <c r="J707" i="1"/>
  <c r="J711" i="1"/>
  <c r="N711" i="1" s="1"/>
  <c r="O711" i="1" s="1"/>
  <c r="Q711" i="1" s="1"/>
  <c r="K717" i="1"/>
  <c r="K733" i="1"/>
  <c r="J749" i="1"/>
  <c r="N749" i="1" s="1"/>
  <c r="O749" i="1" s="1"/>
  <c r="Q749" i="1" s="1"/>
  <c r="J758" i="1"/>
  <c r="N758" i="1" s="1"/>
  <c r="O758" i="1" s="1"/>
  <c r="Q758" i="1" s="1"/>
  <c r="J774" i="1"/>
  <c r="J780" i="1"/>
  <c r="N780" i="1" s="1"/>
  <c r="O780" i="1" s="1"/>
  <c r="Q780" i="1" s="1"/>
  <c r="J785" i="1"/>
  <c r="N785" i="1" s="1"/>
  <c r="O785" i="1" s="1"/>
  <c r="Q785" i="1" s="1"/>
  <c r="L785" i="1"/>
  <c r="K789" i="1"/>
  <c r="J795" i="1"/>
  <c r="N795" i="1" s="1"/>
  <c r="O795" i="1" s="1"/>
  <c r="Q795" i="1" s="1"/>
  <c r="L801" i="1"/>
  <c r="K816" i="1"/>
  <c r="M827" i="1"/>
  <c r="N827" i="1" s="1"/>
  <c r="O827" i="1" s="1"/>
  <c r="Q827" i="1" s="1"/>
  <c r="L834" i="1"/>
  <c r="K841" i="1"/>
  <c r="L841" i="1"/>
  <c r="M860" i="1"/>
  <c r="K860" i="1"/>
  <c r="N882" i="1"/>
  <c r="O882" i="1" s="1"/>
  <c r="Q882" i="1" s="1"/>
  <c r="M889" i="1"/>
  <c r="L897" i="1"/>
  <c r="M897" i="1"/>
  <c r="L932" i="1"/>
  <c r="M963" i="1"/>
  <c r="J990" i="1"/>
  <c r="N990" i="1" s="1"/>
  <c r="O990" i="1" s="1"/>
  <c r="Q990" i="1" s="1"/>
  <c r="J1015" i="1"/>
  <c r="M1021" i="1"/>
  <c r="K1047" i="1"/>
  <c r="L1047" i="1"/>
  <c r="L1063" i="1"/>
  <c r="N1080" i="1"/>
  <c r="O1080" i="1" s="1"/>
  <c r="Q1080" i="1" s="1"/>
  <c r="K1087" i="1"/>
  <c r="K1119" i="1"/>
  <c r="N1128" i="1"/>
  <c r="O1128" i="1" s="1"/>
  <c r="Q1128" i="1" s="1"/>
  <c r="K1135" i="1"/>
  <c r="J1135" i="1"/>
  <c r="N1135" i="1" s="1"/>
  <c r="O1135" i="1" s="1"/>
  <c r="Q1135" i="1" s="1"/>
  <c r="J1162" i="1"/>
  <c r="J1195" i="1"/>
  <c r="J1231" i="1"/>
  <c r="M1403" i="1"/>
  <c r="J1403" i="1"/>
  <c r="N1403" i="1" s="1"/>
  <c r="O1403" i="1" s="1"/>
  <c r="Q1403" i="1" s="1"/>
  <c r="M1600" i="1"/>
  <c r="L1600" i="1"/>
  <c r="J1600" i="1"/>
  <c r="L70" i="1"/>
  <c r="J84" i="1"/>
  <c r="M84" i="1"/>
  <c r="K88" i="1"/>
  <c r="M109" i="1"/>
  <c r="N109" i="1" s="1"/>
  <c r="O109" i="1" s="1"/>
  <c r="Q109" i="1" s="1"/>
  <c r="J121" i="1"/>
  <c r="N121" i="1" s="1"/>
  <c r="O121" i="1" s="1"/>
  <c r="Q121" i="1" s="1"/>
  <c r="J131" i="1"/>
  <c r="N131" i="1" s="1"/>
  <c r="O131" i="1" s="1"/>
  <c r="Q131" i="1" s="1"/>
  <c r="L138" i="1"/>
  <c r="L52" i="1"/>
  <c r="N71" i="1"/>
  <c r="O71" i="1" s="1"/>
  <c r="Q71" i="1" s="1"/>
  <c r="L78" i="1"/>
  <c r="N96" i="1"/>
  <c r="O96" i="1" s="1"/>
  <c r="Q96" i="1" s="1"/>
  <c r="L103" i="1"/>
  <c r="J110" i="1"/>
  <c r="N110" i="1" s="1"/>
  <c r="O110" i="1" s="1"/>
  <c r="Q110" i="1" s="1"/>
  <c r="N115" i="1"/>
  <c r="O115" i="1" s="1"/>
  <c r="Q115" i="1" s="1"/>
  <c r="L145" i="1"/>
  <c r="K163" i="1"/>
  <c r="M169" i="1"/>
  <c r="N169" i="1" s="1"/>
  <c r="O169" i="1" s="1"/>
  <c r="Q169" i="1" s="1"/>
  <c r="M212" i="1"/>
  <c r="N212" i="1" s="1"/>
  <c r="O212" i="1" s="1"/>
  <c r="Q212" i="1" s="1"/>
  <c r="M243" i="1"/>
  <c r="L264" i="1"/>
  <c r="N278" i="1"/>
  <c r="O278" i="1" s="1"/>
  <c r="Q278" i="1" s="1"/>
  <c r="K289" i="1"/>
  <c r="M295" i="1"/>
  <c r="J299" i="1"/>
  <c r="M331" i="1"/>
  <c r="K351" i="1"/>
  <c r="N358" i="1"/>
  <c r="O358" i="1" s="1"/>
  <c r="Q358" i="1" s="1"/>
  <c r="K364" i="1"/>
  <c r="K425" i="1"/>
  <c r="K438" i="1"/>
  <c r="L490" i="1"/>
  <c r="K496" i="1"/>
  <c r="K512" i="1"/>
  <c r="K528" i="1"/>
  <c r="L538" i="1"/>
  <c r="K544" i="1"/>
  <c r="K582" i="1"/>
  <c r="K599" i="1"/>
  <c r="K611" i="1"/>
  <c r="K694" i="1"/>
  <c r="K711" i="1"/>
  <c r="K749" i="1"/>
  <c r="L758" i="1"/>
  <c r="L774" i="1"/>
  <c r="L789" i="1"/>
  <c r="K795" i="1"/>
  <c r="M801" i="1"/>
  <c r="N801" i="1" s="1"/>
  <c r="O801" i="1" s="1"/>
  <c r="Q801" i="1" s="1"/>
  <c r="M834" i="1"/>
  <c r="N834" i="1" s="1"/>
  <c r="O834" i="1" s="1"/>
  <c r="Q834" i="1" s="1"/>
  <c r="J867" i="1"/>
  <c r="M867" i="1"/>
  <c r="L867" i="1"/>
  <c r="K867" i="1"/>
  <c r="K890" i="1"/>
  <c r="M890" i="1"/>
  <c r="M1063" i="1"/>
  <c r="L1087" i="1"/>
  <c r="M1179" i="1"/>
  <c r="L1179" i="1"/>
  <c r="K1179" i="1"/>
  <c r="J1179" i="1"/>
  <c r="J1430" i="1"/>
  <c r="N1430" i="1" s="1"/>
  <c r="O1430" i="1" s="1"/>
  <c r="Q1430" i="1" s="1"/>
  <c r="M1430" i="1"/>
  <c r="L1430" i="1"/>
  <c r="M2097" i="1"/>
  <c r="L2097" i="1"/>
  <c r="K2097" i="1"/>
  <c r="J2097" i="1"/>
  <c r="K3294" i="1"/>
  <c r="M3294" i="1"/>
  <c r="J3294" i="1"/>
  <c r="L3294" i="1"/>
  <c r="J1523" i="1"/>
  <c r="M1523" i="1"/>
  <c r="L1523" i="1"/>
  <c r="J803" i="1"/>
  <c r="K803" i="1"/>
  <c r="L868" i="1"/>
  <c r="K868" i="1"/>
  <c r="J868" i="1"/>
  <c r="K1064" i="1"/>
  <c r="J1064" i="1"/>
  <c r="J128" i="1"/>
  <c r="M152" i="1"/>
  <c r="J170" i="1"/>
  <c r="J213" i="1"/>
  <c r="N213" i="1" s="1"/>
  <c r="O213" i="1" s="1"/>
  <c r="Q213" i="1" s="1"/>
  <c r="J231" i="1"/>
  <c r="N231" i="1" s="1"/>
  <c r="O231" i="1" s="1"/>
  <c r="Q231" i="1" s="1"/>
  <c r="J247" i="1"/>
  <c r="N247" i="1" s="1"/>
  <c r="O247" i="1" s="1"/>
  <c r="Q247" i="1" s="1"/>
  <c r="J296" i="1"/>
  <c r="L313" i="1"/>
  <c r="J332" i="1"/>
  <c r="N332" i="1" s="1"/>
  <c r="O332" i="1" s="1"/>
  <c r="Q332" i="1" s="1"/>
  <c r="L371" i="1"/>
  <c r="J376" i="1"/>
  <c r="N376" i="1" s="1"/>
  <c r="O376" i="1" s="1"/>
  <c r="Q376" i="1" s="1"/>
  <c r="L388" i="1"/>
  <c r="J393" i="1"/>
  <c r="N393" i="1" s="1"/>
  <c r="O393" i="1" s="1"/>
  <c r="Q393" i="1" s="1"/>
  <c r="J406" i="1"/>
  <c r="N406" i="1" s="1"/>
  <c r="O406" i="1" s="1"/>
  <c r="Q406" i="1" s="1"/>
  <c r="K448" i="1"/>
  <c r="J463" i="1"/>
  <c r="N463" i="1" s="1"/>
  <c r="O463" i="1" s="1"/>
  <c r="Q463" i="1" s="1"/>
  <c r="K473" i="1"/>
  <c r="J518" i="1"/>
  <c r="N518" i="1" s="1"/>
  <c r="O518" i="1" s="1"/>
  <c r="Q518" i="1" s="1"/>
  <c r="J556" i="1"/>
  <c r="J561" i="1"/>
  <c r="J572" i="1"/>
  <c r="N572" i="1" s="1"/>
  <c r="O572" i="1" s="1"/>
  <c r="Q572" i="1" s="1"/>
  <c r="J605" i="1"/>
  <c r="N605" i="1" s="1"/>
  <c r="O605" i="1" s="1"/>
  <c r="Q605" i="1" s="1"/>
  <c r="J618" i="1"/>
  <c r="N618" i="1" s="1"/>
  <c r="O618" i="1" s="1"/>
  <c r="Q618" i="1" s="1"/>
  <c r="J659" i="1"/>
  <c r="N659" i="1" s="1"/>
  <c r="O659" i="1" s="1"/>
  <c r="Q659" i="1" s="1"/>
  <c r="J675" i="1"/>
  <c r="N675" i="1" s="1"/>
  <c r="O675" i="1" s="1"/>
  <c r="Q675" i="1" s="1"/>
  <c r="J695" i="1"/>
  <c r="N695" i="1" s="1"/>
  <c r="O695" i="1" s="1"/>
  <c r="Q695" i="1" s="1"/>
  <c r="K701" i="1"/>
  <c r="J712" i="1"/>
  <c r="N712" i="1" s="1"/>
  <c r="O712" i="1" s="1"/>
  <c r="Q712" i="1" s="1"/>
  <c r="J724" i="1"/>
  <c r="N724" i="1" s="1"/>
  <c r="O724" i="1" s="1"/>
  <c r="Q724" i="1" s="1"/>
  <c r="J740" i="1"/>
  <c r="N740" i="1" s="1"/>
  <c r="O740" i="1" s="1"/>
  <c r="Q740" i="1" s="1"/>
  <c r="J755" i="1"/>
  <c r="N755" i="1" s="1"/>
  <c r="O755" i="1" s="1"/>
  <c r="Q755" i="1" s="1"/>
  <c r="J759" i="1"/>
  <c r="J771" i="1"/>
  <c r="J775" i="1"/>
  <c r="L803" i="1"/>
  <c r="J817" i="1"/>
  <c r="N817" i="1" s="1"/>
  <c r="O817" i="1" s="1"/>
  <c r="Q817" i="1" s="1"/>
  <c r="K835" i="1"/>
  <c r="M868" i="1"/>
  <c r="J876" i="1"/>
  <c r="N876" i="1" s="1"/>
  <c r="O876" i="1" s="1"/>
  <c r="Q876" i="1" s="1"/>
  <c r="M891" i="1"/>
  <c r="L891" i="1"/>
  <c r="K891" i="1"/>
  <c r="J912" i="1"/>
  <c r="J956" i="1"/>
  <c r="K956" i="1"/>
  <c r="K1011" i="1"/>
  <c r="M1011" i="1"/>
  <c r="L1064" i="1"/>
  <c r="L1112" i="1"/>
  <c r="K1112" i="1"/>
  <c r="J1151" i="1"/>
  <c r="N1151" i="1" s="1"/>
  <c r="O1151" i="1" s="1"/>
  <c r="Q1151" i="1" s="1"/>
  <c r="J1157" i="1"/>
  <c r="N1157" i="1" s="1"/>
  <c r="O1157" i="1" s="1"/>
  <c r="Q1157" i="1" s="1"/>
  <c r="L1495" i="1"/>
  <c r="M1495" i="1"/>
  <c r="M1759" i="1"/>
  <c r="L1759" i="1"/>
  <c r="K1759" i="1"/>
  <c r="M2408" i="1"/>
  <c r="L2408" i="1"/>
  <c r="K2408" i="1"/>
  <c r="M2560" i="1"/>
  <c r="K2560" i="1"/>
  <c r="J2560" i="1"/>
  <c r="K842" i="1"/>
  <c r="M842" i="1"/>
  <c r="J53" i="1"/>
  <c r="N53" i="1" s="1"/>
  <c r="O53" i="1" s="1"/>
  <c r="Q53" i="1" s="1"/>
  <c r="L61" i="1"/>
  <c r="J79" i="1"/>
  <c r="N79" i="1" s="1"/>
  <c r="O79" i="1" s="1"/>
  <c r="Q79" i="1" s="1"/>
  <c r="M92" i="1"/>
  <c r="J104" i="1"/>
  <c r="N104" i="1" s="1"/>
  <c r="O104" i="1" s="1"/>
  <c r="Q104" i="1" s="1"/>
  <c r="J122" i="1"/>
  <c r="N122" i="1" s="1"/>
  <c r="O122" i="1" s="1"/>
  <c r="Q122" i="1" s="1"/>
  <c r="M128" i="1"/>
  <c r="K132" i="1"/>
  <c r="J146" i="1"/>
  <c r="N146" i="1" s="1"/>
  <c r="O146" i="1" s="1"/>
  <c r="Q146" i="1" s="1"/>
  <c r="L170" i="1"/>
  <c r="J202" i="1"/>
  <c r="N202" i="1" s="1"/>
  <c r="O202" i="1" s="1"/>
  <c r="Q202" i="1" s="1"/>
  <c r="K213" i="1"/>
  <c r="M226" i="1"/>
  <c r="K231" i="1"/>
  <c r="K247" i="1"/>
  <c r="N261" i="1"/>
  <c r="O261" i="1" s="1"/>
  <c r="Q261" i="1" s="1"/>
  <c r="J273" i="1"/>
  <c r="N273" i="1" s="1"/>
  <c r="O273" i="1" s="1"/>
  <c r="Q273" i="1" s="1"/>
  <c r="M285" i="1"/>
  <c r="K296" i="1"/>
  <c r="J306" i="1"/>
  <c r="N306" i="1" s="1"/>
  <c r="O306" i="1" s="1"/>
  <c r="Q306" i="1" s="1"/>
  <c r="J317" i="1"/>
  <c r="N317" i="1" s="1"/>
  <c r="O317" i="1" s="1"/>
  <c r="Q317" i="1" s="1"/>
  <c r="N323" i="1"/>
  <c r="O323" i="1" s="1"/>
  <c r="Q323" i="1" s="1"/>
  <c r="K332" i="1"/>
  <c r="M352" i="1"/>
  <c r="K376" i="1"/>
  <c r="K393" i="1"/>
  <c r="K399" i="1"/>
  <c r="K406" i="1"/>
  <c r="J426" i="1"/>
  <c r="J444" i="1"/>
  <c r="L448" i="1"/>
  <c r="J454" i="1"/>
  <c r="K463" i="1"/>
  <c r="L473" i="1"/>
  <c r="J487" i="1"/>
  <c r="N487" i="1" s="1"/>
  <c r="O487" i="1" s="1"/>
  <c r="Q487" i="1" s="1"/>
  <c r="J503" i="1"/>
  <c r="N503" i="1" s="1"/>
  <c r="O503" i="1" s="1"/>
  <c r="Q503" i="1" s="1"/>
  <c r="K518" i="1"/>
  <c r="J535" i="1"/>
  <c r="N535" i="1" s="1"/>
  <c r="O535" i="1" s="1"/>
  <c r="Q535" i="1" s="1"/>
  <c r="J551" i="1"/>
  <c r="N551" i="1" s="1"/>
  <c r="O551" i="1" s="1"/>
  <c r="Q551" i="1" s="1"/>
  <c r="K561" i="1"/>
  <c r="J594" i="1"/>
  <c r="K605" i="1"/>
  <c r="K618" i="1"/>
  <c r="J622" i="1"/>
  <c r="N622" i="1" s="1"/>
  <c r="O622" i="1" s="1"/>
  <c r="Q622" i="1" s="1"/>
  <c r="J634" i="1"/>
  <c r="N634" i="1" s="1"/>
  <c r="O634" i="1" s="1"/>
  <c r="Q634" i="1" s="1"/>
  <c r="K659" i="1"/>
  <c r="K675" i="1"/>
  <c r="L701" i="1"/>
  <c r="K718" i="1"/>
  <c r="K724" i="1"/>
  <c r="J728" i="1"/>
  <c r="K734" i="1"/>
  <c r="K740" i="1"/>
  <c r="J744" i="1"/>
  <c r="N744" i="1" s="1"/>
  <c r="O744" i="1" s="1"/>
  <c r="Q744" i="1" s="1"/>
  <c r="K759" i="1"/>
  <c r="K775" i="1"/>
  <c r="J796" i="1"/>
  <c r="M843" i="1"/>
  <c r="N843" i="1" s="1"/>
  <c r="O843" i="1" s="1"/>
  <c r="Q843" i="1" s="1"/>
  <c r="L843" i="1"/>
  <c r="K876" i="1"/>
  <c r="J883" i="1"/>
  <c r="K883" i="1"/>
  <c r="J891" i="1"/>
  <c r="K912" i="1"/>
  <c r="L956" i="1"/>
  <c r="L1011" i="1"/>
  <c r="M1057" i="1"/>
  <c r="N1057" i="1" s="1"/>
  <c r="O1057" i="1" s="1"/>
  <c r="Q1057" i="1" s="1"/>
  <c r="K1057" i="1"/>
  <c r="M1064" i="1"/>
  <c r="M1081" i="1"/>
  <c r="N1081" i="1" s="1"/>
  <c r="O1081" i="1" s="1"/>
  <c r="Q1081" i="1" s="1"/>
  <c r="L1081" i="1"/>
  <c r="J1104" i="1"/>
  <c r="M1104" i="1"/>
  <c r="J1112" i="1"/>
  <c r="N1112" i="1" s="1"/>
  <c r="O1112" i="1" s="1"/>
  <c r="Q1112" i="1" s="1"/>
  <c r="K1151" i="1"/>
  <c r="K1158" i="1"/>
  <c r="M1158" i="1"/>
  <c r="L1158" i="1"/>
  <c r="M1288" i="1"/>
  <c r="J1398" i="1"/>
  <c r="K1398" i="1"/>
  <c r="L1398" i="1"/>
  <c r="L1643" i="1"/>
  <c r="M1643" i="1"/>
  <c r="K1643" i="1"/>
  <c r="J1759" i="1"/>
  <c r="N1759" i="1" s="1"/>
  <c r="O1759" i="1" s="1"/>
  <c r="Q1759" i="1" s="1"/>
  <c r="N197" i="1"/>
  <c r="O197" i="1" s="1"/>
  <c r="Q197" i="1" s="1"/>
  <c r="N455" i="1"/>
  <c r="O455" i="1" s="1"/>
  <c r="Q455" i="1" s="1"/>
  <c r="J1258" i="1"/>
  <c r="N1258" i="1" s="1"/>
  <c r="O1258" i="1" s="1"/>
  <c r="Q1258" i="1" s="1"/>
  <c r="K1258" i="1"/>
  <c r="N381" i="1"/>
  <c r="O381" i="1" s="1"/>
  <c r="Q381" i="1" s="1"/>
  <c r="M1048" i="1"/>
  <c r="L1048" i="1"/>
  <c r="K1048" i="1"/>
  <c r="J1048" i="1"/>
  <c r="N1048" i="1" s="1"/>
  <c r="O1048" i="1" s="1"/>
  <c r="Q1048" i="1" s="1"/>
  <c r="L2790" i="1"/>
  <c r="M2790" i="1"/>
  <c r="N2790" i="1" s="1"/>
  <c r="O2790" i="1" s="1"/>
  <c r="Q2790" i="1" s="1"/>
  <c r="N18" i="1"/>
  <c r="O18" i="1" s="1"/>
  <c r="Q18" i="1" s="1"/>
  <c r="N35" i="1"/>
  <c r="O35" i="1" s="1"/>
  <c r="Q35" i="1" s="1"/>
  <c r="K53" i="1"/>
  <c r="K79" i="1"/>
  <c r="L213" i="1"/>
  <c r="L247" i="1"/>
  <c r="N262" i="1"/>
  <c r="O262" i="1" s="1"/>
  <c r="Q262" i="1" s="1"/>
  <c r="M296" i="1"/>
  <c r="L332" i="1"/>
  <c r="L376" i="1"/>
  <c r="L393" i="1"/>
  <c r="L406" i="1"/>
  <c r="L463" i="1"/>
  <c r="L561" i="1"/>
  <c r="N583" i="1"/>
  <c r="O583" i="1" s="1"/>
  <c r="Q583" i="1" s="1"/>
  <c r="L618" i="1"/>
  <c r="L659" i="1"/>
  <c r="L675" i="1"/>
  <c r="L724" i="1"/>
  <c r="L740" i="1"/>
  <c r="M812" i="1"/>
  <c r="K812" i="1"/>
  <c r="L876" i="1"/>
  <c r="M892" i="1"/>
  <c r="L892" i="1"/>
  <c r="K892" i="1"/>
  <c r="J892" i="1"/>
  <c r="N892" i="1" s="1"/>
  <c r="O892" i="1" s="1"/>
  <c r="Q892" i="1" s="1"/>
  <c r="M912" i="1"/>
  <c r="N912" i="1" s="1"/>
  <c r="O912" i="1" s="1"/>
  <c r="Q912" i="1" s="1"/>
  <c r="K921" i="1"/>
  <c r="M921" i="1"/>
  <c r="L921" i="1"/>
  <c r="M956" i="1"/>
  <c r="K1012" i="1"/>
  <c r="M1012" i="1"/>
  <c r="M1112" i="1"/>
  <c r="L1151" i="1"/>
  <c r="K1159" i="1"/>
  <c r="M1159" i="1"/>
  <c r="K1248" i="1"/>
  <c r="L1248" i="1"/>
  <c r="K1296" i="1"/>
  <c r="M1296" i="1"/>
  <c r="L1296" i="1"/>
  <c r="L1305" i="1"/>
  <c r="M1305" i="1"/>
  <c r="K1322" i="1"/>
  <c r="M1322" i="1"/>
  <c r="K1341" i="1"/>
  <c r="L1341" i="1"/>
  <c r="M1398" i="1"/>
  <c r="J1420" i="1"/>
  <c r="K1420" i="1"/>
  <c r="J1488" i="1"/>
  <c r="N1488" i="1" s="1"/>
  <c r="O1488" i="1" s="1"/>
  <c r="Q1488" i="1" s="1"/>
  <c r="L1488" i="1"/>
  <c r="K1488" i="1"/>
  <c r="J1643" i="1"/>
  <c r="J1681" i="1"/>
  <c r="M1681" i="1"/>
  <c r="L1681" i="1"/>
  <c r="K1681" i="1"/>
  <c r="K1751" i="1"/>
  <c r="J1226" i="1"/>
  <c r="M1226" i="1"/>
  <c r="L1226" i="1"/>
  <c r="K1226" i="1"/>
  <c r="J835" i="1"/>
  <c r="N835" i="1" s="1"/>
  <c r="O835" i="1" s="1"/>
  <c r="Q835" i="1" s="1"/>
  <c r="L835" i="1"/>
  <c r="L1916" i="1"/>
  <c r="M1916" i="1"/>
  <c r="L3224" i="1"/>
  <c r="M3224" i="1"/>
  <c r="N12" i="1"/>
  <c r="O12" i="1" s="1"/>
  <c r="Q12" i="1" s="1"/>
  <c r="M61" i="1"/>
  <c r="K104" i="1"/>
  <c r="K146" i="1"/>
  <c r="M170" i="1"/>
  <c r="K12" i="1"/>
  <c r="M25" i="1"/>
  <c r="J30" i="1"/>
  <c r="M42" i="1"/>
  <c r="K46" i="1"/>
  <c r="L53" i="1"/>
  <c r="M68" i="1"/>
  <c r="N68" i="1" s="1"/>
  <c r="O68" i="1" s="1"/>
  <c r="Q68" i="1" s="1"/>
  <c r="K72" i="1"/>
  <c r="L79" i="1"/>
  <c r="K86" i="1"/>
  <c r="L93" i="1"/>
  <c r="K97" i="1"/>
  <c r="L104" i="1"/>
  <c r="K111" i="1"/>
  <c r="L122" i="1"/>
  <c r="J129" i="1"/>
  <c r="N129" i="1" s="1"/>
  <c r="O129" i="1" s="1"/>
  <c r="Q129" i="1" s="1"/>
  <c r="L146" i="1"/>
  <c r="M153" i="1"/>
  <c r="K164" i="1"/>
  <c r="M177" i="1"/>
  <c r="K182" i="1"/>
  <c r="J189" i="1"/>
  <c r="N189" i="1" s="1"/>
  <c r="O189" i="1" s="1"/>
  <c r="Q189" i="1" s="1"/>
  <c r="L196" i="1"/>
  <c r="K220" i="1"/>
  <c r="L227" i="1"/>
  <c r="K238" i="1"/>
  <c r="L244" i="1"/>
  <c r="K262" i="1"/>
  <c r="M268" i="1"/>
  <c r="J279" i="1"/>
  <c r="N279" i="1" s="1"/>
  <c r="O279" i="1" s="1"/>
  <c r="Q279" i="1" s="1"/>
  <c r="K286" i="1"/>
  <c r="M292" i="1"/>
  <c r="N292" i="1" s="1"/>
  <c r="O292" i="1" s="1"/>
  <c r="Q292" i="1" s="1"/>
  <c r="K300" i="1"/>
  <c r="L306" i="1"/>
  <c r="J314" i="1"/>
  <c r="L317" i="1"/>
  <c r="N336" i="1"/>
  <c r="O336" i="1" s="1"/>
  <c r="Q336" i="1" s="1"/>
  <c r="L342" i="1"/>
  <c r="N384" i="1"/>
  <c r="O384" i="1" s="1"/>
  <c r="Q384" i="1" s="1"/>
  <c r="M399" i="1"/>
  <c r="N399" i="1" s="1"/>
  <c r="O399" i="1" s="1"/>
  <c r="Q399" i="1" s="1"/>
  <c r="L416" i="1"/>
  <c r="M426" i="1"/>
  <c r="N426" i="1" s="1"/>
  <c r="O426" i="1" s="1"/>
  <c r="Q426" i="1" s="1"/>
  <c r="N432" i="1"/>
  <c r="O432" i="1" s="1"/>
  <c r="Q432" i="1" s="1"/>
  <c r="K439" i="1"/>
  <c r="J449" i="1"/>
  <c r="L454" i="1"/>
  <c r="K469" i="1"/>
  <c r="J480" i="1"/>
  <c r="L487" i="1"/>
  <c r="K497" i="1"/>
  <c r="L503" i="1"/>
  <c r="K513" i="1"/>
  <c r="J519" i="1"/>
  <c r="N519" i="1" s="1"/>
  <c r="O519" i="1" s="1"/>
  <c r="Q519" i="1" s="1"/>
  <c r="J524" i="1"/>
  <c r="K529" i="1"/>
  <c r="L535" i="1"/>
  <c r="K545" i="1"/>
  <c r="L551" i="1"/>
  <c r="J558" i="1"/>
  <c r="N558" i="1" s="1"/>
  <c r="O558" i="1" s="1"/>
  <c r="Q558" i="1" s="1"/>
  <c r="J574" i="1"/>
  <c r="N574" i="1" s="1"/>
  <c r="O574" i="1" s="1"/>
  <c r="Q574" i="1" s="1"/>
  <c r="K588" i="1"/>
  <c r="L594" i="1"/>
  <c r="L612" i="1"/>
  <c r="K628" i="1"/>
  <c r="L634" i="1"/>
  <c r="K653" i="1"/>
  <c r="K669" i="1"/>
  <c r="K697" i="1"/>
  <c r="K714" i="1"/>
  <c r="L750" i="1"/>
  <c r="K756" i="1"/>
  <c r="J760" i="1"/>
  <c r="N760" i="1" s="1"/>
  <c r="O760" i="1" s="1"/>
  <c r="Q760" i="1" s="1"/>
  <c r="K766" i="1"/>
  <c r="K772" i="1"/>
  <c r="J776" i="1"/>
  <c r="N776" i="1" s="1"/>
  <c r="O776" i="1" s="1"/>
  <c r="Q776" i="1" s="1"/>
  <c r="K786" i="1"/>
  <c r="M796" i="1"/>
  <c r="L804" i="1"/>
  <c r="J812" i="1"/>
  <c r="L818" i="1"/>
  <c r="J836" i="1"/>
  <c r="N836" i="1" s="1"/>
  <c r="O836" i="1" s="1"/>
  <c r="Q836" i="1" s="1"/>
  <c r="K843" i="1"/>
  <c r="M883" i="1"/>
  <c r="K899" i="1"/>
  <c r="M906" i="1"/>
  <c r="L913" i="1"/>
  <c r="M913" i="1"/>
  <c r="K986" i="1"/>
  <c r="L1012" i="1"/>
  <c r="L1031" i="1"/>
  <c r="L1057" i="1"/>
  <c r="K1081" i="1"/>
  <c r="L1104" i="1"/>
  <c r="M1113" i="1"/>
  <c r="L1113" i="1"/>
  <c r="K1113" i="1"/>
  <c r="J1113" i="1"/>
  <c r="M1122" i="1"/>
  <c r="K1122" i="1"/>
  <c r="M1145" i="1"/>
  <c r="N1145" i="1" s="1"/>
  <c r="O1145" i="1" s="1"/>
  <c r="Q1145" i="1" s="1"/>
  <c r="L1145" i="1"/>
  <c r="L1159" i="1"/>
  <c r="M1248" i="1"/>
  <c r="M1265" i="1"/>
  <c r="L1265" i="1"/>
  <c r="M1306" i="1"/>
  <c r="L1306" i="1"/>
  <c r="K1306" i="1"/>
  <c r="L1322" i="1"/>
  <c r="M1332" i="1"/>
  <c r="J1332" i="1"/>
  <c r="J1341" i="1"/>
  <c r="N1391" i="1"/>
  <c r="O1391" i="1" s="1"/>
  <c r="Q1391" i="1" s="1"/>
  <c r="M1488" i="1"/>
  <c r="J1584" i="1"/>
  <c r="M1584" i="1"/>
  <c r="K1584" i="1"/>
  <c r="L1584" i="1"/>
  <c r="M1867" i="1"/>
  <c r="K1867" i="1"/>
  <c r="L1882" i="1"/>
  <c r="M1882" i="1"/>
  <c r="J2729" i="1"/>
  <c r="M2729" i="1"/>
  <c r="L2729" i="1"/>
  <c r="K2769" i="1"/>
  <c r="M2769" i="1"/>
  <c r="L2769" i="1"/>
  <c r="J2769" i="1"/>
  <c r="L2808" i="1"/>
  <c r="M2808" i="1"/>
  <c r="K2808" i="1"/>
  <c r="K122" i="1"/>
  <c r="M93" i="1"/>
  <c r="L129" i="1"/>
  <c r="N154" i="1"/>
  <c r="O154" i="1" s="1"/>
  <c r="Q154" i="1" s="1"/>
  <c r="K189" i="1"/>
  <c r="M196" i="1"/>
  <c r="N196" i="1" s="1"/>
  <c r="O196" i="1" s="1"/>
  <c r="Q196" i="1" s="1"/>
  <c r="M227" i="1"/>
  <c r="M244" i="1"/>
  <c r="N244" i="1" s="1"/>
  <c r="O244" i="1" s="1"/>
  <c r="Q244" i="1" s="1"/>
  <c r="L262" i="1"/>
  <c r="K279" i="1"/>
  <c r="L286" i="1"/>
  <c r="L314" i="1"/>
  <c r="K336" i="1"/>
  <c r="N365" i="1"/>
  <c r="O365" i="1" s="1"/>
  <c r="Q365" i="1" s="1"/>
  <c r="M416" i="1"/>
  <c r="N416" i="1" s="1"/>
  <c r="O416" i="1" s="1"/>
  <c r="Q416" i="1" s="1"/>
  <c r="L439" i="1"/>
  <c r="K449" i="1"/>
  <c r="K480" i="1"/>
  <c r="K519" i="1"/>
  <c r="K558" i="1"/>
  <c r="K574" i="1"/>
  <c r="L628" i="1"/>
  <c r="N676" i="1"/>
  <c r="O676" i="1" s="1"/>
  <c r="Q676" i="1" s="1"/>
  <c r="L766" i="1"/>
  <c r="M804" i="1"/>
  <c r="N804" i="1" s="1"/>
  <c r="O804" i="1" s="1"/>
  <c r="Q804" i="1" s="1"/>
  <c r="L812" i="1"/>
  <c r="M818" i="1"/>
  <c r="N818" i="1" s="1"/>
  <c r="O818" i="1" s="1"/>
  <c r="Q818" i="1" s="1"/>
  <c r="N848" i="1"/>
  <c r="O848" i="1" s="1"/>
  <c r="Q848" i="1" s="1"/>
  <c r="L899" i="1"/>
  <c r="J914" i="1"/>
  <c r="M914" i="1"/>
  <c r="L914" i="1"/>
  <c r="M949" i="1"/>
  <c r="J949" i="1"/>
  <c r="M986" i="1"/>
  <c r="N986" i="1" s="1"/>
  <c r="O986" i="1" s="1"/>
  <c r="Q986" i="1" s="1"/>
  <c r="K996" i="1"/>
  <c r="M996" i="1"/>
  <c r="L996" i="1"/>
  <c r="M1031" i="1"/>
  <c r="J1040" i="1"/>
  <c r="M1040" i="1"/>
  <c r="L1040" i="1"/>
  <c r="K1040" i="1"/>
  <c r="M1058" i="1"/>
  <c r="K1058" i="1"/>
  <c r="K1074" i="1"/>
  <c r="N1225" i="1"/>
  <c r="O1225" i="1" s="1"/>
  <c r="Q1225" i="1" s="1"/>
  <c r="M1249" i="1"/>
  <c r="L1249" i="1"/>
  <c r="M1266" i="1"/>
  <c r="L1266" i="1"/>
  <c r="K1266" i="1"/>
  <c r="J1306" i="1"/>
  <c r="K1332" i="1"/>
  <c r="J1392" i="1"/>
  <c r="N1392" i="1" s="1"/>
  <c r="O1392" i="1" s="1"/>
  <c r="Q1392" i="1" s="1"/>
  <c r="K1392" i="1"/>
  <c r="K1620" i="1"/>
  <c r="J1620" i="1"/>
  <c r="M1674" i="1"/>
  <c r="L1674" i="1"/>
  <c r="J1674" i="1"/>
  <c r="N1674" i="1" s="1"/>
  <c r="O1674" i="1" s="1"/>
  <c r="Q1674" i="1" s="1"/>
  <c r="M1742" i="1"/>
  <c r="L1742" i="1"/>
  <c r="K1742" i="1"/>
  <c r="J1742" i="1"/>
  <c r="J1882" i="1"/>
  <c r="M2392" i="1"/>
  <c r="K2392" i="1"/>
  <c r="J2392" i="1"/>
  <c r="M1267" i="1"/>
  <c r="L1267" i="1"/>
  <c r="K1267" i="1"/>
  <c r="J1267" i="1"/>
  <c r="M925" i="1"/>
  <c r="N925" i="1" s="1"/>
  <c r="O925" i="1" s="1"/>
  <c r="Q925" i="1" s="1"/>
  <c r="L925" i="1"/>
  <c r="K925" i="1"/>
  <c r="N54" i="1"/>
  <c r="O54" i="1" s="1"/>
  <c r="Q54" i="1" s="1"/>
  <c r="N220" i="1"/>
  <c r="O220" i="1" s="1"/>
  <c r="Q220" i="1" s="1"/>
  <c r="N228" i="1"/>
  <c r="O228" i="1" s="1"/>
  <c r="Q228" i="1" s="1"/>
  <c r="M262" i="1"/>
  <c r="M286" i="1"/>
  <c r="N286" i="1" s="1"/>
  <c r="O286" i="1" s="1"/>
  <c r="Q286" i="1" s="1"/>
  <c r="M314" i="1"/>
  <c r="N343" i="1"/>
  <c r="O343" i="1" s="1"/>
  <c r="Q343" i="1" s="1"/>
  <c r="N390" i="1"/>
  <c r="O390" i="1" s="1"/>
  <c r="Q390" i="1" s="1"/>
  <c r="M449" i="1"/>
  <c r="N709" i="1"/>
  <c r="O709" i="1" s="1"/>
  <c r="Q709" i="1" s="1"/>
  <c r="J819" i="1"/>
  <c r="M819" i="1"/>
  <c r="M899" i="1"/>
  <c r="N899" i="1" s="1"/>
  <c r="O899" i="1" s="1"/>
  <c r="Q899" i="1" s="1"/>
  <c r="J1004" i="1"/>
  <c r="N1004" i="1" s="1"/>
  <c r="O1004" i="1" s="1"/>
  <c r="Q1004" i="1" s="1"/>
  <c r="L1004" i="1"/>
  <c r="M1032" i="1"/>
  <c r="J1032" i="1"/>
  <c r="L1176" i="1"/>
  <c r="M1176" i="1"/>
  <c r="N1266" i="1"/>
  <c r="O1266" i="1" s="1"/>
  <c r="Q1266" i="1" s="1"/>
  <c r="M1275" i="1"/>
  <c r="J1275" i="1"/>
  <c r="J1307" i="1"/>
  <c r="N1307" i="1" s="1"/>
  <c r="O1307" i="1" s="1"/>
  <c r="Q1307" i="1" s="1"/>
  <c r="M1307" i="1"/>
  <c r="L1307" i="1"/>
  <c r="K1307" i="1"/>
  <c r="M1423" i="1"/>
  <c r="L1423" i="1"/>
  <c r="K1423" i="1"/>
  <c r="J1423" i="1"/>
  <c r="M2494" i="1"/>
  <c r="L2494" i="1"/>
  <c r="K2494" i="1"/>
  <c r="J2494" i="1"/>
  <c r="J2525" i="1"/>
  <c r="M2525" i="1"/>
  <c r="L2525" i="1"/>
  <c r="K2525" i="1"/>
  <c r="M2535" i="1"/>
  <c r="L2535" i="1"/>
  <c r="K2535" i="1"/>
  <c r="M3089" i="1"/>
  <c r="L3089" i="1"/>
  <c r="L1421" i="1"/>
  <c r="M1421" i="1"/>
  <c r="J1463" i="1"/>
  <c r="N1463" i="1" s="1"/>
  <c r="O1463" i="1" s="1"/>
  <c r="Q1463" i="1" s="1"/>
  <c r="L1463" i="1"/>
  <c r="N1481" i="1"/>
  <c r="O1481" i="1" s="1"/>
  <c r="Q1481" i="1" s="1"/>
  <c r="M1493" i="1"/>
  <c r="J1493" i="1"/>
  <c r="M1503" i="1"/>
  <c r="N1503" i="1" s="1"/>
  <c r="O1503" i="1" s="1"/>
  <c r="Q1503" i="1" s="1"/>
  <c r="K1503" i="1"/>
  <c r="M1507" i="1"/>
  <c r="J1507" i="1"/>
  <c r="L1530" i="1"/>
  <c r="M1530" i="1"/>
  <c r="L1538" i="1"/>
  <c r="K1538" i="1"/>
  <c r="M1553" i="1"/>
  <c r="J1553" i="1"/>
  <c r="J1650" i="1"/>
  <c r="N1650" i="1" s="1"/>
  <c r="O1650" i="1" s="1"/>
  <c r="Q1650" i="1" s="1"/>
  <c r="K1650" i="1"/>
  <c r="M1710" i="1"/>
  <c r="N1710" i="1" s="1"/>
  <c r="O1710" i="1" s="1"/>
  <c r="Q1710" i="1" s="1"/>
  <c r="K1710" i="1"/>
  <c r="L1741" i="1"/>
  <c r="M1741" i="1"/>
  <c r="N1741" i="1" s="1"/>
  <c r="O1741" i="1" s="1"/>
  <c r="Q1741" i="1" s="1"/>
  <c r="K1801" i="1"/>
  <c r="M1801" i="1"/>
  <c r="N1801" i="1" s="1"/>
  <c r="O1801" i="1" s="1"/>
  <c r="Q1801" i="1" s="1"/>
  <c r="M1819" i="1"/>
  <c r="N1819" i="1" s="1"/>
  <c r="O1819" i="1" s="1"/>
  <c r="Q1819" i="1" s="1"/>
  <c r="L1819" i="1"/>
  <c r="K1819" i="1"/>
  <c r="L1850" i="1"/>
  <c r="M1850" i="1"/>
  <c r="K1850" i="1"/>
  <c r="J1850" i="1"/>
  <c r="M1956" i="1"/>
  <c r="N1956" i="1" s="1"/>
  <c r="O1956" i="1" s="1"/>
  <c r="Q1956" i="1" s="1"/>
  <c r="L1956" i="1"/>
  <c r="L2019" i="1"/>
  <c r="M2019" i="1"/>
  <c r="N2019" i="1" s="1"/>
  <c r="O2019" i="1" s="1"/>
  <c r="Q2019" i="1" s="1"/>
  <c r="L2066" i="1"/>
  <c r="M2066" i="1"/>
  <c r="M2081" i="1"/>
  <c r="N2081" i="1" s="1"/>
  <c r="O2081" i="1" s="1"/>
  <c r="Q2081" i="1" s="1"/>
  <c r="L2081" i="1"/>
  <c r="K2081" i="1"/>
  <c r="M2334" i="1"/>
  <c r="J2334" i="1"/>
  <c r="J2601" i="1"/>
  <c r="K2601" i="1"/>
  <c r="M3037" i="1"/>
  <c r="K3037" i="1"/>
  <c r="J3037" i="1"/>
  <c r="L3037" i="1"/>
  <c r="L3225" i="1"/>
  <c r="J3225" i="1"/>
  <c r="M4924" i="1"/>
  <c r="J4924" i="1"/>
  <c r="L1225" i="1"/>
  <c r="N1242" i="1"/>
  <c r="O1242" i="1" s="1"/>
  <c r="Q1242" i="1" s="1"/>
  <c r="L1299" i="1"/>
  <c r="L1349" i="1"/>
  <c r="L1369" i="1"/>
  <c r="M1383" i="1"/>
  <c r="N1383" i="1" s="1"/>
  <c r="O1383" i="1" s="1"/>
  <c r="Q1383" i="1" s="1"/>
  <c r="K1399" i="1"/>
  <c r="M1399" i="1"/>
  <c r="M1464" i="1"/>
  <c r="L1464" i="1"/>
  <c r="J1464" i="1"/>
  <c r="L1481" i="1"/>
  <c r="M1532" i="1"/>
  <c r="K1532" i="1"/>
  <c r="L1546" i="1"/>
  <c r="K1546" i="1"/>
  <c r="N1554" i="1"/>
  <c r="O1554" i="1" s="1"/>
  <c r="Q1554" i="1" s="1"/>
  <c r="N1561" i="1"/>
  <c r="O1561" i="1" s="1"/>
  <c r="Q1561" i="1" s="1"/>
  <c r="N1589" i="1"/>
  <c r="O1589" i="1" s="1"/>
  <c r="Q1589" i="1" s="1"/>
  <c r="M1594" i="1"/>
  <c r="N1594" i="1" s="1"/>
  <c r="O1594" i="1" s="1"/>
  <c r="Q1594" i="1" s="1"/>
  <c r="M1627" i="1"/>
  <c r="L1627" i="1"/>
  <c r="J1627" i="1"/>
  <c r="M1651" i="1"/>
  <c r="L1651" i="1"/>
  <c r="J1651" i="1"/>
  <c r="J1666" i="1"/>
  <c r="M1666" i="1"/>
  <c r="K1666" i="1"/>
  <c r="M1690" i="1"/>
  <c r="L1690" i="1"/>
  <c r="J1690" i="1"/>
  <c r="N1690" i="1" s="1"/>
  <c r="O1690" i="1" s="1"/>
  <c r="Q1690" i="1" s="1"/>
  <c r="L1743" i="1"/>
  <c r="K1743" i="1"/>
  <c r="K1753" i="1"/>
  <c r="M1753" i="1"/>
  <c r="L1753" i="1"/>
  <c r="J1753" i="1"/>
  <c r="L1833" i="1"/>
  <c r="M1833" i="1"/>
  <c r="M1858" i="1"/>
  <c r="N1858" i="1" s="1"/>
  <c r="O1858" i="1" s="1"/>
  <c r="Q1858" i="1" s="1"/>
  <c r="L1858" i="1"/>
  <c r="J1858" i="1"/>
  <c r="K1892" i="1"/>
  <c r="M1892" i="1"/>
  <c r="J1892" i="1"/>
  <c r="M2433" i="1"/>
  <c r="K2433" i="1"/>
  <c r="J2433" i="1"/>
  <c r="L2664" i="1"/>
  <c r="M2664" i="1"/>
  <c r="J2681" i="1"/>
  <c r="M2681" i="1"/>
  <c r="L2681" i="1"/>
  <c r="M2750" i="1"/>
  <c r="L2750" i="1"/>
  <c r="L3370" i="1"/>
  <c r="J3370" i="1"/>
  <c r="M3592" i="1"/>
  <c r="L3592" i="1"/>
  <c r="J3592" i="1"/>
  <c r="K1088" i="1"/>
  <c r="J1099" i="1"/>
  <c r="N1099" i="1" s="1"/>
  <c r="O1099" i="1" s="1"/>
  <c r="Q1099" i="1" s="1"/>
  <c r="M1118" i="1"/>
  <c r="J1129" i="1"/>
  <c r="N1129" i="1" s="1"/>
  <c r="O1129" i="1" s="1"/>
  <c r="Q1129" i="1" s="1"/>
  <c r="J1141" i="1"/>
  <c r="N1141" i="1" s="1"/>
  <c r="O1141" i="1" s="1"/>
  <c r="Q1141" i="1" s="1"/>
  <c r="M1208" i="1"/>
  <c r="K1242" i="1"/>
  <c r="J1255" i="1"/>
  <c r="N1255" i="1" s="1"/>
  <c r="O1255" i="1" s="1"/>
  <c r="Q1255" i="1" s="1"/>
  <c r="J1259" i="1"/>
  <c r="N1259" i="1" s="1"/>
  <c r="O1259" i="1" s="1"/>
  <c r="Q1259" i="1" s="1"/>
  <c r="M1272" i="1"/>
  <c r="J1283" i="1"/>
  <c r="N1283" i="1" s="1"/>
  <c r="O1283" i="1" s="1"/>
  <c r="Q1283" i="1" s="1"/>
  <c r="J1289" i="1"/>
  <c r="N1289" i="1" s="1"/>
  <c r="O1289" i="1" s="1"/>
  <c r="Q1289" i="1" s="1"/>
  <c r="J1295" i="1"/>
  <c r="N1295" i="1" s="1"/>
  <c r="O1295" i="1" s="1"/>
  <c r="Q1295" i="1" s="1"/>
  <c r="L1345" i="1"/>
  <c r="J1357" i="1"/>
  <c r="M1374" i="1"/>
  <c r="J1399" i="1"/>
  <c r="K1411" i="1"/>
  <c r="J1411" i="1"/>
  <c r="M1448" i="1"/>
  <c r="N1448" i="1" s="1"/>
  <c r="O1448" i="1" s="1"/>
  <c r="Q1448" i="1" s="1"/>
  <c r="K1448" i="1"/>
  <c r="M1475" i="1"/>
  <c r="K1475" i="1"/>
  <c r="L1482" i="1"/>
  <c r="K1482" i="1"/>
  <c r="J1539" i="1"/>
  <c r="N1539" i="1" s="1"/>
  <c r="O1539" i="1" s="1"/>
  <c r="Q1539" i="1" s="1"/>
  <c r="M1546" i="1"/>
  <c r="M1577" i="1"/>
  <c r="N1577" i="1" s="1"/>
  <c r="O1577" i="1" s="1"/>
  <c r="Q1577" i="1" s="1"/>
  <c r="K1577" i="1"/>
  <c r="M1623" i="1"/>
  <c r="N1623" i="1" s="1"/>
  <c r="O1623" i="1" s="1"/>
  <c r="Q1623" i="1" s="1"/>
  <c r="K1623" i="1"/>
  <c r="K1627" i="1"/>
  <c r="K1651" i="1"/>
  <c r="L1666" i="1"/>
  <c r="J1675" i="1"/>
  <c r="N1675" i="1" s="1"/>
  <c r="O1675" i="1" s="1"/>
  <c r="Q1675" i="1" s="1"/>
  <c r="K1690" i="1"/>
  <c r="K1736" i="1"/>
  <c r="M1736" i="1"/>
  <c r="M1743" i="1"/>
  <c r="L1760" i="1"/>
  <c r="M1760" i="1"/>
  <c r="K1760" i="1"/>
  <c r="J1833" i="1"/>
  <c r="K1858" i="1"/>
  <c r="M1870" i="1"/>
  <c r="L1870" i="1"/>
  <c r="J1870" i="1"/>
  <c r="L1892" i="1"/>
  <c r="M2034" i="1"/>
  <c r="J2040" i="1"/>
  <c r="M2040" i="1"/>
  <c r="K2040" i="1"/>
  <c r="M2277" i="1"/>
  <c r="K2277" i="1"/>
  <c r="M2350" i="1"/>
  <c r="K2350" i="1"/>
  <c r="L2368" i="1"/>
  <c r="L2571" i="1"/>
  <c r="M2571" i="1"/>
  <c r="M2595" i="1"/>
  <c r="L2595" i="1"/>
  <c r="K2619" i="1"/>
  <c r="M2619" i="1"/>
  <c r="L2619" i="1"/>
  <c r="J2619" i="1"/>
  <c r="K2647" i="1"/>
  <c r="K2664" i="1"/>
  <c r="K2681" i="1"/>
  <c r="M3152" i="1"/>
  <c r="K3152" i="1"/>
  <c r="K3370" i="1"/>
  <c r="K3592" i="1"/>
  <c r="M4434" i="1"/>
  <c r="L4434" i="1"/>
  <c r="J4434" i="1"/>
  <c r="K4434" i="1"/>
  <c r="N1465" i="1"/>
  <c r="O1465" i="1" s="1"/>
  <c r="Q1465" i="1" s="1"/>
  <c r="N1475" i="1"/>
  <c r="O1475" i="1" s="1"/>
  <c r="Q1475" i="1" s="1"/>
  <c r="K1675" i="1"/>
  <c r="J1682" i="1"/>
  <c r="K1682" i="1"/>
  <c r="L1706" i="1"/>
  <c r="J1706" i="1"/>
  <c r="M1755" i="1"/>
  <c r="K1755" i="1"/>
  <c r="L1811" i="1"/>
  <c r="M1811" i="1"/>
  <c r="K1833" i="1"/>
  <c r="M1987" i="1"/>
  <c r="N1987" i="1" s="1"/>
  <c r="O1987" i="1" s="1"/>
  <c r="Q1987" i="1" s="1"/>
  <c r="L1987" i="1"/>
  <c r="M2313" i="1"/>
  <c r="N2313" i="1" s="1"/>
  <c r="O2313" i="1" s="1"/>
  <c r="Q2313" i="1" s="1"/>
  <c r="L2313" i="1"/>
  <c r="K2313" i="1"/>
  <c r="M2488" i="1"/>
  <c r="L2488" i="1"/>
  <c r="M2647" i="1"/>
  <c r="N2741" i="1"/>
  <c r="O2741" i="1" s="1"/>
  <c r="Q2741" i="1" s="1"/>
  <c r="M2882" i="1"/>
  <c r="L2882" i="1"/>
  <c r="M2912" i="1"/>
  <c r="N2912" i="1" s="1"/>
  <c r="O2912" i="1" s="1"/>
  <c r="Q2912" i="1" s="1"/>
  <c r="L2912" i="1"/>
  <c r="J3152" i="1"/>
  <c r="L3169" i="1"/>
  <c r="M3178" i="1"/>
  <c r="K3178" i="1"/>
  <c r="M3370" i="1"/>
  <c r="L3572" i="1"/>
  <c r="K3572" i="1"/>
  <c r="N1370" i="1"/>
  <c r="O1370" i="1" s="1"/>
  <c r="Q1370" i="1" s="1"/>
  <c r="M1471" i="1"/>
  <c r="L1471" i="1"/>
  <c r="M1483" i="1"/>
  <c r="L1483" i="1"/>
  <c r="K1497" i="1"/>
  <c r="J1497" i="1"/>
  <c r="L1555" i="1"/>
  <c r="K1555" i="1"/>
  <c r="M1668" i="1"/>
  <c r="K1668" i="1"/>
  <c r="J1698" i="1"/>
  <c r="L1698" i="1"/>
  <c r="M1712" i="1"/>
  <c r="J1712" i="1"/>
  <c r="N1712" i="1" s="1"/>
  <c r="O1712" i="1" s="1"/>
  <c r="Q1712" i="1" s="1"/>
  <c r="N1755" i="1"/>
  <c r="O1755" i="1" s="1"/>
  <c r="Q1755" i="1" s="1"/>
  <c r="M1777" i="1"/>
  <c r="J1777" i="1"/>
  <c r="M2049" i="1"/>
  <c r="L2049" i="1"/>
  <c r="M2329" i="1"/>
  <c r="L2329" i="1"/>
  <c r="K2329" i="1"/>
  <c r="J2329" i="1"/>
  <c r="M2401" i="1"/>
  <c r="K2401" i="1"/>
  <c r="M2481" i="1"/>
  <c r="K2481" i="1"/>
  <c r="N2882" i="1"/>
  <c r="O2882" i="1" s="1"/>
  <c r="Q2882" i="1" s="1"/>
  <c r="K3075" i="1"/>
  <c r="M3075" i="1"/>
  <c r="L3075" i="1"/>
  <c r="J3075" i="1"/>
  <c r="N1071" i="1"/>
  <c r="O1071" i="1" s="1"/>
  <c r="Q1071" i="1" s="1"/>
  <c r="N1136" i="1"/>
  <c r="O1136" i="1" s="1"/>
  <c r="Q1136" i="1" s="1"/>
  <c r="K1209" i="1"/>
  <c r="L1250" i="1"/>
  <c r="K1273" i="1"/>
  <c r="M1329" i="1"/>
  <c r="N1329" i="1" s="1"/>
  <c r="O1329" i="1" s="1"/>
  <c r="Q1329" i="1" s="1"/>
  <c r="L1333" i="1"/>
  <c r="K1346" i="1"/>
  <c r="K1366" i="1"/>
  <c r="K1370" i="1"/>
  <c r="K1375" i="1"/>
  <c r="J1381" i="1"/>
  <c r="N1381" i="1" s="1"/>
  <c r="O1381" i="1" s="1"/>
  <c r="Q1381" i="1" s="1"/>
  <c r="L1384" i="1"/>
  <c r="K1390" i="1"/>
  <c r="M1394" i="1"/>
  <c r="J1394" i="1"/>
  <c r="L1417" i="1"/>
  <c r="J1443" i="1"/>
  <c r="M1455" i="1"/>
  <c r="L1465" i="1"/>
  <c r="J1471" i="1"/>
  <c r="J1483" i="1"/>
  <c r="L1497" i="1"/>
  <c r="J1525" i="1"/>
  <c r="N1525" i="1" s="1"/>
  <c r="O1525" i="1" s="1"/>
  <c r="Q1525" i="1" s="1"/>
  <c r="J1535" i="1"/>
  <c r="N1535" i="1" s="1"/>
  <c r="O1535" i="1" s="1"/>
  <c r="Q1535" i="1" s="1"/>
  <c r="K1548" i="1"/>
  <c r="J1555" i="1"/>
  <c r="J1570" i="1"/>
  <c r="M1617" i="1"/>
  <c r="K1617" i="1"/>
  <c r="J1645" i="1"/>
  <c r="N1645" i="1" s="1"/>
  <c r="O1645" i="1" s="1"/>
  <c r="Q1645" i="1" s="1"/>
  <c r="M1659" i="1"/>
  <c r="J1668" i="1"/>
  <c r="M1682" i="1"/>
  <c r="K1698" i="1"/>
  <c r="M1706" i="1"/>
  <c r="M1729" i="1"/>
  <c r="L1755" i="1"/>
  <c r="J1794" i="1"/>
  <c r="M1794" i="1"/>
  <c r="L1794" i="1"/>
  <c r="K1794" i="1"/>
  <c r="M1804" i="1"/>
  <c r="L1804" i="1"/>
  <c r="J1804" i="1"/>
  <c r="N1871" i="1"/>
  <c r="O1871" i="1" s="1"/>
  <c r="Q1871" i="1" s="1"/>
  <c r="K1987" i="1"/>
  <c r="J2049" i="1"/>
  <c r="J2092" i="1"/>
  <c r="N2092" i="1" s="1"/>
  <c r="O2092" i="1" s="1"/>
  <c r="Q2092" i="1" s="1"/>
  <c r="M2108" i="1"/>
  <c r="J2108" i="1"/>
  <c r="L2322" i="1"/>
  <c r="M2322" i="1"/>
  <c r="M2345" i="1"/>
  <c r="L2345" i="1"/>
  <c r="K2345" i="1"/>
  <c r="J2401" i="1"/>
  <c r="J2428" i="1"/>
  <c r="M2428" i="1"/>
  <c r="L2428" i="1"/>
  <c r="M2446" i="1"/>
  <c r="L2446" i="1"/>
  <c r="K2446" i="1"/>
  <c r="J2446" i="1"/>
  <c r="J2481" i="1"/>
  <c r="J2553" i="1"/>
  <c r="N2553" i="1" s="1"/>
  <c r="O2553" i="1" s="1"/>
  <c r="Q2553" i="1" s="1"/>
  <c r="M2611" i="1"/>
  <c r="K2611" i="1"/>
  <c r="J2630" i="1"/>
  <c r="L2719" i="1"/>
  <c r="M2760" i="1"/>
  <c r="M2803" i="1"/>
  <c r="L2803" i="1"/>
  <c r="K2803" i="1"/>
  <c r="M2844" i="1"/>
  <c r="K2844" i="1"/>
  <c r="K2882" i="1"/>
  <c r="L3584" i="1"/>
  <c r="M3584" i="1"/>
  <c r="K3584" i="1"/>
  <c r="J3584" i="1"/>
  <c r="M3936" i="1"/>
  <c r="L3936" i="1"/>
  <c r="K3936" i="1"/>
  <c r="J3936" i="1"/>
  <c r="K851" i="1"/>
  <c r="L857" i="1"/>
  <c r="J908" i="1"/>
  <c r="J950" i="1"/>
  <c r="K957" i="1"/>
  <c r="J965" i="1"/>
  <c r="J982" i="1"/>
  <c r="N982" i="1" s="1"/>
  <c r="O982" i="1" s="1"/>
  <c r="Q982" i="1" s="1"/>
  <c r="L995" i="1"/>
  <c r="J1000" i="1"/>
  <c r="N1000" i="1" s="1"/>
  <c r="O1000" i="1" s="1"/>
  <c r="Q1000" i="1" s="1"/>
  <c r="J1018" i="1"/>
  <c r="N1018" i="1" s="1"/>
  <c r="O1018" i="1" s="1"/>
  <c r="Q1018" i="1" s="1"/>
  <c r="J1065" i="1"/>
  <c r="N1065" i="1" s="1"/>
  <c r="O1065" i="1" s="1"/>
  <c r="Q1065" i="1" s="1"/>
  <c r="K1071" i="1"/>
  <c r="J1083" i="1"/>
  <c r="N1083" i="1" s="1"/>
  <c r="O1083" i="1" s="1"/>
  <c r="Q1083" i="1" s="1"/>
  <c r="J1089" i="1"/>
  <c r="N1089" i="1" s="1"/>
  <c r="O1089" i="1" s="1"/>
  <c r="Q1089" i="1" s="1"/>
  <c r="J1096" i="1"/>
  <c r="N1096" i="1" s="1"/>
  <c r="O1096" i="1" s="1"/>
  <c r="Q1096" i="1" s="1"/>
  <c r="J1101" i="1"/>
  <c r="K1136" i="1"/>
  <c r="J1165" i="1"/>
  <c r="J1187" i="1"/>
  <c r="N1187" i="1" s="1"/>
  <c r="O1187" i="1" s="1"/>
  <c r="Q1187" i="1" s="1"/>
  <c r="J1193" i="1"/>
  <c r="N1193" i="1" s="1"/>
  <c r="O1193" i="1" s="1"/>
  <c r="Q1193" i="1" s="1"/>
  <c r="L1209" i="1"/>
  <c r="L1216" i="1"/>
  <c r="L1233" i="1"/>
  <c r="M1256" i="1"/>
  <c r="L1273" i="1"/>
  <c r="J1301" i="1"/>
  <c r="J1317" i="1"/>
  <c r="N1317" i="1" s="1"/>
  <c r="O1317" i="1" s="1"/>
  <c r="Q1317" i="1" s="1"/>
  <c r="L1346" i="1"/>
  <c r="J1359" i="1"/>
  <c r="N1359" i="1" s="1"/>
  <c r="O1359" i="1" s="1"/>
  <c r="Q1359" i="1" s="1"/>
  <c r="L1366" i="1"/>
  <c r="L1370" i="1"/>
  <c r="L1375" i="1"/>
  <c r="K1381" i="1"/>
  <c r="M1390" i="1"/>
  <c r="N1390" i="1" s="1"/>
  <c r="O1390" i="1" s="1"/>
  <c r="Q1390" i="1" s="1"/>
  <c r="J1400" i="1"/>
  <c r="N1400" i="1" s="1"/>
  <c r="O1400" i="1" s="1"/>
  <c r="Q1400" i="1" s="1"/>
  <c r="J1413" i="1"/>
  <c r="N1413" i="1" s="1"/>
  <c r="O1413" i="1" s="1"/>
  <c r="Q1413" i="1" s="1"/>
  <c r="J1449" i="1"/>
  <c r="N1449" i="1" s="1"/>
  <c r="O1449" i="1" s="1"/>
  <c r="Q1449" i="1" s="1"/>
  <c r="M1456" i="1"/>
  <c r="K1456" i="1"/>
  <c r="K1471" i="1"/>
  <c r="J1476" i="1"/>
  <c r="M1497" i="1"/>
  <c r="L1511" i="1"/>
  <c r="M1511" i="1"/>
  <c r="J1520" i="1"/>
  <c r="N1520" i="1" s="1"/>
  <c r="O1520" i="1" s="1"/>
  <c r="Q1520" i="1" s="1"/>
  <c r="L1520" i="1"/>
  <c r="K1535" i="1"/>
  <c r="M1555" i="1"/>
  <c r="K1570" i="1"/>
  <c r="K1578" i="1"/>
  <c r="J1617" i="1"/>
  <c r="L1631" i="1"/>
  <c r="M1631" i="1"/>
  <c r="K1639" i="1"/>
  <c r="J1669" i="1"/>
  <c r="M1669" i="1"/>
  <c r="L1669" i="1"/>
  <c r="K1669" i="1"/>
  <c r="L1683" i="1"/>
  <c r="K1683" i="1"/>
  <c r="M1698" i="1"/>
  <c r="M1707" i="1"/>
  <c r="K1707" i="1"/>
  <c r="N1723" i="1"/>
  <c r="O1723" i="1" s="1"/>
  <c r="Q1723" i="1" s="1"/>
  <c r="L1771" i="1"/>
  <c r="K1771" i="1"/>
  <c r="J1771" i="1"/>
  <c r="N1771" i="1" s="1"/>
  <c r="O1771" i="1" s="1"/>
  <c r="Q1771" i="1" s="1"/>
  <c r="M1788" i="1"/>
  <c r="N1788" i="1" s="1"/>
  <c r="O1788" i="1" s="1"/>
  <c r="Q1788" i="1" s="1"/>
  <c r="L1788" i="1"/>
  <c r="K1804" i="1"/>
  <c r="N1846" i="1"/>
  <c r="O1846" i="1" s="1"/>
  <c r="Q1846" i="1" s="1"/>
  <c r="M1860" i="1"/>
  <c r="J1860" i="1"/>
  <c r="M1895" i="1"/>
  <c r="K1895" i="1"/>
  <c r="L1952" i="1"/>
  <c r="M1952" i="1"/>
  <c r="N1952" i="1" s="1"/>
  <c r="O1952" i="1" s="1"/>
  <c r="Q1952" i="1" s="1"/>
  <c r="K2049" i="1"/>
  <c r="M2077" i="1"/>
  <c r="L2077" i="1"/>
  <c r="K2077" i="1"/>
  <c r="J2077" i="1"/>
  <c r="J2322" i="1"/>
  <c r="J2345" i="1"/>
  <c r="K2428" i="1"/>
  <c r="M2554" i="1"/>
  <c r="K2554" i="1"/>
  <c r="J2554" i="1"/>
  <c r="J2611" i="1"/>
  <c r="N2611" i="1" s="1"/>
  <c r="O2611" i="1" s="1"/>
  <c r="Q2611" i="1" s="1"/>
  <c r="K2720" i="1"/>
  <c r="M2720" i="1"/>
  <c r="L2720" i="1"/>
  <c r="J2720" i="1"/>
  <c r="J2803" i="1"/>
  <c r="J2826" i="1"/>
  <c r="M2826" i="1"/>
  <c r="L2826" i="1"/>
  <c r="K2826" i="1"/>
  <c r="L4162" i="1"/>
  <c r="K4162" i="1"/>
  <c r="J4162" i="1"/>
  <c r="M4162" i="1"/>
  <c r="L851" i="1"/>
  <c r="M857" i="1"/>
  <c r="L957" i="1"/>
  <c r="K982" i="1"/>
  <c r="M995" i="1"/>
  <c r="K1065" i="1"/>
  <c r="L1071" i="1"/>
  <c r="K1089" i="1"/>
  <c r="K1096" i="1"/>
  <c r="M1101" i="1"/>
  <c r="N1109" i="1"/>
  <c r="O1109" i="1" s="1"/>
  <c r="Q1109" i="1" s="1"/>
  <c r="L1136" i="1"/>
  <c r="N1160" i="1"/>
  <c r="O1160" i="1" s="1"/>
  <c r="Q1160" i="1" s="1"/>
  <c r="M1165" i="1"/>
  <c r="N1183" i="1"/>
  <c r="O1183" i="1" s="1"/>
  <c r="Q1183" i="1" s="1"/>
  <c r="K1187" i="1"/>
  <c r="K1193" i="1"/>
  <c r="M1216" i="1"/>
  <c r="K1317" i="1"/>
  <c r="N1343" i="1"/>
  <c r="O1343" i="1" s="1"/>
  <c r="Q1343" i="1" s="1"/>
  <c r="K1359" i="1"/>
  <c r="M1366" i="1"/>
  <c r="N1366" i="1" s="1"/>
  <c r="O1366" i="1" s="1"/>
  <c r="Q1366" i="1" s="1"/>
  <c r="L1381" i="1"/>
  <c r="K1400" i="1"/>
  <c r="K1413" i="1"/>
  <c r="K1449" i="1"/>
  <c r="J1472" i="1"/>
  <c r="K1472" i="1"/>
  <c r="M1476" i="1"/>
  <c r="L1512" i="1"/>
  <c r="M1512" i="1"/>
  <c r="L1535" i="1"/>
  <c r="M1570" i="1"/>
  <c r="M1578" i="1"/>
  <c r="L1617" i="1"/>
  <c r="M1646" i="1"/>
  <c r="L1646" i="1"/>
  <c r="K1646" i="1"/>
  <c r="J1646" i="1"/>
  <c r="M1684" i="1"/>
  <c r="K1684" i="1"/>
  <c r="J1684" i="1"/>
  <c r="K2322" i="1"/>
  <c r="N2338" i="1"/>
  <c r="O2338" i="1" s="1"/>
  <c r="Q2338" i="1" s="1"/>
  <c r="J2361" i="1"/>
  <c r="M2361" i="1"/>
  <c r="K2592" i="1"/>
  <c r="M2592" i="1"/>
  <c r="N2592" i="1" s="1"/>
  <c r="O2592" i="1" s="1"/>
  <c r="Q2592" i="1" s="1"/>
  <c r="K2786" i="1"/>
  <c r="M2786" i="1"/>
  <c r="L2786" i="1"/>
  <c r="J2786" i="1"/>
  <c r="M3050" i="1"/>
  <c r="K3050" i="1"/>
  <c r="M3066" i="1"/>
  <c r="K3066" i="1"/>
  <c r="L3363" i="1"/>
  <c r="M3363" i="1"/>
  <c r="K3363" i="1"/>
  <c r="J3363" i="1"/>
  <c r="M4032" i="1"/>
  <c r="J4032" i="1"/>
  <c r="M1445" i="1"/>
  <c r="J1445" i="1"/>
  <c r="M1551" i="1"/>
  <c r="L1551" i="1"/>
  <c r="K1551" i="1"/>
  <c r="L1746" i="1"/>
  <c r="M1746" i="1"/>
  <c r="M1772" i="1"/>
  <c r="L1772" i="1"/>
  <c r="K1772" i="1"/>
  <c r="M2030" i="1"/>
  <c r="N2030" i="1" s="1"/>
  <c r="O2030" i="1" s="1"/>
  <c r="Q2030" i="1" s="1"/>
  <c r="L2030" i="1"/>
  <c r="K2030" i="1"/>
  <c r="J2030" i="1"/>
  <c r="M2118" i="1"/>
  <c r="K2118" i="1"/>
  <c r="M2287" i="1"/>
  <c r="L2287" i="1"/>
  <c r="K2287" i="1"/>
  <c r="J2287" i="1"/>
  <c r="J2396" i="1"/>
  <c r="M2396" i="1"/>
  <c r="M2566" i="1"/>
  <c r="L2566" i="1"/>
  <c r="K2566" i="1"/>
  <c r="J2566" i="1"/>
  <c r="J2778" i="1"/>
  <c r="M2778" i="1"/>
  <c r="L2905" i="1"/>
  <c r="M2905" i="1"/>
  <c r="K2905" i="1"/>
  <c r="L2973" i="1"/>
  <c r="J2973" i="1"/>
  <c r="M2973" i="1"/>
  <c r="K2973" i="1"/>
  <c r="L3770" i="1"/>
  <c r="M3770" i="1"/>
  <c r="N989" i="1"/>
  <c r="O989" i="1" s="1"/>
  <c r="Q989" i="1" s="1"/>
  <c r="J1006" i="1"/>
  <c r="N1006" i="1" s="1"/>
  <c r="O1006" i="1" s="1"/>
  <c r="Q1006" i="1" s="1"/>
  <c r="N1029" i="1"/>
  <c r="O1029" i="1" s="1"/>
  <c r="Q1029" i="1" s="1"/>
  <c r="K1055" i="1"/>
  <c r="N1072" i="1"/>
  <c r="O1072" i="1" s="1"/>
  <c r="Q1072" i="1" s="1"/>
  <c r="J1085" i="1"/>
  <c r="M1102" i="1"/>
  <c r="K1120" i="1"/>
  <c r="K1183" i="1"/>
  <c r="J1204" i="1"/>
  <c r="N1210" i="1"/>
  <c r="O1210" i="1" s="1"/>
  <c r="Q1210" i="1" s="1"/>
  <c r="L1217" i="1"/>
  <c r="K1227" i="1"/>
  <c r="K1234" i="1"/>
  <c r="K1251" i="1"/>
  <c r="K1257" i="1"/>
  <c r="K1263" i="1"/>
  <c r="N1274" i="1"/>
  <c r="O1274" i="1" s="1"/>
  <c r="Q1274" i="1" s="1"/>
  <c r="M1280" i="1"/>
  <c r="J1304" i="1"/>
  <c r="J1308" i="1"/>
  <c r="N1308" i="1" s="1"/>
  <c r="O1308" i="1" s="1"/>
  <c r="Q1308" i="1" s="1"/>
  <c r="M1314" i="1"/>
  <c r="J1331" i="1"/>
  <c r="N1331" i="1" s="1"/>
  <c r="O1331" i="1" s="1"/>
  <c r="Q1331" i="1" s="1"/>
  <c r="J1347" i="1"/>
  <c r="N1347" i="1" s="1"/>
  <c r="O1347" i="1" s="1"/>
  <c r="Q1347" i="1" s="1"/>
  <c r="K1353" i="1"/>
  <c r="J1371" i="1"/>
  <c r="J1385" i="1"/>
  <c r="N1385" i="1" s="1"/>
  <c r="O1385" i="1" s="1"/>
  <c r="Q1385" i="1" s="1"/>
  <c r="K1391" i="1"/>
  <c r="K1406" i="1"/>
  <c r="K1432" i="1"/>
  <c r="M1438" i="1"/>
  <c r="K1445" i="1"/>
  <c r="L1450" i="1"/>
  <c r="K1450" i="1"/>
  <c r="J1450" i="1"/>
  <c r="M1472" i="1"/>
  <c r="J1491" i="1"/>
  <c r="N1491" i="1" s="1"/>
  <c r="O1491" i="1" s="1"/>
  <c r="Q1491" i="1" s="1"/>
  <c r="M1498" i="1"/>
  <c r="J1513" i="1"/>
  <c r="M1521" i="1"/>
  <c r="L1521" i="1"/>
  <c r="J1521" i="1"/>
  <c r="N1521" i="1" s="1"/>
  <c r="O1521" i="1" s="1"/>
  <c r="Q1521" i="1" s="1"/>
  <c r="J1551" i="1"/>
  <c r="J1557" i="1"/>
  <c r="N1557" i="1" s="1"/>
  <c r="O1557" i="1" s="1"/>
  <c r="Q1557" i="1" s="1"/>
  <c r="N1571" i="1"/>
  <c r="O1571" i="1" s="1"/>
  <c r="Q1571" i="1" s="1"/>
  <c r="M1580" i="1"/>
  <c r="K1580" i="1"/>
  <c r="L1603" i="1"/>
  <c r="J1671" i="1"/>
  <c r="K1685" i="1"/>
  <c r="M1739" i="1"/>
  <c r="L1739" i="1"/>
  <c r="K1746" i="1"/>
  <c r="J1772" i="1"/>
  <c r="J1806" i="1"/>
  <c r="M1823" i="1"/>
  <c r="L1823" i="1"/>
  <c r="L1836" i="1"/>
  <c r="K1836" i="1"/>
  <c r="L1854" i="1"/>
  <c r="K1854" i="1"/>
  <c r="J1854" i="1"/>
  <c r="M2011" i="1"/>
  <c r="L2011" i="1"/>
  <c r="K2011" i="1"/>
  <c r="K2026" i="1"/>
  <c r="M2087" i="1"/>
  <c r="K2087" i="1"/>
  <c r="K2102" i="1"/>
  <c r="K2380" i="1"/>
  <c r="M2380" i="1"/>
  <c r="L2380" i="1"/>
  <c r="K2396" i="1"/>
  <c r="M2421" i="1"/>
  <c r="L2421" i="1"/>
  <c r="J2476" i="1"/>
  <c r="M2476" i="1"/>
  <c r="L2476" i="1"/>
  <c r="K2641" i="1"/>
  <c r="M2641" i="1"/>
  <c r="L2693" i="1"/>
  <c r="M2693" i="1"/>
  <c r="K2778" i="1"/>
  <c r="M2876" i="1"/>
  <c r="L2876" i="1"/>
  <c r="K3052" i="1"/>
  <c r="M3052" i="1"/>
  <c r="L3052" i="1"/>
  <c r="L3353" i="1"/>
  <c r="M3353" i="1"/>
  <c r="K3353" i="1"/>
  <c r="J3550" i="1"/>
  <c r="M3550" i="1"/>
  <c r="L3550" i="1"/>
  <c r="M3760" i="1"/>
  <c r="L3760" i="1"/>
  <c r="J3760" i="1"/>
  <c r="K3760" i="1"/>
  <c r="J852" i="1"/>
  <c r="J875" i="1"/>
  <c r="N898" i="1"/>
  <c r="O898" i="1" s="1"/>
  <c r="Q898" i="1" s="1"/>
  <c r="M915" i="1"/>
  <c r="N915" i="1" s="1"/>
  <c r="O915" i="1" s="1"/>
  <c r="Q915" i="1" s="1"/>
  <c r="L947" i="1"/>
  <c r="K972" i="1"/>
  <c r="K989" i="1"/>
  <c r="J1002" i="1"/>
  <c r="J1023" i="1"/>
  <c r="N1023" i="1" s="1"/>
  <c r="O1023" i="1" s="1"/>
  <c r="Q1023" i="1" s="1"/>
  <c r="K1029" i="1"/>
  <c r="L1037" i="1"/>
  <c r="K1042" i="1"/>
  <c r="J1049" i="1"/>
  <c r="N1049" i="1" s="1"/>
  <c r="O1049" i="1" s="1"/>
  <c r="Q1049" i="1" s="1"/>
  <c r="L1055" i="1"/>
  <c r="K1072" i="1"/>
  <c r="M1085" i="1"/>
  <c r="K1090" i="1"/>
  <c r="L1110" i="1"/>
  <c r="J1115" i="1"/>
  <c r="N1115" i="1" s="1"/>
  <c r="O1115" i="1" s="1"/>
  <c r="Q1115" i="1" s="1"/>
  <c r="L1120" i="1"/>
  <c r="L1127" i="1"/>
  <c r="J1133" i="1"/>
  <c r="J1137" i="1"/>
  <c r="N1137" i="1" s="1"/>
  <c r="O1137" i="1" s="1"/>
  <c r="Q1137" i="1" s="1"/>
  <c r="M1167" i="1"/>
  <c r="L1200" i="1"/>
  <c r="K1210" i="1"/>
  <c r="J1223" i="1"/>
  <c r="L1227" i="1"/>
  <c r="L1234" i="1"/>
  <c r="M1240" i="1"/>
  <c r="N1247" i="1"/>
  <c r="O1247" i="1" s="1"/>
  <c r="Q1247" i="1" s="1"/>
  <c r="L1251" i="1"/>
  <c r="J1269" i="1"/>
  <c r="N1269" i="1" s="1"/>
  <c r="O1269" i="1" s="1"/>
  <c r="Q1269" i="1" s="1"/>
  <c r="K1274" i="1"/>
  <c r="M1304" i="1"/>
  <c r="K1308" i="1"/>
  <c r="J1325" i="1"/>
  <c r="K1331" i="1"/>
  <c r="K1347" i="1"/>
  <c r="L1353" i="1"/>
  <c r="M1376" i="1"/>
  <c r="N1376" i="1" s="1"/>
  <c r="O1376" i="1" s="1"/>
  <c r="Q1376" i="1" s="1"/>
  <c r="N1382" i="1"/>
  <c r="O1382" i="1" s="1"/>
  <c r="Q1382" i="1" s="1"/>
  <c r="K1385" i="1"/>
  <c r="L1391" i="1"/>
  <c r="J1397" i="1"/>
  <c r="N1397" i="1" s="1"/>
  <c r="O1397" i="1" s="1"/>
  <c r="Q1397" i="1" s="1"/>
  <c r="N1418" i="1"/>
  <c r="O1418" i="1" s="1"/>
  <c r="Q1418" i="1" s="1"/>
  <c r="M1432" i="1"/>
  <c r="L1445" i="1"/>
  <c r="M1450" i="1"/>
  <c r="N1450" i="1" s="1"/>
  <c r="O1450" i="1" s="1"/>
  <c r="Q1450" i="1" s="1"/>
  <c r="M1473" i="1"/>
  <c r="J1473" i="1"/>
  <c r="N1473" i="1" s="1"/>
  <c r="O1473" i="1" s="1"/>
  <c r="Q1473" i="1" s="1"/>
  <c r="K1491" i="1"/>
  <c r="N1506" i="1"/>
  <c r="O1506" i="1" s="1"/>
  <c r="Q1506" i="1" s="1"/>
  <c r="K1513" i="1"/>
  <c r="M1528" i="1"/>
  <c r="N1552" i="1"/>
  <c r="O1552" i="1" s="1"/>
  <c r="Q1552" i="1" s="1"/>
  <c r="K1597" i="1"/>
  <c r="M1603" i="1"/>
  <c r="N1603" i="1" s="1"/>
  <c r="O1603" i="1" s="1"/>
  <c r="Q1603" i="1" s="1"/>
  <c r="K1633" i="1"/>
  <c r="K1647" i="1"/>
  <c r="M1662" i="1"/>
  <c r="K1662" i="1"/>
  <c r="M1678" i="1"/>
  <c r="L1678" i="1"/>
  <c r="J1678" i="1"/>
  <c r="K1700" i="1"/>
  <c r="J1739" i="1"/>
  <c r="K1780" i="1"/>
  <c r="J1780" i="1"/>
  <c r="M1797" i="1"/>
  <c r="K1797" i="1"/>
  <c r="M1806" i="1"/>
  <c r="J1823" i="1"/>
  <c r="M1836" i="1"/>
  <c r="M1854" i="1"/>
  <c r="M1961" i="1"/>
  <c r="N1961" i="1" s="1"/>
  <c r="O1961" i="1" s="1"/>
  <c r="Q1961" i="1" s="1"/>
  <c r="L1961" i="1"/>
  <c r="K1961" i="1"/>
  <c r="J2011" i="1"/>
  <c r="L2026" i="1"/>
  <c r="J2087" i="1"/>
  <c r="N2087" i="1" s="1"/>
  <c r="O2087" i="1" s="1"/>
  <c r="Q2087" i="1" s="1"/>
  <c r="J2380" i="1"/>
  <c r="L2396" i="1"/>
  <c r="J2421" i="1"/>
  <c r="M2439" i="1"/>
  <c r="N2439" i="1" s="1"/>
  <c r="O2439" i="1" s="1"/>
  <c r="Q2439" i="1" s="1"/>
  <c r="L2439" i="1"/>
  <c r="K2476" i="1"/>
  <c r="J2641" i="1"/>
  <c r="J2693" i="1"/>
  <c r="K2712" i="1"/>
  <c r="L2778" i="1"/>
  <c r="K2876" i="1"/>
  <c r="K2994" i="1"/>
  <c r="M2994" i="1"/>
  <c r="N2994" i="1" s="1"/>
  <c r="O2994" i="1" s="1"/>
  <c r="Q2994" i="1" s="1"/>
  <c r="K3550" i="1"/>
  <c r="N940" i="1"/>
  <c r="O940" i="1" s="1"/>
  <c r="Q940" i="1" s="1"/>
  <c r="M947" i="1"/>
  <c r="L972" i="1"/>
  <c r="L989" i="1"/>
  <c r="K1002" i="1"/>
  <c r="K1023" i="1"/>
  <c r="L1029" i="1"/>
  <c r="M1037" i="1"/>
  <c r="K1049" i="1"/>
  <c r="M1055" i="1"/>
  <c r="N1055" i="1" s="1"/>
  <c r="O1055" i="1" s="1"/>
  <c r="Q1055" i="1" s="1"/>
  <c r="M1120" i="1"/>
  <c r="N1120" i="1" s="1"/>
  <c r="O1120" i="1" s="1"/>
  <c r="Q1120" i="1" s="1"/>
  <c r="N1174" i="1"/>
  <c r="O1174" i="1" s="1"/>
  <c r="Q1174" i="1" s="1"/>
  <c r="N1194" i="1"/>
  <c r="O1194" i="1" s="1"/>
  <c r="Q1194" i="1" s="1"/>
  <c r="N1218" i="1"/>
  <c r="O1218" i="1" s="1"/>
  <c r="Q1218" i="1" s="1"/>
  <c r="L1331" i="1"/>
  <c r="L1347" i="1"/>
  <c r="L1385" i="1"/>
  <c r="J1446" i="1"/>
  <c r="N1446" i="1" s="1"/>
  <c r="O1446" i="1" s="1"/>
  <c r="Q1446" i="1" s="1"/>
  <c r="K1446" i="1"/>
  <c r="M1462" i="1"/>
  <c r="L1462" i="1"/>
  <c r="J1462" i="1"/>
  <c r="L1491" i="1"/>
  <c r="M1513" i="1"/>
  <c r="N1513" i="1" s="1"/>
  <c r="O1513" i="1" s="1"/>
  <c r="Q1513" i="1" s="1"/>
  <c r="L1529" i="1"/>
  <c r="J1529" i="1"/>
  <c r="N1529" i="1" s="1"/>
  <c r="O1529" i="1" s="1"/>
  <c r="Q1529" i="1" s="1"/>
  <c r="L1544" i="1"/>
  <c r="M1544" i="1"/>
  <c r="K1598" i="1"/>
  <c r="M1598" i="1"/>
  <c r="J1598" i="1"/>
  <c r="K1672" i="1"/>
  <c r="M1672" i="1"/>
  <c r="J1672" i="1"/>
  <c r="M1716" i="1"/>
  <c r="K1716" i="1"/>
  <c r="L1725" i="1"/>
  <c r="M1725" i="1"/>
  <c r="J1725" i="1"/>
  <c r="M1855" i="1"/>
  <c r="L1855" i="1"/>
  <c r="K1855" i="1"/>
  <c r="N1889" i="1"/>
  <c r="O1889" i="1" s="1"/>
  <c r="Q1889" i="1" s="1"/>
  <c r="J1982" i="1"/>
  <c r="M1982" i="1"/>
  <c r="L1982" i="1"/>
  <c r="K1982" i="1"/>
  <c r="N2625" i="1"/>
  <c r="O2625" i="1" s="1"/>
  <c r="Q2625" i="1" s="1"/>
  <c r="K2737" i="1"/>
  <c r="M2737" i="1"/>
  <c r="L2737" i="1"/>
  <c r="J2737" i="1"/>
  <c r="K2839" i="1"/>
  <c r="M2839" i="1"/>
  <c r="M2925" i="1"/>
  <c r="L2925" i="1"/>
  <c r="K2925" i="1"/>
  <c r="J3320" i="1"/>
  <c r="N3320" i="1" s="1"/>
  <c r="O3320" i="1" s="1"/>
  <c r="Q3320" i="1" s="1"/>
  <c r="L3320" i="1"/>
  <c r="M3329" i="1"/>
  <c r="L3329" i="1"/>
  <c r="K3329" i="1"/>
  <c r="J3329" i="1"/>
  <c r="N997" i="1"/>
  <c r="O997" i="1" s="1"/>
  <c r="Q997" i="1" s="1"/>
  <c r="N1056" i="1"/>
  <c r="O1056" i="1" s="1"/>
  <c r="Q1056" i="1" s="1"/>
  <c r="N1321" i="1"/>
  <c r="O1321" i="1" s="1"/>
  <c r="Q1321" i="1" s="1"/>
  <c r="M1429" i="1"/>
  <c r="J1429" i="1"/>
  <c r="L1514" i="1"/>
  <c r="M1514" i="1"/>
  <c r="K1514" i="1"/>
  <c r="M1537" i="1"/>
  <c r="N1537" i="1" s="1"/>
  <c r="O1537" i="1" s="1"/>
  <c r="Q1537" i="1" s="1"/>
  <c r="L1537" i="1"/>
  <c r="L1593" i="1"/>
  <c r="M1593" i="1"/>
  <c r="M1694" i="1"/>
  <c r="L1694" i="1"/>
  <c r="N1709" i="1"/>
  <c r="O1709" i="1" s="1"/>
  <c r="Q1709" i="1" s="1"/>
  <c r="L1808" i="1"/>
  <c r="K1808" i="1"/>
  <c r="J1855" i="1"/>
  <c r="L1906" i="1"/>
  <c r="M1906" i="1"/>
  <c r="K1906" i="1"/>
  <c r="J1906" i="1"/>
  <c r="M2045" i="1"/>
  <c r="L2045" i="1"/>
  <c r="K2045" i="1"/>
  <c r="J2045" i="1"/>
  <c r="N2061" i="1"/>
  <c r="O2061" i="1" s="1"/>
  <c r="Q2061" i="1" s="1"/>
  <c r="M2072" i="1"/>
  <c r="L2072" i="1"/>
  <c r="K2127" i="1"/>
  <c r="M2127" i="1"/>
  <c r="N2127" i="1" s="1"/>
  <c r="O2127" i="1" s="1"/>
  <c r="Q2127" i="1" s="1"/>
  <c r="M2302" i="1"/>
  <c r="J2302" i="1"/>
  <c r="N2414" i="1"/>
  <c r="O2414" i="1" s="1"/>
  <c r="Q2414" i="1" s="1"/>
  <c r="M2512" i="1"/>
  <c r="K2512" i="1"/>
  <c r="N2548" i="1"/>
  <c r="O2548" i="1" s="1"/>
  <c r="Q2548" i="1" s="1"/>
  <c r="K2672" i="1"/>
  <c r="M2672" i="1"/>
  <c r="L2672" i="1"/>
  <c r="J2672" i="1"/>
  <c r="J2925" i="1"/>
  <c r="L2994" i="1"/>
  <c r="K3320" i="1"/>
  <c r="M3390" i="1"/>
  <c r="K3390" i="1"/>
  <c r="M3708" i="1"/>
  <c r="K3708" i="1"/>
  <c r="J3708" i="1"/>
  <c r="N2132" i="1"/>
  <c r="O2132" i="1" s="1"/>
  <c r="Q2132" i="1" s="1"/>
  <c r="M2854" i="1"/>
  <c r="J2854" i="1"/>
  <c r="M2988" i="1"/>
  <c r="N2988" i="1" s="1"/>
  <c r="O2988" i="1" s="1"/>
  <c r="Q2988" i="1" s="1"/>
  <c r="L2988" i="1"/>
  <c r="K2995" i="1"/>
  <c r="L2995" i="1"/>
  <c r="K3179" i="1"/>
  <c r="M3179" i="1"/>
  <c r="L3179" i="1"/>
  <c r="M3437" i="1"/>
  <c r="L3437" i="1"/>
  <c r="J3437" i="1"/>
  <c r="L3487" i="1"/>
  <c r="M3487" i="1"/>
  <c r="N3487" i="1" s="1"/>
  <c r="O3487" i="1" s="1"/>
  <c r="Q3487" i="1" s="1"/>
  <c r="M3661" i="1"/>
  <c r="N3661" i="1" s="1"/>
  <c r="O3661" i="1" s="1"/>
  <c r="Q3661" i="1" s="1"/>
  <c r="K3661" i="1"/>
  <c r="L3834" i="1"/>
  <c r="M3834" i="1"/>
  <c r="L4163" i="1"/>
  <c r="K4163" i="1"/>
  <c r="M4163" i="1"/>
  <c r="J4163" i="1"/>
  <c r="M4268" i="1"/>
  <c r="L4268" i="1"/>
  <c r="K4268" i="1"/>
  <c r="J4268" i="1"/>
  <c r="N2113" i="1"/>
  <c r="O2113" i="1" s="1"/>
  <c r="Q2113" i="1" s="1"/>
  <c r="K2834" i="1"/>
  <c r="J2834" i="1"/>
  <c r="N2834" i="1" s="1"/>
  <c r="O2834" i="1" s="1"/>
  <c r="Q2834" i="1" s="1"/>
  <c r="M2877" i="1"/>
  <c r="K2877" i="1"/>
  <c r="K2883" i="1"/>
  <c r="L2883" i="1"/>
  <c r="M2892" i="1"/>
  <c r="J2892" i="1"/>
  <c r="M3217" i="1"/>
  <c r="J3217" i="1"/>
  <c r="N3217" i="1" s="1"/>
  <c r="O3217" i="1" s="1"/>
  <c r="Q3217" i="1" s="1"/>
  <c r="N3338" i="1"/>
  <c r="O3338" i="1" s="1"/>
  <c r="Q3338" i="1" s="1"/>
  <c r="L3551" i="1"/>
  <c r="M3551" i="1"/>
  <c r="J3551" i="1"/>
  <c r="M3644" i="1"/>
  <c r="J3644" i="1"/>
  <c r="M4399" i="1"/>
  <c r="J4399" i="1"/>
  <c r="M4775" i="1"/>
  <c r="K4775" i="1"/>
  <c r="J4775" i="1"/>
  <c r="L4775" i="1"/>
  <c r="N1714" i="1"/>
  <c r="O1714" i="1" s="1"/>
  <c r="Q1714" i="1" s="1"/>
  <c r="J1807" i="1"/>
  <c r="N1807" i="1" s="1"/>
  <c r="O1807" i="1" s="1"/>
  <c r="Q1807" i="1" s="1"/>
  <c r="K1824" i="1"/>
  <c r="J1834" i="1"/>
  <c r="J1842" i="1"/>
  <c r="J1848" i="1"/>
  <c r="K1861" i="1"/>
  <c r="J1868" i="1"/>
  <c r="J1890" i="1"/>
  <c r="J1925" i="1"/>
  <c r="K1943" i="1"/>
  <c r="J1957" i="1"/>
  <c r="J2020" i="1"/>
  <c r="N2020" i="1" s="1"/>
  <c r="O2020" i="1" s="1"/>
  <c r="Q2020" i="1" s="1"/>
  <c r="J2093" i="1"/>
  <c r="N2093" i="1" s="1"/>
  <c r="O2093" i="1" s="1"/>
  <c r="Q2093" i="1" s="1"/>
  <c r="J2119" i="1"/>
  <c r="N2119" i="1" s="1"/>
  <c r="O2119" i="1" s="1"/>
  <c r="Q2119" i="1" s="1"/>
  <c r="N2169" i="1"/>
  <c r="O2169" i="1" s="1"/>
  <c r="Q2169" i="1" s="1"/>
  <c r="N2188" i="1"/>
  <c r="O2188" i="1" s="1"/>
  <c r="Q2188" i="1" s="1"/>
  <c r="N2192" i="1"/>
  <c r="O2192" i="1" s="1"/>
  <c r="Q2192" i="1" s="1"/>
  <c r="N2215" i="1"/>
  <c r="O2215" i="1" s="1"/>
  <c r="Q2215" i="1" s="1"/>
  <c r="N2253" i="1"/>
  <c r="O2253" i="1" s="1"/>
  <c r="Q2253" i="1" s="1"/>
  <c r="N2257" i="1"/>
  <c r="O2257" i="1" s="1"/>
  <c r="Q2257" i="1" s="1"/>
  <c r="K2278" i="1"/>
  <c r="J2303" i="1"/>
  <c r="J2335" i="1"/>
  <c r="N2335" i="1" s="1"/>
  <c r="O2335" i="1" s="1"/>
  <c r="Q2335" i="1" s="1"/>
  <c r="J2351" i="1"/>
  <c r="J2362" i="1"/>
  <c r="N2362" i="1" s="1"/>
  <c r="O2362" i="1" s="1"/>
  <c r="Q2362" i="1" s="1"/>
  <c r="K2376" i="1"/>
  <c r="L2386" i="1"/>
  <c r="J2393" i="1"/>
  <c r="L2415" i="1"/>
  <c r="J2453" i="1"/>
  <c r="N2453" i="1" s="1"/>
  <c r="O2453" i="1" s="1"/>
  <c r="Q2453" i="1" s="1"/>
  <c r="K2459" i="1"/>
  <c r="K2464" i="1"/>
  <c r="M2470" i="1"/>
  <c r="J2489" i="1"/>
  <c r="K2501" i="1"/>
  <c r="M2507" i="1"/>
  <c r="L2519" i="1"/>
  <c r="L2532" i="1"/>
  <c r="L2542" i="1"/>
  <c r="M2549" i="1"/>
  <c r="L2608" i="1"/>
  <c r="K2626" i="1"/>
  <c r="K2631" i="1"/>
  <c r="J2642" i="1"/>
  <c r="N2642" i="1" s="1"/>
  <c r="O2642" i="1" s="1"/>
  <c r="Q2642" i="1" s="1"/>
  <c r="M2648" i="1"/>
  <c r="J2659" i="1"/>
  <c r="N2659" i="1" s="1"/>
  <c r="O2659" i="1" s="1"/>
  <c r="Q2659" i="1" s="1"/>
  <c r="K2665" i="1"/>
  <c r="L2689" i="1"/>
  <c r="J2707" i="1"/>
  <c r="N2707" i="1" s="1"/>
  <c r="O2707" i="1" s="1"/>
  <c r="Q2707" i="1" s="1"/>
  <c r="M2713" i="1"/>
  <c r="N2713" i="1" s="1"/>
  <c r="O2713" i="1" s="1"/>
  <c r="Q2713" i="1" s="1"/>
  <c r="K2743" i="1"/>
  <c r="L2751" i="1"/>
  <c r="J2755" i="1"/>
  <c r="L2761" i="1"/>
  <c r="K2809" i="1"/>
  <c r="L2816" i="1"/>
  <c r="K2820" i="1"/>
  <c r="L2834" i="1"/>
  <c r="M2848" i="1"/>
  <c r="J2848" i="1"/>
  <c r="J2869" i="1"/>
  <c r="N2869" i="1" s="1"/>
  <c r="O2869" i="1" s="1"/>
  <c r="Q2869" i="1" s="1"/>
  <c r="J2877" i="1"/>
  <c r="M2883" i="1"/>
  <c r="K2892" i="1"/>
  <c r="M2919" i="1"/>
  <c r="M2939" i="1"/>
  <c r="K2981" i="1"/>
  <c r="K2988" i="1"/>
  <c r="M2996" i="1"/>
  <c r="N2996" i="1" s="1"/>
  <c r="O2996" i="1" s="1"/>
  <c r="Q2996" i="1" s="1"/>
  <c r="L2996" i="1"/>
  <c r="K2996" i="1"/>
  <c r="M3015" i="1"/>
  <c r="J3038" i="1"/>
  <c r="K3068" i="1"/>
  <c r="L3068" i="1"/>
  <c r="N3077" i="1"/>
  <c r="O3077" i="1" s="1"/>
  <c r="Q3077" i="1" s="1"/>
  <c r="L3084" i="1"/>
  <c r="J3106" i="1"/>
  <c r="L3217" i="1"/>
  <c r="L3237" i="1"/>
  <c r="M3237" i="1"/>
  <c r="L3285" i="1"/>
  <c r="M3285" i="1"/>
  <c r="M3314" i="1"/>
  <c r="N3314" i="1" s="1"/>
  <c r="O3314" i="1" s="1"/>
  <c r="Q3314" i="1" s="1"/>
  <c r="J3314" i="1"/>
  <c r="J3386" i="1"/>
  <c r="M3407" i="1"/>
  <c r="N3407" i="1" s="1"/>
  <c r="O3407" i="1" s="1"/>
  <c r="Q3407" i="1" s="1"/>
  <c r="M3447" i="1"/>
  <c r="L3447" i="1"/>
  <c r="K3487" i="1"/>
  <c r="M3511" i="1"/>
  <c r="L3511" i="1"/>
  <c r="K3551" i="1"/>
  <c r="M3645" i="1"/>
  <c r="L3645" i="1"/>
  <c r="K3645" i="1"/>
  <c r="J3645" i="1"/>
  <c r="L3661" i="1"/>
  <c r="M3804" i="1"/>
  <c r="K3804" i="1"/>
  <c r="K3819" i="1"/>
  <c r="M3819" i="1"/>
  <c r="L3819" i="1"/>
  <c r="L4260" i="1"/>
  <c r="J4260" i="1"/>
  <c r="K4399" i="1"/>
  <c r="L4563" i="1"/>
  <c r="M4563" i="1"/>
  <c r="J4563" i="1"/>
  <c r="J4901" i="1"/>
  <c r="M4901" i="1"/>
  <c r="L4901" i="1"/>
  <c r="K4901" i="1"/>
  <c r="N1414" i="1"/>
  <c r="O1414" i="1" s="1"/>
  <c r="Q1414" i="1" s="1"/>
  <c r="N1504" i="1"/>
  <c r="O1504" i="1" s="1"/>
  <c r="Q1504" i="1" s="1"/>
  <c r="K1562" i="1"/>
  <c r="M1568" i="1"/>
  <c r="N1568" i="1" s="1"/>
  <c r="O1568" i="1" s="1"/>
  <c r="Q1568" i="1" s="1"/>
  <c r="J1573" i="1"/>
  <c r="J1605" i="1"/>
  <c r="N1605" i="1" s="1"/>
  <c r="O1605" i="1" s="1"/>
  <c r="Q1605" i="1" s="1"/>
  <c r="J1614" i="1"/>
  <c r="N1614" i="1" s="1"/>
  <c r="O1614" i="1" s="1"/>
  <c r="Q1614" i="1" s="1"/>
  <c r="J1642" i="1"/>
  <c r="N1642" i="1" s="1"/>
  <c r="O1642" i="1" s="1"/>
  <c r="Q1642" i="1" s="1"/>
  <c r="K1703" i="1"/>
  <c r="K1714" i="1"/>
  <c r="J1738" i="1"/>
  <c r="N1738" i="1" s="1"/>
  <c r="O1738" i="1" s="1"/>
  <c r="Q1738" i="1" s="1"/>
  <c r="K1768" i="1"/>
  <c r="K1778" i="1"/>
  <c r="J1785" i="1"/>
  <c r="N1785" i="1" s="1"/>
  <c r="O1785" i="1" s="1"/>
  <c r="Q1785" i="1" s="1"/>
  <c r="J1803" i="1"/>
  <c r="N1803" i="1" s="1"/>
  <c r="O1803" i="1" s="1"/>
  <c r="Q1803" i="1" s="1"/>
  <c r="K1807" i="1"/>
  <c r="K1813" i="1"/>
  <c r="M1824" i="1"/>
  <c r="N1835" i="1"/>
  <c r="O1835" i="1" s="1"/>
  <c r="Q1835" i="1" s="1"/>
  <c r="L1842" i="1"/>
  <c r="M1848" i="1"/>
  <c r="M1852" i="1"/>
  <c r="L1861" i="1"/>
  <c r="L1868" i="1"/>
  <c r="J1873" i="1"/>
  <c r="M1877" i="1"/>
  <c r="N1877" i="1" s="1"/>
  <c r="O1877" i="1" s="1"/>
  <c r="Q1877" i="1" s="1"/>
  <c r="L1883" i="1"/>
  <c r="L1890" i="1"/>
  <c r="J1902" i="1"/>
  <c r="N1902" i="1" s="1"/>
  <c r="O1902" i="1" s="1"/>
  <c r="Q1902" i="1" s="1"/>
  <c r="K1925" i="1"/>
  <c r="M1937" i="1"/>
  <c r="N1937" i="1" s="1"/>
  <c r="O1937" i="1" s="1"/>
  <c r="Q1937" i="1" s="1"/>
  <c r="L1943" i="1"/>
  <c r="J1947" i="1"/>
  <c r="N1947" i="1" s="1"/>
  <c r="O1947" i="1" s="1"/>
  <c r="Q1947" i="1" s="1"/>
  <c r="K1953" i="1"/>
  <c r="M1957" i="1"/>
  <c r="J1962" i="1"/>
  <c r="N1962" i="1" s="1"/>
  <c r="O1962" i="1" s="1"/>
  <c r="Q1962" i="1" s="1"/>
  <c r="L1972" i="1"/>
  <c r="L1977" i="1"/>
  <c r="J1988" i="1"/>
  <c r="N1988" i="1" s="1"/>
  <c r="O1988" i="1" s="1"/>
  <c r="Q1988" i="1" s="1"/>
  <c r="L2005" i="1"/>
  <c r="M2015" i="1"/>
  <c r="K2020" i="1"/>
  <c r="M2050" i="1"/>
  <c r="K2058" i="1"/>
  <c r="K2093" i="1"/>
  <c r="J2109" i="1"/>
  <c r="N2109" i="1" s="1"/>
  <c r="O2109" i="1" s="1"/>
  <c r="Q2109" i="1" s="1"/>
  <c r="L2113" i="1"/>
  <c r="K2119" i="1"/>
  <c r="N2135" i="1"/>
  <c r="O2135" i="1" s="1"/>
  <c r="Q2135" i="1" s="1"/>
  <c r="N2154" i="1"/>
  <c r="O2154" i="1" s="1"/>
  <c r="Q2154" i="1" s="1"/>
  <c r="N2173" i="1"/>
  <c r="O2173" i="1" s="1"/>
  <c r="Q2173" i="1" s="1"/>
  <c r="N2177" i="1"/>
  <c r="O2177" i="1" s="1"/>
  <c r="Q2177" i="1" s="1"/>
  <c r="N2181" i="1"/>
  <c r="O2181" i="1" s="1"/>
  <c r="Q2181" i="1" s="1"/>
  <c r="N2196" i="1"/>
  <c r="O2196" i="1" s="1"/>
  <c r="Q2196" i="1" s="1"/>
  <c r="N2219" i="1"/>
  <c r="O2219" i="1" s="1"/>
  <c r="Q2219" i="1" s="1"/>
  <c r="N2234" i="1"/>
  <c r="O2234" i="1" s="1"/>
  <c r="Q2234" i="1" s="1"/>
  <c r="N2238" i="1"/>
  <c r="O2238" i="1" s="1"/>
  <c r="Q2238" i="1" s="1"/>
  <c r="N2261" i="1"/>
  <c r="O2261" i="1" s="1"/>
  <c r="Q2261" i="1" s="1"/>
  <c r="L2278" i="1"/>
  <c r="J2283" i="1"/>
  <c r="N2283" i="1" s="1"/>
  <c r="O2283" i="1" s="1"/>
  <c r="Q2283" i="1" s="1"/>
  <c r="N2294" i="1"/>
  <c r="O2294" i="1" s="1"/>
  <c r="Q2294" i="1" s="1"/>
  <c r="K2303" i="1"/>
  <c r="J2309" i="1"/>
  <c r="J2319" i="1"/>
  <c r="K2335" i="1"/>
  <c r="J2341" i="1"/>
  <c r="N2341" i="1" s="1"/>
  <c r="O2341" i="1" s="1"/>
  <c r="Q2341" i="1" s="1"/>
  <c r="K2351" i="1"/>
  <c r="L2362" i="1"/>
  <c r="M2386" i="1"/>
  <c r="K2393" i="1"/>
  <c r="M2415" i="1"/>
  <c r="K2453" i="1"/>
  <c r="M2464" i="1"/>
  <c r="N2464" i="1" s="1"/>
  <c r="O2464" i="1" s="1"/>
  <c r="Q2464" i="1" s="1"/>
  <c r="L2501" i="1"/>
  <c r="M2532" i="1"/>
  <c r="N2532" i="1" s="1"/>
  <c r="O2532" i="1" s="1"/>
  <c r="Q2532" i="1" s="1"/>
  <c r="M2542" i="1"/>
  <c r="N2593" i="1"/>
  <c r="O2593" i="1" s="1"/>
  <c r="Q2593" i="1" s="1"/>
  <c r="M2608" i="1"/>
  <c r="N2608" i="1" s="1"/>
  <c r="O2608" i="1" s="1"/>
  <c r="Q2608" i="1" s="1"/>
  <c r="L2626" i="1"/>
  <c r="M2631" i="1"/>
  <c r="K2642" i="1"/>
  <c r="K2659" i="1"/>
  <c r="M2689" i="1"/>
  <c r="N2689" i="1" s="1"/>
  <c r="O2689" i="1" s="1"/>
  <c r="Q2689" i="1" s="1"/>
  <c r="K2707" i="1"/>
  <c r="M2743" i="1"/>
  <c r="K2755" i="1"/>
  <c r="M2761" i="1"/>
  <c r="N2761" i="1" s="1"/>
  <c r="O2761" i="1" s="1"/>
  <c r="Q2761" i="1" s="1"/>
  <c r="M2809" i="1"/>
  <c r="L2820" i="1"/>
  <c r="M2834" i="1"/>
  <c r="K2869" i="1"/>
  <c r="L2877" i="1"/>
  <c r="L2892" i="1"/>
  <c r="M2933" i="1"/>
  <c r="K2933" i="1"/>
  <c r="N2946" i="1"/>
  <c r="O2946" i="1" s="1"/>
  <c r="Q2946" i="1" s="1"/>
  <c r="L2975" i="1"/>
  <c r="K2975" i="1"/>
  <c r="K2982" i="1"/>
  <c r="L2982" i="1"/>
  <c r="M3016" i="1"/>
  <c r="J3016" i="1"/>
  <c r="M3024" i="1"/>
  <c r="L3024" i="1"/>
  <c r="K3038" i="1"/>
  <c r="M3084" i="1"/>
  <c r="K3106" i="1"/>
  <c r="M3238" i="1"/>
  <c r="J3238" i="1"/>
  <c r="M3258" i="1"/>
  <c r="K3258" i="1"/>
  <c r="M3286" i="1"/>
  <c r="J3286" i="1"/>
  <c r="N3286" i="1" s="1"/>
  <c r="O3286" i="1" s="1"/>
  <c r="Q3286" i="1" s="1"/>
  <c r="K3386" i="1"/>
  <c r="L3423" i="1"/>
  <c r="M3423" i="1"/>
  <c r="J3482" i="1"/>
  <c r="N3482" i="1" s="1"/>
  <c r="O3482" i="1" s="1"/>
  <c r="Q3482" i="1" s="1"/>
  <c r="J3511" i="1"/>
  <c r="N3567" i="1"/>
  <c r="O3567" i="1" s="1"/>
  <c r="Q3567" i="1" s="1"/>
  <c r="K3662" i="1"/>
  <c r="M3662" i="1"/>
  <c r="J3804" i="1"/>
  <c r="L3929" i="1"/>
  <c r="M3929" i="1"/>
  <c r="K3929" i="1"/>
  <c r="J3929" i="1"/>
  <c r="L4540" i="1"/>
  <c r="M4540" i="1"/>
  <c r="K4540" i="1"/>
  <c r="M1562" i="1"/>
  <c r="N1569" i="1"/>
  <c r="O1569" i="1" s="1"/>
  <c r="Q1569" i="1" s="1"/>
  <c r="K1605" i="1"/>
  <c r="K1614" i="1"/>
  <c r="L1714" i="1"/>
  <c r="N1756" i="1"/>
  <c r="O1756" i="1" s="1"/>
  <c r="Q1756" i="1" s="1"/>
  <c r="L1778" i="1"/>
  <c r="L1785" i="1"/>
  <c r="N1790" i="1"/>
  <c r="O1790" i="1" s="1"/>
  <c r="Q1790" i="1" s="1"/>
  <c r="L1807" i="1"/>
  <c r="N1820" i="1"/>
  <c r="O1820" i="1" s="1"/>
  <c r="Q1820" i="1" s="1"/>
  <c r="M1842" i="1"/>
  <c r="M1861" i="1"/>
  <c r="N1861" i="1" s="1"/>
  <c r="O1861" i="1" s="1"/>
  <c r="Q1861" i="1" s="1"/>
  <c r="M1868" i="1"/>
  <c r="M1873" i="1"/>
  <c r="M1890" i="1"/>
  <c r="K1902" i="1"/>
  <c r="M1925" i="1"/>
  <c r="N1925" i="1" s="1"/>
  <c r="O1925" i="1" s="1"/>
  <c r="Q1925" i="1" s="1"/>
  <c r="M1943" i="1"/>
  <c r="N1943" i="1" s="1"/>
  <c r="O1943" i="1" s="1"/>
  <c r="Q1943" i="1" s="1"/>
  <c r="K1947" i="1"/>
  <c r="L1953" i="1"/>
  <c r="K1988" i="1"/>
  <c r="M2005" i="1"/>
  <c r="N2005" i="1" s="1"/>
  <c r="O2005" i="1" s="1"/>
  <c r="Q2005" i="1" s="1"/>
  <c r="N2031" i="1"/>
  <c r="O2031" i="1" s="1"/>
  <c r="Q2031" i="1" s="1"/>
  <c r="N2200" i="1"/>
  <c r="O2200" i="1" s="1"/>
  <c r="Q2200" i="1" s="1"/>
  <c r="N2223" i="1"/>
  <c r="O2223" i="1" s="1"/>
  <c r="Q2223" i="1" s="1"/>
  <c r="N2246" i="1"/>
  <c r="O2246" i="1" s="1"/>
  <c r="Q2246" i="1" s="1"/>
  <c r="N2265" i="1"/>
  <c r="O2265" i="1" s="1"/>
  <c r="Q2265" i="1" s="1"/>
  <c r="M2278" i="1"/>
  <c r="N2278" i="1" s="1"/>
  <c r="O2278" i="1" s="1"/>
  <c r="Q2278" i="1" s="1"/>
  <c r="L2283" i="1"/>
  <c r="K2294" i="1"/>
  <c r="K2309" i="1"/>
  <c r="K2319" i="1"/>
  <c r="J2325" i="1"/>
  <c r="N2325" i="1" s="1"/>
  <c r="O2325" i="1" s="1"/>
  <c r="Q2325" i="1" s="1"/>
  <c r="K2341" i="1"/>
  <c r="J2347" i="1"/>
  <c r="N2356" i="1"/>
  <c r="O2356" i="1" s="1"/>
  <c r="Q2356" i="1" s="1"/>
  <c r="K2377" i="1"/>
  <c r="M2381" i="1"/>
  <c r="L2393" i="1"/>
  <c r="J2411" i="1"/>
  <c r="N2411" i="1" s="1"/>
  <c r="O2411" i="1" s="1"/>
  <c r="Q2411" i="1" s="1"/>
  <c r="L2440" i="1"/>
  <c r="L2453" i="1"/>
  <c r="K2460" i="1"/>
  <c r="N2490" i="1"/>
  <c r="O2490" i="1" s="1"/>
  <c r="Q2490" i="1" s="1"/>
  <c r="L2495" i="1"/>
  <c r="J2526" i="1"/>
  <c r="J2550" i="1"/>
  <c r="M2555" i="1"/>
  <c r="L2573" i="1"/>
  <c r="M2580" i="1"/>
  <c r="J2589" i="1"/>
  <c r="N2589" i="1" s="1"/>
  <c r="O2589" i="1" s="1"/>
  <c r="Q2589" i="1" s="1"/>
  <c r="K2593" i="1"/>
  <c r="K2603" i="1"/>
  <c r="M2612" i="1"/>
  <c r="L2642" i="1"/>
  <c r="K2649" i="1"/>
  <c r="J2656" i="1"/>
  <c r="N2656" i="1" s="1"/>
  <c r="O2656" i="1" s="1"/>
  <c r="Q2656" i="1" s="1"/>
  <c r="L2659" i="1"/>
  <c r="J2673" i="1"/>
  <c r="N2673" i="1" s="1"/>
  <c r="O2673" i="1" s="1"/>
  <c r="Q2673" i="1" s="1"/>
  <c r="M2677" i="1"/>
  <c r="N2677" i="1" s="1"/>
  <c r="O2677" i="1" s="1"/>
  <c r="Q2677" i="1" s="1"/>
  <c r="L2683" i="1"/>
  <c r="K2695" i="1"/>
  <c r="L2707" i="1"/>
  <c r="J2721" i="1"/>
  <c r="N2721" i="1" s="1"/>
  <c r="O2721" i="1" s="1"/>
  <c r="Q2721" i="1" s="1"/>
  <c r="J2725" i="1"/>
  <c r="N2725" i="1" s="1"/>
  <c r="O2725" i="1" s="1"/>
  <c r="Q2725" i="1" s="1"/>
  <c r="J2738" i="1"/>
  <c r="N2738" i="1" s="1"/>
  <c r="O2738" i="1" s="1"/>
  <c r="Q2738" i="1" s="1"/>
  <c r="J2752" i="1"/>
  <c r="N2752" i="1" s="1"/>
  <c r="O2752" i="1" s="1"/>
  <c r="Q2752" i="1" s="1"/>
  <c r="L2755" i="1"/>
  <c r="J2770" i="1"/>
  <c r="N2770" i="1" s="1"/>
  <c r="O2770" i="1" s="1"/>
  <c r="Q2770" i="1" s="1"/>
  <c r="M2774" i="1"/>
  <c r="N2774" i="1" s="1"/>
  <c r="O2774" i="1" s="1"/>
  <c r="Q2774" i="1" s="1"/>
  <c r="L2780" i="1"/>
  <c r="J2787" i="1"/>
  <c r="N2787" i="1" s="1"/>
  <c r="O2787" i="1" s="1"/>
  <c r="Q2787" i="1" s="1"/>
  <c r="M2792" i="1"/>
  <c r="J2804" i="1"/>
  <c r="J2817" i="1"/>
  <c r="N2817" i="1" s="1"/>
  <c r="O2817" i="1" s="1"/>
  <c r="Q2817" i="1" s="1"/>
  <c r="L2856" i="1"/>
  <c r="J2864" i="1"/>
  <c r="N2864" i="1" s="1"/>
  <c r="O2864" i="1" s="1"/>
  <c r="Q2864" i="1" s="1"/>
  <c r="L2870" i="1"/>
  <c r="K2870" i="1"/>
  <c r="J2884" i="1"/>
  <c r="M2899" i="1"/>
  <c r="M2908" i="1"/>
  <c r="J2908" i="1"/>
  <c r="J2928" i="1"/>
  <c r="N2928" i="1" s="1"/>
  <c r="O2928" i="1" s="1"/>
  <c r="Q2928" i="1" s="1"/>
  <c r="J2933" i="1"/>
  <c r="K2947" i="1"/>
  <c r="M2947" i="1"/>
  <c r="L2947" i="1"/>
  <c r="L2955" i="1"/>
  <c r="J2982" i="1"/>
  <c r="N2982" i="1" s="1"/>
  <c r="O2982" i="1" s="1"/>
  <c r="Q2982" i="1" s="1"/>
  <c r="K2989" i="1"/>
  <c r="K3016" i="1"/>
  <c r="M3038" i="1"/>
  <c r="M3061" i="1"/>
  <c r="N3061" i="1" s="1"/>
  <c r="O3061" i="1" s="1"/>
  <c r="Q3061" i="1" s="1"/>
  <c r="K3061" i="1"/>
  <c r="M3069" i="1"/>
  <c r="L3069" i="1"/>
  <c r="K3069" i="1"/>
  <c r="J3069" i="1"/>
  <c r="M3106" i="1"/>
  <c r="M3190" i="1"/>
  <c r="J3190" i="1"/>
  <c r="J3239" i="1"/>
  <c r="M3239" i="1"/>
  <c r="L3239" i="1"/>
  <c r="K3239" i="1"/>
  <c r="M3259" i="1"/>
  <c r="K3259" i="1"/>
  <c r="J3287" i="1"/>
  <c r="M3287" i="1"/>
  <c r="L3287" i="1"/>
  <c r="K3287" i="1"/>
  <c r="M3386" i="1"/>
  <c r="J3423" i="1"/>
  <c r="K3482" i="1"/>
  <c r="K3511" i="1"/>
  <c r="J3620" i="1"/>
  <c r="M3620" i="1"/>
  <c r="K3620" i="1"/>
  <c r="K4132" i="1"/>
  <c r="J4132" i="1"/>
  <c r="L4409" i="1"/>
  <c r="M4409" i="1"/>
  <c r="K4409" i="1"/>
  <c r="N1973" i="1"/>
  <c r="O1973" i="1" s="1"/>
  <c r="Q1973" i="1" s="1"/>
  <c r="N2129" i="1"/>
  <c r="O2129" i="1" s="1"/>
  <c r="Q2129" i="1" s="1"/>
  <c r="N2139" i="1"/>
  <c r="O2139" i="1" s="1"/>
  <c r="Q2139" i="1" s="1"/>
  <c r="N2143" i="1"/>
  <c r="O2143" i="1" s="1"/>
  <c r="Q2143" i="1" s="1"/>
  <c r="N2147" i="1"/>
  <c r="O2147" i="1" s="1"/>
  <c r="Q2147" i="1" s="1"/>
  <c r="N2162" i="1"/>
  <c r="O2162" i="1" s="1"/>
  <c r="Q2162" i="1" s="1"/>
  <c r="N2185" i="1"/>
  <c r="O2185" i="1" s="1"/>
  <c r="Q2185" i="1" s="1"/>
  <c r="N2204" i="1"/>
  <c r="O2204" i="1" s="1"/>
  <c r="Q2204" i="1" s="1"/>
  <c r="N2208" i="1"/>
  <c r="O2208" i="1" s="1"/>
  <c r="Q2208" i="1" s="1"/>
  <c r="N2227" i="1"/>
  <c r="O2227" i="1" s="1"/>
  <c r="Q2227" i="1" s="1"/>
  <c r="N2231" i="1"/>
  <c r="O2231" i="1" s="1"/>
  <c r="Q2231" i="1" s="1"/>
  <c r="N2250" i="1"/>
  <c r="O2250" i="1" s="1"/>
  <c r="Q2250" i="1" s="1"/>
  <c r="N2269" i="1"/>
  <c r="O2269" i="1" s="1"/>
  <c r="Q2269" i="1" s="1"/>
  <c r="N2273" i="1"/>
  <c r="O2273" i="1" s="1"/>
  <c r="Q2273" i="1" s="1"/>
  <c r="N2310" i="1"/>
  <c r="O2310" i="1" s="1"/>
  <c r="Q2310" i="1" s="1"/>
  <c r="N2430" i="1"/>
  <c r="O2430" i="1" s="1"/>
  <c r="Q2430" i="1" s="1"/>
  <c r="L2900" i="1"/>
  <c r="J2900" i="1"/>
  <c r="J2934" i="1"/>
  <c r="K2934" i="1"/>
  <c r="K2962" i="1"/>
  <c r="L2962" i="1"/>
  <c r="L3125" i="1"/>
  <c r="M3125" i="1"/>
  <c r="M3133" i="1"/>
  <c r="L3133" i="1"/>
  <c r="K3133" i="1"/>
  <c r="J3133" i="1"/>
  <c r="N3133" i="1" s="1"/>
  <c r="O3133" i="1" s="1"/>
  <c r="Q3133" i="1" s="1"/>
  <c r="M3165" i="1"/>
  <c r="L3165" i="1"/>
  <c r="J3165" i="1"/>
  <c r="M3333" i="1"/>
  <c r="K3333" i="1"/>
  <c r="M3387" i="1"/>
  <c r="L3387" i="1"/>
  <c r="J3387" i="1"/>
  <c r="K3512" i="1"/>
  <c r="L3512" i="1"/>
  <c r="J3521" i="1"/>
  <c r="L3521" i="1"/>
  <c r="J3636" i="1"/>
  <c r="M3636" i="1"/>
  <c r="K3636" i="1"/>
  <c r="L3718" i="1"/>
  <c r="M3718" i="1"/>
  <c r="J3718" i="1"/>
  <c r="L3754" i="1"/>
  <c r="M3754" i="1"/>
  <c r="M3827" i="1"/>
  <c r="L3827" i="1"/>
  <c r="K3827" i="1"/>
  <c r="L4218" i="1"/>
  <c r="K4218" i="1"/>
  <c r="J4218" i="1"/>
  <c r="N1826" i="1"/>
  <c r="O1826" i="1" s="1"/>
  <c r="Q1826" i="1" s="1"/>
  <c r="J1831" i="1"/>
  <c r="N1831" i="1" s="1"/>
  <c r="O1831" i="1" s="1"/>
  <c r="Q1831" i="1" s="1"/>
  <c r="J1849" i="1"/>
  <c r="K1862" i="1"/>
  <c r="K1885" i="1"/>
  <c r="K1891" i="1"/>
  <c r="J1898" i="1"/>
  <c r="N1898" i="1" s="1"/>
  <c r="O1898" i="1" s="1"/>
  <c r="Q1898" i="1" s="1"/>
  <c r="K1934" i="1"/>
  <c r="M1944" i="1"/>
  <c r="K1969" i="1"/>
  <c r="J2106" i="1"/>
  <c r="M2114" i="1"/>
  <c r="N2151" i="1"/>
  <c r="O2151" i="1" s="1"/>
  <c r="Q2151" i="1" s="1"/>
  <c r="N2189" i="1"/>
  <c r="O2189" i="1" s="1"/>
  <c r="Q2189" i="1" s="1"/>
  <c r="N2193" i="1"/>
  <c r="O2193" i="1" s="1"/>
  <c r="Q2193" i="1" s="1"/>
  <c r="N2254" i="1"/>
  <c r="O2254" i="1" s="1"/>
  <c r="Q2254" i="1" s="1"/>
  <c r="J2284" i="1"/>
  <c r="N2284" i="1" s="1"/>
  <c r="O2284" i="1" s="1"/>
  <c r="Q2284" i="1" s="1"/>
  <c r="K2310" i="1"/>
  <c r="J2315" i="1"/>
  <c r="N2326" i="1"/>
  <c r="O2326" i="1" s="1"/>
  <c r="Q2326" i="1" s="1"/>
  <c r="K2342" i="1"/>
  <c r="J2382" i="1"/>
  <c r="J2417" i="1"/>
  <c r="K2424" i="1"/>
  <c r="M2502" i="1"/>
  <c r="J2516" i="1"/>
  <c r="J2521" i="1"/>
  <c r="N2521" i="1" s="1"/>
  <c r="O2521" i="1" s="1"/>
  <c r="Q2521" i="1" s="1"/>
  <c r="K2533" i="1"/>
  <c r="J2544" i="1"/>
  <c r="N2544" i="1" s="1"/>
  <c r="O2544" i="1" s="1"/>
  <c r="Q2544" i="1" s="1"/>
  <c r="J2564" i="1"/>
  <c r="N2564" i="1" s="1"/>
  <c r="O2564" i="1" s="1"/>
  <c r="Q2564" i="1" s="1"/>
  <c r="J2667" i="1"/>
  <c r="N2667" i="1" s="1"/>
  <c r="O2667" i="1" s="1"/>
  <c r="Q2667" i="1" s="1"/>
  <c r="K2715" i="1"/>
  <c r="J2763" i="1"/>
  <c r="N2763" i="1" s="1"/>
  <c r="O2763" i="1" s="1"/>
  <c r="Q2763" i="1" s="1"/>
  <c r="K2793" i="1"/>
  <c r="J2829" i="1"/>
  <c r="N2829" i="1" s="1"/>
  <c r="O2829" i="1" s="1"/>
  <c r="Q2829" i="1" s="1"/>
  <c r="J2836" i="1"/>
  <c r="K2857" i="1"/>
  <c r="K2900" i="1"/>
  <c r="L2934" i="1"/>
  <c r="M2941" i="1"/>
  <c r="L2941" i="1"/>
  <c r="M2956" i="1"/>
  <c r="K2956" i="1"/>
  <c r="J2962" i="1"/>
  <c r="J2997" i="1"/>
  <c r="N2997" i="1" s="1"/>
  <c r="O2997" i="1" s="1"/>
  <c r="Q2997" i="1" s="1"/>
  <c r="M3004" i="1"/>
  <c r="L3004" i="1"/>
  <c r="K3011" i="1"/>
  <c r="L3011" i="1"/>
  <c r="M3108" i="1"/>
  <c r="L3108" i="1"/>
  <c r="K3108" i="1"/>
  <c r="M3126" i="1"/>
  <c r="J3126" i="1"/>
  <c r="N3139" i="1"/>
  <c r="O3139" i="1" s="1"/>
  <c r="Q3139" i="1" s="1"/>
  <c r="K3165" i="1"/>
  <c r="M3210" i="1"/>
  <c r="K3210" i="1"/>
  <c r="J3333" i="1"/>
  <c r="L3359" i="1"/>
  <c r="J3359" i="1"/>
  <c r="J3409" i="1"/>
  <c r="M3409" i="1"/>
  <c r="L3409" i="1"/>
  <c r="K3409" i="1"/>
  <c r="J3504" i="1"/>
  <c r="M3512" i="1"/>
  <c r="K3521" i="1"/>
  <c r="M3562" i="1"/>
  <c r="K3562" i="1"/>
  <c r="L3621" i="1"/>
  <c r="M3621" i="1"/>
  <c r="L3636" i="1"/>
  <c r="J3655" i="1"/>
  <c r="L3655" i="1"/>
  <c r="M3672" i="1"/>
  <c r="L3672" i="1"/>
  <c r="J3672" i="1"/>
  <c r="N3672" i="1" s="1"/>
  <c r="O3672" i="1" s="1"/>
  <c r="Q3672" i="1" s="1"/>
  <c r="K3718" i="1"/>
  <c r="K3755" i="1"/>
  <c r="L3755" i="1"/>
  <c r="M3755" i="1"/>
  <c r="M4218" i="1"/>
  <c r="L4243" i="1"/>
  <c r="K4243" i="1"/>
  <c r="M4243" i="1"/>
  <c r="J4243" i="1"/>
  <c r="J4627" i="1"/>
  <c r="M4627" i="1"/>
  <c r="L4627" i="1"/>
  <c r="K4627" i="1"/>
  <c r="N1959" i="1"/>
  <c r="O1959" i="1" s="1"/>
  <c r="Q1959" i="1" s="1"/>
  <c r="N2336" i="1"/>
  <c r="O2336" i="1" s="1"/>
  <c r="Q2336" i="1" s="1"/>
  <c r="M2509" i="1"/>
  <c r="N2509" i="1" s="1"/>
  <c r="O2509" i="1" s="1"/>
  <c r="L2516" i="1"/>
  <c r="M2533" i="1"/>
  <c r="K2544" i="1"/>
  <c r="K2557" i="1"/>
  <c r="K2564" i="1"/>
  <c r="J2598" i="1"/>
  <c r="N2598" i="1" s="1"/>
  <c r="O2598" i="1" s="1"/>
  <c r="Q2598" i="1" s="1"/>
  <c r="J2627" i="1"/>
  <c r="N2627" i="1" s="1"/>
  <c r="O2627" i="1" s="1"/>
  <c r="Q2627" i="1" s="1"/>
  <c r="J2643" i="1"/>
  <c r="N2643" i="1" s="1"/>
  <c r="O2643" i="1" s="1"/>
  <c r="Q2643" i="1" s="1"/>
  <c r="K2650" i="1"/>
  <c r="K2667" i="1"/>
  <c r="K2696" i="1"/>
  <c r="M2704" i="1"/>
  <c r="N2704" i="1" s="1"/>
  <c r="O2704" i="1" s="1"/>
  <c r="Q2704" i="1" s="1"/>
  <c r="J2709" i="1"/>
  <c r="L2715" i="1"/>
  <c r="N2745" i="1"/>
  <c r="O2745" i="1" s="1"/>
  <c r="Q2745" i="1" s="1"/>
  <c r="J2757" i="1"/>
  <c r="K2763" i="1"/>
  <c r="M2793" i="1"/>
  <c r="M2801" i="1"/>
  <c r="N2801" i="1" s="1"/>
  <c r="O2801" i="1" s="1"/>
  <c r="Q2801" i="1" s="1"/>
  <c r="M2810" i="1"/>
  <c r="N2810" i="1" s="1"/>
  <c r="O2810" i="1" s="1"/>
  <c r="Q2810" i="1" s="1"/>
  <c r="M2822" i="1"/>
  <c r="K2829" i="1"/>
  <c r="K2836" i="1"/>
  <c r="M2857" i="1"/>
  <c r="M2885" i="1"/>
  <c r="J2885" i="1"/>
  <c r="M2900" i="1"/>
  <c r="L2909" i="1"/>
  <c r="K2909" i="1"/>
  <c r="M2934" i="1"/>
  <c r="J2941" i="1"/>
  <c r="J2956" i="1"/>
  <c r="M2962" i="1"/>
  <c r="M2969" i="1"/>
  <c r="K2969" i="1"/>
  <c r="K2997" i="1"/>
  <c r="J3004" i="1"/>
  <c r="M3011" i="1"/>
  <c r="M3041" i="1"/>
  <c r="L3041" i="1"/>
  <c r="J3108" i="1"/>
  <c r="K3126" i="1"/>
  <c r="J3166" i="1"/>
  <c r="M3166" i="1"/>
  <c r="L3166" i="1"/>
  <c r="M3251" i="1"/>
  <c r="J3251" i="1"/>
  <c r="N3251" i="1" s="1"/>
  <c r="O3251" i="1" s="1"/>
  <c r="Q3251" i="1" s="1"/>
  <c r="J3271" i="1"/>
  <c r="M3271" i="1"/>
  <c r="M3299" i="1"/>
  <c r="J3299" i="1"/>
  <c r="L3333" i="1"/>
  <c r="K3359" i="1"/>
  <c r="M3374" i="1"/>
  <c r="K3395" i="1"/>
  <c r="J3418" i="1"/>
  <c r="K3504" i="1"/>
  <c r="M3521" i="1"/>
  <c r="J3562" i="1"/>
  <c r="K3598" i="1"/>
  <c r="M3598" i="1"/>
  <c r="J3598" i="1"/>
  <c r="M3656" i="1"/>
  <c r="L3656" i="1"/>
  <c r="J3656" i="1"/>
  <c r="K3672" i="1"/>
  <c r="M3712" i="1"/>
  <c r="N3712" i="1" s="1"/>
  <c r="O3712" i="1" s="1"/>
  <c r="Q3712" i="1" s="1"/>
  <c r="K3712" i="1"/>
  <c r="L3781" i="1"/>
  <c r="M3781" i="1"/>
  <c r="J3906" i="1"/>
  <c r="L3906" i="1"/>
  <c r="M3906" i="1"/>
  <c r="K3906" i="1"/>
  <c r="L1849" i="1"/>
  <c r="M1934" i="1"/>
  <c r="N1934" i="1" s="1"/>
  <c r="O1934" i="1" s="1"/>
  <c r="Q1934" i="1" s="1"/>
  <c r="J1945" i="1"/>
  <c r="M1969" i="1"/>
  <c r="N1969" i="1" s="1"/>
  <c r="O1969" i="1" s="1"/>
  <c r="Q1969" i="1" s="1"/>
  <c r="N1978" i="1"/>
  <c r="O1978" i="1" s="1"/>
  <c r="Q1978" i="1" s="1"/>
  <c r="K1985" i="1"/>
  <c r="K2008" i="1"/>
  <c r="J2013" i="1"/>
  <c r="N2013" i="1" s="1"/>
  <c r="O2013" i="1" s="1"/>
  <c r="Q2013" i="1" s="1"/>
  <c r="J2043" i="1"/>
  <c r="N2043" i="1" s="1"/>
  <c r="O2043" i="1" s="1"/>
  <c r="Q2043" i="1" s="1"/>
  <c r="J2075" i="1"/>
  <c r="J2100" i="1"/>
  <c r="N2100" i="1" s="1"/>
  <c r="O2100" i="1" s="1"/>
  <c r="Q2100" i="1" s="1"/>
  <c r="J2110" i="1"/>
  <c r="N2110" i="1" s="1"/>
  <c r="O2110" i="1" s="1"/>
  <c r="Q2110" i="1" s="1"/>
  <c r="J2300" i="1"/>
  <c r="J2320" i="1"/>
  <c r="N2320" i="1" s="1"/>
  <c r="O2320" i="1" s="1"/>
  <c r="Q2320" i="1" s="1"/>
  <c r="J2332" i="1"/>
  <c r="N2332" i="1" s="1"/>
  <c r="O2332" i="1" s="1"/>
  <c r="Q2332" i="1" s="1"/>
  <c r="J2437" i="1"/>
  <c r="N2437" i="1" s="1"/>
  <c r="O2437" i="1" s="1"/>
  <c r="Q2437" i="1" s="1"/>
  <c r="J2443" i="1"/>
  <c r="N2443" i="1" s="1"/>
  <c r="O2443" i="1" s="1"/>
  <c r="Q2443" i="1" s="1"/>
  <c r="M2448" i="1"/>
  <c r="M2516" i="1"/>
  <c r="L2557" i="1"/>
  <c r="L2564" i="1"/>
  <c r="K2598" i="1"/>
  <c r="K2627" i="1"/>
  <c r="K2643" i="1"/>
  <c r="L2650" i="1"/>
  <c r="M2696" i="1"/>
  <c r="M2709" i="1"/>
  <c r="M2757" i="1"/>
  <c r="N2771" i="1"/>
  <c r="O2771" i="1" s="1"/>
  <c r="Q2771" i="1" s="1"/>
  <c r="L2829" i="1"/>
  <c r="M2836" i="1"/>
  <c r="K2842" i="1"/>
  <c r="J2842" i="1"/>
  <c r="K2866" i="1"/>
  <c r="J2866" i="1"/>
  <c r="K2941" i="1"/>
  <c r="L2956" i="1"/>
  <c r="K2978" i="1"/>
  <c r="M2978" i="1"/>
  <c r="M2984" i="1"/>
  <c r="K2984" i="1"/>
  <c r="K3004" i="1"/>
  <c r="N3028" i="1"/>
  <c r="O3028" i="1" s="1"/>
  <c r="Q3028" i="1" s="1"/>
  <c r="M3086" i="1"/>
  <c r="L3086" i="1"/>
  <c r="K3086" i="1"/>
  <c r="J3086" i="1"/>
  <c r="L3126" i="1"/>
  <c r="M3252" i="1"/>
  <c r="J3252" i="1"/>
  <c r="M3301" i="1"/>
  <c r="J3301" i="1"/>
  <c r="M3359" i="1"/>
  <c r="K3418" i="1"/>
  <c r="L3538" i="1"/>
  <c r="M3538" i="1"/>
  <c r="L3562" i="1"/>
  <c r="J3812" i="1"/>
  <c r="L3812" i="1"/>
  <c r="K3812" i="1"/>
  <c r="M3812" i="1"/>
  <c r="M3958" i="1"/>
  <c r="K3958" i="1"/>
  <c r="J3958" i="1"/>
  <c r="N1939" i="1"/>
  <c r="O1939" i="1" s="1"/>
  <c r="Q1939" i="1" s="1"/>
  <c r="N1955" i="1"/>
  <c r="O1955" i="1" s="1"/>
  <c r="Q1955" i="1" s="1"/>
  <c r="N2033" i="1"/>
  <c r="O2033" i="1" s="1"/>
  <c r="Q2033" i="1" s="1"/>
  <c r="N2052" i="1"/>
  <c r="O2052" i="1" s="1"/>
  <c r="Q2052" i="1" s="1"/>
  <c r="N2405" i="1"/>
  <c r="O2405" i="1" s="1"/>
  <c r="Q2405" i="1" s="1"/>
  <c r="K2437" i="1"/>
  <c r="K2443" i="1"/>
  <c r="L2510" i="1"/>
  <c r="J2522" i="1"/>
  <c r="N2522" i="1" s="1"/>
  <c r="O2522" i="1" s="1"/>
  <c r="Q2522" i="1" s="1"/>
  <c r="K2527" i="1"/>
  <c r="J2534" i="1"/>
  <c r="N2534" i="1" s="1"/>
  <c r="O2534" i="1" s="1"/>
  <c r="Q2534" i="1" s="1"/>
  <c r="K2551" i="1"/>
  <c r="M2557" i="1"/>
  <c r="N2557" i="1" s="1"/>
  <c r="O2557" i="1" s="1"/>
  <c r="Q2557" i="1" s="1"/>
  <c r="L2574" i="1"/>
  <c r="M2583" i="1"/>
  <c r="M2605" i="1"/>
  <c r="M2615" i="1"/>
  <c r="J2624" i="1"/>
  <c r="L2627" i="1"/>
  <c r="M2633" i="1"/>
  <c r="N2633" i="1" s="1"/>
  <c r="O2633" i="1" s="1"/>
  <c r="Q2633" i="1" s="1"/>
  <c r="J2640" i="1"/>
  <c r="N2640" i="1" s="1"/>
  <c r="O2640" i="1" s="1"/>
  <c r="Q2640" i="1" s="1"/>
  <c r="L2643" i="1"/>
  <c r="M2650" i="1"/>
  <c r="N2650" i="1" s="1"/>
  <c r="O2650" i="1" s="1"/>
  <c r="Q2650" i="1" s="1"/>
  <c r="J2657" i="1"/>
  <c r="N2657" i="1" s="1"/>
  <c r="O2657" i="1" s="1"/>
  <c r="Q2657" i="1" s="1"/>
  <c r="M2661" i="1"/>
  <c r="N2661" i="1" s="1"/>
  <c r="O2661" i="1" s="1"/>
  <c r="Q2661" i="1" s="1"/>
  <c r="K2679" i="1"/>
  <c r="J2705" i="1"/>
  <c r="N2705" i="1" s="1"/>
  <c r="O2705" i="1" s="1"/>
  <c r="Q2705" i="1" s="1"/>
  <c r="J2739" i="1"/>
  <c r="L2745" i="1"/>
  <c r="J2753" i="1"/>
  <c r="N2753" i="1" s="1"/>
  <c r="O2753" i="1" s="1"/>
  <c r="Q2753" i="1" s="1"/>
  <c r="J2788" i="1"/>
  <c r="N2788" i="1" s="1"/>
  <c r="O2788" i="1" s="1"/>
  <c r="Q2788" i="1" s="1"/>
  <c r="K2794" i="1"/>
  <c r="L2842" i="1"/>
  <c r="L2866" i="1"/>
  <c r="K2873" i="1"/>
  <c r="J2901" i="1"/>
  <c r="N2901" i="1" s="1"/>
  <c r="O2901" i="1" s="1"/>
  <c r="Q2901" i="1" s="1"/>
  <c r="M2909" i="1"/>
  <c r="N2909" i="1" s="1"/>
  <c r="O2909" i="1" s="1"/>
  <c r="Q2909" i="1" s="1"/>
  <c r="J2916" i="1"/>
  <c r="N2916" i="1" s="1"/>
  <c r="O2916" i="1" s="1"/>
  <c r="Q2916" i="1" s="1"/>
  <c r="L2923" i="1"/>
  <c r="M2935" i="1"/>
  <c r="J2978" i="1"/>
  <c r="J2984" i="1"/>
  <c r="M2998" i="1"/>
  <c r="K3028" i="1"/>
  <c r="M3033" i="1"/>
  <c r="J3033" i="1"/>
  <c r="N3033" i="1" s="1"/>
  <c r="O3033" i="1" s="1"/>
  <c r="Q3033" i="1" s="1"/>
  <c r="N3120" i="1"/>
  <c r="O3120" i="1" s="1"/>
  <c r="Q3120" i="1" s="1"/>
  <c r="J3135" i="1"/>
  <c r="N3135" i="1" s="1"/>
  <c r="O3135" i="1" s="1"/>
  <c r="Q3135" i="1" s="1"/>
  <c r="L3141" i="1"/>
  <c r="M3141" i="1"/>
  <c r="M3232" i="1"/>
  <c r="L3232" i="1"/>
  <c r="J3232" i="1"/>
  <c r="L3252" i="1"/>
  <c r="L3301" i="1"/>
  <c r="M3418" i="1"/>
  <c r="K3453" i="1"/>
  <c r="L3453" i="1"/>
  <c r="M3563" i="1"/>
  <c r="L3563" i="1"/>
  <c r="L3665" i="1"/>
  <c r="J3665" i="1"/>
  <c r="N3665" i="1" s="1"/>
  <c r="O3665" i="1" s="1"/>
  <c r="Q3665" i="1" s="1"/>
  <c r="M3695" i="1"/>
  <c r="K3695" i="1"/>
  <c r="M4101" i="1"/>
  <c r="J4101" i="1"/>
  <c r="K1775" i="1"/>
  <c r="K1787" i="1"/>
  <c r="N1810" i="1"/>
  <c r="O1810" i="1" s="1"/>
  <c r="Q1810" i="1" s="1"/>
  <c r="L1817" i="1"/>
  <c r="J1908" i="1"/>
  <c r="N1908" i="1" s="1"/>
  <c r="O1908" i="1" s="1"/>
  <c r="Q1908" i="1" s="1"/>
  <c r="J1929" i="1"/>
  <c r="K1939" i="1"/>
  <c r="M1945" i="1"/>
  <c r="K1955" i="1"/>
  <c r="L1963" i="1"/>
  <c r="J1975" i="1"/>
  <c r="N1975" i="1" s="1"/>
  <c r="O1975" i="1" s="1"/>
  <c r="Q1975" i="1" s="1"/>
  <c r="M1985" i="1"/>
  <c r="N1985" i="1" s="1"/>
  <c r="O1985" i="1" s="1"/>
  <c r="Q1985" i="1" s="1"/>
  <c r="K1997" i="1"/>
  <c r="L2013" i="1"/>
  <c r="K2033" i="1"/>
  <c r="L2043" i="1"/>
  <c r="L2047" i="1"/>
  <c r="L2075" i="1"/>
  <c r="L2079" i="1"/>
  <c r="K2091" i="1"/>
  <c r="L2100" i="1"/>
  <c r="J2107" i="1"/>
  <c r="L2110" i="1"/>
  <c r="K2116" i="1"/>
  <c r="K2122" i="1"/>
  <c r="J2126" i="1"/>
  <c r="N2126" i="1" s="1"/>
  <c r="O2126" i="1" s="1"/>
  <c r="Q2126" i="1" s="1"/>
  <c r="M2130" i="1"/>
  <c r="N2232" i="1"/>
  <c r="O2232" i="1" s="1"/>
  <c r="Q2232" i="1" s="1"/>
  <c r="N2255" i="1"/>
  <c r="O2255" i="1" s="1"/>
  <c r="Q2255" i="1" s="1"/>
  <c r="J2285" i="1"/>
  <c r="K2296" i="1"/>
  <c r="L2300" i="1"/>
  <c r="K2316" i="1"/>
  <c r="L2320" i="1"/>
  <c r="L2332" i="1"/>
  <c r="L2353" i="1"/>
  <c r="J2358" i="1"/>
  <c r="N2358" i="1" s="1"/>
  <c r="O2358" i="1" s="1"/>
  <c r="Q2358" i="1" s="1"/>
  <c r="J2366" i="1"/>
  <c r="N2366" i="1" s="1"/>
  <c r="O2366" i="1" s="1"/>
  <c r="Q2366" i="1" s="1"/>
  <c r="K2373" i="1"/>
  <c r="K2378" i="1"/>
  <c r="M2383" i="1"/>
  <c r="L2390" i="1"/>
  <c r="M2399" i="1"/>
  <c r="L2431" i="1"/>
  <c r="L2437" i="1"/>
  <c r="N2444" i="1"/>
  <c r="O2444" i="1" s="1"/>
  <c r="Q2444" i="1" s="1"/>
  <c r="J2449" i="1"/>
  <c r="N2449" i="1" s="1"/>
  <c r="O2449" i="1" s="1"/>
  <c r="Q2449" i="1" s="1"/>
  <c r="K2462" i="1"/>
  <c r="J2474" i="1"/>
  <c r="N2474" i="1" s="1"/>
  <c r="O2474" i="1" s="1"/>
  <c r="Q2474" i="1" s="1"/>
  <c r="M2479" i="1"/>
  <c r="K2492" i="1"/>
  <c r="J2497" i="1"/>
  <c r="N2497" i="1" s="1"/>
  <c r="O2497" i="1" s="1"/>
  <c r="Q2497" i="1" s="1"/>
  <c r="L2503" i="1"/>
  <c r="M2510" i="1"/>
  <c r="K2522" i="1"/>
  <c r="K2534" i="1"/>
  <c r="L2551" i="1"/>
  <c r="L2624" i="1"/>
  <c r="K2640" i="1"/>
  <c r="L2657" i="1"/>
  <c r="M2679" i="1"/>
  <c r="L2705" i="1"/>
  <c r="K2739" i="1"/>
  <c r="L2753" i="1"/>
  <c r="K2788" i="1"/>
  <c r="L2794" i="1"/>
  <c r="N2806" i="1"/>
  <c r="O2806" i="1" s="1"/>
  <c r="Q2806" i="1" s="1"/>
  <c r="M2842" i="1"/>
  <c r="M2866" i="1"/>
  <c r="M2873" i="1"/>
  <c r="K2901" i="1"/>
  <c r="K2916" i="1"/>
  <c r="M2923" i="1"/>
  <c r="M2949" i="1"/>
  <c r="N2949" i="1" s="1"/>
  <c r="O2949" i="1" s="1"/>
  <c r="Q2949" i="1" s="1"/>
  <c r="K2949" i="1"/>
  <c r="L2978" i="1"/>
  <c r="M3020" i="1"/>
  <c r="K3020" i="1"/>
  <c r="J3020" i="1"/>
  <c r="L3028" i="1"/>
  <c r="M3101" i="1"/>
  <c r="L3101" i="1"/>
  <c r="J3101" i="1"/>
  <c r="K3135" i="1"/>
  <c r="M3142" i="1"/>
  <c r="N3142" i="1" s="1"/>
  <c r="O3142" i="1" s="1"/>
  <c r="Q3142" i="1" s="1"/>
  <c r="L3142" i="1"/>
  <c r="K3142" i="1"/>
  <c r="M3203" i="1"/>
  <c r="J3203" i="1"/>
  <c r="J3223" i="1"/>
  <c r="M3223" i="1"/>
  <c r="L3272" i="1"/>
  <c r="M3272" i="1"/>
  <c r="N3453" i="1"/>
  <c r="O3453" i="1" s="1"/>
  <c r="Q3453" i="1" s="1"/>
  <c r="L3476" i="1"/>
  <c r="K3476" i="1"/>
  <c r="L3540" i="1"/>
  <c r="M3540" i="1"/>
  <c r="K3540" i="1"/>
  <c r="M3580" i="1"/>
  <c r="L3580" i="1"/>
  <c r="M3696" i="1"/>
  <c r="L3696" i="1"/>
  <c r="K3696" i="1"/>
  <c r="J3696" i="1"/>
  <c r="L3985" i="1"/>
  <c r="K3985" i="1"/>
  <c r="M3985" i="1"/>
  <c r="J3985" i="1"/>
  <c r="L1775" i="1"/>
  <c r="L1787" i="1"/>
  <c r="M1817" i="1"/>
  <c r="N1817" i="1" s="1"/>
  <c r="O1817" i="1" s="1"/>
  <c r="Q1817" i="1" s="1"/>
  <c r="N1905" i="1"/>
  <c r="O1905" i="1" s="1"/>
  <c r="Q1905" i="1" s="1"/>
  <c r="K1908" i="1"/>
  <c r="M1929" i="1"/>
  <c r="L1939" i="1"/>
  <c r="L1955" i="1"/>
  <c r="M1963" i="1"/>
  <c r="N1963" i="1" s="1"/>
  <c r="O1963" i="1" s="1"/>
  <c r="Q1963" i="1" s="1"/>
  <c r="N1971" i="1"/>
  <c r="O1971" i="1" s="1"/>
  <c r="Q1971" i="1" s="1"/>
  <c r="K1975" i="1"/>
  <c r="L2033" i="1"/>
  <c r="M2047" i="1"/>
  <c r="M2079" i="1"/>
  <c r="L2091" i="1"/>
  <c r="N2095" i="1"/>
  <c r="O2095" i="1" s="1"/>
  <c r="Q2095" i="1" s="1"/>
  <c r="K2107" i="1"/>
  <c r="L2116" i="1"/>
  <c r="L2122" i="1"/>
  <c r="K2126" i="1"/>
  <c r="N2171" i="1"/>
  <c r="O2171" i="1" s="1"/>
  <c r="Q2171" i="1" s="1"/>
  <c r="N2175" i="1"/>
  <c r="O2175" i="1" s="1"/>
  <c r="Q2175" i="1" s="1"/>
  <c r="N2179" i="1"/>
  <c r="O2179" i="1" s="1"/>
  <c r="Q2179" i="1" s="1"/>
  <c r="N2194" i="1"/>
  <c r="O2194" i="1" s="1"/>
  <c r="Q2194" i="1" s="1"/>
  <c r="N2217" i="1"/>
  <c r="O2217" i="1" s="1"/>
  <c r="Q2217" i="1" s="1"/>
  <c r="N2236" i="1"/>
  <c r="O2236" i="1" s="1"/>
  <c r="Q2236" i="1" s="1"/>
  <c r="N2240" i="1"/>
  <c r="O2240" i="1" s="1"/>
  <c r="Q2240" i="1" s="1"/>
  <c r="N2259" i="1"/>
  <c r="O2259" i="1" s="1"/>
  <c r="Q2259" i="1" s="1"/>
  <c r="N2263" i="1"/>
  <c r="O2263" i="1" s="1"/>
  <c r="Q2263" i="1" s="1"/>
  <c r="L2285" i="1"/>
  <c r="L2296" i="1"/>
  <c r="L2316" i="1"/>
  <c r="M2353" i="1"/>
  <c r="N2353" i="1" s="1"/>
  <c r="O2353" i="1" s="1"/>
  <c r="Q2353" i="1" s="1"/>
  <c r="K2366" i="1"/>
  <c r="M2431" i="1"/>
  <c r="K2449" i="1"/>
  <c r="L2462" i="1"/>
  <c r="L2492" i="1"/>
  <c r="K2497" i="1"/>
  <c r="N2541" i="1"/>
  <c r="O2541" i="1" s="1"/>
  <c r="Q2541" i="1" s="1"/>
  <c r="N2624" i="1"/>
  <c r="O2624" i="1" s="1"/>
  <c r="Q2624" i="1" s="1"/>
  <c r="N2802" i="1"/>
  <c r="O2802" i="1" s="1"/>
  <c r="Q2802" i="1" s="1"/>
  <c r="M2896" i="1"/>
  <c r="J2896" i="1"/>
  <c r="L2964" i="1"/>
  <c r="K2964" i="1"/>
  <c r="J2964" i="1"/>
  <c r="K2979" i="1"/>
  <c r="L2979" i="1"/>
  <c r="M3049" i="1"/>
  <c r="K3049" i="1"/>
  <c r="L3064" i="1"/>
  <c r="M3064" i="1"/>
  <c r="M3204" i="1"/>
  <c r="J3204" i="1"/>
  <c r="M3499" i="1"/>
  <c r="L3499" i="1"/>
  <c r="N3533" i="1"/>
  <c r="O3533" i="1" s="1"/>
  <c r="Q3533" i="1" s="1"/>
  <c r="L3556" i="1"/>
  <c r="K3556" i="1"/>
  <c r="K3687" i="1"/>
  <c r="M3883" i="1"/>
  <c r="L3883" i="1"/>
  <c r="K3883" i="1"/>
  <c r="J4193" i="1"/>
  <c r="L4193" i="1"/>
  <c r="K4193" i="1"/>
  <c r="M4193" i="1"/>
  <c r="L1688" i="1"/>
  <c r="J1728" i="1"/>
  <c r="N1728" i="1" s="1"/>
  <c r="O1728" i="1" s="1"/>
  <c r="Q1728" i="1" s="1"/>
  <c r="K1735" i="1"/>
  <c r="L1745" i="1"/>
  <c r="M1758" i="1"/>
  <c r="N1758" i="1" s="1"/>
  <c r="O1758" i="1" s="1"/>
  <c r="Q1758" i="1" s="1"/>
  <c r="M1763" i="1"/>
  <c r="M1792" i="1"/>
  <c r="K1800" i="1"/>
  <c r="L1810" i="1"/>
  <c r="M1822" i="1"/>
  <c r="K1838" i="1"/>
  <c r="J1859" i="1"/>
  <c r="N1859" i="1" s="1"/>
  <c r="O1859" i="1" s="1"/>
  <c r="Q1859" i="1" s="1"/>
  <c r="K1864" i="1"/>
  <c r="K1893" i="1"/>
  <c r="J1899" i="1"/>
  <c r="N1899" i="1" s="1"/>
  <c r="O1899" i="1" s="1"/>
  <c r="Q1899" i="1" s="1"/>
  <c r="K1905" i="1"/>
  <c r="M1908" i="1"/>
  <c r="M1980" i="1"/>
  <c r="L1986" i="1"/>
  <c r="M2018" i="1"/>
  <c r="L2095" i="1"/>
  <c r="J2111" i="1"/>
  <c r="L2126" i="1"/>
  <c r="N2137" i="1"/>
  <c r="O2137" i="1" s="1"/>
  <c r="Q2137" i="1" s="1"/>
  <c r="N2156" i="1"/>
  <c r="O2156" i="1" s="1"/>
  <c r="Q2156" i="1" s="1"/>
  <c r="N2160" i="1"/>
  <c r="O2160" i="1" s="1"/>
  <c r="Q2160" i="1" s="1"/>
  <c r="N2183" i="1"/>
  <c r="O2183" i="1" s="1"/>
  <c r="Q2183" i="1" s="1"/>
  <c r="N2221" i="1"/>
  <c r="O2221" i="1" s="1"/>
  <c r="Q2221" i="1" s="1"/>
  <c r="N2225" i="1"/>
  <c r="O2225" i="1" s="1"/>
  <c r="Q2225" i="1" s="1"/>
  <c r="M2285" i="1"/>
  <c r="J2301" i="1"/>
  <c r="N2301" i="1" s="1"/>
  <c r="O2301" i="1" s="1"/>
  <c r="Q2301" i="1" s="1"/>
  <c r="J2328" i="1"/>
  <c r="J2333" i="1"/>
  <c r="J2379" i="1"/>
  <c r="J2395" i="1"/>
  <c r="N2395" i="1" s="1"/>
  <c r="O2395" i="1" s="1"/>
  <c r="Q2395" i="1" s="1"/>
  <c r="J2400" i="1"/>
  <c r="J2427" i="1"/>
  <c r="L2444" i="1"/>
  <c r="K2456" i="1"/>
  <c r="J2475" i="1"/>
  <c r="J2480" i="1"/>
  <c r="M2492" i="1"/>
  <c r="N2492" i="1" s="1"/>
  <c r="O2492" i="1" s="1"/>
  <c r="Q2492" i="1" s="1"/>
  <c r="J2505" i="1"/>
  <c r="N2505" i="1" s="1"/>
  <c r="O2505" i="1" s="1"/>
  <c r="Q2505" i="1" s="1"/>
  <c r="J2511" i="1"/>
  <c r="N2511" i="1" s="1"/>
  <c r="O2511" i="1" s="1"/>
  <c r="Q2511" i="1" s="1"/>
  <c r="K2523" i="1"/>
  <c r="K2528" i="1"/>
  <c r="K2541" i="1"/>
  <c r="L2558" i="1"/>
  <c r="K2565" i="1"/>
  <c r="J2570" i="1"/>
  <c r="M2591" i="1"/>
  <c r="N2591" i="1" s="1"/>
  <c r="O2591" i="1" s="1"/>
  <c r="Q2591" i="1" s="1"/>
  <c r="J2607" i="1"/>
  <c r="K2628" i="1"/>
  <c r="M2634" i="1"/>
  <c r="K2663" i="1"/>
  <c r="K2680" i="1"/>
  <c r="J2688" i="1"/>
  <c r="N2688" i="1" s="1"/>
  <c r="O2688" i="1" s="1"/>
  <c r="Q2688" i="1" s="1"/>
  <c r="L2691" i="1"/>
  <c r="J2699" i="1"/>
  <c r="N2699" i="1" s="1"/>
  <c r="O2699" i="1" s="1"/>
  <c r="Q2699" i="1" s="1"/>
  <c r="M2711" i="1"/>
  <c r="L2718" i="1"/>
  <c r="J2736" i="1"/>
  <c r="N2736" i="1" s="1"/>
  <c r="O2736" i="1" s="1"/>
  <c r="Q2736" i="1" s="1"/>
  <c r="M2759" i="1"/>
  <c r="M2777" i="1"/>
  <c r="J2785" i="1"/>
  <c r="N2785" i="1" s="1"/>
  <c r="O2785" i="1" s="1"/>
  <c r="Q2785" i="1" s="1"/>
  <c r="L2802" i="1"/>
  <c r="M2843" i="1"/>
  <c r="N2843" i="1" s="1"/>
  <c r="O2843" i="1" s="1"/>
  <c r="Q2843" i="1" s="1"/>
  <c r="K2861" i="1"/>
  <c r="M2861" i="1"/>
  <c r="N2861" i="1" s="1"/>
  <c r="O2861" i="1" s="1"/>
  <c r="Q2861" i="1" s="1"/>
  <c r="L2896" i="1"/>
  <c r="K2911" i="1"/>
  <c r="K2931" i="1"/>
  <c r="M2931" i="1"/>
  <c r="J2944" i="1"/>
  <c r="N2944" i="1" s="1"/>
  <c r="O2944" i="1" s="1"/>
  <c r="Q2944" i="1" s="1"/>
  <c r="K2950" i="1"/>
  <c r="L2950" i="1"/>
  <c r="M2964" i="1"/>
  <c r="J2972" i="1"/>
  <c r="N2972" i="1" s="1"/>
  <c r="O2972" i="1" s="1"/>
  <c r="Q2972" i="1" s="1"/>
  <c r="M2979" i="1"/>
  <c r="M3005" i="1"/>
  <c r="J3049" i="1"/>
  <c r="M3073" i="1"/>
  <c r="L3073" i="1"/>
  <c r="J3094" i="1"/>
  <c r="M3102" i="1"/>
  <c r="N3102" i="1" s="1"/>
  <c r="O3102" i="1" s="1"/>
  <c r="Q3102" i="1" s="1"/>
  <c r="L3102" i="1"/>
  <c r="K3102" i="1"/>
  <c r="K3110" i="1"/>
  <c r="J3159" i="1"/>
  <c r="M3159" i="1"/>
  <c r="L3159" i="1"/>
  <c r="L3204" i="1"/>
  <c r="L3223" i="1"/>
  <c r="M3327" i="1"/>
  <c r="N3327" i="1" s="1"/>
  <c r="O3327" i="1" s="1"/>
  <c r="Q3327" i="1" s="1"/>
  <c r="J3352" i="1"/>
  <c r="N3352" i="1" s="1"/>
  <c r="O3352" i="1" s="1"/>
  <c r="Q3352" i="1" s="1"/>
  <c r="L3352" i="1"/>
  <c r="K3369" i="1"/>
  <c r="K3412" i="1"/>
  <c r="K3517" i="1"/>
  <c r="M3517" i="1"/>
  <c r="N3517" i="1" s="1"/>
  <c r="O3517" i="1" s="1"/>
  <c r="Q3517" i="1" s="1"/>
  <c r="M3556" i="1"/>
  <c r="J3601" i="1"/>
  <c r="M3730" i="1"/>
  <c r="M3791" i="1"/>
  <c r="L3791" i="1"/>
  <c r="K3791" i="1"/>
  <c r="J3791" i="1"/>
  <c r="M3968" i="1"/>
  <c r="J3968" i="1"/>
  <c r="J4066" i="1"/>
  <c r="L4066" i="1"/>
  <c r="K4066" i="1"/>
  <c r="M4066" i="1"/>
  <c r="K3983" i="1"/>
  <c r="M3983" i="1"/>
  <c r="L3983" i="1"/>
  <c r="M4049" i="1"/>
  <c r="K4049" i="1"/>
  <c r="J4049" i="1"/>
  <c r="N4146" i="1"/>
  <c r="O4146" i="1" s="1"/>
  <c r="Q4146" i="1" s="1"/>
  <c r="J4334" i="1"/>
  <c r="M4334" i="1"/>
  <c r="L4334" i="1"/>
  <c r="L4353" i="1"/>
  <c r="K4353" i="1"/>
  <c r="L4418" i="1"/>
  <c r="K4418" i="1"/>
  <c r="M4521" i="1"/>
  <c r="N4521" i="1" s="1"/>
  <c r="O4521" i="1" s="1"/>
  <c r="Q4521" i="1" s="1"/>
  <c r="K4521" i="1"/>
  <c r="K4647" i="1"/>
  <c r="M4647" i="1"/>
  <c r="J4798" i="1"/>
  <c r="K4798" i="1"/>
  <c r="M4798" i="1"/>
  <c r="L4798" i="1"/>
  <c r="N3403" i="1"/>
  <c r="O3403" i="1" s="1"/>
  <c r="Q3403" i="1" s="1"/>
  <c r="N3441" i="1"/>
  <c r="O3441" i="1" s="1"/>
  <c r="Q3441" i="1" s="1"/>
  <c r="M3731" i="1"/>
  <c r="L3731" i="1"/>
  <c r="K3731" i="1"/>
  <c r="N3820" i="1"/>
  <c r="O3820" i="1" s="1"/>
  <c r="Q3820" i="1" s="1"/>
  <c r="M3913" i="1"/>
  <c r="N3913" i="1" s="1"/>
  <c r="O3913" i="1" s="1"/>
  <c r="Q3913" i="1" s="1"/>
  <c r="L3913" i="1"/>
  <c r="K3913" i="1"/>
  <c r="M3951" i="1"/>
  <c r="J3951" i="1"/>
  <c r="M4093" i="1"/>
  <c r="J4093" i="1"/>
  <c r="L4118" i="1"/>
  <c r="K4118" i="1"/>
  <c r="K4335" i="1"/>
  <c r="M4335" i="1"/>
  <c r="L4335" i="1"/>
  <c r="J4335" i="1"/>
  <c r="M4353" i="1"/>
  <c r="N4353" i="1" s="1"/>
  <c r="O4353" i="1" s="1"/>
  <c r="Q4353" i="1" s="1"/>
  <c r="M4418" i="1"/>
  <c r="N4418" i="1" s="1"/>
  <c r="O4418" i="1" s="1"/>
  <c r="Q4418" i="1" s="1"/>
  <c r="M4462" i="1"/>
  <c r="K4462" i="1"/>
  <c r="M4900" i="1"/>
  <c r="L4900" i="1"/>
  <c r="K4900" i="1"/>
  <c r="J4900" i="1"/>
  <c r="K2917" i="1"/>
  <c r="K2924" i="1"/>
  <c r="K2940" i="1"/>
  <c r="N3111" i="1"/>
  <c r="O3111" i="1" s="1"/>
  <c r="Q3111" i="1" s="1"/>
  <c r="N3191" i="1"/>
  <c r="O3191" i="1" s="1"/>
  <c r="Q3191" i="1" s="1"/>
  <c r="M3198" i="1"/>
  <c r="L3246" i="1"/>
  <c r="L3265" i="1"/>
  <c r="L3346" i="1"/>
  <c r="N3419" i="1"/>
  <c r="O3419" i="1" s="1"/>
  <c r="Q3419" i="1" s="1"/>
  <c r="N3483" i="1"/>
  <c r="O3483" i="1" s="1"/>
  <c r="Q3483" i="1" s="1"/>
  <c r="M3528" i="1"/>
  <c r="L3534" i="1"/>
  <c r="N3626" i="1"/>
  <c r="O3626" i="1" s="1"/>
  <c r="Q3626" i="1" s="1"/>
  <c r="L3700" i="1"/>
  <c r="M3707" i="1"/>
  <c r="J3732" i="1"/>
  <c r="N3732" i="1" s="1"/>
  <c r="O3732" i="1" s="1"/>
  <c r="Q3732" i="1" s="1"/>
  <c r="K3732" i="1"/>
  <c r="K3820" i="1"/>
  <c r="M3952" i="1"/>
  <c r="L3952" i="1"/>
  <c r="K3952" i="1"/>
  <c r="J3952" i="1"/>
  <c r="M4128" i="1"/>
  <c r="L4128" i="1"/>
  <c r="K4148" i="1"/>
  <c r="J4148" i="1"/>
  <c r="M4203" i="1"/>
  <c r="L4203" i="1"/>
  <c r="K4203" i="1"/>
  <c r="J4203" i="1"/>
  <c r="K4298" i="1"/>
  <c r="M4298" i="1"/>
  <c r="L4298" i="1"/>
  <c r="J4427" i="1"/>
  <c r="M4427" i="1"/>
  <c r="M3867" i="1"/>
  <c r="L3867" i="1"/>
  <c r="K3867" i="1"/>
  <c r="J3867" i="1"/>
  <c r="M3875" i="1"/>
  <c r="L3875" i="1"/>
  <c r="J3921" i="1"/>
  <c r="M3921" i="1"/>
  <c r="L3921" i="1"/>
  <c r="K3921" i="1"/>
  <c r="L4026" i="1"/>
  <c r="K4026" i="1"/>
  <c r="J4034" i="1"/>
  <c r="M4034" i="1"/>
  <c r="L4034" i="1"/>
  <c r="K4034" i="1"/>
  <c r="M4052" i="1"/>
  <c r="K4052" i="1"/>
  <c r="J4052" i="1"/>
  <c r="N4052" i="1" s="1"/>
  <c r="O4052" i="1" s="1"/>
  <c r="Q4052" i="1" s="1"/>
  <c r="L4111" i="1"/>
  <c r="M4111" i="1"/>
  <c r="K4111" i="1"/>
  <c r="J4111" i="1"/>
  <c r="M4149" i="1"/>
  <c r="N4149" i="1" s="1"/>
  <c r="O4149" i="1" s="1"/>
  <c r="Q4149" i="1" s="1"/>
  <c r="L4149" i="1"/>
  <c r="K4149" i="1"/>
  <c r="J4149" i="1"/>
  <c r="L4156" i="1"/>
  <c r="K4156" i="1"/>
  <c r="J4156" i="1"/>
  <c r="K4204" i="1"/>
  <c r="M4204" i="1"/>
  <c r="L4227" i="1"/>
  <c r="M4227" i="1"/>
  <c r="K4281" i="1"/>
  <c r="M4281" i="1"/>
  <c r="L4281" i="1"/>
  <c r="M4299" i="1"/>
  <c r="L4299" i="1"/>
  <c r="K4299" i="1"/>
  <c r="J4299" i="1"/>
  <c r="J4491" i="1"/>
  <c r="K4491" i="1"/>
  <c r="M4491" i="1"/>
  <c r="L4491" i="1"/>
  <c r="M4727" i="1"/>
  <c r="L4727" i="1"/>
  <c r="K4727" i="1"/>
  <c r="J4727" i="1"/>
  <c r="K4758" i="1"/>
  <c r="M4758" i="1"/>
  <c r="L4758" i="1"/>
  <c r="M4868" i="1"/>
  <c r="L4868" i="1"/>
  <c r="K4868" i="1"/>
  <c r="J4868" i="1"/>
  <c r="K5331" i="1"/>
  <c r="L5331" i="1"/>
  <c r="M5331" i="1"/>
  <c r="M5596" i="1"/>
  <c r="L5596" i="1"/>
  <c r="K5596" i="1"/>
  <c r="J5596" i="1"/>
  <c r="M3806" i="1"/>
  <c r="L3806" i="1"/>
  <c r="L3850" i="1"/>
  <c r="L3860" i="1"/>
  <c r="M3860" i="1"/>
  <c r="M3907" i="1"/>
  <c r="K3907" i="1"/>
  <c r="J3907" i="1"/>
  <c r="J4026" i="1"/>
  <c r="M4071" i="1"/>
  <c r="N4071" i="1" s="1"/>
  <c r="O4071" i="1" s="1"/>
  <c r="Q4071" i="1" s="1"/>
  <c r="K4071" i="1"/>
  <c r="J4071" i="1"/>
  <c r="M4078" i="1"/>
  <c r="L4078" i="1"/>
  <c r="K4078" i="1"/>
  <c r="M4096" i="1"/>
  <c r="J4112" i="1"/>
  <c r="M4112" i="1"/>
  <c r="M4156" i="1"/>
  <c r="J4204" i="1"/>
  <c r="M4212" i="1"/>
  <c r="J4212" i="1"/>
  <c r="K4860" i="1"/>
  <c r="M4860" i="1"/>
  <c r="L4860" i="1"/>
  <c r="J3172" i="1"/>
  <c r="J3200" i="1"/>
  <c r="N3200" i="1" s="1"/>
  <c r="O3200" i="1" s="1"/>
  <c r="Q3200" i="1" s="1"/>
  <c r="M3205" i="1"/>
  <c r="J3214" i="1"/>
  <c r="N3214" i="1" s="1"/>
  <c r="O3214" i="1" s="1"/>
  <c r="Q3214" i="1" s="1"/>
  <c r="J3219" i="1"/>
  <c r="N3219" i="1" s="1"/>
  <c r="O3219" i="1" s="1"/>
  <c r="Q3219" i="1" s="1"/>
  <c r="M3253" i="1"/>
  <c r="J3267" i="1"/>
  <c r="M3302" i="1"/>
  <c r="J3335" i="1"/>
  <c r="N3335" i="1" s="1"/>
  <c r="O3335" i="1" s="1"/>
  <c r="Q3335" i="1" s="1"/>
  <c r="J3365" i="1"/>
  <c r="K3377" i="1"/>
  <c r="J3392" i="1"/>
  <c r="J3450" i="1"/>
  <c r="N3450" i="1" s="1"/>
  <c r="O3450" i="1" s="1"/>
  <c r="Q3450" i="1" s="1"/>
  <c r="K3460" i="1"/>
  <c r="M3506" i="1"/>
  <c r="J3523" i="1"/>
  <c r="J3530" i="1"/>
  <c r="N3530" i="1" s="1"/>
  <c r="O3530" i="1" s="1"/>
  <c r="Q3530" i="1" s="1"/>
  <c r="J3535" i="1"/>
  <c r="J3576" i="1"/>
  <c r="M3603" i="1"/>
  <c r="J3611" i="1"/>
  <c r="N3611" i="1" s="1"/>
  <c r="O3611" i="1" s="1"/>
  <c r="Q3611" i="1" s="1"/>
  <c r="J3616" i="1"/>
  <c r="J3651" i="1"/>
  <c r="J3666" i="1"/>
  <c r="J3701" i="1"/>
  <c r="M3719" i="1"/>
  <c r="K3719" i="1"/>
  <c r="L3733" i="1"/>
  <c r="M3733" i="1"/>
  <c r="K3741" i="1"/>
  <c r="J3748" i="1"/>
  <c r="K3748" i="1"/>
  <c r="M3756" i="1"/>
  <c r="K3756" i="1"/>
  <c r="K3763" i="1"/>
  <c r="K3771" i="1"/>
  <c r="M3771" i="1"/>
  <c r="L3771" i="1"/>
  <c r="L3813" i="1"/>
  <c r="M3813" i="1"/>
  <c r="K3844" i="1"/>
  <c r="L3844" i="1"/>
  <c r="J3860" i="1"/>
  <c r="N3860" i="1" s="1"/>
  <c r="O3860" i="1" s="1"/>
  <c r="Q3860" i="1" s="1"/>
  <c r="M3923" i="1"/>
  <c r="K3923" i="1"/>
  <c r="M3930" i="1"/>
  <c r="L3930" i="1"/>
  <c r="K3930" i="1"/>
  <c r="J3930" i="1"/>
  <c r="N3946" i="1"/>
  <c r="O3946" i="1" s="1"/>
  <c r="Q3946" i="1" s="1"/>
  <c r="L3978" i="1"/>
  <c r="K3978" i="1"/>
  <c r="J3978" i="1"/>
  <c r="N3978" i="1" s="1"/>
  <c r="O3978" i="1" s="1"/>
  <c r="Q3978" i="1" s="1"/>
  <c r="J4002" i="1"/>
  <c r="L4002" i="1"/>
  <c r="K4002" i="1"/>
  <c r="M4026" i="1"/>
  <c r="M4036" i="1"/>
  <c r="K4036" i="1"/>
  <c r="L4079" i="1"/>
  <c r="M4079" i="1"/>
  <c r="K4112" i="1"/>
  <c r="J4137" i="1"/>
  <c r="M4137" i="1"/>
  <c r="N4137" i="1" s="1"/>
  <c r="O4137" i="1" s="1"/>
  <c r="Q4137" i="1" s="1"/>
  <c r="L4137" i="1"/>
  <c r="K4137" i="1"/>
  <c r="L4204" i="1"/>
  <c r="J4272" i="1"/>
  <c r="J4374" i="1"/>
  <c r="N4374" i="1" s="1"/>
  <c r="O4374" i="1" s="1"/>
  <c r="Q4374" i="1" s="1"/>
  <c r="L4393" i="1"/>
  <c r="M4393" i="1"/>
  <c r="K4393" i="1"/>
  <c r="M4456" i="1"/>
  <c r="N4456" i="1" s="1"/>
  <c r="O4456" i="1" s="1"/>
  <c r="Q4456" i="1" s="1"/>
  <c r="K4456" i="1"/>
  <c r="J4472" i="1"/>
  <c r="N4472" i="1" s="1"/>
  <c r="O4472" i="1" s="1"/>
  <c r="Q4472" i="1" s="1"/>
  <c r="M5022" i="1"/>
  <c r="L5022" i="1"/>
  <c r="K5022" i="1"/>
  <c r="J5022" i="1"/>
  <c r="M5032" i="1"/>
  <c r="L5032" i="1"/>
  <c r="K5032" i="1"/>
  <c r="J5032" i="1"/>
  <c r="L5255" i="1"/>
  <c r="M5255" i="1"/>
  <c r="L5383" i="1"/>
  <c r="J5383" i="1"/>
  <c r="M5395" i="1"/>
  <c r="L5395" i="1"/>
  <c r="K5395" i="1"/>
  <c r="J5395" i="1"/>
  <c r="J3062" i="1"/>
  <c r="M3080" i="1"/>
  <c r="K3092" i="1"/>
  <c r="J3097" i="1"/>
  <c r="N3097" i="1" s="1"/>
  <c r="O3097" i="1" s="1"/>
  <c r="Q3097" i="1" s="1"/>
  <c r="L3121" i="1"/>
  <c r="J3154" i="1"/>
  <c r="N3154" i="1" s="1"/>
  <c r="O3154" i="1" s="1"/>
  <c r="Q3154" i="1" s="1"/>
  <c r="J3186" i="1"/>
  <c r="N3186" i="1" s="1"/>
  <c r="O3186" i="1" s="1"/>
  <c r="Q3186" i="1" s="1"/>
  <c r="K3200" i="1"/>
  <c r="K3214" i="1"/>
  <c r="K3226" i="1"/>
  <c r="J3248" i="1"/>
  <c r="J3262" i="1"/>
  <c r="N3262" i="1" s="1"/>
  <c r="O3262" i="1" s="1"/>
  <c r="Q3262" i="1" s="1"/>
  <c r="K3274" i="1"/>
  <c r="J3281" i="1"/>
  <c r="J3316" i="1"/>
  <c r="N3316" i="1" s="1"/>
  <c r="O3316" i="1" s="1"/>
  <c r="Q3316" i="1" s="1"/>
  <c r="J3348" i="1"/>
  <c r="J3361" i="1"/>
  <c r="L3365" i="1"/>
  <c r="L3377" i="1"/>
  <c r="K3392" i="1"/>
  <c r="K3399" i="1"/>
  <c r="J3405" i="1"/>
  <c r="N3405" i="1" s="1"/>
  <c r="O3405" i="1" s="1"/>
  <c r="Q3405" i="1" s="1"/>
  <c r="K3425" i="1"/>
  <c r="K3450" i="1"/>
  <c r="J3455" i="1"/>
  <c r="M3460" i="1"/>
  <c r="J3467" i="1"/>
  <c r="N3467" i="1" s="1"/>
  <c r="O3467" i="1" s="1"/>
  <c r="Q3467" i="1" s="1"/>
  <c r="K3489" i="1"/>
  <c r="L3502" i="1"/>
  <c r="J3514" i="1"/>
  <c r="N3514" i="1" s="1"/>
  <c r="O3514" i="1" s="1"/>
  <c r="Q3514" i="1" s="1"/>
  <c r="J3519" i="1"/>
  <c r="K3530" i="1"/>
  <c r="K3535" i="1"/>
  <c r="L3547" i="1"/>
  <c r="J3552" i="1"/>
  <c r="J3568" i="1"/>
  <c r="N3568" i="1" s="1"/>
  <c r="O3568" i="1" s="1"/>
  <c r="Q3568" i="1" s="1"/>
  <c r="K3576" i="1"/>
  <c r="J3582" i="1"/>
  <c r="N3582" i="1" s="1"/>
  <c r="O3582" i="1" s="1"/>
  <c r="Q3582" i="1" s="1"/>
  <c r="K3586" i="1"/>
  <c r="L3593" i="1"/>
  <c r="K3599" i="1"/>
  <c r="K3611" i="1"/>
  <c r="K3616" i="1"/>
  <c r="J3622" i="1"/>
  <c r="N3622" i="1" s="1"/>
  <c r="O3622" i="1" s="1"/>
  <c r="Q3622" i="1" s="1"/>
  <c r="J3632" i="1"/>
  <c r="N3632" i="1" s="1"/>
  <c r="O3632" i="1" s="1"/>
  <c r="Q3632" i="1" s="1"/>
  <c r="L3651" i="1"/>
  <c r="J3663" i="1"/>
  <c r="N3663" i="1" s="1"/>
  <c r="O3663" i="1" s="1"/>
  <c r="Q3663" i="1" s="1"/>
  <c r="M3666" i="1"/>
  <c r="K3684" i="1"/>
  <c r="L3691" i="1"/>
  <c r="M3701" i="1"/>
  <c r="J3714" i="1"/>
  <c r="M3727" i="1"/>
  <c r="J3727" i="1"/>
  <c r="J3733" i="1"/>
  <c r="L3741" i="1"/>
  <c r="L3748" i="1"/>
  <c r="J3756" i="1"/>
  <c r="L3763" i="1"/>
  <c r="J3813" i="1"/>
  <c r="K3837" i="1"/>
  <c r="J3837" i="1"/>
  <c r="M3844" i="1"/>
  <c r="N3869" i="1"/>
  <c r="O3869" i="1" s="1"/>
  <c r="Q3869" i="1" s="1"/>
  <c r="J3923" i="1"/>
  <c r="J3939" i="1"/>
  <c r="M3978" i="1"/>
  <c r="M4002" i="1"/>
  <c r="J4036" i="1"/>
  <c r="N4036" i="1" s="1"/>
  <c r="O4036" i="1" s="1"/>
  <c r="Q4036" i="1" s="1"/>
  <c r="M4055" i="1"/>
  <c r="N4055" i="1" s="1"/>
  <c r="O4055" i="1" s="1"/>
  <c r="Q4055" i="1" s="1"/>
  <c r="K4055" i="1"/>
  <c r="L4112" i="1"/>
  <c r="M4138" i="1"/>
  <c r="L4138" i="1"/>
  <c r="L4186" i="1"/>
  <c r="K4186" i="1"/>
  <c r="M4255" i="1"/>
  <c r="K4255" i="1"/>
  <c r="M4272" i="1"/>
  <c r="M4327" i="1"/>
  <c r="K4327" i="1"/>
  <c r="J4327" i="1"/>
  <c r="J4411" i="1"/>
  <c r="M4411" i="1"/>
  <c r="L4411" i="1"/>
  <c r="K4411" i="1"/>
  <c r="J4456" i="1"/>
  <c r="K4472" i="1"/>
  <c r="M4616" i="1"/>
  <c r="K4616" i="1"/>
  <c r="J4616" i="1"/>
  <c r="L4616" i="1"/>
  <c r="K3001" i="1"/>
  <c r="L3019" i="1"/>
  <c r="L3036" i="1"/>
  <c r="J3059" i="1"/>
  <c r="N3059" i="1" s="1"/>
  <c r="O3059" i="1" s="1"/>
  <c r="Q3059" i="1" s="1"/>
  <c r="K3062" i="1"/>
  <c r="L3092" i="1"/>
  <c r="K3097" i="1"/>
  <c r="J3112" i="1"/>
  <c r="N3112" i="1" s="1"/>
  <c r="O3112" i="1" s="1"/>
  <c r="Q3112" i="1" s="1"/>
  <c r="K3127" i="1"/>
  <c r="K3154" i="1"/>
  <c r="M3173" i="1"/>
  <c r="K3186" i="1"/>
  <c r="M3192" i="1"/>
  <c r="L3200" i="1"/>
  <c r="J3206" i="1"/>
  <c r="N3206" i="1" s="1"/>
  <c r="O3206" i="1" s="1"/>
  <c r="Q3206" i="1" s="1"/>
  <c r="L3214" i="1"/>
  <c r="J3220" i="1"/>
  <c r="J3233" i="1"/>
  <c r="K3248" i="1"/>
  <c r="J3254" i="1"/>
  <c r="K3262" i="1"/>
  <c r="J3268" i="1"/>
  <c r="L3281" i="1"/>
  <c r="J3296" i="1"/>
  <c r="N3296" i="1" s="1"/>
  <c r="O3296" i="1" s="1"/>
  <c r="Q3296" i="1" s="1"/>
  <c r="J3303" i="1"/>
  <c r="N3303" i="1" s="1"/>
  <c r="O3303" i="1" s="1"/>
  <c r="Q3303" i="1" s="1"/>
  <c r="J3311" i="1"/>
  <c r="K3336" i="1"/>
  <c r="J3343" i="1"/>
  <c r="N3343" i="1" s="1"/>
  <c r="O3343" i="1" s="1"/>
  <c r="Q3343" i="1" s="1"/>
  <c r="J3354" i="1"/>
  <c r="K3361" i="1"/>
  <c r="M3365" i="1"/>
  <c r="J3372" i="1"/>
  <c r="N3372" i="1" s="1"/>
  <c r="O3372" i="1" s="1"/>
  <c r="Q3372" i="1" s="1"/>
  <c r="M3377" i="1"/>
  <c r="N3377" i="1" s="1"/>
  <c r="O3377" i="1" s="1"/>
  <c r="Q3377" i="1" s="1"/>
  <c r="J3388" i="1"/>
  <c r="N3388" i="1" s="1"/>
  <c r="O3388" i="1" s="1"/>
  <c r="Q3388" i="1" s="1"/>
  <c r="L3405" i="1"/>
  <c r="K3415" i="1"/>
  <c r="J3421" i="1"/>
  <c r="N3421" i="1" s="1"/>
  <c r="O3421" i="1" s="1"/>
  <c r="Q3421" i="1" s="1"/>
  <c r="L3425" i="1"/>
  <c r="L3438" i="1"/>
  <c r="L3450" i="1"/>
  <c r="K3455" i="1"/>
  <c r="L3467" i="1"/>
  <c r="J3472" i="1"/>
  <c r="N3472" i="1" s="1"/>
  <c r="O3472" i="1" s="1"/>
  <c r="Q3472" i="1" s="1"/>
  <c r="K3479" i="1"/>
  <c r="L3489" i="1"/>
  <c r="L3496" i="1"/>
  <c r="M3502" i="1"/>
  <c r="K3514" i="1"/>
  <c r="K3519" i="1"/>
  <c r="L3530" i="1"/>
  <c r="M3535" i="1"/>
  <c r="K3552" i="1"/>
  <c r="J3559" i="1"/>
  <c r="K3568" i="1"/>
  <c r="L3576" i="1"/>
  <c r="L3582" i="1"/>
  <c r="L3586" i="1"/>
  <c r="M3593" i="1"/>
  <c r="L3599" i="1"/>
  <c r="L3611" i="1"/>
  <c r="M3616" i="1"/>
  <c r="K3622" i="1"/>
  <c r="K3632" i="1"/>
  <c r="K3663" i="1"/>
  <c r="L3684" i="1"/>
  <c r="M3691" i="1"/>
  <c r="M3714" i="1"/>
  <c r="K3727" i="1"/>
  <c r="M3741" i="1"/>
  <c r="N3741" i="1" s="1"/>
  <c r="O3741" i="1" s="1"/>
  <c r="Q3741" i="1" s="1"/>
  <c r="M3748" i="1"/>
  <c r="J3772" i="1"/>
  <c r="N3772" i="1" s="1"/>
  <c r="O3772" i="1" s="1"/>
  <c r="Q3772" i="1" s="1"/>
  <c r="L3786" i="1"/>
  <c r="M3786" i="1"/>
  <c r="L3837" i="1"/>
  <c r="M3845" i="1"/>
  <c r="K3845" i="1"/>
  <c r="J3845" i="1"/>
  <c r="L3853" i="1"/>
  <c r="K3853" i="1"/>
  <c r="J3853" i="1"/>
  <c r="L3862" i="1"/>
  <c r="M3862" i="1"/>
  <c r="J3862" i="1"/>
  <c r="M3886" i="1"/>
  <c r="L3886" i="1"/>
  <c r="K3902" i="1"/>
  <c r="M3902" i="1"/>
  <c r="K3924" i="1"/>
  <c r="L3924" i="1"/>
  <c r="K3939" i="1"/>
  <c r="L3979" i="1"/>
  <c r="K3979" i="1"/>
  <c r="M4098" i="1"/>
  <c r="L4098" i="1"/>
  <c r="K4098" i="1"/>
  <c r="J4098" i="1"/>
  <c r="J4138" i="1"/>
  <c r="J4186" i="1"/>
  <c r="N4186" i="1" s="1"/>
  <c r="O4186" i="1" s="1"/>
  <c r="Q4186" i="1" s="1"/>
  <c r="M4206" i="1"/>
  <c r="K4206" i="1"/>
  <c r="J4206" i="1"/>
  <c r="J4255" i="1"/>
  <c r="M4291" i="1"/>
  <c r="K4291" i="1"/>
  <c r="J4291" i="1"/>
  <c r="J4328" i="1"/>
  <c r="K4328" i="1"/>
  <c r="J4358" i="1"/>
  <c r="M4707" i="1"/>
  <c r="L4707" i="1"/>
  <c r="K4707" i="1"/>
  <c r="M4828" i="1"/>
  <c r="N4828" i="1" s="1"/>
  <c r="O4828" i="1" s="1"/>
  <c r="Q4828" i="1" s="1"/>
  <c r="L4828" i="1"/>
  <c r="K4828" i="1"/>
  <c r="M3019" i="1"/>
  <c r="M3036" i="1"/>
  <c r="L3059" i="1"/>
  <c r="K3112" i="1"/>
  <c r="L3127" i="1"/>
  <c r="N3143" i="1"/>
  <c r="O3143" i="1" s="1"/>
  <c r="Q3143" i="1" s="1"/>
  <c r="J3149" i="1"/>
  <c r="N3149" i="1" s="1"/>
  <c r="O3149" i="1" s="1"/>
  <c r="Q3149" i="1" s="1"/>
  <c r="L3154" i="1"/>
  <c r="L3186" i="1"/>
  <c r="L3220" i="1"/>
  <c r="L3233" i="1"/>
  <c r="L3268" i="1"/>
  <c r="K3296" i="1"/>
  <c r="L3311" i="1"/>
  <c r="L3336" i="1"/>
  <c r="L3343" i="1"/>
  <c r="K3372" i="1"/>
  <c r="K3388" i="1"/>
  <c r="L3421" i="1"/>
  <c r="M3425" i="1"/>
  <c r="N3425" i="1" s="1"/>
  <c r="O3425" i="1" s="1"/>
  <c r="Q3425" i="1" s="1"/>
  <c r="M3455" i="1"/>
  <c r="M3489" i="1"/>
  <c r="N3489" i="1" s="1"/>
  <c r="O3489" i="1" s="1"/>
  <c r="Q3489" i="1" s="1"/>
  <c r="L3514" i="1"/>
  <c r="M3519" i="1"/>
  <c r="N3553" i="1"/>
  <c r="O3553" i="1" s="1"/>
  <c r="Q3553" i="1" s="1"/>
  <c r="N3569" i="1"/>
  <c r="O3569" i="1" s="1"/>
  <c r="Q3569" i="1" s="1"/>
  <c r="M3582" i="1"/>
  <c r="M3586" i="1"/>
  <c r="N3586" i="1" s="1"/>
  <c r="O3586" i="1" s="1"/>
  <c r="Q3586" i="1" s="1"/>
  <c r="M3599" i="1"/>
  <c r="N3599" i="1" s="1"/>
  <c r="O3599" i="1" s="1"/>
  <c r="Q3599" i="1" s="1"/>
  <c r="L3622" i="1"/>
  <c r="L3628" i="1"/>
  <c r="L3632" i="1"/>
  <c r="K3652" i="1"/>
  <c r="K3658" i="1"/>
  <c r="L3663" i="1"/>
  <c r="J3680" i="1"/>
  <c r="N3680" i="1" s="1"/>
  <c r="O3680" i="1" s="1"/>
  <c r="Q3680" i="1" s="1"/>
  <c r="M3684" i="1"/>
  <c r="N3684" i="1" s="1"/>
  <c r="O3684" i="1" s="1"/>
  <c r="Q3684" i="1" s="1"/>
  <c r="N3692" i="1"/>
  <c r="O3692" i="1" s="1"/>
  <c r="Q3692" i="1" s="1"/>
  <c r="L3727" i="1"/>
  <c r="M3962" i="1"/>
  <c r="N3962" i="1" s="1"/>
  <c r="O3962" i="1" s="1"/>
  <c r="Q3962" i="1" s="1"/>
  <c r="L3962" i="1"/>
  <c r="K3962" i="1"/>
  <c r="N3979" i="1"/>
  <c r="O3979" i="1" s="1"/>
  <c r="Q3979" i="1" s="1"/>
  <c r="M4123" i="1"/>
  <c r="L4123" i="1"/>
  <c r="K4123" i="1"/>
  <c r="M4284" i="1"/>
  <c r="L4284" i="1"/>
  <c r="M4303" i="1"/>
  <c r="K4303" i="1"/>
  <c r="N3109" i="1"/>
  <c r="O3109" i="1" s="1"/>
  <c r="Q3109" i="1" s="1"/>
  <c r="M3728" i="1"/>
  <c r="K3728" i="1"/>
  <c r="M3743" i="1"/>
  <c r="N3743" i="1" s="1"/>
  <c r="O3743" i="1" s="1"/>
  <c r="Q3743" i="1" s="1"/>
  <c r="L3743" i="1"/>
  <c r="M3779" i="1"/>
  <c r="L3779" i="1"/>
  <c r="L3829" i="1"/>
  <c r="M3829" i="1"/>
  <c r="J3829" i="1"/>
  <c r="N3829" i="1" s="1"/>
  <c r="O3829" i="1" s="1"/>
  <c r="Q3829" i="1" s="1"/>
  <c r="M3838" i="1"/>
  <c r="L3838" i="1"/>
  <c r="L3871" i="1"/>
  <c r="K3871" i="1"/>
  <c r="J4123" i="1"/>
  <c r="L4153" i="1"/>
  <c r="K4200" i="1"/>
  <c r="M4200" i="1"/>
  <c r="K4266" i="1"/>
  <c r="M4266" i="1"/>
  <c r="L4266" i="1"/>
  <c r="J4284" i="1"/>
  <c r="J4303" i="1"/>
  <c r="J4438" i="1"/>
  <c r="M4572" i="1"/>
  <c r="K4572" i="1"/>
  <c r="J4572" i="1"/>
  <c r="N4572" i="1" s="1"/>
  <c r="O4572" i="1" s="1"/>
  <c r="Q4572" i="1" s="1"/>
  <c r="K4695" i="1"/>
  <c r="M4695" i="1"/>
  <c r="L4695" i="1"/>
  <c r="M4708" i="1"/>
  <c r="J4708" i="1"/>
  <c r="L4708" i="1"/>
  <c r="K4708" i="1"/>
  <c r="J4961" i="1"/>
  <c r="M4961" i="1"/>
  <c r="N4961" i="1" s="1"/>
  <c r="O4961" i="1" s="1"/>
  <c r="Q4961" i="1" s="1"/>
  <c r="L4961" i="1"/>
  <c r="K4961" i="1"/>
  <c r="M4999" i="1"/>
  <c r="L4999" i="1"/>
  <c r="K4999" i="1"/>
  <c r="J4999" i="1"/>
  <c r="M2915" i="1"/>
  <c r="M2921" i="1"/>
  <c r="M2971" i="1"/>
  <c r="L2976" i="1"/>
  <c r="L2992" i="1"/>
  <c r="K3013" i="1"/>
  <c r="L3027" i="1"/>
  <c r="L3043" i="1"/>
  <c r="N3060" i="1"/>
  <c r="O3060" i="1" s="1"/>
  <c r="Q3060" i="1" s="1"/>
  <c r="L3076" i="1"/>
  <c r="J3104" i="1"/>
  <c r="K3109" i="1"/>
  <c r="K3134" i="1"/>
  <c r="L3137" i="1"/>
  <c r="L3143" i="1"/>
  <c r="L3150" i="1"/>
  <c r="J3155" i="1"/>
  <c r="J3168" i="1"/>
  <c r="N3168" i="1" s="1"/>
  <c r="O3168" i="1" s="1"/>
  <c r="Q3168" i="1" s="1"/>
  <c r="N3175" i="1"/>
  <c r="O3175" i="1" s="1"/>
  <c r="Q3175" i="1" s="1"/>
  <c r="M3182" i="1"/>
  <c r="J3187" i="1"/>
  <c r="N3187" i="1" s="1"/>
  <c r="O3187" i="1" s="1"/>
  <c r="Q3187" i="1" s="1"/>
  <c r="K3194" i="1"/>
  <c r="J3201" i="1"/>
  <c r="N3201" i="1" s="1"/>
  <c r="O3201" i="1" s="1"/>
  <c r="Q3201" i="1" s="1"/>
  <c r="M3221" i="1"/>
  <c r="M3241" i="1"/>
  <c r="M3269" i="1"/>
  <c r="K3324" i="1"/>
  <c r="K3355" i="1"/>
  <c r="K3378" i="1"/>
  <c r="M3393" i="1"/>
  <c r="N3393" i="1" s="1"/>
  <c r="O3393" i="1" s="1"/>
  <c r="Q3393" i="1" s="1"/>
  <c r="J3411" i="1"/>
  <c r="N3411" i="1" s="1"/>
  <c r="O3411" i="1" s="1"/>
  <c r="Q3411" i="1" s="1"/>
  <c r="L3416" i="1"/>
  <c r="J3439" i="1"/>
  <c r="M3444" i="1"/>
  <c r="J3451" i="1"/>
  <c r="N3451" i="1" s="1"/>
  <c r="O3451" i="1" s="1"/>
  <c r="Q3451" i="1" s="1"/>
  <c r="J3456" i="1"/>
  <c r="N3456" i="1" s="1"/>
  <c r="O3456" i="1" s="1"/>
  <c r="Q3456" i="1" s="1"/>
  <c r="K3463" i="1"/>
  <c r="K3473" i="1"/>
  <c r="L3480" i="1"/>
  <c r="M3490" i="1"/>
  <c r="K3503" i="1"/>
  <c r="M3508" i="1"/>
  <c r="L3531" i="1"/>
  <c r="K3536" i="1"/>
  <c r="K3543" i="1"/>
  <c r="L3549" i="1"/>
  <c r="L3553" i="1"/>
  <c r="M3565" i="1"/>
  <c r="N3565" i="1" s="1"/>
  <c r="O3565" i="1" s="1"/>
  <c r="Q3565" i="1" s="1"/>
  <c r="L3569" i="1"/>
  <c r="K3583" i="1"/>
  <c r="M3587" i="1"/>
  <c r="J3595" i="1"/>
  <c r="N3595" i="1" s="1"/>
  <c r="O3595" i="1" s="1"/>
  <c r="Q3595" i="1" s="1"/>
  <c r="J3600" i="1"/>
  <c r="L3612" i="1"/>
  <c r="J3629" i="1"/>
  <c r="M3640" i="1"/>
  <c r="K3692" i="1"/>
  <c r="J3698" i="1"/>
  <c r="M3702" i="1"/>
  <c r="N3702" i="1" s="1"/>
  <c r="O3702" i="1" s="1"/>
  <c r="Q3702" i="1" s="1"/>
  <c r="N3716" i="1"/>
  <c r="O3716" i="1" s="1"/>
  <c r="Q3716" i="1" s="1"/>
  <c r="J3728" i="1"/>
  <c r="J3743" i="1"/>
  <c r="M3757" i="1"/>
  <c r="K3779" i="1"/>
  <c r="M3802" i="1"/>
  <c r="M3839" i="1"/>
  <c r="N3839" i="1" s="1"/>
  <c r="O3839" i="1" s="1"/>
  <c r="Q3839" i="1" s="1"/>
  <c r="L3839" i="1"/>
  <c r="K3839" i="1"/>
  <c r="M3855" i="1"/>
  <c r="J3855" i="1"/>
  <c r="J3871" i="1"/>
  <c r="L3917" i="1"/>
  <c r="K3955" i="1"/>
  <c r="K3971" i="1"/>
  <c r="J3971" i="1"/>
  <c r="M4124" i="1"/>
  <c r="K4124" i="1"/>
  <c r="J4124" i="1"/>
  <c r="L4200" i="1"/>
  <c r="K4284" i="1"/>
  <c r="M4387" i="1"/>
  <c r="L4387" i="1"/>
  <c r="L4439" i="1"/>
  <c r="M4439" i="1"/>
  <c r="J4439" i="1"/>
  <c r="M4696" i="1"/>
  <c r="K4696" i="1"/>
  <c r="N3027" i="1"/>
  <c r="O3027" i="1" s="1"/>
  <c r="Q3027" i="1" s="1"/>
  <c r="N3043" i="1"/>
  <c r="O3043" i="1" s="1"/>
  <c r="Q3043" i="1" s="1"/>
  <c r="L3104" i="1"/>
  <c r="L3109" i="1"/>
  <c r="L3134" i="1"/>
  <c r="M3150" i="1"/>
  <c r="L3201" i="1"/>
  <c r="N3216" i="1"/>
  <c r="O3216" i="1" s="1"/>
  <c r="Q3216" i="1" s="1"/>
  <c r="K3411" i="1"/>
  <c r="M3439" i="1"/>
  <c r="L3451" i="1"/>
  <c r="K3456" i="1"/>
  <c r="L3463" i="1"/>
  <c r="L3473" i="1"/>
  <c r="M3480" i="1"/>
  <c r="N3498" i="1"/>
  <c r="O3498" i="1" s="1"/>
  <c r="Q3498" i="1" s="1"/>
  <c r="N3537" i="1"/>
  <c r="O3537" i="1" s="1"/>
  <c r="Q3537" i="1" s="1"/>
  <c r="L3583" i="1"/>
  <c r="K3595" i="1"/>
  <c r="K3600" i="1"/>
  <c r="K3629" i="1"/>
  <c r="N3633" i="1"/>
  <c r="O3633" i="1" s="1"/>
  <c r="Q3633" i="1" s="1"/>
  <c r="J3664" i="1"/>
  <c r="N3664" i="1" s="1"/>
  <c r="O3664" i="1" s="1"/>
  <c r="Q3664" i="1" s="1"/>
  <c r="M3698" i="1"/>
  <c r="L3728" i="1"/>
  <c r="K3743" i="1"/>
  <c r="K3803" i="1"/>
  <c r="L3803" i="1"/>
  <c r="M3871" i="1"/>
  <c r="M3881" i="1"/>
  <c r="L3881" i="1"/>
  <c r="K3881" i="1"/>
  <c r="M3888" i="1"/>
  <c r="J3888" i="1"/>
  <c r="M4014" i="1"/>
  <c r="L4014" i="1"/>
  <c r="M4074" i="1"/>
  <c r="L4074" i="1"/>
  <c r="K4074" i="1"/>
  <c r="J4074" i="1"/>
  <c r="L4090" i="1"/>
  <c r="K4090" i="1"/>
  <c r="L4320" i="1"/>
  <c r="K4320" i="1"/>
  <c r="J4387" i="1"/>
  <c r="K4440" i="1"/>
  <c r="J4440" i="1"/>
  <c r="M4468" i="1"/>
  <c r="L4468" i="1"/>
  <c r="M4668" i="1"/>
  <c r="K4668" i="1"/>
  <c r="M4697" i="1"/>
  <c r="L4697" i="1"/>
  <c r="K4697" i="1"/>
  <c r="J4697" i="1"/>
  <c r="K4808" i="1"/>
  <c r="N3264" i="1"/>
  <c r="O3264" i="1" s="1"/>
  <c r="Q3264" i="1" s="1"/>
  <c r="N3345" i="1"/>
  <c r="O3345" i="1" s="1"/>
  <c r="Q3345" i="1" s="1"/>
  <c r="N3379" i="1"/>
  <c r="O3379" i="1" s="1"/>
  <c r="Q3379" i="1" s="1"/>
  <c r="N3566" i="1"/>
  <c r="O3566" i="1" s="1"/>
  <c r="Q3566" i="1" s="1"/>
  <c r="M3600" i="1"/>
  <c r="N3653" i="1"/>
  <c r="O3653" i="1" s="1"/>
  <c r="Q3653" i="1" s="1"/>
  <c r="N3677" i="1"/>
  <c r="O3677" i="1" s="1"/>
  <c r="Q3677" i="1" s="1"/>
  <c r="N3699" i="1"/>
  <c r="O3699" i="1" s="1"/>
  <c r="Q3699" i="1" s="1"/>
  <c r="M3759" i="1"/>
  <c r="L3759" i="1"/>
  <c r="L3795" i="1"/>
  <c r="M3803" i="1"/>
  <c r="K3831" i="1"/>
  <c r="L3855" i="1"/>
  <c r="M3864" i="1"/>
  <c r="L3864" i="1"/>
  <c r="M3872" i="1"/>
  <c r="L3872" i="1"/>
  <c r="K3872" i="1"/>
  <c r="J3872" i="1"/>
  <c r="K3888" i="1"/>
  <c r="M3934" i="1"/>
  <c r="M3949" i="1"/>
  <c r="L3949" i="1"/>
  <c r="K3949" i="1"/>
  <c r="J3991" i="1"/>
  <c r="N3991" i="1" s="1"/>
  <c r="O3991" i="1" s="1"/>
  <c r="Q3991" i="1" s="1"/>
  <c r="M4007" i="1"/>
  <c r="K4007" i="1"/>
  <c r="J4007" i="1"/>
  <c r="K4014" i="1"/>
  <c r="L4030" i="1"/>
  <c r="J4090" i="1"/>
  <c r="N4090" i="1" s="1"/>
  <c r="O4090" i="1" s="1"/>
  <c r="Q4090" i="1" s="1"/>
  <c r="L4169" i="1"/>
  <c r="L4250" i="1"/>
  <c r="J4320" i="1"/>
  <c r="N4320" i="1" s="1"/>
  <c r="O4320" i="1" s="1"/>
  <c r="Q4320" i="1" s="1"/>
  <c r="K4387" i="1"/>
  <c r="J4468" i="1"/>
  <c r="N4677" i="1"/>
  <c r="O4677" i="1" s="1"/>
  <c r="Q4677" i="1" s="1"/>
  <c r="M4797" i="1"/>
  <c r="N4797" i="1" s="1"/>
  <c r="O4797" i="1" s="1"/>
  <c r="Q4797" i="1" s="1"/>
  <c r="L4797" i="1"/>
  <c r="K4797" i="1"/>
  <c r="N3895" i="1"/>
  <c r="O3895" i="1" s="1"/>
  <c r="Q3895" i="1" s="1"/>
  <c r="N3935" i="1"/>
  <c r="O3935" i="1" s="1"/>
  <c r="Q3935" i="1" s="1"/>
  <c r="N4072" i="1"/>
  <c r="O4072" i="1" s="1"/>
  <c r="Q4072" i="1" s="1"/>
  <c r="N4107" i="1"/>
  <c r="O4107" i="1" s="1"/>
  <c r="Q4107" i="1" s="1"/>
  <c r="M4594" i="1"/>
  <c r="N4594" i="1" s="1"/>
  <c r="O4594" i="1" s="1"/>
  <c r="Q4594" i="1" s="1"/>
  <c r="L4594" i="1"/>
  <c r="K4594" i="1"/>
  <c r="M4671" i="1"/>
  <c r="N4671" i="1" s="1"/>
  <c r="O4671" i="1" s="1"/>
  <c r="Q4671" i="1" s="1"/>
  <c r="L4671" i="1"/>
  <c r="K4776" i="1"/>
  <c r="M4776" i="1"/>
  <c r="L4776" i="1"/>
  <c r="J4776" i="1"/>
  <c r="N4850" i="1"/>
  <c r="O4850" i="1" s="1"/>
  <c r="Q4850" i="1" s="1"/>
  <c r="K4879" i="1"/>
  <c r="M4879" i="1"/>
  <c r="L4879" i="1"/>
  <c r="M4935" i="1"/>
  <c r="N4935" i="1" s="1"/>
  <c r="O4935" i="1" s="1"/>
  <c r="Q4935" i="1" s="1"/>
  <c r="L4935" i="1"/>
  <c r="K4935" i="1"/>
  <c r="M5033" i="1"/>
  <c r="N5033" i="1" s="1"/>
  <c r="O5033" i="1" s="1"/>
  <c r="Q5033" i="1" s="1"/>
  <c r="L5033" i="1"/>
  <c r="K5033" i="1"/>
  <c r="L5071" i="1"/>
  <c r="J5071" i="1"/>
  <c r="M5071" i="1"/>
  <c r="N4043" i="1"/>
  <c r="O4043" i="1" s="1"/>
  <c r="Q4043" i="1" s="1"/>
  <c r="M4584" i="1"/>
  <c r="L4584" i="1"/>
  <c r="K4584" i="1"/>
  <c r="J4584" i="1"/>
  <c r="J4607" i="1"/>
  <c r="M4607" i="1"/>
  <c r="L4607" i="1"/>
  <c r="M4629" i="1"/>
  <c r="J4629" i="1"/>
  <c r="K4729" i="1"/>
  <c r="L4729" i="1"/>
  <c r="J4729" i="1"/>
  <c r="N4729" i="1" s="1"/>
  <c r="O4729" i="1" s="1"/>
  <c r="Q4729" i="1" s="1"/>
  <c r="L4748" i="1"/>
  <c r="M4748" i="1"/>
  <c r="K4748" i="1"/>
  <c r="J4748" i="1"/>
  <c r="K4789" i="1"/>
  <c r="M4789" i="1"/>
  <c r="J4789" i="1"/>
  <c r="M4890" i="1"/>
  <c r="L4890" i="1"/>
  <c r="M5197" i="1"/>
  <c r="L5197" i="1"/>
  <c r="J5197" i="1"/>
  <c r="K5197" i="1"/>
  <c r="M4719" i="1"/>
  <c r="J4719" i="1"/>
  <c r="L4768" i="1"/>
  <c r="K4768" i="1"/>
  <c r="J4810" i="1"/>
  <c r="L4810" i="1"/>
  <c r="M4832" i="1"/>
  <c r="L4832" i="1"/>
  <c r="L4851" i="1"/>
  <c r="M4851" i="1"/>
  <c r="K4851" i="1"/>
  <c r="J4851" i="1"/>
  <c r="N4862" i="1"/>
  <c r="O4862" i="1" s="1"/>
  <c r="Q4862" i="1" s="1"/>
  <c r="M4910" i="1"/>
  <c r="L4910" i="1"/>
  <c r="K4910" i="1"/>
  <c r="M4944" i="1"/>
  <c r="L4944" i="1"/>
  <c r="K4944" i="1"/>
  <c r="J4944" i="1"/>
  <c r="L5008" i="1"/>
  <c r="M5008" i="1"/>
  <c r="J5025" i="1"/>
  <c r="M5025" i="1"/>
  <c r="L5025" i="1"/>
  <c r="M5185" i="1"/>
  <c r="L5185" i="1"/>
  <c r="J5185" i="1"/>
  <c r="K5185" i="1"/>
  <c r="K5323" i="1"/>
  <c r="M5323" i="1"/>
  <c r="L5323" i="1"/>
  <c r="J5499" i="1"/>
  <c r="M5499" i="1"/>
  <c r="K5499" i="1"/>
  <c r="L5499" i="1"/>
  <c r="M5726" i="1"/>
  <c r="L5726" i="1"/>
  <c r="J5726" i="1"/>
  <c r="K5726" i="1"/>
  <c r="M5736" i="1"/>
  <c r="J5736" i="1"/>
  <c r="N5736" i="1" s="1"/>
  <c r="O5736" i="1" s="1"/>
  <c r="Q5736" i="1" s="1"/>
  <c r="K5806" i="1"/>
  <c r="J5806" i="1"/>
  <c r="M5857" i="1"/>
  <c r="K5857" i="1"/>
  <c r="K3975" i="1"/>
  <c r="K4010" i="1"/>
  <c r="L4056" i="1"/>
  <c r="L4129" i="1"/>
  <c r="K4133" i="1"/>
  <c r="M4201" i="1"/>
  <c r="L4251" i="1"/>
  <c r="M4256" i="1"/>
  <c r="N4256" i="1" s="1"/>
  <c r="O4256" i="1" s="1"/>
  <c r="Q4256" i="1" s="1"/>
  <c r="L4274" i="1"/>
  <c r="M4304" i="1"/>
  <c r="N4304" i="1" s="1"/>
  <c r="O4304" i="1" s="1"/>
  <c r="Q4304" i="1" s="1"/>
  <c r="M4308" i="1"/>
  <c r="N4308" i="1" s="1"/>
  <c r="O4308" i="1" s="1"/>
  <c r="Q4308" i="1" s="1"/>
  <c r="M4360" i="1"/>
  <c r="L4366" i="1"/>
  <c r="M4371" i="1"/>
  <c r="N4371" i="1" s="1"/>
  <c r="O4371" i="1" s="1"/>
  <c r="Q4371" i="1" s="1"/>
  <c r="L4383" i="1"/>
  <c r="K4388" i="1"/>
  <c r="L4405" i="1"/>
  <c r="M4423" i="1"/>
  <c r="N4423" i="1" s="1"/>
  <c r="O4423" i="1" s="1"/>
  <c r="Q4423" i="1" s="1"/>
  <c r="K4452" i="1"/>
  <c r="M4457" i="1"/>
  <c r="M4505" i="1"/>
  <c r="K4505" i="1"/>
  <c r="J4524" i="1"/>
  <c r="N4524" i="1" s="1"/>
  <c r="O4524" i="1" s="1"/>
  <c r="Q4524" i="1" s="1"/>
  <c r="M4524" i="1"/>
  <c r="L4524" i="1"/>
  <c r="K4524" i="1"/>
  <c r="K4631" i="1"/>
  <c r="M4631" i="1"/>
  <c r="L4631" i="1"/>
  <c r="M4650" i="1"/>
  <c r="K4650" i="1"/>
  <c r="K4719" i="1"/>
  <c r="M4741" i="1"/>
  <c r="J4768" i="1"/>
  <c r="M4810" i="1"/>
  <c r="L4820" i="1"/>
  <c r="J4820" i="1"/>
  <c r="J4832" i="1"/>
  <c r="N4832" i="1" s="1"/>
  <c r="O4832" i="1" s="1"/>
  <c r="J4910" i="1"/>
  <c r="J4945" i="1"/>
  <c r="M4945" i="1"/>
  <c r="L4945" i="1"/>
  <c r="K5025" i="1"/>
  <c r="K3815" i="1"/>
  <c r="J3851" i="1"/>
  <c r="N3851" i="1" s="1"/>
  <c r="O3851" i="1" s="1"/>
  <c r="Q3851" i="1" s="1"/>
  <c r="N3879" i="1"/>
  <c r="O3879" i="1" s="1"/>
  <c r="Q3879" i="1" s="1"/>
  <c r="N3889" i="1"/>
  <c r="O3889" i="1" s="1"/>
  <c r="Q3889" i="1" s="1"/>
  <c r="J3942" i="1"/>
  <c r="N3942" i="1" s="1"/>
  <c r="O3942" i="1" s="1"/>
  <c r="Q3942" i="1" s="1"/>
  <c r="K3986" i="1"/>
  <c r="K3998" i="1"/>
  <c r="L4010" i="1"/>
  <c r="J4016" i="1"/>
  <c r="J4027" i="1"/>
  <c r="N4027" i="1" s="1"/>
  <c r="O4027" i="1" s="1"/>
  <c r="Q4027" i="1" s="1"/>
  <c r="J4039" i="1"/>
  <c r="M4056" i="1"/>
  <c r="N4056" i="1" s="1"/>
  <c r="O4056" i="1" s="1"/>
  <c r="Q4056" i="1" s="1"/>
  <c r="K4062" i="1"/>
  <c r="J4091" i="1"/>
  <c r="N4091" i="1" s="1"/>
  <c r="O4091" i="1" s="1"/>
  <c r="Q4091" i="1" s="1"/>
  <c r="L4104" i="1"/>
  <c r="J4109" i="1"/>
  <c r="N4109" i="1" s="1"/>
  <c r="O4109" i="1" s="1"/>
  <c r="Q4109" i="1" s="1"/>
  <c r="J4114" i="1"/>
  <c r="N4114" i="1" s="1"/>
  <c r="O4114" i="1" s="1"/>
  <c r="Q4114" i="1" s="1"/>
  <c r="J4120" i="1"/>
  <c r="M4129" i="1"/>
  <c r="N4129" i="1" s="1"/>
  <c r="O4129" i="1" s="1"/>
  <c r="Q4129" i="1" s="1"/>
  <c r="L4181" i="1"/>
  <c r="J4187" i="1"/>
  <c r="N4187" i="1" s="1"/>
  <c r="O4187" i="1" s="1"/>
  <c r="Q4187" i="1" s="1"/>
  <c r="J4194" i="1"/>
  <c r="N4194" i="1" s="1"/>
  <c r="O4194" i="1" s="1"/>
  <c r="Q4194" i="1" s="1"/>
  <c r="J4219" i="1"/>
  <c r="L4233" i="1"/>
  <c r="K4244" i="1"/>
  <c r="M4274" i="1"/>
  <c r="N4274" i="1" s="1"/>
  <c r="O4274" i="1" s="1"/>
  <c r="Q4274" i="1" s="1"/>
  <c r="J4321" i="1"/>
  <c r="N4321" i="1" s="1"/>
  <c r="O4321" i="1" s="1"/>
  <c r="Q4321" i="1" s="1"/>
  <c r="J4339" i="1"/>
  <c r="N4339" i="1" s="1"/>
  <c r="O4339" i="1" s="1"/>
  <c r="Q4339" i="1" s="1"/>
  <c r="M4366" i="1"/>
  <c r="N4366" i="1" s="1"/>
  <c r="O4366" i="1" s="1"/>
  <c r="Q4366" i="1" s="1"/>
  <c r="K4377" i="1"/>
  <c r="L4388" i="1"/>
  <c r="K4395" i="1"/>
  <c r="J4402" i="1"/>
  <c r="N4402" i="1" s="1"/>
  <c r="O4402" i="1" s="1"/>
  <c r="Q4402" i="1" s="1"/>
  <c r="J4447" i="1"/>
  <c r="N4447" i="1" s="1"/>
  <c r="O4447" i="1" s="1"/>
  <c r="Q4447" i="1" s="1"/>
  <c r="L4452" i="1"/>
  <c r="J4469" i="1"/>
  <c r="N4469" i="1" s="1"/>
  <c r="O4469" i="1" s="1"/>
  <c r="Q4469" i="1" s="1"/>
  <c r="J4505" i="1"/>
  <c r="M4661" i="1"/>
  <c r="J4661" i="1"/>
  <c r="L4719" i="1"/>
  <c r="N4759" i="1"/>
  <c r="O4759" i="1" s="1"/>
  <c r="Q4759" i="1" s="1"/>
  <c r="M4768" i="1"/>
  <c r="M4811" i="1"/>
  <c r="L4811" i="1"/>
  <c r="J4811" i="1"/>
  <c r="K4833" i="1"/>
  <c r="J4833" i="1"/>
  <c r="M4904" i="1"/>
  <c r="N4904" i="1" s="1"/>
  <c r="O4904" i="1" s="1"/>
  <c r="Q4904" i="1" s="1"/>
  <c r="L4904" i="1"/>
  <c r="K4904" i="1"/>
  <c r="M5234" i="1"/>
  <c r="L5234" i="1"/>
  <c r="K5234" i="1"/>
  <c r="J5234" i="1"/>
  <c r="M5246" i="1"/>
  <c r="L5246" i="1"/>
  <c r="K5246" i="1"/>
  <c r="J5246" i="1"/>
  <c r="L5475" i="1"/>
  <c r="K5475" i="1"/>
  <c r="M5475" i="1"/>
  <c r="J3715" i="1"/>
  <c r="N3715" i="1" s="1"/>
  <c r="O3715" i="1" s="1"/>
  <c r="Q3715" i="1" s="1"/>
  <c r="L3739" i="1"/>
  <c r="J3749" i="1"/>
  <c r="N3749" i="1" s="1"/>
  <c r="O3749" i="1" s="1"/>
  <c r="Q3749" i="1" s="1"/>
  <c r="N3780" i="1"/>
  <c r="O3780" i="1" s="1"/>
  <c r="Q3780" i="1" s="1"/>
  <c r="K3851" i="1"/>
  <c r="K3879" i="1"/>
  <c r="K3889" i="1"/>
  <c r="K3942" i="1"/>
  <c r="N3970" i="1"/>
  <c r="O3970" i="1" s="1"/>
  <c r="Q3970" i="1" s="1"/>
  <c r="K3976" i="1"/>
  <c r="J3981" i="1"/>
  <c r="L3986" i="1"/>
  <c r="L3998" i="1"/>
  <c r="J4004" i="1"/>
  <c r="N4004" i="1" s="1"/>
  <c r="O4004" i="1" s="1"/>
  <c r="Q4004" i="1" s="1"/>
  <c r="K4027" i="1"/>
  <c r="J4033" i="1"/>
  <c r="N4033" i="1" s="1"/>
  <c r="O4033" i="1" s="1"/>
  <c r="Q4033" i="1" s="1"/>
  <c r="K4039" i="1"/>
  <c r="K4050" i="1"/>
  <c r="L4062" i="1"/>
  <c r="J4068" i="1"/>
  <c r="N4068" i="1" s="1"/>
  <c r="O4068" i="1" s="1"/>
  <c r="Q4068" i="1" s="1"/>
  <c r="J4080" i="1"/>
  <c r="N4080" i="1" s="1"/>
  <c r="O4080" i="1" s="1"/>
  <c r="Q4080" i="1" s="1"/>
  <c r="K4091" i="1"/>
  <c r="M4104" i="1"/>
  <c r="K4109" i="1"/>
  <c r="K4114" i="1"/>
  <c r="L4120" i="1"/>
  <c r="K4187" i="1"/>
  <c r="K4194" i="1"/>
  <c r="N4202" i="1"/>
  <c r="O4202" i="1" s="1"/>
  <c r="Q4202" i="1" s="1"/>
  <c r="K4219" i="1"/>
  <c r="N4226" i="1"/>
  <c r="O4226" i="1" s="1"/>
  <c r="Q4226" i="1" s="1"/>
  <c r="M4233" i="1"/>
  <c r="J4287" i="1"/>
  <c r="N4287" i="1" s="1"/>
  <c r="O4287" i="1" s="1"/>
  <c r="Q4287" i="1" s="1"/>
  <c r="J4309" i="1"/>
  <c r="K4321" i="1"/>
  <c r="K4339" i="1"/>
  <c r="J4347" i="1"/>
  <c r="N4347" i="1" s="1"/>
  <c r="O4347" i="1" s="1"/>
  <c r="Q4347" i="1" s="1"/>
  <c r="J4355" i="1"/>
  <c r="N4355" i="1" s="1"/>
  <c r="O4355" i="1" s="1"/>
  <c r="Q4355" i="1" s="1"/>
  <c r="J4372" i="1"/>
  <c r="N4372" i="1" s="1"/>
  <c r="O4372" i="1" s="1"/>
  <c r="Q4372" i="1" s="1"/>
  <c r="M4377" i="1"/>
  <c r="L4395" i="1"/>
  <c r="K4402" i="1"/>
  <c r="J4406" i="1"/>
  <c r="K4447" i="1"/>
  <c r="L4469" i="1"/>
  <c r="K4555" i="1"/>
  <c r="J4555" i="1"/>
  <c r="L4567" i="1"/>
  <c r="M4567" i="1"/>
  <c r="J4567" i="1"/>
  <c r="L4609" i="1"/>
  <c r="M4609" i="1"/>
  <c r="K4821" i="1"/>
  <c r="J4821" i="1"/>
  <c r="M4854" i="1"/>
  <c r="L4854" i="1"/>
  <c r="K4854" i="1"/>
  <c r="L3851" i="1"/>
  <c r="N3943" i="1"/>
  <c r="O3943" i="1" s="1"/>
  <c r="Q3943" i="1" s="1"/>
  <c r="M3986" i="1"/>
  <c r="L4027" i="1"/>
  <c r="L4091" i="1"/>
  <c r="L4109" i="1"/>
  <c r="L4114" i="1"/>
  <c r="M4120" i="1"/>
  <c r="L4187" i="1"/>
  <c r="L4194" i="1"/>
  <c r="L4219" i="1"/>
  <c r="N4258" i="1"/>
  <c r="O4258" i="1" s="1"/>
  <c r="Q4258" i="1" s="1"/>
  <c r="J4275" i="1"/>
  <c r="N4275" i="1" s="1"/>
  <c r="O4275" i="1" s="1"/>
  <c r="Q4275" i="1" s="1"/>
  <c r="L4282" i="1"/>
  <c r="L4317" i="1"/>
  <c r="L4321" i="1"/>
  <c r="J4330" i="1"/>
  <c r="L4339" i="1"/>
  <c r="K4355" i="1"/>
  <c r="K4372" i="1"/>
  <c r="L4385" i="1"/>
  <c r="M4395" i="1"/>
  <c r="N4395" i="1" s="1"/>
  <c r="O4395" i="1" s="1"/>
  <c r="Q4395" i="1" s="1"/>
  <c r="L4402" i="1"/>
  <c r="K4406" i="1"/>
  <c r="K4424" i="1"/>
  <c r="N4431" i="1"/>
  <c r="O4431" i="1" s="1"/>
  <c r="Q4431" i="1" s="1"/>
  <c r="K4436" i="1"/>
  <c r="K4441" i="1"/>
  <c r="L4447" i="1"/>
  <c r="K4459" i="1"/>
  <c r="L4475" i="1"/>
  <c r="M4568" i="1"/>
  <c r="J4568" i="1"/>
  <c r="K4598" i="1"/>
  <c r="M4598" i="1"/>
  <c r="L4598" i="1"/>
  <c r="K4609" i="1"/>
  <c r="K4663" i="1"/>
  <c r="L4663" i="1"/>
  <c r="M4691" i="1"/>
  <c r="J4691" i="1"/>
  <c r="J4769" i="1"/>
  <c r="N4769" i="1" s="1"/>
  <c r="O4769" i="1" s="1"/>
  <c r="Q4769" i="1" s="1"/>
  <c r="M4833" i="1"/>
  <c r="J4854" i="1"/>
  <c r="N4854" i="1" s="1"/>
  <c r="O4854" i="1" s="1"/>
  <c r="Q4854" i="1" s="1"/>
  <c r="L4873" i="1"/>
  <c r="M4873" i="1"/>
  <c r="J4873" i="1"/>
  <c r="L4883" i="1"/>
  <c r="M4883" i="1"/>
  <c r="K4883" i="1"/>
  <c r="J4883" i="1"/>
  <c r="M4894" i="1"/>
  <c r="L4894" i="1"/>
  <c r="K4894" i="1"/>
  <c r="M5201" i="1"/>
  <c r="L5201" i="1"/>
  <c r="K5201" i="1"/>
  <c r="J5201" i="1"/>
  <c r="M5628" i="1"/>
  <c r="L5628" i="1"/>
  <c r="J5628" i="1"/>
  <c r="M5640" i="1"/>
  <c r="J5640" i="1"/>
  <c r="L5654" i="1"/>
  <c r="J5654" i="1"/>
  <c r="M5654" i="1"/>
  <c r="L3715" i="1"/>
  <c r="K3744" i="1"/>
  <c r="M3762" i="1"/>
  <c r="L3780" i="1"/>
  <c r="M3787" i="1"/>
  <c r="J3792" i="1"/>
  <c r="N3792" i="1" s="1"/>
  <c r="O3792" i="1" s="1"/>
  <c r="Q3792" i="1" s="1"/>
  <c r="N3836" i="1"/>
  <c r="O3836" i="1" s="1"/>
  <c r="Q3836" i="1" s="1"/>
  <c r="K3943" i="1"/>
  <c r="N3953" i="1"/>
  <c r="O3953" i="1" s="1"/>
  <c r="Q3953" i="1" s="1"/>
  <c r="L3959" i="1"/>
  <c r="L3970" i="1"/>
  <c r="M3976" i="1"/>
  <c r="N3976" i="1" s="1"/>
  <c r="O3976" i="1" s="1"/>
  <c r="Q3976" i="1" s="1"/>
  <c r="K3982" i="1"/>
  <c r="M3999" i="1"/>
  <c r="K4023" i="1"/>
  <c r="K4040" i="1"/>
  <c r="J4045" i="1"/>
  <c r="M4050" i="1"/>
  <c r="N4050" i="1" s="1"/>
  <c r="O4050" i="1" s="1"/>
  <c r="Q4050" i="1" s="1"/>
  <c r="M4063" i="1"/>
  <c r="N4099" i="1"/>
  <c r="O4099" i="1" s="1"/>
  <c r="Q4099" i="1" s="1"/>
  <c r="L4136" i="1"/>
  <c r="J4142" i="1"/>
  <c r="N4142" i="1" s="1"/>
  <c r="O4142" i="1" s="1"/>
  <c r="Q4142" i="1" s="1"/>
  <c r="J4252" i="1"/>
  <c r="N4252" i="1" s="1"/>
  <c r="O4252" i="1" s="1"/>
  <c r="Q4252" i="1" s="1"/>
  <c r="K4258" i="1"/>
  <c r="L4265" i="1"/>
  <c r="M4282" i="1"/>
  <c r="J4293" i="1"/>
  <c r="M4330" i="1"/>
  <c r="J4348" i="1"/>
  <c r="J4378" i="1"/>
  <c r="M4385" i="1"/>
  <c r="J4389" i="1"/>
  <c r="N4389" i="1" s="1"/>
  <c r="O4389" i="1" s="1"/>
  <c r="Q4389" i="1" s="1"/>
  <c r="L4424" i="1"/>
  <c r="K4431" i="1"/>
  <c r="M4441" i="1"/>
  <c r="J4453" i="1"/>
  <c r="N4453" i="1" s="1"/>
  <c r="O4453" i="1" s="1"/>
  <c r="Q4453" i="1" s="1"/>
  <c r="L4459" i="1"/>
  <c r="J4470" i="1"/>
  <c r="M4475" i="1"/>
  <c r="M4485" i="1"/>
  <c r="J4485" i="1"/>
  <c r="M4497" i="1"/>
  <c r="J4497" i="1"/>
  <c r="K4568" i="1"/>
  <c r="M4663" i="1"/>
  <c r="K4691" i="1"/>
  <c r="N4743" i="1"/>
  <c r="O4743" i="1" s="1"/>
  <c r="Q4743" i="1" s="1"/>
  <c r="M4884" i="1"/>
  <c r="L4884" i="1"/>
  <c r="J4894" i="1"/>
  <c r="N4894" i="1" s="1"/>
  <c r="O4894" i="1" s="1"/>
  <c r="Q4894" i="1" s="1"/>
  <c r="M4967" i="1"/>
  <c r="L4967" i="1"/>
  <c r="K4967" i="1"/>
  <c r="J4967" i="1"/>
  <c r="K5417" i="1"/>
  <c r="M5417" i="1"/>
  <c r="L5417" i="1"/>
  <c r="L5451" i="1"/>
  <c r="J5451" i="1"/>
  <c r="M5451" i="1"/>
  <c r="K5451" i="1"/>
  <c r="K5628" i="1"/>
  <c r="M5641" i="1"/>
  <c r="L5641" i="1"/>
  <c r="K5641" i="1"/>
  <c r="J5641" i="1"/>
  <c r="K5654" i="1"/>
  <c r="L6145" i="1"/>
  <c r="M6145" i="1"/>
  <c r="L4536" i="1"/>
  <c r="M4536" i="1"/>
  <c r="M4600" i="1"/>
  <c r="L4600" i="1"/>
  <c r="K4600" i="1"/>
  <c r="J4623" i="1"/>
  <c r="M4623" i="1"/>
  <c r="L4623" i="1"/>
  <c r="M4713" i="1"/>
  <c r="J4713" i="1"/>
  <c r="N4713" i="1" s="1"/>
  <c r="O4713" i="1" s="1"/>
  <c r="Q4713" i="1" s="1"/>
  <c r="K4762" i="1"/>
  <c r="J4762" i="1"/>
  <c r="J4977" i="1"/>
  <c r="M4977" i="1"/>
  <c r="L4977" i="1"/>
  <c r="K4977" i="1"/>
  <c r="M4986" i="1"/>
  <c r="L4986" i="1"/>
  <c r="K4986" i="1"/>
  <c r="J4986" i="1"/>
  <c r="K5110" i="1"/>
  <c r="L5110" i="1"/>
  <c r="M5110" i="1"/>
  <c r="M5798" i="1"/>
  <c r="L5798" i="1"/>
  <c r="J5798" i="1"/>
  <c r="K5798" i="1"/>
  <c r="M6010" i="1"/>
  <c r="K6010" i="1"/>
  <c r="J6010" i="1"/>
  <c r="L6010" i="1"/>
  <c r="N4283" i="1"/>
  <c r="O4283" i="1" s="1"/>
  <c r="Q4283" i="1" s="1"/>
  <c r="M4486" i="1"/>
  <c r="J4486" i="1"/>
  <c r="M4518" i="1"/>
  <c r="L4518" i="1"/>
  <c r="J4518" i="1"/>
  <c r="J4536" i="1"/>
  <c r="M4549" i="1"/>
  <c r="K4549" i="1"/>
  <c r="J4549" i="1"/>
  <c r="N4549" i="1" s="1"/>
  <c r="O4549" i="1" s="1"/>
  <c r="Q4549" i="1" s="1"/>
  <c r="J4600" i="1"/>
  <c r="K4623" i="1"/>
  <c r="J4704" i="1"/>
  <c r="M4704" i="1"/>
  <c r="L4704" i="1"/>
  <c r="K4793" i="1"/>
  <c r="M4793" i="1"/>
  <c r="L4793" i="1"/>
  <c r="J4793" i="1"/>
  <c r="M4824" i="1"/>
  <c r="K4824" i="1"/>
  <c r="M5958" i="1"/>
  <c r="L5958" i="1"/>
  <c r="K5958" i="1"/>
  <c r="J5958" i="1"/>
  <c r="N4018" i="1"/>
  <c r="O4018" i="1" s="1"/>
  <c r="Q4018" i="1" s="1"/>
  <c r="N4131" i="1"/>
  <c r="O4131" i="1" s="1"/>
  <c r="Q4131" i="1" s="1"/>
  <c r="N4242" i="1"/>
  <c r="O4242" i="1" s="1"/>
  <c r="Q4242" i="1" s="1"/>
  <c r="K4300" i="1"/>
  <c r="L4332" i="1"/>
  <c r="J4341" i="1"/>
  <c r="N4341" i="1" s="1"/>
  <c r="O4341" i="1" s="1"/>
  <c r="Q4341" i="1" s="1"/>
  <c r="J4356" i="1"/>
  <c r="J4364" i="1"/>
  <c r="K4386" i="1"/>
  <c r="M4425" i="1"/>
  <c r="J4437" i="1"/>
  <c r="N4437" i="1" s="1"/>
  <c r="O4437" i="1" s="1"/>
  <c r="Q4437" i="1" s="1"/>
  <c r="K4443" i="1"/>
  <c r="M4460" i="1"/>
  <c r="L4509" i="1"/>
  <c r="M4509" i="1"/>
  <c r="L4549" i="1"/>
  <c r="L4611" i="1"/>
  <c r="M4611" i="1"/>
  <c r="J4611" i="1"/>
  <c r="M4624" i="1"/>
  <c r="J4624" i="1"/>
  <c r="M4675" i="1"/>
  <c r="L4675" i="1"/>
  <c r="K4675" i="1"/>
  <c r="J4675" i="1"/>
  <c r="K4684" i="1"/>
  <c r="K4704" i="1"/>
  <c r="L4713" i="1"/>
  <c r="K4816" i="1"/>
  <c r="L4816" i="1"/>
  <c r="J4816" i="1"/>
  <c r="M4836" i="1"/>
  <c r="K4836" i="1"/>
  <c r="J4836" i="1"/>
  <c r="L4856" i="1"/>
  <c r="M4856" i="1"/>
  <c r="J4856" i="1"/>
  <c r="L4939" i="1"/>
  <c r="M4939" i="1"/>
  <c r="M3842" i="1"/>
  <c r="L3848" i="1"/>
  <c r="J3858" i="1"/>
  <c r="L3869" i="1"/>
  <c r="M3873" i="1"/>
  <c r="N3873" i="1" s="1"/>
  <c r="O3873" i="1" s="1"/>
  <c r="Q3873" i="1" s="1"/>
  <c r="L3892" i="1"/>
  <c r="L3898" i="1"/>
  <c r="K3905" i="1"/>
  <c r="M3927" i="1"/>
  <c r="N3927" i="1" s="1"/>
  <c r="O3927" i="1" s="1"/>
  <c r="Q3927" i="1" s="1"/>
  <c r="K3933" i="1"/>
  <c r="J4001" i="1"/>
  <c r="N4001" i="1" s="1"/>
  <c r="O4001" i="1" s="1"/>
  <c r="Q4001" i="1" s="1"/>
  <c r="K4018" i="1"/>
  <c r="M4024" i="1"/>
  <c r="N4024" i="1" s="1"/>
  <c r="O4024" i="1" s="1"/>
  <c r="Q4024" i="1" s="1"/>
  <c r="J4029" i="1"/>
  <c r="N4029" i="1" s="1"/>
  <c r="O4029" i="1" s="1"/>
  <c r="Q4029" i="1" s="1"/>
  <c r="J4065" i="1"/>
  <c r="L4088" i="1"/>
  <c r="L4122" i="1"/>
  <c r="M4127" i="1"/>
  <c r="N4127" i="1" s="1"/>
  <c r="O4127" i="1" s="1"/>
  <c r="Q4127" i="1" s="1"/>
  <c r="K4131" i="1"/>
  <c r="L4146" i="1"/>
  <c r="L4152" i="1"/>
  <c r="L4168" i="1"/>
  <c r="M4209" i="1"/>
  <c r="N4209" i="1" s="1"/>
  <c r="O4209" i="1" s="1"/>
  <c r="Q4209" i="1" s="1"/>
  <c r="J4222" i="1"/>
  <c r="K4242" i="1"/>
  <c r="L4249" i="1"/>
  <c r="J4253" i="1"/>
  <c r="J4259" i="1"/>
  <c r="N4259" i="1" s="1"/>
  <c r="O4259" i="1" s="1"/>
  <c r="Q4259" i="1" s="1"/>
  <c r="J4271" i="1"/>
  <c r="N4271" i="1" s="1"/>
  <c r="O4271" i="1" s="1"/>
  <c r="Q4271" i="1" s="1"/>
  <c r="J4276" i="1"/>
  <c r="L4283" i="1"/>
  <c r="L4300" i="1"/>
  <c r="J4313" i="1"/>
  <c r="J4319" i="1"/>
  <c r="N4319" i="1" s="1"/>
  <c r="O4319" i="1" s="1"/>
  <c r="Q4319" i="1" s="1"/>
  <c r="M4332" i="1"/>
  <c r="K4356" i="1"/>
  <c r="K4364" i="1"/>
  <c r="J4370" i="1"/>
  <c r="K4373" i="1"/>
  <c r="L4386" i="1"/>
  <c r="L4390" i="1"/>
  <c r="L4408" i="1"/>
  <c r="K4437" i="1"/>
  <c r="L4443" i="1"/>
  <c r="J4450" i="1"/>
  <c r="N4466" i="1"/>
  <c r="O4466" i="1" s="1"/>
  <c r="Q4466" i="1" s="1"/>
  <c r="J4471" i="1"/>
  <c r="J4550" i="1"/>
  <c r="M4550" i="1"/>
  <c r="L4550" i="1"/>
  <c r="K4624" i="1"/>
  <c r="L4657" i="1"/>
  <c r="K4657" i="1"/>
  <c r="K4725" i="1"/>
  <c r="M4725" i="1"/>
  <c r="J4725" i="1"/>
  <c r="M4735" i="1"/>
  <c r="K4735" i="1"/>
  <c r="M4754" i="1"/>
  <c r="J4754" i="1"/>
  <c r="M4816" i="1"/>
  <c r="L4836" i="1"/>
  <c r="M4922" i="1"/>
  <c r="L4922" i="1"/>
  <c r="K4922" i="1"/>
  <c r="J4922" i="1"/>
  <c r="J4939" i="1"/>
  <c r="K4969" i="1"/>
  <c r="M4969" i="1"/>
  <c r="J4969" i="1"/>
  <c r="M5015" i="1"/>
  <c r="L5015" i="1"/>
  <c r="K5015" i="1"/>
  <c r="L5037" i="1"/>
  <c r="M5037" i="1"/>
  <c r="M5455" i="1"/>
  <c r="J5455" i="1"/>
  <c r="K5455" i="1"/>
  <c r="J5707" i="1"/>
  <c r="M5707" i="1"/>
  <c r="L5707" i="1"/>
  <c r="K5707" i="1"/>
  <c r="N3724" i="1"/>
  <c r="O3724" i="1" s="1"/>
  <c r="Q3724" i="1" s="1"/>
  <c r="L3758" i="1"/>
  <c r="K3764" i="1"/>
  <c r="J3776" i="1"/>
  <c r="M3794" i="1"/>
  <c r="J3824" i="1"/>
  <c r="N3824" i="1" s="1"/>
  <c r="O3824" i="1" s="1"/>
  <c r="Q3824" i="1" s="1"/>
  <c r="M3858" i="1"/>
  <c r="L3905" i="1"/>
  <c r="N3911" i="1"/>
  <c r="O3911" i="1" s="1"/>
  <c r="Q3911" i="1" s="1"/>
  <c r="L3933" i="1"/>
  <c r="L3967" i="1"/>
  <c r="N4008" i="1"/>
  <c r="O4008" i="1" s="1"/>
  <c r="Q4008" i="1" s="1"/>
  <c r="L4018" i="1"/>
  <c r="M4047" i="1"/>
  <c r="K4082" i="1"/>
  <c r="K4095" i="1"/>
  <c r="J4116" i="1"/>
  <c r="L4131" i="1"/>
  <c r="M4152" i="1"/>
  <c r="M4168" i="1"/>
  <c r="N4179" i="1"/>
  <c r="O4179" i="1" s="1"/>
  <c r="Q4179" i="1" s="1"/>
  <c r="K4222" i="1"/>
  <c r="L4242" i="1"/>
  <c r="M4249" i="1"/>
  <c r="K4271" i="1"/>
  <c r="M4276" i="1"/>
  <c r="K4290" i="1"/>
  <c r="M4313" i="1"/>
  <c r="L4319" i="1"/>
  <c r="L4373" i="1"/>
  <c r="J4381" i="1"/>
  <c r="N4381" i="1" s="1"/>
  <c r="O4381" i="1" s="1"/>
  <c r="Q4381" i="1" s="1"/>
  <c r="M4390" i="1"/>
  <c r="M4408" i="1"/>
  <c r="L4437" i="1"/>
  <c r="M4443" i="1"/>
  <c r="N4443" i="1" s="1"/>
  <c r="O4443" i="1" s="1"/>
  <c r="Q4443" i="1" s="1"/>
  <c r="J4455" i="1"/>
  <c r="N4455" i="1" s="1"/>
  <c r="O4455" i="1" s="1"/>
  <c r="Q4455" i="1" s="1"/>
  <c r="J4461" i="1"/>
  <c r="M4471" i="1"/>
  <c r="K4478" i="1"/>
  <c r="L4489" i="1"/>
  <c r="M4489" i="1"/>
  <c r="M4511" i="1"/>
  <c r="K4511" i="1"/>
  <c r="K4550" i="1"/>
  <c r="L4624" i="1"/>
  <c r="J4657" i="1"/>
  <c r="N4657" i="1" s="1"/>
  <c r="O4657" i="1" s="1"/>
  <c r="Q4657" i="1" s="1"/>
  <c r="K4726" i="1"/>
  <c r="L4726" i="1"/>
  <c r="M4736" i="1"/>
  <c r="N4736" i="1" s="1"/>
  <c r="O4736" i="1" s="1"/>
  <c r="Q4736" i="1" s="1"/>
  <c r="L4736" i="1"/>
  <c r="K4736" i="1"/>
  <c r="M4951" i="1"/>
  <c r="L4951" i="1"/>
  <c r="K4951" i="1"/>
  <c r="J4951" i="1"/>
  <c r="J5015" i="1"/>
  <c r="M5560" i="1"/>
  <c r="J5560" i="1"/>
  <c r="L4484" i="1"/>
  <c r="M4592" i="1"/>
  <c r="N4592" i="1" s="1"/>
  <c r="O4592" i="1" s="1"/>
  <c r="Q4592" i="1" s="1"/>
  <c r="M4640" i="1"/>
  <c r="M4644" i="1"/>
  <c r="N4644" i="1" s="1"/>
  <c r="O4644" i="1" s="1"/>
  <c r="Q4644" i="1" s="1"/>
  <c r="M4734" i="1"/>
  <c r="N4734" i="1" s="1"/>
  <c r="O4734" i="1" s="1"/>
  <c r="Q4734" i="1" s="1"/>
  <c r="L4745" i="1"/>
  <c r="M4751" i="1"/>
  <c r="N4751" i="1" s="1"/>
  <c r="O4751" i="1" s="1"/>
  <c r="Q4751" i="1" s="1"/>
  <c r="N4958" i="1"/>
  <c r="O4958" i="1" s="1"/>
  <c r="Q4958" i="1" s="1"/>
  <c r="N4974" i="1"/>
  <c r="O4974" i="1" s="1"/>
  <c r="Q4974" i="1" s="1"/>
  <c r="M5572" i="1"/>
  <c r="L5572" i="1"/>
  <c r="J5572" i="1"/>
  <c r="L5606" i="1"/>
  <c r="J5606" i="1"/>
  <c r="J4504" i="1"/>
  <c r="N4504" i="1" s="1"/>
  <c r="O4504" i="1" s="1"/>
  <c r="Q4504" i="1" s="1"/>
  <c r="N4517" i="1"/>
  <c r="O4517" i="1" s="1"/>
  <c r="Q4517" i="1" s="1"/>
  <c r="J4534" i="1"/>
  <c r="J4576" i="1"/>
  <c r="K4582" i="1"/>
  <c r="L4690" i="1"/>
  <c r="K4712" i="1"/>
  <c r="L4718" i="1"/>
  <c r="J4742" i="1"/>
  <c r="J4780" i="1"/>
  <c r="J4786" i="1"/>
  <c r="N4786" i="1" s="1"/>
  <c r="O4786" i="1" s="1"/>
  <c r="Q4786" i="1" s="1"/>
  <c r="J4792" i="1"/>
  <c r="N4792" i="1" s="1"/>
  <c r="O4792" i="1" s="1"/>
  <c r="Q4792" i="1" s="1"/>
  <c r="J4803" i="1"/>
  <c r="N4803" i="1" s="1"/>
  <c r="O4803" i="1" s="1"/>
  <c r="Q4803" i="1" s="1"/>
  <c r="J4871" i="1"/>
  <c r="N4871" i="1" s="1"/>
  <c r="O4871" i="1" s="1"/>
  <c r="Q4871" i="1" s="1"/>
  <c r="J4878" i="1"/>
  <c r="J4888" i="1"/>
  <c r="N4888" i="1" s="1"/>
  <c r="O4888" i="1" s="1"/>
  <c r="Q4888" i="1" s="1"/>
  <c r="J4909" i="1"/>
  <c r="N4909" i="1" s="1"/>
  <c r="O4909" i="1" s="1"/>
  <c r="Q4909" i="1" s="1"/>
  <c r="N4934" i="1"/>
  <c r="O4934" i="1" s="1"/>
  <c r="Q4934" i="1" s="1"/>
  <c r="J4938" i="1"/>
  <c r="J4953" i="1"/>
  <c r="J4982" i="1"/>
  <c r="N4982" i="1" s="1"/>
  <c r="O4982" i="1" s="1"/>
  <c r="Q4982" i="1" s="1"/>
  <c r="J4992" i="1"/>
  <c r="K5042" i="1"/>
  <c r="M5198" i="1"/>
  <c r="L5198" i="1"/>
  <c r="K5198" i="1"/>
  <c r="J5198" i="1"/>
  <c r="M5279" i="1"/>
  <c r="L5279" i="1"/>
  <c r="J5279" i="1"/>
  <c r="L5370" i="1"/>
  <c r="J5370" i="1"/>
  <c r="K5420" i="1"/>
  <c r="M5420" i="1"/>
  <c r="J5420" i="1"/>
  <c r="L5500" i="1"/>
  <c r="M5500" i="1"/>
  <c r="K5500" i="1"/>
  <c r="L5527" i="1"/>
  <c r="M5527" i="1"/>
  <c r="K5527" i="1"/>
  <c r="J5527" i="1"/>
  <c r="K5572" i="1"/>
  <c r="K5606" i="1"/>
  <c r="M5795" i="1"/>
  <c r="L5795" i="1"/>
  <c r="K5795" i="1"/>
  <c r="J5795" i="1"/>
  <c r="M5995" i="1"/>
  <c r="L5995" i="1"/>
  <c r="J5995" i="1"/>
  <c r="K5995" i="1"/>
  <c r="L5069" i="1"/>
  <c r="M5069" i="1"/>
  <c r="J5069" i="1"/>
  <c r="K5233" i="1"/>
  <c r="M5233" i="1"/>
  <c r="J5233" i="1"/>
  <c r="M5357" i="1"/>
  <c r="J5357" i="1"/>
  <c r="M5434" i="1"/>
  <c r="J5434" i="1"/>
  <c r="K5465" i="1"/>
  <c r="M5465" i="1"/>
  <c r="L5465" i="1"/>
  <c r="M5540" i="1"/>
  <c r="L5540" i="1"/>
  <c r="J5540" i="1"/>
  <c r="M5606" i="1"/>
  <c r="M5691" i="1"/>
  <c r="L5691" i="1"/>
  <c r="J5691" i="1"/>
  <c r="M5717" i="1"/>
  <c r="L5717" i="1"/>
  <c r="J5717" i="1"/>
  <c r="M5796" i="1"/>
  <c r="J5796" i="1"/>
  <c r="K6008" i="1"/>
  <c r="M6008" i="1"/>
  <c r="N4543" i="1"/>
  <c r="O4543" i="1" s="1"/>
  <c r="Q4543" i="1" s="1"/>
  <c r="M4582" i="1"/>
  <c r="N4582" i="1" s="1"/>
  <c r="O4582" i="1" s="1"/>
  <c r="Q4582" i="1" s="1"/>
  <c r="K4593" i="1"/>
  <c r="K4610" i="1"/>
  <c r="L4635" i="1"/>
  <c r="L4674" i="1"/>
  <c r="L4703" i="1"/>
  <c r="M4780" i="1"/>
  <c r="L4803" i="1"/>
  <c r="L4850" i="1"/>
  <c r="K4867" i="1"/>
  <c r="L4871" i="1"/>
  <c r="K4914" i="1"/>
  <c r="M4928" i="1"/>
  <c r="N4928" i="1" s="1"/>
  <c r="O4928" i="1" s="1"/>
  <c r="Q4928" i="1" s="1"/>
  <c r="L4934" i="1"/>
  <c r="L4938" i="1"/>
  <c r="J4950" i="1"/>
  <c r="N4950" i="1" s="1"/>
  <c r="O4950" i="1" s="1"/>
  <c r="Q4950" i="1" s="1"/>
  <c r="J4954" i="1"/>
  <c r="J4966" i="1"/>
  <c r="J4970" i="1"/>
  <c r="J4983" i="1"/>
  <c r="N4983" i="1" s="1"/>
  <c r="O4983" i="1" s="1"/>
  <c r="Q4983" i="1" s="1"/>
  <c r="K4993" i="1"/>
  <c r="J5003" i="1"/>
  <c r="N5003" i="1" s="1"/>
  <c r="O5003" i="1" s="1"/>
  <c r="Q5003" i="1" s="1"/>
  <c r="L5009" i="1"/>
  <c r="K5036" i="1"/>
  <c r="M5042" i="1"/>
  <c r="N5042" i="1" s="1"/>
  <c r="O5042" i="1" s="1"/>
  <c r="Q5042" i="1" s="1"/>
  <c r="K5091" i="1"/>
  <c r="L5091" i="1"/>
  <c r="J5091" i="1"/>
  <c r="J5200" i="1"/>
  <c r="N5200" i="1" s="1"/>
  <c r="O5200" i="1" s="1"/>
  <c r="Q5200" i="1" s="1"/>
  <c r="M5200" i="1"/>
  <c r="K5200" i="1"/>
  <c r="L5233" i="1"/>
  <c r="L5346" i="1"/>
  <c r="M5346" i="1"/>
  <c r="K5357" i="1"/>
  <c r="M5370" i="1"/>
  <c r="K5421" i="1"/>
  <c r="L5421" i="1"/>
  <c r="L5434" i="1"/>
  <c r="K5540" i="1"/>
  <c r="L5595" i="1"/>
  <c r="M5595" i="1"/>
  <c r="K5717" i="1"/>
  <c r="M5967" i="1"/>
  <c r="K5967" i="1"/>
  <c r="J5967" i="1"/>
  <c r="N5967" i="1" s="1"/>
  <c r="O5967" i="1" s="1"/>
  <c r="Q5967" i="1" s="1"/>
  <c r="L5967" i="1"/>
  <c r="J6232" i="1"/>
  <c r="M6232" i="1"/>
  <c r="K6232" i="1"/>
  <c r="L6232" i="1"/>
  <c r="L6339" i="1"/>
  <c r="J6339" i="1"/>
  <c r="M6339" i="1"/>
  <c r="L4531" i="1"/>
  <c r="M4543" i="1"/>
  <c r="L4743" i="1"/>
  <c r="L4765" i="1"/>
  <c r="M4817" i="1"/>
  <c r="N4817" i="1" s="1"/>
  <c r="O4817" i="1" s="1"/>
  <c r="Q4817" i="1" s="1"/>
  <c r="L4862" i="1"/>
  <c r="M5214" i="1"/>
  <c r="L5214" i="1"/>
  <c r="K5214" i="1"/>
  <c r="J5214" i="1"/>
  <c r="M6177" i="1"/>
  <c r="L6177" i="1"/>
  <c r="J6177" i="1"/>
  <c r="K6177" i="1"/>
  <c r="J4482" i="1"/>
  <c r="M4492" i="1"/>
  <c r="J4514" i="1"/>
  <c r="K4574" i="1"/>
  <c r="J4578" i="1"/>
  <c r="N4578" i="1" s="1"/>
  <c r="O4578" i="1" s="1"/>
  <c r="Q4578" i="1" s="1"/>
  <c r="J4591" i="1"/>
  <c r="N4591" i="1" s="1"/>
  <c r="O4591" i="1" s="1"/>
  <c r="Q4591" i="1" s="1"/>
  <c r="J4637" i="1"/>
  <c r="N4637" i="1" s="1"/>
  <c r="O4637" i="1" s="1"/>
  <c r="Q4637" i="1" s="1"/>
  <c r="J4659" i="1"/>
  <c r="N4659" i="1" s="1"/>
  <c r="O4659" i="1" s="1"/>
  <c r="Q4659" i="1" s="1"/>
  <c r="J4665" i="1"/>
  <c r="N4665" i="1" s="1"/>
  <c r="O4665" i="1" s="1"/>
  <c r="Q4665" i="1" s="1"/>
  <c r="J4681" i="1"/>
  <c r="N4681" i="1" s="1"/>
  <c r="O4681" i="1" s="1"/>
  <c r="Q4681" i="1" s="1"/>
  <c r="K4688" i="1"/>
  <c r="J4692" i="1"/>
  <c r="N4692" i="1" s="1"/>
  <c r="O4692" i="1" s="1"/>
  <c r="Q4692" i="1" s="1"/>
  <c r="K4732" i="1"/>
  <c r="J4760" i="1"/>
  <c r="N4760" i="1" s="1"/>
  <c r="O4760" i="1" s="1"/>
  <c r="Q4760" i="1" s="1"/>
  <c r="L4782" i="1"/>
  <c r="J4806" i="1"/>
  <c r="J4834" i="1"/>
  <c r="K4839" i="1"/>
  <c r="J4846" i="1"/>
  <c r="N4846" i="1" s="1"/>
  <c r="O4846" i="1" s="1"/>
  <c r="Q4846" i="1" s="1"/>
  <c r="J4897" i="1"/>
  <c r="J4920" i="1"/>
  <c r="N4920" i="1" s="1"/>
  <c r="O4920" i="1" s="1"/>
  <c r="Q4920" i="1" s="1"/>
  <c r="J4955" i="1"/>
  <c r="J4971" i="1"/>
  <c r="J5000" i="1"/>
  <c r="N5000" i="1" s="1"/>
  <c r="O5000" i="1" s="1"/>
  <c r="Q5000" i="1" s="1"/>
  <c r="J5011" i="1"/>
  <c r="N5011" i="1" s="1"/>
  <c r="O5011" i="1" s="1"/>
  <c r="Q5011" i="1" s="1"/>
  <c r="N5044" i="1"/>
  <c r="O5044" i="1" s="1"/>
  <c r="Q5044" i="1" s="1"/>
  <c r="M5051" i="1"/>
  <c r="L5051" i="1"/>
  <c r="K5051" i="1"/>
  <c r="J5051" i="1"/>
  <c r="K5062" i="1"/>
  <c r="L5062" i="1"/>
  <c r="M5598" i="1"/>
  <c r="J5598" i="1"/>
  <c r="N5598" i="1" s="1"/>
  <c r="O5598" i="1" s="1"/>
  <c r="Q5598" i="1" s="1"/>
  <c r="M5621" i="1"/>
  <c r="K5621" i="1"/>
  <c r="M5634" i="1"/>
  <c r="J5634" i="1"/>
  <c r="K6166" i="1"/>
  <c r="M6166" i="1"/>
  <c r="L6166" i="1"/>
  <c r="M6178" i="1"/>
  <c r="L6178" i="1"/>
  <c r="K6178" i="1"/>
  <c r="J6178" i="1"/>
  <c r="M6196" i="1"/>
  <c r="K6196" i="1"/>
  <c r="J6196" i="1"/>
  <c r="J4501" i="1"/>
  <c r="N4501" i="1" s="1"/>
  <c r="O4501" i="1" s="1"/>
  <c r="Q4501" i="1" s="1"/>
  <c r="K4506" i="1"/>
  <c r="J4537" i="1"/>
  <c r="N4537" i="1" s="1"/>
  <c r="O4537" i="1" s="1"/>
  <c r="Q4537" i="1" s="1"/>
  <c r="J4569" i="1"/>
  <c r="L4574" i="1"/>
  <c r="K4578" i="1"/>
  <c r="K4591" i="1"/>
  <c r="J4625" i="1"/>
  <c r="J4655" i="1"/>
  <c r="N4655" i="1" s="1"/>
  <c r="O4655" i="1" s="1"/>
  <c r="Q4655" i="1" s="1"/>
  <c r="K4659" i="1"/>
  <c r="K4665" i="1"/>
  <c r="K4672" i="1"/>
  <c r="K4681" i="1"/>
  <c r="L4688" i="1"/>
  <c r="K4692" i="1"/>
  <c r="K4720" i="1"/>
  <c r="K4760" i="1"/>
  <c r="K4799" i="1"/>
  <c r="M4806" i="1"/>
  <c r="J4818" i="1"/>
  <c r="N4818" i="1" s="1"/>
  <c r="O4818" i="1" s="1"/>
  <c r="Q4818" i="1" s="1"/>
  <c r="K4822" i="1"/>
  <c r="L4834" i="1"/>
  <c r="L4846" i="1"/>
  <c r="J4891" i="1"/>
  <c r="L4897" i="1"/>
  <c r="K4920" i="1"/>
  <c r="K4955" i="1"/>
  <c r="K4971" i="1"/>
  <c r="K5000" i="1"/>
  <c r="K5011" i="1"/>
  <c r="M5085" i="1"/>
  <c r="L5085" i="1"/>
  <c r="J5085" i="1"/>
  <c r="L5181" i="1"/>
  <c r="J5181" i="1"/>
  <c r="M5262" i="1"/>
  <c r="J5262" i="1"/>
  <c r="L5271" i="1"/>
  <c r="M5271" i="1"/>
  <c r="M5482" i="1"/>
  <c r="J5482" i="1"/>
  <c r="M5514" i="1"/>
  <c r="J5514" i="1"/>
  <c r="M5577" i="1"/>
  <c r="K5577" i="1"/>
  <c r="L5588" i="1"/>
  <c r="J5588" i="1"/>
  <c r="M5599" i="1"/>
  <c r="K5599" i="1"/>
  <c r="M5649" i="1"/>
  <c r="J5649" i="1"/>
  <c r="M5743" i="1"/>
  <c r="J5743" i="1"/>
  <c r="L5743" i="1"/>
  <c r="M5765" i="1"/>
  <c r="L5765" i="1"/>
  <c r="J5765" i="1"/>
  <c r="K5765" i="1"/>
  <c r="M6769" i="1"/>
  <c r="J6769" i="1"/>
  <c r="K6769" i="1"/>
  <c r="L4482" i="1"/>
  <c r="J4487" i="1"/>
  <c r="J4493" i="1"/>
  <c r="K4501" i="1"/>
  <c r="K4537" i="1"/>
  <c r="J4551" i="1"/>
  <c r="M4569" i="1"/>
  <c r="M4574" i="1"/>
  <c r="N4574" i="1" s="1"/>
  <c r="O4574" i="1" s="1"/>
  <c r="Q4574" i="1" s="1"/>
  <c r="L4578" i="1"/>
  <c r="L4591" i="1"/>
  <c r="J4608" i="1"/>
  <c r="N4608" i="1" s="1"/>
  <c r="O4608" i="1" s="1"/>
  <c r="Q4608" i="1" s="1"/>
  <c r="J4643" i="1"/>
  <c r="J4649" i="1"/>
  <c r="N4649" i="1" s="1"/>
  <c r="O4649" i="1" s="1"/>
  <c r="Q4649" i="1" s="1"/>
  <c r="L4655" i="1"/>
  <c r="L4659" i="1"/>
  <c r="L4665" i="1"/>
  <c r="L4672" i="1"/>
  <c r="L4681" i="1"/>
  <c r="M4688" i="1"/>
  <c r="N4688" i="1" s="1"/>
  <c r="O4688" i="1" s="1"/>
  <c r="Q4688" i="1" s="1"/>
  <c r="L4692" i="1"/>
  <c r="J4705" i="1"/>
  <c r="N4705" i="1" s="1"/>
  <c r="O4705" i="1" s="1"/>
  <c r="Q4705" i="1" s="1"/>
  <c r="J4709" i="1"/>
  <c r="N4709" i="1" s="1"/>
  <c r="O4709" i="1" s="1"/>
  <c r="Q4709" i="1" s="1"/>
  <c r="J4715" i="1"/>
  <c r="L4760" i="1"/>
  <c r="L4766" i="1"/>
  <c r="M4772" i="1"/>
  <c r="J4783" i="1"/>
  <c r="N4783" i="1" s="1"/>
  <c r="O4783" i="1" s="1"/>
  <c r="Q4783" i="1" s="1"/>
  <c r="L4790" i="1"/>
  <c r="K4818" i="1"/>
  <c r="M4834" i="1"/>
  <c r="J4874" i="1"/>
  <c r="N4874" i="1" s="1"/>
  <c r="O4874" i="1" s="1"/>
  <c r="Q4874" i="1" s="1"/>
  <c r="L4891" i="1"/>
  <c r="M4897" i="1"/>
  <c r="J4902" i="1"/>
  <c r="N4902" i="1" s="1"/>
  <c r="O4902" i="1" s="1"/>
  <c r="Q4902" i="1" s="1"/>
  <c r="L4920" i="1"/>
  <c r="L4930" i="1"/>
  <c r="J4946" i="1"/>
  <c r="N4946" i="1" s="1"/>
  <c r="O4946" i="1" s="1"/>
  <c r="Q4946" i="1" s="1"/>
  <c r="M4955" i="1"/>
  <c r="M4971" i="1"/>
  <c r="K4984" i="1"/>
  <c r="K4995" i="1"/>
  <c r="L5000" i="1"/>
  <c r="J5039" i="1"/>
  <c r="K5085" i="1"/>
  <c r="M5096" i="1"/>
  <c r="J5096" i="1"/>
  <c r="J5159" i="1"/>
  <c r="M5159" i="1"/>
  <c r="K5159" i="1"/>
  <c r="K5181" i="1"/>
  <c r="K5262" i="1"/>
  <c r="L5272" i="1"/>
  <c r="M5272" i="1"/>
  <c r="K5363" i="1"/>
  <c r="L5363" i="1"/>
  <c r="M5470" i="1"/>
  <c r="K5470" i="1"/>
  <c r="J5470" i="1"/>
  <c r="L5482" i="1"/>
  <c r="M5493" i="1"/>
  <c r="K5493" i="1"/>
  <c r="L5514" i="1"/>
  <c r="N5523" i="1"/>
  <c r="O5523" i="1" s="1"/>
  <c r="Q5523" i="1" s="1"/>
  <c r="M5556" i="1"/>
  <c r="L5556" i="1"/>
  <c r="J5556" i="1"/>
  <c r="K5588" i="1"/>
  <c r="L5613" i="1"/>
  <c r="J5613" i="1"/>
  <c r="N5709" i="1"/>
  <c r="O5709" i="1" s="1"/>
  <c r="Q5709" i="1" s="1"/>
  <c r="K5744" i="1"/>
  <c r="J5744" i="1"/>
  <c r="M4487" i="1"/>
  <c r="L4501" i="1"/>
  <c r="M4525" i="1"/>
  <c r="J4546" i="1"/>
  <c r="N4546" i="1" s="1"/>
  <c r="O4546" i="1" s="1"/>
  <c r="Q4546" i="1" s="1"/>
  <c r="K4565" i="1"/>
  <c r="L4601" i="1"/>
  <c r="K4643" i="1"/>
  <c r="K4649" i="1"/>
  <c r="M4672" i="1"/>
  <c r="N4672" i="1" s="1"/>
  <c r="O4672" i="1" s="1"/>
  <c r="Q4672" i="1" s="1"/>
  <c r="N4676" i="1"/>
  <c r="O4676" i="1" s="1"/>
  <c r="Q4676" i="1" s="1"/>
  <c r="K4705" i="1"/>
  <c r="M4715" i="1"/>
  <c r="N4715" i="1" s="1"/>
  <c r="O4715" i="1" s="1"/>
  <c r="Q4715" i="1" s="1"/>
  <c r="N4722" i="1"/>
  <c r="O4722" i="1" s="1"/>
  <c r="Q4722" i="1" s="1"/>
  <c r="J4733" i="1"/>
  <c r="N4733" i="1" s="1"/>
  <c r="O4733" i="1" s="1"/>
  <c r="Q4733" i="1" s="1"/>
  <c r="J4737" i="1"/>
  <c r="N4737" i="1" s="1"/>
  <c r="O4737" i="1" s="1"/>
  <c r="Q4737" i="1" s="1"/>
  <c r="M4756" i="1"/>
  <c r="M4766" i="1"/>
  <c r="N4766" i="1" s="1"/>
  <c r="O4766" i="1" s="1"/>
  <c r="Q4766" i="1" s="1"/>
  <c r="J4777" i="1"/>
  <c r="N4777" i="1" s="1"/>
  <c r="O4777" i="1" s="1"/>
  <c r="Q4777" i="1" s="1"/>
  <c r="K4783" i="1"/>
  <c r="M4790" i="1"/>
  <c r="J4794" i="1"/>
  <c r="N4807" i="1"/>
  <c r="O4807" i="1" s="1"/>
  <c r="Q4807" i="1" s="1"/>
  <c r="L4818" i="1"/>
  <c r="J4830" i="1"/>
  <c r="J4840" i="1"/>
  <c r="N4840" i="1" s="1"/>
  <c r="O4840" i="1" s="1"/>
  <c r="Q4840" i="1" s="1"/>
  <c r="K4847" i="1"/>
  <c r="K4852" i="1"/>
  <c r="J4864" i="1"/>
  <c r="L4874" i="1"/>
  <c r="J4886" i="1"/>
  <c r="N4886" i="1" s="1"/>
  <c r="O4886" i="1" s="1"/>
  <c r="Q4886" i="1" s="1"/>
  <c r="N4911" i="1"/>
  <c r="O4911" i="1" s="1"/>
  <c r="Q4911" i="1" s="1"/>
  <c r="L4917" i="1"/>
  <c r="K4946" i="1"/>
  <c r="K5039" i="1"/>
  <c r="L5127" i="1"/>
  <c r="J5127" i="1"/>
  <c r="M5181" i="1"/>
  <c r="M5273" i="1"/>
  <c r="L5273" i="1"/>
  <c r="K5273" i="1"/>
  <c r="L5296" i="1"/>
  <c r="M5296" i="1"/>
  <c r="J5296" i="1"/>
  <c r="N5296" i="1" s="1"/>
  <c r="O5296" i="1" s="1"/>
  <c r="Q5296" i="1" s="1"/>
  <c r="K5387" i="1"/>
  <c r="M5387" i="1"/>
  <c r="J5387" i="1"/>
  <c r="M5588" i="1"/>
  <c r="M5698" i="1"/>
  <c r="L5698" i="1"/>
  <c r="J5698" i="1"/>
  <c r="M5710" i="1"/>
  <c r="L5710" i="1"/>
  <c r="J5710" i="1"/>
  <c r="M5844" i="1"/>
  <c r="J5844" i="1"/>
  <c r="M6099" i="1"/>
  <c r="L6099" i="1"/>
  <c r="L6118" i="1"/>
  <c r="J6118" i="1"/>
  <c r="K6118" i="1"/>
  <c r="N4508" i="1"/>
  <c r="O4508" i="1" s="1"/>
  <c r="Q4508" i="1" s="1"/>
  <c r="L4515" i="1"/>
  <c r="J4520" i="1"/>
  <c r="K4538" i="1"/>
  <c r="N4566" i="1"/>
  <c r="O4566" i="1" s="1"/>
  <c r="Q4566" i="1" s="1"/>
  <c r="J4570" i="1"/>
  <c r="J4575" i="1"/>
  <c r="N4575" i="1" s="1"/>
  <c r="O4575" i="1" s="1"/>
  <c r="Q4575" i="1" s="1"/>
  <c r="J4579" i="1"/>
  <c r="K4585" i="1"/>
  <c r="N4602" i="1"/>
  <c r="O4602" i="1" s="1"/>
  <c r="Q4602" i="1" s="1"/>
  <c r="L4608" i="1"/>
  <c r="J4626" i="1"/>
  <c r="N4626" i="1" s="1"/>
  <c r="O4626" i="1" s="1"/>
  <c r="Q4626" i="1" s="1"/>
  <c r="J4633" i="1"/>
  <c r="N4633" i="1" s="1"/>
  <c r="O4633" i="1" s="1"/>
  <c r="Q4633" i="1" s="1"/>
  <c r="J4639" i="1"/>
  <c r="L4643" i="1"/>
  <c r="L4649" i="1"/>
  <c r="K4656" i="1"/>
  <c r="J4660" i="1"/>
  <c r="N4660" i="1" s="1"/>
  <c r="O4660" i="1" s="1"/>
  <c r="Q4660" i="1" s="1"/>
  <c r="K4676" i="1"/>
  <c r="K4699" i="1"/>
  <c r="L4705" i="1"/>
  <c r="J4722" i="1"/>
  <c r="J4728" i="1"/>
  <c r="K4733" i="1"/>
  <c r="L4744" i="1"/>
  <c r="L4750" i="1"/>
  <c r="M4773" i="1"/>
  <c r="K4777" i="1"/>
  <c r="L4783" i="1"/>
  <c r="L4794" i="1"/>
  <c r="J4801" i="1"/>
  <c r="K4807" i="1"/>
  <c r="K4814" i="1"/>
  <c r="J4823" i="1"/>
  <c r="J4835" i="1"/>
  <c r="K4840" i="1"/>
  <c r="L4847" i="1"/>
  <c r="L4852" i="1"/>
  <c r="L4864" i="1"/>
  <c r="K4869" i="1"/>
  <c r="K4886" i="1"/>
  <c r="L4892" i="1"/>
  <c r="K4907" i="1"/>
  <c r="L4911" i="1"/>
  <c r="J4926" i="1"/>
  <c r="K4942" i="1"/>
  <c r="L4946" i="1"/>
  <c r="J4952" i="1"/>
  <c r="N4952" i="1" s="1"/>
  <c r="O4952" i="1" s="1"/>
  <c r="Q4952" i="1" s="1"/>
  <c r="J4968" i="1"/>
  <c r="N4968" i="1" s="1"/>
  <c r="O4968" i="1" s="1"/>
  <c r="Q4968" i="1" s="1"/>
  <c r="J4990" i="1"/>
  <c r="N4990" i="1" s="1"/>
  <c r="O4990" i="1" s="1"/>
  <c r="Q4990" i="1" s="1"/>
  <c r="K5006" i="1"/>
  <c r="L5030" i="1"/>
  <c r="J5034" i="1"/>
  <c r="N5034" i="1" s="1"/>
  <c r="O5034" i="1" s="1"/>
  <c r="Q5034" i="1" s="1"/>
  <c r="M5127" i="1"/>
  <c r="K5229" i="1"/>
  <c r="L5229" i="1"/>
  <c r="K5296" i="1"/>
  <c r="L5307" i="1"/>
  <c r="J5307" i="1"/>
  <c r="L5387" i="1"/>
  <c r="L5427" i="1"/>
  <c r="M5427" i="1"/>
  <c r="K5427" i="1"/>
  <c r="M5438" i="1"/>
  <c r="J5438" i="1"/>
  <c r="M5613" i="1"/>
  <c r="K5698" i="1"/>
  <c r="K5710" i="1"/>
  <c r="M5757" i="1"/>
  <c r="J5757" i="1"/>
  <c r="M6118" i="1"/>
  <c r="M6753" i="1"/>
  <c r="J6753" i="1"/>
  <c r="K6753" i="1"/>
  <c r="J4488" i="1"/>
  <c r="K4494" i="1"/>
  <c r="K4508" i="1"/>
  <c r="M4520" i="1"/>
  <c r="M4538" i="1"/>
  <c r="J4547" i="1"/>
  <c r="J4552" i="1"/>
  <c r="N4552" i="1" s="1"/>
  <c r="O4552" i="1" s="1"/>
  <c r="Q4552" i="1" s="1"/>
  <c r="J4559" i="1"/>
  <c r="N4559" i="1" s="1"/>
  <c r="O4559" i="1" s="1"/>
  <c r="Q4559" i="1" s="1"/>
  <c r="K4566" i="1"/>
  <c r="K4575" i="1"/>
  <c r="K4579" i="1"/>
  <c r="L4585" i="1"/>
  <c r="K4602" i="1"/>
  <c r="L4614" i="1"/>
  <c r="J4622" i="1"/>
  <c r="K4626" i="1"/>
  <c r="K4633" i="1"/>
  <c r="L4656" i="1"/>
  <c r="K4660" i="1"/>
  <c r="J4689" i="1"/>
  <c r="N4689" i="1" s="1"/>
  <c r="O4689" i="1" s="1"/>
  <c r="Q4689" i="1" s="1"/>
  <c r="J4693" i="1"/>
  <c r="N4693" i="1" s="1"/>
  <c r="O4693" i="1" s="1"/>
  <c r="Q4693" i="1" s="1"/>
  <c r="J4716" i="1"/>
  <c r="K4728" i="1"/>
  <c r="L4733" i="1"/>
  <c r="M4744" i="1"/>
  <c r="J4757" i="1"/>
  <c r="N4757" i="1" s="1"/>
  <c r="O4757" i="1" s="1"/>
  <c r="Q4757" i="1" s="1"/>
  <c r="J4761" i="1"/>
  <c r="N4761" i="1" s="1"/>
  <c r="O4761" i="1" s="1"/>
  <c r="Q4761" i="1" s="1"/>
  <c r="L4777" i="1"/>
  <c r="J4791" i="1"/>
  <c r="L4801" i="1"/>
  <c r="L4807" i="1"/>
  <c r="K4823" i="1"/>
  <c r="K4835" i="1"/>
  <c r="L4840" i="1"/>
  <c r="N4882" i="1"/>
  <c r="O4882" i="1" s="1"/>
  <c r="Q4882" i="1" s="1"/>
  <c r="N5039" i="1"/>
  <c r="O5039" i="1" s="1"/>
  <c r="Q5039" i="1" s="1"/>
  <c r="M5297" i="1"/>
  <c r="L5297" i="1"/>
  <c r="K5297" i="1"/>
  <c r="J5297" i="1"/>
  <c r="L5318" i="1"/>
  <c r="M5318" i="1"/>
  <c r="K5318" i="1"/>
  <c r="J5318" i="1"/>
  <c r="M5365" i="1"/>
  <c r="L5365" i="1"/>
  <c r="K5365" i="1"/>
  <c r="M5402" i="1"/>
  <c r="J5402" i="1"/>
  <c r="M5711" i="1"/>
  <c r="L5711" i="1"/>
  <c r="K5711" i="1"/>
  <c r="J5711" i="1"/>
  <c r="L5846" i="1"/>
  <c r="M5846" i="1"/>
  <c r="K4488" i="1"/>
  <c r="J4502" i="1"/>
  <c r="L4508" i="1"/>
  <c r="L4566" i="1"/>
  <c r="M4585" i="1"/>
  <c r="N4585" i="1" s="1"/>
  <c r="O4585" i="1" s="1"/>
  <c r="Q4585" i="1" s="1"/>
  <c r="K4597" i="1"/>
  <c r="L4602" i="1"/>
  <c r="M4614" i="1"/>
  <c r="L4626" i="1"/>
  <c r="M4656" i="1"/>
  <c r="N4656" i="1" s="1"/>
  <c r="O4656" i="1" s="1"/>
  <c r="Q4656" i="1" s="1"/>
  <c r="M4757" i="1"/>
  <c r="L4761" i="1"/>
  <c r="J4774" i="1"/>
  <c r="N4774" i="1" s="1"/>
  <c r="O4774" i="1" s="1"/>
  <c r="Q4774" i="1" s="1"/>
  <c r="M4801" i="1"/>
  <c r="J4815" i="1"/>
  <c r="J4819" i="1"/>
  <c r="N4819" i="1" s="1"/>
  <c r="O4819" i="1" s="1"/>
  <c r="Q4819" i="1" s="1"/>
  <c r="J4848" i="1"/>
  <c r="N4848" i="1" s="1"/>
  <c r="O4848" i="1" s="1"/>
  <c r="Q4848" i="1" s="1"/>
  <c r="J4859" i="1"/>
  <c r="N4859" i="1" s="1"/>
  <c r="O4859" i="1" s="1"/>
  <c r="Q4859" i="1" s="1"/>
  <c r="M4869" i="1"/>
  <c r="N4869" i="1" s="1"/>
  <c r="O4869" i="1" s="1"/>
  <c r="Q4869" i="1" s="1"/>
  <c r="L4882" i="1"/>
  <c r="K4899" i="1"/>
  <c r="L4903" i="1"/>
  <c r="J4918" i="1"/>
  <c r="N4918" i="1" s="1"/>
  <c r="O4918" i="1" s="1"/>
  <c r="Q4918" i="1" s="1"/>
  <c r="L4921" i="1"/>
  <c r="K4979" i="1"/>
  <c r="J5014" i="1"/>
  <c r="M5024" i="1"/>
  <c r="N5024" i="1" s="1"/>
  <c r="O5024" i="1" s="1"/>
  <c r="Q5024" i="1" s="1"/>
  <c r="L5046" i="1"/>
  <c r="L5129" i="1"/>
  <c r="M5129" i="1"/>
  <c r="J5129" i="1"/>
  <c r="N5129" i="1" s="1"/>
  <c r="O5129" i="1" s="1"/>
  <c r="Q5129" i="1" s="1"/>
  <c r="L5402" i="1"/>
  <c r="M5486" i="1"/>
  <c r="J5486" i="1"/>
  <c r="M5518" i="1"/>
  <c r="J5518" i="1"/>
  <c r="L5627" i="1"/>
  <c r="M5627" i="1"/>
  <c r="K5089" i="1"/>
  <c r="M5104" i="1"/>
  <c r="N5104" i="1" s="1"/>
  <c r="O5104" i="1" s="1"/>
  <c r="Q5104" i="1" s="1"/>
  <c r="M5109" i="1"/>
  <c r="L5121" i="1"/>
  <c r="K5141" i="1"/>
  <c r="M5151" i="1"/>
  <c r="L5165" i="1"/>
  <c r="K5169" i="1"/>
  <c r="M5184" i="1"/>
  <c r="N5184" i="1" s="1"/>
  <c r="O5184" i="1" s="1"/>
  <c r="Q5184" i="1" s="1"/>
  <c r="L5189" i="1"/>
  <c r="K5222" i="1"/>
  <c r="L5238" i="1"/>
  <c r="K5266" i="1"/>
  <c r="K5278" i="1"/>
  <c r="K5283" i="1"/>
  <c r="N5312" i="1"/>
  <c r="O5312" i="1" s="1"/>
  <c r="Q5312" i="1" s="1"/>
  <c r="N5317" i="1"/>
  <c r="O5317" i="1" s="1"/>
  <c r="Q5317" i="1" s="1"/>
  <c r="L5322" i="1"/>
  <c r="L5326" i="1"/>
  <c r="K5338" i="1"/>
  <c r="K5345" i="1"/>
  <c r="M5356" i="1"/>
  <c r="K5381" i="1"/>
  <c r="M5386" i="1"/>
  <c r="L5393" i="1"/>
  <c r="M5401" i="1"/>
  <c r="K5406" i="1"/>
  <c r="K5426" i="1"/>
  <c r="M5443" i="1"/>
  <c r="L5468" i="1"/>
  <c r="M5474" i="1"/>
  <c r="M5481" i="1"/>
  <c r="K5503" i="1"/>
  <c r="M5522" i="1"/>
  <c r="L5526" i="1"/>
  <c r="M5539" i="1"/>
  <c r="K5549" i="1"/>
  <c r="L5565" i="1"/>
  <c r="L5576" i="1"/>
  <c r="M5581" i="1"/>
  <c r="L5845" i="1"/>
  <c r="K5845" i="1"/>
  <c r="J5845" i="1"/>
  <c r="L6108" i="1"/>
  <c r="M6108" i="1"/>
  <c r="K6108" i="1"/>
  <c r="J6108" i="1"/>
  <c r="M6146" i="1"/>
  <c r="L6146" i="1"/>
  <c r="J6146" i="1"/>
  <c r="K5055" i="1"/>
  <c r="M5078" i="1"/>
  <c r="M5095" i="1"/>
  <c r="M5100" i="1"/>
  <c r="N5100" i="1" s="1"/>
  <c r="O5100" i="1" s="1"/>
  <c r="Q5100" i="1" s="1"/>
  <c r="K5134" i="1"/>
  <c r="M5147" i="1"/>
  <c r="M5175" i="1"/>
  <c r="M5212" i="1"/>
  <c r="M5245" i="1"/>
  <c r="K5250" i="1"/>
  <c r="M5306" i="1"/>
  <c r="K5317" i="1"/>
  <c r="K5353" i="1"/>
  <c r="K5492" i="1"/>
  <c r="N5533" i="1"/>
  <c r="O5533" i="1" s="1"/>
  <c r="Q5533" i="1" s="1"/>
  <c r="K6009" i="1"/>
  <c r="M6009" i="1"/>
  <c r="M6084" i="1"/>
  <c r="L6084" i="1"/>
  <c r="N6110" i="1"/>
  <c r="O6110" i="1" s="1"/>
  <c r="Q6110" i="1" s="1"/>
  <c r="K6147" i="1"/>
  <c r="J6147" i="1"/>
  <c r="J6167" i="1"/>
  <c r="M6167" i="1"/>
  <c r="L6167" i="1"/>
  <c r="K6167" i="1"/>
  <c r="K5067" i="1"/>
  <c r="K5106" i="1"/>
  <c r="L5117" i="1"/>
  <c r="L5153" i="1"/>
  <c r="K5166" i="1"/>
  <c r="K5207" i="1"/>
  <c r="N5301" i="1"/>
  <c r="O5301" i="1" s="1"/>
  <c r="Q5301" i="1" s="1"/>
  <c r="J5737" i="1"/>
  <c r="K5737" i="1"/>
  <c r="M5758" i="1"/>
  <c r="J5758" i="1"/>
  <c r="M5858" i="1"/>
  <c r="K5858" i="1"/>
  <c r="J5858" i="1"/>
  <c r="J5917" i="1"/>
  <c r="M5917" i="1"/>
  <c r="M6043" i="1"/>
  <c r="L6043" i="1"/>
  <c r="J6043" i="1"/>
  <c r="L6197" i="1"/>
  <c r="M6197" i="1"/>
  <c r="K6212" i="1"/>
  <c r="J6212" i="1"/>
  <c r="K6264" i="1"/>
  <c r="J6264" i="1"/>
  <c r="M6376" i="1"/>
  <c r="L6376" i="1"/>
  <c r="J6376" i="1"/>
  <c r="M6744" i="1"/>
  <c r="L6744" i="1"/>
  <c r="J6744" i="1"/>
  <c r="N6744" i="1" s="1"/>
  <c r="O6744" i="1" s="1"/>
  <c r="Q6744" i="1" s="1"/>
  <c r="K6744" i="1"/>
  <c r="J5063" i="1"/>
  <c r="L5067" i="1"/>
  <c r="J5080" i="1"/>
  <c r="N5080" i="1" s="1"/>
  <c r="O5080" i="1" s="1"/>
  <c r="Q5080" i="1" s="1"/>
  <c r="L5106" i="1"/>
  <c r="M5117" i="1"/>
  <c r="N5117" i="1" s="1"/>
  <c r="O5117" i="1" s="1"/>
  <c r="Q5117" i="1" s="1"/>
  <c r="K5161" i="1"/>
  <c r="L5166" i="1"/>
  <c r="J5171" i="1"/>
  <c r="N5171" i="1" s="1"/>
  <c r="O5171" i="1" s="1"/>
  <c r="Q5171" i="1" s="1"/>
  <c r="J5177" i="1"/>
  <c r="N5177" i="1" s="1"/>
  <c r="O5177" i="1" s="1"/>
  <c r="Q5177" i="1" s="1"/>
  <c r="L5191" i="1"/>
  <c r="M5207" i="1"/>
  <c r="L5218" i="1"/>
  <c r="L5230" i="1"/>
  <c r="J5240" i="1"/>
  <c r="J5251" i="1"/>
  <c r="M5257" i="1"/>
  <c r="N5257" i="1" s="1"/>
  <c r="O5257" i="1" s="1"/>
  <c r="Q5257" i="1" s="1"/>
  <c r="L5263" i="1"/>
  <c r="M5267" i="1"/>
  <c r="N5267" i="1" s="1"/>
  <c r="O5267" i="1" s="1"/>
  <c r="Q5267" i="1" s="1"/>
  <c r="L5313" i="1"/>
  <c r="J5328" i="1"/>
  <c r="N5328" i="1" s="1"/>
  <c r="O5328" i="1" s="1"/>
  <c r="Q5328" i="1" s="1"/>
  <c r="L5340" i="1"/>
  <c r="J5354" i="1"/>
  <c r="N5354" i="1" s="1"/>
  <c r="O5354" i="1" s="1"/>
  <c r="Q5354" i="1" s="1"/>
  <c r="J5371" i="1"/>
  <c r="J5403" i="1"/>
  <c r="N5403" i="1" s="1"/>
  <c r="O5403" i="1" s="1"/>
  <c r="Q5403" i="1" s="1"/>
  <c r="J5476" i="1"/>
  <c r="J5483" i="1"/>
  <c r="N5483" i="1" s="1"/>
  <c r="O5483" i="1" s="1"/>
  <c r="Q5483" i="1" s="1"/>
  <c r="K5515" i="1"/>
  <c r="J5535" i="1"/>
  <c r="N5535" i="1" s="1"/>
  <c r="O5535" i="1" s="1"/>
  <c r="Q5535" i="1" s="1"/>
  <c r="J5546" i="1"/>
  <c r="N5546" i="1" s="1"/>
  <c r="O5546" i="1" s="1"/>
  <c r="Q5546" i="1" s="1"/>
  <c r="M5551" i="1"/>
  <c r="M5562" i="1"/>
  <c r="K5567" i="1"/>
  <c r="J5583" i="1"/>
  <c r="J5614" i="1"/>
  <c r="J5636" i="1"/>
  <c r="N5636" i="1" s="1"/>
  <c r="O5636" i="1" s="1"/>
  <c r="Q5636" i="1" s="1"/>
  <c r="J5665" i="1"/>
  <c r="N5665" i="1" s="1"/>
  <c r="O5665" i="1" s="1"/>
  <c r="Q5665" i="1" s="1"/>
  <c r="L5737" i="1"/>
  <c r="K5758" i="1"/>
  <c r="L5858" i="1"/>
  <c r="M5918" i="1"/>
  <c r="J5918" i="1"/>
  <c r="N5952" i="1"/>
  <c r="O5952" i="1" s="1"/>
  <c r="Q5952" i="1" s="1"/>
  <c r="K6043" i="1"/>
  <c r="L6212" i="1"/>
  <c r="M6235" i="1"/>
  <c r="J6235" i="1"/>
  <c r="M6265" i="1"/>
  <c r="L6265" i="1"/>
  <c r="K6265" i="1"/>
  <c r="K6376" i="1"/>
  <c r="M6737" i="1"/>
  <c r="J6737" i="1"/>
  <c r="K5080" i="1"/>
  <c r="J5097" i="1"/>
  <c r="N5097" i="1" s="1"/>
  <c r="O5097" i="1" s="1"/>
  <c r="Q5097" i="1" s="1"/>
  <c r="J5112" i="1"/>
  <c r="J5124" i="1"/>
  <c r="L5135" i="1"/>
  <c r="L5149" i="1"/>
  <c r="L5161" i="1"/>
  <c r="J5182" i="1"/>
  <c r="N5182" i="1" s="1"/>
  <c r="O5182" i="1" s="1"/>
  <c r="Q5182" i="1" s="1"/>
  <c r="M5186" i="1"/>
  <c r="M5191" i="1"/>
  <c r="M5224" i="1"/>
  <c r="K5240" i="1"/>
  <c r="K5251" i="1"/>
  <c r="J5286" i="1"/>
  <c r="N5286" i="1" s="1"/>
  <c r="O5286" i="1" s="1"/>
  <c r="Q5286" i="1" s="1"/>
  <c r="J5292" i="1"/>
  <c r="K5328" i="1"/>
  <c r="L5333" i="1"/>
  <c r="M5340" i="1"/>
  <c r="K5354" i="1"/>
  <c r="L5371" i="1"/>
  <c r="K5403" i="1"/>
  <c r="J5410" i="1"/>
  <c r="N5410" i="1" s="1"/>
  <c r="O5410" i="1" s="1"/>
  <c r="Q5410" i="1" s="1"/>
  <c r="J5422" i="1"/>
  <c r="M5440" i="1"/>
  <c r="J5452" i="1"/>
  <c r="J5458" i="1"/>
  <c r="N5458" i="1" s="1"/>
  <c r="O5458" i="1" s="1"/>
  <c r="Q5458" i="1" s="1"/>
  <c r="K5476" i="1"/>
  <c r="K5483" i="1"/>
  <c r="M5488" i="1"/>
  <c r="J5505" i="1"/>
  <c r="N5505" i="1" s="1"/>
  <c r="O5505" i="1" s="1"/>
  <c r="Q5505" i="1" s="1"/>
  <c r="J5509" i="1"/>
  <c r="N5509" i="1" s="1"/>
  <c r="O5509" i="1" s="1"/>
  <c r="Q5509" i="1" s="1"/>
  <c r="L5546" i="1"/>
  <c r="M5567" i="1"/>
  <c r="M5579" i="1"/>
  <c r="J5602" i="1"/>
  <c r="N5602" i="1" s="1"/>
  <c r="O5602" i="1" s="1"/>
  <c r="Q5602" i="1" s="1"/>
  <c r="J5622" i="1"/>
  <c r="N5622" i="1" s="1"/>
  <c r="O5622" i="1" s="1"/>
  <c r="Q5622" i="1" s="1"/>
  <c r="K5636" i="1"/>
  <c r="J5650" i="1"/>
  <c r="N5650" i="1" s="1"/>
  <c r="O5650" i="1" s="1"/>
  <c r="Q5650" i="1" s="1"/>
  <c r="J5656" i="1"/>
  <c r="N5656" i="1" s="1"/>
  <c r="O5656" i="1" s="1"/>
  <c r="Q5656" i="1" s="1"/>
  <c r="J5685" i="1"/>
  <c r="N5685" i="1" s="1"/>
  <c r="O5685" i="1" s="1"/>
  <c r="Q5685" i="1" s="1"/>
  <c r="M5737" i="1"/>
  <c r="N5737" i="1" s="1"/>
  <c r="O5737" i="1" s="1"/>
  <c r="Q5737" i="1" s="1"/>
  <c r="L5758" i="1"/>
  <c r="L5767" i="1"/>
  <c r="M5767" i="1"/>
  <c r="K5767" i="1"/>
  <c r="J5767" i="1"/>
  <c r="M5778" i="1"/>
  <c r="N5778" i="1" s="1"/>
  <c r="O5778" i="1" s="1"/>
  <c r="Q5778" i="1" s="1"/>
  <c r="K5778" i="1"/>
  <c r="K5809" i="1"/>
  <c r="M5809" i="1"/>
  <c r="L5809" i="1"/>
  <c r="M5868" i="1"/>
  <c r="J5868" i="1"/>
  <c r="M5928" i="1"/>
  <c r="K5928" i="1"/>
  <c r="M6044" i="1"/>
  <c r="L6044" i="1"/>
  <c r="K6044" i="1"/>
  <c r="J6044" i="1"/>
  <c r="M6247" i="1"/>
  <c r="L6247" i="1"/>
  <c r="J6247" i="1"/>
  <c r="N6247" i="1" s="1"/>
  <c r="O6247" i="1" s="1"/>
  <c r="Q6247" i="1" s="1"/>
  <c r="K6321" i="1"/>
  <c r="M6321" i="1"/>
  <c r="L6321" i="1"/>
  <c r="K6737" i="1"/>
  <c r="J5064" i="1"/>
  <c r="J5068" i="1"/>
  <c r="L5080" i="1"/>
  <c r="J5092" i="1"/>
  <c r="K5097" i="1"/>
  <c r="J5102" i="1"/>
  <c r="J5107" i="1"/>
  <c r="K5112" i="1"/>
  <c r="K5124" i="1"/>
  <c r="M5135" i="1"/>
  <c r="L5143" i="1"/>
  <c r="M5149" i="1"/>
  <c r="M5161" i="1"/>
  <c r="K5182" i="1"/>
  <c r="K5208" i="1"/>
  <c r="J5219" i="1"/>
  <c r="M5251" i="1"/>
  <c r="K5258" i="1"/>
  <c r="M5268" i="1"/>
  <c r="K5286" i="1"/>
  <c r="L5292" i="1"/>
  <c r="J5303" i="1"/>
  <c r="N5303" i="1" s="1"/>
  <c r="O5303" i="1" s="1"/>
  <c r="Q5303" i="1" s="1"/>
  <c r="K5308" i="1"/>
  <c r="J5324" i="1"/>
  <c r="N5324" i="1" s="1"/>
  <c r="O5324" i="1" s="1"/>
  <c r="Q5324" i="1" s="1"/>
  <c r="L5328" i="1"/>
  <c r="M5333" i="1"/>
  <c r="J5348" i="1"/>
  <c r="N5348" i="1" s="1"/>
  <c r="O5348" i="1" s="1"/>
  <c r="Q5348" i="1" s="1"/>
  <c r="L5354" i="1"/>
  <c r="M5371" i="1"/>
  <c r="K5378" i="1"/>
  <c r="J5389" i="1"/>
  <c r="L5403" i="1"/>
  <c r="K5410" i="1"/>
  <c r="J5418" i="1"/>
  <c r="N5418" i="1" s="1"/>
  <c r="O5418" i="1" s="1"/>
  <c r="Q5418" i="1" s="1"/>
  <c r="K5422" i="1"/>
  <c r="L5452" i="1"/>
  <c r="K5458" i="1"/>
  <c r="J5466" i="1"/>
  <c r="N5466" i="1" s="1"/>
  <c r="O5466" i="1" s="1"/>
  <c r="Q5466" i="1" s="1"/>
  <c r="J5471" i="1"/>
  <c r="N5471" i="1" s="1"/>
  <c r="O5471" i="1" s="1"/>
  <c r="Q5471" i="1" s="1"/>
  <c r="M5476" i="1"/>
  <c r="L5483" i="1"/>
  <c r="J5501" i="1"/>
  <c r="N5501" i="1" s="1"/>
  <c r="O5501" i="1" s="1"/>
  <c r="Q5501" i="1" s="1"/>
  <c r="K5505" i="1"/>
  <c r="J5541" i="1"/>
  <c r="N5541" i="1" s="1"/>
  <c r="O5541" i="1" s="1"/>
  <c r="Q5541" i="1" s="1"/>
  <c r="M5546" i="1"/>
  <c r="L5552" i="1"/>
  <c r="M5563" i="1"/>
  <c r="K5622" i="1"/>
  <c r="J5629" i="1"/>
  <c r="N5629" i="1" s="1"/>
  <c r="O5629" i="1" s="1"/>
  <c r="Q5629" i="1" s="1"/>
  <c r="L5636" i="1"/>
  <c r="K5656" i="1"/>
  <c r="N5666" i="1"/>
  <c r="O5666" i="1" s="1"/>
  <c r="Q5666" i="1" s="1"/>
  <c r="K5685" i="1"/>
  <c r="M5839" i="1"/>
  <c r="K5839" i="1"/>
  <c r="M5929" i="1"/>
  <c r="L5929" i="1"/>
  <c r="J5929" i="1"/>
  <c r="M6171" i="1"/>
  <c r="K6171" i="1"/>
  <c r="M6214" i="1"/>
  <c r="L6214" i="1"/>
  <c r="K6214" i="1"/>
  <c r="J6214" i="1"/>
  <c r="K6247" i="1"/>
  <c r="K5048" i="1"/>
  <c r="J5052" i="1"/>
  <c r="K5064" i="1"/>
  <c r="K5068" i="1"/>
  <c r="K5074" i="1"/>
  <c r="K5092" i="1"/>
  <c r="L5097" i="1"/>
  <c r="L5102" i="1"/>
  <c r="L5107" i="1"/>
  <c r="L5112" i="1"/>
  <c r="N5119" i="1"/>
  <c r="O5119" i="1" s="1"/>
  <c r="Q5119" i="1" s="1"/>
  <c r="M5124" i="1"/>
  <c r="M5143" i="1"/>
  <c r="J5167" i="1"/>
  <c r="N5167" i="1" s="1"/>
  <c r="O5167" i="1" s="1"/>
  <c r="Q5167" i="1" s="1"/>
  <c r="K5172" i="1"/>
  <c r="J5178" i="1"/>
  <c r="L5182" i="1"/>
  <c r="J5187" i="1"/>
  <c r="N5187" i="1" s="1"/>
  <c r="O5187" i="1" s="1"/>
  <c r="Q5187" i="1" s="1"/>
  <c r="J5202" i="1"/>
  <c r="L5208" i="1"/>
  <c r="J5215" i="1"/>
  <c r="N5215" i="1" s="1"/>
  <c r="O5215" i="1" s="1"/>
  <c r="Q5215" i="1" s="1"/>
  <c r="K5219" i="1"/>
  <c r="K5225" i="1"/>
  <c r="J5231" i="1"/>
  <c r="N5231" i="1" s="1"/>
  <c r="O5231" i="1" s="1"/>
  <c r="Q5231" i="1" s="1"/>
  <c r="J5235" i="1"/>
  <c r="K5241" i="1"/>
  <c r="J5247" i="1"/>
  <c r="N5247" i="1" s="1"/>
  <c r="O5247" i="1" s="1"/>
  <c r="Q5247" i="1" s="1"/>
  <c r="L5264" i="1"/>
  <c r="J5275" i="1"/>
  <c r="N5275" i="1" s="1"/>
  <c r="O5275" i="1" s="1"/>
  <c r="Q5275" i="1" s="1"/>
  <c r="L5280" i="1"/>
  <c r="L5286" i="1"/>
  <c r="K5303" i="1"/>
  <c r="L5308" i="1"/>
  <c r="L5314" i="1"/>
  <c r="M5319" i="1"/>
  <c r="K5324" i="1"/>
  <c r="M5384" i="1"/>
  <c r="K5389" i="1"/>
  <c r="L5410" i="1"/>
  <c r="L5418" i="1"/>
  <c r="M5452" i="1"/>
  <c r="L5458" i="1"/>
  <c r="L5466" i="1"/>
  <c r="K5471" i="1"/>
  <c r="K5501" i="1"/>
  <c r="L5505" i="1"/>
  <c r="J5516" i="1"/>
  <c r="J5524" i="1"/>
  <c r="N5524" i="1" s="1"/>
  <c r="O5524" i="1" s="1"/>
  <c r="Q5524" i="1" s="1"/>
  <c r="J5528" i="1"/>
  <c r="J5537" i="1"/>
  <c r="L5568" i="1"/>
  <c r="J5574" i="1"/>
  <c r="N5574" i="1" s="1"/>
  <c r="O5574" i="1" s="1"/>
  <c r="Q5574" i="1" s="1"/>
  <c r="J5580" i="1"/>
  <c r="N5580" i="1" s="1"/>
  <c r="O5580" i="1" s="1"/>
  <c r="Q5580" i="1" s="1"/>
  <c r="J5585" i="1"/>
  <c r="J5590" i="1"/>
  <c r="N5590" i="1" s="1"/>
  <c r="O5590" i="1" s="1"/>
  <c r="Q5590" i="1" s="1"/>
  <c r="L5622" i="1"/>
  <c r="L5656" i="1"/>
  <c r="L5685" i="1"/>
  <c r="J5769" i="1"/>
  <c r="M5769" i="1"/>
  <c r="K5769" i="1"/>
  <c r="L5778" i="1"/>
  <c r="L5821" i="1"/>
  <c r="M5821" i="1"/>
  <c r="M5850" i="1"/>
  <c r="K5850" i="1"/>
  <c r="K5929" i="1"/>
  <c r="M5962" i="1"/>
  <c r="L5962" i="1"/>
  <c r="K5962" i="1"/>
  <c r="J5962" i="1"/>
  <c r="M5990" i="1"/>
  <c r="L5990" i="1"/>
  <c r="K5990" i="1"/>
  <c r="J6142" i="1"/>
  <c r="M6142" i="1"/>
  <c r="K6142" i="1"/>
  <c r="L6171" i="1"/>
  <c r="K5052" i="1"/>
  <c r="K5058" i="1"/>
  <c r="M5068" i="1"/>
  <c r="M5092" i="1"/>
  <c r="M5102" i="1"/>
  <c r="N5108" i="1"/>
  <c r="O5108" i="1" s="1"/>
  <c r="Q5108" i="1" s="1"/>
  <c r="K5119" i="1"/>
  <c r="J5131" i="1"/>
  <c r="N5131" i="1" s="1"/>
  <c r="O5131" i="1" s="1"/>
  <c r="Q5131" i="1" s="1"/>
  <c r="J5150" i="1"/>
  <c r="N5150" i="1" s="1"/>
  <c r="O5150" i="1" s="1"/>
  <c r="Q5150" i="1" s="1"/>
  <c r="K5167" i="1"/>
  <c r="J5193" i="1"/>
  <c r="N5193" i="1" s="1"/>
  <c r="O5193" i="1" s="1"/>
  <c r="Q5193" i="1" s="1"/>
  <c r="M5208" i="1"/>
  <c r="K5215" i="1"/>
  <c r="M5219" i="1"/>
  <c r="L5225" i="1"/>
  <c r="K5231" i="1"/>
  <c r="K5235" i="1"/>
  <c r="L5241" i="1"/>
  <c r="K5247" i="1"/>
  <c r="M5264" i="1"/>
  <c r="M5280" i="1"/>
  <c r="J5293" i="1"/>
  <c r="N5293" i="1" s="1"/>
  <c r="O5293" i="1" s="1"/>
  <c r="Q5293" i="1" s="1"/>
  <c r="L5303" i="1"/>
  <c r="M5314" i="1"/>
  <c r="L5324" i="1"/>
  <c r="J5361" i="1"/>
  <c r="N5361" i="1" s="1"/>
  <c r="O5361" i="1" s="1"/>
  <c r="Q5361" i="1" s="1"/>
  <c r="K5396" i="1"/>
  <c r="J5423" i="1"/>
  <c r="J5436" i="1"/>
  <c r="L5449" i="1"/>
  <c r="K5477" i="1"/>
  <c r="J5490" i="1"/>
  <c r="N5490" i="1" s="1"/>
  <c r="O5490" i="1" s="1"/>
  <c r="Q5490" i="1" s="1"/>
  <c r="L5501" i="1"/>
  <c r="J5510" i="1"/>
  <c r="N5510" i="1" s="1"/>
  <c r="O5510" i="1" s="1"/>
  <c r="Q5510" i="1" s="1"/>
  <c r="L5516" i="1"/>
  <c r="N5521" i="1"/>
  <c r="O5521" i="1" s="1"/>
  <c r="Q5521" i="1" s="1"/>
  <c r="K5524" i="1"/>
  <c r="M5537" i="1"/>
  <c r="J5542" i="1"/>
  <c r="N5542" i="1" s="1"/>
  <c r="O5542" i="1" s="1"/>
  <c r="Q5542" i="1" s="1"/>
  <c r="J5553" i="1"/>
  <c r="J5558" i="1"/>
  <c r="N5558" i="1" s="1"/>
  <c r="O5558" i="1" s="1"/>
  <c r="Q5558" i="1" s="1"/>
  <c r="J5564" i="1"/>
  <c r="N5564" i="1" s="1"/>
  <c r="O5564" i="1" s="1"/>
  <c r="Q5564" i="1" s="1"/>
  <c r="K5574" i="1"/>
  <c r="K5580" i="1"/>
  <c r="K5590" i="1"/>
  <c r="J5597" i="1"/>
  <c r="N5597" i="1" s="1"/>
  <c r="O5597" i="1" s="1"/>
  <c r="Q5597" i="1" s="1"/>
  <c r="J5604" i="1"/>
  <c r="M5611" i="1"/>
  <c r="K5730" i="1"/>
  <c r="J5730" i="1"/>
  <c r="M5730" i="1"/>
  <c r="M5930" i="1"/>
  <c r="L5930" i="1"/>
  <c r="K5930" i="1"/>
  <c r="J5930" i="1"/>
  <c r="L5991" i="1"/>
  <c r="M5991" i="1"/>
  <c r="J5991" i="1"/>
  <c r="M6078" i="1"/>
  <c r="K6078" i="1"/>
  <c r="M6333" i="1"/>
  <c r="J6333" i="1"/>
  <c r="N6333" i="1" s="1"/>
  <c r="O6333" i="1" s="1"/>
  <c r="Q6333" i="1" s="1"/>
  <c r="K5150" i="1"/>
  <c r="J5157" i="1"/>
  <c r="N5157" i="1" s="1"/>
  <c r="O5157" i="1" s="1"/>
  <c r="Q5157" i="1" s="1"/>
  <c r="K5163" i="1"/>
  <c r="L5167" i="1"/>
  <c r="J5173" i="1"/>
  <c r="N5173" i="1" s="1"/>
  <c r="O5173" i="1" s="1"/>
  <c r="Q5173" i="1" s="1"/>
  <c r="K5193" i="1"/>
  <c r="L5215" i="1"/>
  <c r="M5225" i="1"/>
  <c r="N5225" i="1" s="1"/>
  <c r="O5225" i="1" s="1"/>
  <c r="Q5225" i="1" s="1"/>
  <c r="L5231" i="1"/>
  <c r="M5235" i="1"/>
  <c r="M5241" i="1"/>
  <c r="N5241" i="1" s="1"/>
  <c r="O5241" i="1" s="1"/>
  <c r="Q5241" i="1" s="1"/>
  <c r="L5247" i="1"/>
  <c r="J5259" i="1"/>
  <c r="N5259" i="1" s="1"/>
  <c r="O5259" i="1" s="1"/>
  <c r="Q5259" i="1" s="1"/>
  <c r="J5270" i="1"/>
  <c r="N5270" i="1" s="1"/>
  <c r="O5270" i="1" s="1"/>
  <c r="Q5270" i="1" s="1"/>
  <c r="K5293" i="1"/>
  <c r="J5329" i="1"/>
  <c r="N5329" i="1" s="1"/>
  <c r="O5329" i="1" s="1"/>
  <c r="Q5329" i="1" s="1"/>
  <c r="M5342" i="1"/>
  <c r="J5355" i="1"/>
  <c r="K5361" i="1"/>
  <c r="L5368" i="1"/>
  <c r="J5373" i="1"/>
  <c r="N5373" i="1" s="1"/>
  <c r="O5373" i="1" s="1"/>
  <c r="Q5373" i="1" s="1"/>
  <c r="K5379" i="1"/>
  <c r="J5385" i="1"/>
  <c r="N5385" i="1" s="1"/>
  <c r="O5385" i="1" s="1"/>
  <c r="Q5385" i="1" s="1"/>
  <c r="J5404" i="1"/>
  <c r="J5419" i="1"/>
  <c r="N5419" i="1" s="1"/>
  <c r="O5419" i="1" s="1"/>
  <c r="Q5419" i="1" s="1"/>
  <c r="K5423" i="1"/>
  <c r="L5436" i="1"/>
  <c r="M5449" i="1"/>
  <c r="L5453" i="1"/>
  <c r="J5467" i="1"/>
  <c r="N5467" i="1" s="1"/>
  <c r="O5467" i="1" s="1"/>
  <c r="Q5467" i="1" s="1"/>
  <c r="M5472" i="1"/>
  <c r="J5484" i="1"/>
  <c r="K5490" i="1"/>
  <c r="L5497" i="1"/>
  <c r="K5521" i="1"/>
  <c r="L5524" i="1"/>
  <c r="K5542" i="1"/>
  <c r="J5548" i="1"/>
  <c r="N5548" i="1" s="1"/>
  <c r="O5548" i="1" s="1"/>
  <c r="Q5548" i="1" s="1"/>
  <c r="M5553" i="1"/>
  <c r="K5558" i="1"/>
  <c r="K5564" i="1"/>
  <c r="N5701" i="1"/>
  <c r="O5701" i="1" s="1"/>
  <c r="Q5701" i="1" s="1"/>
  <c r="J5802" i="1"/>
  <c r="K5802" i="1"/>
  <c r="M5823" i="1"/>
  <c r="L5823" i="1"/>
  <c r="K5823" i="1"/>
  <c r="M5911" i="1"/>
  <c r="K5911" i="1"/>
  <c r="K5983" i="1"/>
  <c r="L5983" i="1"/>
  <c r="M6038" i="1"/>
  <c r="J6038" i="1"/>
  <c r="J6046" i="1"/>
  <c r="K6046" i="1"/>
  <c r="M6122" i="1"/>
  <c r="J6122" i="1"/>
  <c r="K6334" i="1"/>
  <c r="J6334" i="1"/>
  <c r="M5058" i="1"/>
  <c r="N5058" i="1" s="1"/>
  <c r="O5058" i="1" s="1"/>
  <c r="Q5058" i="1" s="1"/>
  <c r="J5093" i="1"/>
  <c r="N5093" i="1" s="1"/>
  <c r="O5093" i="1" s="1"/>
  <c r="Q5093" i="1" s="1"/>
  <c r="J5113" i="1"/>
  <c r="K5125" i="1"/>
  <c r="L5150" i="1"/>
  <c r="K5157" i="1"/>
  <c r="L5163" i="1"/>
  <c r="K5173" i="1"/>
  <c r="J5179" i="1"/>
  <c r="J5183" i="1"/>
  <c r="K5188" i="1"/>
  <c r="L5193" i="1"/>
  <c r="J5199" i="1"/>
  <c r="J5209" i="1"/>
  <c r="J5254" i="1"/>
  <c r="N5254" i="1" s="1"/>
  <c r="O5254" i="1" s="1"/>
  <c r="Q5254" i="1" s="1"/>
  <c r="J5265" i="1"/>
  <c r="K5270" i="1"/>
  <c r="M5287" i="1"/>
  <c r="L5299" i="1"/>
  <c r="J5310" i="1"/>
  <c r="K5329" i="1"/>
  <c r="L5336" i="1"/>
  <c r="L5355" i="1"/>
  <c r="L5361" i="1"/>
  <c r="M5368" i="1"/>
  <c r="K5373" i="1"/>
  <c r="L5379" i="1"/>
  <c r="L5385" i="1"/>
  <c r="L5404" i="1"/>
  <c r="K5411" i="1"/>
  <c r="K5419" i="1"/>
  <c r="M5436" i="1"/>
  <c r="L5442" i="1"/>
  <c r="M5453" i="1"/>
  <c r="K5459" i="1"/>
  <c r="K5467" i="1"/>
  <c r="L5484" i="1"/>
  <c r="L5490" i="1"/>
  <c r="M5497" i="1"/>
  <c r="J5517" i="1"/>
  <c r="N5517" i="1" s="1"/>
  <c r="O5517" i="1" s="1"/>
  <c r="Q5517" i="1" s="1"/>
  <c r="L5521" i="1"/>
  <c r="J5538" i="1"/>
  <c r="L5542" i="1"/>
  <c r="K5548" i="1"/>
  <c r="L5558" i="1"/>
  <c r="L5564" i="1"/>
  <c r="K5569" i="1"/>
  <c r="L5597" i="1"/>
  <c r="L5604" i="1"/>
  <c r="J5612" i="1"/>
  <c r="N5612" i="1" s="1"/>
  <c r="O5612" i="1" s="1"/>
  <c r="Q5612" i="1" s="1"/>
  <c r="J5618" i="1"/>
  <c r="N5618" i="1" s="1"/>
  <c r="O5618" i="1" s="1"/>
  <c r="Q5618" i="1" s="1"/>
  <c r="K5637" i="1"/>
  <c r="M5643" i="1"/>
  <c r="J5653" i="1"/>
  <c r="N5653" i="1" s="1"/>
  <c r="O5653" i="1" s="1"/>
  <c r="Q5653" i="1" s="1"/>
  <c r="J5657" i="1"/>
  <c r="K5694" i="1"/>
  <c r="K5701" i="1"/>
  <c r="K5709" i="1"/>
  <c r="J5714" i="1"/>
  <c r="N5714" i="1" s="1"/>
  <c r="O5714" i="1" s="1"/>
  <c r="Q5714" i="1" s="1"/>
  <c r="L5751" i="1"/>
  <c r="M5751" i="1"/>
  <c r="J5751" i="1"/>
  <c r="L5802" i="1"/>
  <c r="N5878" i="1"/>
  <c r="O5878" i="1" s="1"/>
  <c r="Q5878" i="1" s="1"/>
  <c r="L5911" i="1"/>
  <c r="M5983" i="1"/>
  <c r="L6046" i="1"/>
  <c r="M6058" i="1"/>
  <c r="L6058" i="1"/>
  <c r="K6058" i="1"/>
  <c r="J6058" i="1"/>
  <c r="K6122" i="1"/>
  <c r="M6162" i="1"/>
  <c r="L6162" i="1"/>
  <c r="K6162" i="1"/>
  <c r="J6162" i="1"/>
  <c r="K6174" i="1"/>
  <c r="M6174" i="1"/>
  <c r="L6174" i="1"/>
  <c r="M6219" i="1"/>
  <c r="J6219" i="1"/>
  <c r="M6315" i="1"/>
  <c r="L6315" i="1"/>
  <c r="K6315" i="1"/>
  <c r="J5049" i="1"/>
  <c r="N5049" i="1" s="1"/>
  <c r="O5049" i="1" s="1"/>
  <c r="Q5049" i="1" s="1"/>
  <c r="J5053" i="1"/>
  <c r="J5065" i="1"/>
  <c r="N5065" i="1" s="1"/>
  <c r="O5065" i="1" s="1"/>
  <c r="Q5065" i="1" s="1"/>
  <c r="J5082" i="1"/>
  <c r="M5087" i="1"/>
  <c r="N5087" i="1" s="1"/>
  <c r="O5087" i="1" s="1"/>
  <c r="Q5087" i="1" s="1"/>
  <c r="K5093" i="1"/>
  <c r="J5099" i="1"/>
  <c r="N5099" i="1" s="1"/>
  <c r="O5099" i="1" s="1"/>
  <c r="Q5099" i="1" s="1"/>
  <c r="L5145" i="1"/>
  <c r="L5157" i="1"/>
  <c r="M5163" i="1"/>
  <c r="L5173" i="1"/>
  <c r="L5179" i="1"/>
  <c r="M5183" i="1"/>
  <c r="L5199" i="1"/>
  <c r="J5205" i="1"/>
  <c r="N5205" i="1" s="1"/>
  <c r="O5205" i="1" s="1"/>
  <c r="Q5205" i="1" s="1"/>
  <c r="K5242" i="1"/>
  <c r="K5254" i="1"/>
  <c r="L5265" i="1"/>
  <c r="L5270" i="1"/>
  <c r="L5277" i="1"/>
  <c r="J5282" i="1"/>
  <c r="N5282" i="1" s="1"/>
  <c r="O5282" i="1" s="1"/>
  <c r="Q5282" i="1" s="1"/>
  <c r="M5299" i="1"/>
  <c r="K5310" i="1"/>
  <c r="J5316" i="1"/>
  <c r="M5321" i="1"/>
  <c r="L5325" i="1"/>
  <c r="L5329" i="1"/>
  <c r="M5336" i="1"/>
  <c r="M5355" i="1"/>
  <c r="M5379" i="1"/>
  <c r="N5379" i="1" s="1"/>
  <c r="O5379" i="1" s="1"/>
  <c r="Q5379" i="1" s="1"/>
  <c r="M5404" i="1"/>
  <c r="M5411" i="1"/>
  <c r="L5419" i="1"/>
  <c r="M5424" i="1"/>
  <c r="J5450" i="1"/>
  <c r="N5450" i="1" s="1"/>
  <c r="O5450" i="1" s="1"/>
  <c r="Q5450" i="1" s="1"/>
  <c r="M5459" i="1"/>
  <c r="L5467" i="1"/>
  <c r="M5484" i="1"/>
  <c r="J5502" i="1"/>
  <c r="N5502" i="1" s="1"/>
  <c r="O5502" i="1" s="1"/>
  <c r="Q5502" i="1" s="1"/>
  <c r="J5506" i="1"/>
  <c r="K5517" i="1"/>
  <c r="M5521" i="1"/>
  <c r="L5538" i="1"/>
  <c r="L5548" i="1"/>
  <c r="J5554" i="1"/>
  <c r="K5612" i="1"/>
  <c r="J5624" i="1"/>
  <c r="N5624" i="1" s="1"/>
  <c r="O5624" i="1" s="1"/>
  <c r="Q5624" i="1" s="1"/>
  <c r="J5630" i="1"/>
  <c r="N5630" i="1" s="1"/>
  <c r="O5630" i="1" s="1"/>
  <c r="Q5630" i="1" s="1"/>
  <c r="K5653" i="1"/>
  <c r="L5694" i="1"/>
  <c r="L5701" i="1"/>
  <c r="L5709" i="1"/>
  <c r="K5714" i="1"/>
  <c r="M5802" i="1"/>
  <c r="M5975" i="1"/>
  <c r="L5975" i="1"/>
  <c r="K5975" i="1"/>
  <c r="J5975" i="1"/>
  <c r="M6022" i="1"/>
  <c r="K6022" i="1"/>
  <c r="J6022" i="1"/>
  <c r="K6080" i="1"/>
  <c r="M6080" i="1"/>
  <c r="L6080" i="1"/>
  <c r="J6080" i="1"/>
  <c r="M6391" i="1"/>
  <c r="K6391" i="1"/>
  <c r="J6391" i="1"/>
  <c r="K5049" i="1"/>
  <c r="M5053" i="1"/>
  <c r="K5065" i="1"/>
  <c r="J5076" i="1"/>
  <c r="N5076" i="1" s="1"/>
  <c r="O5076" i="1" s="1"/>
  <c r="Q5076" i="1" s="1"/>
  <c r="K5082" i="1"/>
  <c r="L5093" i="1"/>
  <c r="K5099" i="1"/>
  <c r="J5109" i="1"/>
  <c r="J5114" i="1"/>
  <c r="J5133" i="1"/>
  <c r="M5145" i="1"/>
  <c r="J5168" i="1"/>
  <c r="N5168" i="1" s="1"/>
  <c r="O5168" i="1" s="1"/>
  <c r="Q5168" i="1" s="1"/>
  <c r="M5179" i="1"/>
  <c r="M5199" i="1"/>
  <c r="K5205" i="1"/>
  <c r="L5232" i="1"/>
  <c r="L5248" i="1"/>
  <c r="L5254" i="1"/>
  <c r="L5261" i="1"/>
  <c r="M5265" i="1"/>
  <c r="M5277" i="1"/>
  <c r="K5282" i="1"/>
  <c r="M5304" i="1"/>
  <c r="N5304" i="1" s="1"/>
  <c r="O5304" i="1" s="1"/>
  <c r="Q5304" i="1" s="1"/>
  <c r="K5316" i="1"/>
  <c r="J5344" i="1"/>
  <c r="N5344" i="1" s="1"/>
  <c r="O5344" i="1" s="1"/>
  <c r="Q5344" i="1" s="1"/>
  <c r="J5369" i="1"/>
  <c r="N5369" i="1" s="1"/>
  <c r="O5369" i="1" s="1"/>
  <c r="Q5369" i="1" s="1"/>
  <c r="J5386" i="1"/>
  <c r="N5386" i="1" s="1"/>
  <c r="O5386" i="1" s="1"/>
  <c r="Q5386" i="1" s="1"/>
  <c r="L5433" i="1"/>
  <c r="J5437" i="1"/>
  <c r="L5450" i="1"/>
  <c r="J5454" i="1"/>
  <c r="N5454" i="1" s="1"/>
  <c r="O5454" i="1" s="1"/>
  <c r="Q5454" i="1" s="1"/>
  <c r="J5474" i="1"/>
  <c r="J5498" i="1"/>
  <c r="N5498" i="1" s="1"/>
  <c r="O5498" i="1" s="1"/>
  <c r="Q5498" i="1" s="1"/>
  <c r="L5502" i="1"/>
  <c r="L5506" i="1"/>
  <c r="L5517" i="1"/>
  <c r="M5538" i="1"/>
  <c r="M5554" i="1"/>
  <c r="J5570" i="1"/>
  <c r="J5581" i="1"/>
  <c r="N5581" i="1" s="1"/>
  <c r="O5581" i="1" s="1"/>
  <c r="Q5581" i="1" s="1"/>
  <c r="K5587" i="1"/>
  <c r="L5612" i="1"/>
  <c r="J5639" i="1"/>
  <c r="L5653" i="1"/>
  <c r="L5714" i="1"/>
  <c r="K5793" i="1"/>
  <c r="M5793" i="1"/>
  <c r="L5793" i="1"/>
  <c r="M5814" i="1"/>
  <c r="L5814" i="1"/>
  <c r="J5814" i="1"/>
  <c r="N5814" i="1" s="1"/>
  <c r="O5814" i="1" s="1"/>
  <c r="Q5814" i="1" s="1"/>
  <c r="L5832" i="1"/>
  <c r="K5832" i="1"/>
  <c r="J5832" i="1"/>
  <c r="M5853" i="1"/>
  <c r="K5853" i="1"/>
  <c r="J5853" i="1"/>
  <c r="M5923" i="1"/>
  <c r="L5923" i="1"/>
  <c r="J5923" i="1"/>
  <c r="M5956" i="1"/>
  <c r="N5956" i="1" s="1"/>
  <c r="O5956" i="1" s="1"/>
  <c r="Q5956" i="1" s="1"/>
  <c r="L6022" i="1"/>
  <c r="M6048" i="1"/>
  <c r="K6048" i="1"/>
  <c r="J6048" i="1"/>
  <c r="J6259" i="1"/>
  <c r="M6259" i="1"/>
  <c r="L6259" i="1"/>
  <c r="K6259" i="1"/>
  <c r="M6421" i="1"/>
  <c r="L6421" i="1"/>
  <c r="J5060" i="1"/>
  <c r="N5060" i="1" s="1"/>
  <c r="O5060" i="1" s="1"/>
  <c r="Q5060" i="1" s="1"/>
  <c r="K5076" i="1"/>
  <c r="M5082" i="1"/>
  <c r="K5104" i="1"/>
  <c r="K5114" i="1"/>
  <c r="J5121" i="1"/>
  <c r="N5121" i="1" s="1"/>
  <c r="O5121" i="1" s="1"/>
  <c r="Q5121" i="1" s="1"/>
  <c r="M5133" i="1"/>
  <c r="K5151" i="1"/>
  <c r="N5165" i="1"/>
  <c r="O5165" i="1" s="1"/>
  <c r="Q5165" i="1" s="1"/>
  <c r="K5184" i="1"/>
  <c r="L5216" i="1"/>
  <c r="M5232" i="1"/>
  <c r="M5248" i="1"/>
  <c r="M5261" i="1"/>
  <c r="L5289" i="1"/>
  <c r="J5295" i="1"/>
  <c r="J5300" i="1"/>
  <c r="J5311" i="1"/>
  <c r="L5352" i="1"/>
  <c r="J5356" i="1"/>
  <c r="L5369" i="1"/>
  <c r="M5433" i="1"/>
  <c r="K5454" i="1"/>
  <c r="J5485" i="1"/>
  <c r="K5491" i="1"/>
  <c r="L5498" i="1"/>
  <c r="M5506" i="1"/>
  <c r="J5522" i="1"/>
  <c r="M5570" i="1"/>
  <c r="K5605" i="1"/>
  <c r="K5814" i="1"/>
  <c r="M5832" i="1"/>
  <c r="K5923" i="1"/>
  <c r="K5934" i="1"/>
  <c r="L5934" i="1"/>
  <c r="M6030" i="1"/>
  <c r="L6030" i="1"/>
  <c r="J6030" i="1"/>
  <c r="L6048" i="1"/>
  <c r="M6241" i="1"/>
  <c r="K6241" i="1"/>
  <c r="J6241" i="1"/>
  <c r="L6328" i="1"/>
  <c r="J6328" i="1"/>
  <c r="N6328" i="1" s="1"/>
  <c r="O6328" i="1" s="1"/>
  <c r="Q6328" i="1" s="1"/>
  <c r="M6353" i="1"/>
  <c r="L6353" i="1"/>
  <c r="J6353" i="1"/>
  <c r="M6422" i="1"/>
  <c r="K6422" i="1"/>
  <c r="J6422" i="1"/>
  <c r="J6645" i="1"/>
  <c r="M6645" i="1"/>
  <c r="J6662" i="1"/>
  <c r="N6662" i="1" s="1"/>
  <c r="O6662" i="1" s="1"/>
  <c r="Q6662" i="1" s="1"/>
  <c r="L6662" i="1"/>
  <c r="K5749" i="1"/>
  <c r="N5763" i="1"/>
  <c r="O5763" i="1" s="1"/>
  <c r="Q5763" i="1" s="1"/>
  <c r="M5781" i="1"/>
  <c r="N5790" i="1"/>
  <c r="O5790" i="1" s="1"/>
  <c r="Q5790" i="1" s="1"/>
  <c r="M5813" i="1"/>
  <c r="M5843" i="1"/>
  <c r="M5856" i="1"/>
  <c r="K5862" i="1"/>
  <c r="K5867" i="1"/>
  <c r="L5872" i="1"/>
  <c r="L5878" i="1"/>
  <c r="M5904" i="1"/>
  <c r="M5910" i="1"/>
  <c r="L5938" i="1"/>
  <c r="M5944" i="1"/>
  <c r="N5944" i="1" s="1"/>
  <c r="O5944" i="1" s="1"/>
  <c r="Q5944" i="1" s="1"/>
  <c r="M5964" i="1"/>
  <c r="N5964" i="1" s="1"/>
  <c r="O5964" i="1" s="1"/>
  <c r="Q5964" i="1" s="1"/>
  <c r="M5976" i="1"/>
  <c r="M5994" i="1"/>
  <c r="L6012" i="1"/>
  <c r="K6026" i="1"/>
  <c r="M6042" i="1"/>
  <c r="M6082" i="1"/>
  <c r="N6082" i="1" s="1"/>
  <c r="O6082" i="1" s="1"/>
  <c r="Q6082" i="1" s="1"/>
  <c r="M6088" i="1"/>
  <c r="M6098" i="1"/>
  <c r="N6098" i="1" s="1"/>
  <c r="O6098" i="1" s="1"/>
  <c r="Q6098" i="1" s="1"/>
  <c r="M6135" i="1"/>
  <c r="N6135" i="1" s="1"/>
  <c r="O6135" i="1" s="1"/>
  <c r="Q6135" i="1" s="1"/>
  <c r="M6141" i="1"/>
  <c r="N6141" i="1" s="1"/>
  <c r="O6141" i="1" s="1"/>
  <c r="Q6141" i="1" s="1"/>
  <c r="M6164" i="1"/>
  <c r="N6164" i="1" s="1"/>
  <c r="O6164" i="1" s="1"/>
  <c r="Q6164" i="1" s="1"/>
  <c r="L6170" i="1"/>
  <c r="M6176" i="1"/>
  <c r="M6180" i="1"/>
  <c r="N6180" i="1" s="1"/>
  <c r="O6180" i="1" s="1"/>
  <c r="Q6180" i="1" s="1"/>
  <c r="M6199" i="1"/>
  <c r="N6199" i="1" s="1"/>
  <c r="O6199" i="1" s="1"/>
  <c r="Q6199" i="1" s="1"/>
  <c r="M6225" i="1"/>
  <c r="M6239" i="1"/>
  <c r="M6246" i="1"/>
  <c r="J6252" i="1"/>
  <c r="K6263" i="1"/>
  <c r="J6276" i="1"/>
  <c r="N6276" i="1" s="1"/>
  <c r="O6276" i="1" s="1"/>
  <c r="Q6276" i="1" s="1"/>
  <c r="M6282" i="1"/>
  <c r="N6282" i="1" s="1"/>
  <c r="O6282" i="1" s="1"/>
  <c r="Q6282" i="1" s="1"/>
  <c r="L6314" i="1"/>
  <c r="J6327" i="1"/>
  <c r="L6332" i="1"/>
  <c r="M6338" i="1"/>
  <c r="J6352" i="1"/>
  <c r="J6363" i="1"/>
  <c r="M6381" i="1"/>
  <c r="J6390" i="1"/>
  <c r="J6395" i="1"/>
  <c r="N6395" i="1" s="1"/>
  <c r="O6395" i="1" s="1"/>
  <c r="Q6395" i="1" s="1"/>
  <c r="J6401" i="1"/>
  <c r="N6401" i="1" s="1"/>
  <c r="O6401" i="1" s="1"/>
  <c r="Q6401" i="1" s="1"/>
  <c r="M6408" i="1"/>
  <c r="L6412" i="1"/>
  <c r="J6420" i="1"/>
  <c r="L6431" i="1"/>
  <c r="N6464" i="1"/>
  <c r="O6464" i="1" s="1"/>
  <c r="Q6464" i="1" s="1"/>
  <c r="N6468" i="1"/>
  <c r="O6468" i="1" s="1"/>
  <c r="Q6468" i="1" s="1"/>
  <c r="K6645" i="1"/>
  <c r="K6662" i="1"/>
  <c r="M6777" i="1"/>
  <c r="L6777" i="1"/>
  <c r="K6777" i="1"/>
  <c r="J6777" i="1"/>
  <c r="K5790" i="1"/>
  <c r="K5808" i="1"/>
  <c r="K5898" i="1"/>
  <c r="M5916" i="1"/>
  <c r="L6130" i="1"/>
  <c r="N6151" i="1"/>
  <c r="O6151" i="1" s="1"/>
  <c r="Q6151" i="1" s="1"/>
  <c r="M6206" i="1"/>
  <c r="M6252" i="1"/>
  <c r="M6363" i="1"/>
  <c r="M6390" i="1"/>
  <c r="N6499" i="1"/>
  <c r="O6499" i="1" s="1"/>
  <c r="Q6499" i="1" s="1"/>
  <c r="N6526" i="1"/>
  <c r="O6526" i="1" s="1"/>
  <c r="Q6526" i="1" s="1"/>
  <c r="J6646" i="1"/>
  <c r="M6646" i="1"/>
  <c r="L6646" i="1"/>
  <c r="K6646" i="1"/>
  <c r="L6672" i="1"/>
  <c r="K6672" i="1"/>
  <c r="M6760" i="1"/>
  <c r="L6760" i="1"/>
  <c r="K6760" i="1"/>
  <c r="N6511" i="1"/>
  <c r="O6511" i="1" s="1"/>
  <c r="Q6511" i="1" s="1"/>
  <c r="N6703" i="1"/>
  <c r="O6703" i="1" s="1"/>
  <c r="Q6703" i="1" s="1"/>
  <c r="M5783" i="1"/>
  <c r="N5783" i="1" s="1"/>
  <c r="O5783" i="1" s="1"/>
  <c r="Q5783" i="1" s="1"/>
  <c r="M5899" i="1"/>
  <c r="L5906" i="1"/>
  <c r="M5946" i="1"/>
  <c r="N5946" i="1" s="1"/>
  <c r="O5946" i="1" s="1"/>
  <c r="Q5946" i="1" s="1"/>
  <c r="M5961" i="1"/>
  <c r="M5978" i="1"/>
  <c r="J6027" i="1"/>
  <c r="J6039" i="1"/>
  <c r="N6039" i="1" s="1"/>
  <c r="O6039" i="1" s="1"/>
  <c r="Q6039" i="1" s="1"/>
  <c r="J6066" i="1"/>
  <c r="N6066" i="1" s="1"/>
  <c r="O6066" i="1" s="1"/>
  <c r="Q6066" i="1" s="1"/>
  <c r="J6090" i="1"/>
  <c r="N6090" i="1" s="1"/>
  <c r="O6090" i="1" s="1"/>
  <c r="Q6090" i="1" s="1"/>
  <c r="J6096" i="1"/>
  <c r="J6101" i="1"/>
  <c r="J6119" i="1"/>
  <c r="N6119" i="1" s="1"/>
  <c r="O6119" i="1" s="1"/>
  <c r="Q6119" i="1" s="1"/>
  <c r="J6123" i="1"/>
  <c r="K6153" i="1"/>
  <c r="K6183" i="1"/>
  <c r="J6201" i="1"/>
  <c r="N6201" i="1" s="1"/>
  <c r="O6201" i="1" s="1"/>
  <c r="Q6201" i="1" s="1"/>
  <c r="M6213" i="1"/>
  <c r="L6227" i="1"/>
  <c r="N6248" i="1"/>
  <c r="O6248" i="1" s="1"/>
  <c r="Q6248" i="1" s="1"/>
  <c r="K6254" i="1"/>
  <c r="L6272" i="1"/>
  <c r="J6365" i="1"/>
  <c r="K6372" i="1"/>
  <c r="M6383" i="1"/>
  <c r="N6383" i="1" s="1"/>
  <c r="O6383" i="1" s="1"/>
  <c r="Q6383" i="1" s="1"/>
  <c r="J6397" i="1"/>
  <c r="J6404" i="1"/>
  <c r="N6404" i="1" s="1"/>
  <c r="O6404" i="1" s="1"/>
  <c r="Q6404" i="1" s="1"/>
  <c r="J6410" i="1"/>
  <c r="K6434" i="1"/>
  <c r="M6656" i="1"/>
  <c r="M6704" i="1"/>
  <c r="L6704" i="1"/>
  <c r="J6704" i="1"/>
  <c r="L6720" i="1"/>
  <c r="M6272" i="1"/>
  <c r="J6312" i="1"/>
  <c r="N6312" i="1" s="1"/>
  <c r="O6312" i="1" s="1"/>
  <c r="Q6312" i="1" s="1"/>
  <c r="L6341" i="1"/>
  <c r="J6360" i="1"/>
  <c r="N6360" i="1" s="1"/>
  <c r="O6360" i="1" s="1"/>
  <c r="Q6360" i="1" s="1"/>
  <c r="K6365" i="1"/>
  <c r="K6397" i="1"/>
  <c r="M6404" i="1"/>
  <c r="L6410" i="1"/>
  <c r="N6446" i="1"/>
  <c r="O6446" i="1" s="1"/>
  <c r="Q6446" i="1" s="1"/>
  <c r="N6602" i="1"/>
  <c r="O6602" i="1" s="1"/>
  <c r="Q6602" i="1" s="1"/>
  <c r="K6685" i="1"/>
  <c r="M6685" i="1"/>
  <c r="K6704" i="1"/>
  <c r="M6721" i="1"/>
  <c r="K6721" i="1"/>
  <c r="J6721" i="1"/>
  <c r="J6791" i="1"/>
  <c r="M6791" i="1"/>
  <c r="L6791" i="1"/>
  <c r="K6791" i="1"/>
  <c r="L5728" i="1"/>
  <c r="K5733" i="1"/>
  <c r="N5773" i="1"/>
  <c r="O5773" i="1" s="1"/>
  <c r="Q5773" i="1" s="1"/>
  <c r="K5840" i="1"/>
  <c r="N5948" i="1"/>
  <c r="O5948" i="1" s="1"/>
  <c r="Q5948" i="1" s="1"/>
  <c r="L6027" i="1"/>
  <c r="L6039" i="1"/>
  <c r="L6066" i="1"/>
  <c r="L6090" i="1"/>
  <c r="M6096" i="1"/>
  <c r="L6119" i="1"/>
  <c r="L6123" i="1"/>
  <c r="M6183" i="1"/>
  <c r="N6183" i="1" s="1"/>
  <c r="O6183" i="1" s="1"/>
  <c r="Q6183" i="1" s="1"/>
  <c r="L6201" i="1"/>
  <c r="N6266" i="1"/>
  <c r="O6266" i="1" s="1"/>
  <c r="Q6266" i="1" s="1"/>
  <c r="M6365" i="1"/>
  <c r="M6397" i="1"/>
  <c r="M6410" i="1"/>
  <c r="N6458" i="1"/>
  <c r="O6458" i="1" s="1"/>
  <c r="Q6458" i="1" s="1"/>
  <c r="N6465" i="1"/>
  <c r="O6465" i="1" s="1"/>
  <c r="Q6465" i="1" s="1"/>
  <c r="L6685" i="1"/>
  <c r="L6782" i="1"/>
  <c r="M5728" i="1"/>
  <c r="N5728" i="1" s="1"/>
  <c r="O5728" i="1" s="1"/>
  <c r="Q5728" i="1" s="1"/>
  <c r="L5733" i="1"/>
  <c r="M5740" i="1"/>
  <c r="J5746" i="1"/>
  <c r="N5746" i="1" s="1"/>
  <c r="O5746" i="1" s="1"/>
  <c r="Q5746" i="1" s="1"/>
  <c r="K5773" i="1"/>
  <c r="K5785" i="1"/>
  <c r="J5811" i="1"/>
  <c r="N5811" i="1" s="1"/>
  <c r="O5811" i="1" s="1"/>
  <c r="Q5811" i="1" s="1"/>
  <c r="J5816" i="1"/>
  <c r="N5816" i="1" s="1"/>
  <c r="O5816" i="1" s="1"/>
  <c r="Q5816" i="1" s="1"/>
  <c r="N5829" i="1"/>
  <c r="O5829" i="1" s="1"/>
  <c r="Q5829" i="1" s="1"/>
  <c r="M5864" i="1"/>
  <c r="N5864" i="1" s="1"/>
  <c r="O5864" i="1" s="1"/>
  <c r="Q5864" i="1" s="1"/>
  <c r="L5874" i="1"/>
  <c r="M5889" i="1"/>
  <c r="N5889" i="1" s="1"/>
  <c r="O5889" i="1" s="1"/>
  <c r="Q5889" i="1" s="1"/>
  <c r="L5913" i="1"/>
  <c r="J5925" i="1"/>
  <c r="K5936" i="1"/>
  <c r="J5942" i="1"/>
  <c r="N5942" i="1" s="1"/>
  <c r="O5942" i="1" s="1"/>
  <c r="Q5942" i="1" s="1"/>
  <c r="K5948" i="1"/>
  <c r="L5952" i="1"/>
  <c r="L5985" i="1"/>
  <c r="J6006" i="1"/>
  <c r="N6006" i="1" s="1"/>
  <c r="O6006" i="1" s="1"/>
  <c r="Q6006" i="1" s="1"/>
  <c r="J6023" i="1"/>
  <c r="M6031" i="1"/>
  <c r="N6031" i="1" s="1"/>
  <c r="O6031" i="1" s="1"/>
  <c r="Q6031" i="1" s="1"/>
  <c r="J6102" i="1"/>
  <c r="K6132" i="1"/>
  <c r="M6137" i="1"/>
  <c r="N6137" i="1" s="1"/>
  <c r="O6137" i="1" s="1"/>
  <c r="Q6137" i="1" s="1"/>
  <c r="M6255" i="1"/>
  <c r="K6273" i="1"/>
  <c r="J6317" i="1"/>
  <c r="J6323" i="1"/>
  <c r="N6323" i="1" s="1"/>
  <c r="O6323" i="1" s="1"/>
  <c r="Q6323" i="1" s="1"/>
  <c r="J6355" i="1"/>
  <c r="N6355" i="1" s="1"/>
  <c r="O6355" i="1" s="1"/>
  <c r="Q6355" i="1" s="1"/>
  <c r="J6373" i="1"/>
  <c r="N6373" i="1" s="1"/>
  <c r="O6373" i="1" s="1"/>
  <c r="Q6373" i="1" s="1"/>
  <c r="K6384" i="1"/>
  <c r="M6416" i="1"/>
  <c r="J6436" i="1"/>
  <c r="L6668" i="1"/>
  <c r="M6686" i="1"/>
  <c r="L6686" i="1"/>
  <c r="K6686" i="1"/>
  <c r="J6686" i="1"/>
  <c r="M6782" i="1"/>
  <c r="N6782" i="1" s="1"/>
  <c r="O6782" i="1" s="1"/>
  <c r="Q6782" i="1" s="1"/>
  <c r="N6792" i="1"/>
  <c r="O6792" i="1" s="1"/>
  <c r="Q6792" i="1" s="1"/>
  <c r="K5746" i="1"/>
  <c r="L5773" i="1"/>
  <c r="J5779" i="1"/>
  <c r="N5779" i="1" s="1"/>
  <c r="O5779" i="1" s="1"/>
  <c r="Q5779" i="1" s="1"/>
  <c r="L5785" i="1"/>
  <c r="M5805" i="1"/>
  <c r="K5811" i="1"/>
  <c r="K5816" i="1"/>
  <c r="K5829" i="1"/>
  <c r="K5834" i="1"/>
  <c r="L5841" i="1"/>
  <c r="J5859" i="1"/>
  <c r="N5859" i="1" s="1"/>
  <c r="O5859" i="1" s="1"/>
  <c r="Q5859" i="1" s="1"/>
  <c r="J5882" i="1"/>
  <c r="L5919" i="1"/>
  <c r="L5936" i="1"/>
  <c r="K5942" i="1"/>
  <c r="L5948" i="1"/>
  <c r="J5968" i="1"/>
  <c r="N5968" i="1" s="1"/>
  <c r="O5968" i="1" s="1"/>
  <c r="Q5968" i="1" s="1"/>
  <c r="N6016" i="1"/>
  <c r="O6016" i="1" s="1"/>
  <c r="Q6016" i="1" s="1"/>
  <c r="M6023" i="1"/>
  <c r="M6132" i="1"/>
  <c r="K6323" i="1"/>
  <c r="K6355" i="1"/>
  <c r="K6373" i="1"/>
  <c r="M6436" i="1"/>
  <c r="M6697" i="1"/>
  <c r="L6697" i="1"/>
  <c r="N6429" i="1"/>
  <c r="O6429" i="1" s="1"/>
  <c r="Q6429" i="1" s="1"/>
  <c r="N6447" i="1"/>
  <c r="O6447" i="1" s="1"/>
  <c r="Q6447" i="1" s="1"/>
  <c r="N6451" i="1"/>
  <c r="O6451" i="1" s="1"/>
  <c r="Q6451" i="1" s="1"/>
  <c r="N6455" i="1"/>
  <c r="O6455" i="1" s="1"/>
  <c r="Q6455" i="1" s="1"/>
  <c r="L6652" i="1"/>
  <c r="J6697" i="1"/>
  <c r="J6750" i="1"/>
  <c r="L6750" i="1"/>
  <c r="L5729" i="1"/>
  <c r="N5774" i="1"/>
  <c r="O5774" i="1" s="1"/>
  <c r="Q5774" i="1" s="1"/>
  <c r="K5824" i="1"/>
  <c r="M5834" i="1"/>
  <c r="N5834" i="1" s="1"/>
  <c r="O5834" i="1" s="1"/>
  <c r="Q5834" i="1" s="1"/>
  <c r="K5871" i="1"/>
  <c r="M5882" i="1"/>
  <c r="J5903" i="1"/>
  <c r="N5903" i="1" s="1"/>
  <c r="O5903" i="1" s="1"/>
  <c r="Q5903" i="1" s="1"/>
  <c r="J5914" i="1"/>
  <c r="N5914" i="1" s="1"/>
  <c r="O5914" i="1" s="1"/>
  <c r="Q5914" i="1" s="1"/>
  <c r="L5993" i="1"/>
  <c r="J5999" i="1"/>
  <c r="J6007" i="1"/>
  <c r="N6007" i="1" s="1"/>
  <c r="O6007" i="1" s="1"/>
  <c r="Q6007" i="1" s="1"/>
  <c r="J6109" i="1"/>
  <c r="N6109" i="1" s="1"/>
  <c r="O6109" i="1" s="1"/>
  <c r="Q6109" i="1" s="1"/>
  <c r="K6120" i="1"/>
  <c r="J6144" i="1"/>
  <c r="N6144" i="1" s="1"/>
  <c r="O6144" i="1" s="1"/>
  <c r="Q6144" i="1" s="1"/>
  <c r="L6168" i="1"/>
  <c r="K6175" i="1"/>
  <c r="K6216" i="1"/>
  <c r="M6236" i="1"/>
  <c r="K6243" i="1"/>
  <c r="K6256" i="1"/>
  <c r="K6261" i="1"/>
  <c r="L6274" i="1"/>
  <c r="J6281" i="1"/>
  <c r="N6281" i="1" s="1"/>
  <c r="O6281" i="1" s="1"/>
  <c r="Q6281" i="1" s="1"/>
  <c r="M6299" i="1"/>
  <c r="J6307" i="1"/>
  <c r="N6307" i="1" s="1"/>
  <c r="O6307" i="1" s="1"/>
  <c r="Q6307" i="1" s="1"/>
  <c r="K6318" i="1"/>
  <c r="M6349" i="1"/>
  <c r="K6367" i="1"/>
  <c r="M6379" i="1"/>
  <c r="K6399" i="1"/>
  <c r="K6407" i="1"/>
  <c r="K6418" i="1"/>
  <c r="M6425" i="1"/>
  <c r="N6425" i="1" s="1"/>
  <c r="O6425" i="1" s="1"/>
  <c r="Q6425" i="1" s="1"/>
  <c r="K6429" i="1"/>
  <c r="M6652" i="1"/>
  <c r="J6678" i="1"/>
  <c r="M6678" i="1"/>
  <c r="K6697" i="1"/>
  <c r="J6734" i="1"/>
  <c r="M6734" i="1"/>
  <c r="K6734" i="1"/>
  <c r="K6750" i="1"/>
  <c r="N6758" i="1"/>
  <c r="O6758" i="1" s="1"/>
  <c r="Q6758" i="1" s="1"/>
  <c r="J6766" i="1"/>
  <c r="M6766" i="1"/>
  <c r="N6766" i="1" s="1"/>
  <c r="O6766" i="1" s="1"/>
  <c r="Q6766" i="1" s="1"/>
  <c r="K6766" i="1"/>
  <c r="N5762" i="1"/>
  <c r="O5762" i="1" s="1"/>
  <c r="Q5762" i="1" s="1"/>
  <c r="N5818" i="1"/>
  <c r="O5818" i="1" s="1"/>
  <c r="Q5818" i="1" s="1"/>
  <c r="N5891" i="1"/>
  <c r="O5891" i="1" s="1"/>
  <c r="Q5891" i="1" s="1"/>
  <c r="K5903" i="1"/>
  <c r="K5914" i="1"/>
  <c r="N5921" i="1"/>
  <c r="O5921" i="1" s="1"/>
  <c r="Q5921" i="1" s="1"/>
  <c r="N5950" i="1"/>
  <c r="O5950" i="1" s="1"/>
  <c r="Q5950" i="1" s="1"/>
  <c r="K5999" i="1"/>
  <c r="K6007" i="1"/>
  <c r="L6120" i="1"/>
  <c r="N6129" i="1"/>
  <c r="O6129" i="1" s="1"/>
  <c r="Q6129" i="1" s="1"/>
  <c r="K6144" i="1"/>
  <c r="M6168" i="1"/>
  <c r="N6192" i="1"/>
  <c r="O6192" i="1" s="1"/>
  <c r="Q6192" i="1" s="1"/>
  <c r="L6216" i="1"/>
  <c r="L6256" i="1"/>
  <c r="M6274" i="1"/>
  <c r="N6274" i="1" s="1"/>
  <c r="O6274" i="1" s="1"/>
  <c r="Q6274" i="1" s="1"/>
  <c r="K6307" i="1"/>
  <c r="N6336" i="1"/>
  <c r="O6336" i="1" s="1"/>
  <c r="Q6336" i="1" s="1"/>
  <c r="L6399" i="1"/>
  <c r="L6407" i="1"/>
  <c r="N6463" i="1"/>
  <c r="O6463" i="1" s="1"/>
  <c r="Q6463" i="1" s="1"/>
  <c r="N6557" i="1"/>
  <c r="O6557" i="1" s="1"/>
  <c r="Q6557" i="1" s="1"/>
  <c r="N6576" i="1"/>
  <c r="O6576" i="1" s="1"/>
  <c r="Q6576" i="1" s="1"/>
  <c r="K6653" i="1"/>
  <c r="L6653" i="1"/>
  <c r="K6678" i="1"/>
  <c r="L6734" i="1"/>
  <c r="M6750" i="1"/>
  <c r="L6766" i="1"/>
  <c r="K6793" i="1"/>
  <c r="K5735" i="1"/>
  <c r="K5742" i="1"/>
  <c r="K5762" i="1"/>
  <c r="K5774" i="1"/>
  <c r="J5781" i="1"/>
  <c r="N5781" i="1" s="1"/>
  <c r="O5781" i="1" s="1"/>
  <c r="Q5781" i="1" s="1"/>
  <c r="K5800" i="1"/>
  <c r="J5807" i="1"/>
  <c r="N5807" i="1" s="1"/>
  <c r="O5807" i="1" s="1"/>
  <c r="Q5807" i="1" s="1"/>
  <c r="J5812" i="1"/>
  <c r="N5812" i="1" s="1"/>
  <c r="O5812" i="1" s="1"/>
  <c r="Q5812" i="1" s="1"/>
  <c r="K5818" i="1"/>
  <c r="L5825" i="1"/>
  <c r="J5843" i="1"/>
  <c r="J5856" i="1"/>
  <c r="J5861" i="1"/>
  <c r="N5904" i="1"/>
  <c r="O5904" i="1" s="1"/>
  <c r="Q5904" i="1" s="1"/>
  <c r="J5910" i="1"/>
  <c r="L5914" i="1"/>
  <c r="M5999" i="1"/>
  <c r="L6007" i="1"/>
  <c r="M6120" i="1"/>
  <c r="N6120" i="1" s="1"/>
  <c r="O6120" i="1" s="1"/>
  <c r="Q6120" i="1" s="1"/>
  <c r="L6144" i="1"/>
  <c r="N6176" i="1"/>
  <c r="O6176" i="1" s="1"/>
  <c r="Q6176" i="1" s="1"/>
  <c r="M6216" i="1"/>
  <c r="N6216" i="1" s="1"/>
  <c r="O6216" i="1" s="1"/>
  <c r="Q6216" i="1" s="1"/>
  <c r="L6307" i="1"/>
  <c r="N6368" i="1"/>
  <c r="O6368" i="1" s="1"/>
  <c r="Q6368" i="1" s="1"/>
  <c r="N6710" i="1"/>
  <c r="O6710" i="1" s="1"/>
  <c r="Q6710" i="1" s="1"/>
  <c r="L6793" i="1"/>
  <c r="M5735" i="1"/>
  <c r="N5735" i="1" s="1"/>
  <c r="O5735" i="1" s="1"/>
  <c r="Q5735" i="1" s="1"/>
  <c r="L5742" i="1"/>
  <c r="M5756" i="1"/>
  <c r="L5774" i="1"/>
  <c r="M5788" i="1"/>
  <c r="M5800" i="1"/>
  <c r="N5800" i="1" s="1"/>
  <c r="O5800" i="1" s="1"/>
  <c r="Q5800" i="1" s="1"/>
  <c r="K5807" i="1"/>
  <c r="L5818" i="1"/>
  <c r="M5825" i="1"/>
  <c r="K5835" i="1"/>
  <c r="L5884" i="1"/>
  <c r="K5904" i="1"/>
  <c r="L5921" i="1"/>
  <c r="K5944" i="1"/>
  <c r="L5950" i="1"/>
  <c r="K5954" i="1"/>
  <c r="J5976" i="1"/>
  <c r="L6045" i="1"/>
  <c r="J6088" i="1"/>
  <c r="M6093" i="1"/>
  <c r="N6093" i="1" s="1"/>
  <c r="O6093" i="1" s="1"/>
  <c r="Q6093" i="1" s="1"/>
  <c r="M6104" i="1"/>
  <c r="N6104" i="1" s="1"/>
  <c r="O6104" i="1" s="1"/>
  <c r="Q6104" i="1" s="1"/>
  <c r="L6110" i="1"/>
  <c r="M6126" i="1"/>
  <c r="N6126" i="1" s="1"/>
  <c r="O6126" i="1" s="1"/>
  <c r="Q6126" i="1" s="1"/>
  <c r="K6199" i="1"/>
  <c r="L6205" i="1"/>
  <c r="L6231" i="1"/>
  <c r="J6251" i="1"/>
  <c r="N6251" i="1" s="1"/>
  <c r="O6251" i="1" s="1"/>
  <c r="Q6251" i="1" s="1"/>
  <c r="L6257" i="1"/>
  <c r="J6275" i="1"/>
  <c r="N6275" i="1" s="1"/>
  <c r="O6275" i="1" s="1"/>
  <c r="Q6275" i="1" s="1"/>
  <c r="J6332" i="1"/>
  <c r="N6332" i="1" s="1"/>
  <c r="O6332" i="1" s="1"/>
  <c r="Q6332" i="1" s="1"/>
  <c r="K6337" i="1"/>
  <c r="K6351" i="1"/>
  <c r="M6362" i="1"/>
  <c r="K6368" i="1"/>
  <c r="M6374" i="1"/>
  <c r="N6374" i="1" s="1"/>
  <c r="O6374" i="1" s="1"/>
  <c r="Q6374" i="1" s="1"/>
  <c r="J6381" i="1"/>
  <c r="J6408" i="1"/>
  <c r="M6419" i="1"/>
  <c r="K6426" i="1"/>
  <c r="N6444" i="1"/>
  <c r="O6444" i="1" s="1"/>
  <c r="Q6444" i="1" s="1"/>
  <c r="N6456" i="1"/>
  <c r="O6456" i="1" s="1"/>
  <c r="Q6456" i="1" s="1"/>
  <c r="N6459" i="1"/>
  <c r="O6459" i="1" s="1"/>
  <c r="Q6459" i="1" s="1"/>
  <c r="N6561" i="1"/>
  <c r="O6561" i="1" s="1"/>
  <c r="Q6561" i="1" s="1"/>
  <c r="N6565" i="1"/>
  <c r="O6565" i="1" s="1"/>
  <c r="Q6565" i="1" s="1"/>
  <c r="L6679" i="1"/>
  <c r="M6679" i="1"/>
  <c r="K6710" i="1"/>
  <c r="K6717" i="1"/>
  <c r="M6717" i="1"/>
  <c r="L6717" i="1"/>
  <c r="J6727" i="1"/>
  <c r="N6727" i="1" s="1"/>
  <c r="O6727" i="1" s="1"/>
  <c r="Q6727" i="1" s="1"/>
  <c r="L6727" i="1"/>
  <c r="M6776" i="1"/>
  <c r="L6776" i="1"/>
  <c r="M6794" i="1"/>
  <c r="L6794" i="1"/>
  <c r="J6794" i="1"/>
  <c r="N6481" i="1"/>
  <c r="O6481" i="1" s="1"/>
  <c r="Q6481" i="1" s="1"/>
  <c r="N6485" i="1"/>
  <c r="O6485" i="1" s="1"/>
  <c r="Q6485" i="1" s="1"/>
  <c r="N6523" i="1"/>
  <c r="O6523" i="1" s="1"/>
  <c r="Q6523" i="1" s="1"/>
  <c r="N6535" i="1"/>
  <c r="O6535" i="1" s="1"/>
  <c r="Q6535" i="1" s="1"/>
  <c r="N6569" i="1"/>
  <c r="O6569" i="1" s="1"/>
  <c r="Q6569" i="1" s="1"/>
  <c r="N6621" i="1"/>
  <c r="O6621" i="1" s="1"/>
  <c r="Q6621" i="1" s="1"/>
  <c r="N6632" i="1"/>
  <c r="O6632" i="1" s="1"/>
  <c r="Q6632" i="1" s="1"/>
  <c r="N6694" i="1"/>
  <c r="O6694" i="1" s="1"/>
  <c r="Q6694" i="1" s="1"/>
  <c r="N6711" i="1"/>
  <c r="O6711" i="1" s="1"/>
  <c r="Q6711" i="1" s="1"/>
  <c r="N6554" i="1"/>
  <c r="O6554" i="1" s="1"/>
  <c r="Q6554" i="1" s="1"/>
  <c r="J6654" i="1"/>
  <c r="N6654" i="1" s="1"/>
  <c r="O6654" i="1" s="1"/>
  <c r="Q6654" i="1" s="1"/>
  <c r="J6673" i="1"/>
  <c r="M6694" i="1"/>
  <c r="M6711" i="1"/>
  <c r="K6728" i="1"/>
  <c r="L6783" i="1"/>
  <c r="L6800" i="1"/>
  <c r="N6543" i="1"/>
  <c r="O6543" i="1" s="1"/>
  <c r="Q6543" i="1" s="1"/>
  <c r="N6622" i="1"/>
  <c r="O6622" i="1" s="1"/>
  <c r="Q6622" i="1" s="1"/>
  <c r="N6633" i="1"/>
  <c r="O6633" i="1" s="1"/>
  <c r="Q6633" i="1" s="1"/>
  <c r="K6654" i="1"/>
  <c r="J6664" i="1"/>
  <c r="N6664" i="1" s="1"/>
  <c r="O6664" i="1" s="1"/>
  <c r="Q6664" i="1" s="1"/>
  <c r="J6670" i="1"/>
  <c r="J6680" i="1"/>
  <c r="N6680" i="1" s="1"/>
  <c r="O6680" i="1" s="1"/>
  <c r="Q6680" i="1" s="1"/>
  <c r="N6695" i="1"/>
  <c r="O6695" i="1" s="1"/>
  <c r="Q6695" i="1" s="1"/>
  <c r="L6728" i="1"/>
  <c r="J6735" i="1"/>
  <c r="J6745" i="1"/>
  <c r="N6745" i="1" s="1"/>
  <c r="O6745" i="1" s="1"/>
  <c r="Q6745" i="1" s="1"/>
  <c r="J6751" i="1"/>
  <c r="N6751" i="1" s="1"/>
  <c r="O6751" i="1" s="1"/>
  <c r="Q6751" i="1" s="1"/>
  <c r="J6767" i="1"/>
  <c r="N6767" i="1" s="1"/>
  <c r="O6767" i="1" s="1"/>
  <c r="Q6767" i="1" s="1"/>
  <c r="J6795" i="1"/>
  <c r="N6497" i="1"/>
  <c r="O6497" i="1" s="1"/>
  <c r="Q6497" i="1" s="1"/>
  <c r="N6516" i="1"/>
  <c r="O6516" i="1" s="1"/>
  <c r="Q6516" i="1" s="1"/>
  <c r="L6654" i="1"/>
  <c r="K6664" i="1"/>
  <c r="K6670" i="1"/>
  <c r="K6680" i="1"/>
  <c r="K6695" i="1"/>
  <c r="L6701" i="1"/>
  <c r="K6735" i="1"/>
  <c r="K6745" i="1"/>
  <c r="K6751" i="1"/>
  <c r="J6761" i="1"/>
  <c r="K6767" i="1"/>
  <c r="N6611" i="1"/>
  <c r="O6611" i="1" s="1"/>
  <c r="Q6611" i="1" s="1"/>
  <c r="L6664" i="1"/>
  <c r="L6680" i="1"/>
  <c r="L6695" i="1"/>
  <c r="M6701" i="1"/>
  <c r="L6705" i="1"/>
  <c r="M6718" i="1"/>
  <c r="J6729" i="1"/>
  <c r="L6745" i="1"/>
  <c r="K6761" i="1"/>
  <c r="L6774" i="1"/>
  <c r="J6778" i="1"/>
  <c r="N6778" i="1" s="1"/>
  <c r="O6778" i="1" s="1"/>
  <c r="Q6778" i="1" s="1"/>
  <c r="N6479" i="1"/>
  <c r="O6479" i="1" s="1"/>
  <c r="Q6479" i="1" s="1"/>
  <c r="N6524" i="1"/>
  <c r="O6524" i="1" s="1"/>
  <c r="Q6524" i="1" s="1"/>
  <c r="N6567" i="1"/>
  <c r="O6567" i="1" s="1"/>
  <c r="Q6567" i="1" s="1"/>
  <c r="N6612" i="1"/>
  <c r="O6612" i="1" s="1"/>
  <c r="Q6612" i="1" s="1"/>
  <c r="N6483" i="1"/>
  <c r="O6483" i="1" s="1"/>
  <c r="Q6483" i="1" s="1"/>
  <c r="N6487" i="1"/>
  <c r="O6487" i="1" s="1"/>
  <c r="Q6487" i="1" s="1"/>
  <c r="N6525" i="1"/>
  <c r="O6525" i="1" s="1"/>
  <c r="Q6525" i="1" s="1"/>
  <c r="N6529" i="1"/>
  <c r="O6529" i="1" s="1"/>
  <c r="Q6529" i="1" s="1"/>
  <c r="N6533" i="1"/>
  <c r="O6533" i="1" s="1"/>
  <c r="Q6533" i="1" s="1"/>
  <c r="N6537" i="1"/>
  <c r="O6537" i="1" s="1"/>
  <c r="Q6537" i="1" s="1"/>
  <c r="N6623" i="1"/>
  <c r="O6623" i="1" s="1"/>
  <c r="Q6623" i="1" s="1"/>
  <c r="N6634" i="1"/>
  <c r="O6634" i="1" s="1"/>
  <c r="Q6634" i="1" s="1"/>
  <c r="K6649" i="1"/>
  <c r="J6665" i="1"/>
  <c r="N6665" i="1" s="1"/>
  <c r="O6665" i="1" s="1"/>
  <c r="Q6665" i="1" s="1"/>
  <c r="L6702" i="1"/>
  <c r="J6719" i="1"/>
  <c r="N6719" i="1" s="1"/>
  <c r="O6719" i="1" s="1"/>
  <c r="Q6719" i="1" s="1"/>
  <c r="L6798" i="1"/>
  <c r="M6801" i="1"/>
  <c r="N6801" i="1" s="1"/>
  <c r="O6801" i="1" s="1"/>
  <c r="Q6801" i="1" s="1"/>
  <c r="N6491" i="1"/>
  <c r="O6491" i="1" s="1"/>
  <c r="Q6491" i="1" s="1"/>
  <c r="N6509" i="1"/>
  <c r="O6509" i="1" s="1"/>
  <c r="Q6509" i="1" s="1"/>
  <c r="N6605" i="1"/>
  <c r="O6605" i="1" s="1"/>
  <c r="Q6605" i="1" s="1"/>
  <c r="N6638" i="1"/>
  <c r="O6638" i="1" s="1"/>
  <c r="Q6638" i="1" s="1"/>
  <c r="J6655" i="1"/>
  <c r="N6655" i="1" s="1"/>
  <c r="O6655" i="1" s="1"/>
  <c r="Q6655" i="1" s="1"/>
  <c r="K6665" i="1"/>
  <c r="K6677" i="1"/>
  <c r="J6696" i="1"/>
  <c r="N6696" i="1" s="1"/>
  <c r="O6696" i="1" s="1"/>
  <c r="Q6696" i="1" s="1"/>
  <c r="M6702" i="1"/>
  <c r="K6719" i="1"/>
  <c r="J6726" i="1"/>
  <c r="J6736" i="1"/>
  <c r="N6736" i="1" s="1"/>
  <c r="O6736" i="1" s="1"/>
  <c r="Q6736" i="1" s="1"/>
  <c r="J6752" i="1"/>
  <c r="N6752" i="1" s="1"/>
  <c r="O6752" i="1" s="1"/>
  <c r="Q6752" i="1" s="1"/>
  <c r="J6762" i="1"/>
  <c r="N6762" i="1" s="1"/>
  <c r="O6762" i="1" s="1"/>
  <c r="Q6762" i="1" s="1"/>
  <c r="J6768" i="1"/>
  <c r="M6798" i="1"/>
  <c r="N6545" i="1"/>
  <c r="O6545" i="1" s="1"/>
  <c r="Q6545" i="1" s="1"/>
  <c r="N6549" i="1"/>
  <c r="O6549" i="1" s="1"/>
  <c r="Q6549" i="1" s="1"/>
  <c r="N6564" i="1"/>
  <c r="O6564" i="1" s="1"/>
  <c r="Q6564" i="1" s="1"/>
  <c r="N6579" i="1"/>
  <c r="O6579" i="1" s="1"/>
  <c r="Q6579" i="1" s="1"/>
  <c r="N6594" i="1"/>
  <c r="O6594" i="1" s="1"/>
  <c r="Q6594" i="1" s="1"/>
  <c r="N6598" i="1"/>
  <c r="O6598" i="1" s="1"/>
  <c r="Q6598" i="1" s="1"/>
  <c r="N6627" i="1"/>
  <c r="O6627" i="1" s="1"/>
  <c r="Q6627" i="1" s="1"/>
  <c r="N6661" i="1"/>
  <c r="O6661" i="1" s="1"/>
  <c r="Q6661" i="1" s="1"/>
  <c r="L6665" i="1"/>
  <c r="J6671" i="1"/>
  <c r="N6671" i="1" s="1"/>
  <c r="O6671" i="1" s="1"/>
  <c r="Q6671" i="1" s="1"/>
  <c r="L6677" i="1"/>
  <c r="K6696" i="1"/>
  <c r="J6713" i="1"/>
  <c r="L6719" i="1"/>
  <c r="K6726" i="1"/>
  <c r="K6736" i="1"/>
  <c r="K6752" i="1"/>
  <c r="K6768" i="1"/>
  <c r="J6775" i="1"/>
  <c r="N6775" i="1" s="1"/>
  <c r="O6775" i="1" s="1"/>
  <c r="Q6775" i="1" s="1"/>
  <c r="L6781" i="1"/>
  <c r="J6802" i="1"/>
  <c r="N6802" i="1" s="1"/>
  <c r="O6802" i="1" s="1"/>
  <c r="Q6802" i="1" s="1"/>
  <c r="N6476" i="1"/>
  <c r="O6476" i="1" s="1"/>
  <c r="Q6476" i="1" s="1"/>
  <c r="N6480" i="1"/>
  <c r="O6480" i="1" s="1"/>
  <c r="Q6480" i="1" s="1"/>
  <c r="N6553" i="1"/>
  <c r="O6553" i="1" s="1"/>
  <c r="Q6553" i="1" s="1"/>
  <c r="N6583" i="1"/>
  <c r="O6583" i="1" s="1"/>
  <c r="Q6583" i="1" s="1"/>
  <c r="N6609" i="1"/>
  <c r="O6609" i="1" s="1"/>
  <c r="Q6609" i="1" s="1"/>
  <c r="N6613" i="1"/>
  <c r="O6613" i="1" s="1"/>
  <c r="Q6613" i="1" s="1"/>
  <c r="N6631" i="1"/>
  <c r="O6631" i="1" s="1"/>
  <c r="Q6631" i="1" s="1"/>
  <c r="K6661" i="1"/>
  <c r="M6677" i="1"/>
  <c r="N6677" i="1" s="1"/>
  <c r="O6677" i="1" s="1"/>
  <c r="Q6677" i="1" s="1"/>
  <c r="K6713" i="1"/>
  <c r="M6781" i="1"/>
  <c r="J6786" i="1"/>
  <c r="N6786" i="1" s="1"/>
  <c r="O6786" i="1" s="1"/>
  <c r="Q6786" i="1" s="1"/>
  <c r="K6799" i="1"/>
  <c r="K6802" i="1"/>
  <c r="K105" i="1"/>
  <c r="L105" i="1"/>
  <c r="M105" i="1"/>
  <c r="J105" i="1"/>
  <c r="N157" i="1"/>
  <c r="O157" i="1" s="1"/>
  <c r="Q157" i="1" s="1"/>
  <c r="P12" i="1"/>
  <c r="K38" i="1"/>
  <c r="L38" i="1"/>
  <c r="J38" i="1"/>
  <c r="M38" i="1"/>
  <c r="J140" i="1"/>
  <c r="K140" i="1"/>
  <c r="M140" i="1"/>
  <c r="L140" i="1"/>
  <c r="K29" i="1"/>
  <c r="L29" i="1"/>
  <c r="M29" i="1"/>
  <c r="J29" i="1"/>
  <c r="L80" i="1"/>
  <c r="M80" i="1"/>
  <c r="K80" i="1"/>
  <c r="J80" i="1"/>
  <c r="N215" i="1"/>
  <c r="O215" i="1" s="1"/>
  <c r="Q215" i="1" s="1"/>
  <c r="J64" i="1"/>
  <c r="L64" i="1"/>
  <c r="K64" i="1"/>
  <c r="M64" i="1"/>
  <c r="N289" i="1"/>
  <c r="O289" i="1" s="1"/>
  <c r="Q289" i="1" s="1"/>
  <c r="J13" i="1"/>
  <c r="L13" i="1"/>
  <c r="M13" i="1"/>
  <c r="K13" i="1"/>
  <c r="M360" i="1"/>
  <c r="L360" i="1"/>
  <c r="J256" i="1"/>
  <c r="J272" i="1"/>
  <c r="J288" i="1"/>
  <c r="J587" i="1"/>
  <c r="N587" i="1" s="1"/>
  <c r="O587" i="1" s="1"/>
  <c r="Q587" i="1" s="1"/>
  <c r="J57" i="1"/>
  <c r="N57" i="1" s="1"/>
  <c r="O57" i="1" s="1"/>
  <c r="Q57" i="1" s="1"/>
  <c r="N774" i="1"/>
  <c r="O774" i="1" s="1"/>
  <c r="Q774" i="1" s="1"/>
  <c r="M1132" i="1"/>
  <c r="L1132" i="1"/>
  <c r="K1132" i="1"/>
  <c r="J1132" i="1"/>
  <c r="M823" i="1"/>
  <c r="L823" i="1"/>
  <c r="K823" i="1"/>
  <c r="J823" i="1"/>
  <c r="J98" i="1"/>
  <c r="N98" i="1" s="1"/>
  <c r="O98" i="1" s="1"/>
  <c r="Q98" i="1" s="1"/>
  <c r="J174" i="1"/>
  <c r="N174" i="1" s="1"/>
  <c r="O174" i="1" s="1"/>
  <c r="Q174" i="1" s="1"/>
  <c r="K198" i="1"/>
  <c r="J281" i="1"/>
  <c r="K346" i="1"/>
  <c r="J346" i="1"/>
  <c r="M405" i="1"/>
  <c r="L405" i="1"/>
  <c r="K405" i="1"/>
  <c r="N726" i="1"/>
  <c r="O726" i="1" s="1"/>
  <c r="Q726" i="1" s="1"/>
  <c r="J66" i="1"/>
  <c r="N66" i="1" s="1"/>
  <c r="O66" i="1" s="1"/>
  <c r="Q66" i="1" s="1"/>
  <c r="K73" i="1"/>
  <c r="J82" i="1"/>
  <c r="N82" i="1" s="1"/>
  <c r="O82" i="1" s="1"/>
  <c r="Q82" i="1" s="1"/>
  <c r="J107" i="1"/>
  <c r="N107" i="1" s="1"/>
  <c r="O107" i="1" s="1"/>
  <c r="Q107" i="1" s="1"/>
  <c r="J116" i="1"/>
  <c r="N116" i="1" s="1"/>
  <c r="O116" i="1" s="1"/>
  <c r="Q116" i="1" s="1"/>
  <c r="K133" i="1"/>
  <c r="J167" i="1"/>
  <c r="N167" i="1" s="1"/>
  <c r="O167" i="1" s="1"/>
  <c r="Q167" i="1" s="1"/>
  <c r="K174" i="1"/>
  <c r="L181" i="1"/>
  <c r="K191" i="1"/>
  <c r="K223" i="1"/>
  <c r="L230" i="1"/>
  <c r="L239" i="1"/>
  <c r="L288" i="1"/>
  <c r="J308" i="1"/>
  <c r="N308" i="1" s="1"/>
  <c r="O308" i="1" s="1"/>
  <c r="Q308" i="1" s="1"/>
  <c r="M330" i="1"/>
  <c r="M394" i="1"/>
  <c r="J8" i="1"/>
  <c r="N8" i="1" s="1"/>
  <c r="O8" i="1" s="1"/>
  <c r="K15" i="1"/>
  <c r="L22" i="1"/>
  <c r="J24" i="1"/>
  <c r="N24" i="1" s="1"/>
  <c r="O24" i="1" s="1"/>
  <c r="Q24" i="1" s="1"/>
  <c r="K31" i="1"/>
  <c r="K40" i="1"/>
  <c r="L47" i="1"/>
  <c r="J49" i="1"/>
  <c r="N49" i="1" s="1"/>
  <c r="O49" i="1" s="1"/>
  <c r="Q49" i="1" s="1"/>
  <c r="L57" i="1"/>
  <c r="J59" i="1"/>
  <c r="N59" i="1" s="1"/>
  <c r="O59" i="1" s="1"/>
  <c r="Q59" i="1" s="1"/>
  <c r="K66" i="1"/>
  <c r="L73" i="1"/>
  <c r="J75" i="1"/>
  <c r="N75" i="1" s="1"/>
  <c r="O75" i="1" s="1"/>
  <c r="Q75" i="1" s="1"/>
  <c r="K82" i="1"/>
  <c r="L89" i="1"/>
  <c r="J91" i="1"/>
  <c r="N91" i="1" s="1"/>
  <c r="O91" i="1" s="1"/>
  <c r="Q91" i="1" s="1"/>
  <c r="L98" i="1"/>
  <c r="J100" i="1"/>
  <c r="N100" i="1" s="1"/>
  <c r="O100" i="1" s="1"/>
  <c r="Q100" i="1" s="1"/>
  <c r="K107" i="1"/>
  <c r="L114" i="1"/>
  <c r="K116" i="1"/>
  <c r="L124" i="1"/>
  <c r="J126" i="1"/>
  <c r="N126" i="1" s="1"/>
  <c r="O126" i="1" s="1"/>
  <c r="Q126" i="1" s="1"/>
  <c r="L133" i="1"/>
  <c r="J135" i="1"/>
  <c r="N135" i="1" s="1"/>
  <c r="O135" i="1" s="1"/>
  <c r="Q135" i="1" s="1"/>
  <c r="K142" i="1"/>
  <c r="L149" i="1"/>
  <c r="J151" i="1"/>
  <c r="N151" i="1" s="1"/>
  <c r="O151" i="1" s="1"/>
  <c r="Q151" i="1" s="1"/>
  <c r="M156" i="1"/>
  <c r="K158" i="1"/>
  <c r="M165" i="1"/>
  <c r="N165" i="1" s="1"/>
  <c r="O165" i="1" s="1"/>
  <c r="Q165" i="1" s="1"/>
  <c r="K167" i="1"/>
  <c r="L174" i="1"/>
  <c r="J176" i="1"/>
  <c r="N176" i="1" s="1"/>
  <c r="O176" i="1" s="1"/>
  <c r="Q176" i="1" s="1"/>
  <c r="M181" i="1"/>
  <c r="N181" i="1" s="1"/>
  <c r="O181" i="1" s="1"/>
  <c r="Q181" i="1" s="1"/>
  <c r="K183" i="1"/>
  <c r="L191" i="1"/>
  <c r="J193" i="1"/>
  <c r="N193" i="1" s="1"/>
  <c r="O193" i="1" s="1"/>
  <c r="Q193" i="1" s="1"/>
  <c r="M198" i="1"/>
  <c r="N198" i="1" s="1"/>
  <c r="O198" i="1" s="1"/>
  <c r="Q198" i="1" s="1"/>
  <c r="K200" i="1"/>
  <c r="L207" i="1"/>
  <c r="J209" i="1"/>
  <c r="N209" i="1" s="1"/>
  <c r="O209" i="1" s="1"/>
  <c r="Q209" i="1" s="1"/>
  <c r="M214" i="1"/>
  <c r="K216" i="1"/>
  <c r="L223" i="1"/>
  <c r="J225" i="1"/>
  <c r="N225" i="1" s="1"/>
  <c r="O225" i="1" s="1"/>
  <c r="Q225" i="1" s="1"/>
  <c r="M230" i="1"/>
  <c r="J234" i="1"/>
  <c r="N234" i="1" s="1"/>
  <c r="O234" i="1" s="1"/>
  <c r="Q234" i="1" s="1"/>
  <c r="M239" i="1"/>
  <c r="N239" i="1" s="1"/>
  <c r="O239" i="1" s="1"/>
  <c r="Q239" i="1" s="1"/>
  <c r="K241" i="1"/>
  <c r="L248" i="1"/>
  <c r="J250" i="1"/>
  <c r="N250" i="1" s="1"/>
  <c r="O250" i="1" s="1"/>
  <c r="Q250" i="1" s="1"/>
  <c r="M256" i="1"/>
  <c r="K258" i="1"/>
  <c r="L265" i="1"/>
  <c r="J267" i="1"/>
  <c r="N267" i="1" s="1"/>
  <c r="O267" i="1" s="1"/>
  <c r="Q267" i="1" s="1"/>
  <c r="M272" i="1"/>
  <c r="K274" i="1"/>
  <c r="L281" i="1"/>
  <c r="J283" i="1"/>
  <c r="N283" i="1" s="1"/>
  <c r="O283" i="1" s="1"/>
  <c r="Q283" i="1" s="1"/>
  <c r="M288" i="1"/>
  <c r="K290" i="1"/>
  <c r="L304" i="1"/>
  <c r="K304" i="1"/>
  <c r="K308" i="1"/>
  <c r="L310" i="1"/>
  <c r="J326" i="1"/>
  <c r="N326" i="1" s="1"/>
  <c r="O326" i="1" s="1"/>
  <c r="Q326" i="1" s="1"/>
  <c r="L341" i="1"/>
  <c r="M346" i="1"/>
  <c r="M353" i="1"/>
  <c r="N353" i="1" s="1"/>
  <c r="O353" i="1" s="1"/>
  <c r="Q353" i="1" s="1"/>
  <c r="M363" i="1"/>
  <c r="N363" i="1" s="1"/>
  <c r="O363" i="1" s="1"/>
  <c r="Q363" i="1" s="1"/>
  <c r="L363" i="1"/>
  <c r="K363" i="1"/>
  <c r="M378" i="1"/>
  <c r="N378" i="1" s="1"/>
  <c r="O378" i="1" s="1"/>
  <c r="Q378" i="1" s="1"/>
  <c r="M387" i="1"/>
  <c r="J387" i="1"/>
  <c r="J392" i="1"/>
  <c r="N392" i="1" s="1"/>
  <c r="O392" i="1" s="1"/>
  <c r="Q392" i="1" s="1"/>
  <c r="J410" i="1"/>
  <c r="L415" i="1"/>
  <c r="J418" i="1"/>
  <c r="L442" i="1"/>
  <c r="K474" i="1"/>
  <c r="J481" i="1"/>
  <c r="N481" i="1" s="1"/>
  <c r="O481" i="1" s="1"/>
  <c r="Q481" i="1" s="1"/>
  <c r="N485" i="1"/>
  <c r="O485" i="1" s="1"/>
  <c r="Q485" i="1" s="1"/>
  <c r="M501" i="1"/>
  <c r="L501" i="1"/>
  <c r="K501" i="1"/>
  <c r="J501" i="1"/>
  <c r="N515" i="1"/>
  <c r="O515" i="1" s="1"/>
  <c r="Q515" i="1" s="1"/>
  <c r="M548" i="1"/>
  <c r="L548" i="1"/>
  <c r="K548" i="1"/>
  <c r="N559" i="1"/>
  <c r="O559" i="1" s="1"/>
  <c r="Q559" i="1" s="1"/>
  <c r="L562" i="1"/>
  <c r="M661" i="1"/>
  <c r="L661" i="1"/>
  <c r="J661" i="1"/>
  <c r="N669" i="1"/>
  <c r="O669" i="1" s="1"/>
  <c r="Q669" i="1" s="1"/>
  <c r="N678" i="1"/>
  <c r="O678" i="1" s="1"/>
  <c r="Q678" i="1" s="1"/>
  <c r="M688" i="1"/>
  <c r="L688" i="1"/>
  <c r="K688" i="1"/>
  <c r="J688" i="1"/>
  <c r="M696" i="1"/>
  <c r="L696" i="1"/>
  <c r="K696" i="1"/>
  <c r="J696" i="1"/>
  <c r="M861" i="1"/>
  <c r="L861" i="1"/>
  <c r="J861" i="1"/>
  <c r="M870" i="1"/>
  <c r="L870" i="1"/>
  <c r="J870" i="1"/>
  <c r="M901" i="1"/>
  <c r="L901" i="1"/>
  <c r="J901" i="1"/>
  <c r="M1211" i="1"/>
  <c r="L1211" i="1"/>
  <c r="K1211" i="1"/>
  <c r="J1211" i="1"/>
  <c r="L430" i="1"/>
  <c r="K430" i="1"/>
  <c r="J430" i="1"/>
  <c r="M735" i="1"/>
  <c r="L735" i="1"/>
  <c r="J735" i="1"/>
  <c r="J214" i="1"/>
  <c r="J89" i="1"/>
  <c r="K360" i="1"/>
  <c r="K370" i="1"/>
  <c r="L394" i="1"/>
  <c r="K433" i="1"/>
  <c r="J562" i="1"/>
  <c r="N562" i="1" s="1"/>
  <c r="O562" i="1" s="1"/>
  <c r="Q562" i="1" s="1"/>
  <c r="K587" i="1"/>
  <c r="P709" i="1"/>
  <c r="J15" i="1"/>
  <c r="N15" i="1" s="1"/>
  <c r="O15" i="1" s="1"/>
  <c r="Q15" i="1" s="1"/>
  <c r="K22" i="1"/>
  <c r="J31" i="1"/>
  <c r="N31" i="1" s="1"/>
  <c r="O31" i="1" s="1"/>
  <c r="Q31" i="1" s="1"/>
  <c r="J40" i="1"/>
  <c r="K47" i="1"/>
  <c r="K57" i="1"/>
  <c r="K98" i="1"/>
  <c r="K114" i="1"/>
  <c r="K124" i="1"/>
  <c r="L156" i="1"/>
  <c r="J241" i="1"/>
  <c r="N241" i="1" s="1"/>
  <c r="O241" i="1" s="1"/>
  <c r="Q241" i="1" s="1"/>
  <c r="J258" i="1"/>
  <c r="N258" i="1" s="1"/>
  <c r="O258" i="1" s="1"/>
  <c r="Q258" i="1" s="1"/>
  <c r="L272" i="1"/>
  <c r="J290" i="1"/>
  <c r="N290" i="1" s="1"/>
  <c r="O290" i="1" s="1"/>
  <c r="Q290" i="1" s="1"/>
  <c r="K341" i="1"/>
  <c r="J405" i="1"/>
  <c r="K415" i="1"/>
  <c r="J442" i="1"/>
  <c r="N584" i="1"/>
  <c r="O584" i="1" s="1"/>
  <c r="Q584" i="1" s="1"/>
  <c r="N665" i="1"/>
  <c r="O665" i="1" s="1"/>
  <c r="Q665" i="1" s="1"/>
  <c r="K8" i="1"/>
  <c r="M22" i="1"/>
  <c r="N22" i="1" s="1"/>
  <c r="O22" i="1" s="1"/>
  <c r="Q22" i="1" s="1"/>
  <c r="K59" i="1"/>
  <c r="M73" i="1"/>
  <c r="N73" i="1" s="1"/>
  <c r="O73" i="1" s="1"/>
  <c r="Q73" i="1" s="1"/>
  <c r="K75" i="1"/>
  <c r="L82" i="1"/>
  <c r="M89" i="1"/>
  <c r="K91" i="1"/>
  <c r="K100" i="1"/>
  <c r="L107" i="1"/>
  <c r="M114" i="1"/>
  <c r="N114" i="1" s="1"/>
  <c r="O114" i="1" s="1"/>
  <c r="Q114" i="1" s="1"/>
  <c r="L116" i="1"/>
  <c r="M124" i="1"/>
  <c r="N124" i="1" s="1"/>
  <c r="O124" i="1" s="1"/>
  <c r="Q124" i="1" s="1"/>
  <c r="K126" i="1"/>
  <c r="M133" i="1"/>
  <c r="N133" i="1" s="1"/>
  <c r="O133" i="1" s="1"/>
  <c r="Q133" i="1" s="1"/>
  <c r="K135" i="1"/>
  <c r="L142" i="1"/>
  <c r="M149" i="1"/>
  <c r="N149" i="1" s="1"/>
  <c r="O149" i="1" s="1"/>
  <c r="Q149" i="1" s="1"/>
  <c r="K151" i="1"/>
  <c r="L158" i="1"/>
  <c r="L167" i="1"/>
  <c r="K176" i="1"/>
  <c r="L183" i="1"/>
  <c r="M191" i="1"/>
  <c r="N191" i="1" s="1"/>
  <c r="O191" i="1" s="1"/>
  <c r="Q191" i="1" s="1"/>
  <c r="K193" i="1"/>
  <c r="L200" i="1"/>
  <c r="M207" i="1"/>
  <c r="K209" i="1"/>
  <c r="L216" i="1"/>
  <c r="M223" i="1"/>
  <c r="N223" i="1" s="1"/>
  <c r="O223" i="1" s="1"/>
  <c r="Q223" i="1" s="1"/>
  <c r="K225" i="1"/>
  <c r="K234" i="1"/>
  <c r="L241" i="1"/>
  <c r="M248" i="1"/>
  <c r="N248" i="1" s="1"/>
  <c r="O248" i="1" s="1"/>
  <c r="Q248" i="1" s="1"/>
  <c r="K250" i="1"/>
  <c r="L258" i="1"/>
  <c r="M265" i="1"/>
  <c r="N265" i="1" s="1"/>
  <c r="O265" i="1" s="1"/>
  <c r="Q265" i="1" s="1"/>
  <c r="K267" i="1"/>
  <c r="L274" i="1"/>
  <c r="M281" i="1"/>
  <c r="K283" i="1"/>
  <c r="L290" i="1"/>
  <c r="L308" i="1"/>
  <c r="M310" i="1"/>
  <c r="N310" i="1" s="1"/>
  <c r="O310" i="1" s="1"/>
  <c r="Q310" i="1" s="1"/>
  <c r="K326" i="1"/>
  <c r="L337" i="1"/>
  <c r="K337" i="1"/>
  <c r="M341" i="1"/>
  <c r="N341" i="1" s="1"/>
  <c r="O341" i="1" s="1"/>
  <c r="Q341" i="1" s="1"/>
  <c r="M344" i="1"/>
  <c r="L344" i="1"/>
  <c r="K392" i="1"/>
  <c r="L395" i="1"/>
  <c r="K395" i="1"/>
  <c r="N400" i="1"/>
  <c r="O400" i="1" s="1"/>
  <c r="Q400" i="1" s="1"/>
  <c r="L410" i="1"/>
  <c r="M415" i="1"/>
  <c r="N415" i="1" s="1"/>
  <c r="O415" i="1" s="1"/>
  <c r="Q415" i="1" s="1"/>
  <c r="M421" i="1"/>
  <c r="L421" i="1"/>
  <c r="K421" i="1"/>
  <c r="M434" i="1"/>
  <c r="L434" i="1"/>
  <c r="M437" i="1"/>
  <c r="L437" i="1"/>
  <c r="K437" i="1"/>
  <c r="M442" i="1"/>
  <c r="K481" i="1"/>
  <c r="N497" i="1"/>
  <c r="O497" i="1" s="1"/>
  <c r="Q497" i="1" s="1"/>
  <c r="M523" i="1"/>
  <c r="L523" i="1"/>
  <c r="J548" i="1"/>
  <c r="N556" i="1"/>
  <c r="O556" i="1" s="1"/>
  <c r="Q556" i="1" s="1"/>
  <c r="N588" i="1"/>
  <c r="O588" i="1" s="1"/>
  <c r="Q588" i="1" s="1"/>
  <c r="M596" i="1"/>
  <c r="L596" i="1"/>
  <c r="K661" i="1"/>
  <c r="M719" i="1"/>
  <c r="L719" i="1"/>
  <c r="J719" i="1"/>
  <c r="N727" i="1"/>
  <c r="O727" i="1" s="1"/>
  <c r="Q727" i="1" s="1"/>
  <c r="M737" i="1"/>
  <c r="L737" i="1"/>
  <c r="K737" i="1"/>
  <c r="J737" i="1"/>
  <c r="M745" i="1"/>
  <c r="L745" i="1"/>
  <c r="K745" i="1"/>
  <c r="J745" i="1"/>
  <c r="N771" i="1"/>
  <c r="O771" i="1" s="1"/>
  <c r="Q771" i="1" s="1"/>
  <c r="L800" i="1"/>
  <c r="M800" i="1"/>
  <c r="K800" i="1"/>
  <c r="J800" i="1"/>
  <c r="K861" i="1"/>
  <c r="K870" i="1"/>
  <c r="K901" i="1"/>
  <c r="M1075" i="1"/>
  <c r="L1075" i="1"/>
  <c r="K1075" i="1"/>
  <c r="J1075" i="1"/>
  <c r="M615" i="1"/>
  <c r="L615" i="1"/>
  <c r="K615" i="1"/>
  <c r="J615" i="1"/>
  <c r="M1130" i="1"/>
  <c r="L1130" i="1"/>
  <c r="K1130" i="1"/>
  <c r="J1130" i="1"/>
  <c r="J230" i="1"/>
  <c r="K330" i="1"/>
  <c r="J330" i="1"/>
  <c r="J360" i="1"/>
  <c r="J394" i="1"/>
  <c r="J47" i="1"/>
  <c r="N47" i="1" s="1"/>
  <c r="O47" i="1" s="1"/>
  <c r="Q47" i="1" s="1"/>
  <c r="K165" i="1"/>
  <c r="J207" i="1"/>
  <c r="K239" i="1"/>
  <c r="M328" i="1"/>
  <c r="L328" i="1"/>
  <c r="K375" i="1"/>
  <c r="K402" i="1"/>
  <c r="N566" i="1"/>
  <c r="O566" i="1" s="1"/>
  <c r="Q566" i="1" s="1"/>
  <c r="J142" i="1"/>
  <c r="N142" i="1" s="1"/>
  <c r="O142" i="1" s="1"/>
  <c r="Q142" i="1" s="1"/>
  <c r="K149" i="1"/>
  <c r="L198" i="1"/>
  <c r="L214" i="1"/>
  <c r="K248" i="1"/>
  <c r="K265" i="1"/>
  <c r="J274" i="1"/>
  <c r="N274" i="1" s="1"/>
  <c r="O274" i="1" s="1"/>
  <c r="Q274" i="1" s="1"/>
  <c r="L312" i="1"/>
  <c r="J328" i="1"/>
  <c r="M541" i="1"/>
  <c r="L541" i="1"/>
  <c r="K541" i="1"/>
  <c r="J541" i="1"/>
  <c r="K562" i="1"/>
  <c r="L15" i="1"/>
  <c r="K24" i="1"/>
  <c r="L31" i="1"/>
  <c r="K49" i="1"/>
  <c r="L66" i="1"/>
  <c r="L8" i="1"/>
  <c r="J10" i="1"/>
  <c r="N10" i="1" s="1"/>
  <c r="O10" i="1" s="1"/>
  <c r="Q10" i="1" s="1"/>
  <c r="K17" i="1"/>
  <c r="L24" i="1"/>
  <c r="J26" i="1"/>
  <c r="N26" i="1" s="1"/>
  <c r="O26" i="1" s="1"/>
  <c r="Q26" i="1" s="1"/>
  <c r="K33" i="1"/>
  <c r="M40" i="1"/>
  <c r="K42" i="1"/>
  <c r="L49" i="1"/>
  <c r="J51" i="1"/>
  <c r="L59" i="1"/>
  <c r="J61" i="1"/>
  <c r="K68" i="1"/>
  <c r="L75" i="1"/>
  <c r="J77" i="1"/>
  <c r="N77" i="1" s="1"/>
  <c r="O77" i="1" s="1"/>
  <c r="Q77" i="1" s="1"/>
  <c r="K84" i="1"/>
  <c r="L91" i="1"/>
  <c r="J93" i="1"/>
  <c r="N93" i="1" s="1"/>
  <c r="O93" i="1" s="1"/>
  <c r="Q93" i="1" s="1"/>
  <c r="L100" i="1"/>
  <c r="J102" i="1"/>
  <c r="N102" i="1" s="1"/>
  <c r="O102" i="1" s="1"/>
  <c r="Q102" i="1" s="1"/>
  <c r="K109" i="1"/>
  <c r="K119" i="1"/>
  <c r="L126" i="1"/>
  <c r="K128" i="1"/>
  <c r="L135" i="1"/>
  <c r="J137" i="1"/>
  <c r="N137" i="1" s="1"/>
  <c r="O137" i="1" s="1"/>
  <c r="Q137" i="1" s="1"/>
  <c r="K144" i="1"/>
  <c r="L151" i="1"/>
  <c r="J153" i="1"/>
  <c r="N153" i="1" s="1"/>
  <c r="O153" i="1" s="1"/>
  <c r="Q153" i="1" s="1"/>
  <c r="M158" i="1"/>
  <c r="N158" i="1" s="1"/>
  <c r="O158" i="1" s="1"/>
  <c r="Q158" i="1" s="1"/>
  <c r="K160" i="1"/>
  <c r="J162" i="1"/>
  <c r="N162" i="1" s="1"/>
  <c r="O162" i="1" s="1"/>
  <c r="Q162" i="1" s="1"/>
  <c r="K169" i="1"/>
  <c r="L176" i="1"/>
  <c r="J178" i="1"/>
  <c r="N178" i="1" s="1"/>
  <c r="O178" i="1" s="1"/>
  <c r="Q178" i="1" s="1"/>
  <c r="M183" i="1"/>
  <c r="N183" i="1" s="1"/>
  <c r="O183" i="1" s="1"/>
  <c r="Q183" i="1" s="1"/>
  <c r="K185" i="1"/>
  <c r="L193" i="1"/>
  <c r="J195" i="1"/>
  <c r="N195" i="1" s="1"/>
  <c r="O195" i="1" s="1"/>
  <c r="Q195" i="1" s="1"/>
  <c r="M200" i="1"/>
  <c r="N200" i="1" s="1"/>
  <c r="O200" i="1" s="1"/>
  <c r="Q200" i="1" s="1"/>
  <c r="K202" i="1"/>
  <c r="L209" i="1"/>
  <c r="J211" i="1"/>
  <c r="M216" i="1"/>
  <c r="N216" i="1" s="1"/>
  <c r="O216" i="1" s="1"/>
  <c r="Q216" i="1" s="1"/>
  <c r="K218" i="1"/>
  <c r="L225" i="1"/>
  <c r="J227" i="1"/>
  <c r="L234" i="1"/>
  <c r="J236" i="1"/>
  <c r="K243" i="1"/>
  <c r="L250" i="1"/>
  <c r="J252" i="1"/>
  <c r="K260" i="1"/>
  <c r="L267" i="1"/>
  <c r="J269" i="1"/>
  <c r="N269" i="1" s="1"/>
  <c r="O269" i="1" s="1"/>
  <c r="Q269" i="1" s="1"/>
  <c r="K276" i="1"/>
  <c r="L283" i="1"/>
  <c r="J285" i="1"/>
  <c r="K292" i="1"/>
  <c r="J294" i="1"/>
  <c r="N294" i="1" s="1"/>
  <c r="O294" i="1" s="1"/>
  <c r="Q294" i="1" s="1"/>
  <c r="J302" i="1"/>
  <c r="N302" i="1" s="1"/>
  <c r="O302" i="1" s="1"/>
  <c r="Q302" i="1" s="1"/>
  <c r="M304" i="1"/>
  <c r="N304" i="1" s="1"/>
  <c r="O304" i="1" s="1"/>
  <c r="Q304" i="1" s="1"/>
  <c r="J320" i="1"/>
  <c r="N320" i="1" s="1"/>
  <c r="O320" i="1" s="1"/>
  <c r="Q320" i="1" s="1"/>
  <c r="K322" i="1"/>
  <c r="K324" i="1"/>
  <c r="L326" i="1"/>
  <c r="J337" i="1"/>
  <c r="J344" i="1"/>
  <c r="N344" i="1" s="1"/>
  <c r="O344" i="1" s="1"/>
  <c r="Q344" i="1" s="1"/>
  <c r="N351" i="1"/>
  <c r="O351" i="1" s="1"/>
  <c r="Q351" i="1" s="1"/>
  <c r="J368" i="1"/>
  <c r="K371" i="1"/>
  <c r="J371" i="1"/>
  <c r="N371" i="1" s="1"/>
  <c r="O371" i="1" s="1"/>
  <c r="Q371" i="1" s="1"/>
  <c r="L387" i="1"/>
  <c r="L392" i="1"/>
  <c r="J395" i="1"/>
  <c r="M410" i="1"/>
  <c r="J421" i="1"/>
  <c r="J434" i="1"/>
  <c r="J437" i="1"/>
  <c r="M468" i="1"/>
  <c r="L468" i="1"/>
  <c r="K468" i="1"/>
  <c r="J468" i="1"/>
  <c r="M471" i="1"/>
  <c r="L471" i="1"/>
  <c r="K471" i="1"/>
  <c r="J471" i="1"/>
  <c r="N478" i="1"/>
  <c r="O478" i="1" s="1"/>
  <c r="Q478" i="1" s="1"/>
  <c r="L481" i="1"/>
  <c r="J523" i="1"/>
  <c r="J530" i="1"/>
  <c r="N530" i="1" s="1"/>
  <c r="O530" i="1" s="1"/>
  <c r="Q530" i="1" s="1"/>
  <c r="M549" i="1"/>
  <c r="L549" i="1"/>
  <c r="K549" i="1"/>
  <c r="J549" i="1"/>
  <c r="N563" i="1"/>
  <c r="O563" i="1" s="1"/>
  <c r="Q563" i="1" s="1"/>
  <c r="J596" i="1"/>
  <c r="J604" i="1"/>
  <c r="N604" i="1" s="1"/>
  <c r="O604" i="1" s="1"/>
  <c r="Q604" i="1" s="1"/>
  <c r="N640" i="1"/>
  <c r="O640" i="1" s="1"/>
  <c r="Q640" i="1" s="1"/>
  <c r="N652" i="1"/>
  <c r="O652" i="1" s="1"/>
  <c r="Q652" i="1" s="1"/>
  <c r="K719" i="1"/>
  <c r="M767" i="1"/>
  <c r="L767" i="1"/>
  <c r="J767" i="1"/>
  <c r="N775" i="1"/>
  <c r="O775" i="1" s="1"/>
  <c r="Q775" i="1" s="1"/>
  <c r="J156" i="1"/>
  <c r="M1073" i="1"/>
  <c r="L1073" i="1"/>
  <c r="K1073" i="1"/>
  <c r="J1073" i="1"/>
  <c r="K312" i="1"/>
  <c r="M474" i="1"/>
  <c r="N474" i="1" s="1"/>
  <c r="O474" i="1" s="1"/>
  <c r="Q474" i="1" s="1"/>
  <c r="L474" i="1"/>
  <c r="M581" i="1"/>
  <c r="L581" i="1"/>
  <c r="K581" i="1"/>
  <c r="J581" i="1"/>
  <c r="M1293" i="1"/>
  <c r="L1293" i="1"/>
  <c r="K1293" i="1"/>
  <c r="J1293" i="1"/>
  <c r="L165" i="1"/>
  <c r="L256" i="1"/>
  <c r="K310" i="1"/>
  <c r="L346" i="1"/>
  <c r="L375" i="1"/>
  <c r="M418" i="1"/>
  <c r="L418" i="1"/>
  <c r="M433" i="1"/>
  <c r="L587" i="1"/>
  <c r="K252" i="1"/>
  <c r="K269" i="1"/>
  <c r="K285" i="1"/>
  <c r="K294" i="1"/>
  <c r="K302" i="1"/>
  <c r="K320" i="1"/>
  <c r="M322" i="1"/>
  <c r="N322" i="1" s="1"/>
  <c r="O322" i="1" s="1"/>
  <c r="Q322" i="1" s="1"/>
  <c r="L324" i="1"/>
  <c r="M337" i="1"/>
  <c r="K344" i="1"/>
  <c r="K368" i="1"/>
  <c r="L382" i="1"/>
  <c r="K382" i="1"/>
  <c r="J382" i="1"/>
  <c r="N382" i="1" s="1"/>
  <c r="O382" i="1" s="1"/>
  <c r="Q382" i="1" s="1"/>
  <c r="M395" i="1"/>
  <c r="M403" i="1"/>
  <c r="J403" i="1"/>
  <c r="K434" i="1"/>
  <c r="M443" i="1"/>
  <c r="L443" i="1"/>
  <c r="K443" i="1"/>
  <c r="J443" i="1"/>
  <c r="L458" i="1"/>
  <c r="K458" i="1"/>
  <c r="N475" i="1"/>
  <c r="O475" i="1" s="1"/>
  <c r="Q475" i="1" s="1"/>
  <c r="M509" i="1"/>
  <c r="L509" i="1"/>
  <c r="K509" i="1"/>
  <c r="J509" i="1"/>
  <c r="K523" i="1"/>
  <c r="K530" i="1"/>
  <c r="N545" i="1"/>
  <c r="O545" i="1" s="1"/>
  <c r="Q545" i="1" s="1"/>
  <c r="M571" i="1"/>
  <c r="N571" i="1" s="1"/>
  <c r="O571" i="1" s="1"/>
  <c r="Q571" i="1" s="1"/>
  <c r="L571" i="1"/>
  <c r="K596" i="1"/>
  <c r="K604" i="1"/>
  <c r="M620" i="1"/>
  <c r="N620" i="1" s="1"/>
  <c r="O620" i="1" s="1"/>
  <c r="Q620" i="1" s="1"/>
  <c r="K620" i="1"/>
  <c r="M636" i="1"/>
  <c r="K636" i="1"/>
  <c r="N662" i="1"/>
  <c r="O662" i="1" s="1"/>
  <c r="Q662" i="1" s="1"/>
  <c r="K767" i="1"/>
  <c r="M807" i="1"/>
  <c r="L807" i="1"/>
  <c r="K807" i="1"/>
  <c r="J807" i="1"/>
  <c r="M872" i="1"/>
  <c r="L872" i="1"/>
  <c r="K872" i="1"/>
  <c r="J872" i="1"/>
  <c r="M958" i="1"/>
  <c r="L958" i="1"/>
  <c r="K958" i="1"/>
  <c r="J958" i="1"/>
  <c r="M1041" i="1"/>
  <c r="L1041" i="1"/>
  <c r="K1041" i="1"/>
  <c r="J1041" i="1"/>
  <c r="M1284" i="1"/>
  <c r="L1284" i="1"/>
  <c r="J1284" i="1"/>
  <c r="L1402" i="1"/>
  <c r="M1402" i="1"/>
  <c r="K1402" i="1"/>
  <c r="J1402" i="1"/>
  <c r="L436" i="1"/>
  <c r="K436" i="1"/>
  <c r="J436" i="1"/>
  <c r="N436" i="1" s="1"/>
  <c r="O436" i="1" s="1"/>
  <c r="Q436" i="1" s="1"/>
  <c r="M1146" i="1"/>
  <c r="L1146" i="1"/>
  <c r="J1146" i="1"/>
  <c r="L378" i="1"/>
  <c r="K378" i="1"/>
  <c r="L302" i="1"/>
  <c r="K313" i="1"/>
  <c r="J313" i="1"/>
  <c r="N313" i="1" s="1"/>
  <c r="O313" i="1" s="1"/>
  <c r="Q313" i="1" s="1"/>
  <c r="L320" i="1"/>
  <c r="M324" i="1"/>
  <c r="N324" i="1" s="1"/>
  <c r="O324" i="1" s="1"/>
  <c r="Q324" i="1" s="1"/>
  <c r="L356" i="1"/>
  <c r="K356" i="1"/>
  <c r="J356" i="1"/>
  <c r="M368" i="1"/>
  <c r="L411" i="1"/>
  <c r="K411" i="1"/>
  <c r="M516" i="1"/>
  <c r="L516" i="1"/>
  <c r="K516" i="1"/>
  <c r="N684" i="1"/>
  <c r="O684" i="1" s="1"/>
  <c r="Q684" i="1" s="1"/>
  <c r="M791" i="1"/>
  <c r="L791" i="1"/>
  <c r="K791" i="1"/>
  <c r="J791" i="1"/>
  <c r="M631" i="1"/>
  <c r="L631" i="1"/>
  <c r="K631" i="1"/>
  <c r="J631" i="1"/>
  <c r="M761" i="1"/>
  <c r="L761" i="1"/>
  <c r="K761" i="1"/>
  <c r="J761" i="1"/>
  <c r="M493" i="1"/>
  <c r="L493" i="1"/>
  <c r="K493" i="1"/>
  <c r="J493" i="1"/>
  <c r="M555" i="1"/>
  <c r="L555" i="1"/>
  <c r="N668" i="1"/>
  <c r="O668" i="1" s="1"/>
  <c r="Q668" i="1" s="1"/>
  <c r="K181" i="1"/>
  <c r="L353" i="1"/>
  <c r="K353" i="1"/>
  <c r="M500" i="1"/>
  <c r="N500" i="1" s="1"/>
  <c r="O500" i="1" s="1"/>
  <c r="Q500" i="1" s="1"/>
  <c r="L500" i="1"/>
  <c r="K500" i="1"/>
  <c r="N687" i="1"/>
  <c r="O687" i="1" s="1"/>
  <c r="Q687" i="1" s="1"/>
  <c r="L833" i="1"/>
  <c r="K833" i="1"/>
  <c r="J833" i="1"/>
  <c r="N833" i="1" s="1"/>
  <c r="O833" i="1" s="1"/>
  <c r="Q833" i="1" s="1"/>
  <c r="M917" i="1"/>
  <c r="L917" i="1"/>
  <c r="K917" i="1"/>
  <c r="J917" i="1"/>
  <c r="M1352" i="1"/>
  <c r="L1352" i="1"/>
  <c r="K1352" i="1"/>
  <c r="J1352" i="1"/>
  <c r="J21" i="1"/>
  <c r="J46" i="1"/>
  <c r="N46" i="1" s="1"/>
  <c r="O46" i="1" s="1"/>
  <c r="Q46" i="1" s="1"/>
  <c r="J56" i="1"/>
  <c r="N56" i="1" s="1"/>
  <c r="O56" i="1" s="1"/>
  <c r="Q56" i="1" s="1"/>
  <c r="J72" i="1"/>
  <c r="N72" i="1" s="1"/>
  <c r="O72" i="1" s="1"/>
  <c r="Q72" i="1" s="1"/>
  <c r="J88" i="1"/>
  <c r="N88" i="1" s="1"/>
  <c r="O88" i="1" s="1"/>
  <c r="Q88" i="1" s="1"/>
  <c r="J97" i="1"/>
  <c r="J113" i="1"/>
  <c r="J123" i="1"/>
  <c r="N123" i="1" s="1"/>
  <c r="O123" i="1" s="1"/>
  <c r="Q123" i="1" s="1"/>
  <c r="J132" i="1"/>
  <c r="N132" i="1" s="1"/>
  <c r="O132" i="1" s="1"/>
  <c r="Q132" i="1" s="1"/>
  <c r="J148" i="1"/>
  <c r="N148" i="1" s="1"/>
  <c r="O148" i="1" s="1"/>
  <c r="Q148" i="1" s="1"/>
  <c r="J173" i="1"/>
  <c r="N173" i="1" s="1"/>
  <c r="O173" i="1" s="1"/>
  <c r="Q173" i="1" s="1"/>
  <c r="J190" i="1"/>
  <c r="N190" i="1" s="1"/>
  <c r="O190" i="1" s="1"/>
  <c r="Q190" i="1" s="1"/>
  <c r="J206" i="1"/>
  <c r="N206" i="1" s="1"/>
  <c r="O206" i="1" s="1"/>
  <c r="Q206" i="1" s="1"/>
  <c r="J222" i="1"/>
  <c r="N222" i="1" s="1"/>
  <c r="O222" i="1" s="1"/>
  <c r="Q222" i="1" s="1"/>
  <c r="M311" i="1"/>
  <c r="L311" i="1"/>
  <c r="J331" i="1"/>
  <c r="M347" i="1"/>
  <c r="N347" i="1" s="1"/>
  <c r="O347" i="1" s="1"/>
  <c r="Q347" i="1" s="1"/>
  <c r="L347" i="1"/>
  <c r="K347" i="1"/>
  <c r="M354" i="1"/>
  <c r="N354" i="1" s="1"/>
  <c r="O354" i="1" s="1"/>
  <c r="Q354" i="1" s="1"/>
  <c r="L354" i="1"/>
  <c r="M356" i="1"/>
  <c r="J366" i="1"/>
  <c r="N366" i="1" s="1"/>
  <c r="O366" i="1" s="1"/>
  <c r="Q366" i="1" s="1"/>
  <c r="K388" i="1"/>
  <c r="J388" i="1"/>
  <c r="N388" i="1" s="1"/>
  <c r="O388" i="1" s="1"/>
  <c r="Q388" i="1" s="1"/>
  <c r="J411" i="1"/>
  <c r="N411" i="1" s="1"/>
  <c r="O411" i="1" s="1"/>
  <c r="Q411" i="1" s="1"/>
  <c r="L446" i="1"/>
  <c r="K446" i="1"/>
  <c r="J446" i="1"/>
  <c r="N446" i="1" s="1"/>
  <c r="O446" i="1" s="1"/>
  <c r="Q446" i="1" s="1"/>
  <c r="M465" i="1"/>
  <c r="N465" i="1" s="1"/>
  <c r="O465" i="1" s="1"/>
  <c r="Q465" i="1" s="1"/>
  <c r="L465" i="1"/>
  <c r="M491" i="1"/>
  <c r="L491" i="1"/>
  <c r="J516" i="1"/>
  <c r="N524" i="1"/>
  <c r="O524" i="1" s="1"/>
  <c r="Q524" i="1" s="1"/>
  <c r="N553" i="1"/>
  <c r="O553" i="1" s="1"/>
  <c r="Q553" i="1" s="1"/>
  <c r="M557" i="1"/>
  <c r="L557" i="1"/>
  <c r="K557" i="1"/>
  <c r="J557" i="1"/>
  <c r="N557" i="1" s="1"/>
  <c r="O557" i="1" s="1"/>
  <c r="Q557" i="1" s="1"/>
  <c r="M589" i="1"/>
  <c r="N589" i="1" s="1"/>
  <c r="O589" i="1" s="1"/>
  <c r="Q589" i="1" s="1"/>
  <c r="L589" i="1"/>
  <c r="K589" i="1"/>
  <c r="N597" i="1"/>
  <c r="O597" i="1" s="1"/>
  <c r="Q597" i="1" s="1"/>
  <c r="M645" i="1"/>
  <c r="L645" i="1"/>
  <c r="J645" i="1"/>
  <c r="N653" i="1"/>
  <c r="O653" i="1" s="1"/>
  <c r="Q653" i="1" s="1"/>
  <c r="M663" i="1"/>
  <c r="L663" i="1"/>
  <c r="K663" i="1"/>
  <c r="J663" i="1"/>
  <c r="M671" i="1"/>
  <c r="L671" i="1"/>
  <c r="K671" i="1"/>
  <c r="J671" i="1"/>
  <c r="N671" i="1" s="1"/>
  <c r="O671" i="1" s="1"/>
  <c r="Q671" i="1" s="1"/>
  <c r="M680" i="1"/>
  <c r="L680" i="1"/>
  <c r="K680" i="1"/>
  <c r="J680" i="1"/>
  <c r="N707" i="1"/>
  <c r="O707" i="1" s="1"/>
  <c r="Q707" i="1" s="1"/>
  <c r="N728" i="1"/>
  <c r="O728" i="1" s="1"/>
  <c r="Q728" i="1" s="1"/>
  <c r="N768" i="1"/>
  <c r="O768" i="1" s="1"/>
  <c r="Q768" i="1" s="1"/>
  <c r="N784" i="1"/>
  <c r="O784" i="1" s="1"/>
  <c r="Q784" i="1" s="1"/>
  <c r="M533" i="1"/>
  <c r="L533" i="1"/>
  <c r="K533" i="1"/>
  <c r="J533" i="1"/>
  <c r="M370" i="1"/>
  <c r="J370" i="1"/>
  <c r="K735" i="1"/>
  <c r="M369" i="1"/>
  <c r="L369" i="1"/>
  <c r="L398" i="1"/>
  <c r="K398" i="1"/>
  <c r="J398" i="1"/>
  <c r="M629" i="1"/>
  <c r="L629" i="1"/>
  <c r="J629" i="1"/>
  <c r="M729" i="1"/>
  <c r="L729" i="1"/>
  <c r="K729" i="1"/>
  <c r="J729" i="1"/>
  <c r="K14" i="1"/>
  <c r="L56" i="1"/>
  <c r="K65" i="1"/>
  <c r="L88" i="1"/>
  <c r="L132" i="1"/>
  <c r="L148" i="1"/>
  <c r="L173" i="1"/>
  <c r="J175" i="1"/>
  <c r="N175" i="1" s="1"/>
  <c r="O175" i="1" s="1"/>
  <c r="Q175" i="1" s="1"/>
  <c r="L190" i="1"/>
  <c r="J192" i="1"/>
  <c r="N192" i="1" s="1"/>
  <c r="O192" i="1" s="1"/>
  <c r="Q192" i="1" s="1"/>
  <c r="L206" i="1"/>
  <c r="J208" i="1"/>
  <c r="N208" i="1" s="1"/>
  <c r="O208" i="1" s="1"/>
  <c r="Q208" i="1" s="1"/>
  <c r="L222" i="1"/>
  <c r="J224" i="1"/>
  <c r="N224" i="1" s="1"/>
  <c r="O224" i="1" s="1"/>
  <c r="Q224" i="1" s="1"/>
  <c r="J233" i="1"/>
  <c r="N233" i="1" s="1"/>
  <c r="O233" i="1" s="1"/>
  <c r="Q233" i="1" s="1"/>
  <c r="J249" i="1"/>
  <c r="N249" i="1" s="1"/>
  <c r="O249" i="1" s="1"/>
  <c r="Q249" i="1" s="1"/>
  <c r="J266" i="1"/>
  <c r="N266" i="1" s="1"/>
  <c r="O266" i="1" s="1"/>
  <c r="Q266" i="1" s="1"/>
  <c r="J282" i="1"/>
  <c r="N282" i="1" s="1"/>
  <c r="O282" i="1" s="1"/>
  <c r="Q282" i="1" s="1"/>
  <c r="J309" i="1"/>
  <c r="N309" i="1" s="1"/>
  <c r="O309" i="1" s="1"/>
  <c r="Q309" i="1" s="1"/>
  <c r="J327" i="1"/>
  <c r="N327" i="1" s="1"/>
  <c r="O327" i="1" s="1"/>
  <c r="Q327" i="1" s="1"/>
  <c r="J359" i="1"/>
  <c r="N359" i="1" s="1"/>
  <c r="O359" i="1" s="1"/>
  <c r="Q359" i="1" s="1"/>
  <c r="J369" i="1"/>
  <c r="M398" i="1"/>
  <c r="L427" i="1"/>
  <c r="K427" i="1"/>
  <c r="M435" i="1"/>
  <c r="J435" i="1"/>
  <c r="M459" i="1"/>
  <c r="L459" i="1"/>
  <c r="K459" i="1"/>
  <c r="J459" i="1"/>
  <c r="M476" i="1"/>
  <c r="L476" i="1"/>
  <c r="K476" i="1"/>
  <c r="J476" i="1"/>
  <c r="K491" i="1"/>
  <c r="K498" i="1"/>
  <c r="M539" i="1"/>
  <c r="N539" i="1" s="1"/>
  <c r="O539" i="1" s="1"/>
  <c r="Q539" i="1" s="1"/>
  <c r="L539" i="1"/>
  <c r="M590" i="1"/>
  <c r="L590" i="1"/>
  <c r="K590" i="1"/>
  <c r="J590" i="1"/>
  <c r="N621" i="1"/>
  <c r="O621" i="1" s="1"/>
  <c r="Q621" i="1" s="1"/>
  <c r="K629" i="1"/>
  <c r="N637" i="1"/>
  <c r="O637" i="1" s="1"/>
  <c r="Q637" i="1" s="1"/>
  <c r="M751" i="1"/>
  <c r="L751" i="1"/>
  <c r="J751" i="1"/>
  <c r="N759" i="1"/>
  <c r="O759" i="1" s="1"/>
  <c r="Q759" i="1" s="1"/>
  <c r="M769" i="1"/>
  <c r="L769" i="1"/>
  <c r="K769" i="1"/>
  <c r="J769" i="1"/>
  <c r="M777" i="1"/>
  <c r="L777" i="1"/>
  <c r="K777" i="1"/>
  <c r="J777" i="1"/>
  <c r="M960" i="1"/>
  <c r="L960" i="1"/>
  <c r="K960" i="1"/>
  <c r="J960" i="1"/>
  <c r="M977" i="1"/>
  <c r="L977" i="1"/>
  <c r="K977" i="1"/>
  <c r="J977" i="1"/>
  <c r="M1105" i="1"/>
  <c r="L1105" i="1"/>
  <c r="K1105" i="1"/>
  <c r="J1105" i="1"/>
  <c r="P1465" i="1"/>
  <c r="M451" i="1"/>
  <c r="K451" i="1"/>
  <c r="J451" i="1"/>
  <c r="M419" i="1"/>
  <c r="J419" i="1"/>
  <c r="M1043" i="1"/>
  <c r="L1043" i="1"/>
  <c r="K1043" i="1"/>
  <c r="J1043" i="1"/>
  <c r="J48" i="1"/>
  <c r="N48" i="1" s="1"/>
  <c r="O48" i="1" s="1"/>
  <c r="Q48" i="1" s="1"/>
  <c r="J58" i="1"/>
  <c r="N58" i="1" s="1"/>
  <c r="O58" i="1" s="1"/>
  <c r="Q58" i="1" s="1"/>
  <c r="J74" i="1"/>
  <c r="N74" i="1" s="1"/>
  <c r="O74" i="1" s="1"/>
  <c r="Q74" i="1" s="1"/>
  <c r="K81" i="1"/>
  <c r="L39" i="1"/>
  <c r="K48" i="1"/>
  <c r="J67" i="1"/>
  <c r="N67" i="1" s="1"/>
  <c r="O67" i="1" s="1"/>
  <c r="Q67" i="1" s="1"/>
  <c r="K74" i="1"/>
  <c r="L81" i="1"/>
  <c r="J108" i="1"/>
  <c r="N108" i="1" s="1"/>
  <c r="O108" i="1" s="1"/>
  <c r="Q108" i="1" s="1"/>
  <c r="K125" i="1"/>
  <c r="L141" i="1"/>
  <c r="J143" i="1"/>
  <c r="N143" i="1" s="1"/>
  <c r="O143" i="1" s="1"/>
  <c r="Q143" i="1" s="1"/>
  <c r="K150" i="1"/>
  <c r="L157" i="1"/>
  <c r="J159" i="1"/>
  <c r="N159" i="1" s="1"/>
  <c r="O159" i="1" s="1"/>
  <c r="Q159" i="1" s="1"/>
  <c r="L166" i="1"/>
  <c r="J168" i="1"/>
  <c r="N168" i="1" s="1"/>
  <c r="O168" i="1" s="1"/>
  <c r="Q168" i="1" s="1"/>
  <c r="K175" i="1"/>
  <c r="L182" i="1"/>
  <c r="J184" i="1"/>
  <c r="N184" i="1" s="1"/>
  <c r="O184" i="1" s="1"/>
  <c r="Q184" i="1" s="1"/>
  <c r="K192" i="1"/>
  <c r="L199" i="1"/>
  <c r="J201" i="1"/>
  <c r="N201" i="1" s="1"/>
  <c r="O201" i="1" s="1"/>
  <c r="Q201" i="1" s="1"/>
  <c r="K208" i="1"/>
  <c r="L215" i="1"/>
  <c r="J217" i="1"/>
  <c r="N217" i="1" s="1"/>
  <c r="O217" i="1" s="1"/>
  <c r="Q217" i="1" s="1"/>
  <c r="K224" i="1"/>
  <c r="L231" i="1"/>
  <c r="K233" i="1"/>
  <c r="L240" i="1"/>
  <c r="J242" i="1"/>
  <c r="N242" i="1" s="1"/>
  <c r="O242" i="1" s="1"/>
  <c r="Q242" i="1" s="1"/>
  <c r="K249" i="1"/>
  <c r="L257" i="1"/>
  <c r="J259" i="1"/>
  <c r="N259" i="1" s="1"/>
  <c r="O259" i="1" s="1"/>
  <c r="Q259" i="1" s="1"/>
  <c r="K266" i="1"/>
  <c r="L273" i="1"/>
  <c r="J275" i="1"/>
  <c r="N275" i="1" s="1"/>
  <c r="O275" i="1" s="1"/>
  <c r="Q275" i="1" s="1"/>
  <c r="K282" i="1"/>
  <c r="L289" i="1"/>
  <c r="J291" i="1"/>
  <c r="N291" i="1" s="1"/>
  <c r="O291" i="1" s="1"/>
  <c r="Q291" i="1" s="1"/>
  <c r="J305" i="1"/>
  <c r="K309" i="1"/>
  <c r="J325" i="1"/>
  <c r="N325" i="1" s="1"/>
  <c r="O325" i="1" s="1"/>
  <c r="Q325" i="1" s="1"/>
  <c r="K327" i="1"/>
  <c r="L340" i="1"/>
  <c r="J340" i="1"/>
  <c r="M342" i="1"/>
  <c r="N342" i="1" s="1"/>
  <c r="O342" i="1" s="1"/>
  <c r="Q342" i="1" s="1"/>
  <c r="K359" i="1"/>
  <c r="K369" i="1"/>
  <c r="M372" i="1"/>
  <c r="L372" i="1"/>
  <c r="K372" i="1"/>
  <c r="J383" i="1"/>
  <c r="N383" i="1" s="1"/>
  <c r="O383" i="1" s="1"/>
  <c r="Q383" i="1" s="1"/>
  <c r="J401" i="1"/>
  <c r="K404" i="1"/>
  <c r="J404" i="1"/>
  <c r="L419" i="1"/>
  <c r="L424" i="1"/>
  <c r="J427" i="1"/>
  <c r="K435" i="1"/>
  <c r="M450" i="1"/>
  <c r="L450" i="1"/>
  <c r="K450" i="1"/>
  <c r="L462" i="1"/>
  <c r="K462" i="1"/>
  <c r="J462" i="1"/>
  <c r="N469" i="1"/>
  <c r="O469" i="1" s="1"/>
  <c r="Q469" i="1" s="1"/>
  <c r="M483" i="1"/>
  <c r="L483" i="1"/>
  <c r="K483" i="1"/>
  <c r="L498" i="1"/>
  <c r="M565" i="1"/>
  <c r="L565" i="1"/>
  <c r="K565" i="1"/>
  <c r="J565" i="1"/>
  <c r="M814" i="1"/>
  <c r="L814" i="1"/>
  <c r="K814" i="1"/>
  <c r="J814" i="1"/>
  <c r="M879" i="1"/>
  <c r="L879" i="1"/>
  <c r="K879" i="1"/>
  <c r="J879" i="1"/>
  <c r="M884" i="1"/>
  <c r="L884" i="1"/>
  <c r="K884" i="1"/>
  <c r="J884" i="1"/>
  <c r="K1427" i="1"/>
  <c r="M1427" i="1"/>
  <c r="J1427" i="1"/>
  <c r="M607" i="1"/>
  <c r="L607" i="1"/>
  <c r="K607" i="1"/>
  <c r="J607" i="1"/>
  <c r="M753" i="1"/>
  <c r="L753" i="1"/>
  <c r="K753" i="1"/>
  <c r="J753" i="1"/>
  <c r="M430" i="1"/>
  <c r="J555" i="1"/>
  <c r="M517" i="1"/>
  <c r="L517" i="1"/>
  <c r="K517" i="1"/>
  <c r="J517" i="1"/>
  <c r="M613" i="1"/>
  <c r="L613" i="1"/>
  <c r="J613" i="1"/>
  <c r="M702" i="1"/>
  <c r="L702" i="1"/>
  <c r="J702" i="1"/>
  <c r="M721" i="1"/>
  <c r="L721" i="1"/>
  <c r="K721" i="1"/>
  <c r="J721" i="1"/>
  <c r="J1360" i="1"/>
  <c r="M1360" i="1"/>
  <c r="L1360" i="1"/>
  <c r="K1360" i="1"/>
  <c r="M1812" i="1"/>
  <c r="L1812" i="1"/>
  <c r="K1812" i="1"/>
  <c r="J1812" i="1"/>
  <c r="L72" i="1"/>
  <c r="J90" i="1"/>
  <c r="N90" i="1" s="1"/>
  <c r="O90" i="1" s="1"/>
  <c r="Q90" i="1" s="1"/>
  <c r="J99" i="1"/>
  <c r="N99" i="1" s="1"/>
  <c r="O99" i="1" s="1"/>
  <c r="Q99" i="1" s="1"/>
  <c r="L123" i="1"/>
  <c r="J16" i="1"/>
  <c r="N16" i="1" s="1"/>
  <c r="O16" i="1" s="1"/>
  <c r="Q16" i="1" s="1"/>
  <c r="M21" i="1"/>
  <c r="L30" i="1"/>
  <c r="K58" i="1"/>
  <c r="M97" i="1"/>
  <c r="K99" i="1"/>
  <c r="L106" i="1"/>
  <c r="M113" i="1"/>
  <c r="J118" i="1"/>
  <c r="N118" i="1" s="1"/>
  <c r="O118" i="1" s="1"/>
  <c r="Q118" i="1" s="1"/>
  <c r="K134" i="1"/>
  <c r="J9" i="1"/>
  <c r="M14" i="1"/>
  <c r="K16" i="1"/>
  <c r="L23" i="1"/>
  <c r="J25" i="1"/>
  <c r="M30" i="1"/>
  <c r="N30" i="1" s="1"/>
  <c r="O30" i="1" s="1"/>
  <c r="Q30" i="1" s="1"/>
  <c r="K32" i="1"/>
  <c r="M39" i="1"/>
  <c r="N39" i="1" s="1"/>
  <c r="O39" i="1" s="1"/>
  <c r="Q39" i="1" s="1"/>
  <c r="K41" i="1"/>
  <c r="L48" i="1"/>
  <c r="J50" i="1"/>
  <c r="L58" i="1"/>
  <c r="J60" i="1"/>
  <c r="N60" i="1" s="1"/>
  <c r="O60" i="1" s="1"/>
  <c r="Q60" i="1" s="1"/>
  <c r="M65" i="1"/>
  <c r="K67" i="1"/>
  <c r="L74" i="1"/>
  <c r="J76" i="1"/>
  <c r="N76" i="1" s="1"/>
  <c r="O76" i="1" s="1"/>
  <c r="Q76" i="1" s="1"/>
  <c r="K83" i="1"/>
  <c r="L90" i="1"/>
  <c r="J92" i="1"/>
  <c r="N92" i="1" s="1"/>
  <c r="O92" i="1" s="1"/>
  <c r="Q92" i="1" s="1"/>
  <c r="L99" i="1"/>
  <c r="J101" i="1"/>
  <c r="N101" i="1" s="1"/>
  <c r="O101" i="1" s="1"/>
  <c r="Q101" i="1" s="1"/>
  <c r="M106" i="1"/>
  <c r="N106" i="1" s="1"/>
  <c r="O106" i="1" s="1"/>
  <c r="Q106" i="1" s="1"/>
  <c r="K108" i="1"/>
  <c r="K118" i="1"/>
  <c r="L125" i="1"/>
  <c r="L134" i="1"/>
  <c r="J136" i="1"/>
  <c r="K143" i="1"/>
  <c r="L150" i="1"/>
  <c r="J152" i="1"/>
  <c r="N152" i="1" s="1"/>
  <c r="O152" i="1" s="1"/>
  <c r="Q152" i="1" s="1"/>
  <c r="K159" i="1"/>
  <c r="K168" i="1"/>
  <c r="L175" i="1"/>
  <c r="J177" i="1"/>
  <c r="N177" i="1" s="1"/>
  <c r="O177" i="1" s="1"/>
  <c r="Q177" i="1" s="1"/>
  <c r="K184" i="1"/>
  <c r="L192" i="1"/>
  <c r="J194" i="1"/>
  <c r="N194" i="1" s="1"/>
  <c r="O194" i="1" s="1"/>
  <c r="Q194" i="1" s="1"/>
  <c r="K201" i="1"/>
  <c r="L208" i="1"/>
  <c r="J210" i="1"/>
  <c r="N210" i="1" s="1"/>
  <c r="O210" i="1" s="1"/>
  <c r="Q210" i="1" s="1"/>
  <c r="K217" i="1"/>
  <c r="L224" i="1"/>
  <c r="J226" i="1"/>
  <c r="N226" i="1" s="1"/>
  <c r="O226" i="1" s="1"/>
  <c r="Q226" i="1" s="1"/>
  <c r="L233" i="1"/>
  <c r="J235" i="1"/>
  <c r="N235" i="1" s="1"/>
  <c r="O235" i="1" s="1"/>
  <c r="Q235" i="1" s="1"/>
  <c r="K242" i="1"/>
  <c r="L249" i="1"/>
  <c r="J251" i="1"/>
  <c r="K259" i="1"/>
  <c r="L266" i="1"/>
  <c r="J268" i="1"/>
  <c r="K275" i="1"/>
  <c r="L282" i="1"/>
  <c r="J284" i="1"/>
  <c r="N284" i="1" s="1"/>
  <c r="O284" i="1" s="1"/>
  <c r="Q284" i="1" s="1"/>
  <c r="K291" i="1"/>
  <c r="J303" i="1"/>
  <c r="K305" i="1"/>
  <c r="K307" i="1"/>
  <c r="L309" i="1"/>
  <c r="L321" i="1"/>
  <c r="K321" i="1"/>
  <c r="K325" i="1"/>
  <c r="L327" i="1"/>
  <c r="J338" i="1"/>
  <c r="K340" i="1"/>
  <c r="J345" i="1"/>
  <c r="N345" i="1" s="1"/>
  <c r="O345" i="1" s="1"/>
  <c r="Q345" i="1" s="1"/>
  <c r="J352" i="1"/>
  <c r="J357" i="1"/>
  <c r="N357" i="1" s="1"/>
  <c r="O357" i="1" s="1"/>
  <c r="Q357" i="1" s="1"/>
  <c r="L359" i="1"/>
  <c r="K362" i="1"/>
  <c r="J362" i="1"/>
  <c r="J372" i="1"/>
  <c r="K383" i="1"/>
  <c r="M386" i="1"/>
  <c r="N386" i="1" s="1"/>
  <c r="O386" i="1" s="1"/>
  <c r="Q386" i="1" s="1"/>
  <c r="L386" i="1"/>
  <c r="N396" i="1"/>
  <c r="O396" i="1" s="1"/>
  <c r="Q396" i="1" s="1"/>
  <c r="K401" i="1"/>
  <c r="L404" i="1"/>
  <c r="L414" i="1"/>
  <c r="K414" i="1"/>
  <c r="J414" i="1"/>
  <c r="N414" i="1" s="1"/>
  <c r="O414" i="1" s="1"/>
  <c r="Q414" i="1" s="1"/>
  <c r="M427" i="1"/>
  <c r="L435" i="1"/>
  <c r="N444" i="1"/>
  <c r="O444" i="1" s="1"/>
  <c r="Q444" i="1" s="1"/>
  <c r="N447" i="1"/>
  <c r="O447" i="1" s="1"/>
  <c r="Q447" i="1" s="1"/>
  <c r="J450" i="1"/>
  <c r="M462" i="1"/>
  <c r="M466" i="1"/>
  <c r="N466" i="1" s="1"/>
  <c r="O466" i="1" s="1"/>
  <c r="Q466" i="1" s="1"/>
  <c r="L466" i="1"/>
  <c r="K466" i="1"/>
  <c r="J483" i="1"/>
  <c r="N492" i="1"/>
  <c r="O492" i="1" s="1"/>
  <c r="Q492" i="1" s="1"/>
  <c r="N521" i="1"/>
  <c r="O521" i="1" s="1"/>
  <c r="Q521" i="1" s="1"/>
  <c r="M525" i="1"/>
  <c r="L525" i="1"/>
  <c r="K525" i="1"/>
  <c r="J525" i="1"/>
  <c r="K539" i="1"/>
  <c r="K546" i="1"/>
  <c r="N561" i="1"/>
  <c r="O561" i="1" s="1"/>
  <c r="Q561" i="1" s="1"/>
  <c r="N594" i="1"/>
  <c r="O594" i="1" s="1"/>
  <c r="Q594" i="1" s="1"/>
  <c r="M598" i="1"/>
  <c r="L598" i="1"/>
  <c r="K598" i="1"/>
  <c r="J598" i="1"/>
  <c r="N614" i="1"/>
  <c r="O614" i="1" s="1"/>
  <c r="Q614" i="1" s="1"/>
  <c r="N654" i="1"/>
  <c r="O654" i="1" s="1"/>
  <c r="Q654" i="1" s="1"/>
  <c r="N725" i="1"/>
  <c r="O725" i="1" s="1"/>
  <c r="Q725" i="1" s="1"/>
  <c r="N742" i="1"/>
  <c r="O742" i="1" s="1"/>
  <c r="Q742" i="1" s="1"/>
  <c r="M926" i="1"/>
  <c r="L926" i="1"/>
  <c r="K926" i="1"/>
  <c r="J926" i="1"/>
  <c r="M944" i="1"/>
  <c r="L944" i="1"/>
  <c r="K944" i="1"/>
  <c r="J944" i="1"/>
  <c r="M1066" i="1"/>
  <c r="L1066" i="1"/>
  <c r="J1066" i="1"/>
  <c r="M1100" i="1"/>
  <c r="L1100" i="1"/>
  <c r="K1100" i="1"/>
  <c r="J1100" i="1"/>
  <c r="L1427" i="1"/>
  <c r="M1461" i="1"/>
  <c r="L1461" i="1"/>
  <c r="K1461" i="1"/>
  <c r="J1461" i="1"/>
  <c r="J375" i="1"/>
  <c r="N375" i="1" s="1"/>
  <c r="O375" i="1" s="1"/>
  <c r="Q375" i="1" s="1"/>
  <c r="M639" i="1"/>
  <c r="L639" i="1"/>
  <c r="K639" i="1"/>
  <c r="J639" i="1"/>
  <c r="N491" i="1"/>
  <c r="O491" i="1" s="1"/>
  <c r="Q491" i="1" s="1"/>
  <c r="M564" i="1"/>
  <c r="N564" i="1" s="1"/>
  <c r="O564" i="1" s="1"/>
  <c r="Q564" i="1" s="1"/>
  <c r="L564" i="1"/>
  <c r="K564" i="1"/>
  <c r="L46" i="1"/>
  <c r="J125" i="1"/>
  <c r="N125" i="1" s="1"/>
  <c r="O125" i="1" s="1"/>
  <c r="Q125" i="1" s="1"/>
  <c r="J134" i="1"/>
  <c r="N134" i="1" s="1"/>
  <c r="O134" i="1" s="1"/>
  <c r="Q134" i="1" s="1"/>
  <c r="J150" i="1"/>
  <c r="N150" i="1" s="1"/>
  <c r="O150" i="1" s="1"/>
  <c r="Q150" i="1" s="1"/>
  <c r="K23" i="1"/>
  <c r="J41" i="1"/>
  <c r="N41" i="1" s="1"/>
  <c r="O41" i="1" s="1"/>
  <c r="Q41" i="1" s="1"/>
  <c r="J83" i="1"/>
  <c r="N83" i="1" s="1"/>
  <c r="O83" i="1" s="1"/>
  <c r="Q83" i="1" s="1"/>
  <c r="K90" i="1"/>
  <c r="K9" i="1"/>
  <c r="L16" i="1"/>
  <c r="M23" i="1"/>
  <c r="N23" i="1" s="1"/>
  <c r="O23" i="1" s="1"/>
  <c r="Q23" i="1" s="1"/>
  <c r="K25" i="1"/>
  <c r="L32" i="1"/>
  <c r="L41" i="1"/>
  <c r="K50" i="1"/>
  <c r="K60" i="1"/>
  <c r="L67" i="1"/>
  <c r="K76" i="1"/>
  <c r="L83" i="1"/>
  <c r="K92" i="1"/>
  <c r="K101" i="1"/>
  <c r="L108" i="1"/>
  <c r="L118" i="1"/>
  <c r="K136" i="1"/>
  <c r="L143" i="1"/>
  <c r="K152" i="1"/>
  <c r="L159" i="1"/>
  <c r="L168" i="1"/>
  <c r="K177" i="1"/>
  <c r="L184" i="1"/>
  <c r="K194" i="1"/>
  <c r="L201" i="1"/>
  <c r="K210" i="1"/>
  <c r="L217" i="1"/>
  <c r="K226" i="1"/>
  <c r="K235" i="1"/>
  <c r="L242" i="1"/>
  <c r="K251" i="1"/>
  <c r="L259" i="1"/>
  <c r="K268" i="1"/>
  <c r="L275" i="1"/>
  <c r="K284" i="1"/>
  <c r="L291" i="1"/>
  <c r="K303" i="1"/>
  <c r="M305" i="1"/>
  <c r="L307" i="1"/>
  <c r="L325" i="1"/>
  <c r="K338" i="1"/>
  <c r="M340" i="1"/>
  <c r="K345" i="1"/>
  <c r="K352" i="1"/>
  <c r="K357" i="1"/>
  <c r="L383" i="1"/>
  <c r="M401" i="1"/>
  <c r="M404" i="1"/>
  <c r="M484" i="1"/>
  <c r="L484" i="1"/>
  <c r="K484" i="1"/>
  <c r="J484" i="1"/>
  <c r="M532" i="1"/>
  <c r="L532" i="1"/>
  <c r="K532" i="1"/>
  <c r="L546" i="1"/>
  <c r="M606" i="1"/>
  <c r="L606" i="1"/>
  <c r="K606" i="1"/>
  <c r="M647" i="1"/>
  <c r="L647" i="1"/>
  <c r="K647" i="1"/>
  <c r="J647" i="1"/>
  <c r="M655" i="1"/>
  <c r="L655" i="1"/>
  <c r="K655" i="1"/>
  <c r="J655" i="1"/>
  <c r="N717" i="1"/>
  <c r="O717" i="1" s="1"/>
  <c r="Q717" i="1" s="1"/>
  <c r="M967" i="1"/>
  <c r="L967" i="1"/>
  <c r="J967" i="1"/>
  <c r="M1107" i="1"/>
  <c r="L1107" i="1"/>
  <c r="K1107" i="1"/>
  <c r="J1107" i="1"/>
  <c r="M1356" i="1"/>
  <c r="L1356" i="1"/>
  <c r="K1356" i="1"/>
  <c r="J1356" i="1"/>
  <c r="M402" i="1"/>
  <c r="N402" i="1" s="1"/>
  <c r="O402" i="1" s="1"/>
  <c r="Q402" i="1" s="1"/>
  <c r="L402" i="1"/>
  <c r="M580" i="1"/>
  <c r="N580" i="1" s="1"/>
  <c r="O580" i="1" s="1"/>
  <c r="Q580" i="1" s="1"/>
  <c r="L580" i="1"/>
  <c r="K580" i="1"/>
  <c r="J312" i="1"/>
  <c r="N312" i="1" s="1"/>
  <c r="O312" i="1" s="1"/>
  <c r="Q312" i="1" s="1"/>
  <c r="J433" i="1"/>
  <c r="M623" i="1"/>
  <c r="L623" i="1"/>
  <c r="K623" i="1"/>
  <c r="J623" i="1"/>
  <c r="J32" i="1"/>
  <c r="N32" i="1" s="1"/>
  <c r="O32" i="1" s="1"/>
  <c r="Q32" i="1" s="1"/>
  <c r="K293" i="1"/>
  <c r="J295" i="1"/>
  <c r="M307" i="1"/>
  <c r="N307" i="1" s="1"/>
  <c r="O307" i="1" s="1"/>
  <c r="Q307" i="1" s="1"/>
  <c r="J318" i="1"/>
  <c r="N318" i="1" s="1"/>
  <c r="O318" i="1" s="1"/>
  <c r="Q318" i="1" s="1"/>
  <c r="M321" i="1"/>
  <c r="N321" i="1" s="1"/>
  <c r="O321" i="1" s="1"/>
  <c r="Q321" i="1" s="1"/>
  <c r="M338" i="1"/>
  <c r="L345" i="1"/>
  <c r="M362" i="1"/>
  <c r="N367" i="1"/>
  <c r="O367" i="1" s="1"/>
  <c r="Q367" i="1" s="1"/>
  <c r="L377" i="1"/>
  <c r="K386" i="1"/>
  <c r="M389" i="1"/>
  <c r="N389" i="1" s="1"/>
  <c r="O389" i="1" s="1"/>
  <c r="Q389" i="1" s="1"/>
  <c r="L389" i="1"/>
  <c r="K389" i="1"/>
  <c r="J417" i="1"/>
  <c r="K420" i="1"/>
  <c r="J420" i="1"/>
  <c r="N420" i="1" s="1"/>
  <c r="O420" i="1" s="1"/>
  <c r="Q420" i="1" s="1"/>
  <c r="K456" i="1"/>
  <c r="N480" i="1"/>
  <c r="O480" i="1" s="1"/>
  <c r="Q480" i="1" s="1"/>
  <c r="M507" i="1"/>
  <c r="N507" i="1" s="1"/>
  <c r="O507" i="1" s="1"/>
  <c r="Q507" i="1" s="1"/>
  <c r="L507" i="1"/>
  <c r="J532" i="1"/>
  <c r="N569" i="1"/>
  <c r="O569" i="1" s="1"/>
  <c r="Q569" i="1" s="1"/>
  <c r="M573" i="1"/>
  <c r="L573" i="1"/>
  <c r="K573" i="1"/>
  <c r="J573" i="1"/>
  <c r="J606" i="1"/>
  <c r="M686" i="1"/>
  <c r="L686" i="1"/>
  <c r="J686" i="1"/>
  <c r="N694" i="1"/>
  <c r="O694" i="1" s="1"/>
  <c r="Q694" i="1" s="1"/>
  <c r="M705" i="1"/>
  <c r="L705" i="1"/>
  <c r="K705" i="1"/>
  <c r="J705" i="1"/>
  <c r="M713" i="1"/>
  <c r="L713" i="1"/>
  <c r="K713" i="1"/>
  <c r="J713" i="1"/>
  <c r="N739" i="1"/>
  <c r="O739" i="1" s="1"/>
  <c r="Q739" i="1" s="1"/>
  <c r="N765" i="1"/>
  <c r="O765" i="1" s="1"/>
  <c r="Q765" i="1" s="1"/>
  <c r="M798" i="1"/>
  <c r="L798" i="1"/>
  <c r="K798" i="1"/>
  <c r="J798" i="1"/>
  <c r="K810" i="1"/>
  <c r="J810" i="1"/>
  <c r="M810" i="1"/>
  <c r="L810" i="1"/>
  <c r="K967" i="1"/>
  <c r="M999" i="1"/>
  <c r="L999" i="1"/>
  <c r="K999" i="1"/>
  <c r="J999" i="1"/>
  <c r="N999" i="1" s="1"/>
  <c r="O999" i="1" s="1"/>
  <c r="Q999" i="1" s="1"/>
  <c r="K652" i="1"/>
  <c r="K668" i="1"/>
  <c r="K677" i="1"/>
  <c r="K693" i="1"/>
  <c r="K710" i="1"/>
  <c r="K726" i="1"/>
  <c r="K742" i="1"/>
  <c r="K758" i="1"/>
  <c r="K774" i="1"/>
  <c r="M847" i="1"/>
  <c r="N847" i="1" s="1"/>
  <c r="O847" i="1" s="1"/>
  <c r="Q847" i="1" s="1"/>
  <c r="L847" i="1"/>
  <c r="M877" i="1"/>
  <c r="N877" i="1" s="1"/>
  <c r="O877" i="1" s="1"/>
  <c r="Q877" i="1" s="1"/>
  <c r="L877" i="1"/>
  <c r="N908" i="1"/>
  <c r="O908" i="1" s="1"/>
  <c r="Q908" i="1" s="1"/>
  <c r="M1008" i="1"/>
  <c r="N1008" i="1" s="1"/>
  <c r="O1008" i="1" s="1"/>
  <c r="Q1008" i="1" s="1"/>
  <c r="L1008" i="1"/>
  <c r="K1008" i="1"/>
  <c r="M1172" i="1"/>
  <c r="N1172" i="1" s="1"/>
  <c r="O1172" i="1" s="1"/>
  <c r="Q1172" i="1" s="1"/>
  <c r="L1172" i="1"/>
  <c r="K1172" i="1"/>
  <c r="M1188" i="1"/>
  <c r="N1188" i="1" s="1"/>
  <c r="O1188" i="1" s="1"/>
  <c r="Q1188" i="1" s="1"/>
  <c r="L1188" i="1"/>
  <c r="M1213" i="1"/>
  <c r="N1213" i="1" s="1"/>
  <c r="O1213" i="1" s="1"/>
  <c r="Q1213" i="1" s="1"/>
  <c r="L1213" i="1"/>
  <c r="K1213" i="1"/>
  <c r="M1238" i="1"/>
  <c r="L1238" i="1"/>
  <c r="K1238" i="1"/>
  <c r="J1238" i="1"/>
  <c r="N1301" i="1"/>
  <c r="O1301" i="1" s="1"/>
  <c r="Q1301" i="1" s="1"/>
  <c r="M1335" i="1"/>
  <c r="N1335" i="1" s="1"/>
  <c r="O1335" i="1" s="1"/>
  <c r="Q1335" i="1" s="1"/>
  <c r="L1335" i="1"/>
  <c r="K1395" i="1"/>
  <c r="M1395" i="1"/>
  <c r="N1395" i="1" s="1"/>
  <c r="O1395" i="1" s="1"/>
  <c r="Q1395" i="1" s="1"/>
  <c r="L1395" i="1"/>
  <c r="M1469" i="1"/>
  <c r="N1469" i="1" s="1"/>
  <c r="O1469" i="1" s="1"/>
  <c r="Q1469" i="1" s="1"/>
  <c r="K1469" i="1"/>
  <c r="M1540" i="1"/>
  <c r="N1540" i="1" s="1"/>
  <c r="O1540" i="1" s="1"/>
  <c r="Q1540" i="1" s="1"/>
  <c r="L1540" i="1"/>
  <c r="K1540" i="1"/>
  <c r="M2879" i="1"/>
  <c r="L2879" i="1"/>
  <c r="K2879" i="1"/>
  <c r="J2879" i="1"/>
  <c r="K622" i="1"/>
  <c r="K638" i="1"/>
  <c r="K654" i="1"/>
  <c r="K670" i="1"/>
  <c r="K679" i="1"/>
  <c r="K695" i="1"/>
  <c r="K712" i="1"/>
  <c r="K728" i="1"/>
  <c r="K744" i="1"/>
  <c r="K760" i="1"/>
  <c r="K776" i="1"/>
  <c r="K831" i="1"/>
  <c r="K836" i="1"/>
  <c r="K847" i="1"/>
  <c r="K877" i="1"/>
  <c r="M919" i="1"/>
  <c r="L919" i="1"/>
  <c r="K919" i="1"/>
  <c r="J919" i="1"/>
  <c r="M975" i="1"/>
  <c r="L975" i="1"/>
  <c r="J975" i="1"/>
  <c r="M1001" i="1"/>
  <c r="L1001" i="1"/>
  <c r="K1001" i="1"/>
  <c r="J1001" i="1"/>
  <c r="K1032" i="1"/>
  <c r="M1155" i="1"/>
  <c r="L1155" i="1"/>
  <c r="K1155" i="1"/>
  <c r="K1188" i="1"/>
  <c r="M1197" i="1"/>
  <c r="L1197" i="1"/>
  <c r="K1197" i="1"/>
  <c r="N1205" i="1"/>
  <c r="O1205" i="1" s="1"/>
  <c r="Q1205" i="1" s="1"/>
  <c r="K1259" i="1"/>
  <c r="M1268" i="1"/>
  <c r="L1268" i="1"/>
  <c r="N1327" i="1"/>
  <c r="O1327" i="1" s="1"/>
  <c r="Q1327" i="1" s="1"/>
  <c r="K1335" i="1"/>
  <c r="K1379" i="1"/>
  <c r="M1386" i="1"/>
  <c r="L1386" i="1"/>
  <c r="K1386" i="1"/>
  <c r="J1386" i="1"/>
  <c r="L1469" i="1"/>
  <c r="M1499" i="1"/>
  <c r="L1499" i="1"/>
  <c r="M1515" i="1"/>
  <c r="L1515" i="1"/>
  <c r="J591" i="1"/>
  <c r="N591" i="1" s="1"/>
  <c r="O591" i="1" s="1"/>
  <c r="Q591" i="1" s="1"/>
  <c r="J608" i="1"/>
  <c r="L622" i="1"/>
  <c r="L638" i="1"/>
  <c r="L654" i="1"/>
  <c r="J656" i="1"/>
  <c r="N656" i="1" s="1"/>
  <c r="O656" i="1" s="1"/>
  <c r="Q656" i="1" s="1"/>
  <c r="L670" i="1"/>
  <c r="J672" i="1"/>
  <c r="N672" i="1" s="1"/>
  <c r="O672" i="1" s="1"/>
  <c r="Q672" i="1" s="1"/>
  <c r="L679" i="1"/>
  <c r="J681" i="1"/>
  <c r="N681" i="1" s="1"/>
  <c r="O681" i="1" s="1"/>
  <c r="Q681" i="1" s="1"/>
  <c r="L695" i="1"/>
  <c r="J697" i="1"/>
  <c r="N697" i="1" s="1"/>
  <c r="O697" i="1" s="1"/>
  <c r="Q697" i="1" s="1"/>
  <c r="L712" i="1"/>
  <c r="J714" i="1"/>
  <c r="N714" i="1" s="1"/>
  <c r="O714" i="1" s="1"/>
  <c r="Q714" i="1" s="1"/>
  <c r="L728" i="1"/>
  <c r="J730" i="1"/>
  <c r="N730" i="1" s="1"/>
  <c r="O730" i="1" s="1"/>
  <c r="Q730" i="1" s="1"/>
  <c r="L744" i="1"/>
  <c r="J746" i="1"/>
  <c r="L760" i="1"/>
  <c r="J762" i="1"/>
  <c r="N762" i="1" s="1"/>
  <c r="O762" i="1" s="1"/>
  <c r="Q762" i="1" s="1"/>
  <c r="L776" i="1"/>
  <c r="J778" i="1"/>
  <c r="M790" i="1"/>
  <c r="L790" i="1"/>
  <c r="J790" i="1"/>
  <c r="N790" i="1" s="1"/>
  <c r="O790" i="1" s="1"/>
  <c r="Q790" i="1" s="1"/>
  <c r="M805" i="1"/>
  <c r="N805" i="1" s="1"/>
  <c r="O805" i="1" s="1"/>
  <c r="Q805" i="1" s="1"/>
  <c r="L805" i="1"/>
  <c r="J813" i="1"/>
  <c r="N813" i="1" s="1"/>
  <c r="O813" i="1" s="1"/>
  <c r="Q813" i="1" s="1"/>
  <c r="K826" i="1"/>
  <c r="J826" i="1"/>
  <c r="L831" i="1"/>
  <c r="L836" i="1"/>
  <c r="M839" i="1"/>
  <c r="L839" i="1"/>
  <c r="K839" i="1"/>
  <c r="J839" i="1"/>
  <c r="M853" i="1"/>
  <c r="N853" i="1" s="1"/>
  <c r="O853" i="1" s="1"/>
  <c r="Q853" i="1" s="1"/>
  <c r="L853" i="1"/>
  <c r="M856" i="1"/>
  <c r="N856" i="1" s="1"/>
  <c r="O856" i="1" s="1"/>
  <c r="Q856" i="1" s="1"/>
  <c r="L856" i="1"/>
  <c r="K856" i="1"/>
  <c r="M895" i="1"/>
  <c r="L895" i="1"/>
  <c r="K895" i="1"/>
  <c r="J895" i="1"/>
  <c r="M952" i="1"/>
  <c r="L952" i="1"/>
  <c r="K952" i="1"/>
  <c r="J952" i="1"/>
  <c r="K975" i="1"/>
  <c r="M1009" i="1"/>
  <c r="L1009" i="1"/>
  <c r="K1009" i="1"/>
  <c r="J1009" i="1"/>
  <c r="M1024" i="1"/>
  <c r="N1024" i="1" s="1"/>
  <c r="O1024" i="1" s="1"/>
  <c r="Q1024" i="1" s="1"/>
  <c r="L1024" i="1"/>
  <c r="L1032" i="1"/>
  <c r="M1050" i="1"/>
  <c r="N1050" i="1" s="1"/>
  <c r="O1050" i="1" s="1"/>
  <c r="Q1050" i="1" s="1"/>
  <c r="L1050" i="1"/>
  <c r="N1067" i="1"/>
  <c r="O1067" i="1" s="1"/>
  <c r="Q1067" i="1" s="1"/>
  <c r="M1084" i="1"/>
  <c r="L1084" i="1"/>
  <c r="K1084" i="1"/>
  <c r="J1084" i="1"/>
  <c r="J1155" i="1"/>
  <c r="J1197" i="1"/>
  <c r="M1222" i="1"/>
  <c r="L1222" i="1"/>
  <c r="K1222" i="1"/>
  <c r="J1222" i="1"/>
  <c r="L1259" i="1"/>
  <c r="J1268" i="1"/>
  <c r="N1285" i="1"/>
  <c r="O1285" i="1" s="1"/>
  <c r="Q1285" i="1" s="1"/>
  <c r="M1319" i="1"/>
  <c r="L1319" i="1"/>
  <c r="K1319" i="1"/>
  <c r="N1361" i="1"/>
  <c r="O1361" i="1" s="1"/>
  <c r="Q1361" i="1" s="1"/>
  <c r="L1379" i="1"/>
  <c r="M1478" i="1"/>
  <c r="L1478" i="1"/>
  <c r="J1478" i="1"/>
  <c r="J1499" i="1"/>
  <c r="J1515" i="1"/>
  <c r="N1541" i="1"/>
  <c r="O1541" i="1" s="1"/>
  <c r="Q1541" i="1" s="1"/>
  <c r="M797" i="1"/>
  <c r="L797" i="1"/>
  <c r="K797" i="1"/>
  <c r="M808" i="1"/>
  <c r="L808" i="1"/>
  <c r="M871" i="1"/>
  <c r="L871" i="1"/>
  <c r="K871" i="1"/>
  <c r="J871" i="1"/>
  <c r="M878" i="1"/>
  <c r="L878" i="1"/>
  <c r="K878" i="1"/>
  <c r="M902" i="1"/>
  <c r="L902" i="1"/>
  <c r="K902" i="1"/>
  <c r="M909" i="1"/>
  <c r="L909" i="1"/>
  <c r="M961" i="1"/>
  <c r="L961" i="1"/>
  <c r="K961" i="1"/>
  <c r="J961" i="1"/>
  <c r="M983" i="1"/>
  <c r="L983" i="1"/>
  <c r="M1114" i="1"/>
  <c r="L1114" i="1"/>
  <c r="M1139" i="1"/>
  <c r="L1139" i="1"/>
  <c r="K1139" i="1"/>
  <c r="M1181" i="1"/>
  <c r="L1181" i="1"/>
  <c r="K1181" i="1"/>
  <c r="N1235" i="1"/>
  <c r="O1235" i="1" s="1"/>
  <c r="Q1235" i="1" s="1"/>
  <c r="J1243" i="1"/>
  <c r="N1243" i="1" s="1"/>
  <c r="O1243" i="1" s="1"/>
  <c r="Q1243" i="1" s="1"/>
  <c r="K1268" i="1"/>
  <c r="M1277" i="1"/>
  <c r="L1277" i="1"/>
  <c r="K1277" i="1"/>
  <c r="M1303" i="1"/>
  <c r="L1303" i="1"/>
  <c r="K1303" i="1"/>
  <c r="J1303" i="1"/>
  <c r="J1319" i="1"/>
  <c r="J1348" i="1"/>
  <c r="K1478" i="1"/>
  <c r="K1499" i="1"/>
  <c r="K1515" i="1"/>
  <c r="N1583" i="1"/>
  <c r="O1583" i="1" s="1"/>
  <c r="Q1583" i="1" s="1"/>
  <c r="L380" i="1"/>
  <c r="L396" i="1"/>
  <c r="L412" i="1"/>
  <c r="L428" i="1"/>
  <c r="L444" i="1"/>
  <c r="K453" i="1"/>
  <c r="L460" i="1"/>
  <c r="L469" i="1"/>
  <c r="K478" i="1"/>
  <c r="L485" i="1"/>
  <c r="J488" i="1"/>
  <c r="N488" i="1" s="1"/>
  <c r="O488" i="1" s="1"/>
  <c r="Q488" i="1" s="1"/>
  <c r="K495" i="1"/>
  <c r="L502" i="1"/>
  <c r="J504" i="1"/>
  <c r="N504" i="1" s="1"/>
  <c r="O504" i="1" s="1"/>
  <c r="Q504" i="1" s="1"/>
  <c r="K511" i="1"/>
  <c r="L518" i="1"/>
  <c r="J520" i="1"/>
  <c r="N520" i="1" s="1"/>
  <c r="O520" i="1" s="1"/>
  <c r="Q520" i="1" s="1"/>
  <c r="K527" i="1"/>
  <c r="L534" i="1"/>
  <c r="J536" i="1"/>
  <c r="N536" i="1" s="1"/>
  <c r="O536" i="1" s="1"/>
  <c r="Q536" i="1" s="1"/>
  <c r="K543" i="1"/>
  <c r="L550" i="1"/>
  <c r="J552" i="1"/>
  <c r="N552" i="1" s="1"/>
  <c r="O552" i="1" s="1"/>
  <c r="Q552" i="1" s="1"/>
  <c r="K559" i="1"/>
  <c r="L566" i="1"/>
  <c r="J568" i="1"/>
  <c r="N568" i="1" s="1"/>
  <c r="O568" i="1" s="1"/>
  <c r="Q568" i="1" s="1"/>
  <c r="K575" i="1"/>
  <c r="L582" i="1"/>
  <c r="K584" i="1"/>
  <c r="L591" i="1"/>
  <c r="J593" i="1"/>
  <c r="N593" i="1" s="1"/>
  <c r="O593" i="1" s="1"/>
  <c r="Q593" i="1" s="1"/>
  <c r="K600" i="1"/>
  <c r="L608" i="1"/>
  <c r="J610" i="1"/>
  <c r="N610" i="1" s="1"/>
  <c r="O610" i="1" s="1"/>
  <c r="Q610" i="1" s="1"/>
  <c r="K617" i="1"/>
  <c r="L624" i="1"/>
  <c r="J626" i="1"/>
  <c r="N626" i="1" s="1"/>
  <c r="O626" i="1" s="1"/>
  <c r="Q626" i="1" s="1"/>
  <c r="K633" i="1"/>
  <c r="L640" i="1"/>
  <c r="J642" i="1"/>
  <c r="N642" i="1" s="1"/>
  <c r="O642" i="1" s="1"/>
  <c r="Q642" i="1" s="1"/>
  <c r="K649" i="1"/>
  <c r="L656" i="1"/>
  <c r="J658" i="1"/>
  <c r="N658" i="1" s="1"/>
  <c r="O658" i="1" s="1"/>
  <c r="Q658" i="1" s="1"/>
  <c r="K665" i="1"/>
  <c r="L672" i="1"/>
  <c r="J674" i="1"/>
  <c r="N674" i="1" s="1"/>
  <c r="O674" i="1" s="1"/>
  <c r="Q674" i="1" s="1"/>
  <c r="L681" i="1"/>
  <c r="J683" i="1"/>
  <c r="N683" i="1" s="1"/>
  <c r="O683" i="1" s="1"/>
  <c r="Q683" i="1" s="1"/>
  <c r="K690" i="1"/>
  <c r="L697" i="1"/>
  <c r="J699" i="1"/>
  <c r="N699" i="1" s="1"/>
  <c r="O699" i="1" s="1"/>
  <c r="Q699" i="1" s="1"/>
  <c r="K707" i="1"/>
  <c r="L714" i="1"/>
  <c r="J716" i="1"/>
  <c r="N716" i="1" s="1"/>
  <c r="O716" i="1" s="1"/>
  <c r="Q716" i="1" s="1"/>
  <c r="K723" i="1"/>
  <c r="L730" i="1"/>
  <c r="J732" i="1"/>
  <c r="N732" i="1" s="1"/>
  <c r="O732" i="1" s="1"/>
  <c r="Q732" i="1" s="1"/>
  <c r="K739" i="1"/>
  <c r="L746" i="1"/>
  <c r="J748" i="1"/>
  <c r="N748" i="1" s="1"/>
  <c r="O748" i="1" s="1"/>
  <c r="Q748" i="1" s="1"/>
  <c r="K755" i="1"/>
  <c r="L762" i="1"/>
  <c r="J764" i="1"/>
  <c r="N764" i="1" s="1"/>
  <c r="O764" i="1" s="1"/>
  <c r="Q764" i="1" s="1"/>
  <c r="K771" i="1"/>
  <c r="L778" i="1"/>
  <c r="K780" i="1"/>
  <c r="K782" i="1"/>
  <c r="J788" i="1"/>
  <c r="J797" i="1"/>
  <c r="K805" i="1"/>
  <c r="J808" i="1"/>
  <c r="L813" i="1"/>
  <c r="M821" i="1"/>
  <c r="N821" i="1" s="1"/>
  <c r="O821" i="1" s="1"/>
  <c r="Q821" i="1" s="1"/>
  <c r="L821" i="1"/>
  <c r="M826" i="1"/>
  <c r="J829" i="1"/>
  <c r="N829" i="1" s="1"/>
  <c r="O829" i="1" s="1"/>
  <c r="Q829" i="1" s="1"/>
  <c r="K853" i="1"/>
  <c r="M862" i="1"/>
  <c r="N862" i="1" s="1"/>
  <c r="O862" i="1" s="1"/>
  <c r="Q862" i="1" s="1"/>
  <c r="L862" i="1"/>
  <c r="K862" i="1"/>
  <c r="J878" i="1"/>
  <c r="M885" i="1"/>
  <c r="N885" i="1" s="1"/>
  <c r="O885" i="1" s="1"/>
  <c r="Q885" i="1" s="1"/>
  <c r="L885" i="1"/>
  <c r="J902" i="1"/>
  <c r="J909" i="1"/>
  <c r="N923" i="1"/>
  <c r="O923" i="1" s="1"/>
  <c r="Q923" i="1" s="1"/>
  <c r="M934" i="1"/>
  <c r="N934" i="1" s="1"/>
  <c r="O934" i="1" s="1"/>
  <c r="Q934" i="1" s="1"/>
  <c r="L934" i="1"/>
  <c r="J941" i="1"/>
  <c r="N941" i="1" s="1"/>
  <c r="O941" i="1" s="1"/>
  <c r="Q941" i="1" s="1"/>
  <c r="N957" i="1"/>
  <c r="O957" i="1" s="1"/>
  <c r="Q957" i="1" s="1"/>
  <c r="J983" i="1"/>
  <c r="K990" i="1"/>
  <c r="N998" i="1"/>
  <c r="O998" i="1" s="1"/>
  <c r="Q998" i="1" s="1"/>
  <c r="M1017" i="1"/>
  <c r="L1017" i="1"/>
  <c r="K1017" i="1"/>
  <c r="J1017" i="1"/>
  <c r="K1024" i="1"/>
  <c r="K1050" i="1"/>
  <c r="M1059" i="1"/>
  <c r="N1059" i="1" s="1"/>
  <c r="O1059" i="1" s="1"/>
  <c r="Q1059" i="1" s="1"/>
  <c r="L1059" i="1"/>
  <c r="K1059" i="1"/>
  <c r="J1114" i="1"/>
  <c r="N1131" i="1"/>
  <c r="O1131" i="1" s="1"/>
  <c r="Q1131" i="1" s="1"/>
  <c r="J1139" i="1"/>
  <c r="M1164" i="1"/>
  <c r="L1164" i="1"/>
  <c r="K1164" i="1"/>
  <c r="J1164" i="1"/>
  <c r="N1164" i="1" s="1"/>
  <c r="O1164" i="1" s="1"/>
  <c r="Q1164" i="1" s="1"/>
  <c r="J1181" i="1"/>
  <c r="N1202" i="1"/>
  <c r="O1202" i="1" s="1"/>
  <c r="Q1202" i="1" s="1"/>
  <c r="K1243" i="1"/>
  <c r="M1252" i="1"/>
  <c r="N1252" i="1" s="1"/>
  <c r="O1252" i="1" s="1"/>
  <c r="Q1252" i="1" s="1"/>
  <c r="L1252" i="1"/>
  <c r="J1277" i="1"/>
  <c r="N1324" i="1"/>
  <c r="O1324" i="1" s="1"/>
  <c r="Q1324" i="1" s="1"/>
  <c r="K1348" i="1"/>
  <c r="M1388" i="1"/>
  <c r="N1388" i="1" s="1"/>
  <c r="O1388" i="1" s="1"/>
  <c r="Q1388" i="1" s="1"/>
  <c r="L1388" i="1"/>
  <c r="L453" i="1"/>
  <c r="L478" i="1"/>
  <c r="K488" i="1"/>
  <c r="L495" i="1"/>
  <c r="K504" i="1"/>
  <c r="L511" i="1"/>
  <c r="K520" i="1"/>
  <c r="L527" i="1"/>
  <c r="K536" i="1"/>
  <c r="L543" i="1"/>
  <c r="K552" i="1"/>
  <c r="L559" i="1"/>
  <c r="K568" i="1"/>
  <c r="L575" i="1"/>
  <c r="L584" i="1"/>
  <c r="K593" i="1"/>
  <c r="L600" i="1"/>
  <c r="K610" i="1"/>
  <c r="L617" i="1"/>
  <c r="K626" i="1"/>
  <c r="L633" i="1"/>
  <c r="K642" i="1"/>
  <c r="L649" i="1"/>
  <c r="K658" i="1"/>
  <c r="L665" i="1"/>
  <c r="K674" i="1"/>
  <c r="K683" i="1"/>
  <c r="L690" i="1"/>
  <c r="K699" i="1"/>
  <c r="L707" i="1"/>
  <c r="K716" i="1"/>
  <c r="L723" i="1"/>
  <c r="K732" i="1"/>
  <c r="L739" i="1"/>
  <c r="K748" i="1"/>
  <c r="L755" i="1"/>
  <c r="K764" i="1"/>
  <c r="L771" i="1"/>
  <c r="L780" i="1"/>
  <c r="L782" i="1"/>
  <c r="N786" i="1"/>
  <c r="O786" i="1" s="1"/>
  <c r="Q786" i="1" s="1"/>
  <c r="K788" i="1"/>
  <c r="K808" i="1"/>
  <c r="M824" i="1"/>
  <c r="L824" i="1"/>
  <c r="K829" i="1"/>
  <c r="N868" i="1"/>
  <c r="O868" i="1" s="1"/>
  <c r="Q868" i="1" s="1"/>
  <c r="K909" i="1"/>
  <c r="M927" i="1"/>
  <c r="L927" i="1"/>
  <c r="K927" i="1"/>
  <c r="K941" i="1"/>
  <c r="M976" i="1"/>
  <c r="L976" i="1"/>
  <c r="K976" i="1"/>
  <c r="K983" i="1"/>
  <c r="L990" i="1"/>
  <c r="N1064" i="1"/>
  <c r="O1064" i="1" s="1"/>
  <c r="Q1064" i="1" s="1"/>
  <c r="K1114" i="1"/>
  <c r="M1123" i="1"/>
  <c r="L1123" i="1"/>
  <c r="K1123" i="1"/>
  <c r="N1144" i="1"/>
  <c r="O1144" i="1" s="1"/>
  <c r="Q1144" i="1" s="1"/>
  <c r="M1206" i="1"/>
  <c r="L1206" i="1"/>
  <c r="K1206" i="1"/>
  <c r="J1206" i="1"/>
  <c r="L1243" i="1"/>
  <c r="N1282" i="1"/>
  <c r="O1282" i="1" s="1"/>
  <c r="Q1282" i="1" s="1"/>
  <c r="M1328" i="1"/>
  <c r="L1328" i="1"/>
  <c r="K1328" i="1"/>
  <c r="J1328" i="1"/>
  <c r="M1337" i="1"/>
  <c r="L1337" i="1"/>
  <c r="K1337" i="1"/>
  <c r="M1348" i="1"/>
  <c r="M1362" i="1"/>
  <c r="L1362" i="1"/>
  <c r="K1362" i="1"/>
  <c r="M1410" i="1"/>
  <c r="L1410" i="1"/>
  <c r="J1410" i="1"/>
  <c r="M1485" i="1"/>
  <c r="K1485" i="1"/>
  <c r="J448" i="1"/>
  <c r="N448" i="1" s="1"/>
  <c r="O448" i="1" s="1"/>
  <c r="Q448" i="1" s="1"/>
  <c r="J464" i="1"/>
  <c r="J473" i="1"/>
  <c r="N473" i="1" s="1"/>
  <c r="O473" i="1" s="1"/>
  <c r="Q473" i="1" s="1"/>
  <c r="L488" i="1"/>
  <c r="J490" i="1"/>
  <c r="N490" i="1" s="1"/>
  <c r="O490" i="1" s="1"/>
  <c r="Q490" i="1" s="1"/>
  <c r="L504" i="1"/>
  <c r="J506" i="1"/>
  <c r="N506" i="1" s="1"/>
  <c r="O506" i="1" s="1"/>
  <c r="Q506" i="1" s="1"/>
  <c r="L520" i="1"/>
  <c r="J522" i="1"/>
  <c r="N522" i="1" s="1"/>
  <c r="O522" i="1" s="1"/>
  <c r="Q522" i="1" s="1"/>
  <c r="L536" i="1"/>
  <c r="J538" i="1"/>
  <c r="N538" i="1" s="1"/>
  <c r="O538" i="1" s="1"/>
  <c r="Q538" i="1" s="1"/>
  <c r="L552" i="1"/>
  <c r="J554" i="1"/>
  <c r="N554" i="1" s="1"/>
  <c r="O554" i="1" s="1"/>
  <c r="Q554" i="1" s="1"/>
  <c r="L568" i="1"/>
  <c r="J570" i="1"/>
  <c r="N570" i="1" s="1"/>
  <c r="O570" i="1" s="1"/>
  <c r="Q570" i="1" s="1"/>
  <c r="L593" i="1"/>
  <c r="J595" i="1"/>
  <c r="N595" i="1" s="1"/>
  <c r="O595" i="1" s="1"/>
  <c r="Q595" i="1" s="1"/>
  <c r="L610" i="1"/>
  <c r="J612" i="1"/>
  <c r="N612" i="1" s="1"/>
  <c r="O612" i="1" s="1"/>
  <c r="Q612" i="1" s="1"/>
  <c r="L626" i="1"/>
  <c r="J628" i="1"/>
  <c r="N628" i="1" s="1"/>
  <c r="O628" i="1" s="1"/>
  <c r="Q628" i="1" s="1"/>
  <c r="L642" i="1"/>
  <c r="J644" i="1"/>
  <c r="N644" i="1" s="1"/>
  <c r="O644" i="1" s="1"/>
  <c r="Q644" i="1" s="1"/>
  <c r="L658" i="1"/>
  <c r="J660" i="1"/>
  <c r="L674" i="1"/>
  <c r="L683" i="1"/>
  <c r="J685" i="1"/>
  <c r="N685" i="1" s="1"/>
  <c r="O685" i="1" s="1"/>
  <c r="Q685" i="1" s="1"/>
  <c r="L699" i="1"/>
  <c r="J701" i="1"/>
  <c r="N701" i="1" s="1"/>
  <c r="O701" i="1" s="1"/>
  <c r="Q701" i="1" s="1"/>
  <c r="L716" i="1"/>
  <c r="J718" i="1"/>
  <c r="N718" i="1" s="1"/>
  <c r="O718" i="1" s="1"/>
  <c r="Q718" i="1" s="1"/>
  <c r="L732" i="1"/>
  <c r="J734" i="1"/>
  <c r="N734" i="1" s="1"/>
  <c r="O734" i="1" s="1"/>
  <c r="Q734" i="1" s="1"/>
  <c r="L748" i="1"/>
  <c r="J750" i="1"/>
  <c r="N750" i="1" s="1"/>
  <c r="O750" i="1" s="1"/>
  <c r="Q750" i="1" s="1"/>
  <c r="L764" i="1"/>
  <c r="J766" i="1"/>
  <c r="N766" i="1" s="1"/>
  <c r="O766" i="1" s="1"/>
  <c r="Q766" i="1" s="1"/>
  <c r="M788" i="1"/>
  <c r="J824" i="1"/>
  <c r="L829" i="1"/>
  <c r="M837" i="1"/>
  <c r="N837" i="1" s="1"/>
  <c r="O837" i="1" s="1"/>
  <c r="Q837" i="1" s="1"/>
  <c r="L837" i="1"/>
  <c r="J927" i="1"/>
  <c r="L941" i="1"/>
  <c r="J976" i="1"/>
  <c r="M991" i="1"/>
  <c r="L991" i="1"/>
  <c r="J991" i="1"/>
  <c r="N1051" i="1"/>
  <c r="O1051" i="1" s="1"/>
  <c r="Q1051" i="1" s="1"/>
  <c r="M1068" i="1"/>
  <c r="L1068" i="1"/>
  <c r="K1068" i="1"/>
  <c r="J1068" i="1"/>
  <c r="M1098" i="1"/>
  <c r="L1098" i="1"/>
  <c r="J1123" i="1"/>
  <c r="M1148" i="1"/>
  <c r="L1148" i="1"/>
  <c r="K1148" i="1"/>
  <c r="J1148" i="1"/>
  <c r="N1219" i="1"/>
  <c r="O1219" i="1" s="1"/>
  <c r="Q1219" i="1" s="1"/>
  <c r="J1227" i="1"/>
  <c r="N1227" i="1" s="1"/>
  <c r="O1227" i="1" s="1"/>
  <c r="Q1227" i="1" s="1"/>
  <c r="M1261" i="1"/>
  <c r="N1261" i="1" s="1"/>
  <c r="O1261" i="1" s="1"/>
  <c r="Q1261" i="1" s="1"/>
  <c r="L1261" i="1"/>
  <c r="K1261" i="1"/>
  <c r="M1286" i="1"/>
  <c r="L1286" i="1"/>
  <c r="K1286" i="1"/>
  <c r="J1286" i="1"/>
  <c r="J1337" i="1"/>
  <c r="L1358" i="1"/>
  <c r="M1358" i="1"/>
  <c r="N1358" i="1" s="1"/>
  <c r="O1358" i="1" s="1"/>
  <c r="Q1358" i="1" s="1"/>
  <c r="K1358" i="1"/>
  <c r="J1362" i="1"/>
  <c r="K1410" i="1"/>
  <c r="M1442" i="1"/>
  <c r="L1442" i="1"/>
  <c r="J1442" i="1"/>
  <c r="K1442" i="1"/>
  <c r="L1456" i="1"/>
  <c r="J1456" i="1"/>
  <c r="J1485" i="1"/>
  <c r="M1619" i="1"/>
  <c r="L1619" i="1"/>
  <c r="K1619" i="1"/>
  <c r="J1619" i="1"/>
  <c r="M840" i="1"/>
  <c r="N840" i="1" s="1"/>
  <c r="O840" i="1" s="1"/>
  <c r="Q840" i="1" s="1"/>
  <c r="L840" i="1"/>
  <c r="M903" i="1"/>
  <c r="L903" i="1"/>
  <c r="K903" i="1"/>
  <c r="J903" i="1"/>
  <c r="M910" i="1"/>
  <c r="N910" i="1" s="1"/>
  <c r="O910" i="1" s="1"/>
  <c r="Q910" i="1" s="1"/>
  <c r="L910" i="1"/>
  <c r="K910" i="1"/>
  <c r="M942" i="1"/>
  <c r="L942" i="1"/>
  <c r="J942" i="1"/>
  <c r="M969" i="1"/>
  <c r="L969" i="1"/>
  <c r="K969" i="1"/>
  <c r="J969" i="1"/>
  <c r="M1034" i="1"/>
  <c r="N1034" i="1" s="1"/>
  <c r="O1034" i="1" s="1"/>
  <c r="Q1034" i="1" s="1"/>
  <c r="L1034" i="1"/>
  <c r="K1034" i="1"/>
  <c r="M1190" i="1"/>
  <c r="L1190" i="1"/>
  <c r="K1190" i="1"/>
  <c r="J1190" i="1"/>
  <c r="N1190" i="1" s="1"/>
  <c r="O1190" i="1" s="1"/>
  <c r="Q1190" i="1" s="1"/>
  <c r="M1236" i="1"/>
  <c r="N1236" i="1" s="1"/>
  <c r="O1236" i="1" s="1"/>
  <c r="Q1236" i="1" s="1"/>
  <c r="L1236" i="1"/>
  <c r="L1485" i="1"/>
  <c r="L441" i="1"/>
  <c r="L457" i="1"/>
  <c r="K475" i="1"/>
  <c r="L482" i="1"/>
  <c r="K492" i="1"/>
  <c r="L499" i="1"/>
  <c r="K508" i="1"/>
  <c r="L515" i="1"/>
  <c r="K524" i="1"/>
  <c r="L531" i="1"/>
  <c r="K540" i="1"/>
  <c r="L547" i="1"/>
  <c r="K556" i="1"/>
  <c r="L563" i="1"/>
  <c r="K572" i="1"/>
  <c r="L579" i="1"/>
  <c r="L588" i="1"/>
  <c r="K597" i="1"/>
  <c r="L605" i="1"/>
  <c r="K614" i="1"/>
  <c r="L621" i="1"/>
  <c r="K630" i="1"/>
  <c r="L637" i="1"/>
  <c r="K646" i="1"/>
  <c r="L653" i="1"/>
  <c r="K662" i="1"/>
  <c r="L669" i="1"/>
  <c r="L678" i="1"/>
  <c r="K687" i="1"/>
  <c r="L694" i="1"/>
  <c r="K703" i="1"/>
  <c r="L711" i="1"/>
  <c r="K720" i="1"/>
  <c r="L727" i="1"/>
  <c r="K736" i="1"/>
  <c r="L743" i="1"/>
  <c r="K752" i="1"/>
  <c r="L759" i="1"/>
  <c r="K768" i="1"/>
  <c r="L775" i="1"/>
  <c r="K793" i="1"/>
  <c r="M803" i="1"/>
  <c r="K806" i="1"/>
  <c r="N819" i="1"/>
  <c r="O819" i="1" s="1"/>
  <c r="Q819" i="1" s="1"/>
  <c r="K840" i="1"/>
  <c r="K854" i="1"/>
  <c r="M863" i="1"/>
  <c r="N863" i="1" s="1"/>
  <c r="O863" i="1" s="1"/>
  <c r="Q863" i="1" s="1"/>
  <c r="L863" i="1"/>
  <c r="M869" i="1"/>
  <c r="N869" i="1" s="1"/>
  <c r="O869" i="1" s="1"/>
  <c r="Q869" i="1" s="1"/>
  <c r="L869" i="1"/>
  <c r="M886" i="1"/>
  <c r="N886" i="1" s="1"/>
  <c r="O886" i="1" s="1"/>
  <c r="Q886" i="1" s="1"/>
  <c r="L886" i="1"/>
  <c r="K886" i="1"/>
  <c r="M893" i="1"/>
  <c r="N893" i="1" s="1"/>
  <c r="O893" i="1" s="1"/>
  <c r="Q893" i="1" s="1"/>
  <c r="L893" i="1"/>
  <c r="M928" i="1"/>
  <c r="L928" i="1"/>
  <c r="K928" i="1"/>
  <c r="J928" i="1"/>
  <c r="N935" i="1"/>
  <c r="O935" i="1" s="1"/>
  <c r="Q935" i="1" s="1"/>
  <c r="M950" i="1"/>
  <c r="N950" i="1" s="1"/>
  <c r="O950" i="1" s="1"/>
  <c r="Q950" i="1" s="1"/>
  <c r="L950" i="1"/>
  <c r="N973" i="1"/>
  <c r="O973" i="1" s="1"/>
  <c r="Q973" i="1" s="1"/>
  <c r="K1006" i="1"/>
  <c r="N1022" i="1"/>
  <c r="O1022" i="1" s="1"/>
  <c r="Q1022" i="1" s="1"/>
  <c r="K1170" i="1"/>
  <c r="K1236" i="1"/>
  <c r="M1245" i="1"/>
  <c r="N1245" i="1" s="1"/>
  <c r="O1245" i="1" s="1"/>
  <c r="Q1245" i="1" s="1"/>
  <c r="L1245" i="1"/>
  <c r="K1245" i="1"/>
  <c r="M1270" i="1"/>
  <c r="L1270" i="1"/>
  <c r="K1270" i="1"/>
  <c r="J1270" i="1"/>
  <c r="L1308" i="1"/>
  <c r="N1346" i="1"/>
  <c r="O1346" i="1" s="1"/>
  <c r="Q1346" i="1" s="1"/>
  <c r="L1424" i="1"/>
  <c r="J1424" i="1"/>
  <c r="M1424" i="1"/>
  <c r="M1457" i="1"/>
  <c r="L1457" i="1"/>
  <c r="K1457" i="1"/>
  <c r="J1457" i="1"/>
  <c r="M2115" i="1"/>
  <c r="L2115" i="1"/>
  <c r="K2115" i="1"/>
  <c r="J2115" i="1"/>
  <c r="L475" i="1"/>
  <c r="L492" i="1"/>
  <c r="L508" i="1"/>
  <c r="L524" i="1"/>
  <c r="L540" i="1"/>
  <c r="L556" i="1"/>
  <c r="L572" i="1"/>
  <c r="L597" i="1"/>
  <c r="L614" i="1"/>
  <c r="L630" i="1"/>
  <c r="L646" i="1"/>
  <c r="L662" i="1"/>
  <c r="L687" i="1"/>
  <c r="L703" i="1"/>
  <c r="L720" i="1"/>
  <c r="L736" i="1"/>
  <c r="L752" i="1"/>
  <c r="L768" i="1"/>
  <c r="L793" i="1"/>
  <c r="L806" i="1"/>
  <c r="N822" i="1"/>
  <c r="O822" i="1" s="1"/>
  <c r="Q822" i="1" s="1"/>
  <c r="M830" i="1"/>
  <c r="N830" i="1" s="1"/>
  <c r="O830" i="1" s="1"/>
  <c r="Q830" i="1" s="1"/>
  <c r="L830" i="1"/>
  <c r="K830" i="1"/>
  <c r="M846" i="1"/>
  <c r="N846" i="1" s="1"/>
  <c r="O846" i="1" s="1"/>
  <c r="Q846" i="1" s="1"/>
  <c r="L846" i="1"/>
  <c r="K846" i="1"/>
  <c r="L854" i="1"/>
  <c r="N907" i="1"/>
  <c r="O907" i="1" s="1"/>
  <c r="Q907" i="1" s="1"/>
  <c r="M992" i="1"/>
  <c r="N992" i="1" s="1"/>
  <c r="O992" i="1" s="1"/>
  <c r="Q992" i="1" s="1"/>
  <c r="L992" i="1"/>
  <c r="K992" i="1"/>
  <c r="L1006" i="1"/>
  <c r="M1026" i="1"/>
  <c r="L1026" i="1"/>
  <c r="K1026" i="1"/>
  <c r="J1026" i="1"/>
  <c r="M1052" i="1"/>
  <c r="L1052" i="1"/>
  <c r="K1052" i="1"/>
  <c r="J1052" i="1"/>
  <c r="M1082" i="1"/>
  <c r="L1082" i="1"/>
  <c r="L1170" i="1"/>
  <c r="M1220" i="1"/>
  <c r="L1220" i="1"/>
  <c r="M1354" i="1"/>
  <c r="N1354" i="1" s="1"/>
  <c r="O1354" i="1" s="1"/>
  <c r="Q1354" i="1" s="1"/>
  <c r="L1354" i="1"/>
  <c r="K1354" i="1"/>
  <c r="M781" i="1"/>
  <c r="N781" i="1" s="1"/>
  <c r="O781" i="1" s="1"/>
  <c r="Q781" i="1" s="1"/>
  <c r="K781" i="1"/>
  <c r="N932" i="1"/>
  <c r="O932" i="1" s="1"/>
  <c r="Q932" i="1" s="1"/>
  <c r="M943" i="1"/>
  <c r="N943" i="1" s="1"/>
  <c r="O943" i="1" s="1"/>
  <c r="Q943" i="1" s="1"/>
  <c r="L943" i="1"/>
  <c r="K943" i="1"/>
  <c r="M1007" i="1"/>
  <c r="L1007" i="1"/>
  <c r="J1007" i="1"/>
  <c r="M1116" i="1"/>
  <c r="L1116" i="1"/>
  <c r="K1116" i="1"/>
  <c r="J1116" i="1"/>
  <c r="N1250" i="1"/>
  <c r="O1250" i="1" s="1"/>
  <c r="Q1250" i="1" s="1"/>
  <c r="M1300" i="1"/>
  <c r="N1300" i="1" s="1"/>
  <c r="O1300" i="1" s="1"/>
  <c r="Q1300" i="1" s="1"/>
  <c r="L1300" i="1"/>
  <c r="J1350" i="1"/>
  <c r="M1350" i="1"/>
  <c r="L1364" i="1"/>
  <c r="K1364" i="1"/>
  <c r="M1364" i="1"/>
  <c r="N1364" i="1" s="1"/>
  <c r="O1364" i="1" s="1"/>
  <c r="Q1364" i="1" s="1"/>
  <c r="M1377" i="1"/>
  <c r="N1377" i="1" s="1"/>
  <c r="O1377" i="1" s="1"/>
  <c r="Q1377" i="1" s="1"/>
  <c r="L1377" i="1"/>
  <c r="K1377" i="1"/>
  <c r="M1572" i="1"/>
  <c r="L1572" i="1"/>
  <c r="K1572" i="1"/>
  <c r="M1654" i="1"/>
  <c r="K1654" i="1"/>
  <c r="J1654" i="1"/>
  <c r="L1654" i="1"/>
  <c r="L817" i="1"/>
  <c r="K817" i="1"/>
  <c r="N838" i="1"/>
  <c r="O838" i="1" s="1"/>
  <c r="Q838" i="1" s="1"/>
  <c r="M911" i="1"/>
  <c r="L911" i="1"/>
  <c r="K911" i="1"/>
  <c r="J911" i="1"/>
  <c r="M959" i="1"/>
  <c r="L959" i="1"/>
  <c r="J959" i="1"/>
  <c r="M985" i="1"/>
  <c r="L985" i="1"/>
  <c r="K985" i="1"/>
  <c r="J985" i="1"/>
  <c r="M1015" i="1"/>
  <c r="L1015" i="1"/>
  <c r="M1091" i="1"/>
  <c r="N1091" i="1" s="1"/>
  <c r="O1091" i="1" s="1"/>
  <c r="Q1091" i="1" s="1"/>
  <c r="L1091" i="1"/>
  <c r="K1091" i="1"/>
  <c r="M1162" i="1"/>
  <c r="N1162" i="1" s="1"/>
  <c r="O1162" i="1" s="1"/>
  <c r="Q1162" i="1" s="1"/>
  <c r="L1162" i="1"/>
  <c r="M1229" i="1"/>
  <c r="N1229" i="1" s="1"/>
  <c r="O1229" i="1" s="1"/>
  <c r="Q1229" i="1" s="1"/>
  <c r="L1229" i="1"/>
  <c r="K1229" i="1"/>
  <c r="M1254" i="1"/>
  <c r="L1254" i="1"/>
  <c r="K1254" i="1"/>
  <c r="J1254" i="1"/>
  <c r="M1339" i="1"/>
  <c r="L1339" i="1"/>
  <c r="K1339" i="1"/>
  <c r="J1339" i="1"/>
  <c r="J1572" i="1"/>
  <c r="L849" i="1"/>
  <c r="K849" i="1"/>
  <c r="J849" i="1"/>
  <c r="N849" i="1" s="1"/>
  <c r="O849" i="1" s="1"/>
  <c r="Q849" i="1" s="1"/>
  <c r="M855" i="1"/>
  <c r="L855" i="1"/>
  <c r="K855" i="1"/>
  <c r="J855" i="1"/>
  <c r="M887" i="1"/>
  <c r="L887" i="1"/>
  <c r="K887" i="1"/>
  <c r="J887" i="1"/>
  <c r="M894" i="1"/>
  <c r="N894" i="1" s="1"/>
  <c r="O894" i="1" s="1"/>
  <c r="Q894" i="1" s="1"/>
  <c r="L894" i="1"/>
  <c r="K894" i="1"/>
  <c r="M918" i="1"/>
  <c r="N918" i="1" s="1"/>
  <c r="O918" i="1" s="1"/>
  <c r="Q918" i="1" s="1"/>
  <c r="L918" i="1"/>
  <c r="K918" i="1"/>
  <c r="M936" i="1"/>
  <c r="L936" i="1"/>
  <c r="K936" i="1"/>
  <c r="J936" i="1"/>
  <c r="M993" i="1"/>
  <c r="L993" i="1"/>
  <c r="K993" i="1"/>
  <c r="J993" i="1"/>
  <c r="M1204" i="1"/>
  <c r="L1204" i="1"/>
  <c r="M1310" i="1"/>
  <c r="N1310" i="1" s="1"/>
  <c r="O1310" i="1" s="1"/>
  <c r="Q1310" i="1" s="1"/>
  <c r="L1310" i="1"/>
  <c r="K1310" i="1"/>
  <c r="M1326" i="1"/>
  <c r="N1326" i="1" s="1"/>
  <c r="O1326" i="1" s="1"/>
  <c r="Q1326" i="1" s="1"/>
  <c r="L1326" i="1"/>
  <c r="M1604" i="1"/>
  <c r="N1604" i="1" s="1"/>
  <c r="O1604" i="1" s="1"/>
  <c r="Q1604" i="1" s="1"/>
  <c r="L1604" i="1"/>
  <c r="K1604" i="1"/>
  <c r="M1941" i="1"/>
  <c r="N1941" i="1" s="1"/>
  <c r="O1941" i="1" s="1"/>
  <c r="Q1941" i="1" s="1"/>
  <c r="L1941" i="1"/>
  <c r="K1941" i="1"/>
  <c r="M1500" i="1"/>
  <c r="L1500" i="1"/>
  <c r="J1500" i="1"/>
  <c r="M1533" i="1"/>
  <c r="L1533" i="1"/>
  <c r="K1533" i="1"/>
  <c r="J1533" i="1"/>
  <c r="N1573" i="1"/>
  <c r="O1573" i="1" s="1"/>
  <c r="Q1573" i="1" s="1"/>
  <c r="M1644" i="1"/>
  <c r="L1644" i="1"/>
  <c r="K1644" i="1"/>
  <c r="J1649" i="1"/>
  <c r="M1649" i="1"/>
  <c r="L1649" i="1"/>
  <c r="J888" i="1"/>
  <c r="N888" i="1" s="1"/>
  <c r="O888" i="1" s="1"/>
  <c r="Q888" i="1" s="1"/>
  <c r="J904" i="1"/>
  <c r="N904" i="1" s="1"/>
  <c r="O904" i="1" s="1"/>
  <c r="Q904" i="1" s="1"/>
  <c r="J920" i="1"/>
  <c r="N920" i="1" s="1"/>
  <c r="O920" i="1" s="1"/>
  <c r="Q920" i="1" s="1"/>
  <c r="J929" i="1"/>
  <c r="N929" i="1" s="1"/>
  <c r="O929" i="1" s="1"/>
  <c r="Q929" i="1" s="1"/>
  <c r="J945" i="1"/>
  <c r="N945" i="1" s="1"/>
  <c r="O945" i="1" s="1"/>
  <c r="Q945" i="1" s="1"/>
  <c r="J962" i="1"/>
  <c r="N962" i="1" s="1"/>
  <c r="O962" i="1" s="1"/>
  <c r="Q962" i="1" s="1"/>
  <c r="J978" i="1"/>
  <c r="N978" i="1" s="1"/>
  <c r="O978" i="1" s="1"/>
  <c r="Q978" i="1" s="1"/>
  <c r="J994" i="1"/>
  <c r="N994" i="1" s="1"/>
  <c r="O994" i="1" s="1"/>
  <c r="Q994" i="1" s="1"/>
  <c r="J1010" i="1"/>
  <c r="N1010" i="1" s="1"/>
  <c r="O1010" i="1" s="1"/>
  <c r="Q1010" i="1" s="1"/>
  <c r="J1036" i="1"/>
  <c r="N1036" i="1" s="1"/>
  <c r="O1036" i="1" s="1"/>
  <c r="Q1036" i="1" s="1"/>
  <c r="J1045" i="1"/>
  <c r="N1045" i="1" s="1"/>
  <c r="O1045" i="1" s="1"/>
  <c r="Q1045" i="1" s="1"/>
  <c r="J1061" i="1"/>
  <c r="N1061" i="1" s="1"/>
  <c r="O1061" i="1" s="1"/>
  <c r="Q1061" i="1" s="1"/>
  <c r="J1077" i="1"/>
  <c r="N1077" i="1" s="1"/>
  <c r="O1077" i="1" s="1"/>
  <c r="Q1077" i="1" s="1"/>
  <c r="J1093" i="1"/>
  <c r="N1093" i="1" s="1"/>
  <c r="O1093" i="1" s="1"/>
  <c r="Q1093" i="1" s="1"/>
  <c r="L1436" i="1"/>
  <c r="J1436" i="1"/>
  <c r="L1454" i="1"/>
  <c r="J1454" i="1"/>
  <c r="M1486" i="1"/>
  <c r="L1486" i="1"/>
  <c r="K1486" i="1"/>
  <c r="J1486" i="1"/>
  <c r="M1492" i="1"/>
  <c r="L1492" i="1"/>
  <c r="K1500" i="1"/>
  <c r="M1524" i="1"/>
  <c r="L1524" i="1"/>
  <c r="K1524" i="1"/>
  <c r="M1565" i="1"/>
  <c r="L1565" i="1"/>
  <c r="K1565" i="1"/>
  <c r="J1565" i="1"/>
  <c r="M1621" i="1"/>
  <c r="L1621" i="1"/>
  <c r="J1644" i="1"/>
  <c r="K1649" i="1"/>
  <c r="J865" i="1"/>
  <c r="J881" i="1"/>
  <c r="N881" i="1" s="1"/>
  <c r="O881" i="1" s="1"/>
  <c r="Q881" i="1" s="1"/>
  <c r="K888" i="1"/>
  <c r="J897" i="1"/>
  <c r="K904" i="1"/>
  <c r="J913" i="1"/>
  <c r="K920" i="1"/>
  <c r="K929" i="1"/>
  <c r="J938" i="1"/>
  <c r="N938" i="1" s="1"/>
  <c r="O938" i="1" s="1"/>
  <c r="Q938" i="1" s="1"/>
  <c r="K945" i="1"/>
  <c r="J955" i="1"/>
  <c r="N955" i="1" s="1"/>
  <c r="O955" i="1" s="1"/>
  <c r="Q955" i="1" s="1"/>
  <c r="K962" i="1"/>
  <c r="J971" i="1"/>
  <c r="K978" i="1"/>
  <c r="J987" i="1"/>
  <c r="N987" i="1" s="1"/>
  <c r="O987" i="1" s="1"/>
  <c r="Q987" i="1" s="1"/>
  <c r="K994" i="1"/>
  <c r="J1003" i="1"/>
  <c r="N1003" i="1" s="1"/>
  <c r="O1003" i="1" s="1"/>
  <c r="Q1003" i="1" s="1"/>
  <c r="K1010" i="1"/>
  <c r="J1019" i="1"/>
  <c r="J1028" i="1"/>
  <c r="N1028" i="1" s="1"/>
  <c r="O1028" i="1" s="1"/>
  <c r="Q1028" i="1" s="1"/>
  <c r="K1036" i="1"/>
  <c r="K1045" i="1"/>
  <c r="J1054" i="1"/>
  <c r="N1054" i="1" s="1"/>
  <c r="O1054" i="1" s="1"/>
  <c r="Q1054" i="1" s="1"/>
  <c r="K1061" i="1"/>
  <c r="J1070" i="1"/>
  <c r="N1070" i="1" s="1"/>
  <c r="O1070" i="1" s="1"/>
  <c r="Q1070" i="1" s="1"/>
  <c r="K1077" i="1"/>
  <c r="J1086" i="1"/>
  <c r="K1093" i="1"/>
  <c r="J1102" i="1"/>
  <c r="N1102" i="1" s="1"/>
  <c r="O1102" i="1" s="1"/>
  <c r="Q1102" i="1" s="1"/>
  <c r="K1109" i="1"/>
  <c r="J1118" i="1"/>
  <c r="K1125" i="1"/>
  <c r="J1134" i="1"/>
  <c r="K1141" i="1"/>
  <c r="J1150" i="1"/>
  <c r="N1150" i="1" s="1"/>
  <c r="O1150" i="1" s="1"/>
  <c r="Q1150" i="1" s="1"/>
  <c r="K1157" i="1"/>
  <c r="J1167" i="1"/>
  <c r="J1176" i="1"/>
  <c r="J1192" i="1"/>
  <c r="N1192" i="1" s="1"/>
  <c r="O1192" i="1" s="1"/>
  <c r="Q1192" i="1" s="1"/>
  <c r="J1208" i="1"/>
  <c r="J1224" i="1"/>
  <c r="N1224" i="1" s="1"/>
  <c r="O1224" i="1" s="1"/>
  <c r="Q1224" i="1" s="1"/>
  <c r="J1240" i="1"/>
  <c r="N1240" i="1" s="1"/>
  <c r="O1240" i="1" s="1"/>
  <c r="Q1240" i="1" s="1"/>
  <c r="J1256" i="1"/>
  <c r="N1256" i="1" s="1"/>
  <c r="O1256" i="1" s="1"/>
  <c r="Q1256" i="1" s="1"/>
  <c r="J1272" i="1"/>
  <c r="J1288" i="1"/>
  <c r="N1288" i="1" s="1"/>
  <c r="O1288" i="1" s="1"/>
  <c r="Q1288" i="1" s="1"/>
  <c r="J1305" i="1"/>
  <c r="N1305" i="1" s="1"/>
  <c r="O1305" i="1" s="1"/>
  <c r="Q1305" i="1" s="1"/>
  <c r="J1314" i="1"/>
  <c r="N1314" i="1" s="1"/>
  <c r="O1314" i="1" s="1"/>
  <c r="Q1314" i="1" s="1"/>
  <c r="J1330" i="1"/>
  <c r="N1330" i="1" s="1"/>
  <c r="O1330" i="1" s="1"/>
  <c r="Q1330" i="1" s="1"/>
  <c r="K1373" i="1"/>
  <c r="J1373" i="1"/>
  <c r="L1408" i="1"/>
  <c r="J1408" i="1"/>
  <c r="N1419" i="1"/>
  <c r="O1419" i="1" s="1"/>
  <c r="Q1419" i="1" s="1"/>
  <c r="J1422" i="1"/>
  <c r="J1425" i="1"/>
  <c r="N1425" i="1" s="1"/>
  <c r="O1425" i="1" s="1"/>
  <c r="Q1425" i="1" s="1"/>
  <c r="M1428" i="1"/>
  <c r="L1428" i="1"/>
  <c r="K1428" i="1"/>
  <c r="J1428" i="1"/>
  <c r="K1436" i="1"/>
  <c r="N1451" i="1"/>
  <c r="O1451" i="1" s="1"/>
  <c r="Q1451" i="1" s="1"/>
  <c r="K1454" i="1"/>
  <c r="J1467" i="1"/>
  <c r="M1470" i="1"/>
  <c r="L1470" i="1"/>
  <c r="K1470" i="1"/>
  <c r="J1470" i="1"/>
  <c r="J1492" i="1"/>
  <c r="J1524" i="1"/>
  <c r="M1547" i="1"/>
  <c r="L1547" i="1"/>
  <c r="M1579" i="1"/>
  <c r="L1579" i="1"/>
  <c r="J1592" i="1"/>
  <c r="M1592" i="1"/>
  <c r="J1621" i="1"/>
  <c r="M1932" i="1"/>
  <c r="L1932" i="1"/>
  <c r="K1932" i="1"/>
  <c r="J1932" i="1"/>
  <c r="N1932" i="1" s="1"/>
  <c r="O1932" i="1" s="1"/>
  <c r="Q1932" i="1" s="1"/>
  <c r="J842" i="1"/>
  <c r="J858" i="1"/>
  <c r="N858" i="1" s="1"/>
  <c r="O858" i="1" s="1"/>
  <c r="Q858" i="1" s="1"/>
  <c r="K865" i="1"/>
  <c r="J874" i="1"/>
  <c r="N874" i="1" s="1"/>
  <c r="O874" i="1" s="1"/>
  <c r="Q874" i="1" s="1"/>
  <c r="K881" i="1"/>
  <c r="L888" i="1"/>
  <c r="J890" i="1"/>
  <c r="K897" i="1"/>
  <c r="L904" i="1"/>
  <c r="J906" i="1"/>
  <c r="K913" i="1"/>
  <c r="L920" i="1"/>
  <c r="J922" i="1"/>
  <c r="L929" i="1"/>
  <c r="J931" i="1"/>
  <c r="N931" i="1" s="1"/>
  <c r="O931" i="1" s="1"/>
  <c r="Q931" i="1" s="1"/>
  <c r="K938" i="1"/>
  <c r="L945" i="1"/>
  <c r="J947" i="1"/>
  <c r="K955" i="1"/>
  <c r="L962" i="1"/>
  <c r="J964" i="1"/>
  <c r="N964" i="1" s="1"/>
  <c r="O964" i="1" s="1"/>
  <c r="Q964" i="1" s="1"/>
  <c r="K971" i="1"/>
  <c r="L978" i="1"/>
  <c r="J980" i="1"/>
  <c r="N980" i="1" s="1"/>
  <c r="O980" i="1" s="1"/>
  <c r="Q980" i="1" s="1"/>
  <c r="K987" i="1"/>
  <c r="L994" i="1"/>
  <c r="J996" i="1"/>
  <c r="K1003" i="1"/>
  <c r="L1010" i="1"/>
  <c r="J1012" i="1"/>
  <c r="N1012" i="1" s="1"/>
  <c r="O1012" i="1" s="1"/>
  <c r="Q1012" i="1" s="1"/>
  <c r="K1019" i="1"/>
  <c r="K1028" i="1"/>
  <c r="L1036" i="1"/>
  <c r="J1038" i="1"/>
  <c r="N1038" i="1" s="1"/>
  <c r="O1038" i="1" s="1"/>
  <c r="Q1038" i="1" s="1"/>
  <c r="L1045" i="1"/>
  <c r="J1047" i="1"/>
  <c r="N1047" i="1" s="1"/>
  <c r="O1047" i="1" s="1"/>
  <c r="Q1047" i="1" s="1"/>
  <c r="K1054" i="1"/>
  <c r="L1061" i="1"/>
  <c r="J1063" i="1"/>
  <c r="N1063" i="1" s="1"/>
  <c r="O1063" i="1" s="1"/>
  <c r="Q1063" i="1" s="1"/>
  <c r="K1070" i="1"/>
  <c r="L1077" i="1"/>
  <c r="J1079" i="1"/>
  <c r="N1079" i="1" s="1"/>
  <c r="O1079" i="1" s="1"/>
  <c r="Q1079" i="1" s="1"/>
  <c r="K1086" i="1"/>
  <c r="L1093" i="1"/>
  <c r="J1095" i="1"/>
  <c r="N1095" i="1" s="1"/>
  <c r="O1095" i="1" s="1"/>
  <c r="Q1095" i="1" s="1"/>
  <c r="K1102" i="1"/>
  <c r="L1109" i="1"/>
  <c r="J1111" i="1"/>
  <c r="N1111" i="1" s="1"/>
  <c r="O1111" i="1" s="1"/>
  <c r="Q1111" i="1" s="1"/>
  <c r="K1118" i="1"/>
  <c r="L1125" i="1"/>
  <c r="J1127" i="1"/>
  <c r="N1127" i="1" s="1"/>
  <c r="O1127" i="1" s="1"/>
  <c r="Q1127" i="1" s="1"/>
  <c r="K1134" i="1"/>
  <c r="L1141" i="1"/>
  <c r="J1143" i="1"/>
  <c r="N1143" i="1" s="1"/>
  <c r="O1143" i="1" s="1"/>
  <c r="Q1143" i="1" s="1"/>
  <c r="K1150" i="1"/>
  <c r="L1157" i="1"/>
  <c r="J1159" i="1"/>
  <c r="K1167" i="1"/>
  <c r="L1174" i="1"/>
  <c r="K1176" i="1"/>
  <c r="L1183" i="1"/>
  <c r="J1185" i="1"/>
  <c r="N1185" i="1" s="1"/>
  <c r="O1185" i="1" s="1"/>
  <c r="Q1185" i="1" s="1"/>
  <c r="K1192" i="1"/>
  <c r="L1199" i="1"/>
  <c r="J1201" i="1"/>
  <c r="N1201" i="1" s="1"/>
  <c r="O1201" i="1" s="1"/>
  <c r="Q1201" i="1" s="1"/>
  <c r="K1208" i="1"/>
  <c r="L1215" i="1"/>
  <c r="J1217" i="1"/>
  <c r="N1217" i="1" s="1"/>
  <c r="O1217" i="1" s="1"/>
  <c r="Q1217" i="1" s="1"/>
  <c r="K1224" i="1"/>
  <c r="L1231" i="1"/>
  <c r="J1233" i="1"/>
  <c r="N1233" i="1" s="1"/>
  <c r="O1233" i="1" s="1"/>
  <c r="Q1233" i="1" s="1"/>
  <c r="K1240" i="1"/>
  <c r="L1247" i="1"/>
  <c r="J1249" i="1"/>
  <c r="N1249" i="1" s="1"/>
  <c r="O1249" i="1" s="1"/>
  <c r="Q1249" i="1" s="1"/>
  <c r="K1256" i="1"/>
  <c r="L1263" i="1"/>
  <c r="J1265" i="1"/>
  <c r="K1272" i="1"/>
  <c r="L1279" i="1"/>
  <c r="J1281" i="1"/>
  <c r="N1281" i="1" s="1"/>
  <c r="O1281" i="1" s="1"/>
  <c r="Q1281" i="1" s="1"/>
  <c r="K1288" i="1"/>
  <c r="L1295" i="1"/>
  <c r="J1297" i="1"/>
  <c r="N1297" i="1" s="1"/>
  <c r="O1297" i="1" s="1"/>
  <c r="Q1297" i="1" s="1"/>
  <c r="K1305" i="1"/>
  <c r="L1312" i="1"/>
  <c r="K1314" i="1"/>
  <c r="L1321" i="1"/>
  <c r="J1323" i="1"/>
  <c r="N1323" i="1" s="1"/>
  <c r="O1323" i="1" s="1"/>
  <c r="Q1323" i="1" s="1"/>
  <c r="K1330" i="1"/>
  <c r="M1341" i="1"/>
  <c r="N1341" i="1" s="1"/>
  <c r="O1341" i="1" s="1"/>
  <c r="Q1341" i="1" s="1"/>
  <c r="J1345" i="1"/>
  <c r="N1345" i="1" s="1"/>
  <c r="O1345" i="1" s="1"/>
  <c r="Q1345" i="1" s="1"/>
  <c r="M1371" i="1"/>
  <c r="L1371" i="1"/>
  <c r="L1373" i="1"/>
  <c r="L1393" i="1"/>
  <c r="K1408" i="1"/>
  <c r="M1411" i="1"/>
  <c r="N1411" i="1" s="1"/>
  <c r="O1411" i="1" s="1"/>
  <c r="Q1411" i="1" s="1"/>
  <c r="K1422" i="1"/>
  <c r="K1425" i="1"/>
  <c r="M1436" i="1"/>
  <c r="M1443" i="1"/>
  <c r="K1443" i="1"/>
  <c r="M1454" i="1"/>
  <c r="K1467" i="1"/>
  <c r="K1492" i="1"/>
  <c r="M1517" i="1"/>
  <c r="L1517" i="1"/>
  <c r="K1517" i="1"/>
  <c r="J1517" i="1"/>
  <c r="J1547" i="1"/>
  <c r="J1579" i="1"/>
  <c r="K1592" i="1"/>
  <c r="M1612" i="1"/>
  <c r="L1612" i="1"/>
  <c r="K1612" i="1"/>
  <c r="K1621" i="1"/>
  <c r="M1630" i="1"/>
  <c r="L1630" i="1"/>
  <c r="K1630" i="1"/>
  <c r="M1967" i="1"/>
  <c r="L1967" i="1"/>
  <c r="K1967" i="1"/>
  <c r="J1967" i="1"/>
  <c r="K1217" i="1"/>
  <c r="K1233" i="1"/>
  <c r="K1249" i="1"/>
  <c r="K1265" i="1"/>
  <c r="K1281" i="1"/>
  <c r="K1297" i="1"/>
  <c r="K1323" i="1"/>
  <c r="K1345" i="1"/>
  <c r="M1373" i="1"/>
  <c r="M1380" i="1"/>
  <c r="N1380" i="1" s="1"/>
  <c r="O1380" i="1" s="1"/>
  <c r="Q1380" i="1" s="1"/>
  <c r="L1380" i="1"/>
  <c r="K1380" i="1"/>
  <c r="M1408" i="1"/>
  <c r="M1422" i="1"/>
  <c r="L1425" i="1"/>
  <c r="M1467" i="1"/>
  <c r="M1501" i="1"/>
  <c r="L1501" i="1"/>
  <c r="K1501" i="1"/>
  <c r="J1501" i="1"/>
  <c r="M1508" i="1"/>
  <c r="N1508" i="1" s="1"/>
  <c r="O1508" i="1" s="1"/>
  <c r="Q1508" i="1" s="1"/>
  <c r="L1508" i="1"/>
  <c r="K1508" i="1"/>
  <c r="M1518" i="1"/>
  <c r="L1518" i="1"/>
  <c r="K1518" i="1"/>
  <c r="J1518" i="1"/>
  <c r="K1547" i="1"/>
  <c r="K1579" i="1"/>
  <c r="M1588" i="1"/>
  <c r="N1588" i="1" s="1"/>
  <c r="O1588" i="1" s="1"/>
  <c r="Q1588" i="1" s="1"/>
  <c r="L1588" i="1"/>
  <c r="L1592" i="1"/>
  <c r="J1612" i="1"/>
  <c r="J1630" i="1"/>
  <c r="M1830" i="1"/>
  <c r="N1830" i="1" s="1"/>
  <c r="O1830" i="1" s="1"/>
  <c r="Q1830" i="1" s="1"/>
  <c r="L1830" i="1"/>
  <c r="K1830" i="1"/>
  <c r="K2101" i="1"/>
  <c r="J2101" i="1"/>
  <c r="M2101" i="1"/>
  <c r="L1389" i="1"/>
  <c r="K1389" i="1"/>
  <c r="J1389" i="1"/>
  <c r="M1396" i="1"/>
  <c r="L1396" i="1"/>
  <c r="K1396" i="1"/>
  <c r="M1458" i="1"/>
  <c r="L1458" i="1"/>
  <c r="J1458" i="1"/>
  <c r="M1556" i="1"/>
  <c r="L1556" i="1"/>
  <c r="K1556" i="1"/>
  <c r="L1606" i="1"/>
  <c r="M1606" i="1"/>
  <c r="L1701" i="1"/>
  <c r="K1701" i="1"/>
  <c r="J1701" i="1"/>
  <c r="J1033" i="1"/>
  <c r="N1033" i="1" s="1"/>
  <c r="O1033" i="1" s="1"/>
  <c r="Q1033" i="1" s="1"/>
  <c r="J1042" i="1"/>
  <c r="N1042" i="1" s="1"/>
  <c r="O1042" i="1" s="1"/>
  <c r="Q1042" i="1" s="1"/>
  <c r="J1058" i="1"/>
  <c r="N1058" i="1" s="1"/>
  <c r="O1058" i="1" s="1"/>
  <c r="Q1058" i="1" s="1"/>
  <c r="J1074" i="1"/>
  <c r="N1074" i="1" s="1"/>
  <c r="O1074" i="1" s="1"/>
  <c r="Q1074" i="1" s="1"/>
  <c r="J1090" i="1"/>
  <c r="N1090" i="1" s="1"/>
  <c r="O1090" i="1" s="1"/>
  <c r="Q1090" i="1" s="1"/>
  <c r="J1106" i="1"/>
  <c r="N1106" i="1" s="1"/>
  <c r="O1106" i="1" s="1"/>
  <c r="Q1106" i="1" s="1"/>
  <c r="J1122" i="1"/>
  <c r="N1122" i="1" s="1"/>
  <c r="O1122" i="1" s="1"/>
  <c r="Q1122" i="1" s="1"/>
  <c r="J1138" i="1"/>
  <c r="N1138" i="1" s="1"/>
  <c r="O1138" i="1" s="1"/>
  <c r="Q1138" i="1" s="1"/>
  <c r="J1154" i="1"/>
  <c r="N1154" i="1" s="1"/>
  <c r="O1154" i="1" s="1"/>
  <c r="Q1154" i="1" s="1"/>
  <c r="J1171" i="1"/>
  <c r="N1171" i="1" s="1"/>
  <c r="O1171" i="1" s="1"/>
  <c r="Q1171" i="1" s="1"/>
  <c r="J1180" i="1"/>
  <c r="N1180" i="1" s="1"/>
  <c r="O1180" i="1" s="1"/>
  <c r="Q1180" i="1" s="1"/>
  <c r="J1196" i="1"/>
  <c r="N1196" i="1" s="1"/>
  <c r="O1196" i="1" s="1"/>
  <c r="Q1196" i="1" s="1"/>
  <c r="J1212" i="1"/>
  <c r="N1212" i="1" s="1"/>
  <c r="O1212" i="1" s="1"/>
  <c r="Q1212" i="1" s="1"/>
  <c r="J1228" i="1"/>
  <c r="N1228" i="1" s="1"/>
  <c r="O1228" i="1" s="1"/>
  <c r="Q1228" i="1" s="1"/>
  <c r="J1244" i="1"/>
  <c r="N1244" i="1" s="1"/>
  <c r="O1244" i="1" s="1"/>
  <c r="Q1244" i="1" s="1"/>
  <c r="J1260" i="1"/>
  <c r="N1260" i="1" s="1"/>
  <c r="O1260" i="1" s="1"/>
  <c r="Q1260" i="1" s="1"/>
  <c r="J1276" i="1"/>
  <c r="N1276" i="1" s="1"/>
  <c r="O1276" i="1" s="1"/>
  <c r="Q1276" i="1" s="1"/>
  <c r="J1292" i="1"/>
  <c r="N1292" i="1" s="1"/>
  <c r="O1292" i="1" s="1"/>
  <c r="Q1292" i="1" s="1"/>
  <c r="J1309" i="1"/>
  <c r="N1309" i="1" s="1"/>
  <c r="O1309" i="1" s="1"/>
  <c r="Q1309" i="1" s="1"/>
  <c r="J1318" i="1"/>
  <c r="N1318" i="1" s="1"/>
  <c r="O1318" i="1" s="1"/>
  <c r="Q1318" i="1" s="1"/>
  <c r="K1334" i="1"/>
  <c r="J1336" i="1"/>
  <c r="N1336" i="1" s="1"/>
  <c r="O1336" i="1" s="1"/>
  <c r="Q1336" i="1" s="1"/>
  <c r="J1351" i="1"/>
  <c r="N1351" i="1" s="1"/>
  <c r="O1351" i="1" s="1"/>
  <c r="Q1351" i="1" s="1"/>
  <c r="J1365" i="1"/>
  <c r="N1365" i="1" s="1"/>
  <c r="O1365" i="1" s="1"/>
  <c r="Q1365" i="1" s="1"/>
  <c r="J1367" i="1"/>
  <c r="M1389" i="1"/>
  <c r="J1396" i="1"/>
  <c r="J1406" i="1"/>
  <c r="J1409" i="1"/>
  <c r="N1409" i="1" s="1"/>
  <c r="O1409" i="1" s="1"/>
  <c r="Q1409" i="1" s="1"/>
  <c r="M1412" i="1"/>
  <c r="L1412" i="1"/>
  <c r="K1412" i="1"/>
  <c r="J1412" i="1"/>
  <c r="J1434" i="1"/>
  <c r="L1440" i="1"/>
  <c r="J1440" i="1"/>
  <c r="K1458" i="1"/>
  <c r="K1476" i="1"/>
  <c r="K1483" i="1"/>
  <c r="N1493" i="1"/>
  <c r="O1493" i="1" s="1"/>
  <c r="Q1493" i="1" s="1"/>
  <c r="M1502" i="1"/>
  <c r="L1502" i="1"/>
  <c r="K1502" i="1"/>
  <c r="J1502" i="1"/>
  <c r="J1556" i="1"/>
  <c r="K1588" i="1"/>
  <c r="M1602" i="1"/>
  <c r="N1602" i="1" s="1"/>
  <c r="O1602" i="1" s="1"/>
  <c r="Q1602" i="1" s="1"/>
  <c r="L1602" i="1"/>
  <c r="J1606" i="1"/>
  <c r="M1637" i="1"/>
  <c r="N1637" i="1" s="1"/>
  <c r="O1637" i="1" s="1"/>
  <c r="Q1637" i="1" s="1"/>
  <c r="L1637" i="1"/>
  <c r="K1637" i="1"/>
  <c r="M1701" i="1"/>
  <c r="L1733" i="1"/>
  <c r="K1733" i="1"/>
  <c r="J1733" i="1"/>
  <c r="N1733" i="1" s="1"/>
  <c r="O1733" i="1" s="1"/>
  <c r="Q1733" i="1" s="1"/>
  <c r="M2423" i="1"/>
  <c r="L2423" i="1"/>
  <c r="K2423" i="1"/>
  <c r="J2423" i="1"/>
  <c r="K1180" i="1"/>
  <c r="K1196" i="1"/>
  <c r="K1212" i="1"/>
  <c r="K1228" i="1"/>
  <c r="K1244" i="1"/>
  <c r="K1260" i="1"/>
  <c r="K1276" i="1"/>
  <c r="K1292" i="1"/>
  <c r="K1309" i="1"/>
  <c r="K1318" i="1"/>
  <c r="L1334" i="1"/>
  <c r="K1336" i="1"/>
  <c r="K1351" i="1"/>
  <c r="K1365" i="1"/>
  <c r="L1367" i="1"/>
  <c r="M1387" i="1"/>
  <c r="L1387" i="1"/>
  <c r="L1452" i="1"/>
  <c r="J1452" i="1"/>
  <c r="L1480" i="1"/>
  <c r="K1480" i="1"/>
  <c r="J1480" i="1"/>
  <c r="K1606" i="1"/>
  <c r="M1702" i="1"/>
  <c r="K1702" i="1"/>
  <c r="J1702" i="1"/>
  <c r="L1702" i="1"/>
  <c r="K935" i="1"/>
  <c r="K951" i="1"/>
  <c r="K968" i="1"/>
  <c r="K984" i="1"/>
  <c r="K1000" i="1"/>
  <c r="K1016" i="1"/>
  <c r="K1025" i="1"/>
  <c r="L1033" i="1"/>
  <c r="J1035" i="1"/>
  <c r="N1035" i="1" s="1"/>
  <c r="O1035" i="1" s="1"/>
  <c r="Q1035" i="1" s="1"/>
  <c r="L1042" i="1"/>
  <c r="J1044" i="1"/>
  <c r="N1044" i="1" s="1"/>
  <c r="O1044" i="1" s="1"/>
  <c r="Q1044" i="1" s="1"/>
  <c r="K1051" i="1"/>
  <c r="L1058" i="1"/>
  <c r="J1060" i="1"/>
  <c r="N1060" i="1" s="1"/>
  <c r="O1060" i="1" s="1"/>
  <c r="Q1060" i="1" s="1"/>
  <c r="K1067" i="1"/>
  <c r="L1074" i="1"/>
  <c r="J1076" i="1"/>
  <c r="N1076" i="1" s="1"/>
  <c r="O1076" i="1" s="1"/>
  <c r="Q1076" i="1" s="1"/>
  <c r="K1083" i="1"/>
  <c r="L1090" i="1"/>
  <c r="J1092" i="1"/>
  <c r="N1092" i="1" s="1"/>
  <c r="O1092" i="1" s="1"/>
  <c r="Q1092" i="1" s="1"/>
  <c r="K1099" i="1"/>
  <c r="L1106" i="1"/>
  <c r="J1108" i="1"/>
  <c r="N1108" i="1" s="1"/>
  <c r="O1108" i="1" s="1"/>
  <c r="Q1108" i="1" s="1"/>
  <c r="K1115" i="1"/>
  <c r="L1122" i="1"/>
  <c r="J1124" i="1"/>
  <c r="N1124" i="1" s="1"/>
  <c r="O1124" i="1" s="1"/>
  <c r="Q1124" i="1" s="1"/>
  <c r="K1131" i="1"/>
  <c r="L1138" i="1"/>
  <c r="J1140" i="1"/>
  <c r="N1140" i="1" s="1"/>
  <c r="O1140" i="1" s="1"/>
  <c r="Q1140" i="1" s="1"/>
  <c r="K1147" i="1"/>
  <c r="L1154" i="1"/>
  <c r="J1156" i="1"/>
  <c r="N1156" i="1" s="1"/>
  <c r="O1156" i="1" s="1"/>
  <c r="Q1156" i="1" s="1"/>
  <c r="K1163" i="1"/>
  <c r="L1171" i="1"/>
  <c r="J1173" i="1"/>
  <c r="N1173" i="1" s="1"/>
  <c r="O1173" i="1" s="1"/>
  <c r="Q1173" i="1" s="1"/>
  <c r="L1180" i="1"/>
  <c r="J1182" i="1"/>
  <c r="N1182" i="1" s="1"/>
  <c r="O1182" i="1" s="1"/>
  <c r="Q1182" i="1" s="1"/>
  <c r="K1189" i="1"/>
  <c r="L1196" i="1"/>
  <c r="J1198" i="1"/>
  <c r="N1198" i="1" s="1"/>
  <c r="O1198" i="1" s="1"/>
  <c r="Q1198" i="1" s="1"/>
  <c r="K1205" i="1"/>
  <c r="L1212" i="1"/>
  <c r="J1214" i="1"/>
  <c r="N1214" i="1" s="1"/>
  <c r="O1214" i="1" s="1"/>
  <c r="Q1214" i="1" s="1"/>
  <c r="K1221" i="1"/>
  <c r="L1228" i="1"/>
  <c r="J1230" i="1"/>
  <c r="N1230" i="1" s="1"/>
  <c r="O1230" i="1" s="1"/>
  <c r="Q1230" i="1" s="1"/>
  <c r="K1237" i="1"/>
  <c r="L1244" i="1"/>
  <c r="J1246" i="1"/>
  <c r="N1246" i="1" s="1"/>
  <c r="O1246" i="1" s="1"/>
  <c r="Q1246" i="1" s="1"/>
  <c r="K1253" i="1"/>
  <c r="L1260" i="1"/>
  <c r="J1262" i="1"/>
  <c r="N1262" i="1" s="1"/>
  <c r="O1262" i="1" s="1"/>
  <c r="Q1262" i="1" s="1"/>
  <c r="K1269" i="1"/>
  <c r="L1276" i="1"/>
  <c r="J1278" i="1"/>
  <c r="N1278" i="1" s="1"/>
  <c r="O1278" i="1" s="1"/>
  <c r="Q1278" i="1" s="1"/>
  <c r="K1285" i="1"/>
  <c r="L1292" i="1"/>
  <c r="J1294" i="1"/>
  <c r="N1294" i="1" s="1"/>
  <c r="O1294" i="1" s="1"/>
  <c r="Q1294" i="1" s="1"/>
  <c r="K1301" i="1"/>
  <c r="L1309" i="1"/>
  <c r="J1311" i="1"/>
  <c r="N1311" i="1" s="1"/>
  <c r="O1311" i="1" s="1"/>
  <c r="Q1311" i="1" s="1"/>
  <c r="L1318" i="1"/>
  <c r="J1320" i="1"/>
  <c r="N1320" i="1" s="1"/>
  <c r="O1320" i="1" s="1"/>
  <c r="Q1320" i="1" s="1"/>
  <c r="K1327" i="1"/>
  <c r="M1334" i="1"/>
  <c r="N1334" i="1" s="1"/>
  <c r="O1334" i="1" s="1"/>
  <c r="Q1334" i="1" s="1"/>
  <c r="L1336" i="1"/>
  <c r="K1338" i="1"/>
  <c r="J1340" i="1"/>
  <c r="N1340" i="1" s="1"/>
  <c r="O1340" i="1" s="1"/>
  <c r="Q1340" i="1" s="1"/>
  <c r="L1351" i="1"/>
  <c r="K1355" i="1"/>
  <c r="L1357" i="1"/>
  <c r="K1361" i="1"/>
  <c r="K1363" i="1"/>
  <c r="L1365" i="1"/>
  <c r="M1367" i="1"/>
  <c r="K1378" i="1"/>
  <c r="J1387" i="1"/>
  <c r="M1406" i="1"/>
  <c r="L1409" i="1"/>
  <c r="M1415" i="1"/>
  <c r="N1415" i="1" s="1"/>
  <c r="O1415" i="1" s="1"/>
  <c r="Q1415" i="1" s="1"/>
  <c r="K1415" i="1"/>
  <c r="L1420" i="1"/>
  <c r="M1426" i="1"/>
  <c r="L1426" i="1"/>
  <c r="J1426" i="1"/>
  <c r="M1434" i="1"/>
  <c r="M1440" i="1"/>
  <c r="M1444" i="1"/>
  <c r="L1444" i="1"/>
  <c r="K1444" i="1"/>
  <c r="J1444" i="1"/>
  <c r="K1452" i="1"/>
  <c r="M1480" i="1"/>
  <c r="K1602" i="1"/>
  <c r="L1632" i="1"/>
  <c r="M1632" i="1"/>
  <c r="N1632" i="1" s="1"/>
  <c r="O1632" i="1" s="1"/>
  <c r="Q1632" i="1" s="1"/>
  <c r="N1660" i="1"/>
  <c r="O1660" i="1" s="1"/>
  <c r="Q1660" i="1" s="1"/>
  <c r="M1734" i="1"/>
  <c r="K1734" i="1"/>
  <c r="J1734" i="1"/>
  <c r="L1734" i="1"/>
  <c r="M1766" i="1"/>
  <c r="L1766" i="1"/>
  <c r="K1766" i="1"/>
  <c r="J1766" i="1"/>
  <c r="L935" i="1"/>
  <c r="L951" i="1"/>
  <c r="L968" i="1"/>
  <c r="L984" i="1"/>
  <c r="L1000" i="1"/>
  <c r="L1016" i="1"/>
  <c r="L1025" i="1"/>
  <c r="K1035" i="1"/>
  <c r="K1044" i="1"/>
  <c r="L1051" i="1"/>
  <c r="K1060" i="1"/>
  <c r="L1067" i="1"/>
  <c r="K1076" i="1"/>
  <c r="L1083" i="1"/>
  <c r="K1092" i="1"/>
  <c r="L1099" i="1"/>
  <c r="K1108" i="1"/>
  <c r="L1115" i="1"/>
  <c r="K1124" i="1"/>
  <c r="L1131" i="1"/>
  <c r="K1140" i="1"/>
  <c r="L1147" i="1"/>
  <c r="K1156" i="1"/>
  <c r="L1163" i="1"/>
  <c r="K1173" i="1"/>
  <c r="K1182" i="1"/>
  <c r="L1189" i="1"/>
  <c r="K1198" i="1"/>
  <c r="L1205" i="1"/>
  <c r="K1214" i="1"/>
  <c r="L1221" i="1"/>
  <c r="K1230" i="1"/>
  <c r="L1237" i="1"/>
  <c r="K1246" i="1"/>
  <c r="L1253" i="1"/>
  <c r="K1262" i="1"/>
  <c r="L1269" i="1"/>
  <c r="K1278" i="1"/>
  <c r="L1285" i="1"/>
  <c r="K1294" i="1"/>
  <c r="L1301" i="1"/>
  <c r="K1311" i="1"/>
  <c r="K1320" i="1"/>
  <c r="L1327" i="1"/>
  <c r="L1338" i="1"/>
  <c r="K1340" i="1"/>
  <c r="L1355" i="1"/>
  <c r="M1357" i="1"/>
  <c r="N1357" i="1" s="1"/>
  <c r="O1357" i="1" s="1"/>
  <c r="Q1357" i="1" s="1"/>
  <c r="L1361" i="1"/>
  <c r="L1363" i="1"/>
  <c r="L1378" i="1"/>
  <c r="K1387" i="1"/>
  <c r="M1420" i="1"/>
  <c r="N1420" i="1" s="1"/>
  <c r="O1420" i="1" s="1"/>
  <c r="Q1420" i="1" s="1"/>
  <c r="N1432" i="1"/>
  <c r="O1432" i="1" s="1"/>
  <c r="Q1432" i="1" s="1"/>
  <c r="M1452" i="1"/>
  <c r="M1459" i="1"/>
  <c r="K1459" i="1"/>
  <c r="N1474" i="1"/>
  <c r="O1474" i="1" s="1"/>
  <c r="Q1474" i="1" s="1"/>
  <c r="M1484" i="1"/>
  <c r="L1484" i="1"/>
  <c r="J1484" i="1"/>
  <c r="M1531" i="1"/>
  <c r="L1531" i="1"/>
  <c r="M1549" i="1"/>
  <c r="L1549" i="1"/>
  <c r="K1549" i="1"/>
  <c r="J1549" i="1"/>
  <c r="M1581" i="1"/>
  <c r="L1581" i="1"/>
  <c r="K1581" i="1"/>
  <c r="J1581" i="1"/>
  <c r="M1783" i="1"/>
  <c r="L1783" i="1"/>
  <c r="K1783" i="1"/>
  <c r="J1783" i="1"/>
  <c r="J792" i="1"/>
  <c r="N792" i="1" s="1"/>
  <c r="O792" i="1" s="1"/>
  <c r="Q792" i="1" s="1"/>
  <c r="J809" i="1"/>
  <c r="J825" i="1"/>
  <c r="N825" i="1" s="1"/>
  <c r="O825" i="1" s="1"/>
  <c r="Q825" i="1" s="1"/>
  <c r="J841" i="1"/>
  <c r="N841" i="1" s="1"/>
  <c r="O841" i="1" s="1"/>
  <c r="Q841" i="1" s="1"/>
  <c r="J857" i="1"/>
  <c r="N857" i="1" s="1"/>
  <c r="O857" i="1" s="1"/>
  <c r="Q857" i="1" s="1"/>
  <c r="K864" i="1"/>
  <c r="J873" i="1"/>
  <c r="N873" i="1" s="1"/>
  <c r="O873" i="1" s="1"/>
  <c r="Q873" i="1" s="1"/>
  <c r="J889" i="1"/>
  <c r="N889" i="1" s="1"/>
  <c r="O889" i="1" s="1"/>
  <c r="Q889" i="1" s="1"/>
  <c r="J905" i="1"/>
  <c r="N905" i="1" s="1"/>
  <c r="O905" i="1" s="1"/>
  <c r="Q905" i="1" s="1"/>
  <c r="J921" i="1"/>
  <c r="N921" i="1" s="1"/>
  <c r="O921" i="1" s="1"/>
  <c r="Q921" i="1" s="1"/>
  <c r="J930" i="1"/>
  <c r="N930" i="1" s="1"/>
  <c r="O930" i="1" s="1"/>
  <c r="Q930" i="1" s="1"/>
  <c r="J946" i="1"/>
  <c r="J963" i="1"/>
  <c r="J979" i="1"/>
  <c r="N979" i="1" s="1"/>
  <c r="O979" i="1" s="1"/>
  <c r="Q979" i="1" s="1"/>
  <c r="J995" i="1"/>
  <c r="J1011" i="1"/>
  <c r="N1011" i="1" s="1"/>
  <c r="O1011" i="1" s="1"/>
  <c r="Q1011" i="1" s="1"/>
  <c r="L1035" i="1"/>
  <c r="J1037" i="1"/>
  <c r="N1037" i="1" s="1"/>
  <c r="O1037" i="1" s="1"/>
  <c r="Q1037" i="1" s="1"/>
  <c r="L1044" i="1"/>
  <c r="J1046" i="1"/>
  <c r="N1046" i="1" s="1"/>
  <c r="O1046" i="1" s="1"/>
  <c r="Q1046" i="1" s="1"/>
  <c r="K1053" i="1"/>
  <c r="L1060" i="1"/>
  <c r="J1062" i="1"/>
  <c r="N1062" i="1" s="1"/>
  <c r="O1062" i="1" s="1"/>
  <c r="Q1062" i="1" s="1"/>
  <c r="K1069" i="1"/>
  <c r="L1076" i="1"/>
  <c r="J1078" i="1"/>
  <c r="N1078" i="1" s="1"/>
  <c r="O1078" i="1" s="1"/>
  <c r="Q1078" i="1" s="1"/>
  <c r="K1085" i="1"/>
  <c r="L1092" i="1"/>
  <c r="J1094" i="1"/>
  <c r="K1101" i="1"/>
  <c r="L1108" i="1"/>
  <c r="J1110" i="1"/>
  <c r="N1110" i="1" s="1"/>
  <c r="O1110" i="1" s="1"/>
  <c r="Q1110" i="1" s="1"/>
  <c r="K1117" i="1"/>
  <c r="L1124" i="1"/>
  <c r="J1126" i="1"/>
  <c r="N1126" i="1" s="1"/>
  <c r="O1126" i="1" s="1"/>
  <c r="Q1126" i="1" s="1"/>
  <c r="K1133" i="1"/>
  <c r="L1140" i="1"/>
  <c r="J1142" i="1"/>
  <c r="N1142" i="1" s="1"/>
  <c r="O1142" i="1" s="1"/>
  <c r="Q1142" i="1" s="1"/>
  <c r="K1149" i="1"/>
  <c r="L1156" i="1"/>
  <c r="J1158" i="1"/>
  <c r="K1165" i="1"/>
  <c r="L1173" i="1"/>
  <c r="L1182" i="1"/>
  <c r="J1184" i="1"/>
  <c r="N1184" i="1" s="1"/>
  <c r="O1184" i="1" s="1"/>
  <c r="Q1184" i="1" s="1"/>
  <c r="K1191" i="1"/>
  <c r="L1198" i="1"/>
  <c r="J1200" i="1"/>
  <c r="N1200" i="1" s="1"/>
  <c r="O1200" i="1" s="1"/>
  <c r="Q1200" i="1" s="1"/>
  <c r="K1207" i="1"/>
  <c r="L1214" i="1"/>
  <c r="J1216" i="1"/>
  <c r="N1216" i="1" s="1"/>
  <c r="O1216" i="1" s="1"/>
  <c r="Q1216" i="1" s="1"/>
  <c r="K1223" i="1"/>
  <c r="L1230" i="1"/>
  <c r="J1232" i="1"/>
  <c r="N1232" i="1" s="1"/>
  <c r="O1232" i="1" s="1"/>
  <c r="Q1232" i="1" s="1"/>
  <c r="K1239" i="1"/>
  <c r="L1246" i="1"/>
  <c r="J1248" i="1"/>
  <c r="K1255" i="1"/>
  <c r="L1262" i="1"/>
  <c r="J1264" i="1"/>
  <c r="N1264" i="1" s="1"/>
  <c r="O1264" i="1" s="1"/>
  <c r="Q1264" i="1" s="1"/>
  <c r="K1271" i="1"/>
  <c r="L1278" i="1"/>
  <c r="J1280" i="1"/>
  <c r="N1280" i="1" s="1"/>
  <c r="O1280" i="1" s="1"/>
  <c r="Q1280" i="1" s="1"/>
  <c r="K1287" i="1"/>
  <c r="L1294" i="1"/>
  <c r="J1296" i="1"/>
  <c r="K1304" i="1"/>
  <c r="L1311" i="1"/>
  <c r="L1320" i="1"/>
  <c r="J1322" i="1"/>
  <c r="N1322" i="1" s="1"/>
  <c r="O1322" i="1" s="1"/>
  <c r="Q1322" i="1" s="1"/>
  <c r="K1329" i="1"/>
  <c r="L1340" i="1"/>
  <c r="K1342" i="1"/>
  <c r="J1374" i="1"/>
  <c r="N1374" i="1" s="1"/>
  <c r="O1374" i="1" s="1"/>
  <c r="Q1374" i="1" s="1"/>
  <c r="K1376" i="1"/>
  <c r="K1394" i="1"/>
  <c r="N1404" i="1"/>
  <c r="O1404" i="1" s="1"/>
  <c r="Q1404" i="1" s="1"/>
  <c r="L1415" i="1"/>
  <c r="J1441" i="1"/>
  <c r="N1441" i="1" s="1"/>
  <c r="O1441" i="1" s="1"/>
  <c r="Q1441" i="1" s="1"/>
  <c r="J1459" i="1"/>
  <c r="N1477" i="1"/>
  <c r="O1477" i="1" s="1"/>
  <c r="Q1477" i="1" s="1"/>
  <c r="K1484" i="1"/>
  <c r="M1494" i="1"/>
  <c r="L1494" i="1"/>
  <c r="K1494" i="1"/>
  <c r="J1494" i="1"/>
  <c r="J1531" i="1"/>
  <c r="M1563" i="1"/>
  <c r="N1563" i="1" s="1"/>
  <c r="O1563" i="1" s="1"/>
  <c r="Q1563" i="1" s="1"/>
  <c r="L1563" i="1"/>
  <c r="K1632" i="1"/>
  <c r="N1372" i="1"/>
  <c r="O1372" i="1" s="1"/>
  <c r="Q1372" i="1" s="1"/>
  <c r="K1374" i="1"/>
  <c r="L1376" i="1"/>
  <c r="L1394" i="1"/>
  <c r="L1438" i="1"/>
  <c r="J1438" i="1"/>
  <c r="K1441" i="1"/>
  <c r="L1459" i="1"/>
  <c r="K1531" i="1"/>
  <c r="L1590" i="1"/>
  <c r="M1590" i="1"/>
  <c r="N1590" i="1" s="1"/>
  <c r="O1590" i="1" s="1"/>
  <c r="Q1590" i="1" s="1"/>
  <c r="L1661" i="1"/>
  <c r="K1661" i="1"/>
  <c r="M1661" i="1"/>
  <c r="N1661" i="1" s="1"/>
  <c r="O1661" i="1" s="1"/>
  <c r="Q1661" i="1" s="1"/>
  <c r="N1761" i="1"/>
  <c r="O1761" i="1" s="1"/>
  <c r="Q1761" i="1" s="1"/>
  <c r="M1664" i="1"/>
  <c r="L1664" i="1"/>
  <c r="K1664" i="1"/>
  <c r="M1670" i="1"/>
  <c r="K1670" i="1"/>
  <c r="J1670" i="1"/>
  <c r="M1673" i="1"/>
  <c r="L1673" i="1"/>
  <c r="K1673" i="1"/>
  <c r="J1673" i="1"/>
  <c r="N1744" i="1"/>
  <c r="O1744" i="1" s="1"/>
  <c r="Q1744" i="1" s="1"/>
  <c r="M1767" i="1"/>
  <c r="L1767" i="1"/>
  <c r="K1767" i="1"/>
  <c r="J1767" i="1"/>
  <c r="M1839" i="1"/>
  <c r="L1839" i="1"/>
  <c r="K1839" i="1"/>
  <c r="J1839" i="1"/>
  <c r="M1856" i="1"/>
  <c r="L1856" i="1"/>
  <c r="K1856" i="1"/>
  <c r="M1913" i="1"/>
  <c r="L1913" i="1"/>
  <c r="M1917" i="1"/>
  <c r="L1917" i="1"/>
  <c r="N1968" i="1"/>
  <c r="O1968" i="1" s="1"/>
  <c r="Q1968" i="1" s="1"/>
  <c r="M1979" i="1"/>
  <c r="L1979" i="1"/>
  <c r="K1979" i="1"/>
  <c r="J1979" i="1"/>
  <c r="M2023" i="1"/>
  <c r="L2023" i="1"/>
  <c r="M2471" i="1"/>
  <c r="L2471" i="1"/>
  <c r="K2471" i="1"/>
  <c r="J2471" i="1"/>
  <c r="J1510" i="1"/>
  <c r="N1510" i="1" s="1"/>
  <c r="O1510" i="1" s="1"/>
  <c r="Q1510" i="1" s="1"/>
  <c r="J1526" i="1"/>
  <c r="N1526" i="1" s="1"/>
  <c r="O1526" i="1" s="1"/>
  <c r="Q1526" i="1" s="1"/>
  <c r="J1542" i="1"/>
  <c r="N1542" i="1" s="1"/>
  <c r="O1542" i="1" s="1"/>
  <c r="Q1542" i="1" s="1"/>
  <c r="J1558" i="1"/>
  <c r="N1558" i="1" s="1"/>
  <c r="O1558" i="1" s="1"/>
  <c r="Q1558" i="1" s="1"/>
  <c r="J1574" i="1"/>
  <c r="N1574" i="1" s="1"/>
  <c r="O1574" i="1" s="1"/>
  <c r="Q1574" i="1" s="1"/>
  <c r="J1610" i="1"/>
  <c r="N1610" i="1" s="1"/>
  <c r="O1610" i="1" s="1"/>
  <c r="Q1610" i="1" s="1"/>
  <c r="J1628" i="1"/>
  <c r="N1628" i="1" s="1"/>
  <c r="O1628" i="1" s="1"/>
  <c r="Q1628" i="1" s="1"/>
  <c r="J1635" i="1"/>
  <c r="N1635" i="1" s="1"/>
  <c r="O1635" i="1" s="1"/>
  <c r="Q1635" i="1" s="1"/>
  <c r="J1664" i="1"/>
  <c r="J1667" i="1"/>
  <c r="L1670" i="1"/>
  <c r="N1682" i="1"/>
  <c r="O1682" i="1" s="1"/>
  <c r="Q1682" i="1" s="1"/>
  <c r="L1685" i="1"/>
  <c r="J1685" i="1"/>
  <c r="N1685" i="1" s="1"/>
  <c r="O1685" i="1" s="1"/>
  <c r="Q1685" i="1" s="1"/>
  <c r="N1762" i="1"/>
  <c r="O1762" i="1" s="1"/>
  <c r="Q1762" i="1" s="1"/>
  <c r="N1834" i="1"/>
  <c r="O1834" i="1" s="1"/>
  <c r="Q1834" i="1" s="1"/>
  <c r="N1849" i="1"/>
  <c r="O1849" i="1" s="1"/>
  <c r="Q1849" i="1" s="1"/>
  <c r="J1856" i="1"/>
  <c r="J1913" i="1"/>
  <c r="J1917" i="1"/>
  <c r="J2023" i="1"/>
  <c r="M2064" i="1"/>
  <c r="L2064" i="1"/>
  <c r="K2064" i="1"/>
  <c r="J2064" i="1"/>
  <c r="N2111" i="1"/>
  <c r="O2111" i="1" s="1"/>
  <c r="Q2111" i="1" s="1"/>
  <c r="N2300" i="1"/>
  <c r="O2300" i="1" s="1"/>
  <c r="Q2300" i="1" s="1"/>
  <c r="K1510" i="1"/>
  <c r="K1526" i="1"/>
  <c r="K1542" i="1"/>
  <c r="K1558" i="1"/>
  <c r="K1574" i="1"/>
  <c r="K1610" i="1"/>
  <c r="K1628" i="1"/>
  <c r="K1635" i="1"/>
  <c r="M1652" i="1"/>
  <c r="L1652" i="1"/>
  <c r="K1667" i="1"/>
  <c r="M1689" i="1"/>
  <c r="L1689" i="1"/>
  <c r="K1689" i="1"/>
  <c r="J1689" i="1"/>
  <c r="M1749" i="1"/>
  <c r="L1749" i="1"/>
  <c r="K1749" i="1"/>
  <c r="J1749" i="1"/>
  <c r="M1796" i="1"/>
  <c r="L1796" i="1"/>
  <c r="M1865" i="1"/>
  <c r="L1865" i="1"/>
  <c r="K1865" i="1"/>
  <c r="J1865" i="1"/>
  <c r="K1913" i="1"/>
  <c r="K1917" i="1"/>
  <c r="M2083" i="1"/>
  <c r="L2083" i="1"/>
  <c r="K2083" i="1"/>
  <c r="J2083" i="1"/>
  <c r="K2384" i="1"/>
  <c r="J2384" i="1"/>
  <c r="M2384" i="1"/>
  <c r="J1496" i="1"/>
  <c r="N1496" i="1" s="1"/>
  <c r="O1496" i="1" s="1"/>
  <c r="Q1496" i="1" s="1"/>
  <c r="L1510" i="1"/>
  <c r="J1512" i="1"/>
  <c r="L1526" i="1"/>
  <c r="J1528" i="1"/>
  <c r="N1528" i="1" s="1"/>
  <c r="O1528" i="1" s="1"/>
  <c r="Q1528" i="1" s="1"/>
  <c r="L1542" i="1"/>
  <c r="J1544" i="1"/>
  <c r="N1544" i="1" s="1"/>
  <c r="O1544" i="1" s="1"/>
  <c r="Q1544" i="1" s="1"/>
  <c r="L1558" i="1"/>
  <c r="J1560" i="1"/>
  <c r="N1560" i="1" s="1"/>
  <c r="O1560" i="1" s="1"/>
  <c r="Q1560" i="1" s="1"/>
  <c r="L1574" i="1"/>
  <c r="J1576" i="1"/>
  <c r="N1576" i="1" s="1"/>
  <c r="O1576" i="1" s="1"/>
  <c r="Q1576" i="1" s="1"/>
  <c r="L1610" i="1"/>
  <c r="L1628" i="1"/>
  <c r="L1635" i="1"/>
  <c r="J1652" i="1"/>
  <c r="K1657" i="1"/>
  <c r="J1657" i="1"/>
  <c r="M1667" i="1"/>
  <c r="J1676" i="1"/>
  <c r="M1692" i="1"/>
  <c r="K1692" i="1"/>
  <c r="K1713" i="1"/>
  <c r="M1750" i="1"/>
  <c r="L1750" i="1"/>
  <c r="K1750" i="1"/>
  <c r="J1750" i="1"/>
  <c r="J1796" i="1"/>
  <c r="M1805" i="1"/>
  <c r="L1805" i="1"/>
  <c r="K1805" i="1"/>
  <c r="N1874" i="1"/>
  <c r="O1874" i="1" s="1"/>
  <c r="Q1874" i="1" s="1"/>
  <c r="M2131" i="1"/>
  <c r="L2131" i="1"/>
  <c r="L2384" i="1"/>
  <c r="K1496" i="1"/>
  <c r="K1512" i="1"/>
  <c r="K1528" i="1"/>
  <c r="K1544" i="1"/>
  <c r="K1560" i="1"/>
  <c r="K1576" i="1"/>
  <c r="K1652" i="1"/>
  <c r="L1676" i="1"/>
  <c r="M1686" i="1"/>
  <c r="K1686" i="1"/>
  <c r="J1686" i="1"/>
  <c r="J1692" i="1"/>
  <c r="M1699" i="1"/>
  <c r="L1699" i="1"/>
  <c r="L1713" i="1"/>
  <c r="M1721" i="1"/>
  <c r="L1721" i="1"/>
  <c r="K1721" i="1"/>
  <c r="J1721" i="1"/>
  <c r="M1724" i="1"/>
  <c r="L1724" i="1"/>
  <c r="K1724" i="1"/>
  <c r="M1731" i="1"/>
  <c r="L1731" i="1"/>
  <c r="K1796" i="1"/>
  <c r="J1805" i="1"/>
  <c r="M1814" i="1"/>
  <c r="L1814" i="1"/>
  <c r="K1814" i="1"/>
  <c r="J1814" i="1"/>
  <c r="N1883" i="1"/>
  <c r="O1883" i="1" s="1"/>
  <c r="Q1883" i="1" s="1"/>
  <c r="J2056" i="1"/>
  <c r="M2056" i="1"/>
  <c r="L2056" i="1"/>
  <c r="K2056" i="1"/>
  <c r="J2131" i="1"/>
  <c r="K1431" i="1"/>
  <c r="K1447" i="1"/>
  <c r="K1464" i="1"/>
  <c r="K1473" i="1"/>
  <c r="J1482" i="1"/>
  <c r="N1482" i="1" s="1"/>
  <c r="O1482" i="1" s="1"/>
  <c r="Q1482" i="1" s="1"/>
  <c r="K1489" i="1"/>
  <c r="J1498" i="1"/>
  <c r="N1498" i="1" s="1"/>
  <c r="O1498" i="1" s="1"/>
  <c r="Q1498" i="1" s="1"/>
  <c r="K1505" i="1"/>
  <c r="J1514" i="1"/>
  <c r="K1521" i="1"/>
  <c r="J1530" i="1"/>
  <c r="N1530" i="1" s="1"/>
  <c r="O1530" i="1" s="1"/>
  <c r="Q1530" i="1" s="1"/>
  <c r="K1537" i="1"/>
  <c r="J1546" i="1"/>
  <c r="K1553" i="1"/>
  <c r="L1560" i="1"/>
  <c r="J1562" i="1"/>
  <c r="K1569" i="1"/>
  <c r="L1576" i="1"/>
  <c r="J1578" i="1"/>
  <c r="N1578" i="1" s="1"/>
  <c r="O1578" i="1" s="1"/>
  <c r="Q1578" i="1" s="1"/>
  <c r="K1585" i="1"/>
  <c r="J1593" i="1"/>
  <c r="N1593" i="1" s="1"/>
  <c r="O1593" i="1" s="1"/>
  <c r="Q1593" i="1" s="1"/>
  <c r="J1595" i="1"/>
  <c r="N1595" i="1" s="1"/>
  <c r="O1595" i="1" s="1"/>
  <c r="Q1595" i="1" s="1"/>
  <c r="J1597" i="1"/>
  <c r="N1597" i="1" s="1"/>
  <c r="O1597" i="1" s="1"/>
  <c r="Q1597" i="1" s="1"/>
  <c r="J1599" i="1"/>
  <c r="L1608" i="1"/>
  <c r="M1622" i="1"/>
  <c r="K1622" i="1"/>
  <c r="J1622" i="1"/>
  <c r="L1633" i="1"/>
  <c r="L1645" i="1"/>
  <c r="K1645" i="1"/>
  <c r="M1655" i="1"/>
  <c r="N1655" i="1" s="1"/>
  <c r="O1655" i="1" s="1"/>
  <c r="Q1655" i="1" s="1"/>
  <c r="L1655" i="1"/>
  <c r="M1657" i="1"/>
  <c r="J1662" i="1"/>
  <c r="N1662" i="1" s="1"/>
  <c r="O1662" i="1" s="1"/>
  <c r="Q1662" i="1" s="1"/>
  <c r="K1665" i="1"/>
  <c r="M1671" i="1"/>
  <c r="N1671" i="1" s="1"/>
  <c r="O1671" i="1" s="1"/>
  <c r="Q1671" i="1" s="1"/>
  <c r="L1671" i="1"/>
  <c r="M1676" i="1"/>
  <c r="L1686" i="1"/>
  <c r="L1692" i="1"/>
  <c r="J1699" i="1"/>
  <c r="N1699" i="1" s="1"/>
  <c r="O1699" i="1" s="1"/>
  <c r="Q1699" i="1" s="1"/>
  <c r="M1713" i="1"/>
  <c r="N1713" i="1" s="1"/>
  <c r="O1713" i="1" s="1"/>
  <c r="Q1713" i="1" s="1"/>
  <c r="L1717" i="1"/>
  <c r="K1717" i="1"/>
  <c r="J1717" i="1"/>
  <c r="N1717" i="1" s="1"/>
  <c r="O1717" i="1" s="1"/>
  <c r="Q1717" i="1" s="1"/>
  <c r="J1724" i="1"/>
  <c r="J1731" i="1"/>
  <c r="M1780" i="1"/>
  <c r="N1780" i="1" s="1"/>
  <c r="O1780" i="1" s="1"/>
  <c r="Q1780" i="1" s="1"/>
  <c r="L1780" i="1"/>
  <c r="N1809" i="1"/>
  <c r="O1809" i="1" s="1"/>
  <c r="Q1809" i="1" s="1"/>
  <c r="N1823" i="1"/>
  <c r="O1823" i="1" s="1"/>
  <c r="Q1823" i="1" s="1"/>
  <c r="M1879" i="1"/>
  <c r="N1879" i="1" s="1"/>
  <c r="O1879" i="1" s="1"/>
  <c r="Q1879" i="1" s="1"/>
  <c r="L1879" i="1"/>
  <c r="K2131" i="1"/>
  <c r="M2291" i="1"/>
  <c r="L2291" i="1"/>
  <c r="K2291" i="1"/>
  <c r="J2291" i="1"/>
  <c r="M1613" i="1"/>
  <c r="K1613" i="1"/>
  <c r="J1613" i="1"/>
  <c r="M1638" i="1"/>
  <c r="K1638" i="1"/>
  <c r="J1638" i="1"/>
  <c r="M1789" i="1"/>
  <c r="L1789" i="1"/>
  <c r="K1789" i="1"/>
  <c r="M1828" i="1"/>
  <c r="L1828" i="1"/>
  <c r="J1516" i="1"/>
  <c r="N1516" i="1" s="1"/>
  <c r="O1516" i="1" s="1"/>
  <c r="Q1516" i="1" s="1"/>
  <c r="J1532" i="1"/>
  <c r="J1548" i="1"/>
  <c r="N1548" i="1" s="1"/>
  <c r="O1548" i="1" s="1"/>
  <c r="Q1548" i="1" s="1"/>
  <c r="J1564" i="1"/>
  <c r="N1564" i="1" s="1"/>
  <c r="O1564" i="1" s="1"/>
  <c r="Q1564" i="1" s="1"/>
  <c r="J1580" i="1"/>
  <c r="L1597" i="1"/>
  <c r="M1599" i="1"/>
  <c r="L1613" i="1"/>
  <c r="M1620" i="1"/>
  <c r="L1620" i="1"/>
  <c r="L1638" i="1"/>
  <c r="L1662" i="1"/>
  <c r="M1665" i="1"/>
  <c r="N1665" i="1" s="1"/>
  <c r="O1665" i="1" s="1"/>
  <c r="Q1665" i="1" s="1"/>
  <c r="J1683" i="1"/>
  <c r="M1718" i="1"/>
  <c r="K1718" i="1"/>
  <c r="J1718" i="1"/>
  <c r="J1789" i="1"/>
  <c r="J1828" i="1"/>
  <c r="L1948" i="1"/>
  <c r="M1948" i="1"/>
  <c r="N1948" i="1" s="1"/>
  <c r="O1948" i="1" s="1"/>
  <c r="Q1948" i="1" s="1"/>
  <c r="K1948" i="1"/>
  <c r="M2105" i="1"/>
  <c r="L2105" i="1"/>
  <c r="K2105" i="1"/>
  <c r="J2105" i="1"/>
  <c r="M1611" i="1"/>
  <c r="L1611" i="1"/>
  <c r="L1629" i="1"/>
  <c r="K1629" i="1"/>
  <c r="M1636" i="1"/>
  <c r="L1636" i="1"/>
  <c r="M1680" i="1"/>
  <c r="L1680" i="1"/>
  <c r="K1680" i="1"/>
  <c r="M1764" i="1"/>
  <c r="L1764" i="1"/>
  <c r="M1847" i="1"/>
  <c r="L1847" i="1"/>
  <c r="K1847" i="1"/>
  <c r="M1974" i="1"/>
  <c r="L1974" i="1"/>
  <c r="K1974" i="1"/>
  <c r="M2007" i="1"/>
  <c r="L2007" i="1"/>
  <c r="K2007" i="1"/>
  <c r="M2620" i="1"/>
  <c r="L2620" i="1"/>
  <c r="K2620" i="1"/>
  <c r="J2620" i="1"/>
  <c r="K1403" i="1"/>
  <c r="K1419" i="1"/>
  <c r="K1477" i="1"/>
  <c r="K1493" i="1"/>
  <c r="K1509" i="1"/>
  <c r="L1516" i="1"/>
  <c r="K1525" i="1"/>
  <c r="L1532" i="1"/>
  <c r="J1534" i="1"/>
  <c r="N1534" i="1" s="1"/>
  <c r="O1534" i="1" s="1"/>
  <c r="Q1534" i="1" s="1"/>
  <c r="K1541" i="1"/>
  <c r="L1548" i="1"/>
  <c r="J1550" i="1"/>
  <c r="N1550" i="1" s="1"/>
  <c r="O1550" i="1" s="1"/>
  <c r="Q1550" i="1" s="1"/>
  <c r="K1557" i="1"/>
  <c r="L1564" i="1"/>
  <c r="J1566" i="1"/>
  <c r="N1566" i="1" s="1"/>
  <c r="O1566" i="1" s="1"/>
  <c r="Q1566" i="1" s="1"/>
  <c r="K1573" i="1"/>
  <c r="L1580" i="1"/>
  <c r="J1582" i="1"/>
  <c r="N1582" i="1" s="1"/>
  <c r="O1582" i="1" s="1"/>
  <c r="Q1582" i="1" s="1"/>
  <c r="J1611" i="1"/>
  <c r="J1629" i="1"/>
  <c r="J1636" i="1"/>
  <c r="L1648" i="1"/>
  <c r="K1648" i="1"/>
  <c r="J1653" i="1"/>
  <c r="N1653" i="1" s="1"/>
  <c r="O1653" i="1" s="1"/>
  <c r="Q1653" i="1" s="1"/>
  <c r="J1680" i="1"/>
  <c r="M1683" i="1"/>
  <c r="M1687" i="1"/>
  <c r="L1687" i="1"/>
  <c r="J1687" i="1"/>
  <c r="J1764" i="1"/>
  <c r="M1773" i="1"/>
  <c r="L1773" i="1"/>
  <c r="K1773" i="1"/>
  <c r="N1793" i="1"/>
  <c r="O1793" i="1" s="1"/>
  <c r="Q1793" i="1" s="1"/>
  <c r="M1798" i="1"/>
  <c r="L1798" i="1"/>
  <c r="K1798" i="1"/>
  <c r="J1798" i="1"/>
  <c r="M1837" i="1"/>
  <c r="L1837" i="1"/>
  <c r="J1847" i="1"/>
  <c r="M1909" i="1"/>
  <c r="L1909" i="1"/>
  <c r="K1909" i="1"/>
  <c r="J1909" i="1"/>
  <c r="N1920" i="1"/>
  <c r="O1920" i="1" s="1"/>
  <c r="Q1920" i="1" s="1"/>
  <c r="J1974" i="1"/>
  <c r="J2007" i="1"/>
  <c r="M2067" i="1"/>
  <c r="N2067" i="1" s="1"/>
  <c r="O2067" i="1" s="1"/>
  <c r="Q2067" i="1" s="1"/>
  <c r="L2067" i="1"/>
  <c r="M2307" i="1"/>
  <c r="L2307" i="1"/>
  <c r="K2307" i="1"/>
  <c r="J2307" i="1"/>
  <c r="L1403" i="1"/>
  <c r="J1405" i="1"/>
  <c r="N1405" i="1" s="1"/>
  <c r="O1405" i="1" s="1"/>
  <c r="Q1405" i="1" s="1"/>
  <c r="L1419" i="1"/>
  <c r="J1421" i="1"/>
  <c r="N1421" i="1" s="1"/>
  <c r="O1421" i="1" s="1"/>
  <c r="Q1421" i="1" s="1"/>
  <c r="L1435" i="1"/>
  <c r="J1437" i="1"/>
  <c r="L1451" i="1"/>
  <c r="J1453" i="1"/>
  <c r="N1453" i="1" s="1"/>
  <c r="O1453" i="1" s="1"/>
  <c r="Q1453" i="1" s="1"/>
  <c r="L1477" i="1"/>
  <c r="J1479" i="1"/>
  <c r="N1479" i="1" s="1"/>
  <c r="O1479" i="1" s="1"/>
  <c r="Q1479" i="1" s="1"/>
  <c r="L1493" i="1"/>
  <c r="J1495" i="1"/>
  <c r="N1495" i="1" s="1"/>
  <c r="O1495" i="1" s="1"/>
  <c r="Q1495" i="1" s="1"/>
  <c r="L1509" i="1"/>
  <c r="J1511" i="1"/>
  <c r="L1525" i="1"/>
  <c r="J1527" i="1"/>
  <c r="K1534" i="1"/>
  <c r="L1541" i="1"/>
  <c r="J1543" i="1"/>
  <c r="N1543" i="1" s="1"/>
  <c r="O1543" i="1" s="1"/>
  <c r="Q1543" i="1" s="1"/>
  <c r="K1550" i="1"/>
  <c r="L1557" i="1"/>
  <c r="J1559" i="1"/>
  <c r="N1559" i="1" s="1"/>
  <c r="O1559" i="1" s="1"/>
  <c r="Q1559" i="1" s="1"/>
  <c r="K1566" i="1"/>
  <c r="L1573" i="1"/>
  <c r="J1575" i="1"/>
  <c r="N1575" i="1" s="1"/>
  <c r="O1575" i="1" s="1"/>
  <c r="Q1575" i="1" s="1"/>
  <c r="K1582" i="1"/>
  <c r="K1611" i="1"/>
  <c r="M1629" i="1"/>
  <c r="K1636" i="1"/>
  <c r="K1641" i="1"/>
  <c r="J1641" i="1"/>
  <c r="J1648" i="1"/>
  <c r="K1653" i="1"/>
  <c r="L1660" i="1"/>
  <c r="K1687" i="1"/>
  <c r="N1697" i="1"/>
  <c r="O1697" i="1" s="1"/>
  <c r="Q1697" i="1" s="1"/>
  <c r="N1729" i="1"/>
  <c r="O1729" i="1" s="1"/>
  <c r="Q1729" i="1" s="1"/>
  <c r="M1747" i="1"/>
  <c r="L1747" i="1"/>
  <c r="K1764" i="1"/>
  <c r="J1773" i="1"/>
  <c r="M1799" i="1"/>
  <c r="L1799" i="1"/>
  <c r="K1799" i="1"/>
  <c r="J1799" i="1"/>
  <c r="J1837" i="1"/>
  <c r="M1872" i="1"/>
  <c r="L1872" i="1"/>
  <c r="K1872" i="1"/>
  <c r="M2086" i="1"/>
  <c r="L2086" i="1"/>
  <c r="J2086" i="1"/>
  <c r="L2371" i="1"/>
  <c r="M2371" i="1"/>
  <c r="K1405" i="1"/>
  <c r="K1421" i="1"/>
  <c r="K1437" i="1"/>
  <c r="K1453" i="1"/>
  <c r="K1479" i="1"/>
  <c r="K1495" i="1"/>
  <c r="K1511" i="1"/>
  <c r="K1527" i="1"/>
  <c r="L1534" i="1"/>
  <c r="K1543" i="1"/>
  <c r="L1550" i="1"/>
  <c r="K1559" i="1"/>
  <c r="L1566" i="1"/>
  <c r="K1575" i="1"/>
  <c r="L1582" i="1"/>
  <c r="J1625" i="1"/>
  <c r="N1625" i="1" s="1"/>
  <c r="O1625" i="1" s="1"/>
  <c r="Q1625" i="1" s="1"/>
  <c r="N1634" i="1"/>
  <c r="O1634" i="1" s="1"/>
  <c r="Q1634" i="1" s="1"/>
  <c r="L1641" i="1"/>
  <c r="M1648" i="1"/>
  <c r="L1653" i="1"/>
  <c r="N1666" i="1"/>
  <c r="O1666" i="1" s="1"/>
  <c r="Q1666" i="1" s="1"/>
  <c r="K1697" i="1"/>
  <c r="K1729" i="1"/>
  <c r="J1747" i="1"/>
  <c r="N1794" i="1"/>
  <c r="O1794" i="1" s="1"/>
  <c r="Q1794" i="1" s="1"/>
  <c r="K1837" i="1"/>
  <c r="N1851" i="1"/>
  <c r="O1851" i="1" s="1"/>
  <c r="Q1851" i="1" s="1"/>
  <c r="M1863" i="1"/>
  <c r="N1863" i="1" s="1"/>
  <c r="O1863" i="1" s="1"/>
  <c r="Q1863" i="1" s="1"/>
  <c r="L1863" i="1"/>
  <c r="J1872" i="1"/>
  <c r="M1915" i="1"/>
  <c r="N1915" i="1" s="1"/>
  <c r="O1915" i="1" s="1"/>
  <c r="Q1915" i="1" s="1"/>
  <c r="L1915" i="1"/>
  <c r="K1915" i="1"/>
  <c r="K2067" i="1"/>
  <c r="K2086" i="1"/>
  <c r="J2371" i="1"/>
  <c r="L2402" i="1"/>
  <c r="J2402" i="1"/>
  <c r="M2402" i="1"/>
  <c r="K2402" i="1"/>
  <c r="M2604" i="1"/>
  <c r="L2604" i="1"/>
  <c r="K2604" i="1"/>
  <c r="J2604" i="1"/>
  <c r="L1625" i="1"/>
  <c r="M1639" i="1"/>
  <c r="N1639" i="1" s="1"/>
  <c r="O1639" i="1" s="1"/>
  <c r="Q1639" i="1" s="1"/>
  <c r="L1639" i="1"/>
  <c r="M1641" i="1"/>
  <c r="L1697" i="1"/>
  <c r="M1705" i="1"/>
  <c r="L1705" i="1"/>
  <c r="K1705" i="1"/>
  <c r="J1705" i="1"/>
  <c r="M1708" i="1"/>
  <c r="N1708" i="1" s="1"/>
  <c r="O1708" i="1" s="1"/>
  <c r="Q1708" i="1" s="1"/>
  <c r="L1708" i="1"/>
  <c r="K1708" i="1"/>
  <c r="M1715" i="1"/>
  <c r="N1715" i="1" s="1"/>
  <c r="O1715" i="1" s="1"/>
  <c r="Q1715" i="1" s="1"/>
  <c r="L1715" i="1"/>
  <c r="M1737" i="1"/>
  <c r="L1737" i="1"/>
  <c r="K1737" i="1"/>
  <c r="J1737" i="1"/>
  <c r="M1740" i="1"/>
  <c r="N1740" i="1" s="1"/>
  <c r="O1740" i="1" s="1"/>
  <c r="Q1740" i="1" s="1"/>
  <c r="L1740" i="1"/>
  <c r="K1740" i="1"/>
  <c r="M1757" i="1"/>
  <c r="N1757" i="1" s="1"/>
  <c r="O1757" i="1" s="1"/>
  <c r="Q1757" i="1" s="1"/>
  <c r="L1757" i="1"/>
  <c r="K1757" i="1"/>
  <c r="M1782" i="1"/>
  <c r="L1782" i="1"/>
  <c r="K1782" i="1"/>
  <c r="J1782" i="1"/>
  <c r="M1821" i="1"/>
  <c r="N1821" i="1" s="1"/>
  <c r="O1821" i="1" s="1"/>
  <c r="Q1821" i="1" s="1"/>
  <c r="L1821" i="1"/>
  <c r="K1821" i="1"/>
  <c r="N1852" i="1"/>
  <c r="O1852" i="1" s="1"/>
  <c r="Q1852" i="1" s="1"/>
  <c r="M1881" i="1"/>
  <c r="L1881" i="1"/>
  <c r="K1881" i="1"/>
  <c r="J1881" i="1"/>
  <c r="M1911" i="1"/>
  <c r="N1911" i="1" s="1"/>
  <c r="O1911" i="1" s="1"/>
  <c r="Q1911" i="1" s="1"/>
  <c r="L1911" i="1"/>
  <c r="K1911" i="1"/>
  <c r="M2323" i="1"/>
  <c r="L2323" i="1"/>
  <c r="K2323" i="1"/>
  <c r="J2323" i="1"/>
  <c r="K2371" i="1"/>
  <c r="N2090" i="1"/>
  <c r="O2090" i="1" s="1"/>
  <c r="Q2090" i="1" s="1"/>
  <c r="N2106" i="1"/>
  <c r="O2106" i="1" s="1"/>
  <c r="Q2106" i="1" s="1"/>
  <c r="M2128" i="1"/>
  <c r="N2128" i="1" s="1"/>
  <c r="O2128" i="1" s="1"/>
  <c r="Q2128" i="1" s="1"/>
  <c r="L2128" i="1"/>
  <c r="K2128" i="1"/>
  <c r="N2150" i="1"/>
  <c r="O2150" i="1" s="1"/>
  <c r="Q2150" i="1" s="1"/>
  <c r="N2182" i="1"/>
  <c r="O2182" i="1" s="1"/>
  <c r="Q2182" i="1" s="1"/>
  <c r="M2367" i="1"/>
  <c r="N2367" i="1" s="1"/>
  <c r="O2367" i="1" s="1"/>
  <c r="Q2367" i="1" s="1"/>
  <c r="L2367" i="1"/>
  <c r="K2367" i="1"/>
  <c r="L2467" i="1"/>
  <c r="K2467" i="1"/>
  <c r="J2467" i="1"/>
  <c r="N2467" i="1" s="1"/>
  <c r="O2467" i="1" s="1"/>
  <c r="Q2467" i="1" s="1"/>
  <c r="L1887" i="1"/>
  <c r="K1887" i="1"/>
  <c r="L1928" i="1"/>
  <c r="K1928" i="1"/>
  <c r="J1928" i="1"/>
  <c r="M1965" i="1"/>
  <c r="L1965" i="1"/>
  <c r="M2080" i="1"/>
  <c r="L2080" i="1"/>
  <c r="K2080" i="1"/>
  <c r="M2099" i="1"/>
  <c r="L2099" i="1"/>
  <c r="M2450" i="1"/>
  <c r="L2450" i="1"/>
  <c r="J2450" i="1"/>
  <c r="K2450" i="1"/>
  <c r="J1703" i="1"/>
  <c r="N1703" i="1" s="1"/>
  <c r="O1703" i="1" s="1"/>
  <c r="Q1703" i="1" s="1"/>
  <c r="J1719" i="1"/>
  <c r="J1735" i="1"/>
  <c r="N1735" i="1" s="1"/>
  <c r="O1735" i="1" s="1"/>
  <c r="Q1735" i="1" s="1"/>
  <c r="J1751" i="1"/>
  <c r="N1751" i="1" s="1"/>
  <c r="O1751" i="1" s="1"/>
  <c r="Q1751" i="1" s="1"/>
  <c r="J1768" i="1"/>
  <c r="N1768" i="1" s="1"/>
  <c r="O1768" i="1" s="1"/>
  <c r="Q1768" i="1" s="1"/>
  <c r="J1784" i="1"/>
  <c r="N1784" i="1" s="1"/>
  <c r="O1784" i="1" s="1"/>
  <c r="Q1784" i="1" s="1"/>
  <c r="J1800" i="1"/>
  <c r="N1800" i="1" s="1"/>
  <c r="O1800" i="1" s="1"/>
  <c r="Q1800" i="1" s="1"/>
  <c r="J1816" i="1"/>
  <c r="N1816" i="1" s="1"/>
  <c r="O1816" i="1" s="1"/>
  <c r="Q1816" i="1" s="1"/>
  <c r="J1841" i="1"/>
  <c r="N1841" i="1" s="1"/>
  <c r="O1841" i="1" s="1"/>
  <c r="Q1841" i="1" s="1"/>
  <c r="J1867" i="1"/>
  <c r="J1885" i="1"/>
  <c r="N1885" i="1" s="1"/>
  <c r="O1885" i="1" s="1"/>
  <c r="Q1885" i="1" s="1"/>
  <c r="J1887" i="1"/>
  <c r="N1887" i="1" s="1"/>
  <c r="O1887" i="1" s="1"/>
  <c r="Q1887" i="1" s="1"/>
  <c r="J1891" i="1"/>
  <c r="N1891" i="1" s="1"/>
  <c r="O1891" i="1" s="1"/>
  <c r="Q1891" i="1" s="1"/>
  <c r="J1893" i="1"/>
  <c r="N1893" i="1" s="1"/>
  <c r="O1893" i="1" s="1"/>
  <c r="Q1893" i="1" s="1"/>
  <c r="J1895" i="1"/>
  <c r="J1897" i="1"/>
  <c r="N1897" i="1" s="1"/>
  <c r="O1897" i="1" s="1"/>
  <c r="Q1897" i="1" s="1"/>
  <c r="M1903" i="1"/>
  <c r="N1903" i="1" s="1"/>
  <c r="O1903" i="1" s="1"/>
  <c r="Q1903" i="1" s="1"/>
  <c r="L1903" i="1"/>
  <c r="K1903" i="1"/>
  <c r="M1926" i="1"/>
  <c r="N1926" i="1" s="1"/>
  <c r="O1926" i="1" s="1"/>
  <c r="Q1926" i="1" s="1"/>
  <c r="L1926" i="1"/>
  <c r="M1928" i="1"/>
  <c r="M1958" i="1"/>
  <c r="N1958" i="1" s="1"/>
  <c r="O1958" i="1" s="1"/>
  <c r="Q1958" i="1" s="1"/>
  <c r="L1958" i="1"/>
  <c r="K1958" i="1"/>
  <c r="J1965" i="1"/>
  <c r="J1970" i="1"/>
  <c r="N1970" i="1" s="1"/>
  <c r="O1970" i="1" s="1"/>
  <c r="Q1970" i="1" s="1"/>
  <c r="K1996" i="1"/>
  <c r="K2024" i="1"/>
  <c r="L2040" i="1"/>
  <c r="K2053" i="1"/>
  <c r="N2071" i="1"/>
  <c r="O2071" i="1" s="1"/>
  <c r="Q2071" i="1" s="1"/>
  <c r="J2080" i="1"/>
  <c r="J2099" i="1"/>
  <c r="M2112" i="1"/>
  <c r="L2112" i="1"/>
  <c r="K2112" i="1"/>
  <c r="M2337" i="1"/>
  <c r="L2337" i="1"/>
  <c r="M2346" i="1"/>
  <c r="L2346" i="1"/>
  <c r="K2346" i="1"/>
  <c r="M2409" i="1"/>
  <c r="K2409" i="1"/>
  <c r="M1951" i="1"/>
  <c r="L1951" i="1"/>
  <c r="K1951" i="1"/>
  <c r="J1951" i="1"/>
  <c r="K1965" i="1"/>
  <c r="K1970" i="1"/>
  <c r="M1991" i="1"/>
  <c r="L1991" i="1"/>
  <c r="K1991" i="1"/>
  <c r="L1996" i="1"/>
  <c r="L2024" i="1"/>
  <c r="M2048" i="1"/>
  <c r="L2048" i="1"/>
  <c r="K2048" i="1"/>
  <c r="L2053" i="1"/>
  <c r="M2096" i="1"/>
  <c r="L2096" i="1"/>
  <c r="K2096" i="1"/>
  <c r="K2099" i="1"/>
  <c r="J2112" i="1"/>
  <c r="N2277" i="1"/>
  <c r="O2277" i="1" s="1"/>
  <c r="Q2277" i="1" s="1"/>
  <c r="N2293" i="1"/>
  <c r="O2293" i="1" s="1"/>
  <c r="Q2293" i="1" s="1"/>
  <c r="N2309" i="1"/>
  <c r="O2309" i="1" s="1"/>
  <c r="Q2309" i="1" s="1"/>
  <c r="J2337" i="1"/>
  <c r="J2346" i="1"/>
  <c r="J2409" i="1"/>
  <c r="K1696" i="1"/>
  <c r="L1703" i="1"/>
  <c r="K1712" i="1"/>
  <c r="L1719" i="1"/>
  <c r="K1728" i="1"/>
  <c r="L1735" i="1"/>
  <c r="K1744" i="1"/>
  <c r="L1751" i="1"/>
  <c r="J1754" i="1"/>
  <c r="N1754" i="1" s="1"/>
  <c r="O1754" i="1" s="1"/>
  <c r="Q1754" i="1" s="1"/>
  <c r="K1761" i="1"/>
  <c r="L1768" i="1"/>
  <c r="J1770" i="1"/>
  <c r="N1770" i="1" s="1"/>
  <c r="O1770" i="1" s="1"/>
  <c r="Q1770" i="1" s="1"/>
  <c r="K1777" i="1"/>
  <c r="L1784" i="1"/>
  <c r="J1786" i="1"/>
  <c r="N1786" i="1" s="1"/>
  <c r="O1786" i="1" s="1"/>
  <c r="Q1786" i="1" s="1"/>
  <c r="K1793" i="1"/>
  <c r="L1800" i="1"/>
  <c r="J1802" i="1"/>
  <c r="N1802" i="1" s="1"/>
  <c r="O1802" i="1" s="1"/>
  <c r="Q1802" i="1" s="1"/>
  <c r="K1809" i="1"/>
  <c r="L1816" i="1"/>
  <c r="J1818" i="1"/>
  <c r="N1818" i="1" s="1"/>
  <c r="O1818" i="1" s="1"/>
  <c r="Q1818" i="1" s="1"/>
  <c r="K1825" i="1"/>
  <c r="K1834" i="1"/>
  <c r="L1841" i="1"/>
  <c r="J1843" i="1"/>
  <c r="N1843" i="1" s="1"/>
  <c r="O1843" i="1" s="1"/>
  <c r="Q1843" i="1" s="1"/>
  <c r="K1851" i="1"/>
  <c r="K1860" i="1"/>
  <c r="L1867" i="1"/>
  <c r="J1869" i="1"/>
  <c r="N1869" i="1" s="1"/>
  <c r="O1869" i="1" s="1"/>
  <c r="Q1869" i="1" s="1"/>
  <c r="K1876" i="1"/>
  <c r="L1885" i="1"/>
  <c r="L1891" i="1"/>
  <c r="L1893" i="1"/>
  <c r="L1895" i="1"/>
  <c r="L1897" i="1"/>
  <c r="K1899" i="1"/>
  <c r="K1901" i="1"/>
  <c r="J1918" i="1"/>
  <c r="N1918" i="1" s="1"/>
  <c r="O1918" i="1" s="1"/>
  <c r="Q1918" i="1" s="1"/>
  <c r="K1920" i="1"/>
  <c r="J1922" i="1"/>
  <c r="N1922" i="1" s="1"/>
  <c r="O1922" i="1" s="1"/>
  <c r="Q1922" i="1" s="1"/>
  <c r="J1924" i="1"/>
  <c r="N1924" i="1" s="1"/>
  <c r="O1924" i="1" s="1"/>
  <c r="Q1924" i="1" s="1"/>
  <c r="K1926" i="1"/>
  <c r="M1935" i="1"/>
  <c r="L1935" i="1"/>
  <c r="K1935" i="1"/>
  <c r="J1935" i="1"/>
  <c r="K1968" i="1"/>
  <c r="L1970" i="1"/>
  <c r="J1991" i="1"/>
  <c r="J1994" i="1"/>
  <c r="M1996" i="1"/>
  <c r="N1996" i="1" s="1"/>
  <c r="O1996" i="1" s="1"/>
  <c r="Q1996" i="1" s="1"/>
  <c r="L2008" i="1"/>
  <c r="K2021" i="1"/>
  <c r="M2024" i="1"/>
  <c r="N2024" i="1" s="1"/>
  <c r="O2024" i="1" s="1"/>
  <c r="Q2024" i="1" s="1"/>
  <c r="M2032" i="1"/>
  <c r="L2032" i="1"/>
  <c r="K2032" i="1"/>
  <c r="L2037" i="1"/>
  <c r="J2048" i="1"/>
  <c r="J2051" i="1"/>
  <c r="M2053" i="1"/>
  <c r="N2053" i="1" s="1"/>
  <c r="O2053" i="1" s="1"/>
  <c r="Q2053" i="1" s="1"/>
  <c r="N2065" i="1"/>
  <c r="O2065" i="1" s="1"/>
  <c r="Q2065" i="1" s="1"/>
  <c r="J2096" i="1"/>
  <c r="M2289" i="1"/>
  <c r="L2289" i="1"/>
  <c r="M2305" i="1"/>
  <c r="L2305" i="1"/>
  <c r="M2321" i="1"/>
  <c r="L2321" i="1"/>
  <c r="M2330" i="1"/>
  <c r="L2330" i="1"/>
  <c r="K2330" i="1"/>
  <c r="K2337" i="1"/>
  <c r="L2409" i="1"/>
  <c r="M2457" i="1"/>
  <c r="K2457" i="1"/>
  <c r="L2457" i="1"/>
  <c r="M2708" i="1"/>
  <c r="L2708" i="1"/>
  <c r="K2708" i="1"/>
  <c r="L1696" i="1"/>
  <c r="L1712" i="1"/>
  <c r="L1728" i="1"/>
  <c r="L1744" i="1"/>
  <c r="J1746" i="1"/>
  <c r="N1746" i="1" s="1"/>
  <c r="O1746" i="1" s="1"/>
  <c r="Q1746" i="1" s="1"/>
  <c r="K1754" i="1"/>
  <c r="L1761" i="1"/>
  <c r="J1763" i="1"/>
  <c r="N1763" i="1" s="1"/>
  <c r="O1763" i="1" s="1"/>
  <c r="Q1763" i="1" s="1"/>
  <c r="K1770" i="1"/>
  <c r="L1777" i="1"/>
  <c r="J1779" i="1"/>
  <c r="N1779" i="1" s="1"/>
  <c r="O1779" i="1" s="1"/>
  <c r="Q1779" i="1" s="1"/>
  <c r="K1786" i="1"/>
  <c r="L1793" i="1"/>
  <c r="J1795" i="1"/>
  <c r="N1795" i="1" s="1"/>
  <c r="O1795" i="1" s="1"/>
  <c r="Q1795" i="1" s="1"/>
  <c r="K1802" i="1"/>
  <c r="L1809" i="1"/>
  <c r="J1811" i="1"/>
  <c r="N1811" i="1" s="1"/>
  <c r="O1811" i="1" s="1"/>
  <c r="Q1811" i="1" s="1"/>
  <c r="K1818" i="1"/>
  <c r="L1825" i="1"/>
  <c r="J1827" i="1"/>
  <c r="N1827" i="1" s="1"/>
  <c r="O1827" i="1" s="1"/>
  <c r="Q1827" i="1" s="1"/>
  <c r="L1834" i="1"/>
  <c r="J1836" i="1"/>
  <c r="K1843" i="1"/>
  <c r="L1851" i="1"/>
  <c r="L1860" i="1"/>
  <c r="J1862" i="1"/>
  <c r="K1869" i="1"/>
  <c r="L1876" i="1"/>
  <c r="J1878" i="1"/>
  <c r="N1878" i="1" s="1"/>
  <c r="O1878" i="1" s="1"/>
  <c r="Q1878" i="1" s="1"/>
  <c r="L1899" i="1"/>
  <c r="L1901" i="1"/>
  <c r="J1916" i="1"/>
  <c r="N1916" i="1" s="1"/>
  <c r="O1916" i="1" s="1"/>
  <c r="Q1916" i="1" s="1"/>
  <c r="K1918" i="1"/>
  <c r="L1920" i="1"/>
  <c r="K1922" i="1"/>
  <c r="K1924" i="1"/>
  <c r="L1968" i="1"/>
  <c r="J1980" i="1"/>
  <c r="N1980" i="1" s="1"/>
  <c r="O1980" i="1" s="1"/>
  <c r="Q1980" i="1" s="1"/>
  <c r="K1994" i="1"/>
  <c r="L1997" i="1"/>
  <c r="J1997" i="1"/>
  <c r="N1997" i="1" s="1"/>
  <c r="O1997" i="1" s="1"/>
  <c r="Q1997" i="1" s="1"/>
  <c r="K2005" i="1"/>
  <c r="M2008" i="1"/>
  <c r="N2008" i="1" s="1"/>
  <c r="O2008" i="1" s="1"/>
  <c r="Q2008" i="1" s="1"/>
  <c r="M2016" i="1"/>
  <c r="N2016" i="1" s="1"/>
  <c r="O2016" i="1" s="1"/>
  <c r="Q2016" i="1" s="1"/>
  <c r="L2016" i="1"/>
  <c r="K2016" i="1"/>
  <c r="L2021" i="1"/>
  <c r="J2032" i="1"/>
  <c r="J2035" i="1"/>
  <c r="N2035" i="1" s="1"/>
  <c r="O2035" i="1" s="1"/>
  <c r="Q2035" i="1" s="1"/>
  <c r="M2037" i="1"/>
  <c r="N2037" i="1" s="1"/>
  <c r="O2037" i="1" s="1"/>
  <c r="Q2037" i="1" s="1"/>
  <c r="K2051" i="1"/>
  <c r="L2054" i="1"/>
  <c r="J2054" i="1"/>
  <c r="N2054" i="1" s="1"/>
  <c r="O2054" i="1" s="1"/>
  <c r="Q2054" i="1" s="1"/>
  <c r="K2072" i="1"/>
  <c r="J2072" i="1"/>
  <c r="N2072" i="1" s="1"/>
  <c r="O2072" i="1" s="1"/>
  <c r="Q2072" i="1" s="1"/>
  <c r="N2148" i="1"/>
  <c r="O2148" i="1" s="1"/>
  <c r="Q2148" i="1" s="1"/>
  <c r="N2180" i="1"/>
  <c r="O2180" i="1" s="1"/>
  <c r="Q2180" i="1" s="1"/>
  <c r="N2212" i="1"/>
  <c r="O2212" i="1" s="1"/>
  <c r="Q2212" i="1" s="1"/>
  <c r="N2244" i="1"/>
  <c r="O2244" i="1" s="1"/>
  <c r="Q2244" i="1" s="1"/>
  <c r="J2289" i="1"/>
  <c r="J2305" i="1"/>
  <c r="J2321" i="1"/>
  <c r="J2330" i="1"/>
  <c r="N2347" i="1"/>
  <c r="O2347" i="1" s="1"/>
  <c r="Q2347" i="1" s="1"/>
  <c r="N2350" i="1"/>
  <c r="O2350" i="1" s="1"/>
  <c r="Q2350" i="1" s="1"/>
  <c r="M2369" i="1"/>
  <c r="L2369" i="1"/>
  <c r="J2457" i="1"/>
  <c r="N2457" i="1" s="1"/>
  <c r="O2457" i="1" s="1"/>
  <c r="Q2457" i="1" s="1"/>
  <c r="M2529" i="1"/>
  <c r="L2529" i="1"/>
  <c r="J2529" i="1"/>
  <c r="J2708" i="1"/>
  <c r="L1754" i="1"/>
  <c r="L1770" i="1"/>
  <c r="L1786" i="1"/>
  <c r="L1802" i="1"/>
  <c r="L1818" i="1"/>
  <c r="L1843" i="1"/>
  <c r="L1869" i="1"/>
  <c r="L1918" i="1"/>
  <c r="L1922" i="1"/>
  <c r="L1924" i="1"/>
  <c r="M1933" i="1"/>
  <c r="L1933" i="1"/>
  <c r="M1942" i="1"/>
  <c r="L1942" i="1"/>
  <c r="K1942" i="1"/>
  <c r="M1949" i="1"/>
  <c r="L1949" i="1"/>
  <c r="M1994" i="1"/>
  <c r="M2000" i="1"/>
  <c r="L2000" i="1"/>
  <c r="K2000" i="1"/>
  <c r="M2021" i="1"/>
  <c r="N2021" i="1" s="1"/>
  <c r="O2021" i="1" s="1"/>
  <c r="Q2021" i="1" s="1"/>
  <c r="L2038" i="1"/>
  <c r="J2038" i="1"/>
  <c r="N2038" i="1" s="1"/>
  <c r="O2038" i="1" s="1"/>
  <c r="Q2038" i="1" s="1"/>
  <c r="M2051" i="1"/>
  <c r="M2057" i="1"/>
  <c r="L2057" i="1"/>
  <c r="K2057" i="1"/>
  <c r="J2057" i="1"/>
  <c r="K2120" i="1"/>
  <c r="J2120" i="1"/>
  <c r="N2120" i="1" s="1"/>
  <c r="O2120" i="1" s="1"/>
  <c r="Q2120" i="1" s="1"/>
  <c r="M2282" i="1"/>
  <c r="N2282" i="1" s="1"/>
  <c r="O2282" i="1" s="1"/>
  <c r="Q2282" i="1" s="1"/>
  <c r="L2282" i="1"/>
  <c r="K2282" i="1"/>
  <c r="K2289" i="1"/>
  <c r="M2298" i="1"/>
  <c r="N2298" i="1" s="1"/>
  <c r="O2298" i="1" s="1"/>
  <c r="Q2298" i="1" s="1"/>
  <c r="L2298" i="1"/>
  <c r="K2298" i="1"/>
  <c r="K2305" i="1"/>
  <c r="M2314" i="1"/>
  <c r="L2314" i="1"/>
  <c r="K2314" i="1"/>
  <c r="K2321" i="1"/>
  <c r="J2369" i="1"/>
  <c r="N2374" i="1"/>
  <c r="O2374" i="1" s="1"/>
  <c r="Q2374" i="1" s="1"/>
  <c r="K2529" i="1"/>
  <c r="J1700" i="1"/>
  <c r="N1700" i="1" s="1"/>
  <c r="O1700" i="1" s="1"/>
  <c r="Q1700" i="1" s="1"/>
  <c r="J1716" i="1"/>
  <c r="N1716" i="1" s="1"/>
  <c r="O1716" i="1" s="1"/>
  <c r="Q1716" i="1" s="1"/>
  <c r="J1732" i="1"/>
  <c r="N1732" i="1" s="1"/>
  <c r="O1732" i="1" s="1"/>
  <c r="Q1732" i="1" s="1"/>
  <c r="J1748" i="1"/>
  <c r="N1748" i="1" s="1"/>
  <c r="O1748" i="1" s="1"/>
  <c r="Q1748" i="1" s="1"/>
  <c r="J1765" i="1"/>
  <c r="N1765" i="1" s="1"/>
  <c r="O1765" i="1" s="1"/>
  <c r="Q1765" i="1" s="1"/>
  <c r="J1781" i="1"/>
  <c r="N1781" i="1" s="1"/>
  <c r="O1781" i="1" s="1"/>
  <c r="Q1781" i="1" s="1"/>
  <c r="J1797" i="1"/>
  <c r="N1797" i="1" s="1"/>
  <c r="O1797" i="1" s="1"/>
  <c r="Q1797" i="1" s="1"/>
  <c r="J1813" i="1"/>
  <c r="N1813" i="1" s="1"/>
  <c r="O1813" i="1" s="1"/>
  <c r="Q1813" i="1" s="1"/>
  <c r="J1838" i="1"/>
  <c r="N1838" i="1" s="1"/>
  <c r="O1838" i="1" s="1"/>
  <c r="Q1838" i="1" s="1"/>
  <c r="J1864" i="1"/>
  <c r="N1864" i="1" s="1"/>
  <c r="O1864" i="1" s="1"/>
  <c r="Q1864" i="1" s="1"/>
  <c r="J1880" i="1"/>
  <c r="N1880" i="1" s="1"/>
  <c r="O1880" i="1" s="1"/>
  <c r="Q1880" i="1" s="1"/>
  <c r="L1912" i="1"/>
  <c r="K1912" i="1"/>
  <c r="J1912" i="1"/>
  <c r="N1912" i="1" s="1"/>
  <c r="O1912" i="1" s="1"/>
  <c r="Q1912" i="1" s="1"/>
  <c r="J1933" i="1"/>
  <c r="N1933" i="1" s="1"/>
  <c r="O1933" i="1" s="1"/>
  <c r="Q1933" i="1" s="1"/>
  <c r="J1942" i="1"/>
  <c r="J1949" i="1"/>
  <c r="J1954" i="1"/>
  <c r="N1954" i="1" s="1"/>
  <c r="O1954" i="1" s="1"/>
  <c r="Q1954" i="1" s="1"/>
  <c r="K1966" i="1"/>
  <c r="M1983" i="1"/>
  <c r="L1983" i="1"/>
  <c r="K1983" i="1"/>
  <c r="J1983" i="1"/>
  <c r="J2000" i="1"/>
  <c r="J2003" i="1"/>
  <c r="L2022" i="1"/>
  <c r="J2022" i="1"/>
  <c r="K2038" i="1"/>
  <c r="M2041" i="1"/>
  <c r="L2041" i="1"/>
  <c r="K2041" i="1"/>
  <c r="J2041" i="1"/>
  <c r="K2088" i="1"/>
  <c r="J2088" i="1"/>
  <c r="J2314" i="1"/>
  <c r="N2331" i="1"/>
  <c r="O2331" i="1" s="1"/>
  <c r="Q2331" i="1" s="1"/>
  <c r="N2334" i="1"/>
  <c r="O2334" i="1" s="1"/>
  <c r="Q2334" i="1" s="1"/>
  <c r="M2363" i="1"/>
  <c r="L2363" i="1"/>
  <c r="K2363" i="1"/>
  <c r="J2363" i="1"/>
  <c r="K2369" i="1"/>
  <c r="M1910" i="1"/>
  <c r="L1910" i="1"/>
  <c r="L2006" i="1"/>
  <c r="J2006" i="1"/>
  <c r="M2025" i="1"/>
  <c r="L2025" i="1"/>
  <c r="K2025" i="1"/>
  <c r="J2025" i="1"/>
  <c r="L2060" i="1"/>
  <c r="K2060" i="1"/>
  <c r="N2097" i="1"/>
  <c r="O2097" i="1" s="1"/>
  <c r="Q2097" i="1" s="1"/>
  <c r="K2104" i="1"/>
  <c r="J2104" i="1"/>
  <c r="N2166" i="1"/>
  <c r="O2166" i="1" s="1"/>
  <c r="Q2166" i="1" s="1"/>
  <c r="N2198" i="1"/>
  <c r="O2198" i="1" s="1"/>
  <c r="Q2198" i="1" s="1"/>
  <c r="N2230" i="1"/>
  <c r="O2230" i="1" s="1"/>
  <c r="Q2230" i="1" s="1"/>
  <c r="L1668" i="1"/>
  <c r="K1677" i="1"/>
  <c r="L1684" i="1"/>
  <c r="K1693" i="1"/>
  <c r="L1700" i="1"/>
  <c r="K1709" i="1"/>
  <c r="L1716" i="1"/>
  <c r="K1725" i="1"/>
  <c r="L1732" i="1"/>
  <c r="K1741" i="1"/>
  <c r="L1748" i="1"/>
  <c r="K1758" i="1"/>
  <c r="L1765" i="1"/>
  <c r="K1774" i="1"/>
  <c r="L1781" i="1"/>
  <c r="K1790" i="1"/>
  <c r="L1797" i="1"/>
  <c r="K1806" i="1"/>
  <c r="L1813" i="1"/>
  <c r="J1815" i="1"/>
  <c r="N1815" i="1" s="1"/>
  <c r="O1815" i="1" s="1"/>
  <c r="Q1815" i="1" s="1"/>
  <c r="K1822" i="1"/>
  <c r="K1831" i="1"/>
  <c r="L1838" i="1"/>
  <c r="J1840" i="1"/>
  <c r="N1840" i="1" s="1"/>
  <c r="O1840" i="1" s="1"/>
  <c r="Q1840" i="1" s="1"/>
  <c r="K1848" i="1"/>
  <c r="K1857" i="1"/>
  <c r="L1864" i="1"/>
  <c r="J1866" i="1"/>
  <c r="N1866" i="1" s="1"/>
  <c r="O1866" i="1" s="1"/>
  <c r="Q1866" i="1" s="1"/>
  <c r="K1873" i="1"/>
  <c r="L1880" i="1"/>
  <c r="K1882" i="1"/>
  <c r="J1884" i="1"/>
  <c r="N1884" i="1" s="1"/>
  <c r="O1884" i="1" s="1"/>
  <c r="Q1884" i="1" s="1"/>
  <c r="J1886" i="1"/>
  <c r="N1886" i="1" s="1"/>
  <c r="O1886" i="1" s="1"/>
  <c r="Q1886" i="1" s="1"/>
  <c r="J1888" i="1"/>
  <c r="N1888" i="1" s="1"/>
  <c r="O1888" i="1" s="1"/>
  <c r="Q1888" i="1" s="1"/>
  <c r="J1904" i="1"/>
  <c r="N1904" i="1" s="1"/>
  <c r="O1904" i="1" s="1"/>
  <c r="Q1904" i="1" s="1"/>
  <c r="J1910" i="1"/>
  <c r="J1927" i="1"/>
  <c r="N1927" i="1" s="1"/>
  <c r="O1927" i="1" s="1"/>
  <c r="Q1927" i="1" s="1"/>
  <c r="K1929" i="1"/>
  <c r="J1931" i="1"/>
  <c r="N1931" i="1" s="1"/>
  <c r="O1931" i="1" s="1"/>
  <c r="Q1931" i="1" s="1"/>
  <c r="J1940" i="1"/>
  <c r="N1940" i="1" s="1"/>
  <c r="O1940" i="1" s="1"/>
  <c r="Q1940" i="1" s="1"/>
  <c r="K1952" i="1"/>
  <c r="L1954" i="1"/>
  <c r="M1966" i="1"/>
  <c r="N1966" i="1" s="1"/>
  <c r="O1966" i="1" s="1"/>
  <c r="Q1966" i="1" s="1"/>
  <c r="M2003" i="1"/>
  <c r="K2006" i="1"/>
  <c r="M2009" i="1"/>
  <c r="L2009" i="1"/>
  <c r="K2009" i="1"/>
  <c r="J2009" i="1"/>
  <c r="M2022" i="1"/>
  <c r="J2060" i="1"/>
  <c r="K2069" i="1"/>
  <c r="J2069" i="1"/>
  <c r="N2069" i="1" s="1"/>
  <c r="O2069" i="1" s="1"/>
  <c r="Q2069" i="1" s="1"/>
  <c r="M2088" i="1"/>
  <c r="N2094" i="1"/>
  <c r="O2094" i="1" s="1"/>
  <c r="Q2094" i="1" s="1"/>
  <c r="L2104" i="1"/>
  <c r="K2133" i="1"/>
  <c r="J2133" i="1"/>
  <c r="N2133" i="1" s="1"/>
  <c r="O2133" i="1" s="1"/>
  <c r="Q2133" i="1" s="1"/>
  <c r="N2286" i="1"/>
  <c r="O2286" i="1" s="1"/>
  <c r="Q2286" i="1" s="1"/>
  <c r="N2299" i="1"/>
  <c r="O2299" i="1" s="1"/>
  <c r="Q2299" i="1" s="1"/>
  <c r="N2315" i="1"/>
  <c r="O2315" i="1" s="1"/>
  <c r="Q2315" i="1" s="1"/>
  <c r="L2629" i="1"/>
  <c r="K2629" i="1"/>
  <c r="M2629" i="1"/>
  <c r="J2629" i="1"/>
  <c r="M2698" i="1"/>
  <c r="L2698" i="1"/>
  <c r="J2698" i="1"/>
  <c r="K2698" i="1"/>
  <c r="J1631" i="1"/>
  <c r="J1647" i="1"/>
  <c r="N1647" i="1" s="1"/>
  <c r="O1647" i="1" s="1"/>
  <c r="Q1647" i="1" s="1"/>
  <c r="J1663" i="1"/>
  <c r="N1663" i="1" s="1"/>
  <c r="O1663" i="1" s="1"/>
  <c r="Q1663" i="1" s="1"/>
  <c r="J1679" i="1"/>
  <c r="N1679" i="1" s="1"/>
  <c r="O1679" i="1" s="1"/>
  <c r="Q1679" i="1" s="1"/>
  <c r="J1695" i="1"/>
  <c r="N1695" i="1" s="1"/>
  <c r="O1695" i="1" s="1"/>
  <c r="Q1695" i="1" s="1"/>
  <c r="J1711" i="1"/>
  <c r="J1727" i="1"/>
  <c r="J1743" i="1"/>
  <c r="N1743" i="1" s="1"/>
  <c r="O1743" i="1" s="1"/>
  <c r="Q1743" i="1" s="1"/>
  <c r="J1760" i="1"/>
  <c r="J1776" i="1"/>
  <c r="N1776" i="1" s="1"/>
  <c r="O1776" i="1" s="1"/>
  <c r="Q1776" i="1" s="1"/>
  <c r="J1792" i="1"/>
  <c r="J1808" i="1"/>
  <c r="N1808" i="1" s="1"/>
  <c r="O1808" i="1" s="1"/>
  <c r="Q1808" i="1" s="1"/>
  <c r="K1815" i="1"/>
  <c r="J1824" i="1"/>
  <c r="K1840" i="1"/>
  <c r="K1866" i="1"/>
  <c r="K1884" i="1"/>
  <c r="K1886" i="1"/>
  <c r="K1888" i="1"/>
  <c r="M1894" i="1"/>
  <c r="N1894" i="1" s="1"/>
  <c r="O1894" i="1" s="1"/>
  <c r="Q1894" i="1" s="1"/>
  <c r="L1894" i="1"/>
  <c r="K1896" i="1"/>
  <c r="J1896" i="1"/>
  <c r="J1900" i="1"/>
  <c r="N1900" i="1" s="1"/>
  <c r="O1900" i="1" s="1"/>
  <c r="Q1900" i="1" s="1"/>
  <c r="K1904" i="1"/>
  <c r="K1910" i="1"/>
  <c r="K1927" i="1"/>
  <c r="K1931" i="1"/>
  <c r="K1940" i="1"/>
  <c r="J1986" i="1"/>
  <c r="M2006" i="1"/>
  <c r="N2014" i="1"/>
  <c r="O2014" i="1" s="1"/>
  <c r="Q2014" i="1" s="1"/>
  <c r="N2017" i="1"/>
  <c r="O2017" i="1" s="1"/>
  <c r="Q2017" i="1" s="1"/>
  <c r="J2044" i="1"/>
  <c r="J2058" i="1"/>
  <c r="N2058" i="1" s="1"/>
  <c r="O2058" i="1" s="1"/>
  <c r="Q2058" i="1" s="1"/>
  <c r="M2060" i="1"/>
  <c r="L2069" i="1"/>
  <c r="M2073" i="1"/>
  <c r="L2073" i="1"/>
  <c r="K2073" i="1"/>
  <c r="J2073" i="1"/>
  <c r="L2076" i="1"/>
  <c r="K2076" i="1"/>
  <c r="M2104" i="1"/>
  <c r="L2124" i="1"/>
  <c r="K2124" i="1"/>
  <c r="L2133" i="1"/>
  <c r="N2146" i="1"/>
  <c r="O2146" i="1" s="1"/>
  <c r="Q2146" i="1" s="1"/>
  <c r="N2178" i="1"/>
  <c r="O2178" i="1" s="1"/>
  <c r="Q2178" i="1" s="1"/>
  <c r="N2210" i="1"/>
  <c r="O2210" i="1" s="1"/>
  <c r="Q2210" i="1" s="1"/>
  <c r="N2242" i="1"/>
  <c r="O2242" i="1" s="1"/>
  <c r="Q2242" i="1" s="1"/>
  <c r="N2344" i="1"/>
  <c r="O2344" i="1" s="1"/>
  <c r="Q2344" i="1" s="1"/>
  <c r="M2365" i="1"/>
  <c r="N2365" i="1" s="1"/>
  <c r="O2365" i="1" s="1"/>
  <c r="Q2365" i="1" s="1"/>
  <c r="L2365" i="1"/>
  <c r="K2365" i="1"/>
  <c r="N2379" i="1"/>
  <c r="O2379" i="1" s="1"/>
  <c r="Q2379" i="1" s="1"/>
  <c r="L2416" i="1"/>
  <c r="M2416" i="1"/>
  <c r="K2416" i="1"/>
  <c r="J2416" i="1"/>
  <c r="L1815" i="1"/>
  <c r="L1840" i="1"/>
  <c r="L1866" i="1"/>
  <c r="L1884" i="1"/>
  <c r="L1886" i="1"/>
  <c r="L1888" i="1"/>
  <c r="L1904" i="1"/>
  <c r="L1927" i="1"/>
  <c r="L1931" i="1"/>
  <c r="L1940" i="1"/>
  <c r="M1981" i="1"/>
  <c r="L1981" i="1"/>
  <c r="M1998" i="1"/>
  <c r="L1998" i="1"/>
  <c r="N2001" i="1"/>
  <c r="O2001" i="1" s="1"/>
  <c r="Q2001" i="1" s="1"/>
  <c r="M2055" i="1"/>
  <c r="L2055" i="1"/>
  <c r="K2085" i="1"/>
  <c r="J2085" i="1"/>
  <c r="N2085" i="1" s="1"/>
  <c r="O2085" i="1" s="1"/>
  <c r="Q2085" i="1" s="1"/>
  <c r="K2117" i="1"/>
  <c r="J2117" i="1"/>
  <c r="N2117" i="1" s="1"/>
  <c r="O2117" i="1" s="1"/>
  <c r="Q2117" i="1" s="1"/>
  <c r="M2121" i="1"/>
  <c r="L2121" i="1"/>
  <c r="K2121" i="1"/>
  <c r="J2121" i="1"/>
  <c r="N2152" i="1"/>
  <c r="O2152" i="1" s="1"/>
  <c r="Q2152" i="1" s="1"/>
  <c r="N2184" i="1"/>
  <c r="O2184" i="1" s="1"/>
  <c r="Q2184" i="1" s="1"/>
  <c r="N2216" i="1"/>
  <c r="O2216" i="1" s="1"/>
  <c r="Q2216" i="1" s="1"/>
  <c r="N2248" i="1"/>
  <c r="O2248" i="1" s="1"/>
  <c r="Q2248" i="1" s="1"/>
  <c r="N2303" i="1"/>
  <c r="O2303" i="1" s="1"/>
  <c r="Q2303" i="1" s="1"/>
  <c r="N2319" i="1"/>
  <c r="O2319" i="1" s="1"/>
  <c r="Q2319" i="1" s="1"/>
  <c r="M2339" i="1"/>
  <c r="L2339" i="1"/>
  <c r="K2339" i="1"/>
  <c r="J2339" i="1"/>
  <c r="K1894" i="1"/>
  <c r="M1896" i="1"/>
  <c r="M1919" i="1"/>
  <c r="N1919" i="1" s="1"/>
  <c r="O1919" i="1" s="1"/>
  <c r="Q1919" i="1" s="1"/>
  <c r="L1919" i="1"/>
  <c r="K1919" i="1"/>
  <c r="K1950" i="1"/>
  <c r="L1957" i="1"/>
  <c r="M1964" i="1"/>
  <c r="N1964" i="1" s="1"/>
  <c r="O1964" i="1" s="1"/>
  <c r="Q1964" i="1" s="1"/>
  <c r="J1981" i="1"/>
  <c r="J1984" i="1"/>
  <c r="N1984" i="1" s="1"/>
  <c r="O1984" i="1" s="1"/>
  <c r="Q1984" i="1" s="1"/>
  <c r="M1986" i="1"/>
  <c r="J1998" i="1"/>
  <c r="J2012" i="1"/>
  <c r="N2012" i="1" s="1"/>
  <c r="O2012" i="1" s="1"/>
  <c r="Q2012" i="1" s="1"/>
  <c r="J2026" i="1"/>
  <c r="N2026" i="1" s="1"/>
  <c r="O2026" i="1" s="1"/>
  <c r="Q2026" i="1" s="1"/>
  <c r="L2028" i="1"/>
  <c r="M2039" i="1"/>
  <c r="L2039" i="1"/>
  <c r="K2042" i="1"/>
  <c r="M2044" i="1"/>
  <c r="J2055" i="1"/>
  <c r="L2058" i="1"/>
  <c r="M2070" i="1"/>
  <c r="L2070" i="1"/>
  <c r="J2070" i="1"/>
  <c r="M2076" i="1"/>
  <c r="N2076" i="1" s="1"/>
  <c r="O2076" i="1" s="1"/>
  <c r="Q2076" i="1" s="1"/>
  <c r="L2085" i="1"/>
  <c r="M2089" i="1"/>
  <c r="L2089" i="1"/>
  <c r="K2089" i="1"/>
  <c r="J2089" i="1"/>
  <c r="L2092" i="1"/>
  <c r="K2092" i="1"/>
  <c r="L2108" i="1"/>
  <c r="K2108" i="1"/>
  <c r="L2117" i="1"/>
  <c r="M2124" i="1"/>
  <c r="N2124" i="1" s="1"/>
  <c r="O2124" i="1" s="1"/>
  <c r="Q2124" i="1" s="1"/>
  <c r="N2158" i="1"/>
  <c r="O2158" i="1" s="1"/>
  <c r="Q2158" i="1" s="1"/>
  <c r="N2190" i="1"/>
  <c r="O2190" i="1" s="1"/>
  <c r="Q2190" i="1" s="1"/>
  <c r="N2222" i="1"/>
  <c r="O2222" i="1" s="1"/>
  <c r="Q2222" i="1" s="1"/>
  <c r="N2280" i="1"/>
  <c r="O2280" i="1" s="1"/>
  <c r="Q2280" i="1" s="1"/>
  <c r="N2312" i="1"/>
  <c r="O2312" i="1" s="1"/>
  <c r="Q2312" i="1" s="1"/>
  <c r="N2481" i="1"/>
  <c r="O2481" i="1" s="1"/>
  <c r="Q2481" i="1" s="1"/>
  <c r="J2503" i="1"/>
  <c r="K2390" i="1"/>
  <c r="J2390" i="1"/>
  <c r="N2390" i="1" s="1"/>
  <c r="O2390" i="1" s="1"/>
  <c r="Q2390" i="1" s="1"/>
  <c r="M2397" i="1"/>
  <c r="N2397" i="1" s="1"/>
  <c r="O2397" i="1" s="1"/>
  <c r="Q2397" i="1" s="1"/>
  <c r="L2397" i="1"/>
  <c r="K2397" i="1"/>
  <c r="M2410" i="1"/>
  <c r="N2410" i="1" s="1"/>
  <c r="O2410" i="1" s="1"/>
  <c r="Q2410" i="1" s="1"/>
  <c r="L2410" i="1"/>
  <c r="K2410" i="1"/>
  <c r="M2489" i="1"/>
  <c r="N2489" i="1" s="1"/>
  <c r="O2489" i="1" s="1"/>
  <c r="Q2489" i="1" s="1"/>
  <c r="K2489" i="1"/>
  <c r="M2513" i="1"/>
  <c r="L2513" i="1"/>
  <c r="J2513" i="1"/>
  <c r="M2563" i="1"/>
  <c r="L2563" i="1"/>
  <c r="K2563" i="1"/>
  <c r="J2563" i="1"/>
  <c r="N2570" i="1"/>
  <c r="O2570" i="1" s="1"/>
  <c r="Q2570" i="1" s="1"/>
  <c r="M2596" i="1"/>
  <c r="L2596" i="1"/>
  <c r="K2596" i="1"/>
  <c r="J2596" i="1"/>
  <c r="L2358" i="1"/>
  <c r="K2358" i="1"/>
  <c r="N2380" i="1"/>
  <c r="O2380" i="1" s="1"/>
  <c r="Q2380" i="1" s="1"/>
  <c r="L2403" i="1"/>
  <c r="K2403" i="1"/>
  <c r="J2403" i="1"/>
  <c r="N2403" i="1" s="1"/>
  <c r="O2403" i="1" s="1"/>
  <c r="Q2403" i="1" s="1"/>
  <c r="M2420" i="1"/>
  <c r="L2420" i="1"/>
  <c r="K2420" i="1"/>
  <c r="J2420" i="1"/>
  <c r="M2458" i="1"/>
  <c r="L2458" i="1"/>
  <c r="K2458" i="1"/>
  <c r="M2500" i="1"/>
  <c r="L2500" i="1"/>
  <c r="K2500" i="1"/>
  <c r="J2500" i="1"/>
  <c r="M2547" i="1"/>
  <c r="L2547" i="1"/>
  <c r="K2547" i="1"/>
  <c r="J2547" i="1"/>
  <c r="M2579" i="1"/>
  <c r="L2579" i="1"/>
  <c r="K2579" i="1"/>
  <c r="J2579" i="1"/>
  <c r="M2622" i="1"/>
  <c r="K2622" i="1"/>
  <c r="J2622" i="1"/>
  <c r="L2662" i="1"/>
  <c r="K2662" i="1"/>
  <c r="J2662" i="1"/>
  <c r="M2662" i="1"/>
  <c r="M2692" i="1"/>
  <c r="L2692" i="1"/>
  <c r="K2692" i="1"/>
  <c r="J2692" i="1"/>
  <c r="M2388" i="1"/>
  <c r="N2388" i="1" s="1"/>
  <c r="O2388" i="1" s="1"/>
  <c r="Q2388" i="1" s="1"/>
  <c r="L2388" i="1"/>
  <c r="N2427" i="1"/>
  <c r="O2427" i="1" s="1"/>
  <c r="Q2427" i="1" s="1"/>
  <c r="L2451" i="1"/>
  <c r="K2451" i="1"/>
  <c r="J2451" i="1"/>
  <c r="N2451" i="1" s="1"/>
  <c r="O2451" i="1" s="1"/>
  <c r="Q2451" i="1" s="1"/>
  <c r="J2458" i="1"/>
  <c r="M2468" i="1"/>
  <c r="L2468" i="1"/>
  <c r="K2468" i="1"/>
  <c r="J2468" i="1"/>
  <c r="J2559" i="1"/>
  <c r="J2617" i="1"/>
  <c r="L2617" i="1"/>
  <c r="L2622" i="1"/>
  <c r="M2682" i="1"/>
  <c r="L2682" i="1"/>
  <c r="J2682" i="1"/>
  <c r="K2682" i="1"/>
  <c r="M2740" i="1"/>
  <c r="L2740" i="1"/>
  <c r="M2756" i="1"/>
  <c r="L2756" i="1"/>
  <c r="M2828" i="1"/>
  <c r="L2828" i="1"/>
  <c r="M2441" i="1"/>
  <c r="K2441" i="1"/>
  <c r="N2475" i="1"/>
  <c r="O2475" i="1" s="1"/>
  <c r="Q2475" i="1" s="1"/>
  <c r="M2482" i="1"/>
  <c r="L2482" i="1"/>
  <c r="J2482" i="1"/>
  <c r="M2496" i="1"/>
  <c r="N2496" i="1" s="1"/>
  <c r="O2496" i="1" s="1"/>
  <c r="Q2496" i="1" s="1"/>
  <c r="M2531" i="1"/>
  <c r="L2531" i="1"/>
  <c r="K2531" i="1"/>
  <c r="J2531" i="1"/>
  <c r="J2543" i="1"/>
  <c r="K2559" i="1"/>
  <c r="J2575" i="1"/>
  <c r="J2585" i="1"/>
  <c r="M2585" i="1"/>
  <c r="K2585" i="1"/>
  <c r="M2606" i="1"/>
  <c r="K2606" i="1"/>
  <c r="J2606" i="1"/>
  <c r="K2617" i="1"/>
  <c r="M2654" i="1"/>
  <c r="K2654" i="1"/>
  <c r="J2654" i="1"/>
  <c r="L2654" i="1"/>
  <c r="J2740" i="1"/>
  <c r="J2756" i="1"/>
  <c r="J2828" i="1"/>
  <c r="L2071" i="1"/>
  <c r="L2087" i="1"/>
  <c r="L2103" i="1"/>
  <c r="L2119" i="1"/>
  <c r="L2277" i="1"/>
  <c r="J2279" i="1"/>
  <c r="N2279" i="1" s="1"/>
  <c r="O2279" i="1" s="1"/>
  <c r="Q2279" i="1" s="1"/>
  <c r="K2286" i="1"/>
  <c r="L2293" i="1"/>
  <c r="J2295" i="1"/>
  <c r="N2295" i="1" s="1"/>
  <c r="O2295" i="1" s="1"/>
  <c r="Q2295" i="1" s="1"/>
  <c r="K2302" i="1"/>
  <c r="L2309" i="1"/>
  <c r="J2311" i="1"/>
  <c r="N2311" i="1" s="1"/>
  <c r="O2311" i="1" s="1"/>
  <c r="Q2311" i="1" s="1"/>
  <c r="K2318" i="1"/>
  <c r="L2325" i="1"/>
  <c r="J2327" i="1"/>
  <c r="N2327" i="1" s="1"/>
  <c r="O2327" i="1" s="1"/>
  <c r="Q2327" i="1" s="1"/>
  <c r="K2334" i="1"/>
  <c r="L2341" i="1"/>
  <c r="J2343" i="1"/>
  <c r="N2343" i="1" s="1"/>
  <c r="O2343" i="1" s="1"/>
  <c r="Q2343" i="1" s="1"/>
  <c r="L2350" i="1"/>
  <c r="K2352" i="1"/>
  <c r="K2354" i="1"/>
  <c r="J2372" i="1"/>
  <c r="N2372" i="1" s="1"/>
  <c r="O2372" i="1" s="1"/>
  <c r="Q2372" i="1" s="1"/>
  <c r="K2374" i="1"/>
  <c r="L2376" i="1"/>
  <c r="L2378" i="1"/>
  <c r="N2385" i="1"/>
  <c r="O2385" i="1" s="1"/>
  <c r="Q2385" i="1" s="1"/>
  <c r="K2388" i="1"/>
  <c r="K2395" i="1"/>
  <c r="M2400" i="1"/>
  <c r="J2407" i="1"/>
  <c r="N2407" i="1" s="1"/>
  <c r="O2407" i="1" s="1"/>
  <c r="Q2407" i="1" s="1"/>
  <c r="N2417" i="1"/>
  <c r="O2417" i="1" s="1"/>
  <c r="Q2417" i="1" s="1"/>
  <c r="M2434" i="1"/>
  <c r="L2434" i="1"/>
  <c r="J2434" i="1"/>
  <c r="N2434" i="1" s="1"/>
  <c r="O2434" i="1" s="1"/>
  <c r="Q2434" i="1" s="1"/>
  <c r="J2441" i="1"/>
  <c r="K2482" i="1"/>
  <c r="K2543" i="1"/>
  <c r="M2559" i="1"/>
  <c r="K2575" i="1"/>
  <c r="L2585" i="1"/>
  <c r="L2606" i="1"/>
  <c r="M2617" i="1"/>
  <c r="K2740" i="1"/>
  <c r="K2756" i="1"/>
  <c r="K2828" i="1"/>
  <c r="J1944" i="1"/>
  <c r="N1944" i="1" s="1"/>
  <c r="O1944" i="1" s="1"/>
  <c r="Q1944" i="1" s="1"/>
  <c r="J1960" i="1"/>
  <c r="N1960" i="1" s="1"/>
  <c r="O1960" i="1" s="1"/>
  <c r="Q1960" i="1" s="1"/>
  <c r="J1976" i="1"/>
  <c r="J1993" i="1"/>
  <c r="N1993" i="1" s="1"/>
  <c r="O1993" i="1" s="1"/>
  <c r="Q1993" i="1" s="1"/>
  <c r="J2002" i="1"/>
  <c r="N2002" i="1" s="1"/>
  <c r="O2002" i="1" s="1"/>
  <c r="Q2002" i="1" s="1"/>
  <c r="J2018" i="1"/>
  <c r="J2034" i="1"/>
  <c r="N2034" i="1" s="1"/>
  <c r="O2034" i="1" s="1"/>
  <c r="Q2034" i="1" s="1"/>
  <c r="J2050" i="1"/>
  <c r="J2066" i="1"/>
  <c r="J2082" i="1"/>
  <c r="N2082" i="1" s="1"/>
  <c r="O2082" i="1" s="1"/>
  <c r="Q2082" i="1" s="1"/>
  <c r="J2098" i="1"/>
  <c r="J2114" i="1"/>
  <c r="J2130" i="1"/>
  <c r="K2279" i="1"/>
  <c r="L2286" i="1"/>
  <c r="K2295" i="1"/>
  <c r="L2302" i="1"/>
  <c r="K2311" i="1"/>
  <c r="L2318" i="1"/>
  <c r="K2327" i="1"/>
  <c r="L2334" i="1"/>
  <c r="K2343" i="1"/>
  <c r="L2352" i="1"/>
  <c r="L2354" i="1"/>
  <c r="K2372" i="1"/>
  <c r="L2374" i="1"/>
  <c r="N2393" i="1"/>
  <c r="O2393" i="1" s="1"/>
  <c r="Q2393" i="1" s="1"/>
  <c r="L2395" i="1"/>
  <c r="K2407" i="1"/>
  <c r="L2441" i="1"/>
  <c r="L2483" i="1"/>
  <c r="K2483" i="1"/>
  <c r="J2483" i="1"/>
  <c r="M2543" i="1"/>
  <c r="M2575" i="1"/>
  <c r="M2823" i="1"/>
  <c r="L2823" i="1"/>
  <c r="K2823" i="1"/>
  <c r="J2823" i="1"/>
  <c r="M2865" i="1"/>
  <c r="L2865" i="1"/>
  <c r="K2865" i="1"/>
  <c r="J2865" i="1"/>
  <c r="N2865" i="1" s="1"/>
  <c r="O2865" i="1" s="1"/>
  <c r="Q2865" i="1" s="1"/>
  <c r="M3039" i="1"/>
  <c r="L3039" i="1"/>
  <c r="K3039" i="1"/>
  <c r="J3039" i="1"/>
  <c r="K1944" i="1"/>
  <c r="K1960" i="1"/>
  <c r="K1976" i="1"/>
  <c r="K1993" i="1"/>
  <c r="K2002" i="1"/>
  <c r="K2018" i="1"/>
  <c r="K2034" i="1"/>
  <c r="K2050" i="1"/>
  <c r="K2066" i="1"/>
  <c r="K2082" i="1"/>
  <c r="K2098" i="1"/>
  <c r="K2114" i="1"/>
  <c r="K2130" i="1"/>
  <c r="L2279" i="1"/>
  <c r="L2295" i="1"/>
  <c r="L2311" i="1"/>
  <c r="L2327" i="1"/>
  <c r="L2343" i="1"/>
  <c r="K2368" i="1"/>
  <c r="J2368" i="1"/>
  <c r="N2368" i="1" s="1"/>
  <c r="O2368" i="1" s="1"/>
  <c r="Q2368" i="1" s="1"/>
  <c r="L2372" i="1"/>
  <c r="J2391" i="1"/>
  <c r="N2391" i="1" s="1"/>
  <c r="O2391" i="1" s="1"/>
  <c r="Q2391" i="1" s="1"/>
  <c r="M2404" i="1"/>
  <c r="L2404" i="1"/>
  <c r="K2404" i="1"/>
  <c r="J2404" i="1"/>
  <c r="L2407" i="1"/>
  <c r="M2442" i="1"/>
  <c r="L2442" i="1"/>
  <c r="K2442" i="1"/>
  <c r="J2448" i="1"/>
  <c r="N2448" i="1" s="1"/>
  <c r="O2448" i="1" s="1"/>
  <c r="Q2448" i="1" s="1"/>
  <c r="K2455" i="1"/>
  <c r="M2483" i="1"/>
  <c r="M2515" i="1"/>
  <c r="L2515" i="1"/>
  <c r="K2515" i="1"/>
  <c r="J2515" i="1"/>
  <c r="M2552" i="1"/>
  <c r="K2552" i="1"/>
  <c r="N2560" i="1"/>
  <c r="O2560" i="1" s="1"/>
  <c r="Q2560" i="1" s="1"/>
  <c r="M2685" i="1"/>
  <c r="L2685" i="1"/>
  <c r="K2685" i="1"/>
  <c r="J2381" i="1"/>
  <c r="N2381" i="1" s="1"/>
  <c r="O2381" i="1" s="1"/>
  <c r="Q2381" i="1" s="1"/>
  <c r="J2383" i="1"/>
  <c r="N2383" i="1" s="1"/>
  <c r="O2383" i="1" s="1"/>
  <c r="Q2383" i="1" s="1"/>
  <c r="K2391" i="1"/>
  <c r="L2435" i="1"/>
  <c r="K2435" i="1"/>
  <c r="J2435" i="1"/>
  <c r="N2435" i="1" s="1"/>
  <c r="O2435" i="1" s="1"/>
  <c r="Q2435" i="1" s="1"/>
  <c r="J2442" i="1"/>
  <c r="K2448" i="1"/>
  <c r="M2452" i="1"/>
  <c r="L2452" i="1"/>
  <c r="K2452" i="1"/>
  <c r="J2452" i="1"/>
  <c r="L2455" i="1"/>
  <c r="N2462" i="1"/>
  <c r="O2462" i="1" s="1"/>
  <c r="Q2462" i="1" s="1"/>
  <c r="J2487" i="1"/>
  <c r="N2487" i="1" s="1"/>
  <c r="O2487" i="1" s="1"/>
  <c r="Q2487" i="1" s="1"/>
  <c r="M2527" i="1"/>
  <c r="N2527" i="1" s="1"/>
  <c r="O2527" i="1" s="1"/>
  <c r="Q2527" i="1" s="1"/>
  <c r="M2536" i="1"/>
  <c r="K2536" i="1"/>
  <c r="J2552" i="1"/>
  <c r="M2568" i="1"/>
  <c r="K2568" i="1"/>
  <c r="M2602" i="1"/>
  <c r="L2602" i="1"/>
  <c r="J2602" i="1"/>
  <c r="N2635" i="1"/>
  <c r="O2635" i="1" s="1"/>
  <c r="Q2635" i="1" s="1"/>
  <c r="J2685" i="1"/>
  <c r="N2685" i="1" s="1"/>
  <c r="O2685" i="1" s="1"/>
  <c r="Q2685" i="1" s="1"/>
  <c r="M3040" i="1"/>
  <c r="J3040" i="1"/>
  <c r="L3040" i="1"/>
  <c r="K3040" i="1"/>
  <c r="M2425" i="1"/>
  <c r="K2425" i="1"/>
  <c r="N2536" i="1"/>
  <c r="O2536" i="1" s="1"/>
  <c r="Q2536" i="1" s="1"/>
  <c r="N2568" i="1"/>
  <c r="O2568" i="1" s="1"/>
  <c r="Q2568" i="1" s="1"/>
  <c r="L2645" i="1"/>
  <c r="K2645" i="1"/>
  <c r="M2645" i="1"/>
  <c r="M2766" i="1"/>
  <c r="L2766" i="1"/>
  <c r="K2766" i="1"/>
  <c r="J2102" i="1"/>
  <c r="N2102" i="1" s="1"/>
  <c r="O2102" i="1" s="1"/>
  <c r="Q2102" i="1" s="1"/>
  <c r="J2118" i="1"/>
  <c r="N2118" i="1" s="1"/>
  <c r="O2118" i="1" s="1"/>
  <c r="Q2118" i="1" s="1"/>
  <c r="J2276" i="1"/>
  <c r="N2276" i="1" s="1"/>
  <c r="O2276" i="1" s="1"/>
  <c r="Q2276" i="1" s="1"/>
  <c r="K2283" i="1"/>
  <c r="J2292" i="1"/>
  <c r="N2292" i="1" s="1"/>
  <c r="O2292" i="1" s="1"/>
  <c r="Q2292" i="1" s="1"/>
  <c r="K2299" i="1"/>
  <c r="J2308" i="1"/>
  <c r="N2308" i="1" s="1"/>
  <c r="O2308" i="1" s="1"/>
  <c r="Q2308" i="1" s="1"/>
  <c r="K2315" i="1"/>
  <c r="J2324" i="1"/>
  <c r="N2324" i="1" s="1"/>
  <c r="O2324" i="1" s="1"/>
  <c r="Q2324" i="1" s="1"/>
  <c r="K2331" i="1"/>
  <c r="J2340" i="1"/>
  <c r="N2340" i="1" s="1"/>
  <c r="O2340" i="1" s="1"/>
  <c r="Q2340" i="1" s="1"/>
  <c r="K2347" i="1"/>
  <c r="J2357" i="1"/>
  <c r="N2357" i="1" s="1"/>
  <c r="O2357" i="1" s="1"/>
  <c r="Q2357" i="1" s="1"/>
  <c r="J2360" i="1"/>
  <c r="N2360" i="1" s="1"/>
  <c r="O2360" i="1" s="1"/>
  <c r="Q2360" i="1" s="1"/>
  <c r="J2364" i="1"/>
  <c r="K2379" i="1"/>
  <c r="K2389" i="1"/>
  <c r="M2418" i="1"/>
  <c r="L2418" i="1"/>
  <c r="J2418" i="1"/>
  <c r="J2425" i="1"/>
  <c r="M2473" i="1"/>
  <c r="N2473" i="1" s="1"/>
  <c r="O2473" i="1" s="1"/>
  <c r="Q2473" i="1" s="1"/>
  <c r="K2473" i="1"/>
  <c r="L2487" i="1"/>
  <c r="K2511" i="1"/>
  <c r="M2520" i="1"/>
  <c r="N2520" i="1" s="1"/>
  <c r="O2520" i="1" s="1"/>
  <c r="Q2520" i="1" s="1"/>
  <c r="K2520" i="1"/>
  <c r="N2528" i="1"/>
  <c r="O2528" i="1" s="1"/>
  <c r="Q2528" i="1" s="1"/>
  <c r="L2536" i="1"/>
  <c r="L2568" i="1"/>
  <c r="K2587" i="1"/>
  <c r="J2645" i="1"/>
  <c r="J2665" i="1"/>
  <c r="M2665" i="1"/>
  <c r="J2766" i="1"/>
  <c r="K2276" i="1"/>
  <c r="K2292" i="1"/>
  <c r="K2308" i="1"/>
  <c r="K2324" i="1"/>
  <c r="K2340" i="1"/>
  <c r="K2357" i="1"/>
  <c r="K2360" i="1"/>
  <c r="L2364" i="1"/>
  <c r="L2375" i="1"/>
  <c r="K2375" i="1"/>
  <c r="L2425" i="1"/>
  <c r="M2466" i="1"/>
  <c r="L2466" i="1"/>
  <c r="J2466" i="1"/>
  <c r="N2466" i="1" s="1"/>
  <c r="O2466" i="1" s="1"/>
  <c r="Q2466" i="1" s="1"/>
  <c r="N2480" i="1"/>
  <c r="O2480" i="1" s="1"/>
  <c r="Q2480" i="1" s="1"/>
  <c r="M2484" i="1"/>
  <c r="L2484" i="1"/>
  <c r="K2484" i="1"/>
  <c r="J2484" i="1"/>
  <c r="M2498" i="1"/>
  <c r="L2498" i="1"/>
  <c r="J2498" i="1"/>
  <c r="M2561" i="1"/>
  <c r="L2561" i="1"/>
  <c r="J2561" i="1"/>
  <c r="M2587" i="1"/>
  <c r="M2749" i="1"/>
  <c r="L2749" i="1"/>
  <c r="K2749" i="1"/>
  <c r="J2749" i="1"/>
  <c r="L2102" i="1"/>
  <c r="L2118" i="1"/>
  <c r="L2276" i="1"/>
  <c r="L2292" i="1"/>
  <c r="L2308" i="1"/>
  <c r="L2324" i="1"/>
  <c r="L2340" i="1"/>
  <c r="L2349" i="1"/>
  <c r="L2357" i="1"/>
  <c r="L2360" i="1"/>
  <c r="K2362" i="1"/>
  <c r="M2364" i="1"/>
  <c r="J2375" i="1"/>
  <c r="N2375" i="1" s="1"/>
  <c r="O2375" i="1" s="1"/>
  <c r="Q2375" i="1" s="1"/>
  <c r="M2426" i="1"/>
  <c r="N2426" i="1" s="1"/>
  <c r="O2426" i="1" s="1"/>
  <c r="Q2426" i="1" s="1"/>
  <c r="L2426" i="1"/>
  <c r="K2426" i="1"/>
  <c r="J2432" i="1"/>
  <c r="N2432" i="1" s="1"/>
  <c r="O2432" i="1" s="1"/>
  <c r="Q2432" i="1" s="1"/>
  <c r="K2439" i="1"/>
  <c r="K2466" i="1"/>
  <c r="L2473" i="1"/>
  <c r="K2480" i="1"/>
  <c r="K2498" i="1"/>
  <c r="L2520" i="1"/>
  <c r="N2537" i="1"/>
  <c r="O2537" i="1" s="1"/>
  <c r="Q2537" i="1" s="1"/>
  <c r="M2545" i="1"/>
  <c r="L2545" i="1"/>
  <c r="J2545" i="1"/>
  <c r="K2561" i="1"/>
  <c r="M2577" i="1"/>
  <c r="L2577" i="1"/>
  <c r="J2577" i="1"/>
  <c r="M3009" i="1"/>
  <c r="L3009" i="1"/>
  <c r="K3009" i="1"/>
  <c r="M2373" i="1"/>
  <c r="J2373" i="1"/>
  <c r="L2419" i="1"/>
  <c r="K2419" i="1"/>
  <c r="J2419" i="1"/>
  <c r="N2419" i="1" s="1"/>
  <c r="O2419" i="1" s="1"/>
  <c r="Q2419" i="1" s="1"/>
  <c r="M2436" i="1"/>
  <c r="L2436" i="1"/>
  <c r="K2436" i="1"/>
  <c r="J2436" i="1"/>
  <c r="N2512" i="1"/>
  <c r="O2512" i="1" s="1"/>
  <c r="Q2512" i="1" s="1"/>
  <c r="K2545" i="1"/>
  <c r="K2577" i="1"/>
  <c r="M2651" i="1"/>
  <c r="L2651" i="1"/>
  <c r="K2651" i="1"/>
  <c r="J2651" i="1"/>
  <c r="J3009" i="1"/>
  <c r="K2503" i="1"/>
  <c r="M2669" i="1"/>
  <c r="N2669" i="1" s="1"/>
  <c r="O2669" i="1" s="1"/>
  <c r="Q2669" i="1" s="1"/>
  <c r="L2669" i="1"/>
  <c r="K2669" i="1"/>
  <c r="N2675" i="1"/>
  <c r="O2675" i="1" s="1"/>
  <c r="Q2675" i="1" s="1"/>
  <c r="L2678" i="1"/>
  <c r="K2678" i="1"/>
  <c r="J2678" i="1"/>
  <c r="N2678" i="1" s="1"/>
  <c r="O2678" i="1" s="1"/>
  <c r="Q2678" i="1" s="1"/>
  <c r="L2726" i="1"/>
  <c r="K2726" i="1"/>
  <c r="J2726" i="1"/>
  <c r="N2726" i="1" s="1"/>
  <c r="O2726" i="1" s="1"/>
  <c r="Q2726" i="1" s="1"/>
  <c r="M2730" i="1"/>
  <c r="L2730" i="1"/>
  <c r="K2730" i="1"/>
  <c r="J2730" i="1"/>
  <c r="M2807" i="1"/>
  <c r="L2807" i="1"/>
  <c r="K2807" i="1"/>
  <c r="J2807" i="1"/>
  <c r="N3065" i="1"/>
  <c r="O3065" i="1" s="1"/>
  <c r="Q3065" i="1" s="1"/>
  <c r="M2503" i="1"/>
  <c r="L2581" i="1"/>
  <c r="K2581" i="1"/>
  <c r="L2613" i="1"/>
  <c r="K2613" i="1"/>
  <c r="M2638" i="1"/>
  <c r="K2638" i="1"/>
  <c r="J2638" i="1"/>
  <c r="L2666" i="1"/>
  <c r="J2666" i="1"/>
  <c r="M2791" i="1"/>
  <c r="L2791" i="1"/>
  <c r="K2791" i="1"/>
  <c r="J2791" i="1"/>
  <c r="M2849" i="1"/>
  <c r="L2849" i="1"/>
  <c r="L2890" i="1"/>
  <c r="K2890" i="1"/>
  <c r="J2890" i="1"/>
  <c r="N3020" i="1"/>
  <c r="O3020" i="1" s="1"/>
  <c r="Q3020" i="1" s="1"/>
  <c r="M3196" i="1"/>
  <c r="L3196" i="1"/>
  <c r="K3196" i="1"/>
  <c r="J3196" i="1"/>
  <c r="L2411" i="1"/>
  <c r="J2413" i="1"/>
  <c r="N2413" i="1" s="1"/>
  <c r="O2413" i="1" s="1"/>
  <c r="Q2413" i="1" s="1"/>
  <c r="L2427" i="1"/>
  <c r="J2429" i="1"/>
  <c r="N2429" i="1" s="1"/>
  <c r="O2429" i="1" s="1"/>
  <c r="Q2429" i="1" s="1"/>
  <c r="L2443" i="1"/>
  <c r="J2445" i="1"/>
  <c r="N2445" i="1" s="1"/>
  <c r="O2445" i="1" s="1"/>
  <c r="Q2445" i="1" s="1"/>
  <c r="L2459" i="1"/>
  <c r="J2461" i="1"/>
  <c r="N2461" i="1" s="1"/>
  <c r="O2461" i="1" s="1"/>
  <c r="Q2461" i="1" s="1"/>
  <c r="L2475" i="1"/>
  <c r="J2477" i="1"/>
  <c r="N2477" i="1" s="1"/>
  <c r="O2477" i="1" s="1"/>
  <c r="Q2477" i="1" s="1"/>
  <c r="L2491" i="1"/>
  <c r="J2493" i="1"/>
  <c r="N2493" i="1" s="1"/>
  <c r="O2493" i="1" s="1"/>
  <c r="Q2493" i="1" s="1"/>
  <c r="L2506" i="1"/>
  <c r="J2508" i="1"/>
  <c r="N2508" i="1" s="1"/>
  <c r="O2508" i="1" s="1"/>
  <c r="Q2508" i="1" s="1"/>
  <c r="L2522" i="1"/>
  <c r="J2524" i="1"/>
  <c r="N2524" i="1" s="1"/>
  <c r="O2524" i="1" s="1"/>
  <c r="Q2524" i="1" s="1"/>
  <c r="L2538" i="1"/>
  <c r="J2540" i="1"/>
  <c r="N2540" i="1" s="1"/>
  <c r="O2540" i="1" s="1"/>
  <c r="Q2540" i="1" s="1"/>
  <c r="L2554" i="1"/>
  <c r="J2556" i="1"/>
  <c r="N2556" i="1" s="1"/>
  <c r="O2556" i="1" s="1"/>
  <c r="Q2556" i="1" s="1"/>
  <c r="L2570" i="1"/>
  <c r="J2572" i="1"/>
  <c r="N2572" i="1" s="1"/>
  <c r="O2572" i="1" s="1"/>
  <c r="Q2572" i="1" s="1"/>
  <c r="J2581" i="1"/>
  <c r="L2598" i="1"/>
  <c r="L2600" i="1"/>
  <c r="J2613" i="1"/>
  <c r="L2630" i="1"/>
  <c r="K2630" i="1"/>
  <c r="L2635" i="1"/>
  <c r="L2638" i="1"/>
  <c r="K2666" i="1"/>
  <c r="L2699" i="1"/>
  <c r="N2709" i="1"/>
  <c r="O2709" i="1" s="1"/>
  <c r="Q2709" i="1" s="1"/>
  <c r="J2731" i="1"/>
  <c r="N2731" i="1" s="1"/>
  <c r="O2731" i="1" s="1"/>
  <c r="Q2731" i="1" s="1"/>
  <c r="J2796" i="1"/>
  <c r="N2796" i="1" s="1"/>
  <c r="O2796" i="1" s="1"/>
  <c r="Q2796" i="1" s="1"/>
  <c r="L2812" i="1"/>
  <c r="J2849" i="1"/>
  <c r="M2853" i="1"/>
  <c r="L2853" i="1"/>
  <c r="M2890" i="1"/>
  <c r="M2961" i="1"/>
  <c r="L2961" i="1"/>
  <c r="K2961" i="1"/>
  <c r="J2961" i="1"/>
  <c r="J2406" i="1"/>
  <c r="N2406" i="1" s="1"/>
  <c r="O2406" i="1" s="1"/>
  <c r="Q2406" i="1" s="1"/>
  <c r="K2413" i="1"/>
  <c r="J2422" i="1"/>
  <c r="N2422" i="1" s="1"/>
  <c r="O2422" i="1" s="1"/>
  <c r="Q2422" i="1" s="1"/>
  <c r="K2429" i="1"/>
  <c r="J2438" i="1"/>
  <c r="N2438" i="1" s="1"/>
  <c r="O2438" i="1" s="1"/>
  <c r="Q2438" i="1" s="1"/>
  <c r="K2445" i="1"/>
  <c r="J2454" i="1"/>
  <c r="N2454" i="1" s="1"/>
  <c r="O2454" i="1" s="1"/>
  <c r="Q2454" i="1" s="1"/>
  <c r="K2461" i="1"/>
  <c r="J2470" i="1"/>
  <c r="N2470" i="1" s="1"/>
  <c r="O2470" i="1" s="1"/>
  <c r="Q2470" i="1" s="1"/>
  <c r="K2477" i="1"/>
  <c r="J2486" i="1"/>
  <c r="N2486" i="1" s="1"/>
  <c r="O2486" i="1" s="1"/>
  <c r="Q2486" i="1" s="1"/>
  <c r="K2493" i="1"/>
  <c r="J2502" i="1"/>
  <c r="N2502" i="1" s="1"/>
  <c r="O2502" i="1" s="1"/>
  <c r="Q2502" i="1" s="1"/>
  <c r="K2508" i="1"/>
  <c r="J2517" i="1"/>
  <c r="N2517" i="1" s="1"/>
  <c r="O2517" i="1" s="1"/>
  <c r="Q2517" i="1" s="1"/>
  <c r="K2524" i="1"/>
  <c r="J2533" i="1"/>
  <c r="N2533" i="1" s="1"/>
  <c r="O2533" i="1" s="1"/>
  <c r="Q2533" i="1" s="1"/>
  <c r="K2540" i="1"/>
  <c r="J2549" i="1"/>
  <c r="N2549" i="1" s="1"/>
  <c r="O2549" i="1" s="1"/>
  <c r="Q2549" i="1" s="1"/>
  <c r="K2556" i="1"/>
  <c r="K2572" i="1"/>
  <c r="M2581" i="1"/>
  <c r="M2613" i="1"/>
  <c r="M2623" i="1"/>
  <c r="K2623" i="1"/>
  <c r="N2630" i="1"/>
  <c r="O2630" i="1" s="1"/>
  <c r="Q2630" i="1" s="1"/>
  <c r="L2646" i="1"/>
  <c r="K2646" i="1"/>
  <c r="M2660" i="1"/>
  <c r="N2660" i="1" s="1"/>
  <c r="O2660" i="1" s="1"/>
  <c r="Q2660" i="1" s="1"/>
  <c r="L2660" i="1"/>
  <c r="M2666" i="1"/>
  <c r="M2670" i="1"/>
  <c r="K2670" i="1"/>
  <c r="J2670" i="1"/>
  <c r="M2717" i="1"/>
  <c r="N2717" i="1" s="1"/>
  <c r="O2717" i="1" s="1"/>
  <c r="Q2717" i="1" s="1"/>
  <c r="L2717" i="1"/>
  <c r="K2717" i="1"/>
  <c r="K2731" i="1"/>
  <c r="N2754" i="1"/>
  <c r="O2754" i="1" s="1"/>
  <c r="Q2754" i="1" s="1"/>
  <c r="M2775" i="1"/>
  <c r="L2775" i="1"/>
  <c r="K2775" i="1"/>
  <c r="J2775" i="1"/>
  <c r="K2796" i="1"/>
  <c r="K2849" i="1"/>
  <c r="J2853" i="1"/>
  <c r="M2872" i="1"/>
  <c r="L2872" i="1"/>
  <c r="J2399" i="1"/>
  <c r="K2406" i="1"/>
  <c r="L2413" i="1"/>
  <c r="J2415" i="1"/>
  <c r="N2415" i="1" s="1"/>
  <c r="O2415" i="1" s="1"/>
  <c r="Q2415" i="1" s="1"/>
  <c r="K2422" i="1"/>
  <c r="L2429" i="1"/>
  <c r="J2431" i="1"/>
  <c r="K2438" i="1"/>
  <c r="L2445" i="1"/>
  <c r="J2447" i="1"/>
  <c r="N2447" i="1" s="1"/>
  <c r="O2447" i="1" s="1"/>
  <c r="Q2447" i="1" s="1"/>
  <c r="K2454" i="1"/>
  <c r="L2461" i="1"/>
  <c r="J2463" i="1"/>
  <c r="K2470" i="1"/>
  <c r="L2477" i="1"/>
  <c r="J2479" i="1"/>
  <c r="K2486" i="1"/>
  <c r="L2493" i="1"/>
  <c r="J2495" i="1"/>
  <c r="K2502" i="1"/>
  <c r="L2508" i="1"/>
  <c r="J2510" i="1"/>
  <c r="N2510" i="1" s="1"/>
  <c r="O2510" i="1" s="1"/>
  <c r="Q2510" i="1" s="1"/>
  <c r="K2517" i="1"/>
  <c r="L2524" i="1"/>
  <c r="L2540" i="1"/>
  <c r="L2556" i="1"/>
  <c r="L2572" i="1"/>
  <c r="M2590" i="1"/>
  <c r="K2590" i="1"/>
  <c r="J2590" i="1"/>
  <c r="J2605" i="1"/>
  <c r="N2618" i="1"/>
  <c r="O2618" i="1" s="1"/>
  <c r="Q2618" i="1" s="1"/>
  <c r="J2623" i="1"/>
  <c r="J2646" i="1"/>
  <c r="M2676" i="1"/>
  <c r="L2676" i="1"/>
  <c r="J2683" i="1"/>
  <c r="N2683" i="1" s="1"/>
  <c r="O2683" i="1" s="1"/>
  <c r="Q2683" i="1" s="1"/>
  <c r="M2700" i="1"/>
  <c r="L2700" i="1"/>
  <c r="K2700" i="1"/>
  <c r="J2700" i="1"/>
  <c r="L2731" i="1"/>
  <c r="L2796" i="1"/>
  <c r="M2821" i="1"/>
  <c r="L2821" i="1"/>
  <c r="K2853" i="1"/>
  <c r="M2867" i="1"/>
  <c r="L2867" i="1"/>
  <c r="K2867" i="1"/>
  <c r="J2872" i="1"/>
  <c r="M3103" i="1"/>
  <c r="L3103" i="1"/>
  <c r="K3103" i="1"/>
  <c r="J3103" i="1"/>
  <c r="J2408" i="1"/>
  <c r="J2424" i="1"/>
  <c r="N2424" i="1" s="1"/>
  <c r="O2424" i="1" s="1"/>
  <c r="Q2424" i="1" s="1"/>
  <c r="J2440" i="1"/>
  <c r="N2440" i="1" s="1"/>
  <c r="O2440" i="1" s="1"/>
  <c r="Q2440" i="1" s="1"/>
  <c r="J2456" i="1"/>
  <c r="N2456" i="1" s="1"/>
  <c r="O2456" i="1" s="1"/>
  <c r="Q2456" i="1" s="1"/>
  <c r="J2472" i="1"/>
  <c r="N2472" i="1" s="1"/>
  <c r="O2472" i="1" s="1"/>
  <c r="Q2472" i="1" s="1"/>
  <c r="J2488" i="1"/>
  <c r="N2488" i="1" s="1"/>
  <c r="O2488" i="1" s="1"/>
  <c r="Q2488" i="1" s="1"/>
  <c r="J2519" i="1"/>
  <c r="N2519" i="1" s="1"/>
  <c r="O2519" i="1" s="1"/>
  <c r="Q2519" i="1" s="1"/>
  <c r="J2535" i="1"/>
  <c r="N2535" i="1" s="1"/>
  <c r="O2535" i="1" s="1"/>
  <c r="Q2535" i="1" s="1"/>
  <c r="J2551" i="1"/>
  <c r="N2551" i="1" s="1"/>
  <c r="O2551" i="1" s="1"/>
  <c r="Q2551" i="1" s="1"/>
  <c r="J2567" i="1"/>
  <c r="M2588" i="1"/>
  <c r="L2588" i="1"/>
  <c r="L2590" i="1"/>
  <c r="J2603" i="1"/>
  <c r="N2603" i="1" s="1"/>
  <c r="O2603" i="1" s="1"/>
  <c r="Q2603" i="1" s="1"/>
  <c r="L2611" i="1"/>
  <c r="K2618" i="1"/>
  <c r="L2623" i="1"/>
  <c r="K2633" i="1"/>
  <c r="M2636" i="1"/>
  <c r="L2636" i="1"/>
  <c r="M2646" i="1"/>
  <c r="K2660" i="1"/>
  <c r="J2676" i="1"/>
  <c r="K2683" i="1"/>
  <c r="L2713" i="1"/>
  <c r="M2724" i="1"/>
  <c r="N2724" i="1" s="1"/>
  <c r="O2724" i="1" s="1"/>
  <c r="Q2724" i="1" s="1"/>
  <c r="L2724" i="1"/>
  <c r="M2758" i="1"/>
  <c r="L2758" i="1"/>
  <c r="K2758" i="1"/>
  <c r="J2758" i="1"/>
  <c r="K2780" i="1"/>
  <c r="J2821" i="1"/>
  <c r="M2830" i="1"/>
  <c r="N2830" i="1" s="1"/>
  <c r="O2830" i="1" s="1"/>
  <c r="Q2830" i="1" s="1"/>
  <c r="L2830" i="1"/>
  <c r="M2858" i="1"/>
  <c r="L2858" i="1"/>
  <c r="K2858" i="1"/>
  <c r="J2858" i="1"/>
  <c r="N2858" i="1" s="1"/>
  <c r="O2858" i="1" s="1"/>
  <c r="Q2858" i="1" s="1"/>
  <c r="J2867" i="1"/>
  <c r="K2872" i="1"/>
  <c r="M2652" i="1"/>
  <c r="L2652" i="1"/>
  <c r="J2652" i="1"/>
  <c r="M2655" i="1"/>
  <c r="K2655" i="1"/>
  <c r="J2655" i="1"/>
  <c r="L2742" i="1"/>
  <c r="K2742" i="1"/>
  <c r="J2742" i="1"/>
  <c r="M2805" i="1"/>
  <c r="N2805" i="1" s="1"/>
  <c r="O2805" i="1" s="1"/>
  <c r="Q2805" i="1" s="1"/>
  <c r="L2805" i="1"/>
  <c r="M2814" i="1"/>
  <c r="N2814" i="1" s="1"/>
  <c r="O2814" i="1" s="1"/>
  <c r="Q2814" i="1" s="1"/>
  <c r="L2814" i="1"/>
  <c r="K2814" i="1"/>
  <c r="M2845" i="1"/>
  <c r="N2845" i="1" s="1"/>
  <c r="O2845" i="1" s="1"/>
  <c r="Q2845" i="1" s="1"/>
  <c r="L2845" i="1"/>
  <c r="K2845" i="1"/>
  <c r="M2990" i="1"/>
  <c r="L2990" i="1"/>
  <c r="K2990" i="1"/>
  <c r="J2990" i="1"/>
  <c r="N2990" i="1" s="1"/>
  <c r="O2990" i="1" s="1"/>
  <c r="Q2990" i="1" s="1"/>
  <c r="N2586" i="1"/>
  <c r="O2586" i="1" s="1"/>
  <c r="Q2586" i="1" s="1"/>
  <c r="M2639" i="1"/>
  <c r="K2639" i="1"/>
  <c r="J2639" i="1"/>
  <c r="L2710" i="1"/>
  <c r="K2710" i="1"/>
  <c r="J2710" i="1"/>
  <c r="N2739" i="1"/>
  <c r="O2739" i="1" s="1"/>
  <c r="Q2739" i="1" s="1"/>
  <c r="M2742" i="1"/>
  <c r="L2986" i="1"/>
  <c r="K2986" i="1"/>
  <c r="J2986" i="1"/>
  <c r="L2366" i="1"/>
  <c r="L2382" i="1"/>
  <c r="L2392" i="1"/>
  <c r="L2401" i="1"/>
  <c r="L2417" i="1"/>
  <c r="L2433" i="1"/>
  <c r="L2449" i="1"/>
  <c r="L2465" i="1"/>
  <c r="K2474" i="1"/>
  <c r="L2481" i="1"/>
  <c r="K2490" i="1"/>
  <c r="L2497" i="1"/>
  <c r="J2499" i="1"/>
  <c r="N2499" i="1" s="1"/>
  <c r="O2499" i="1" s="1"/>
  <c r="Q2499" i="1" s="1"/>
  <c r="K2505" i="1"/>
  <c r="L2512" i="1"/>
  <c r="J2514" i="1"/>
  <c r="N2514" i="1" s="1"/>
  <c r="O2514" i="1" s="1"/>
  <c r="Q2514" i="1" s="1"/>
  <c r="K2521" i="1"/>
  <c r="L2528" i="1"/>
  <c r="J2530" i="1"/>
  <c r="N2530" i="1" s="1"/>
  <c r="O2530" i="1" s="1"/>
  <c r="Q2530" i="1" s="1"/>
  <c r="K2537" i="1"/>
  <c r="L2544" i="1"/>
  <c r="J2546" i="1"/>
  <c r="N2546" i="1" s="1"/>
  <c r="O2546" i="1" s="1"/>
  <c r="Q2546" i="1" s="1"/>
  <c r="K2553" i="1"/>
  <c r="L2560" i="1"/>
  <c r="J2562" i="1"/>
  <c r="N2562" i="1" s="1"/>
  <c r="O2562" i="1" s="1"/>
  <c r="Q2562" i="1" s="1"/>
  <c r="K2569" i="1"/>
  <c r="L2576" i="1"/>
  <c r="J2578" i="1"/>
  <c r="N2578" i="1" s="1"/>
  <c r="O2578" i="1" s="1"/>
  <c r="Q2578" i="1" s="1"/>
  <c r="J2582" i="1"/>
  <c r="N2582" i="1" s="1"/>
  <c r="O2582" i="1" s="1"/>
  <c r="Q2582" i="1" s="1"/>
  <c r="J2584" i="1"/>
  <c r="N2584" i="1" s="1"/>
  <c r="O2584" i="1" s="1"/>
  <c r="Q2584" i="1" s="1"/>
  <c r="K2586" i="1"/>
  <c r="L2601" i="1"/>
  <c r="J2614" i="1"/>
  <c r="N2614" i="1" s="1"/>
  <c r="O2614" i="1" s="1"/>
  <c r="Q2614" i="1" s="1"/>
  <c r="J2616" i="1"/>
  <c r="K2621" i="1"/>
  <c r="L2628" i="1"/>
  <c r="L2639" i="1"/>
  <c r="J2644" i="1"/>
  <c r="N2644" i="1" s="1"/>
  <c r="O2644" i="1" s="1"/>
  <c r="Q2644" i="1" s="1"/>
  <c r="M2649" i="1"/>
  <c r="N2649" i="1" s="1"/>
  <c r="O2649" i="1" s="1"/>
  <c r="Q2649" i="1" s="1"/>
  <c r="L2667" i="1"/>
  <c r="M2684" i="1"/>
  <c r="L2684" i="1"/>
  <c r="K2684" i="1"/>
  <c r="J2684" i="1"/>
  <c r="K2697" i="1"/>
  <c r="M2701" i="1"/>
  <c r="L2701" i="1"/>
  <c r="K2701" i="1"/>
  <c r="M2710" i="1"/>
  <c r="M2714" i="1"/>
  <c r="L2714" i="1"/>
  <c r="K2714" i="1"/>
  <c r="J2714" i="1"/>
  <c r="J2747" i="1"/>
  <c r="N2747" i="1" s="1"/>
  <c r="O2747" i="1" s="1"/>
  <c r="Q2747" i="1" s="1"/>
  <c r="N2755" i="1"/>
  <c r="O2755" i="1" s="1"/>
  <c r="Q2755" i="1" s="1"/>
  <c r="L2763" i="1"/>
  <c r="M2789" i="1"/>
  <c r="L2789" i="1"/>
  <c r="M2798" i="1"/>
  <c r="L2798" i="1"/>
  <c r="K2798" i="1"/>
  <c r="K2805" i="1"/>
  <c r="M2860" i="1"/>
  <c r="L2860" i="1"/>
  <c r="L2887" i="1"/>
  <c r="K2887" i="1"/>
  <c r="J2887" i="1"/>
  <c r="M2986" i="1"/>
  <c r="L2474" i="1"/>
  <c r="L2490" i="1"/>
  <c r="K2499" i="1"/>
  <c r="L2505" i="1"/>
  <c r="J2507" i="1"/>
  <c r="K2514" i="1"/>
  <c r="L2521" i="1"/>
  <c r="J2523" i="1"/>
  <c r="N2523" i="1" s="1"/>
  <c r="O2523" i="1" s="1"/>
  <c r="Q2523" i="1" s="1"/>
  <c r="K2530" i="1"/>
  <c r="L2537" i="1"/>
  <c r="J2539" i="1"/>
  <c r="N2539" i="1" s="1"/>
  <c r="O2539" i="1" s="1"/>
  <c r="Q2539" i="1" s="1"/>
  <c r="K2546" i="1"/>
  <c r="L2553" i="1"/>
  <c r="J2555" i="1"/>
  <c r="K2562" i="1"/>
  <c r="L2569" i="1"/>
  <c r="J2571" i="1"/>
  <c r="N2571" i="1" s="1"/>
  <c r="O2571" i="1" s="1"/>
  <c r="Q2571" i="1" s="1"/>
  <c r="K2578" i="1"/>
  <c r="J2580" i="1"/>
  <c r="N2580" i="1" s="1"/>
  <c r="O2580" i="1" s="1"/>
  <c r="Q2580" i="1" s="1"/>
  <c r="K2582" i="1"/>
  <c r="K2584" i="1"/>
  <c r="L2586" i="1"/>
  <c r="L2597" i="1"/>
  <c r="K2597" i="1"/>
  <c r="M2601" i="1"/>
  <c r="N2601" i="1" s="1"/>
  <c r="O2601" i="1" s="1"/>
  <c r="Q2601" i="1" s="1"/>
  <c r="J2612" i="1"/>
  <c r="K2614" i="1"/>
  <c r="K2616" i="1"/>
  <c r="L2621" i="1"/>
  <c r="K2644" i="1"/>
  <c r="N2674" i="1"/>
  <c r="O2674" i="1" s="1"/>
  <c r="Q2674" i="1" s="1"/>
  <c r="L2697" i="1"/>
  <c r="J2701" i="1"/>
  <c r="K2747" i="1"/>
  <c r="J2789" i="1"/>
  <c r="J2798" i="1"/>
  <c r="M2851" i="1"/>
  <c r="N2851" i="1" s="1"/>
  <c r="O2851" i="1" s="1"/>
  <c r="Q2851" i="1" s="1"/>
  <c r="L2851" i="1"/>
  <c r="J2860" i="1"/>
  <c r="M2887" i="1"/>
  <c r="M2942" i="1"/>
  <c r="L2942" i="1"/>
  <c r="K2942" i="1"/>
  <c r="J2942" i="1"/>
  <c r="K3047" i="1"/>
  <c r="M3047" i="1"/>
  <c r="N3047" i="1" s="1"/>
  <c r="O3047" i="1" s="1"/>
  <c r="Q3047" i="1" s="1"/>
  <c r="L3047" i="1"/>
  <c r="N3069" i="1"/>
  <c r="O3069" i="1" s="1"/>
  <c r="Q3069" i="1" s="1"/>
  <c r="M3180" i="1"/>
  <c r="L3180" i="1"/>
  <c r="K3180" i="1"/>
  <c r="J3180" i="1"/>
  <c r="L2514" i="1"/>
  <c r="L2530" i="1"/>
  <c r="L2546" i="1"/>
  <c r="L2562" i="1"/>
  <c r="L2578" i="1"/>
  <c r="L2582" i="1"/>
  <c r="L2584" i="1"/>
  <c r="L2614" i="1"/>
  <c r="M2616" i="1"/>
  <c r="N2634" i="1"/>
  <c r="O2634" i="1" s="1"/>
  <c r="Q2634" i="1" s="1"/>
  <c r="L2644" i="1"/>
  <c r="M2668" i="1"/>
  <c r="L2668" i="1"/>
  <c r="J2668" i="1"/>
  <c r="M2697" i="1"/>
  <c r="N2697" i="1" s="1"/>
  <c r="O2697" i="1" s="1"/>
  <c r="Q2697" i="1" s="1"/>
  <c r="N2722" i="1"/>
  <c r="O2722" i="1" s="1"/>
  <c r="Q2722" i="1" s="1"/>
  <c r="M2733" i="1"/>
  <c r="L2733" i="1"/>
  <c r="K2733" i="1"/>
  <c r="L2747" i="1"/>
  <c r="M2773" i="1"/>
  <c r="L2773" i="1"/>
  <c r="M2782" i="1"/>
  <c r="L2782" i="1"/>
  <c r="K2782" i="1"/>
  <c r="M2847" i="1"/>
  <c r="L2847" i="1"/>
  <c r="N2893" i="1"/>
  <c r="O2893" i="1" s="1"/>
  <c r="Q2893" i="1" s="1"/>
  <c r="M2902" i="1"/>
  <c r="L2902" i="1"/>
  <c r="M2918" i="1"/>
  <c r="L2918" i="1"/>
  <c r="L2938" i="1"/>
  <c r="K2938" i="1"/>
  <c r="J2938" i="1"/>
  <c r="M3181" i="1"/>
  <c r="L3181" i="1"/>
  <c r="K3181" i="1"/>
  <c r="J3181" i="1"/>
  <c r="J2595" i="1"/>
  <c r="N2595" i="1" s="1"/>
  <c r="O2595" i="1" s="1"/>
  <c r="Q2595" i="1" s="1"/>
  <c r="K2634" i="1"/>
  <c r="M2637" i="1"/>
  <c r="N2637" i="1" s="1"/>
  <c r="O2637" i="1" s="1"/>
  <c r="Q2637" i="1" s="1"/>
  <c r="L2637" i="1"/>
  <c r="M2653" i="1"/>
  <c r="N2653" i="1" s="1"/>
  <c r="O2653" i="1" s="1"/>
  <c r="Q2653" i="1" s="1"/>
  <c r="L2653" i="1"/>
  <c r="K2668" i="1"/>
  <c r="N2691" i="1"/>
  <c r="O2691" i="1" s="1"/>
  <c r="Q2691" i="1" s="1"/>
  <c r="L2694" i="1"/>
  <c r="K2694" i="1"/>
  <c r="J2694" i="1"/>
  <c r="N2694" i="1" s="1"/>
  <c r="O2694" i="1" s="1"/>
  <c r="Q2694" i="1" s="1"/>
  <c r="J2715" i="1"/>
  <c r="N2715" i="1" s="1"/>
  <c r="O2715" i="1" s="1"/>
  <c r="Q2715" i="1" s="1"/>
  <c r="K2729" i="1"/>
  <c r="J2733" i="1"/>
  <c r="J2773" i="1"/>
  <c r="J2782" i="1"/>
  <c r="N2782" i="1" s="1"/>
  <c r="O2782" i="1" s="1"/>
  <c r="Q2782" i="1" s="1"/>
  <c r="J2847" i="1"/>
  <c r="K2851" i="1"/>
  <c r="J2902" i="1"/>
  <c r="J2918" i="1"/>
  <c r="M2938" i="1"/>
  <c r="K3145" i="1"/>
  <c r="J3145" i="1"/>
  <c r="N3145" i="1" s="1"/>
  <c r="O3145" i="1" s="1"/>
  <c r="Q3145" i="1" s="1"/>
  <c r="N3254" i="1"/>
  <c r="O3254" i="1" s="1"/>
  <c r="Q3254" i="1" s="1"/>
  <c r="K2891" i="1"/>
  <c r="J2891" i="1"/>
  <c r="M2943" i="1"/>
  <c r="J2943" i="1"/>
  <c r="N2968" i="1"/>
  <c r="O2968" i="1" s="1"/>
  <c r="Q2968" i="1" s="1"/>
  <c r="N2976" i="1"/>
  <c r="O2976" i="1" s="1"/>
  <c r="Q2976" i="1" s="1"/>
  <c r="M2991" i="1"/>
  <c r="J2991" i="1"/>
  <c r="L3051" i="1"/>
  <c r="K3051" i="1"/>
  <c r="J3051" i="1"/>
  <c r="M3074" i="1"/>
  <c r="L3074" i="1"/>
  <c r="K3074" i="1"/>
  <c r="N3081" i="1"/>
  <c r="O3081" i="1" s="1"/>
  <c r="Q3081" i="1" s="1"/>
  <c r="N3085" i="1"/>
  <c r="O3085" i="1" s="1"/>
  <c r="Q3085" i="1" s="1"/>
  <c r="M3104" i="1"/>
  <c r="N3104" i="1" s="1"/>
  <c r="O3104" i="1" s="1"/>
  <c r="Q3104" i="1" s="1"/>
  <c r="M3151" i="1"/>
  <c r="N3151" i="1" s="1"/>
  <c r="O3151" i="1" s="1"/>
  <c r="Q3151" i="1" s="1"/>
  <c r="L3151" i="1"/>
  <c r="K3151" i="1"/>
  <c r="J2671" i="1"/>
  <c r="N2671" i="1" s="1"/>
  <c r="O2671" i="1" s="1"/>
  <c r="Q2671" i="1" s="1"/>
  <c r="J2687" i="1"/>
  <c r="N2687" i="1" s="1"/>
  <c r="O2687" i="1" s="1"/>
  <c r="Q2687" i="1" s="1"/>
  <c r="J2703" i="1"/>
  <c r="N2703" i="1" s="1"/>
  <c r="O2703" i="1" s="1"/>
  <c r="Q2703" i="1" s="1"/>
  <c r="J2719" i="1"/>
  <c r="N2719" i="1" s="1"/>
  <c r="O2719" i="1" s="1"/>
  <c r="Q2719" i="1" s="1"/>
  <c r="J2735" i="1"/>
  <c r="N2735" i="1" s="1"/>
  <c r="O2735" i="1" s="1"/>
  <c r="Q2735" i="1" s="1"/>
  <c r="J2751" i="1"/>
  <c r="N2751" i="1" s="1"/>
  <c r="O2751" i="1" s="1"/>
  <c r="Q2751" i="1" s="1"/>
  <c r="J2768" i="1"/>
  <c r="N2768" i="1" s="1"/>
  <c r="O2768" i="1" s="1"/>
  <c r="Q2768" i="1" s="1"/>
  <c r="J2784" i="1"/>
  <c r="N2784" i="1" s="1"/>
  <c r="O2784" i="1" s="1"/>
  <c r="Q2784" i="1" s="1"/>
  <c r="J2800" i="1"/>
  <c r="N2800" i="1" s="1"/>
  <c r="O2800" i="1" s="1"/>
  <c r="Q2800" i="1" s="1"/>
  <c r="J2816" i="1"/>
  <c r="N2816" i="1" s="1"/>
  <c r="O2816" i="1" s="1"/>
  <c r="Q2816" i="1" s="1"/>
  <c r="K2843" i="1"/>
  <c r="J2856" i="1"/>
  <c r="N2856" i="1" s="1"/>
  <c r="O2856" i="1" s="1"/>
  <c r="Q2856" i="1" s="1"/>
  <c r="J2863" i="1"/>
  <c r="N2863" i="1" s="1"/>
  <c r="O2863" i="1" s="1"/>
  <c r="Q2863" i="1" s="1"/>
  <c r="M2888" i="1"/>
  <c r="L2888" i="1"/>
  <c r="L2891" i="1"/>
  <c r="M2894" i="1"/>
  <c r="L2894" i="1"/>
  <c r="K2894" i="1"/>
  <c r="M2897" i="1"/>
  <c r="L2897" i="1"/>
  <c r="K2897" i="1"/>
  <c r="M2929" i="1"/>
  <c r="L2929" i="1"/>
  <c r="K2929" i="1"/>
  <c r="K2943" i="1"/>
  <c r="K2991" i="1"/>
  <c r="J2998" i="1"/>
  <c r="N2998" i="1" s="1"/>
  <c r="O2998" i="1" s="1"/>
  <c r="Q2998" i="1" s="1"/>
  <c r="M3025" i="1"/>
  <c r="L3025" i="1"/>
  <c r="K3025" i="1"/>
  <c r="M3051" i="1"/>
  <c r="M3055" i="1"/>
  <c r="L3055" i="1"/>
  <c r="K3055" i="1"/>
  <c r="J3055" i="1"/>
  <c r="N3062" i="1"/>
  <c r="O3062" i="1" s="1"/>
  <c r="Q3062" i="1" s="1"/>
  <c r="J3074" i="1"/>
  <c r="M3129" i="1"/>
  <c r="L3129" i="1"/>
  <c r="K3129" i="1"/>
  <c r="M3310" i="1"/>
  <c r="L3310" i="1"/>
  <c r="K3310" i="1"/>
  <c r="J3310" i="1"/>
  <c r="J2632" i="1"/>
  <c r="N2632" i="1" s="1"/>
  <c r="O2632" i="1" s="1"/>
  <c r="Q2632" i="1" s="1"/>
  <c r="J2648" i="1"/>
  <c r="J2664" i="1"/>
  <c r="N2664" i="1" s="1"/>
  <c r="O2664" i="1" s="1"/>
  <c r="Q2664" i="1" s="1"/>
  <c r="K2671" i="1"/>
  <c r="J2680" i="1"/>
  <c r="N2680" i="1" s="1"/>
  <c r="O2680" i="1" s="1"/>
  <c r="Q2680" i="1" s="1"/>
  <c r="K2687" i="1"/>
  <c r="J2696" i="1"/>
  <c r="N2696" i="1" s="1"/>
  <c r="O2696" i="1" s="1"/>
  <c r="Q2696" i="1" s="1"/>
  <c r="K2703" i="1"/>
  <c r="J2712" i="1"/>
  <c r="N2712" i="1" s="1"/>
  <c r="O2712" i="1" s="1"/>
  <c r="Q2712" i="1" s="1"/>
  <c r="K2719" i="1"/>
  <c r="J2728" i="1"/>
  <c r="K2735" i="1"/>
  <c r="J2744" i="1"/>
  <c r="N2744" i="1" s="1"/>
  <c r="O2744" i="1" s="1"/>
  <c r="Q2744" i="1" s="1"/>
  <c r="K2751" i="1"/>
  <c r="J2760" i="1"/>
  <c r="N2760" i="1" s="1"/>
  <c r="O2760" i="1" s="1"/>
  <c r="Q2760" i="1" s="1"/>
  <c r="K2768" i="1"/>
  <c r="J2777" i="1"/>
  <c r="K2784" i="1"/>
  <c r="J2793" i="1"/>
  <c r="N2793" i="1" s="1"/>
  <c r="O2793" i="1" s="1"/>
  <c r="Q2793" i="1" s="1"/>
  <c r="K2800" i="1"/>
  <c r="J2809" i="1"/>
  <c r="K2816" i="1"/>
  <c r="J2825" i="1"/>
  <c r="N2825" i="1" s="1"/>
  <c r="O2825" i="1" s="1"/>
  <c r="Q2825" i="1" s="1"/>
  <c r="L2841" i="1"/>
  <c r="J2841" i="1"/>
  <c r="L2843" i="1"/>
  <c r="K2856" i="1"/>
  <c r="K2863" i="1"/>
  <c r="J2870" i="1"/>
  <c r="N2870" i="1" s="1"/>
  <c r="O2870" i="1" s="1"/>
  <c r="Q2870" i="1" s="1"/>
  <c r="J2888" i="1"/>
  <c r="M2891" i="1"/>
  <c r="J2894" i="1"/>
  <c r="J2897" i="1"/>
  <c r="L2922" i="1"/>
  <c r="K2922" i="1"/>
  <c r="J2922" i="1"/>
  <c r="N2922" i="1" s="1"/>
  <c r="O2922" i="1" s="1"/>
  <c r="Q2922" i="1" s="1"/>
  <c r="J2929" i="1"/>
  <c r="L2943" i="1"/>
  <c r="J2950" i="1"/>
  <c r="L2991" i="1"/>
  <c r="L2998" i="1"/>
  <c r="L3002" i="1"/>
  <c r="K3002" i="1"/>
  <c r="J3002" i="1"/>
  <c r="N3002" i="1" s="1"/>
  <c r="O3002" i="1" s="1"/>
  <c r="Q3002" i="1" s="1"/>
  <c r="N3013" i="1"/>
  <c r="O3013" i="1" s="1"/>
  <c r="Q3013" i="1" s="1"/>
  <c r="J3025" i="1"/>
  <c r="J3129" i="1"/>
  <c r="L2903" i="1"/>
  <c r="K2903" i="1"/>
  <c r="J2903" i="1"/>
  <c r="L2906" i="1"/>
  <c r="K2906" i="1"/>
  <c r="J2906" i="1"/>
  <c r="L2954" i="1"/>
  <c r="K2954" i="1"/>
  <c r="J2954" i="1"/>
  <c r="M3006" i="1"/>
  <c r="L3006" i="1"/>
  <c r="K3006" i="1"/>
  <c r="J3006" i="1"/>
  <c r="M3056" i="1"/>
  <c r="J3056" i="1"/>
  <c r="M3090" i="1"/>
  <c r="L3090" i="1"/>
  <c r="K3090" i="1"/>
  <c r="M3161" i="1"/>
  <c r="L3161" i="1"/>
  <c r="K3161" i="1"/>
  <c r="J3161" i="1"/>
  <c r="M3177" i="1"/>
  <c r="J3177" i="1"/>
  <c r="L3289" i="1"/>
  <c r="K3289" i="1"/>
  <c r="M3289" i="1"/>
  <c r="J3289" i="1"/>
  <c r="L3706" i="1"/>
  <c r="K3706" i="1"/>
  <c r="J3706" i="1"/>
  <c r="M3706" i="1"/>
  <c r="J2746" i="1"/>
  <c r="N2746" i="1" s="1"/>
  <c r="O2746" i="1" s="1"/>
  <c r="Q2746" i="1" s="1"/>
  <c r="J2762" i="1"/>
  <c r="N2762" i="1" s="1"/>
  <c r="O2762" i="1" s="1"/>
  <c r="Q2762" i="1" s="1"/>
  <c r="J2779" i="1"/>
  <c r="N2779" i="1" s="1"/>
  <c r="O2779" i="1" s="1"/>
  <c r="Q2779" i="1" s="1"/>
  <c r="J2795" i="1"/>
  <c r="N2795" i="1" s="1"/>
  <c r="O2795" i="1" s="1"/>
  <c r="Q2795" i="1" s="1"/>
  <c r="J2811" i="1"/>
  <c r="N2811" i="1" s="1"/>
  <c r="O2811" i="1" s="1"/>
  <c r="Q2811" i="1" s="1"/>
  <c r="J2827" i="1"/>
  <c r="N2827" i="1" s="1"/>
  <c r="O2827" i="1" s="1"/>
  <c r="Q2827" i="1" s="1"/>
  <c r="L2839" i="1"/>
  <c r="J2839" i="1"/>
  <c r="N2839" i="1" s="1"/>
  <c r="O2839" i="1" s="1"/>
  <c r="Q2839" i="1" s="1"/>
  <c r="M2841" i="1"/>
  <c r="K2854" i="1"/>
  <c r="M2903" i="1"/>
  <c r="M2906" i="1"/>
  <c r="M2926" i="1"/>
  <c r="L2926" i="1"/>
  <c r="K2926" i="1"/>
  <c r="J2926" i="1"/>
  <c r="M2950" i="1"/>
  <c r="M2954" i="1"/>
  <c r="M2958" i="1"/>
  <c r="L2958" i="1"/>
  <c r="K2958" i="1"/>
  <c r="J2958" i="1"/>
  <c r="N2965" i="1"/>
  <c r="O2965" i="1" s="1"/>
  <c r="Q2965" i="1" s="1"/>
  <c r="M2977" i="1"/>
  <c r="N2977" i="1" s="1"/>
  <c r="O2977" i="1" s="1"/>
  <c r="Q2977" i="1" s="1"/>
  <c r="L2977" i="1"/>
  <c r="K2977" i="1"/>
  <c r="K3056" i="1"/>
  <c r="J3063" i="1"/>
  <c r="J3090" i="1"/>
  <c r="M3113" i="1"/>
  <c r="N3113" i="1" s="1"/>
  <c r="O3113" i="1" s="1"/>
  <c r="Q3113" i="1" s="1"/>
  <c r="L3113" i="1"/>
  <c r="K3113" i="1"/>
  <c r="K3177" i="1"/>
  <c r="M3183" i="1"/>
  <c r="N3183" i="1" s="1"/>
  <c r="O3183" i="1" s="1"/>
  <c r="Q3183" i="1" s="1"/>
  <c r="L3183" i="1"/>
  <c r="K3183" i="1"/>
  <c r="K2746" i="1"/>
  <c r="K2762" i="1"/>
  <c r="K2779" i="1"/>
  <c r="K2795" i="1"/>
  <c r="K2811" i="1"/>
  <c r="K2827" i="1"/>
  <c r="M2913" i="1"/>
  <c r="L2913" i="1"/>
  <c r="K2913" i="1"/>
  <c r="M3007" i="1"/>
  <c r="J3007" i="1"/>
  <c r="L3056" i="1"/>
  <c r="L3063" i="1"/>
  <c r="L3067" i="1"/>
  <c r="K3067" i="1"/>
  <c r="J3067" i="1"/>
  <c r="M3138" i="1"/>
  <c r="L3138" i="1"/>
  <c r="K3138" i="1"/>
  <c r="L3177" i="1"/>
  <c r="M3193" i="1"/>
  <c r="L3193" i="1"/>
  <c r="K3193" i="1"/>
  <c r="J2716" i="1"/>
  <c r="N2716" i="1" s="1"/>
  <c r="O2716" i="1" s="1"/>
  <c r="Q2716" i="1" s="1"/>
  <c r="J2732" i="1"/>
  <c r="N2732" i="1" s="1"/>
  <c r="O2732" i="1" s="1"/>
  <c r="Q2732" i="1" s="1"/>
  <c r="L2746" i="1"/>
  <c r="J2748" i="1"/>
  <c r="N2748" i="1" s="1"/>
  <c r="O2748" i="1" s="1"/>
  <c r="Q2748" i="1" s="1"/>
  <c r="L2762" i="1"/>
  <c r="J2764" i="1"/>
  <c r="N2764" i="1" s="1"/>
  <c r="O2764" i="1" s="1"/>
  <c r="Q2764" i="1" s="1"/>
  <c r="L2779" i="1"/>
  <c r="J2781" i="1"/>
  <c r="N2781" i="1" s="1"/>
  <c r="O2781" i="1" s="1"/>
  <c r="Q2781" i="1" s="1"/>
  <c r="L2795" i="1"/>
  <c r="J2797" i="1"/>
  <c r="N2797" i="1" s="1"/>
  <c r="O2797" i="1" s="1"/>
  <c r="Q2797" i="1" s="1"/>
  <c r="L2811" i="1"/>
  <c r="J2813" i="1"/>
  <c r="N2813" i="1" s="1"/>
  <c r="O2813" i="1" s="1"/>
  <c r="Q2813" i="1" s="1"/>
  <c r="L2827" i="1"/>
  <c r="J2831" i="1"/>
  <c r="N2831" i="1" s="1"/>
  <c r="O2831" i="1" s="1"/>
  <c r="Q2831" i="1" s="1"/>
  <c r="J2833" i="1"/>
  <c r="N2833" i="1" s="1"/>
  <c r="O2833" i="1" s="1"/>
  <c r="Q2833" i="1" s="1"/>
  <c r="J2835" i="1"/>
  <c r="N2835" i="1" s="1"/>
  <c r="O2835" i="1" s="1"/>
  <c r="Q2835" i="1" s="1"/>
  <c r="J2837" i="1"/>
  <c r="K2859" i="1"/>
  <c r="J2895" i="1"/>
  <c r="N2895" i="1" s="1"/>
  <c r="O2895" i="1" s="1"/>
  <c r="Q2895" i="1" s="1"/>
  <c r="K2907" i="1"/>
  <c r="J2907" i="1"/>
  <c r="J2913" i="1"/>
  <c r="M2959" i="1"/>
  <c r="J2959" i="1"/>
  <c r="K3007" i="1"/>
  <c r="L3014" i="1"/>
  <c r="L3018" i="1"/>
  <c r="K3018" i="1"/>
  <c r="J3018" i="1"/>
  <c r="N3018" i="1" s="1"/>
  <c r="O3018" i="1" s="1"/>
  <c r="Q3018" i="1" s="1"/>
  <c r="M3042" i="1"/>
  <c r="N3042" i="1" s="1"/>
  <c r="O3042" i="1" s="1"/>
  <c r="Q3042" i="1" s="1"/>
  <c r="L3042" i="1"/>
  <c r="K3042" i="1"/>
  <c r="M3063" i="1"/>
  <c r="M3067" i="1"/>
  <c r="M3071" i="1"/>
  <c r="L3071" i="1"/>
  <c r="K3071" i="1"/>
  <c r="J3071" i="1"/>
  <c r="J3138" i="1"/>
  <c r="N3172" i="1"/>
  <c r="O3172" i="1" s="1"/>
  <c r="Q3172" i="1" s="1"/>
  <c r="J3193" i="1"/>
  <c r="M3228" i="1"/>
  <c r="L3228" i="1"/>
  <c r="K3228" i="1"/>
  <c r="J3228" i="1"/>
  <c r="K2716" i="1"/>
  <c r="K2732" i="1"/>
  <c r="K2748" i="1"/>
  <c r="K2764" i="1"/>
  <c r="K2781" i="1"/>
  <c r="K2797" i="1"/>
  <c r="K2813" i="1"/>
  <c r="J2822" i="1"/>
  <c r="N2822" i="1" s="1"/>
  <c r="O2822" i="1" s="1"/>
  <c r="Q2822" i="1" s="1"/>
  <c r="K2831" i="1"/>
  <c r="K2833" i="1"/>
  <c r="K2835" i="1"/>
  <c r="K2837" i="1"/>
  <c r="M2846" i="1"/>
  <c r="K2846" i="1"/>
  <c r="L2859" i="1"/>
  <c r="K2895" i="1"/>
  <c r="M2904" i="1"/>
  <c r="L2904" i="1"/>
  <c r="L2907" i="1"/>
  <c r="M2910" i="1"/>
  <c r="L2910" i="1"/>
  <c r="K2910" i="1"/>
  <c r="J2910" i="1"/>
  <c r="M2920" i="1"/>
  <c r="L2920" i="1"/>
  <c r="J2927" i="1"/>
  <c r="N2927" i="1" s="1"/>
  <c r="O2927" i="1" s="1"/>
  <c r="Q2927" i="1" s="1"/>
  <c r="L3007" i="1"/>
  <c r="M3014" i="1"/>
  <c r="M3022" i="1"/>
  <c r="L3022" i="1"/>
  <c r="K3022" i="1"/>
  <c r="J3022" i="1"/>
  <c r="J3079" i="1"/>
  <c r="M3131" i="1"/>
  <c r="J3131" i="1"/>
  <c r="L3163" i="1"/>
  <c r="K3163" i="1"/>
  <c r="J3163" i="1"/>
  <c r="N3163" i="1" s="1"/>
  <c r="O3163" i="1" s="1"/>
  <c r="Q3163" i="1" s="1"/>
  <c r="K2661" i="1"/>
  <c r="K2677" i="1"/>
  <c r="J2686" i="1"/>
  <c r="N2686" i="1" s="1"/>
  <c r="O2686" i="1" s="1"/>
  <c r="Q2686" i="1" s="1"/>
  <c r="K2693" i="1"/>
  <c r="J2702" i="1"/>
  <c r="N2702" i="1" s="1"/>
  <c r="O2702" i="1" s="1"/>
  <c r="Q2702" i="1" s="1"/>
  <c r="K2709" i="1"/>
  <c r="L2716" i="1"/>
  <c r="J2718" i="1"/>
  <c r="N2718" i="1" s="1"/>
  <c r="O2718" i="1" s="1"/>
  <c r="Q2718" i="1" s="1"/>
  <c r="K2725" i="1"/>
  <c r="L2732" i="1"/>
  <c r="J2734" i="1"/>
  <c r="N2734" i="1" s="1"/>
  <c r="O2734" i="1" s="1"/>
  <c r="Q2734" i="1" s="1"/>
  <c r="K2741" i="1"/>
  <c r="L2748" i="1"/>
  <c r="J2750" i="1"/>
  <c r="N2750" i="1" s="1"/>
  <c r="O2750" i="1" s="1"/>
  <c r="Q2750" i="1" s="1"/>
  <c r="K2757" i="1"/>
  <c r="L2764" i="1"/>
  <c r="J2767" i="1"/>
  <c r="N2767" i="1" s="1"/>
  <c r="O2767" i="1" s="1"/>
  <c r="Q2767" i="1" s="1"/>
  <c r="K2774" i="1"/>
  <c r="L2781" i="1"/>
  <c r="J2783" i="1"/>
  <c r="N2783" i="1" s="1"/>
  <c r="O2783" i="1" s="1"/>
  <c r="Q2783" i="1" s="1"/>
  <c r="K2790" i="1"/>
  <c r="L2797" i="1"/>
  <c r="J2799" i="1"/>
  <c r="N2799" i="1" s="1"/>
  <c r="O2799" i="1" s="1"/>
  <c r="Q2799" i="1" s="1"/>
  <c r="K2806" i="1"/>
  <c r="L2813" i="1"/>
  <c r="J2815" i="1"/>
  <c r="N2815" i="1" s="1"/>
  <c r="O2815" i="1" s="1"/>
  <c r="Q2815" i="1" s="1"/>
  <c r="K2822" i="1"/>
  <c r="L2831" i="1"/>
  <c r="L2833" i="1"/>
  <c r="L2835" i="1"/>
  <c r="M2837" i="1"/>
  <c r="J2846" i="1"/>
  <c r="M2859" i="1"/>
  <c r="N2859" i="1" s="1"/>
  <c r="O2859" i="1" s="1"/>
  <c r="Q2859" i="1" s="1"/>
  <c r="L2871" i="1"/>
  <c r="K2871" i="1"/>
  <c r="J2871" i="1"/>
  <c r="L2874" i="1"/>
  <c r="K2874" i="1"/>
  <c r="J2874" i="1"/>
  <c r="J2886" i="1"/>
  <c r="N2886" i="1" s="1"/>
  <c r="O2886" i="1" s="1"/>
  <c r="Q2886" i="1" s="1"/>
  <c r="L2895" i="1"/>
  <c r="J2904" i="1"/>
  <c r="M2907" i="1"/>
  <c r="J2920" i="1"/>
  <c r="K2927" i="1"/>
  <c r="L2959" i="1"/>
  <c r="L2966" i="1"/>
  <c r="L2970" i="1"/>
  <c r="K2970" i="1"/>
  <c r="J2970" i="1"/>
  <c r="N3053" i="1"/>
  <c r="O3053" i="1" s="1"/>
  <c r="Q3053" i="1" s="1"/>
  <c r="M3072" i="1"/>
  <c r="J3072" i="1"/>
  <c r="L3079" i="1"/>
  <c r="L3083" i="1"/>
  <c r="K3083" i="1"/>
  <c r="J3083" i="1"/>
  <c r="N3094" i="1"/>
  <c r="O3094" i="1" s="1"/>
  <c r="Q3094" i="1" s="1"/>
  <c r="K3131" i="1"/>
  <c r="M3211" i="1"/>
  <c r="L3211" i="1"/>
  <c r="J3211" i="1"/>
  <c r="K3211" i="1"/>
  <c r="M3298" i="1"/>
  <c r="K3298" i="1"/>
  <c r="J3298" i="1"/>
  <c r="L3298" i="1"/>
  <c r="J2583" i="1"/>
  <c r="J2599" i="1"/>
  <c r="N2599" i="1" s="1"/>
  <c r="O2599" i="1" s="1"/>
  <c r="Q2599" i="1" s="1"/>
  <c r="J2615" i="1"/>
  <c r="N2615" i="1" s="1"/>
  <c r="O2615" i="1" s="1"/>
  <c r="Q2615" i="1" s="1"/>
  <c r="J2631" i="1"/>
  <c r="N2631" i="1" s="1"/>
  <c r="O2631" i="1" s="1"/>
  <c r="Q2631" i="1" s="1"/>
  <c r="J2647" i="1"/>
  <c r="N2647" i="1" s="1"/>
  <c r="O2647" i="1" s="1"/>
  <c r="Q2647" i="1" s="1"/>
  <c r="J2663" i="1"/>
  <c r="N2663" i="1" s="1"/>
  <c r="O2663" i="1" s="1"/>
  <c r="Q2663" i="1" s="1"/>
  <c r="J2679" i="1"/>
  <c r="N2679" i="1" s="1"/>
  <c r="O2679" i="1" s="1"/>
  <c r="Q2679" i="1" s="1"/>
  <c r="K2686" i="1"/>
  <c r="J2695" i="1"/>
  <c r="K2702" i="1"/>
  <c r="J2711" i="1"/>
  <c r="N2711" i="1" s="1"/>
  <c r="O2711" i="1" s="1"/>
  <c r="Q2711" i="1" s="1"/>
  <c r="K2718" i="1"/>
  <c r="J2727" i="1"/>
  <c r="N2727" i="1" s="1"/>
  <c r="O2727" i="1" s="1"/>
  <c r="Q2727" i="1" s="1"/>
  <c r="K2734" i="1"/>
  <c r="J2743" i="1"/>
  <c r="N2743" i="1" s="1"/>
  <c r="O2743" i="1" s="1"/>
  <c r="Q2743" i="1" s="1"/>
  <c r="K2750" i="1"/>
  <c r="J2759" i="1"/>
  <c r="K2767" i="1"/>
  <c r="J2776" i="1"/>
  <c r="N2776" i="1" s="1"/>
  <c r="O2776" i="1" s="1"/>
  <c r="Q2776" i="1" s="1"/>
  <c r="K2783" i="1"/>
  <c r="J2792" i="1"/>
  <c r="N2792" i="1" s="1"/>
  <c r="O2792" i="1" s="1"/>
  <c r="Q2792" i="1" s="1"/>
  <c r="K2799" i="1"/>
  <c r="J2808" i="1"/>
  <c r="N2808" i="1" s="1"/>
  <c r="O2808" i="1" s="1"/>
  <c r="Q2808" i="1" s="1"/>
  <c r="K2815" i="1"/>
  <c r="J2824" i="1"/>
  <c r="N2824" i="1" s="1"/>
  <c r="O2824" i="1" s="1"/>
  <c r="Q2824" i="1" s="1"/>
  <c r="J2844" i="1"/>
  <c r="N2844" i="1" s="1"/>
  <c r="O2844" i="1" s="1"/>
  <c r="Q2844" i="1" s="1"/>
  <c r="L2846" i="1"/>
  <c r="M2871" i="1"/>
  <c r="M2874" i="1"/>
  <c r="K2886" i="1"/>
  <c r="K2904" i="1"/>
  <c r="K2920" i="1"/>
  <c r="L2927" i="1"/>
  <c r="M2945" i="1"/>
  <c r="N2945" i="1" s="1"/>
  <c r="O2945" i="1" s="1"/>
  <c r="Q2945" i="1" s="1"/>
  <c r="L2945" i="1"/>
  <c r="K2945" i="1"/>
  <c r="M2966" i="1"/>
  <c r="M2970" i="1"/>
  <c r="M2974" i="1"/>
  <c r="L2974" i="1"/>
  <c r="K2974" i="1"/>
  <c r="J2974" i="1"/>
  <c r="N2981" i="1"/>
  <c r="O2981" i="1" s="1"/>
  <c r="Q2981" i="1" s="1"/>
  <c r="M2993" i="1"/>
  <c r="N2993" i="1" s="1"/>
  <c r="O2993" i="1" s="1"/>
  <c r="Q2993" i="1" s="1"/>
  <c r="L2993" i="1"/>
  <c r="K2993" i="1"/>
  <c r="M3023" i="1"/>
  <c r="J3023" i="1"/>
  <c r="K3072" i="1"/>
  <c r="M3079" i="1"/>
  <c r="M3083" i="1"/>
  <c r="M3087" i="1"/>
  <c r="L3087" i="1"/>
  <c r="K3087" i="1"/>
  <c r="J3087" i="1"/>
  <c r="M3107" i="1"/>
  <c r="L3107" i="1"/>
  <c r="K3107" i="1"/>
  <c r="J3107" i="1"/>
  <c r="L3131" i="1"/>
  <c r="M3212" i="1"/>
  <c r="L3212" i="1"/>
  <c r="K3212" i="1"/>
  <c r="J3212" i="1"/>
  <c r="M3293" i="1"/>
  <c r="L3293" i="1"/>
  <c r="K3293" i="1"/>
  <c r="J3293" i="1"/>
  <c r="J3639" i="1"/>
  <c r="M3639" i="1"/>
  <c r="L3639" i="1"/>
  <c r="K3639" i="1"/>
  <c r="N3031" i="1"/>
  <c r="O3031" i="1" s="1"/>
  <c r="Q3031" i="1" s="1"/>
  <c r="N3095" i="1"/>
  <c r="O3095" i="1" s="1"/>
  <c r="Q3095" i="1" s="1"/>
  <c r="M3115" i="1"/>
  <c r="J3115" i="1"/>
  <c r="L2844" i="1"/>
  <c r="L2855" i="1"/>
  <c r="K2855" i="1"/>
  <c r="J2855" i="1"/>
  <c r="N2855" i="1" s="1"/>
  <c r="O2855" i="1" s="1"/>
  <c r="Q2855" i="1" s="1"/>
  <c r="M2862" i="1"/>
  <c r="N2862" i="1" s="1"/>
  <c r="O2862" i="1" s="1"/>
  <c r="Q2862" i="1" s="1"/>
  <c r="L2862" i="1"/>
  <c r="K2862" i="1"/>
  <c r="K2875" i="1"/>
  <c r="J2875" i="1"/>
  <c r="N2875" i="1" s="1"/>
  <c r="O2875" i="1" s="1"/>
  <c r="Q2875" i="1" s="1"/>
  <c r="M2878" i="1"/>
  <c r="N2878" i="1" s="1"/>
  <c r="O2878" i="1" s="1"/>
  <c r="Q2878" i="1" s="1"/>
  <c r="L2878" i="1"/>
  <c r="K2878" i="1"/>
  <c r="M2881" i="1"/>
  <c r="N2881" i="1" s="1"/>
  <c r="O2881" i="1" s="1"/>
  <c r="Q2881" i="1" s="1"/>
  <c r="L2881" i="1"/>
  <c r="K2881" i="1"/>
  <c r="J2911" i="1"/>
  <c r="N2917" i="1"/>
  <c r="O2917" i="1" s="1"/>
  <c r="Q2917" i="1" s="1"/>
  <c r="N2924" i="1"/>
  <c r="O2924" i="1" s="1"/>
  <c r="Q2924" i="1" s="1"/>
  <c r="N2960" i="1"/>
  <c r="O2960" i="1" s="1"/>
  <c r="Q2960" i="1" s="1"/>
  <c r="M2975" i="1"/>
  <c r="J2975" i="1"/>
  <c r="L3023" i="1"/>
  <c r="L3031" i="1"/>
  <c r="L3035" i="1"/>
  <c r="K3035" i="1"/>
  <c r="J3035" i="1"/>
  <c r="N3035" i="1" s="1"/>
  <c r="O3035" i="1" s="1"/>
  <c r="Q3035" i="1" s="1"/>
  <c r="M3058" i="1"/>
  <c r="N3058" i="1" s="1"/>
  <c r="O3058" i="1" s="1"/>
  <c r="Q3058" i="1" s="1"/>
  <c r="L3058" i="1"/>
  <c r="K3058" i="1"/>
  <c r="M3088" i="1"/>
  <c r="J3088" i="1"/>
  <c r="L3095" i="1"/>
  <c r="L3099" i="1"/>
  <c r="K3099" i="1"/>
  <c r="J3099" i="1"/>
  <c r="N3099" i="1" s="1"/>
  <c r="O3099" i="1" s="1"/>
  <c r="Q3099" i="1" s="1"/>
  <c r="K3115" i="1"/>
  <c r="M3140" i="1"/>
  <c r="J3140" i="1"/>
  <c r="M3174" i="1"/>
  <c r="N3174" i="1" s="1"/>
  <c r="O3174" i="1" s="1"/>
  <c r="Q3174" i="1" s="1"/>
  <c r="L3174" i="1"/>
  <c r="K3174" i="1"/>
  <c r="L3273" i="1"/>
  <c r="K3273" i="1"/>
  <c r="J3273" i="1"/>
  <c r="N3273" i="1" s="1"/>
  <c r="O3273" i="1" s="1"/>
  <c r="Q3273" i="1" s="1"/>
  <c r="L3404" i="1"/>
  <c r="K3404" i="1"/>
  <c r="M3404" i="1"/>
  <c r="N3404" i="1" s="1"/>
  <c r="O3404" i="1" s="1"/>
  <c r="Q3404" i="1" s="1"/>
  <c r="M3148" i="1"/>
  <c r="L3148" i="1"/>
  <c r="K3148" i="1"/>
  <c r="J3148" i="1"/>
  <c r="N3203" i="1"/>
  <c r="O3203" i="1" s="1"/>
  <c r="Q3203" i="1" s="1"/>
  <c r="M3245" i="1"/>
  <c r="L3245" i="1"/>
  <c r="K3245" i="1"/>
  <c r="J3245" i="1"/>
  <c r="N3249" i="1"/>
  <c r="O3249" i="1" s="1"/>
  <c r="Q3249" i="1" s="1"/>
  <c r="N3268" i="1"/>
  <c r="O3268" i="1" s="1"/>
  <c r="Q3268" i="1" s="1"/>
  <c r="L3338" i="1"/>
  <c r="K3338" i="1"/>
  <c r="N3348" i="1"/>
  <c r="O3348" i="1" s="1"/>
  <c r="Q3348" i="1" s="1"/>
  <c r="M3358" i="1"/>
  <c r="L3358" i="1"/>
  <c r="K3358" i="1"/>
  <c r="J3358" i="1"/>
  <c r="N3358" i="1" s="1"/>
  <c r="O3358" i="1" s="1"/>
  <c r="Q3358" i="1" s="1"/>
  <c r="L3458" i="1"/>
  <c r="K3458" i="1"/>
  <c r="J3458" i="1"/>
  <c r="N3458" i="1" s="1"/>
  <c r="O3458" i="1" s="1"/>
  <c r="Q3458" i="1" s="1"/>
  <c r="L2936" i="1"/>
  <c r="L2952" i="1"/>
  <c r="L2968" i="1"/>
  <c r="L2984" i="1"/>
  <c r="L3000" i="1"/>
  <c r="L3016" i="1"/>
  <c r="L3033" i="1"/>
  <c r="L3049" i="1"/>
  <c r="L3065" i="1"/>
  <c r="L3081" i="1"/>
  <c r="L3097" i="1"/>
  <c r="L3122" i="1"/>
  <c r="N3220" i="1"/>
  <c r="O3220" i="1" s="1"/>
  <c r="Q3220" i="1" s="1"/>
  <c r="M3229" i="1"/>
  <c r="L3229" i="1"/>
  <c r="K3229" i="1"/>
  <c r="J3229" i="1"/>
  <c r="M3250" i="1"/>
  <c r="K3250" i="1"/>
  <c r="J3250" i="1"/>
  <c r="N3284" i="1"/>
  <c r="O3284" i="1" s="1"/>
  <c r="Q3284" i="1" s="1"/>
  <c r="M3315" i="1"/>
  <c r="K3315" i="1"/>
  <c r="J3315" i="1"/>
  <c r="J2883" i="1"/>
  <c r="N2883" i="1" s="1"/>
  <c r="O2883" i="1" s="1"/>
  <c r="Q2883" i="1" s="1"/>
  <c r="J2899" i="1"/>
  <c r="J2915" i="1"/>
  <c r="N2915" i="1" s="1"/>
  <c r="O2915" i="1" s="1"/>
  <c r="Q2915" i="1" s="1"/>
  <c r="J2931" i="1"/>
  <c r="N2931" i="1" s="1"/>
  <c r="O2931" i="1" s="1"/>
  <c r="Q2931" i="1" s="1"/>
  <c r="J2947" i="1"/>
  <c r="N2947" i="1" s="1"/>
  <c r="O2947" i="1" s="1"/>
  <c r="Q2947" i="1" s="1"/>
  <c r="J2963" i="1"/>
  <c r="N2963" i="1" s="1"/>
  <c r="O2963" i="1" s="1"/>
  <c r="Q2963" i="1" s="1"/>
  <c r="J2979" i="1"/>
  <c r="N2979" i="1" s="1"/>
  <c r="O2979" i="1" s="1"/>
  <c r="Q2979" i="1" s="1"/>
  <c r="J2995" i="1"/>
  <c r="N2995" i="1" s="1"/>
  <c r="O2995" i="1" s="1"/>
  <c r="Q2995" i="1" s="1"/>
  <c r="J3011" i="1"/>
  <c r="N3011" i="1" s="1"/>
  <c r="O3011" i="1" s="1"/>
  <c r="Q3011" i="1" s="1"/>
  <c r="J3076" i="1"/>
  <c r="N3076" i="1" s="1"/>
  <c r="O3076" i="1" s="1"/>
  <c r="Q3076" i="1" s="1"/>
  <c r="J3092" i="1"/>
  <c r="N3092" i="1" s="1"/>
  <c r="O3092" i="1" s="1"/>
  <c r="Q3092" i="1" s="1"/>
  <c r="L3160" i="1"/>
  <c r="K3160" i="1"/>
  <c r="J3160" i="1"/>
  <c r="N3160" i="1" s="1"/>
  <c r="O3160" i="1" s="1"/>
  <c r="Q3160" i="1" s="1"/>
  <c r="M3197" i="1"/>
  <c r="L3197" i="1"/>
  <c r="J3197" i="1"/>
  <c r="J3241" i="1"/>
  <c r="L3250" i="1"/>
  <c r="L3315" i="1"/>
  <c r="N3349" i="1"/>
  <c r="O3349" i="1" s="1"/>
  <c r="Q3349" i="1" s="1"/>
  <c r="L3354" i="1"/>
  <c r="K3354" i="1"/>
  <c r="M3382" i="1"/>
  <c r="L3382" i="1"/>
  <c r="J3382" i="1"/>
  <c r="K3382" i="1"/>
  <c r="J2876" i="1"/>
  <c r="M3213" i="1"/>
  <c r="L3213" i="1"/>
  <c r="K3213" i="1"/>
  <c r="J3213" i="1"/>
  <c r="N3233" i="1"/>
  <c r="O3233" i="1" s="1"/>
  <c r="Q3233" i="1" s="1"/>
  <c r="K3241" i="1"/>
  <c r="N3354" i="1"/>
  <c r="O3354" i="1" s="1"/>
  <c r="Q3354" i="1" s="1"/>
  <c r="M3532" i="1"/>
  <c r="L3532" i="1"/>
  <c r="K3532" i="1"/>
  <c r="J3532" i="1"/>
  <c r="L3306" i="1"/>
  <c r="K3306" i="1"/>
  <c r="M3326" i="1"/>
  <c r="L3326" i="1"/>
  <c r="K3326" i="1"/>
  <c r="J3326" i="1"/>
  <c r="M3494" i="1"/>
  <c r="L3494" i="1"/>
  <c r="K3494" i="1"/>
  <c r="J3494" i="1"/>
  <c r="K3078" i="1"/>
  <c r="K3094" i="1"/>
  <c r="K3149" i="1"/>
  <c r="K3172" i="1"/>
  <c r="K3225" i="1"/>
  <c r="M3261" i="1"/>
  <c r="L3261" i="1"/>
  <c r="K3261" i="1"/>
  <c r="J3261" i="1"/>
  <c r="N3270" i="1"/>
  <c r="O3270" i="1" s="1"/>
  <c r="Q3270" i="1" s="1"/>
  <c r="J3306" i="1"/>
  <c r="M3478" i="1"/>
  <c r="L3478" i="1"/>
  <c r="K3478" i="1"/>
  <c r="J3478" i="1"/>
  <c r="M3676" i="1"/>
  <c r="L3676" i="1"/>
  <c r="K3676" i="1"/>
  <c r="L2869" i="1"/>
  <c r="L2885" i="1"/>
  <c r="L2901" i="1"/>
  <c r="L2917" i="1"/>
  <c r="J2919" i="1"/>
  <c r="N2919" i="1" s="1"/>
  <c r="O2919" i="1" s="1"/>
  <c r="Q2919" i="1" s="1"/>
  <c r="L2933" i="1"/>
  <c r="J2935" i="1"/>
  <c r="L2949" i="1"/>
  <c r="J2951" i="1"/>
  <c r="N2951" i="1" s="1"/>
  <c r="O2951" i="1" s="1"/>
  <c r="Q2951" i="1" s="1"/>
  <c r="L2965" i="1"/>
  <c r="J2967" i="1"/>
  <c r="N2967" i="1" s="1"/>
  <c r="O2967" i="1" s="1"/>
  <c r="Q2967" i="1" s="1"/>
  <c r="L2981" i="1"/>
  <c r="J2983" i="1"/>
  <c r="N2983" i="1" s="1"/>
  <c r="O2983" i="1" s="1"/>
  <c r="Q2983" i="1" s="1"/>
  <c r="L2997" i="1"/>
  <c r="J2999" i="1"/>
  <c r="N2999" i="1" s="1"/>
  <c r="O2999" i="1" s="1"/>
  <c r="Q2999" i="1" s="1"/>
  <c r="L3013" i="1"/>
  <c r="J3015" i="1"/>
  <c r="N3015" i="1" s="1"/>
  <c r="O3015" i="1" s="1"/>
  <c r="Q3015" i="1" s="1"/>
  <c r="L3030" i="1"/>
  <c r="J3032" i="1"/>
  <c r="N3032" i="1" s="1"/>
  <c r="O3032" i="1" s="1"/>
  <c r="Q3032" i="1" s="1"/>
  <c r="L3046" i="1"/>
  <c r="J3048" i="1"/>
  <c r="N3048" i="1" s="1"/>
  <c r="O3048" i="1" s="1"/>
  <c r="Q3048" i="1" s="1"/>
  <c r="L3062" i="1"/>
  <c r="J3064" i="1"/>
  <c r="L3078" i="1"/>
  <c r="J3080" i="1"/>
  <c r="N3080" i="1" s="1"/>
  <c r="O3080" i="1" s="1"/>
  <c r="Q3080" i="1" s="1"/>
  <c r="L3094" i="1"/>
  <c r="J3096" i="1"/>
  <c r="N3096" i="1" s="1"/>
  <c r="O3096" i="1" s="1"/>
  <c r="Q3096" i="1" s="1"/>
  <c r="J3105" i="1"/>
  <c r="N3105" i="1" s="1"/>
  <c r="O3105" i="1" s="1"/>
  <c r="Q3105" i="1" s="1"/>
  <c r="M3116" i="1"/>
  <c r="L3116" i="1"/>
  <c r="K3116" i="1"/>
  <c r="J3116" i="1"/>
  <c r="M3132" i="1"/>
  <c r="L3132" i="1"/>
  <c r="K3132" i="1"/>
  <c r="J3132" i="1"/>
  <c r="L3149" i="1"/>
  <c r="N3155" i="1"/>
  <c r="O3155" i="1" s="1"/>
  <c r="Q3155" i="1" s="1"/>
  <c r="M3158" i="1"/>
  <c r="L3158" i="1"/>
  <c r="M3164" i="1"/>
  <c r="L3164" i="1"/>
  <c r="K3164" i="1"/>
  <c r="J3164" i="1"/>
  <c r="L3172" i="1"/>
  <c r="J3209" i="1"/>
  <c r="M3225" i="1"/>
  <c r="N3225" i="1" s="1"/>
  <c r="O3225" i="1" s="1"/>
  <c r="Q3225" i="1" s="1"/>
  <c r="M3234" i="1"/>
  <c r="K3234" i="1"/>
  <c r="M3306" i="1"/>
  <c r="M3331" i="1"/>
  <c r="K3331" i="1"/>
  <c r="J3331" i="1"/>
  <c r="K3384" i="1"/>
  <c r="J3384" i="1"/>
  <c r="M3384" i="1"/>
  <c r="J3676" i="1"/>
  <c r="K2919" i="1"/>
  <c r="K2935" i="1"/>
  <c r="K2951" i="1"/>
  <c r="K2967" i="1"/>
  <c r="K2983" i="1"/>
  <c r="K2999" i="1"/>
  <c r="J3008" i="1"/>
  <c r="N3008" i="1" s="1"/>
  <c r="O3008" i="1" s="1"/>
  <c r="Q3008" i="1" s="1"/>
  <c r="K3015" i="1"/>
  <c r="J3024" i="1"/>
  <c r="K3032" i="1"/>
  <c r="J3041" i="1"/>
  <c r="N3041" i="1" s="1"/>
  <c r="O3041" i="1" s="1"/>
  <c r="Q3041" i="1" s="1"/>
  <c r="K3048" i="1"/>
  <c r="J3057" i="1"/>
  <c r="N3057" i="1" s="1"/>
  <c r="O3057" i="1" s="1"/>
  <c r="Q3057" i="1" s="1"/>
  <c r="K3064" i="1"/>
  <c r="J3073" i="1"/>
  <c r="K3080" i="1"/>
  <c r="J3089" i="1"/>
  <c r="N3089" i="1" s="1"/>
  <c r="O3089" i="1" s="1"/>
  <c r="Q3089" i="1" s="1"/>
  <c r="K3096" i="1"/>
  <c r="K3105" i="1"/>
  <c r="M3123" i="1"/>
  <c r="L3123" i="1"/>
  <c r="K3123" i="1"/>
  <c r="J3158" i="1"/>
  <c r="K3209" i="1"/>
  <c r="J3234" i="1"/>
  <c r="M3266" i="1"/>
  <c r="K3266" i="1"/>
  <c r="J3266" i="1"/>
  <c r="N3281" i="1"/>
  <c r="O3281" i="1" s="1"/>
  <c r="Q3281" i="1" s="1"/>
  <c r="L3331" i="1"/>
  <c r="L3384" i="1"/>
  <c r="K3432" i="1"/>
  <c r="J3432" i="1"/>
  <c r="M3432" i="1"/>
  <c r="L3432" i="1"/>
  <c r="M3737" i="1"/>
  <c r="L3737" i="1"/>
  <c r="K3737" i="1"/>
  <c r="J3737" i="1"/>
  <c r="K2832" i="1"/>
  <c r="K2848" i="1"/>
  <c r="J2857" i="1"/>
  <c r="K2864" i="1"/>
  <c r="J2873" i="1"/>
  <c r="N2873" i="1" s="1"/>
  <c r="O2873" i="1" s="1"/>
  <c r="Q2873" i="1" s="1"/>
  <c r="K2880" i="1"/>
  <c r="J2889" i="1"/>
  <c r="N2889" i="1" s="1"/>
  <c r="O2889" i="1" s="1"/>
  <c r="Q2889" i="1" s="1"/>
  <c r="K2896" i="1"/>
  <c r="J2905" i="1"/>
  <c r="N2905" i="1" s="1"/>
  <c r="O2905" i="1" s="1"/>
  <c r="Q2905" i="1" s="1"/>
  <c r="K2912" i="1"/>
  <c r="J2921" i="1"/>
  <c r="N2921" i="1" s="1"/>
  <c r="O2921" i="1" s="1"/>
  <c r="Q2921" i="1" s="1"/>
  <c r="K2928" i="1"/>
  <c r="J2937" i="1"/>
  <c r="N2937" i="1" s="1"/>
  <c r="O2937" i="1" s="1"/>
  <c r="Q2937" i="1" s="1"/>
  <c r="K2944" i="1"/>
  <c r="J2953" i="1"/>
  <c r="N2953" i="1" s="1"/>
  <c r="O2953" i="1" s="1"/>
  <c r="Q2953" i="1" s="1"/>
  <c r="K2960" i="1"/>
  <c r="J2969" i="1"/>
  <c r="N2969" i="1" s="1"/>
  <c r="O2969" i="1" s="1"/>
  <c r="Q2969" i="1" s="1"/>
  <c r="K2976" i="1"/>
  <c r="J2985" i="1"/>
  <c r="N2985" i="1" s="1"/>
  <c r="O2985" i="1" s="1"/>
  <c r="Q2985" i="1" s="1"/>
  <c r="K2992" i="1"/>
  <c r="J3001" i="1"/>
  <c r="N3001" i="1" s="1"/>
  <c r="O3001" i="1" s="1"/>
  <c r="Q3001" i="1" s="1"/>
  <c r="K3008" i="1"/>
  <c r="J3017" i="1"/>
  <c r="N3017" i="1" s="1"/>
  <c r="O3017" i="1" s="1"/>
  <c r="Q3017" i="1" s="1"/>
  <c r="K3024" i="1"/>
  <c r="J3034" i="1"/>
  <c r="N3034" i="1" s="1"/>
  <c r="O3034" i="1" s="1"/>
  <c r="Q3034" i="1" s="1"/>
  <c r="K3041" i="1"/>
  <c r="J3050" i="1"/>
  <c r="N3050" i="1" s="1"/>
  <c r="O3050" i="1" s="1"/>
  <c r="Q3050" i="1" s="1"/>
  <c r="K3057" i="1"/>
  <c r="J3066" i="1"/>
  <c r="N3066" i="1" s="1"/>
  <c r="O3066" i="1" s="1"/>
  <c r="Q3066" i="1" s="1"/>
  <c r="K3073" i="1"/>
  <c r="J3082" i="1"/>
  <c r="N3082" i="1" s="1"/>
  <c r="O3082" i="1" s="1"/>
  <c r="Q3082" i="1" s="1"/>
  <c r="K3089" i="1"/>
  <c r="J3098" i="1"/>
  <c r="N3098" i="1" s="1"/>
  <c r="O3098" i="1" s="1"/>
  <c r="Q3098" i="1" s="1"/>
  <c r="L3105" i="1"/>
  <c r="M3114" i="1"/>
  <c r="N3114" i="1" s="1"/>
  <c r="O3114" i="1" s="1"/>
  <c r="Q3114" i="1" s="1"/>
  <c r="L3114" i="1"/>
  <c r="J3123" i="1"/>
  <c r="M3130" i="1"/>
  <c r="N3130" i="1" s="1"/>
  <c r="O3130" i="1" s="1"/>
  <c r="Q3130" i="1" s="1"/>
  <c r="L3130" i="1"/>
  <c r="K3158" i="1"/>
  <c r="M3167" i="1"/>
  <c r="N3167" i="1" s="1"/>
  <c r="O3167" i="1" s="1"/>
  <c r="Q3167" i="1" s="1"/>
  <c r="L3167" i="1"/>
  <c r="K3167" i="1"/>
  <c r="J3170" i="1"/>
  <c r="N3170" i="1" s="1"/>
  <c r="O3170" i="1" s="1"/>
  <c r="Q3170" i="1" s="1"/>
  <c r="M3188" i="1"/>
  <c r="N3188" i="1" s="1"/>
  <c r="O3188" i="1" s="1"/>
  <c r="Q3188" i="1" s="1"/>
  <c r="K3188" i="1"/>
  <c r="M3209" i="1"/>
  <c r="M3218" i="1"/>
  <c r="N3218" i="1" s="1"/>
  <c r="O3218" i="1" s="1"/>
  <c r="Q3218" i="1" s="1"/>
  <c r="K3218" i="1"/>
  <c r="L3234" i="1"/>
  <c r="N3238" i="1"/>
  <c r="O3238" i="1" s="1"/>
  <c r="Q3238" i="1" s="1"/>
  <c r="N3252" i="1"/>
  <c r="O3252" i="1" s="1"/>
  <c r="Q3252" i="1" s="1"/>
  <c r="L3266" i="1"/>
  <c r="N3317" i="1"/>
  <c r="O3317" i="1" s="1"/>
  <c r="Q3317" i="1" s="1"/>
  <c r="L3322" i="1"/>
  <c r="K3322" i="1"/>
  <c r="N3346" i="1"/>
  <c r="O3346" i="1" s="1"/>
  <c r="Q3346" i="1" s="1"/>
  <c r="L3144" i="1"/>
  <c r="J3144" i="1"/>
  <c r="M3243" i="1"/>
  <c r="L3243" i="1"/>
  <c r="J3243" i="1"/>
  <c r="L3257" i="1"/>
  <c r="K3257" i="1"/>
  <c r="M3277" i="1"/>
  <c r="L3277" i="1"/>
  <c r="K3277" i="1"/>
  <c r="J3277" i="1"/>
  <c r="N3277" i="1" s="1"/>
  <c r="O3277" i="1" s="1"/>
  <c r="Q3277" i="1" s="1"/>
  <c r="J2923" i="1"/>
  <c r="N2923" i="1" s="1"/>
  <c r="O2923" i="1" s="1"/>
  <c r="Q2923" i="1" s="1"/>
  <c r="L2937" i="1"/>
  <c r="J2939" i="1"/>
  <c r="L2953" i="1"/>
  <c r="J2955" i="1"/>
  <c r="N2955" i="1" s="1"/>
  <c r="O2955" i="1" s="1"/>
  <c r="Q2955" i="1" s="1"/>
  <c r="L2969" i="1"/>
  <c r="J2971" i="1"/>
  <c r="L2985" i="1"/>
  <c r="J2987" i="1"/>
  <c r="N2987" i="1" s="1"/>
  <c r="O2987" i="1" s="1"/>
  <c r="Q2987" i="1" s="1"/>
  <c r="L3001" i="1"/>
  <c r="J3003" i="1"/>
  <c r="N3003" i="1" s="1"/>
  <c r="O3003" i="1" s="1"/>
  <c r="Q3003" i="1" s="1"/>
  <c r="L3017" i="1"/>
  <c r="J3019" i="1"/>
  <c r="N3019" i="1" s="1"/>
  <c r="O3019" i="1" s="1"/>
  <c r="Q3019" i="1" s="1"/>
  <c r="L3034" i="1"/>
  <c r="J3036" i="1"/>
  <c r="L3050" i="1"/>
  <c r="J3052" i="1"/>
  <c r="N3052" i="1" s="1"/>
  <c r="O3052" i="1" s="1"/>
  <c r="Q3052" i="1" s="1"/>
  <c r="L3066" i="1"/>
  <c r="J3068" i="1"/>
  <c r="N3068" i="1" s="1"/>
  <c r="O3068" i="1" s="1"/>
  <c r="Q3068" i="1" s="1"/>
  <c r="L3082" i="1"/>
  <c r="J3084" i="1"/>
  <c r="N3084" i="1" s="1"/>
  <c r="O3084" i="1" s="1"/>
  <c r="Q3084" i="1" s="1"/>
  <c r="L3098" i="1"/>
  <c r="J3100" i="1"/>
  <c r="K3114" i="1"/>
  <c r="J3121" i="1"/>
  <c r="N3121" i="1" s="1"/>
  <c r="O3121" i="1" s="1"/>
  <c r="Q3121" i="1" s="1"/>
  <c r="K3130" i="1"/>
  <c r="K3144" i="1"/>
  <c r="K3147" i="1"/>
  <c r="L3170" i="1"/>
  <c r="J3179" i="1"/>
  <c r="N3179" i="1" s="1"/>
  <c r="O3179" i="1" s="1"/>
  <c r="Q3179" i="1" s="1"/>
  <c r="L3188" i="1"/>
  <c r="J3195" i="1"/>
  <c r="N3195" i="1" s="1"/>
  <c r="O3195" i="1" s="1"/>
  <c r="Q3195" i="1" s="1"/>
  <c r="K3202" i="1"/>
  <c r="L3218" i="1"/>
  <c r="N3222" i="1"/>
  <c r="O3222" i="1" s="1"/>
  <c r="Q3222" i="1" s="1"/>
  <c r="N3235" i="1"/>
  <c r="O3235" i="1" s="1"/>
  <c r="Q3235" i="1" s="1"/>
  <c r="N3239" i="1"/>
  <c r="O3239" i="1" s="1"/>
  <c r="Q3239" i="1" s="1"/>
  <c r="K3243" i="1"/>
  <c r="J3257" i="1"/>
  <c r="N3267" i="1"/>
  <c r="O3267" i="1" s="1"/>
  <c r="Q3267" i="1" s="1"/>
  <c r="M3282" i="1"/>
  <c r="K3282" i="1"/>
  <c r="J3282" i="1"/>
  <c r="N3282" i="1" s="1"/>
  <c r="O3282" i="1" s="1"/>
  <c r="Q3282" i="1" s="1"/>
  <c r="N3297" i="1"/>
  <c r="O3297" i="1" s="1"/>
  <c r="Q3297" i="1" s="1"/>
  <c r="M3322" i="1"/>
  <c r="N3322" i="1" s="1"/>
  <c r="O3322" i="1" s="1"/>
  <c r="Q3322" i="1" s="1"/>
  <c r="M3342" i="1"/>
  <c r="L3342" i="1"/>
  <c r="K3342" i="1"/>
  <c r="J3342" i="1"/>
  <c r="M3571" i="1"/>
  <c r="L3571" i="1"/>
  <c r="K3571" i="1"/>
  <c r="J3571" i="1"/>
  <c r="K3121" i="1"/>
  <c r="N3128" i="1"/>
  <c r="O3128" i="1" s="1"/>
  <c r="Q3128" i="1" s="1"/>
  <c r="M3144" i="1"/>
  <c r="N3156" i="1"/>
  <c r="O3156" i="1" s="1"/>
  <c r="Q3156" i="1" s="1"/>
  <c r="L3176" i="1"/>
  <c r="K3176" i="1"/>
  <c r="J3176" i="1"/>
  <c r="N3176" i="1" s="1"/>
  <c r="O3176" i="1" s="1"/>
  <c r="Q3176" i="1" s="1"/>
  <c r="K3195" i="1"/>
  <c r="M3199" i="1"/>
  <c r="L3199" i="1"/>
  <c r="K3199" i="1"/>
  <c r="J3199" i="1"/>
  <c r="L3202" i="1"/>
  <c r="M3227" i="1"/>
  <c r="L3227" i="1"/>
  <c r="J3227" i="1"/>
  <c r="M3244" i="1"/>
  <c r="L3244" i="1"/>
  <c r="K3244" i="1"/>
  <c r="J3244" i="1"/>
  <c r="M3257" i="1"/>
  <c r="M3347" i="1"/>
  <c r="K3347" i="1"/>
  <c r="J3347" i="1"/>
  <c r="M3726" i="1"/>
  <c r="K3726" i="1"/>
  <c r="J3726" i="1"/>
  <c r="L3726" i="1"/>
  <c r="K3368" i="1"/>
  <c r="J3368" i="1"/>
  <c r="N3368" i="1" s="1"/>
  <c r="O3368" i="1" s="1"/>
  <c r="Q3368" i="1" s="1"/>
  <c r="N3424" i="1"/>
  <c r="O3424" i="1" s="1"/>
  <c r="Q3424" i="1" s="1"/>
  <c r="L3445" i="1"/>
  <c r="K3445" i="1"/>
  <c r="J3445" i="1"/>
  <c r="M3449" i="1"/>
  <c r="L3449" i="1"/>
  <c r="K3449" i="1"/>
  <c r="M3452" i="1"/>
  <c r="L3452" i="1"/>
  <c r="K3452" i="1"/>
  <c r="M3459" i="1"/>
  <c r="L3459" i="1"/>
  <c r="N3608" i="1"/>
  <c r="O3608" i="1" s="1"/>
  <c r="Q3608" i="1" s="1"/>
  <c r="M3613" i="1"/>
  <c r="L3613" i="1"/>
  <c r="K3613" i="1"/>
  <c r="M3909" i="1"/>
  <c r="L3909" i="1"/>
  <c r="K3909" i="1"/>
  <c r="J3909" i="1"/>
  <c r="J3259" i="1"/>
  <c r="N3259" i="1" s="1"/>
  <c r="O3259" i="1" s="1"/>
  <c r="Q3259" i="1" s="1"/>
  <c r="J3275" i="1"/>
  <c r="N3275" i="1" s="1"/>
  <c r="O3275" i="1" s="1"/>
  <c r="Q3275" i="1" s="1"/>
  <c r="J3291" i="1"/>
  <c r="N3291" i="1" s="1"/>
  <c r="O3291" i="1" s="1"/>
  <c r="Q3291" i="1" s="1"/>
  <c r="J3308" i="1"/>
  <c r="N3308" i="1" s="1"/>
  <c r="O3308" i="1" s="1"/>
  <c r="Q3308" i="1" s="1"/>
  <c r="J3324" i="1"/>
  <c r="N3324" i="1" s="1"/>
  <c r="O3324" i="1" s="1"/>
  <c r="Q3324" i="1" s="1"/>
  <c r="J3340" i="1"/>
  <c r="N3340" i="1" s="1"/>
  <c r="O3340" i="1" s="1"/>
  <c r="Q3340" i="1" s="1"/>
  <c r="J3356" i="1"/>
  <c r="N3356" i="1" s="1"/>
  <c r="O3356" i="1" s="1"/>
  <c r="Q3356" i="1" s="1"/>
  <c r="L3368" i="1"/>
  <c r="J3399" i="1"/>
  <c r="N3399" i="1" s="1"/>
  <c r="O3399" i="1" s="1"/>
  <c r="Q3399" i="1" s="1"/>
  <c r="M3415" i="1"/>
  <c r="J3415" i="1"/>
  <c r="M3445" i="1"/>
  <c r="J3449" i="1"/>
  <c r="J3452" i="1"/>
  <c r="J3459" i="1"/>
  <c r="M3523" i="1"/>
  <c r="N3523" i="1" s="1"/>
  <c r="O3523" i="1" s="1"/>
  <c r="Q3523" i="1" s="1"/>
  <c r="L3523" i="1"/>
  <c r="N3585" i="1"/>
  <c r="O3585" i="1" s="1"/>
  <c r="Q3585" i="1" s="1"/>
  <c r="M3590" i="1"/>
  <c r="L3590" i="1"/>
  <c r="K3590" i="1"/>
  <c r="J3590" i="1"/>
  <c r="J3613" i="1"/>
  <c r="K3204" i="1"/>
  <c r="K3220" i="1"/>
  <c r="K3236" i="1"/>
  <c r="K3252" i="1"/>
  <c r="L3259" i="1"/>
  <c r="K3268" i="1"/>
  <c r="L3275" i="1"/>
  <c r="K3284" i="1"/>
  <c r="L3291" i="1"/>
  <c r="K3301" i="1"/>
  <c r="L3308" i="1"/>
  <c r="K3317" i="1"/>
  <c r="L3324" i="1"/>
  <c r="L3340" i="1"/>
  <c r="L3356" i="1"/>
  <c r="M3366" i="1"/>
  <c r="L3366" i="1"/>
  <c r="J3366" i="1"/>
  <c r="L3394" i="1"/>
  <c r="J3394" i="1"/>
  <c r="L3399" i="1"/>
  <c r="L3442" i="1"/>
  <c r="K3442" i="1"/>
  <c r="J3442" i="1"/>
  <c r="N3442" i="1" s="1"/>
  <c r="O3442" i="1" s="1"/>
  <c r="Q3442" i="1" s="1"/>
  <c r="M3446" i="1"/>
  <c r="L3446" i="1"/>
  <c r="J3446" i="1"/>
  <c r="M3475" i="1"/>
  <c r="N3475" i="1" s="1"/>
  <c r="O3475" i="1" s="1"/>
  <c r="Q3475" i="1" s="1"/>
  <c r="L3475" i="1"/>
  <c r="M3507" i="1"/>
  <c r="N3507" i="1" s="1"/>
  <c r="O3507" i="1" s="1"/>
  <c r="Q3507" i="1" s="1"/>
  <c r="L3507" i="1"/>
  <c r="N3511" i="1"/>
  <c r="O3511" i="1" s="1"/>
  <c r="Q3511" i="1" s="1"/>
  <c r="N3536" i="1"/>
  <c r="O3536" i="1" s="1"/>
  <c r="Q3536" i="1" s="1"/>
  <c r="M3541" i="1"/>
  <c r="L3541" i="1"/>
  <c r="K3541" i="1"/>
  <c r="J3541" i="1"/>
  <c r="N3559" i="1"/>
  <c r="O3559" i="1" s="1"/>
  <c r="Q3559" i="1" s="1"/>
  <c r="M3564" i="1"/>
  <c r="N3564" i="1" s="1"/>
  <c r="O3564" i="1" s="1"/>
  <c r="Q3564" i="1" s="1"/>
  <c r="L3564" i="1"/>
  <c r="K3564" i="1"/>
  <c r="M3604" i="1"/>
  <c r="N3604" i="1" s="1"/>
  <c r="O3604" i="1" s="1"/>
  <c r="Q3604" i="1" s="1"/>
  <c r="L3604" i="1"/>
  <c r="M3654" i="1"/>
  <c r="L3654" i="1"/>
  <c r="J3351" i="1"/>
  <c r="N3351" i="1" s="1"/>
  <c r="O3351" i="1" s="1"/>
  <c r="Q3351" i="1" s="1"/>
  <c r="M3491" i="1"/>
  <c r="L3491" i="1"/>
  <c r="M3516" i="1"/>
  <c r="L3516" i="1"/>
  <c r="K3516" i="1"/>
  <c r="M3635" i="1"/>
  <c r="L3635" i="1"/>
  <c r="K3635" i="1"/>
  <c r="J3635" i="1"/>
  <c r="J3654" i="1"/>
  <c r="K3206" i="1"/>
  <c r="J3215" i="1"/>
  <c r="N3215" i="1" s="1"/>
  <c r="O3215" i="1" s="1"/>
  <c r="Q3215" i="1" s="1"/>
  <c r="K3222" i="1"/>
  <c r="J3231" i="1"/>
  <c r="N3231" i="1" s="1"/>
  <c r="O3231" i="1" s="1"/>
  <c r="Q3231" i="1" s="1"/>
  <c r="K3238" i="1"/>
  <c r="J3247" i="1"/>
  <c r="N3247" i="1" s="1"/>
  <c r="O3247" i="1" s="1"/>
  <c r="Q3247" i="1" s="1"/>
  <c r="K3254" i="1"/>
  <c r="J3263" i="1"/>
  <c r="N3263" i="1" s="1"/>
  <c r="O3263" i="1" s="1"/>
  <c r="Q3263" i="1" s="1"/>
  <c r="K3270" i="1"/>
  <c r="J3279" i="1"/>
  <c r="N3279" i="1" s="1"/>
  <c r="O3279" i="1" s="1"/>
  <c r="Q3279" i="1" s="1"/>
  <c r="K3286" i="1"/>
  <c r="J3295" i="1"/>
  <c r="N3295" i="1" s="1"/>
  <c r="O3295" i="1" s="1"/>
  <c r="Q3295" i="1" s="1"/>
  <c r="K3303" i="1"/>
  <c r="J3312" i="1"/>
  <c r="N3312" i="1" s="1"/>
  <c r="O3312" i="1" s="1"/>
  <c r="Q3312" i="1" s="1"/>
  <c r="K3319" i="1"/>
  <c r="J3328" i="1"/>
  <c r="N3328" i="1" s="1"/>
  <c r="O3328" i="1" s="1"/>
  <c r="Q3328" i="1" s="1"/>
  <c r="K3335" i="1"/>
  <c r="J3344" i="1"/>
  <c r="N3344" i="1" s="1"/>
  <c r="O3344" i="1" s="1"/>
  <c r="Q3344" i="1" s="1"/>
  <c r="K3351" i="1"/>
  <c r="J3360" i="1"/>
  <c r="N3360" i="1" s="1"/>
  <c r="O3360" i="1" s="1"/>
  <c r="Q3360" i="1" s="1"/>
  <c r="N3373" i="1"/>
  <c r="O3373" i="1" s="1"/>
  <c r="Q3373" i="1" s="1"/>
  <c r="M3385" i="1"/>
  <c r="K3385" i="1"/>
  <c r="M3394" i="1"/>
  <c r="J3397" i="1"/>
  <c r="N3397" i="1" s="1"/>
  <c r="O3397" i="1" s="1"/>
  <c r="Q3397" i="1" s="1"/>
  <c r="K3400" i="1"/>
  <c r="J3400" i="1"/>
  <c r="N3400" i="1" s="1"/>
  <c r="O3400" i="1" s="1"/>
  <c r="Q3400" i="1" s="1"/>
  <c r="L3410" i="1"/>
  <c r="K3410" i="1"/>
  <c r="J3410" i="1"/>
  <c r="N3410" i="1" s="1"/>
  <c r="O3410" i="1" s="1"/>
  <c r="Q3410" i="1" s="1"/>
  <c r="K3416" i="1"/>
  <c r="J3416" i="1"/>
  <c r="N3416" i="1" s="1"/>
  <c r="O3416" i="1" s="1"/>
  <c r="Q3416" i="1" s="1"/>
  <c r="M3468" i="1"/>
  <c r="N3468" i="1" s="1"/>
  <c r="O3468" i="1" s="1"/>
  <c r="Q3468" i="1" s="1"/>
  <c r="L3468" i="1"/>
  <c r="K3468" i="1"/>
  <c r="K3475" i="1"/>
  <c r="J3491" i="1"/>
  <c r="K3507" i="1"/>
  <c r="J3516" i="1"/>
  <c r="M3555" i="1"/>
  <c r="N3555" i="1" s="1"/>
  <c r="O3555" i="1" s="1"/>
  <c r="Q3555" i="1" s="1"/>
  <c r="L3555" i="1"/>
  <c r="K3604" i="1"/>
  <c r="K3654" i="1"/>
  <c r="L3681" i="1"/>
  <c r="K3681" i="1"/>
  <c r="M3681" i="1"/>
  <c r="J3681" i="1"/>
  <c r="M3766" i="1"/>
  <c r="J3766" i="1"/>
  <c r="L3766" i="1"/>
  <c r="K3766" i="1"/>
  <c r="L3190" i="1"/>
  <c r="J3192" i="1"/>
  <c r="N3192" i="1" s="1"/>
  <c r="O3192" i="1" s="1"/>
  <c r="Q3192" i="1" s="1"/>
  <c r="L3206" i="1"/>
  <c r="J3208" i="1"/>
  <c r="K3215" i="1"/>
  <c r="L3222" i="1"/>
  <c r="J3224" i="1"/>
  <c r="N3224" i="1" s="1"/>
  <c r="O3224" i="1" s="1"/>
  <c r="Q3224" i="1" s="1"/>
  <c r="K3231" i="1"/>
  <c r="L3238" i="1"/>
  <c r="J3240" i="1"/>
  <c r="N3240" i="1" s="1"/>
  <c r="O3240" i="1" s="1"/>
  <c r="Q3240" i="1" s="1"/>
  <c r="K3247" i="1"/>
  <c r="L3254" i="1"/>
  <c r="J3256" i="1"/>
  <c r="K3263" i="1"/>
  <c r="L3270" i="1"/>
  <c r="J3272" i="1"/>
  <c r="N3272" i="1" s="1"/>
  <c r="O3272" i="1" s="1"/>
  <c r="Q3272" i="1" s="1"/>
  <c r="K3279" i="1"/>
  <c r="L3286" i="1"/>
  <c r="J3288" i="1"/>
  <c r="N3288" i="1" s="1"/>
  <c r="O3288" i="1" s="1"/>
  <c r="Q3288" i="1" s="1"/>
  <c r="K3295" i="1"/>
  <c r="L3303" i="1"/>
  <c r="J3305" i="1"/>
  <c r="K3312" i="1"/>
  <c r="L3319" i="1"/>
  <c r="J3321" i="1"/>
  <c r="N3321" i="1" s="1"/>
  <c r="O3321" i="1" s="1"/>
  <c r="Q3321" i="1" s="1"/>
  <c r="K3328" i="1"/>
  <c r="L3335" i="1"/>
  <c r="J3337" i="1"/>
  <c r="N3337" i="1" s="1"/>
  <c r="O3337" i="1" s="1"/>
  <c r="Q3337" i="1" s="1"/>
  <c r="K3344" i="1"/>
  <c r="L3351" i="1"/>
  <c r="J3353" i="1"/>
  <c r="K3360" i="1"/>
  <c r="L3364" i="1"/>
  <c r="J3364" i="1"/>
  <c r="M3371" i="1"/>
  <c r="N3371" i="1" s="1"/>
  <c r="O3371" i="1" s="1"/>
  <c r="Q3371" i="1" s="1"/>
  <c r="K3371" i="1"/>
  <c r="L3380" i="1"/>
  <c r="J3380" i="1"/>
  <c r="J3385" i="1"/>
  <c r="K3397" i="1"/>
  <c r="L3429" i="1"/>
  <c r="K3429" i="1"/>
  <c r="J3429" i="1"/>
  <c r="N3429" i="1" s="1"/>
  <c r="O3429" i="1" s="1"/>
  <c r="Q3429" i="1" s="1"/>
  <c r="M3433" i="1"/>
  <c r="N3433" i="1" s="1"/>
  <c r="O3433" i="1" s="1"/>
  <c r="Q3433" i="1" s="1"/>
  <c r="L3433" i="1"/>
  <c r="K3433" i="1"/>
  <c r="M3436" i="1"/>
  <c r="N3436" i="1" s="1"/>
  <c r="O3436" i="1" s="1"/>
  <c r="Q3436" i="1" s="1"/>
  <c r="L3436" i="1"/>
  <c r="K3436" i="1"/>
  <c r="M3443" i="1"/>
  <c r="L3443" i="1"/>
  <c r="M3484" i="1"/>
  <c r="N3484" i="1" s="1"/>
  <c r="O3484" i="1" s="1"/>
  <c r="Q3484" i="1" s="1"/>
  <c r="L3484" i="1"/>
  <c r="K3484" i="1"/>
  <c r="K3491" i="1"/>
  <c r="M3667" i="1"/>
  <c r="L3667" i="1"/>
  <c r="K3667" i="1"/>
  <c r="J3667" i="1"/>
  <c r="M3761" i="1"/>
  <c r="L3761" i="1"/>
  <c r="K3761" i="1"/>
  <c r="J3761" i="1"/>
  <c r="J3153" i="1"/>
  <c r="N3153" i="1" s="1"/>
  <c r="O3153" i="1" s="1"/>
  <c r="Q3153" i="1" s="1"/>
  <c r="J3169" i="1"/>
  <c r="N3169" i="1" s="1"/>
  <c r="O3169" i="1" s="1"/>
  <c r="Q3169" i="1" s="1"/>
  <c r="K3192" i="1"/>
  <c r="K3208" i="1"/>
  <c r="L3215" i="1"/>
  <c r="K3224" i="1"/>
  <c r="L3231" i="1"/>
  <c r="K3240" i="1"/>
  <c r="L3247" i="1"/>
  <c r="K3256" i="1"/>
  <c r="L3263" i="1"/>
  <c r="K3272" i="1"/>
  <c r="L3279" i="1"/>
  <c r="K3288" i="1"/>
  <c r="L3295" i="1"/>
  <c r="L3312" i="1"/>
  <c r="L3328" i="1"/>
  <c r="L3344" i="1"/>
  <c r="L3360" i="1"/>
  <c r="N3362" i="1"/>
  <c r="O3362" i="1" s="1"/>
  <c r="Q3362" i="1" s="1"/>
  <c r="L3397" i="1"/>
  <c r="N3443" i="1"/>
  <c r="O3443" i="1" s="1"/>
  <c r="Q3443" i="1" s="1"/>
  <c r="M3500" i="1"/>
  <c r="L3500" i="1"/>
  <c r="K3500" i="1"/>
  <c r="M3573" i="1"/>
  <c r="L3573" i="1"/>
  <c r="K3573" i="1"/>
  <c r="J3573" i="1"/>
  <c r="M3597" i="1"/>
  <c r="L3597" i="1"/>
  <c r="K3597" i="1"/>
  <c r="J3146" i="1"/>
  <c r="N3146" i="1" s="1"/>
  <c r="O3146" i="1" s="1"/>
  <c r="Q3146" i="1" s="1"/>
  <c r="K3153" i="1"/>
  <c r="J3162" i="1"/>
  <c r="N3162" i="1" s="1"/>
  <c r="O3162" i="1" s="1"/>
  <c r="Q3162" i="1" s="1"/>
  <c r="K3169" i="1"/>
  <c r="J3178" i="1"/>
  <c r="N3178" i="1" s="1"/>
  <c r="O3178" i="1" s="1"/>
  <c r="Q3178" i="1" s="1"/>
  <c r="K3185" i="1"/>
  <c r="J3194" i="1"/>
  <c r="N3194" i="1" s="1"/>
  <c r="O3194" i="1" s="1"/>
  <c r="Q3194" i="1" s="1"/>
  <c r="K3201" i="1"/>
  <c r="J3210" i="1"/>
  <c r="N3210" i="1" s="1"/>
  <c r="O3210" i="1" s="1"/>
  <c r="Q3210" i="1" s="1"/>
  <c r="K3217" i="1"/>
  <c r="J3226" i="1"/>
  <c r="N3226" i="1" s="1"/>
  <c r="O3226" i="1" s="1"/>
  <c r="Q3226" i="1" s="1"/>
  <c r="K3233" i="1"/>
  <c r="J3242" i="1"/>
  <c r="N3242" i="1" s="1"/>
  <c r="O3242" i="1" s="1"/>
  <c r="Q3242" i="1" s="1"/>
  <c r="K3249" i="1"/>
  <c r="J3258" i="1"/>
  <c r="K3265" i="1"/>
  <c r="J3274" i="1"/>
  <c r="N3274" i="1" s="1"/>
  <c r="O3274" i="1" s="1"/>
  <c r="Q3274" i="1" s="1"/>
  <c r="K3281" i="1"/>
  <c r="J3290" i="1"/>
  <c r="N3290" i="1" s="1"/>
  <c r="O3290" i="1" s="1"/>
  <c r="Q3290" i="1" s="1"/>
  <c r="K3297" i="1"/>
  <c r="J3307" i="1"/>
  <c r="N3307" i="1" s="1"/>
  <c r="O3307" i="1" s="1"/>
  <c r="Q3307" i="1" s="1"/>
  <c r="K3314" i="1"/>
  <c r="J3323" i="1"/>
  <c r="N3323" i="1" s="1"/>
  <c r="O3323" i="1" s="1"/>
  <c r="Q3323" i="1" s="1"/>
  <c r="K3330" i="1"/>
  <c r="J3339" i="1"/>
  <c r="N3339" i="1" s="1"/>
  <c r="O3339" i="1" s="1"/>
  <c r="Q3339" i="1" s="1"/>
  <c r="K3346" i="1"/>
  <c r="J3355" i="1"/>
  <c r="N3355" i="1" s="1"/>
  <c r="O3355" i="1" s="1"/>
  <c r="Q3355" i="1" s="1"/>
  <c r="K3362" i="1"/>
  <c r="M3364" i="1"/>
  <c r="J3369" i="1"/>
  <c r="N3369" i="1" s="1"/>
  <c r="O3369" i="1" s="1"/>
  <c r="Q3369" i="1" s="1"/>
  <c r="L3371" i="1"/>
  <c r="M3380" i="1"/>
  <c r="J3390" i="1"/>
  <c r="M3392" i="1"/>
  <c r="J3395" i="1"/>
  <c r="N3395" i="1" s="1"/>
  <c r="O3395" i="1" s="1"/>
  <c r="Q3395" i="1" s="1"/>
  <c r="M3408" i="1"/>
  <c r="N3408" i="1" s="1"/>
  <c r="O3408" i="1" s="1"/>
  <c r="Q3408" i="1" s="1"/>
  <c r="L3408" i="1"/>
  <c r="K3443" i="1"/>
  <c r="J3500" i="1"/>
  <c r="N3500" i="1" s="1"/>
  <c r="O3500" i="1" s="1"/>
  <c r="Q3500" i="1" s="1"/>
  <c r="J3597" i="1"/>
  <c r="M3729" i="1"/>
  <c r="N3729" i="1" s="1"/>
  <c r="O3729" i="1" s="1"/>
  <c r="Q3729" i="1" s="1"/>
  <c r="L3729" i="1"/>
  <c r="K3729" i="1"/>
  <c r="L3426" i="1"/>
  <c r="K3426" i="1"/>
  <c r="J3426" i="1"/>
  <c r="M3430" i="1"/>
  <c r="L3430" i="1"/>
  <c r="J3430" i="1"/>
  <c r="M3465" i="1"/>
  <c r="L3465" i="1"/>
  <c r="K3465" i="1"/>
  <c r="J3465" i="1"/>
  <c r="M3525" i="1"/>
  <c r="L3525" i="1"/>
  <c r="K3525" i="1"/>
  <c r="J3525" i="1"/>
  <c r="M3548" i="1"/>
  <c r="L3548" i="1"/>
  <c r="K3548" i="1"/>
  <c r="M3588" i="1"/>
  <c r="L3588" i="1"/>
  <c r="K3139" i="1"/>
  <c r="L3146" i="1"/>
  <c r="K3155" i="1"/>
  <c r="L3162" i="1"/>
  <c r="K3171" i="1"/>
  <c r="L3178" i="1"/>
  <c r="K3187" i="1"/>
  <c r="L3194" i="1"/>
  <c r="K3203" i="1"/>
  <c r="L3210" i="1"/>
  <c r="K3219" i="1"/>
  <c r="L3226" i="1"/>
  <c r="K3235" i="1"/>
  <c r="L3242" i="1"/>
  <c r="K3251" i="1"/>
  <c r="L3258" i="1"/>
  <c r="J3260" i="1"/>
  <c r="N3260" i="1" s="1"/>
  <c r="O3260" i="1" s="1"/>
  <c r="Q3260" i="1" s="1"/>
  <c r="K3267" i="1"/>
  <c r="L3274" i="1"/>
  <c r="J3276" i="1"/>
  <c r="N3276" i="1" s="1"/>
  <c r="O3276" i="1" s="1"/>
  <c r="Q3276" i="1" s="1"/>
  <c r="K3283" i="1"/>
  <c r="L3290" i="1"/>
  <c r="J3292" i="1"/>
  <c r="N3292" i="1" s="1"/>
  <c r="O3292" i="1" s="1"/>
  <c r="Q3292" i="1" s="1"/>
  <c r="K3299" i="1"/>
  <c r="L3307" i="1"/>
  <c r="J3309" i="1"/>
  <c r="N3309" i="1" s="1"/>
  <c r="O3309" i="1" s="1"/>
  <c r="Q3309" i="1" s="1"/>
  <c r="K3316" i="1"/>
  <c r="L3323" i="1"/>
  <c r="J3325" i="1"/>
  <c r="N3325" i="1" s="1"/>
  <c r="O3325" i="1" s="1"/>
  <c r="Q3325" i="1" s="1"/>
  <c r="K3332" i="1"/>
  <c r="L3339" i="1"/>
  <c r="J3341" i="1"/>
  <c r="N3341" i="1" s="1"/>
  <c r="O3341" i="1" s="1"/>
  <c r="Q3341" i="1" s="1"/>
  <c r="K3348" i="1"/>
  <c r="L3355" i="1"/>
  <c r="J3357" i="1"/>
  <c r="N3357" i="1" s="1"/>
  <c r="O3357" i="1" s="1"/>
  <c r="Q3357" i="1" s="1"/>
  <c r="J3367" i="1"/>
  <c r="N3367" i="1" s="1"/>
  <c r="O3367" i="1" s="1"/>
  <c r="Q3367" i="1" s="1"/>
  <c r="L3369" i="1"/>
  <c r="J3376" i="1"/>
  <c r="N3376" i="1" s="1"/>
  <c r="O3376" i="1" s="1"/>
  <c r="Q3376" i="1" s="1"/>
  <c r="L3390" i="1"/>
  <c r="L3395" i="1"/>
  <c r="M3398" i="1"/>
  <c r="L3398" i="1"/>
  <c r="J3398" i="1"/>
  <c r="M3417" i="1"/>
  <c r="L3417" i="1"/>
  <c r="K3417" i="1"/>
  <c r="M3420" i="1"/>
  <c r="L3420" i="1"/>
  <c r="K3420" i="1"/>
  <c r="M3426" i="1"/>
  <c r="K3430" i="1"/>
  <c r="N3440" i="1"/>
  <c r="O3440" i="1" s="1"/>
  <c r="Q3440" i="1" s="1"/>
  <c r="L3461" i="1"/>
  <c r="K3461" i="1"/>
  <c r="J3461" i="1"/>
  <c r="M3481" i="1"/>
  <c r="L3481" i="1"/>
  <c r="K3481" i="1"/>
  <c r="J3481" i="1"/>
  <c r="N3485" i="1"/>
  <c r="O3485" i="1" s="1"/>
  <c r="Q3485" i="1" s="1"/>
  <c r="N3488" i="1"/>
  <c r="O3488" i="1" s="1"/>
  <c r="Q3488" i="1" s="1"/>
  <c r="N3504" i="1"/>
  <c r="O3504" i="1" s="1"/>
  <c r="Q3504" i="1" s="1"/>
  <c r="M3513" i="1"/>
  <c r="L3513" i="1"/>
  <c r="K3513" i="1"/>
  <c r="J3513" i="1"/>
  <c r="J3548" i="1"/>
  <c r="J3588" i="1"/>
  <c r="M3606" i="1"/>
  <c r="L3606" i="1"/>
  <c r="K3606" i="1"/>
  <c r="J3606" i="1"/>
  <c r="M3857" i="1"/>
  <c r="J3857" i="1"/>
  <c r="L3857" i="1"/>
  <c r="K3857" i="1"/>
  <c r="J3125" i="1"/>
  <c r="N3125" i="1" s="1"/>
  <c r="O3125" i="1" s="1"/>
  <c r="Q3125" i="1" s="1"/>
  <c r="L3139" i="1"/>
  <c r="J3141" i="1"/>
  <c r="N3141" i="1" s="1"/>
  <c r="O3141" i="1" s="1"/>
  <c r="Q3141" i="1" s="1"/>
  <c r="L3155" i="1"/>
  <c r="J3157" i="1"/>
  <c r="L3171" i="1"/>
  <c r="J3173" i="1"/>
  <c r="N3173" i="1" s="1"/>
  <c r="O3173" i="1" s="1"/>
  <c r="Q3173" i="1" s="1"/>
  <c r="L3187" i="1"/>
  <c r="J3189" i="1"/>
  <c r="N3189" i="1" s="1"/>
  <c r="O3189" i="1" s="1"/>
  <c r="Q3189" i="1" s="1"/>
  <c r="L3203" i="1"/>
  <c r="J3205" i="1"/>
  <c r="N3205" i="1" s="1"/>
  <c r="O3205" i="1" s="1"/>
  <c r="Q3205" i="1" s="1"/>
  <c r="L3219" i="1"/>
  <c r="J3221" i="1"/>
  <c r="L3235" i="1"/>
  <c r="J3237" i="1"/>
  <c r="N3237" i="1" s="1"/>
  <c r="O3237" i="1" s="1"/>
  <c r="Q3237" i="1" s="1"/>
  <c r="L3251" i="1"/>
  <c r="J3253" i="1"/>
  <c r="N3253" i="1" s="1"/>
  <c r="O3253" i="1" s="1"/>
  <c r="Q3253" i="1" s="1"/>
  <c r="K3260" i="1"/>
  <c r="L3267" i="1"/>
  <c r="J3269" i="1"/>
  <c r="N3269" i="1" s="1"/>
  <c r="O3269" i="1" s="1"/>
  <c r="Q3269" i="1" s="1"/>
  <c r="K3276" i="1"/>
  <c r="L3283" i="1"/>
  <c r="J3285" i="1"/>
  <c r="K3292" i="1"/>
  <c r="L3299" i="1"/>
  <c r="J3302" i="1"/>
  <c r="N3302" i="1" s="1"/>
  <c r="O3302" i="1" s="1"/>
  <c r="Q3302" i="1" s="1"/>
  <c r="K3309" i="1"/>
  <c r="L3316" i="1"/>
  <c r="J3318" i="1"/>
  <c r="N3318" i="1" s="1"/>
  <c r="O3318" i="1" s="1"/>
  <c r="Q3318" i="1" s="1"/>
  <c r="K3325" i="1"/>
  <c r="L3332" i="1"/>
  <c r="J3334" i="1"/>
  <c r="N3334" i="1" s="1"/>
  <c r="O3334" i="1" s="1"/>
  <c r="Q3334" i="1" s="1"/>
  <c r="K3341" i="1"/>
  <c r="L3348" i="1"/>
  <c r="J3350" i="1"/>
  <c r="K3357" i="1"/>
  <c r="K3367" i="1"/>
  <c r="J3374" i="1"/>
  <c r="N3374" i="1" s="1"/>
  <c r="O3374" i="1" s="1"/>
  <c r="Q3374" i="1" s="1"/>
  <c r="K3376" i="1"/>
  <c r="M3378" i="1"/>
  <c r="N3378" i="1" s="1"/>
  <c r="O3378" i="1" s="1"/>
  <c r="Q3378" i="1" s="1"/>
  <c r="L3383" i="1"/>
  <c r="K3398" i="1"/>
  <c r="M3414" i="1"/>
  <c r="L3414" i="1"/>
  <c r="J3414" i="1"/>
  <c r="J3417" i="1"/>
  <c r="J3420" i="1"/>
  <c r="N3437" i="1"/>
  <c r="O3437" i="1" s="1"/>
  <c r="Q3437" i="1" s="1"/>
  <c r="M3461" i="1"/>
  <c r="N3501" i="1"/>
  <c r="O3501" i="1" s="1"/>
  <c r="Q3501" i="1" s="1"/>
  <c r="M3539" i="1"/>
  <c r="N3539" i="1" s="1"/>
  <c r="O3539" i="1" s="1"/>
  <c r="Q3539" i="1" s="1"/>
  <c r="L3539" i="1"/>
  <c r="K3588" i="1"/>
  <c r="N3601" i="1"/>
  <c r="O3601" i="1" s="1"/>
  <c r="Q3601" i="1" s="1"/>
  <c r="L3637" i="1"/>
  <c r="M3637" i="1"/>
  <c r="K3637" i="1"/>
  <c r="J3637" i="1"/>
  <c r="M3674" i="1"/>
  <c r="L3674" i="1"/>
  <c r="K3674" i="1"/>
  <c r="J3674" i="1"/>
  <c r="J3118" i="1"/>
  <c r="N3118" i="1" s="1"/>
  <c r="O3118" i="1" s="1"/>
  <c r="Q3118" i="1" s="1"/>
  <c r="K3125" i="1"/>
  <c r="K3141" i="1"/>
  <c r="J3150" i="1"/>
  <c r="N3150" i="1" s="1"/>
  <c r="O3150" i="1" s="1"/>
  <c r="Q3150" i="1" s="1"/>
  <c r="K3157" i="1"/>
  <c r="K3173" i="1"/>
  <c r="J3182" i="1"/>
  <c r="N3182" i="1" s="1"/>
  <c r="O3182" i="1" s="1"/>
  <c r="Q3182" i="1" s="1"/>
  <c r="K3189" i="1"/>
  <c r="J3198" i="1"/>
  <c r="N3198" i="1" s="1"/>
  <c r="O3198" i="1" s="1"/>
  <c r="Q3198" i="1" s="1"/>
  <c r="K3205" i="1"/>
  <c r="K3221" i="1"/>
  <c r="K3237" i="1"/>
  <c r="K3253" i="1"/>
  <c r="L3260" i="1"/>
  <c r="K3269" i="1"/>
  <c r="L3276" i="1"/>
  <c r="K3285" i="1"/>
  <c r="L3292" i="1"/>
  <c r="K3302" i="1"/>
  <c r="L3309" i="1"/>
  <c r="K3318" i="1"/>
  <c r="L3325" i="1"/>
  <c r="K3334" i="1"/>
  <c r="L3341" i="1"/>
  <c r="K3350" i="1"/>
  <c r="L3357" i="1"/>
  <c r="L3367" i="1"/>
  <c r="K3374" i="1"/>
  <c r="L3376" i="1"/>
  <c r="M3401" i="1"/>
  <c r="L3401" i="1"/>
  <c r="K3401" i="1"/>
  <c r="N3406" i="1"/>
  <c r="O3406" i="1" s="1"/>
  <c r="Q3406" i="1" s="1"/>
  <c r="M3427" i="1"/>
  <c r="L3427" i="1"/>
  <c r="K3448" i="1"/>
  <c r="J3448" i="1"/>
  <c r="N3448" i="1" s="1"/>
  <c r="O3448" i="1" s="1"/>
  <c r="Q3448" i="1" s="1"/>
  <c r="N3473" i="1"/>
  <c r="O3473" i="1" s="1"/>
  <c r="Q3473" i="1" s="1"/>
  <c r="L3477" i="1"/>
  <c r="K3477" i="1"/>
  <c r="J3477" i="1"/>
  <c r="M3497" i="1"/>
  <c r="L3497" i="1"/>
  <c r="K3497" i="1"/>
  <c r="J3497" i="1"/>
  <c r="N3497" i="1" s="1"/>
  <c r="O3497" i="1" s="1"/>
  <c r="Q3497" i="1" s="1"/>
  <c r="L3509" i="1"/>
  <c r="K3509" i="1"/>
  <c r="J3509" i="1"/>
  <c r="L3669" i="1"/>
  <c r="M3669" i="1"/>
  <c r="K3669" i="1"/>
  <c r="J3401" i="1"/>
  <c r="J3427" i="1"/>
  <c r="L3448" i="1"/>
  <c r="M3462" i="1"/>
  <c r="L3462" i="1"/>
  <c r="K3462" i="1"/>
  <c r="J3462" i="1"/>
  <c r="M3477" i="1"/>
  <c r="L3493" i="1"/>
  <c r="K3493" i="1"/>
  <c r="J3493" i="1"/>
  <c r="N3493" i="1" s="1"/>
  <c r="O3493" i="1" s="1"/>
  <c r="Q3493" i="1" s="1"/>
  <c r="M3509" i="1"/>
  <c r="K3539" i="1"/>
  <c r="N3552" i="1"/>
  <c r="O3552" i="1" s="1"/>
  <c r="Q3552" i="1" s="1"/>
  <c r="M3557" i="1"/>
  <c r="L3557" i="1"/>
  <c r="K3557" i="1"/>
  <c r="J3557" i="1"/>
  <c r="N3576" i="1"/>
  <c r="O3576" i="1" s="1"/>
  <c r="Q3576" i="1" s="1"/>
  <c r="M3581" i="1"/>
  <c r="N3581" i="1" s="1"/>
  <c r="O3581" i="1" s="1"/>
  <c r="Q3581" i="1" s="1"/>
  <c r="L3581" i="1"/>
  <c r="K3581" i="1"/>
  <c r="N3602" i="1"/>
  <c r="O3602" i="1" s="1"/>
  <c r="Q3602" i="1" s="1"/>
  <c r="J3669" i="1"/>
  <c r="J4113" i="1"/>
  <c r="M4113" i="1"/>
  <c r="L4113" i="1"/>
  <c r="L3650" i="1"/>
  <c r="K3650" i="1"/>
  <c r="L3690" i="1"/>
  <c r="K3690" i="1"/>
  <c r="J3690" i="1"/>
  <c r="N3690" i="1" s="1"/>
  <c r="O3690" i="1" s="1"/>
  <c r="Q3690" i="1" s="1"/>
  <c r="M3713" i="1"/>
  <c r="N3713" i="1" s="1"/>
  <c r="O3713" i="1" s="1"/>
  <c r="Q3713" i="1" s="1"/>
  <c r="L3713" i="1"/>
  <c r="K3713" i="1"/>
  <c r="N3775" i="1"/>
  <c r="O3775" i="1" s="1"/>
  <c r="Q3775" i="1" s="1"/>
  <c r="N3853" i="1"/>
  <c r="O3853" i="1" s="1"/>
  <c r="Q3853" i="1" s="1"/>
  <c r="M3964" i="1"/>
  <c r="L3964" i="1"/>
  <c r="K3964" i="1"/>
  <c r="J3964" i="1"/>
  <c r="J3422" i="1"/>
  <c r="N3422" i="1" s="1"/>
  <c r="O3422" i="1" s="1"/>
  <c r="Q3422" i="1" s="1"/>
  <c r="J3438" i="1"/>
  <c r="J3454" i="1"/>
  <c r="N3454" i="1" s="1"/>
  <c r="O3454" i="1" s="1"/>
  <c r="Q3454" i="1" s="1"/>
  <c r="J3470" i="1"/>
  <c r="N3470" i="1" s="1"/>
  <c r="O3470" i="1" s="1"/>
  <c r="Q3470" i="1" s="1"/>
  <c r="J3486" i="1"/>
  <c r="N3486" i="1" s="1"/>
  <c r="O3486" i="1" s="1"/>
  <c r="Q3486" i="1" s="1"/>
  <c r="J3502" i="1"/>
  <c r="N3502" i="1" s="1"/>
  <c r="O3502" i="1" s="1"/>
  <c r="Q3502" i="1" s="1"/>
  <c r="M3710" i="1"/>
  <c r="K3710" i="1"/>
  <c r="J3710" i="1"/>
  <c r="M3745" i="1"/>
  <c r="L3745" i="1"/>
  <c r="K3745" i="1"/>
  <c r="J3745" i="1"/>
  <c r="M3784" i="1"/>
  <c r="N3784" i="1" s="1"/>
  <c r="O3784" i="1" s="1"/>
  <c r="Q3784" i="1" s="1"/>
  <c r="L3784" i="1"/>
  <c r="K3784" i="1"/>
  <c r="M3816" i="1"/>
  <c r="N3816" i="1" s="1"/>
  <c r="O3816" i="1" s="1"/>
  <c r="Q3816" i="1" s="1"/>
  <c r="L3816" i="1"/>
  <c r="K3816" i="1"/>
  <c r="N3939" i="1"/>
  <c r="O3939" i="1" s="1"/>
  <c r="Q3939" i="1" s="1"/>
  <c r="J3431" i="1"/>
  <c r="J3447" i="1"/>
  <c r="N3447" i="1" s="1"/>
  <c r="O3447" i="1" s="1"/>
  <c r="Q3447" i="1" s="1"/>
  <c r="J3463" i="1"/>
  <c r="N3463" i="1" s="1"/>
  <c r="O3463" i="1" s="1"/>
  <c r="Q3463" i="1" s="1"/>
  <c r="J3479" i="1"/>
  <c r="N3479" i="1" s="1"/>
  <c r="O3479" i="1" s="1"/>
  <c r="Q3479" i="1" s="1"/>
  <c r="M3697" i="1"/>
  <c r="N3697" i="1" s="1"/>
  <c r="O3697" i="1" s="1"/>
  <c r="Q3697" i="1" s="1"/>
  <c r="L3697" i="1"/>
  <c r="K3697" i="1"/>
  <c r="M3901" i="1"/>
  <c r="J3901" i="1"/>
  <c r="M3965" i="1"/>
  <c r="L3965" i="1"/>
  <c r="K3965" i="1"/>
  <c r="J3965" i="1"/>
  <c r="M4003" i="1"/>
  <c r="L4003" i="1"/>
  <c r="K4003" i="1"/>
  <c r="J4003" i="1"/>
  <c r="M4037" i="1"/>
  <c r="L4037" i="1"/>
  <c r="K4037" i="1"/>
  <c r="J4037" i="1"/>
  <c r="K3627" i="1"/>
  <c r="J3627" i="1"/>
  <c r="K3659" i="1"/>
  <c r="J3659" i="1"/>
  <c r="M3694" i="1"/>
  <c r="K3694" i="1"/>
  <c r="J3694" i="1"/>
  <c r="M3720" i="1"/>
  <c r="L3720" i="1"/>
  <c r="M3742" i="1"/>
  <c r="K3742" i="1"/>
  <c r="J3742" i="1"/>
  <c r="M3750" i="1"/>
  <c r="J3750" i="1"/>
  <c r="M3793" i="1"/>
  <c r="L3793" i="1"/>
  <c r="K3793" i="1"/>
  <c r="J3793" i="1"/>
  <c r="M3798" i="1"/>
  <c r="J3798" i="1"/>
  <c r="M3825" i="1"/>
  <c r="L3825" i="1"/>
  <c r="K3825" i="1"/>
  <c r="J3825" i="1"/>
  <c r="M3830" i="1"/>
  <c r="J3830" i="1"/>
  <c r="L3896" i="1"/>
  <c r="K3896" i="1"/>
  <c r="J3896" i="1"/>
  <c r="K3901" i="1"/>
  <c r="J3529" i="1"/>
  <c r="N3529" i="1" s="1"/>
  <c r="O3529" i="1" s="1"/>
  <c r="Q3529" i="1" s="1"/>
  <c r="J3545" i="1"/>
  <c r="N3545" i="1" s="1"/>
  <c r="O3545" i="1" s="1"/>
  <c r="Q3545" i="1" s="1"/>
  <c r="J3561" i="1"/>
  <c r="N3561" i="1" s="1"/>
  <c r="O3561" i="1" s="1"/>
  <c r="Q3561" i="1" s="1"/>
  <c r="J3578" i="1"/>
  <c r="N3578" i="1" s="1"/>
  <c r="O3578" i="1" s="1"/>
  <c r="Q3578" i="1" s="1"/>
  <c r="J3594" i="1"/>
  <c r="N3594" i="1" s="1"/>
  <c r="O3594" i="1" s="1"/>
  <c r="Q3594" i="1" s="1"/>
  <c r="J3610" i="1"/>
  <c r="N3610" i="1" s="1"/>
  <c r="O3610" i="1" s="1"/>
  <c r="Q3610" i="1" s="1"/>
  <c r="J3619" i="1"/>
  <c r="N3619" i="1" s="1"/>
  <c r="O3619" i="1" s="1"/>
  <c r="Q3619" i="1" s="1"/>
  <c r="M3625" i="1"/>
  <c r="L3625" i="1"/>
  <c r="L3627" i="1"/>
  <c r="J3642" i="1"/>
  <c r="N3642" i="1" s="1"/>
  <c r="O3642" i="1" s="1"/>
  <c r="Q3642" i="1" s="1"/>
  <c r="K3644" i="1"/>
  <c r="L3646" i="1"/>
  <c r="M3657" i="1"/>
  <c r="L3657" i="1"/>
  <c r="L3659" i="1"/>
  <c r="J3670" i="1"/>
  <c r="N3670" i="1" s="1"/>
  <c r="O3670" i="1" s="1"/>
  <c r="Q3670" i="1" s="1"/>
  <c r="L3694" i="1"/>
  <c r="J3720" i="1"/>
  <c r="M3734" i="1"/>
  <c r="J3734" i="1"/>
  <c r="L3742" i="1"/>
  <c r="K3750" i="1"/>
  <c r="N3759" i="1"/>
  <c r="O3759" i="1" s="1"/>
  <c r="Q3759" i="1" s="1"/>
  <c r="N3776" i="1"/>
  <c r="O3776" i="1" s="1"/>
  <c r="Q3776" i="1" s="1"/>
  <c r="K3798" i="1"/>
  <c r="K3830" i="1"/>
  <c r="M3891" i="1"/>
  <c r="L3891" i="1"/>
  <c r="K3891" i="1"/>
  <c r="M3896" i="1"/>
  <c r="L3901" i="1"/>
  <c r="M4415" i="1"/>
  <c r="L4415" i="1"/>
  <c r="K4415" i="1"/>
  <c r="J4415" i="1"/>
  <c r="L3424" i="1"/>
  <c r="L3440" i="1"/>
  <c r="L3456" i="1"/>
  <c r="L3472" i="1"/>
  <c r="J3474" i="1"/>
  <c r="N3474" i="1" s="1"/>
  <c r="O3474" i="1" s="1"/>
  <c r="Q3474" i="1" s="1"/>
  <c r="L3488" i="1"/>
  <c r="J3490" i="1"/>
  <c r="L3504" i="1"/>
  <c r="J3506" i="1"/>
  <c r="N3506" i="1" s="1"/>
  <c r="O3506" i="1" s="1"/>
  <c r="Q3506" i="1" s="1"/>
  <c r="L3520" i="1"/>
  <c r="J3522" i="1"/>
  <c r="N3522" i="1" s="1"/>
  <c r="O3522" i="1" s="1"/>
  <c r="Q3522" i="1" s="1"/>
  <c r="K3529" i="1"/>
  <c r="L3536" i="1"/>
  <c r="J3538" i="1"/>
  <c r="N3538" i="1" s="1"/>
  <c r="O3538" i="1" s="1"/>
  <c r="Q3538" i="1" s="1"/>
  <c r="K3545" i="1"/>
  <c r="L3552" i="1"/>
  <c r="J3554" i="1"/>
  <c r="N3554" i="1" s="1"/>
  <c r="O3554" i="1" s="1"/>
  <c r="Q3554" i="1" s="1"/>
  <c r="K3561" i="1"/>
  <c r="L3568" i="1"/>
  <c r="J3570" i="1"/>
  <c r="N3570" i="1" s="1"/>
  <c r="O3570" i="1" s="1"/>
  <c r="Q3570" i="1" s="1"/>
  <c r="K3578" i="1"/>
  <c r="L3585" i="1"/>
  <c r="J3587" i="1"/>
  <c r="N3587" i="1" s="1"/>
  <c r="O3587" i="1" s="1"/>
  <c r="Q3587" i="1" s="1"/>
  <c r="K3594" i="1"/>
  <c r="L3601" i="1"/>
  <c r="J3603" i="1"/>
  <c r="N3603" i="1" s="1"/>
  <c r="O3603" i="1" s="1"/>
  <c r="Q3603" i="1" s="1"/>
  <c r="K3610" i="1"/>
  <c r="L3617" i="1"/>
  <c r="K3619" i="1"/>
  <c r="J3621" i="1"/>
  <c r="N3621" i="1" s="1"/>
  <c r="O3621" i="1" s="1"/>
  <c r="Q3621" i="1" s="1"/>
  <c r="J3625" i="1"/>
  <c r="M3627" i="1"/>
  <c r="J3640" i="1"/>
  <c r="K3642" i="1"/>
  <c r="L3644" i="1"/>
  <c r="M3646" i="1"/>
  <c r="J3657" i="1"/>
  <c r="M3659" i="1"/>
  <c r="K3670" i="1"/>
  <c r="M3704" i="1"/>
  <c r="L3704" i="1"/>
  <c r="J3711" i="1"/>
  <c r="N3711" i="1" s="1"/>
  <c r="O3711" i="1" s="1"/>
  <c r="Q3711" i="1" s="1"/>
  <c r="K3720" i="1"/>
  <c r="K3734" i="1"/>
  <c r="L3750" i="1"/>
  <c r="M3768" i="1"/>
  <c r="L3768" i="1"/>
  <c r="K3768" i="1"/>
  <c r="L3798" i="1"/>
  <c r="L3830" i="1"/>
  <c r="M3859" i="1"/>
  <c r="J3859" i="1"/>
  <c r="N3859" i="1" s="1"/>
  <c r="O3859" i="1" s="1"/>
  <c r="Q3859" i="1" s="1"/>
  <c r="M3878" i="1"/>
  <c r="L3878" i="1"/>
  <c r="K3878" i="1"/>
  <c r="J3878" i="1"/>
  <c r="J3891" i="1"/>
  <c r="M3987" i="1"/>
  <c r="L3987" i="1"/>
  <c r="K3987" i="1"/>
  <c r="J3987" i="1"/>
  <c r="M4060" i="1"/>
  <c r="L4060" i="1"/>
  <c r="K4060" i="1"/>
  <c r="J4060" i="1"/>
  <c r="K3474" i="1"/>
  <c r="K3490" i="1"/>
  <c r="J3499" i="1"/>
  <c r="K3506" i="1"/>
  <c r="J3515" i="1"/>
  <c r="N3515" i="1" s="1"/>
  <c r="O3515" i="1" s="1"/>
  <c r="Q3515" i="1" s="1"/>
  <c r="K3522" i="1"/>
  <c r="L3529" i="1"/>
  <c r="J3531" i="1"/>
  <c r="N3531" i="1" s="1"/>
  <c r="O3531" i="1" s="1"/>
  <c r="Q3531" i="1" s="1"/>
  <c r="K3538" i="1"/>
  <c r="L3545" i="1"/>
  <c r="J3547" i="1"/>
  <c r="N3547" i="1" s="1"/>
  <c r="O3547" i="1" s="1"/>
  <c r="Q3547" i="1" s="1"/>
  <c r="K3554" i="1"/>
  <c r="L3561" i="1"/>
  <c r="J3563" i="1"/>
  <c r="N3563" i="1" s="1"/>
  <c r="O3563" i="1" s="1"/>
  <c r="Q3563" i="1" s="1"/>
  <c r="K3570" i="1"/>
  <c r="L3578" i="1"/>
  <c r="J3580" i="1"/>
  <c r="N3580" i="1" s="1"/>
  <c r="O3580" i="1" s="1"/>
  <c r="Q3580" i="1" s="1"/>
  <c r="K3587" i="1"/>
  <c r="L3594" i="1"/>
  <c r="J3596" i="1"/>
  <c r="N3596" i="1" s="1"/>
  <c r="O3596" i="1" s="1"/>
  <c r="Q3596" i="1" s="1"/>
  <c r="K3603" i="1"/>
  <c r="L3610" i="1"/>
  <c r="J3612" i="1"/>
  <c r="N3612" i="1" s="1"/>
  <c r="O3612" i="1" s="1"/>
  <c r="Q3612" i="1" s="1"/>
  <c r="L3619" i="1"/>
  <c r="K3621" i="1"/>
  <c r="J3623" i="1"/>
  <c r="N3623" i="1" s="1"/>
  <c r="O3623" i="1" s="1"/>
  <c r="Q3623" i="1" s="1"/>
  <c r="K3625" i="1"/>
  <c r="J3638" i="1"/>
  <c r="N3638" i="1" s="1"/>
  <c r="O3638" i="1" s="1"/>
  <c r="Q3638" i="1" s="1"/>
  <c r="K3640" i="1"/>
  <c r="L3642" i="1"/>
  <c r="K3657" i="1"/>
  <c r="L3670" i="1"/>
  <c r="K3675" i="1"/>
  <c r="J3675" i="1"/>
  <c r="N3675" i="1" s="1"/>
  <c r="O3675" i="1" s="1"/>
  <c r="Q3675" i="1" s="1"/>
  <c r="M3688" i="1"/>
  <c r="L3688" i="1"/>
  <c r="J3704" i="1"/>
  <c r="K3711" i="1"/>
  <c r="L3734" i="1"/>
  <c r="J3768" i="1"/>
  <c r="N3808" i="1"/>
  <c r="O3808" i="1" s="1"/>
  <c r="Q3808" i="1" s="1"/>
  <c r="N3840" i="1"/>
  <c r="O3840" i="1" s="1"/>
  <c r="Q3840" i="1" s="1"/>
  <c r="K3859" i="1"/>
  <c r="M3915" i="1"/>
  <c r="L3915" i="1"/>
  <c r="K3915" i="1"/>
  <c r="J3915" i="1"/>
  <c r="K3387" i="1"/>
  <c r="J3396" i="1"/>
  <c r="N3396" i="1" s="1"/>
  <c r="O3396" i="1" s="1"/>
  <c r="Q3396" i="1" s="1"/>
  <c r="K3403" i="1"/>
  <c r="J3412" i="1"/>
  <c r="N3412" i="1" s="1"/>
  <c r="O3412" i="1" s="1"/>
  <c r="Q3412" i="1" s="1"/>
  <c r="K3419" i="1"/>
  <c r="J3428" i="1"/>
  <c r="N3428" i="1" s="1"/>
  <c r="O3428" i="1" s="1"/>
  <c r="Q3428" i="1" s="1"/>
  <c r="K3435" i="1"/>
  <c r="J3444" i="1"/>
  <c r="N3444" i="1" s="1"/>
  <c r="O3444" i="1" s="1"/>
  <c r="Q3444" i="1" s="1"/>
  <c r="K3451" i="1"/>
  <c r="J3460" i="1"/>
  <c r="N3460" i="1" s="1"/>
  <c r="O3460" i="1" s="1"/>
  <c r="Q3460" i="1" s="1"/>
  <c r="K3467" i="1"/>
  <c r="J3476" i="1"/>
  <c r="N3476" i="1" s="1"/>
  <c r="O3476" i="1" s="1"/>
  <c r="Q3476" i="1" s="1"/>
  <c r="K3483" i="1"/>
  <c r="J3492" i="1"/>
  <c r="N3492" i="1" s="1"/>
  <c r="O3492" i="1" s="1"/>
  <c r="Q3492" i="1" s="1"/>
  <c r="K3499" i="1"/>
  <c r="J3508" i="1"/>
  <c r="K3515" i="1"/>
  <c r="J3524" i="1"/>
  <c r="N3524" i="1" s="1"/>
  <c r="O3524" i="1" s="1"/>
  <c r="Q3524" i="1" s="1"/>
  <c r="K3531" i="1"/>
  <c r="J3540" i="1"/>
  <c r="K3547" i="1"/>
  <c r="J3556" i="1"/>
  <c r="K3563" i="1"/>
  <c r="J3572" i="1"/>
  <c r="N3572" i="1" s="1"/>
  <c r="O3572" i="1" s="1"/>
  <c r="Q3572" i="1" s="1"/>
  <c r="K3580" i="1"/>
  <c r="J3589" i="1"/>
  <c r="N3589" i="1" s="1"/>
  <c r="O3589" i="1" s="1"/>
  <c r="Q3589" i="1" s="1"/>
  <c r="K3596" i="1"/>
  <c r="J3605" i="1"/>
  <c r="N3605" i="1" s="1"/>
  <c r="O3605" i="1" s="1"/>
  <c r="Q3605" i="1" s="1"/>
  <c r="K3612" i="1"/>
  <c r="K3623" i="1"/>
  <c r="K3638" i="1"/>
  <c r="K3655" i="1"/>
  <c r="L3675" i="1"/>
  <c r="J3688" i="1"/>
  <c r="J3695" i="1"/>
  <c r="K3704" i="1"/>
  <c r="L3711" i="1"/>
  <c r="M3721" i="1"/>
  <c r="L3721" i="1"/>
  <c r="K3721" i="1"/>
  <c r="J3721" i="1"/>
  <c r="N3731" i="1"/>
  <c r="O3731" i="1" s="1"/>
  <c r="Q3731" i="1" s="1"/>
  <c r="M3769" i="1"/>
  <c r="L3769" i="1"/>
  <c r="K3769" i="1"/>
  <c r="J3769" i="1"/>
  <c r="L3859" i="1"/>
  <c r="M4100" i="1"/>
  <c r="N4100" i="1" s="1"/>
  <c r="O4100" i="1" s="1"/>
  <c r="Q4100" i="1" s="1"/>
  <c r="L4100" i="1"/>
  <c r="K4100" i="1"/>
  <c r="M4382" i="1"/>
  <c r="N4382" i="1" s="1"/>
  <c r="O4382" i="1" s="1"/>
  <c r="Q4382" i="1" s="1"/>
  <c r="L4382" i="1"/>
  <c r="K4382" i="1"/>
  <c r="L3634" i="1"/>
  <c r="K3634" i="1"/>
  <c r="N3651" i="1"/>
  <c r="O3651" i="1" s="1"/>
  <c r="Q3651" i="1" s="1"/>
  <c r="L3685" i="1"/>
  <c r="K3685" i="1"/>
  <c r="L3956" i="1"/>
  <c r="K3956" i="1"/>
  <c r="J3956" i="1"/>
  <c r="M3956" i="1"/>
  <c r="K3373" i="1"/>
  <c r="K3405" i="1"/>
  <c r="K3437" i="1"/>
  <c r="K3469" i="1"/>
  <c r="K3485" i="1"/>
  <c r="K3501" i="1"/>
  <c r="J3510" i="1"/>
  <c r="N3510" i="1" s="1"/>
  <c r="O3510" i="1" s="1"/>
  <c r="Q3510" i="1" s="1"/>
  <c r="J3526" i="1"/>
  <c r="N3526" i="1" s="1"/>
  <c r="O3526" i="1" s="1"/>
  <c r="Q3526" i="1" s="1"/>
  <c r="J3542" i="1"/>
  <c r="N3542" i="1" s="1"/>
  <c r="O3542" i="1" s="1"/>
  <c r="Q3542" i="1" s="1"/>
  <c r="J3558" i="1"/>
  <c r="N3558" i="1" s="1"/>
  <c r="O3558" i="1" s="1"/>
  <c r="Q3558" i="1" s="1"/>
  <c r="J3574" i="1"/>
  <c r="N3574" i="1" s="1"/>
  <c r="O3574" i="1" s="1"/>
  <c r="Q3574" i="1" s="1"/>
  <c r="J3591" i="1"/>
  <c r="N3591" i="1" s="1"/>
  <c r="O3591" i="1" s="1"/>
  <c r="Q3591" i="1" s="1"/>
  <c r="L3605" i="1"/>
  <c r="J3607" i="1"/>
  <c r="N3607" i="1" s="1"/>
  <c r="O3607" i="1" s="1"/>
  <c r="Q3607" i="1" s="1"/>
  <c r="J3634" i="1"/>
  <c r="J3647" i="1"/>
  <c r="N3647" i="1" s="1"/>
  <c r="O3647" i="1" s="1"/>
  <c r="Q3647" i="1" s="1"/>
  <c r="J3649" i="1"/>
  <c r="N3649" i="1" s="1"/>
  <c r="O3649" i="1" s="1"/>
  <c r="Q3649" i="1" s="1"/>
  <c r="K3651" i="1"/>
  <c r="K3653" i="1"/>
  <c r="M3655" i="1"/>
  <c r="M3673" i="1"/>
  <c r="L3673" i="1"/>
  <c r="J3673" i="1"/>
  <c r="J3685" i="1"/>
  <c r="L3695" i="1"/>
  <c r="N3701" i="1"/>
  <c r="O3701" i="1" s="1"/>
  <c r="Q3701" i="1" s="1"/>
  <c r="M3705" i="1"/>
  <c r="L3705" i="1"/>
  <c r="K3705" i="1"/>
  <c r="J3705" i="1"/>
  <c r="M3752" i="1"/>
  <c r="N3752" i="1" s="1"/>
  <c r="O3752" i="1" s="1"/>
  <c r="Q3752" i="1" s="1"/>
  <c r="L3752" i="1"/>
  <c r="K3752" i="1"/>
  <c r="M3777" i="1"/>
  <c r="L3777" i="1"/>
  <c r="K3777" i="1"/>
  <c r="J3777" i="1"/>
  <c r="N3781" i="1"/>
  <c r="O3781" i="1" s="1"/>
  <c r="Q3781" i="1" s="1"/>
  <c r="M3800" i="1"/>
  <c r="N3800" i="1" s="1"/>
  <c r="O3800" i="1" s="1"/>
  <c r="Q3800" i="1" s="1"/>
  <c r="L3800" i="1"/>
  <c r="K3800" i="1"/>
  <c r="M3832" i="1"/>
  <c r="L3832" i="1"/>
  <c r="K3832" i="1"/>
  <c r="L3912" i="1"/>
  <c r="K3912" i="1"/>
  <c r="J3912" i="1"/>
  <c r="K3510" i="1"/>
  <c r="K3526" i="1"/>
  <c r="K3542" i="1"/>
  <c r="K3558" i="1"/>
  <c r="K3574" i="1"/>
  <c r="K3591" i="1"/>
  <c r="K3607" i="1"/>
  <c r="M3634" i="1"/>
  <c r="K3647" i="1"/>
  <c r="K3649" i="1"/>
  <c r="M3685" i="1"/>
  <c r="N3718" i="1"/>
  <c r="O3718" i="1" s="1"/>
  <c r="Q3718" i="1" s="1"/>
  <c r="N3805" i="1"/>
  <c r="O3805" i="1" s="1"/>
  <c r="Q3805" i="1" s="1"/>
  <c r="N3823" i="1"/>
  <c r="O3823" i="1" s="1"/>
  <c r="Q3823" i="1" s="1"/>
  <c r="J3832" i="1"/>
  <c r="N3837" i="1"/>
  <c r="O3837" i="1" s="1"/>
  <c r="Q3837" i="1" s="1"/>
  <c r="M3912" i="1"/>
  <c r="M3957" i="1"/>
  <c r="L3957" i="1"/>
  <c r="K3957" i="1"/>
  <c r="J3957" i="1"/>
  <c r="M4117" i="1"/>
  <c r="L4117" i="1"/>
  <c r="J4117" i="1"/>
  <c r="K3375" i="1"/>
  <c r="K3391" i="1"/>
  <c r="K3407" i="1"/>
  <c r="K3439" i="1"/>
  <c r="J3464" i="1"/>
  <c r="N3464" i="1" s="1"/>
  <c r="O3464" i="1" s="1"/>
  <c r="Q3464" i="1" s="1"/>
  <c r="J3480" i="1"/>
  <c r="N3480" i="1" s="1"/>
  <c r="O3480" i="1" s="1"/>
  <c r="Q3480" i="1" s="1"/>
  <c r="J3496" i="1"/>
  <c r="N3496" i="1" s="1"/>
  <c r="O3496" i="1" s="1"/>
  <c r="Q3496" i="1" s="1"/>
  <c r="L3510" i="1"/>
  <c r="J3512" i="1"/>
  <c r="L3526" i="1"/>
  <c r="J3528" i="1"/>
  <c r="L3542" i="1"/>
  <c r="J3544" i="1"/>
  <c r="N3544" i="1" s="1"/>
  <c r="O3544" i="1" s="1"/>
  <c r="Q3544" i="1" s="1"/>
  <c r="L3558" i="1"/>
  <c r="J3560" i="1"/>
  <c r="L3574" i="1"/>
  <c r="J3577" i="1"/>
  <c r="N3577" i="1" s="1"/>
  <c r="O3577" i="1" s="1"/>
  <c r="Q3577" i="1" s="1"/>
  <c r="L3591" i="1"/>
  <c r="J3593" i="1"/>
  <c r="L3607" i="1"/>
  <c r="J3609" i="1"/>
  <c r="N3609" i="1" s="1"/>
  <c r="O3609" i="1" s="1"/>
  <c r="Q3609" i="1" s="1"/>
  <c r="J3628" i="1"/>
  <c r="N3628" i="1" s="1"/>
  <c r="O3628" i="1" s="1"/>
  <c r="Q3628" i="1" s="1"/>
  <c r="J3630" i="1"/>
  <c r="N3630" i="1" s="1"/>
  <c r="O3630" i="1" s="1"/>
  <c r="Q3630" i="1" s="1"/>
  <c r="K3643" i="1"/>
  <c r="J3643" i="1"/>
  <c r="N3643" i="1" s="1"/>
  <c r="O3643" i="1" s="1"/>
  <c r="Q3643" i="1" s="1"/>
  <c r="L3647" i="1"/>
  <c r="L3649" i="1"/>
  <c r="J3660" i="1"/>
  <c r="N3660" i="1" s="1"/>
  <c r="O3660" i="1" s="1"/>
  <c r="Q3660" i="1" s="1"/>
  <c r="J3662" i="1"/>
  <c r="M3678" i="1"/>
  <c r="K3678" i="1"/>
  <c r="M3689" i="1"/>
  <c r="L3689" i="1"/>
  <c r="K3689" i="1"/>
  <c r="J3689" i="1"/>
  <c r="M3736" i="1"/>
  <c r="L3736" i="1"/>
  <c r="K3736" i="1"/>
  <c r="M3753" i="1"/>
  <c r="L3753" i="1"/>
  <c r="K3753" i="1"/>
  <c r="J3753" i="1"/>
  <c r="M3782" i="1"/>
  <c r="J3782" i="1"/>
  <c r="M3809" i="1"/>
  <c r="L3809" i="1"/>
  <c r="K3809" i="1"/>
  <c r="J3809" i="1"/>
  <c r="M3814" i="1"/>
  <c r="J3814" i="1"/>
  <c r="N3814" i="1" s="1"/>
  <c r="O3814" i="1" s="1"/>
  <c r="Q3814" i="1" s="1"/>
  <c r="M3841" i="1"/>
  <c r="L3841" i="1"/>
  <c r="K3841" i="1"/>
  <c r="J3841" i="1"/>
  <c r="L3861" i="1"/>
  <c r="K3861" i="1"/>
  <c r="J3861" i="1"/>
  <c r="M4051" i="1"/>
  <c r="L4051" i="1"/>
  <c r="K4051" i="1"/>
  <c r="K4117" i="1"/>
  <c r="J3618" i="1"/>
  <c r="K3628" i="1"/>
  <c r="L3630" i="1"/>
  <c r="M3641" i="1"/>
  <c r="N3641" i="1" s="1"/>
  <c r="O3641" i="1" s="1"/>
  <c r="Q3641" i="1" s="1"/>
  <c r="L3641" i="1"/>
  <c r="L3643" i="1"/>
  <c r="K3660" i="1"/>
  <c r="L3662" i="1"/>
  <c r="L3671" i="1"/>
  <c r="J3671" i="1"/>
  <c r="N3671" i="1" s="1"/>
  <c r="O3671" i="1" s="1"/>
  <c r="Q3671" i="1" s="1"/>
  <c r="J3678" i="1"/>
  <c r="N3696" i="1"/>
  <c r="O3696" i="1" s="1"/>
  <c r="Q3696" i="1" s="1"/>
  <c r="L3722" i="1"/>
  <c r="K3722" i="1"/>
  <c r="J3722" i="1"/>
  <c r="N3722" i="1" s="1"/>
  <c r="O3722" i="1" s="1"/>
  <c r="Q3722" i="1" s="1"/>
  <c r="J3736" i="1"/>
  <c r="N3744" i="1"/>
  <c r="O3744" i="1" s="1"/>
  <c r="Q3744" i="1" s="1"/>
  <c r="N3757" i="1"/>
  <c r="O3757" i="1" s="1"/>
  <c r="Q3757" i="1" s="1"/>
  <c r="K3782" i="1"/>
  <c r="K3814" i="1"/>
  <c r="M3861" i="1"/>
  <c r="K3880" i="1"/>
  <c r="M3880" i="1"/>
  <c r="L3880" i="1"/>
  <c r="J3880" i="1"/>
  <c r="J4051" i="1"/>
  <c r="M4147" i="1"/>
  <c r="N4147" i="1" s="1"/>
  <c r="O4147" i="1" s="1"/>
  <c r="Q4147" i="1" s="1"/>
  <c r="L4147" i="1"/>
  <c r="K4147" i="1"/>
  <c r="M3884" i="1"/>
  <c r="N3884" i="1" s="1"/>
  <c r="O3884" i="1" s="1"/>
  <c r="Q3884" i="1" s="1"/>
  <c r="L3884" i="1"/>
  <c r="N3926" i="1"/>
  <c r="O3926" i="1" s="1"/>
  <c r="Q3926" i="1" s="1"/>
  <c r="M3932" i="1"/>
  <c r="N3932" i="1" s="1"/>
  <c r="O3932" i="1" s="1"/>
  <c r="Q3932" i="1" s="1"/>
  <c r="L3932" i="1"/>
  <c r="K3932" i="1"/>
  <c r="L3960" i="1"/>
  <c r="K3960" i="1"/>
  <c r="J3960" i="1"/>
  <c r="N3960" i="1" s="1"/>
  <c r="O3960" i="1" s="1"/>
  <c r="Q3960" i="1" s="1"/>
  <c r="N4077" i="1"/>
  <c r="O4077" i="1" s="1"/>
  <c r="Q4077" i="1" s="1"/>
  <c r="M4126" i="1"/>
  <c r="L4126" i="1"/>
  <c r="K4126" i="1"/>
  <c r="J4126" i="1"/>
  <c r="N3972" i="1"/>
  <c r="O3972" i="1" s="1"/>
  <c r="Q3972" i="1" s="1"/>
  <c r="N4016" i="1"/>
  <c r="O4016" i="1" s="1"/>
  <c r="Q4016" i="1" s="1"/>
  <c r="M4069" i="1"/>
  <c r="L4069" i="1"/>
  <c r="K4069" i="1"/>
  <c r="J4069" i="1"/>
  <c r="M4301" i="1"/>
  <c r="K4301" i="1"/>
  <c r="L4301" i="1"/>
  <c r="J4301" i="1"/>
  <c r="M4323" i="1"/>
  <c r="K4323" i="1"/>
  <c r="L4323" i="1"/>
  <c r="J4323" i="1"/>
  <c r="N4323" i="1" s="1"/>
  <c r="O4323" i="1" s="1"/>
  <c r="Q4323" i="1" s="1"/>
  <c r="M4354" i="1"/>
  <c r="L4354" i="1"/>
  <c r="K4354" i="1"/>
  <c r="J4354" i="1"/>
  <c r="J3738" i="1"/>
  <c r="N3738" i="1" s="1"/>
  <c r="O3738" i="1" s="1"/>
  <c r="Q3738" i="1" s="1"/>
  <c r="J3754" i="1"/>
  <c r="N3754" i="1" s="1"/>
  <c r="O3754" i="1" s="1"/>
  <c r="Q3754" i="1" s="1"/>
  <c r="J3770" i="1"/>
  <c r="N3770" i="1" s="1"/>
  <c r="O3770" i="1" s="1"/>
  <c r="Q3770" i="1" s="1"/>
  <c r="J3786" i="1"/>
  <c r="N3786" i="1" s="1"/>
  <c r="O3786" i="1" s="1"/>
  <c r="Q3786" i="1" s="1"/>
  <c r="J3802" i="1"/>
  <c r="N3802" i="1" s="1"/>
  <c r="O3802" i="1" s="1"/>
  <c r="Q3802" i="1" s="1"/>
  <c r="J3818" i="1"/>
  <c r="N3818" i="1" s="1"/>
  <c r="O3818" i="1" s="1"/>
  <c r="Q3818" i="1" s="1"/>
  <c r="J3834" i="1"/>
  <c r="N3834" i="1" s="1"/>
  <c r="O3834" i="1" s="1"/>
  <c r="Q3834" i="1" s="1"/>
  <c r="J3876" i="1"/>
  <c r="N3876" i="1" s="1"/>
  <c r="O3876" i="1" s="1"/>
  <c r="Q3876" i="1" s="1"/>
  <c r="M3894" i="1"/>
  <c r="L3894" i="1"/>
  <c r="J3899" i="1"/>
  <c r="N3899" i="1" s="1"/>
  <c r="O3899" i="1" s="1"/>
  <c r="Q3899" i="1" s="1"/>
  <c r="M3910" i="1"/>
  <c r="L3910" i="1"/>
  <c r="M3980" i="1"/>
  <c r="L3980" i="1"/>
  <c r="K3980" i="1"/>
  <c r="M4012" i="1"/>
  <c r="L4012" i="1"/>
  <c r="K4012" i="1"/>
  <c r="N4087" i="1"/>
  <c r="O4087" i="1" s="1"/>
  <c r="Q4087" i="1" s="1"/>
  <c r="L4135" i="1"/>
  <c r="M4135" i="1"/>
  <c r="K4135" i="1"/>
  <c r="M4140" i="1"/>
  <c r="L4140" i="1"/>
  <c r="K4140" i="1"/>
  <c r="M4189" i="1"/>
  <c r="L4189" i="1"/>
  <c r="K4189" i="1"/>
  <c r="M4280" i="1"/>
  <c r="L4280" i="1"/>
  <c r="K4280" i="1"/>
  <c r="J4280" i="1"/>
  <c r="N4280" i="1" s="1"/>
  <c r="O4280" i="1" s="1"/>
  <c r="Q4280" i="1" s="1"/>
  <c r="K3738" i="1"/>
  <c r="J3747" i="1"/>
  <c r="K3754" i="1"/>
  <c r="J3763" i="1"/>
  <c r="N3763" i="1" s="1"/>
  <c r="O3763" i="1" s="1"/>
  <c r="Q3763" i="1" s="1"/>
  <c r="K3770" i="1"/>
  <c r="J3779" i="1"/>
  <c r="N3779" i="1" s="1"/>
  <c r="O3779" i="1" s="1"/>
  <c r="Q3779" i="1" s="1"/>
  <c r="K3786" i="1"/>
  <c r="J3795" i="1"/>
  <c r="N3795" i="1" s="1"/>
  <c r="O3795" i="1" s="1"/>
  <c r="Q3795" i="1" s="1"/>
  <c r="K3802" i="1"/>
  <c r="J3811" i="1"/>
  <c r="N3811" i="1" s="1"/>
  <c r="O3811" i="1" s="1"/>
  <c r="Q3811" i="1" s="1"/>
  <c r="K3818" i="1"/>
  <c r="J3827" i="1"/>
  <c r="N3827" i="1" s="1"/>
  <c r="O3827" i="1" s="1"/>
  <c r="Q3827" i="1" s="1"/>
  <c r="K3834" i="1"/>
  <c r="J3843" i="1"/>
  <c r="N3843" i="1" s="1"/>
  <c r="O3843" i="1" s="1"/>
  <c r="Q3843" i="1" s="1"/>
  <c r="J3874" i="1"/>
  <c r="N3874" i="1" s="1"/>
  <c r="O3874" i="1" s="1"/>
  <c r="Q3874" i="1" s="1"/>
  <c r="K3876" i="1"/>
  <c r="L3887" i="1"/>
  <c r="K3887" i="1"/>
  <c r="J3894" i="1"/>
  <c r="J3897" i="1"/>
  <c r="N3897" i="1" s="1"/>
  <c r="O3897" i="1" s="1"/>
  <c r="Q3897" i="1" s="1"/>
  <c r="K3899" i="1"/>
  <c r="J3910" i="1"/>
  <c r="J3980" i="1"/>
  <c r="J4012" i="1"/>
  <c r="M4021" i="1"/>
  <c r="L4021" i="1"/>
  <c r="K4021" i="1"/>
  <c r="J4021" i="1"/>
  <c r="N4039" i="1"/>
  <c r="O4039" i="1" s="1"/>
  <c r="Q4039" i="1" s="1"/>
  <c r="N4061" i="1"/>
  <c r="O4061" i="1" s="1"/>
  <c r="Q4061" i="1" s="1"/>
  <c r="N4101" i="1"/>
  <c r="O4101" i="1" s="1"/>
  <c r="Q4101" i="1" s="1"/>
  <c r="M4119" i="1"/>
  <c r="L4119" i="1"/>
  <c r="J4135" i="1"/>
  <c r="J4140" i="1"/>
  <c r="M4166" i="1"/>
  <c r="L4166" i="1"/>
  <c r="K4166" i="1"/>
  <c r="J4166" i="1"/>
  <c r="J4189" i="1"/>
  <c r="L3876" i="1"/>
  <c r="L3899" i="1"/>
  <c r="L3940" i="1"/>
  <c r="K3940" i="1"/>
  <c r="J3940" i="1"/>
  <c r="N3940" i="1" s="1"/>
  <c r="O3940" i="1" s="1"/>
  <c r="Q3940" i="1" s="1"/>
  <c r="M3947" i="1"/>
  <c r="N3947" i="1" s="1"/>
  <c r="O3947" i="1" s="1"/>
  <c r="Q3947" i="1" s="1"/>
  <c r="L3947" i="1"/>
  <c r="K3947" i="1"/>
  <c r="M3954" i="1"/>
  <c r="N3954" i="1" s="1"/>
  <c r="O3954" i="1" s="1"/>
  <c r="Q3954" i="1" s="1"/>
  <c r="L3954" i="1"/>
  <c r="M3977" i="1"/>
  <c r="L3977" i="1"/>
  <c r="K3977" i="1"/>
  <c r="J3977" i="1"/>
  <c r="N3984" i="1"/>
  <c r="O3984" i="1" s="1"/>
  <c r="Q3984" i="1" s="1"/>
  <c r="M4083" i="1"/>
  <c r="L4083" i="1"/>
  <c r="J4119" i="1"/>
  <c r="M4205" i="1"/>
  <c r="L4205" i="1"/>
  <c r="K4205" i="1"/>
  <c r="J4205" i="1"/>
  <c r="M3852" i="1"/>
  <c r="L3852" i="1"/>
  <c r="K3854" i="1"/>
  <c r="J3854" i="1"/>
  <c r="M3868" i="1"/>
  <c r="L3868" i="1"/>
  <c r="K3870" i="1"/>
  <c r="J3870" i="1"/>
  <c r="L3944" i="1"/>
  <c r="K3944" i="1"/>
  <c r="J3944" i="1"/>
  <c r="L3973" i="1"/>
  <c r="K3973" i="1"/>
  <c r="J3973" i="1"/>
  <c r="M3996" i="1"/>
  <c r="L3996" i="1"/>
  <c r="K3996" i="1"/>
  <c r="M4035" i="1"/>
  <c r="L4035" i="1"/>
  <c r="J4083" i="1"/>
  <c r="N4097" i="1"/>
  <c r="O4097" i="1" s="1"/>
  <c r="Q4097" i="1" s="1"/>
  <c r="K4119" i="1"/>
  <c r="L4195" i="1"/>
  <c r="M4195" i="1"/>
  <c r="M4314" i="1"/>
  <c r="L4314" i="1"/>
  <c r="K4314" i="1"/>
  <c r="J4314" i="1"/>
  <c r="L4350" i="1"/>
  <c r="M4350" i="1"/>
  <c r="L3692" i="1"/>
  <c r="K3701" i="1"/>
  <c r="L3708" i="1"/>
  <c r="K3717" i="1"/>
  <c r="L3724" i="1"/>
  <c r="K3733" i="1"/>
  <c r="L3740" i="1"/>
  <c r="K3749" i="1"/>
  <c r="L3756" i="1"/>
  <c r="J3758" i="1"/>
  <c r="N3758" i="1" s="1"/>
  <c r="O3758" i="1" s="1"/>
  <c r="Q3758" i="1" s="1"/>
  <c r="K3765" i="1"/>
  <c r="L3772" i="1"/>
  <c r="J3774" i="1"/>
  <c r="N3774" i="1" s="1"/>
  <c r="O3774" i="1" s="1"/>
  <c r="Q3774" i="1" s="1"/>
  <c r="K3781" i="1"/>
  <c r="L3788" i="1"/>
  <c r="J3790" i="1"/>
  <c r="N3790" i="1" s="1"/>
  <c r="O3790" i="1" s="1"/>
  <c r="Q3790" i="1" s="1"/>
  <c r="K3797" i="1"/>
  <c r="L3804" i="1"/>
  <c r="J3806" i="1"/>
  <c r="N3806" i="1" s="1"/>
  <c r="O3806" i="1" s="1"/>
  <c r="Q3806" i="1" s="1"/>
  <c r="K3813" i="1"/>
  <c r="L3820" i="1"/>
  <c r="J3822" i="1"/>
  <c r="N3822" i="1" s="1"/>
  <c r="O3822" i="1" s="1"/>
  <c r="Q3822" i="1" s="1"/>
  <c r="K3829" i="1"/>
  <c r="L3836" i="1"/>
  <c r="J3838" i="1"/>
  <c r="N3838" i="1" s="1"/>
  <c r="O3838" i="1" s="1"/>
  <c r="Q3838" i="1" s="1"/>
  <c r="L3845" i="1"/>
  <c r="J3848" i="1"/>
  <c r="N3848" i="1" s="1"/>
  <c r="O3848" i="1" s="1"/>
  <c r="Q3848" i="1" s="1"/>
  <c r="J3850" i="1"/>
  <c r="N3850" i="1" s="1"/>
  <c r="O3850" i="1" s="1"/>
  <c r="Q3850" i="1" s="1"/>
  <c r="J3852" i="1"/>
  <c r="L3854" i="1"/>
  <c r="K3858" i="1"/>
  <c r="K3860" i="1"/>
  <c r="K3862" i="1"/>
  <c r="J3864" i="1"/>
  <c r="N3864" i="1" s="1"/>
  <c r="O3864" i="1" s="1"/>
  <c r="Q3864" i="1" s="1"/>
  <c r="J3866" i="1"/>
  <c r="N3866" i="1" s="1"/>
  <c r="O3866" i="1" s="1"/>
  <c r="Q3866" i="1" s="1"/>
  <c r="J3868" i="1"/>
  <c r="L3870" i="1"/>
  <c r="J3885" i="1"/>
  <c r="N3885" i="1" s="1"/>
  <c r="O3885" i="1" s="1"/>
  <c r="Q3885" i="1" s="1"/>
  <c r="J3892" i="1"/>
  <c r="N3892" i="1" s="1"/>
  <c r="O3892" i="1" s="1"/>
  <c r="Q3892" i="1" s="1"/>
  <c r="M3916" i="1"/>
  <c r="L3916" i="1"/>
  <c r="K3916" i="1"/>
  <c r="M3924" i="1"/>
  <c r="N3924" i="1" s="1"/>
  <c r="O3924" i="1" s="1"/>
  <c r="Q3924" i="1" s="1"/>
  <c r="M3944" i="1"/>
  <c r="K3954" i="1"/>
  <c r="M3973" i="1"/>
  <c r="N3981" i="1"/>
  <c r="O3981" i="1" s="1"/>
  <c r="Q3981" i="1" s="1"/>
  <c r="J3996" i="1"/>
  <c r="J4035" i="1"/>
  <c r="M4044" i="1"/>
  <c r="L4044" i="1"/>
  <c r="K4044" i="1"/>
  <c r="K4083" i="1"/>
  <c r="M4092" i="1"/>
  <c r="L4092" i="1"/>
  <c r="K4092" i="1"/>
  <c r="J4195" i="1"/>
  <c r="L4292" i="1"/>
  <c r="M4292" i="1"/>
  <c r="J4350" i="1"/>
  <c r="J3687" i="1"/>
  <c r="N3687" i="1" s="1"/>
  <c r="O3687" i="1" s="1"/>
  <c r="Q3687" i="1" s="1"/>
  <c r="J3703" i="1"/>
  <c r="N3703" i="1" s="1"/>
  <c r="O3703" i="1" s="1"/>
  <c r="Q3703" i="1" s="1"/>
  <c r="J3719" i="1"/>
  <c r="N3719" i="1" s="1"/>
  <c r="O3719" i="1" s="1"/>
  <c r="Q3719" i="1" s="1"/>
  <c r="J3735" i="1"/>
  <c r="N3735" i="1" s="1"/>
  <c r="O3735" i="1" s="1"/>
  <c r="Q3735" i="1" s="1"/>
  <c r="J3751" i="1"/>
  <c r="N3751" i="1" s="1"/>
  <c r="O3751" i="1" s="1"/>
  <c r="Q3751" i="1" s="1"/>
  <c r="K3758" i="1"/>
  <c r="J3767" i="1"/>
  <c r="N3767" i="1" s="1"/>
  <c r="O3767" i="1" s="1"/>
  <c r="Q3767" i="1" s="1"/>
  <c r="K3774" i="1"/>
  <c r="J3783" i="1"/>
  <c r="N3783" i="1" s="1"/>
  <c r="O3783" i="1" s="1"/>
  <c r="Q3783" i="1" s="1"/>
  <c r="K3790" i="1"/>
  <c r="J3799" i="1"/>
  <c r="N3799" i="1" s="1"/>
  <c r="O3799" i="1" s="1"/>
  <c r="Q3799" i="1" s="1"/>
  <c r="K3806" i="1"/>
  <c r="J3815" i="1"/>
  <c r="N3815" i="1" s="1"/>
  <c r="O3815" i="1" s="1"/>
  <c r="Q3815" i="1" s="1"/>
  <c r="K3822" i="1"/>
  <c r="J3831" i="1"/>
  <c r="N3831" i="1" s="1"/>
  <c r="O3831" i="1" s="1"/>
  <c r="Q3831" i="1" s="1"/>
  <c r="K3838" i="1"/>
  <c r="K3848" i="1"/>
  <c r="K3850" i="1"/>
  <c r="K3852" i="1"/>
  <c r="M3854" i="1"/>
  <c r="K3864" i="1"/>
  <c r="K3866" i="1"/>
  <c r="K3868" i="1"/>
  <c r="M3870" i="1"/>
  <c r="J3881" i="1"/>
  <c r="N3881" i="1" s="1"/>
  <c r="O3881" i="1" s="1"/>
  <c r="Q3881" i="1" s="1"/>
  <c r="J3883" i="1"/>
  <c r="N3883" i="1" s="1"/>
  <c r="O3883" i="1" s="1"/>
  <c r="Q3883" i="1" s="1"/>
  <c r="K3885" i="1"/>
  <c r="K3892" i="1"/>
  <c r="M3900" i="1"/>
  <c r="N3900" i="1" s="1"/>
  <c r="O3900" i="1" s="1"/>
  <c r="Q3900" i="1" s="1"/>
  <c r="L3900" i="1"/>
  <c r="K3900" i="1"/>
  <c r="N3905" i="1"/>
  <c r="O3905" i="1" s="1"/>
  <c r="Q3905" i="1" s="1"/>
  <c r="J3916" i="1"/>
  <c r="N3937" i="1"/>
  <c r="O3937" i="1" s="1"/>
  <c r="Q3937" i="1" s="1"/>
  <c r="M3941" i="1"/>
  <c r="L3941" i="1"/>
  <c r="K3941" i="1"/>
  <c r="J3941" i="1"/>
  <c r="M3948" i="1"/>
  <c r="N3948" i="1" s="1"/>
  <c r="O3948" i="1" s="1"/>
  <c r="Q3948" i="1" s="1"/>
  <c r="L3948" i="1"/>
  <c r="K3948" i="1"/>
  <c r="M3974" i="1"/>
  <c r="L3974" i="1"/>
  <c r="K3974" i="1"/>
  <c r="J3974" i="1"/>
  <c r="K4035" i="1"/>
  <c r="J4044" i="1"/>
  <c r="N4044" i="1" s="1"/>
  <c r="O4044" i="1" s="1"/>
  <c r="Q4044" i="1" s="1"/>
  <c r="M4053" i="1"/>
  <c r="L4053" i="1"/>
  <c r="K4053" i="1"/>
  <c r="J4053" i="1"/>
  <c r="J4092" i="1"/>
  <c r="M4102" i="1"/>
  <c r="L4102" i="1"/>
  <c r="K4102" i="1"/>
  <c r="J4102" i="1"/>
  <c r="M4115" i="1"/>
  <c r="N4115" i="1" s="1"/>
  <c r="O4115" i="1" s="1"/>
  <c r="Q4115" i="1" s="1"/>
  <c r="L4115" i="1"/>
  <c r="N4167" i="1"/>
  <c r="O4167" i="1" s="1"/>
  <c r="Q4167" i="1" s="1"/>
  <c r="K4195" i="1"/>
  <c r="J4292" i="1"/>
  <c r="K4350" i="1"/>
  <c r="N3908" i="1"/>
  <c r="O3908" i="1" s="1"/>
  <c r="Q3908" i="1" s="1"/>
  <c r="M3919" i="1"/>
  <c r="L3919" i="1"/>
  <c r="K3919" i="1"/>
  <c r="M3925" i="1"/>
  <c r="L3925" i="1"/>
  <c r="K3925" i="1"/>
  <c r="J3925" i="1"/>
  <c r="M3993" i="1"/>
  <c r="L3993" i="1"/>
  <c r="K3993" i="1"/>
  <c r="J3993" i="1"/>
  <c r="M4429" i="1"/>
  <c r="L4429" i="1"/>
  <c r="K4429" i="1"/>
  <c r="J4429" i="1"/>
  <c r="L3687" i="1"/>
  <c r="L3703" i="1"/>
  <c r="L3719" i="1"/>
  <c r="L3735" i="1"/>
  <c r="L3751" i="1"/>
  <c r="L3767" i="1"/>
  <c r="L3783" i="1"/>
  <c r="J3785" i="1"/>
  <c r="N3785" i="1" s="1"/>
  <c r="O3785" i="1" s="1"/>
  <c r="Q3785" i="1" s="1"/>
  <c r="L3799" i="1"/>
  <c r="J3801" i="1"/>
  <c r="N3801" i="1" s="1"/>
  <c r="O3801" i="1" s="1"/>
  <c r="Q3801" i="1" s="1"/>
  <c r="L3815" i="1"/>
  <c r="J3817" i="1"/>
  <c r="N3817" i="1" s="1"/>
  <c r="O3817" i="1" s="1"/>
  <c r="Q3817" i="1" s="1"/>
  <c r="L3831" i="1"/>
  <c r="J3833" i="1"/>
  <c r="N3833" i="1" s="1"/>
  <c r="O3833" i="1" s="1"/>
  <c r="Q3833" i="1" s="1"/>
  <c r="L3877" i="1"/>
  <c r="K3877" i="1"/>
  <c r="J3890" i="1"/>
  <c r="N3890" i="1" s="1"/>
  <c r="O3890" i="1" s="1"/>
  <c r="Q3890" i="1" s="1"/>
  <c r="J3919" i="1"/>
  <c r="J3922" i="1"/>
  <c r="N3922" i="1" s="1"/>
  <c r="O3922" i="1" s="1"/>
  <c r="Q3922" i="1" s="1"/>
  <c r="L3928" i="1"/>
  <c r="K3928" i="1"/>
  <c r="J3928" i="1"/>
  <c r="L3989" i="1"/>
  <c r="K3989" i="1"/>
  <c r="J3989" i="1"/>
  <c r="N3997" i="1"/>
  <c r="O3997" i="1" s="1"/>
  <c r="Q3997" i="1" s="1"/>
  <c r="M4005" i="1"/>
  <c r="L4005" i="1"/>
  <c r="K4005" i="1"/>
  <c r="J4005" i="1"/>
  <c r="N4023" i="1"/>
  <c r="O4023" i="1" s="1"/>
  <c r="Q4023" i="1" s="1"/>
  <c r="N4045" i="1"/>
  <c r="O4045" i="1" s="1"/>
  <c r="Q4045" i="1" s="1"/>
  <c r="M4067" i="1"/>
  <c r="L4067" i="1"/>
  <c r="N4093" i="1"/>
  <c r="O4093" i="1" s="1"/>
  <c r="Q4093" i="1" s="1"/>
  <c r="N4103" i="1"/>
  <c r="O4103" i="1" s="1"/>
  <c r="Q4103" i="1" s="1"/>
  <c r="M4172" i="1"/>
  <c r="L4172" i="1"/>
  <c r="K4172" i="1"/>
  <c r="N4219" i="1"/>
  <c r="O4219" i="1" s="1"/>
  <c r="Q4219" i="1" s="1"/>
  <c r="L4344" i="1"/>
  <c r="J4344" i="1"/>
  <c r="K4344" i="1"/>
  <c r="J3730" i="1"/>
  <c r="N3730" i="1" s="1"/>
  <c r="O3730" i="1" s="1"/>
  <c r="Q3730" i="1" s="1"/>
  <c r="J3746" i="1"/>
  <c r="N3746" i="1" s="1"/>
  <c r="O3746" i="1" s="1"/>
  <c r="Q3746" i="1" s="1"/>
  <c r="J3762" i="1"/>
  <c r="J3778" i="1"/>
  <c r="N3778" i="1" s="1"/>
  <c r="O3778" i="1" s="1"/>
  <c r="Q3778" i="1" s="1"/>
  <c r="K3785" i="1"/>
  <c r="J3794" i="1"/>
  <c r="K3801" i="1"/>
  <c r="J3810" i="1"/>
  <c r="K3817" i="1"/>
  <c r="J3826" i="1"/>
  <c r="N3826" i="1" s="1"/>
  <c r="O3826" i="1" s="1"/>
  <c r="Q3826" i="1" s="1"/>
  <c r="K3833" i="1"/>
  <c r="J3842" i="1"/>
  <c r="J3877" i="1"/>
  <c r="K3890" i="1"/>
  <c r="M3903" i="1"/>
  <c r="L3903" i="1"/>
  <c r="K3903" i="1"/>
  <c r="K3922" i="1"/>
  <c r="M3928" i="1"/>
  <c r="J3931" i="1"/>
  <c r="M3989" i="1"/>
  <c r="J4067" i="1"/>
  <c r="M4121" i="1"/>
  <c r="L4121" i="1"/>
  <c r="J4172" i="1"/>
  <c r="L4192" i="1"/>
  <c r="K4192" i="1"/>
  <c r="J4192" i="1"/>
  <c r="M4344" i="1"/>
  <c r="K3666" i="1"/>
  <c r="K3682" i="1"/>
  <c r="J3691" i="1"/>
  <c r="N3691" i="1" s="1"/>
  <c r="O3691" i="1" s="1"/>
  <c r="Q3691" i="1" s="1"/>
  <c r="K3698" i="1"/>
  <c r="J3707" i="1"/>
  <c r="N3707" i="1" s="1"/>
  <c r="O3707" i="1" s="1"/>
  <c r="Q3707" i="1" s="1"/>
  <c r="K3714" i="1"/>
  <c r="J3723" i="1"/>
  <c r="N3723" i="1" s="1"/>
  <c r="O3723" i="1" s="1"/>
  <c r="Q3723" i="1" s="1"/>
  <c r="K3730" i="1"/>
  <c r="J3739" i="1"/>
  <c r="N3739" i="1" s="1"/>
  <c r="O3739" i="1" s="1"/>
  <c r="Q3739" i="1" s="1"/>
  <c r="K3746" i="1"/>
  <c r="J3755" i="1"/>
  <c r="N3755" i="1" s="1"/>
  <c r="O3755" i="1" s="1"/>
  <c r="Q3755" i="1" s="1"/>
  <c r="K3762" i="1"/>
  <c r="J3771" i="1"/>
  <c r="K3778" i="1"/>
  <c r="L3785" i="1"/>
  <c r="J3787" i="1"/>
  <c r="K3794" i="1"/>
  <c r="L3801" i="1"/>
  <c r="J3803" i="1"/>
  <c r="N3803" i="1" s="1"/>
  <c r="O3803" i="1" s="1"/>
  <c r="Q3803" i="1" s="1"/>
  <c r="K3810" i="1"/>
  <c r="L3817" i="1"/>
  <c r="J3819" i="1"/>
  <c r="N3819" i="1" s="1"/>
  <c r="O3819" i="1" s="1"/>
  <c r="Q3819" i="1" s="1"/>
  <c r="K3826" i="1"/>
  <c r="L3833" i="1"/>
  <c r="J3835" i="1"/>
  <c r="N3835" i="1" s="1"/>
  <c r="O3835" i="1" s="1"/>
  <c r="Q3835" i="1" s="1"/>
  <c r="K3842" i="1"/>
  <c r="J3875" i="1"/>
  <c r="M3877" i="1"/>
  <c r="L3890" i="1"/>
  <c r="J3903" i="1"/>
  <c r="L3922" i="1"/>
  <c r="K3931" i="1"/>
  <c r="M3938" i="1"/>
  <c r="L3938" i="1"/>
  <c r="M3990" i="1"/>
  <c r="L3990" i="1"/>
  <c r="K3990" i="1"/>
  <c r="J3990" i="1"/>
  <c r="M4019" i="1"/>
  <c r="L4019" i="1"/>
  <c r="N4032" i="1"/>
  <c r="O4032" i="1" s="1"/>
  <c r="Q4032" i="1" s="1"/>
  <c r="K4067" i="1"/>
  <c r="M4076" i="1"/>
  <c r="L4076" i="1"/>
  <c r="K4076" i="1"/>
  <c r="J4121" i="1"/>
  <c r="M4192" i="1"/>
  <c r="N4309" i="1"/>
  <c r="O4309" i="1" s="1"/>
  <c r="Q4309" i="1" s="1"/>
  <c r="J3844" i="1"/>
  <c r="N3844" i="1" s="1"/>
  <c r="O3844" i="1" s="1"/>
  <c r="Q3844" i="1" s="1"/>
  <c r="K3875" i="1"/>
  <c r="K3886" i="1"/>
  <c r="J3886" i="1"/>
  <c r="N3886" i="1" s="1"/>
  <c r="O3886" i="1" s="1"/>
  <c r="Q3886" i="1" s="1"/>
  <c r="L3893" i="1"/>
  <c r="K3893" i="1"/>
  <c r="J3893" i="1"/>
  <c r="N3893" i="1" s="1"/>
  <c r="O3893" i="1" s="1"/>
  <c r="Q3893" i="1" s="1"/>
  <c r="J3917" i="1"/>
  <c r="N3917" i="1" s="1"/>
  <c r="O3917" i="1" s="1"/>
  <c r="Q3917" i="1" s="1"/>
  <c r="M3931" i="1"/>
  <c r="J3938" i="1"/>
  <c r="M3971" i="1"/>
  <c r="N3971" i="1" s="1"/>
  <c r="O3971" i="1" s="1"/>
  <c r="Q3971" i="1" s="1"/>
  <c r="L3971" i="1"/>
  <c r="N3975" i="1"/>
  <c r="O3975" i="1" s="1"/>
  <c r="Q3975" i="1" s="1"/>
  <c r="N3986" i="1"/>
  <c r="O3986" i="1" s="1"/>
  <c r="Q3986" i="1" s="1"/>
  <c r="J4019" i="1"/>
  <c r="M4028" i="1"/>
  <c r="N4028" i="1" s="1"/>
  <c r="O4028" i="1" s="1"/>
  <c r="Q4028" i="1" s="1"/>
  <c r="L4028" i="1"/>
  <c r="K4028" i="1"/>
  <c r="J4076" i="1"/>
  <c r="M4085" i="1"/>
  <c r="L4085" i="1"/>
  <c r="K4085" i="1"/>
  <c r="J4085" i="1"/>
  <c r="K4121" i="1"/>
  <c r="M4158" i="1"/>
  <c r="L4158" i="1"/>
  <c r="M4199" i="1"/>
  <c r="L4199" i="1"/>
  <c r="K4199" i="1"/>
  <c r="M4231" i="1"/>
  <c r="L4231" i="1"/>
  <c r="K4231" i="1"/>
  <c r="J4231" i="1"/>
  <c r="M4248" i="1"/>
  <c r="L4248" i="1"/>
  <c r="K4248" i="1"/>
  <c r="J4248" i="1"/>
  <c r="N4306" i="1"/>
  <c r="O4306" i="1" s="1"/>
  <c r="Q4306" i="1" s="1"/>
  <c r="N4387" i="1"/>
  <c r="O4387" i="1" s="1"/>
  <c r="Q4387" i="1" s="1"/>
  <c r="M4519" i="1"/>
  <c r="N4519" i="1" s="1"/>
  <c r="O4519" i="1" s="1"/>
  <c r="Q4519" i="1" s="1"/>
  <c r="L4519" i="1"/>
  <c r="K4519" i="1"/>
  <c r="J3933" i="1"/>
  <c r="N3933" i="1" s="1"/>
  <c r="O3933" i="1" s="1"/>
  <c r="Q3933" i="1" s="1"/>
  <c r="J3949" i="1"/>
  <c r="J3966" i="1"/>
  <c r="N3966" i="1" s="1"/>
  <c r="O3966" i="1" s="1"/>
  <c r="Q3966" i="1" s="1"/>
  <c r="J3982" i="1"/>
  <c r="N3982" i="1" s="1"/>
  <c r="O3982" i="1" s="1"/>
  <c r="Q3982" i="1" s="1"/>
  <c r="J3998" i="1"/>
  <c r="N3998" i="1" s="1"/>
  <c r="O3998" i="1" s="1"/>
  <c r="Q3998" i="1" s="1"/>
  <c r="J4014" i="1"/>
  <c r="N4014" i="1" s="1"/>
  <c r="O4014" i="1" s="1"/>
  <c r="Q4014" i="1" s="1"/>
  <c r="J4030" i="1"/>
  <c r="N4030" i="1" s="1"/>
  <c r="O4030" i="1" s="1"/>
  <c r="Q4030" i="1" s="1"/>
  <c r="J4046" i="1"/>
  <c r="N4046" i="1" s="1"/>
  <c r="O4046" i="1" s="1"/>
  <c r="Q4046" i="1" s="1"/>
  <c r="J4062" i="1"/>
  <c r="N4062" i="1" s="1"/>
  <c r="O4062" i="1" s="1"/>
  <c r="Q4062" i="1" s="1"/>
  <c r="J4078" i="1"/>
  <c r="N4078" i="1" s="1"/>
  <c r="O4078" i="1" s="1"/>
  <c r="Q4078" i="1" s="1"/>
  <c r="J4095" i="1"/>
  <c r="N4095" i="1" s="1"/>
  <c r="O4095" i="1" s="1"/>
  <c r="Q4095" i="1" s="1"/>
  <c r="J4104" i="1"/>
  <c r="N4104" i="1" s="1"/>
  <c r="O4104" i="1" s="1"/>
  <c r="Q4104" i="1" s="1"/>
  <c r="J4128" i="1"/>
  <c r="N4128" i="1" s="1"/>
  <c r="O4128" i="1" s="1"/>
  <c r="Q4128" i="1" s="1"/>
  <c r="N4155" i="1"/>
  <c r="O4155" i="1" s="1"/>
  <c r="Q4155" i="1" s="1"/>
  <c r="J4158" i="1"/>
  <c r="J4181" i="1"/>
  <c r="N4181" i="1" s="1"/>
  <c r="O4181" i="1" s="1"/>
  <c r="Q4181" i="1" s="1"/>
  <c r="J4199" i="1"/>
  <c r="J4227" i="1"/>
  <c r="N4227" i="1" s="1"/>
  <c r="O4227" i="1" s="1"/>
  <c r="Q4227" i="1" s="1"/>
  <c r="N4235" i="1"/>
  <c r="O4235" i="1" s="1"/>
  <c r="Q4235" i="1" s="1"/>
  <c r="M4264" i="1"/>
  <c r="L4264" i="1"/>
  <c r="K4264" i="1"/>
  <c r="J4264" i="1"/>
  <c r="N4276" i="1"/>
  <c r="O4276" i="1" s="1"/>
  <c r="Q4276" i="1" s="1"/>
  <c r="M4340" i="1"/>
  <c r="L4340" i="1"/>
  <c r="J4340" i="1"/>
  <c r="N4133" i="1"/>
  <c r="O4133" i="1" s="1"/>
  <c r="Q4133" i="1" s="1"/>
  <c r="M4150" i="1"/>
  <c r="L4150" i="1"/>
  <c r="K4150" i="1"/>
  <c r="J4150" i="1"/>
  <c r="K4158" i="1"/>
  <c r="M4164" i="1"/>
  <c r="L4164" i="1"/>
  <c r="M4167" i="1"/>
  <c r="L4167" i="1"/>
  <c r="K4167" i="1"/>
  <c r="K4181" i="1"/>
  <c r="M4190" i="1"/>
  <c r="N4190" i="1" s="1"/>
  <c r="O4190" i="1" s="1"/>
  <c r="Q4190" i="1" s="1"/>
  <c r="L4190" i="1"/>
  <c r="M4196" i="1"/>
  <c r="N4196" i="1" s="1"/>
  <c r="O4196" i="1" s="1"/>
  <c r="Q4196" i="1" s="1"/>
  <c r="L4196" i="1"/>
  <c r="M4213" i="1"/>
  <c r="J4213" i="1"/>
  <c r="K4227" i="1"/>
  <c r="J4244" i="1"/>
  <c r="K4276" i="1"/>
  <c r="M4285" i="1"/>
  <c r="N4285" i="1" s="1"/>
  <c r="O4285" i="1" s="1"/>
  <c r="Q4285" i="1" s="1"/>
  <c r="K4285" i="1"/>
  <c r="N4293" i="1"/>
  <c r="O4293" i="1" s="1"/>
  <c r="Q4293" i="1" s="1"/>
  <c r="M4310" i="1"/>
  <c r="L4310" i="1"/>
  <c r="J4310" i="1"/>
  <c r="K4340" i="1"/>
  <c r="J4346" i="1"/>
  <c r="L4346" i="1"/>
  <c r="K4706" i="1"/>
  <c r="M4706" i="1"/>
  <c r="L4706" i="1"/>
  <c r="J4706" i="1"/>
  <c r="N4164" i="1"/>
  <c r="O4164" i="1" s="1"/>
  <c r="Q4164" i="1" s="1"/>
  <c r="M4224" i="1"/>
  <c r="L4224" i="1"/>
  <c r="K4224" i="1"/>
  <c r="J4224" i="1"/>
  <c r="M4329" i="1"/>
  <c r="L4329" i="1"/>
  <c r="K4329" i="1"/>
  <c r="J4329" i="1"/>
  <c r="M4496" i="1"/>
  <c r="L4496" i="1"/>
  <c r="K4496" i="1"/>
  <c r="J4496" i="1"/>
  <c r="L3926" i="1"/>
  <c r="K3935" i="1"/>
  <c r="L3942" i="1"/>
  <c r="K3951" i="1"/>
  <c r="L3958" i="1"/>
  <c r="K3968" i="1"/>
  <c r="L3975" i="1"/>
  <c r="K3984" i="1"/>
  <c r="L3991" i="1"/>
  <c r="K4000" i="1"/>
  <c r="L4007" i="1"/>
  <c r="J4009" i="1"/>
  <c r="N4009" i="1" s="1"/>
  <c r="O4009" i="1" s="1"/>
  <c r="Q4009" i="1" s="1"/>
  <c r="K4016" i="1"/>
  <c r="L4023" i="1"/>
  <c r="J4025" i="1"/>
  <c r="N4025" i="1" s="1"/>
  <c r="O4025" i="1" s="1"/>
  <c r="Q4025" i="1" s="1"/>
  <c r="K4032" i="1"/>
  <c r="L4039" i="1"/>
  <c r="J4041" i="1"/>
  <c r="N4041" i="1" s="1"/>
  <c r="O4041" i="1" s="1"/>
  <c r="Q4041" i="1" s="1"/>
  <c r="K4048" i="1"/>
  <c r="L4055" i="1"/>
  <c r="J4057" i="1"/>
  <c r="N4057" i="1" s="1"/>
  <c r="O4057" i="1" s="1"/>
  <c r="Q4057" i="1" s="1"/>
  <c r="K4064" i="1"/>
  <c r="L4071" i="1"/>
  <c r="J4073" i="1"/>
  <c r="N4073" i="1" s="1"/>
  <c r="O4073" i="1" s="1"/>
  <c r="Q4073" i="1" s="1"/>
  <c r="K4080" i="1"/>
  <c r="L4087" i="1"/>
  <c r="J4089" i="1"/>
  <c r="N4089" i="1" s="1"/>
  <c r="O4089" i="1" s="1"/>
  <c r="Q4089" i="1" s="1"/>
  <c r="K4097" i="1"/>
  <c r="K4108" i="1"/>
  <c r="J4110" i="1"/>
  <c r="N4110" i="1" s="1"/>
  <c r="O4110" i="1" s="1"/>
  <c r="Q4110" i="1" s="1"/>
  <c r="L4124" i="1"/>
  <c r="L4133" i="1"/>
  <c r="K4164" i="1"/>
  <c r="M4173" i="1"/>
  <c r="L4173" i="1"/>
  <c r="K4173" i="1"/>
  <c r="K4190" i="1"/>
  <c r="K4196" i="1"/>
  <c r="L4213" i="1"/>
  <c r="L4220" i="1"/>
  <c r="M4244" i="1"/>
  <c r="K4260" i="1"/>
  <c r="L4285" i="1"/>
  <c r="M4346" i="1"/>
  <c r="J4352" i="1"/>
  <c r="N4378" i="1"/>
  <c r="O4378" i="1" s="1"/>
  <c r="Q4378" i="1" s="1"/>
  <c r="M4384" i="1"/>
  <c r="K4384" i="1"/>
  <c r="J4384" i="1"/>
  <c r="N4384" i="1" s="1"/>
  <c r="O4384" i="1" s="1"/>
  <c r="Q4384" i="1" s="1"/>
  <c r="N4406" i="1"/>
  <c r="O4406" i="1" s="1"/>
  <c r="Q4406" i="1" s="1"/>
  <c r="L3935" i="1"/>
  <c r="L3951" i="1"/>
  <c r="L3968" i="1"/>
  <c r="L3984" i="1"/>
  <c r="L4000" i="1"/>
  <c r="K4009" i="1"/>
  <c r="L4016" i="1"/>
  <c r="K4025" i="1"/>
  <c r="L4032" i="1"/>
  <c r="K4041" i="1"/>
  <c r="L4048" i="1"/>
  <c r="K4057" i="1"/>
  <c r="L4064" i="1"/>
  <c r="K4073" i="1"/>
  <c r="L4080" i="1"/>
  <c r="K4089" i="1"/>
  <c r="L4097" i="1"/>
  <c r="L4108" i="1"/>
  <c r="K4110" i="1"/>
  <c r="M4148" i="1"/>
  <c r="L4148" i="1"/>
  <c r="K4153" i="1"/>
  <c r="J4153" i="1"/>
  <c r="N4153" i="1" s="1"/>
  <c r="O4153" i="1" s="1"/>
  <c r="Q4153" i="1" s="1"/>
  <c r="J4173" i="1"/>
  <c r="L4176" i="1"/>
  <c r="K4176" i="1"/>
  <c r="J4176" i="1"/>
  <c r="N4176" i="1" s="1"/>
  <c r="O4176" i="1" s="1"/>
  <c r="Q4176" i="1" s="1"/>
  <c r="M4220" i="1"/>
  <c r="N4220" i="1" s="1"/>
  <c r="O4220" i="1" s="1"/>
  <c r="Q4220" i="1" s="1"/>
  <c r="N4225" i="1"/>
  <c r="O4225" i="1" s="1"/>
  <c r="Q4225" i="1" s="1"/>
  <c r="M4236" i="1"/>
  <c r="N4236" i="1" s="1"/>
  <c r="O4236" i="1" s="1"/>
  <c r="Q4236" i="1" s="1"/>
  <c r="K4236" i="1"/>
  <c r="M4253" i="1"/>
  <c r="K4253" i="1"/>
  <c r="M4260" i="1"/>
  <c r="N4260" i="1" s="1"/>
  <c r="O4260" i="1" s="1"/>
  <c r="Q4260" i="1" s="1"/>
  <c r="M4269" i="1"/>
  <c r="N4269" i="1" s="1"/>
  <c r="O4269" i="1" s="1"/>
  <c r="Q4269" i="1" s="1"/>
  <c r="K4269" i="1"/>
  <c r="N4277" i="1"/>
  <c r="O4277" i="1" s="1"/>
  <c r="Q4277" i="1" s="1"/>
  <c r="M4294" i="1"/>
  <c r="L4294" i="1"/>
  <c r="J4294" i="1"/>
  <c r="M4325" i="1"/>
  <c r="L4325" i="1"/>
  <c r="J4325" i="1"/>
  <c r="K4352" i="1"/>
  <c r="L4384" i="1"/>
  <c r="L4009" i="1"/>
  <c r="L4025" i="1"/>
  <c r="L4041" i="1"/>
  <c r="L4057" i="1"/>
  <c r="L4073" i="1"/>
  <c r="L4089" i="1"/>
  <c r="L4110" i="1"/>
  <c r="M4118" i="1"/>
  <c r="J4118" i="1"/>
  <c r="M4141" i="1"/>
  <c r="N4141" i="1" s="1"/>
  <c r="O4141" i="1" s="1"/>
  <c r="Q4141" i="1" s="1"/>
  <c r="L4141" i="1"/>
  <c r="K4141" i="1"/>
  <c r="M4182" i="1"/>
  <c r="L4182" i="1"/>
  <c r="K4182" i="1"/>
  <c r="J4182" i="1"/>
  <c r="M4221" i="1"/>
  <c r="L4221" i="1"/>
  <c r="K4221" i="1"/>
  <c r="J4221" i="1"/>
  <c r="M4352" i="1"/>
  <c r="M4480" i="1"/>
  <c r="L4480" i="1"/>
  <c r="K4480" i="1"/>
  <c r="J4480" i="1"/>
  <c r="M4197" i="1"/>
  <c r="J4197" i="1"/>
  <c r="M4338" i="1"/>
  <c r="N4338" i="1" s="1"/>
  <c r="O4338" i="1" s="1"/>
  <c r="Q4338" i="1" s="1"/>
  <c r="K4338" i="1"/>
  <c r="L4342" i="1"/>
  <c r="M4342" i="1"/>
  <c r="J4342" i="1"/>
  <c r="N4399" i="1"/>
  <c r="O4399" i="1" s="1"/>
  <c r="Q4399" i="1" s="1"/>
  <c r="N4407" i="1"/>
  <c r="O4407" i="1" s="1"/>
  <c r="Q4407" i="1" s="1"/>
  <c r="M4595" i="1"/>
  <c r="N4595" i="1" s="1"/>
  <c r="O4595" i="1" s="1"/>
  <c r="Q4595" i="1" s="1"/>
  <c r="L4595" i="1"/>
  <c r="K4595" i="1"/>
  <c r="K4197" i="1"/>
  <c r="M4237" i="1"/>
  <c r="L4237" i="1"/>
  <c r="K4237" i="1"/>
  <c r="J4237" i="1"/>
  <c r="M4254" i="1"/>
  <c r="L4254" i="1"/>
  <c r="K4254" i="1"/>
  <c r="J4254" i="1"/>
  <c r="M4278" i="1"/>
  <c r="L4278" i="1"/>
  <c r="J4278" i="1"/>
  <c r="J4312" i="1"/>
  <c r="M4312" i="1"/>
  <c r="L4312" i="1"/>
  <c r="K4312" i="1"/>
  <c r="M4510" i="1"/>
  <c r="L4510" i="1"/>
  <c r="K4510" i="1"/>
  <c r="L3907" i="1"/>
  <c r="L3923" i="1"/>
  <c r="L3939" i="1"/>
  <c r="L3955" i="1"/>
  <c r="L3972" i="1"/>
  <c r="K3981" i="1"/>
  <c r="L3988" i="1"/>
  <c r="K3997" i="1"/>
  <c r="L4004" i="1"/>
  <c r="J4006" i="1"/>
  <c r="N4006" i="1" s="1"/>
  <c r="O4006" i="1" s="1"/>
  <c r="Q4006" i="1" s="1"/>
  <c r="K4013" i="1"/>
  <c r="L4020" i="1"/>
  <c r="J4022" i="1"/>
  <c r="N4022" i="1" s="1"/>
  <c r="O4022" i="1" s="1"/>
  <c r="Q4022" i="1" s="1"/>
  <c r="K4029" i="1"/>
  <c r="L4036" i="1"/>
  <c r="J4038" i="1"/>
  <c r="N4038" i="1" s="1"/>
  <c r="O4038" i="1" s="1"/>
  <c r="Q4038" i="1" s="1"/>
  <c r="K4045" i="1"/>
  <c r="L4052" i="1"/>
  <c r="J4054" i="1"/>
  <c r="N4054" i="1" s="1"/>
  <c r="O4054" i="1" s="1"/>
  <c r="Q4054" i="1" s="1"/>
  <c r="K4061" i="1"/>
  <c r="L4068" i="1"/>
  <c r="J4070" i="1"/>
  <c r="N4070" i="1" s="1"/>
  <c r="O4070" i="1" s="1"/>
  <c r="Q4070" i="1" s="1"/>
  <c r="K4077" i="1"/>
  <c r="L4084" i="1"/>
  <c r="J4086" i="1"/>
  <c r="N4086" i="1" s="1"/>
  <c r="O4086" i="1" s="1"/>
  <c r="Q4086" i="1" s="1"/>
  <c r="K4093" i="1"/>
  <c r="L4101" i="1"/>
  <c r="K4103" i="1"/>
  <c r="J4105" i="1"/>
  <c r="N4105" i="1" s="1"/>
  <c r="O4105" i="1" s="1"/>
  <c r="Q4105" i="1" s="1"/>
  <c r="M4116" i="1"/>
  <c r="N4116" i="1" s="1"/>
  <c r="O4116" i="1" s="1"/>
  <c r="Q4116" i="1" s="1"/>
  <c r="M4134" i="1"/>
  <c r="L4134" i="1"/>
  <c r="K4134" i="1"/>
  <c r="J4134" i="1"/>
  <c r="K4151" i="1"/>
  <c r="K4165" i="1"/>
  <c r="M4174" i="1"/>
  <c r="L4174" i="1"/>
  <c r="K4188" i="1"/>
  <c r="L4197" i="1"/>
  <c r="M4229" i="1"/>
  <c r="L4229" i="1"/>
  <c r="J4229" i="1"/>
  <c r="M4246" i="1"/>
  <c r="L4246" i="1"/>
  <c r="J4246" i="1"/>
  <c r="K4278" i="1"/>
  <c r="L4338" i="1"/>
  <c r="K4348" i="1"/>
  <c r="M4380" i="1"/>
  <c r="L4380" i="1"/>
  <c r="K4380" i="1"/>
  <c r="J4380" i="1"/>
  <c r="L4412" i="1"/>
  <c r="J4412" i="1"/>
  <c r="M4412" i="1"/>
  <c r="J4510" i="1"/>
  <c r="J3902" i="1"/>
  <c r="J3918" i="1"/>
  <c r="J3934" i="1"/>
  <c r="N3934" i="1" s="1"/>
  <c r="O3934" i="1" s="1"/>
  <c r="Q3934" i="1" s="1"/>
  <c r="J3950" i="1"/>
  <c r="N3950" i="1" s="1"/>
  <c r="O3950" i="1" s="1"/>
  <c r="Q3950" i="1" s="1"/>
  <c r="J3967" i="1"/>
  <c r="N3967" i="1" s="1"/>
  <c r="O3967" i="1" s="1"/>
  <c r="Q3967" i="1" s="1"/>
  <c r="L3981" i="1"/>
  <c r="J3983" i="1"/>
  <c r="N3983" i="1" s="1"/>
  <c r="O3983" i="1" s="1"/>
  <c r="Q3983" i="1" s="1"/>
  <c r="L3997" i="1"/>
  <c r="J3999" i="1"/>
  <c r="N3999" i="1" s="1"/>
  <c r="O3999" i="1" s="1"/>
  <c r="Q3999" i="1" s="1"/>
  <c r="K4006" i="1"/>
  <c r="L4013" i="1"/>
  <c r="J4015" i="1"/>
  <c r="N4015" i="1" s="1"/>
  <c r="O4015" i="1" s="1"/>
  <c r="Q4015" i="1" s="1"/>
  <c r="K4022" i="1"/>
  <c r="L4029" i="1"/>
  <c r="J4031" i="1"/>
  <c r="N4031" i="1" s="1"/>
  <c r="O4031" i="1" s="1"/>
  <c r="Q4031" i="1" s="1"/>
  <c r="K4038" i="1"/>
  <c r="L4045" i="1"/>
  <c r="J4047" i="1"/>
  <c r="K4054" i="1"/>
  <c r="L4061" i="1"/>
  <c r="J4063" i="1"/>
  <c r="N4063" i="1" s="1"/>
  <c r="O4063" i="1" s="1"/>
  <c r="Q4063" i="1" s="1"/>
  <c r="K4070" i="1"/>
  <c r="L4077" i="1"/>
  <c r="J4079" i="1"/>
  <c r="N4079" i="1" s="1"/>
  <c r="O4079" i="1" s="1"/>
  <c r="Q4079" i="1" s="1"/>
  <c r="K4086" i="1"/>
  <c r="L4093" i="1"/>
  <c r="J4096" i="1"/>
  <c r="N4096" i="1" s="1"/>
  <c r="O4096" i="1" s="1"/>
  <c r="Q4096" i="1" s="1"/>
  <c r="L4103" i="1"/>
  <c r="K4105" i="1"/>
  <c r="M4125" i="1"/>
  <c r="N4125" i="1" s="1"/>
  <c r="O4125" i="1" s="1"/>
  <c r="Q4125" i="1" s="1"/>
  <c r="L4125" i="1"/>
  <c r="K4125" i="1"/>
  <c r="J4139" i="1"/>
  <c r="N4139" i="1" s="1"/>
  <c r="O4139" i="1" s="1"/>
  <c r="Q4139" i="1" s="1"/>
  <c r="M4151" i="1"/>
  <c r="N4151" i="1" s="1"/>
  <c r="O4151" i="1" s="1"/>
  <c r="Q4151" i="1" s="1"/>
  <c r="L4165" i="1"/>
  <c r="N4171" i="1"/>
  <c r="O4171" i="1" s="1"/>
  <c r="Q4171" i="1" s="1"/>
  <c r="J4174" i="1"/>
  <c r="N4174" i="1" s="1"/>
  <c r="O4174" i="1" s="1"/>
  <c r="Q4174" i="1" s="1"/>
  <c r="L4188" i="1"/>
  <c r="J4211" i="1"/>
  <c r="M4215" i="1"/>
  <c r="L4215" i="1"/>
  <c r="K4215" i="1"/>
  <c r="K4229" i="1"/>
  <c r="K4246" i="1"/>
  <c r="M4262" i="1"/>
  <c r="L4262" i="1"/>
  <c r="J4262" i="1"/>
  <c r="N4343" i="1"/>
  <c r="O4343" i="1" s="1"/>
  <c r="Q4343" i="1" s="1"/>
  <c r="M4348" i="1"/>
  <c r="N4348" i="1" s="1"/>
  <c r="O4348" i="1" s="1"/>
  <c r="Q4348" i="1" s="1"/>
  <c r="J4362" i="1"/>
  <c r="M4362" i="1"/>
  <c r="L4362" i="1"/>
  <c r="K4412" i="1"/>
  <c r="K4454" i="1"/>
  <c r="M4454" i="1"/>
  <c r="N4454" i="1" s="1"/>
  <c r="O4454" i="1" s="1"/>
  <c r="Q4454" i="1" s="1"/>
  <c r="L4454" i="1"/>
  <c r="K3999" i="1"/>
  <c r="L4006" i="1"/>
  <c r="K4015" i="1"/>
  <c r="L4022" i="1"/>
  <c r="K4031" i="1"/>
  <c r="L4038" i="1"/>
  <c r="K4047" i="1"/>
  <c r="L4054" i="1"/>
  <c r="K4063" i="1"/>
  <c r="L4070" i="1"/>
  <c r="K4079" i="1"/>
  <c r="L4086" i="1"/>
  <c r="K4096" i="1"/>
  <c r="L4105" i="1"/>
  <c r="K4139" i="1"/>
  <c r="M4157" i="1"/>
  <c r="N4157" i="1" s="1"/>
  <c r="O4157" i="1" s="1"/>
  <c r="Q4157" i="1" s="1"/>
  <c r="L4157" i="1"/>
  <c r="K4157" i="1"/>
  <c r="K4174" i="1"/>
  <c r="M4180" i="1"/>
  <c r="N4180" i="1" s="1"/>
  <c r="O4180" i="1" s="1"/>
  <c r="Q4180" i="1" s="1"/>
  <c r="L4180" i="1"/>
  <c r="M4183" i="1"/>
  <c r="N4183" i="1" s="1"/>
  <c r="O4183" i="1" s="1"/>
  <c r="Q4183" i="1" s="1"/>
  <c r="L4183" i="1"/>
  <c r="K4183" i="1"/>
  <c r="K4211" i="1"/>
  <c r="J4215" i="1"/>
  <c r="N4222" i="1"/>
  <c r="O4222" i="1" s="1"/>
  <c r="Q4222" i="1" s="1"/>
  <c r="K4262" i="1"/>
  <c r="M4296" i="1"/>
  <c r="L4296" i="1"/>
  <c r="K4296" i="1"/>
  <c r="J4296" i="1"/>
  <c r="M4132" i="1"/>
  <c r="N4132" i="1" s="1"/>
  <c r="O4132" i="1" s="1"/>
  <c r="Q4132" i="1" s="1"/>
  <c r="L4132" i="1"/>
  <c r="L4139" i="1"/>
  <c r="L4160" i="1"/>
  <c r="K4160" i="1"/>
  <c r="J4160" i="1"/>
  <c r="N4160" i="1" s="1"/>
  <c r="O4160" i="1" s="1"/>
  <c r="Q4160" i="1" s="1"/>
  <c r="M4198" i="1"/>
  <c r="L4198" i="1"/>
  <c r="K4198" i="1"/>
  <c r="J4198" i="1"/>
  <c r="N4204" i="1"/>
  <c r="O4204" i="1" s="1"/>
  <c r="Q4204" i="1" s="1"/>
  <c r="M4208" i="1"/>
  <c r="L4208" i="1"/>
  <c r="K4208" i="1"/>
  <c r="J4208" i="1"/>
  <c r="M4211" i="1"/>
  <c r="L4428" i="1"/>
  <c r="K4428" i="1"/>
  <c r="J4428" i="1"/>
  <c r="N4428" i="1" s="1"/>
  <c r="O4428" i="1" s="1"/>
  <c r="Q4428" i="1" s="1"/>
  <c r="M4553" i="1"/>
  <c r="N4553" i="1" s="1"/>
  <c r="O4553" i="1" s="1"/>
  <c r="Q4553" i="1" s="1"/>
  <c r="L4553" i="1"/>
  <c r="M4398" i="1"/>
  <c r="L4398" i="1"/>
  <c r="J4398" i="1"/>
  <c r="N4405" i="1"/>
  <c r="O4405" i="1" s="1"/>
  <c r="Q4405" i="1" s="1"/>
  <c r="M4448" i="1"/>
  <c r="L4448" i="1"/>
  <c r="K4448" i="1"/>
  <c r="J4448" i="1"/>
  <c r="N4534" i="1"/>
  <c r="O4534" i="1" s="1"/>
  <c r="Q4534" i="1" s="1"/>
  <c r="M4785" i="1"/>
  <c r="L4785" i="1"/>
  <c r="K4785" i="1"/>
  <c r="J4785" i="1"/>
  <c r="N4356" i="1"/>
  <c r="O4356" i="1" s="1"/>
  <c r="Q4356" i="1" s="1"/>
  <c r="M4403" i="1"/>
  <c r="N4403" i="1" s="1"/>
  <c r="O4403" i="1" s="1"/>
  <c r="Q4403" i="1" s="1"/>
  <c r="K4403" i="1"/>
  <c r="M4426" i="1"/>
  <c r="N4426" i="1" s="1"/>
  <c r="O4426" i="1" s="1"/>
  <c r="Q4426" i="1" s="1"/>
  <c r="L4426" i="1"/>
  <c r="M4432" i="1"/>
  <c r="L4432" i="1"/>
  <c r="K4432" i="1"/>
  <c r="J4432" i="1"/>
  <c r="M4717" i="1"/>
  <c r="J4717" i="1"/>
  <c r="L4717" i="1"/>
  <c r="K4717" i="1"/>
  <c r="L4391" i="1"/>
  <c r="K4391" i="1"/>
  <c r="N4438" i="1"/>
  <c r="O4438" i="1" s="1"/>
  <c r="Q4438" i="1" s="1"/>
  <c r="M4458" i="1"/>
  <c r="L4458" i="1"/>
  <c r="K4458" i="1"/>
  <c r="J4458" i="1"/>
  <c r="M4481" i="1"/>
  <c r="L4481" i="1"/>
  <c r="K4481" i="1"/>
  <c r="N4497" i="1"/>
  <c r="O4497" i="1" s="1"/>
  <c r="Q4497" i="1" s="1"/>
  <c r="N4502" i="1"/>
  <c r="O4502" i="1" s="1"/>
  <c r="Q4502" i="1" s="1"/>
  <c r="M4588" i="1"/>
  <c r="L4588" i="1"/>
  <c r="K4588" i="1"/>
  <c r="K4642" i="1"/>
  <c r="M4642" i="1"/>
  <c r="L4642" i="1"/>
  <c r="J4642" i="1"/>
  <c r="N4661" i="1"/>
  <c r="O4661" i="1" s="1"/>
  <c r="Q4661" i="1" s="1"/>
  <c r="L4206" i="1"/>
  <c r="L4222" i="1"/>
  <c r="L4239" i="1"/>
  <c r="J4241" i="1"/>
  <c r="N4241" i="1" s="1"/>
  <c r="O4241" i="1" s="1"/>
  <c r="Q4241" i="1" s="1"/>
  <c r="L4255" i="1"/>
  <c r="J4257" i="1"/>
  <c r="N4257" i="1" s="1"/>
  <c r="O4257" i="1" s="1"/>
  <c r="Q4257" i="1" s="1"/>
  <c r="L4271" i="1"/>
  <c r="J4273" i="1"/>
  <c r="N4273" i="1" s="1"/>
  <c r="O4273" i="1" s="1"/>
  <c r="Q4273" i="1" s="1"/>
  <c r="L4287" i="1"/>
  <c r="J4289" i="1"/>
  <c r="N4289" i="1" s="1"/>
  <c r="O4289" i="1" s="1"/>
  <c r="Q4289" i="1" s="1"/>
  <c r="L4303" i="1"/>
  <c r="J4305" i="1"/>
  <c r="N4305" i="1" s="1"/>
  <c r="O4305" i="1" s="1"/>
  <c r="Q4305" i="1" s="1"/>
  <c r="J4316" i="1"/>
  <c r="N4316" i="1" s="1"/>
  <c r="O4316" i="1" s="1"/>
  <c r="Q4316" i="1" s="1"/>
  <c r="L4327" i="1"/>
  <c r="J4331" i="1"/>
  <c r="N4331" i="1" s="1"/>
  <c r="O4331" i="1" s="1"/>
  <c r="Q4331" i="1" s="1"/>
  <c r="L4356" i="1"/>
  <c r="M4358" i="1"/>
  <c r="K4374" i="1"/>
  <c r="L4376" i="1"/>
  <c r="L4378" i="1"/>
  <c r="J4391" i="1"/>
  <c r="J4401" i="1"/>
  <c r="N4401" i="1" s="1"/>
  <c r="O4401" i="1" s="1"/>
  <c r="Q4401" i="1" s="1"/>
  <c r="L4403" i="1"/>
  <c r="K4410" i="1"/>
  <c r="K4413" i="1"/>
  <c r="M4416" i="1"/>
  <c r="L4416" i="1"/>
  <c r="K4416" i="1"/>
  <c r="J4416" i="1"/>
  <c r="N4421" i="1"/>
  <c r="O4421" i="1" s="1"/>
  <c r="Q4421" i="1" s="1"/>
  <c r="K4426" i="1"/>
  <c r="K4438" i="1"/>
  <c r="J4445" i="1"/>
  <c r="N4445" i="1" s="1"/>
  <c r="O4445" i="1" s="1"/>
  <c r="Q4445" i="1" s="1"/>
  <c r="J4477" i="1"/>
  <c r="J4481" i="1"/>
  <c r="N4481" i="1" s="1"/>
  <c r="O4481" i="1" s="1"/>
  <c r="Q4481" i="1" s="1"/>
  <c r="N4488" i="1"/>
  <c r="O4488" i="1" s="1"/>
  <c r="Q4488" i="1" s="1"/>
  <c r="M4535" i="1"/>
  <c r="L4535" i="1"/>
  <c r="K4535" i="1"/>
  <c r="J4583" i="1"/>
  <c r="M4583" i="1"/>
  <c r="L4583" i="1"/>
  <c r="J4588" i="1"/>
  <c r="M4653" i="1"/>
  <c r="L4653" i="1"/>
  <c r="K4653" i="1"/>
  <c r="J4169" i="1"/>
  <c r="N4169" i="1" s="1"/>
  <c r="O4169" i="1" s="1"/>
  <c r="Q4169" i="1" s="1"/>
  <c r="J4185" i="1"/>
  <c r="N4185" i="1" s="1"/>
  <c r="O4185" i="1" s="1"/>
  <c r="Q4185" i="1" s="1"/>
  <c r="J4201" i="1"/>
  <c r="N4201" i="1" s="1"/>
  <c r="O4201" i="1" s="1"/>
  <c r="Q4201" i="1" s="1"/>
  <c r="J4217" i="1"/>
  <c r="N4217" i="1" s="1"/>
  <c r="O4217" i="1" s="1"/>
  <c r="Q4217" i="1" s="1"/>
  <c r="J4233" i="1"/>
  <c r="N4233" i="1" s="1"/>
  <c r="O4233" i="1" s="1"/>
  <c r="Q4233" i="1" s="1"/>
  <c r="K4241" i="1"/>
  <c r="J4250" i="1"/>
  <c r="N4250" i="1" s="1"/>
  <c r="O4250" i="1" s="1"/>
  <c r="Q4250" i="1" s="1"/>
  <c r="K4257" i="1"/>
  <c r="J4266" i="1"/>
  <c r="K4273" i="1"/>
  <c r="J4282" i="1"/>
  <c r="N4282" i="1" s="1"/>
  <c r="O4282" i="1" s="1"/>
  <c r="Q4282" i="1" s="1"/>
  <c r="K4289" i="1"/>
  <c r="J4298" i="1"/>
  <c r="N4298" i="1" s="1"/>
  <c r="O4298" i="1" s="1"/>
  <c r="Q4298" i="1" s="1"/>
  <c r="K4305" i="1"/>
  <c r="K4316" i="1"/>
  <c r="J4318" i="1"/>
  <c r="N4318" i="1" s="1"/>
  <c r="O4318" i="1" s="1"/>
  <c r="Q4318" i="1" s="1"/>
  <c r="K4331" i="1"/>
  <c r="J4333" i="1"/>
  <c r="N4333" i="1" s="1"/>
  <c r="O4333" i="1" s="1"/>
  <c r="Q4333" i="1" s="1"/>
  <c r="M4367" i="1"/>
  <c r="K4367" i="1"/>
  <c r="J4367" i="1"/>
  <c r="L4374" i="1"/>
  <c r="J4385" i="1"/>
  <c r="N4385" i="1" s="1"/>
  <c r="O4385" i="1" s="1"/>
  <c r="Q4385" i="1" s="1"/>
  <c r="M4391" i="1"/>
  <c r="L4396" i="1"/>
  <c r="J4396" i="1"/>
  <c r="N4396" i="1" s="1"/>
  <c r="O4396" i="1" s="1"/>
  <c r="Q4396" i="1" s="1"/>
  <c r="K4401" i="1"/>
  <c r="J4408" i="1"/>
  <c r="N4408" i="1" s="1"/>
  <c r="O4408" i="1" s="1"/>
  <c r="Q4408" i="1" s="1"/>
  <c r="M4410" i="1"/>
  <c r="L4413" i="1"/>
  <c r="L4438" i="1"/>
  <c r="K4445" i="1"/>
  <c r="N4459" i="1"/>
  <c r="O4459" i="1" s="1"/>
  <c r="Q4459" i="1" s="1"/>
  <c r="K4477" i="1"/>
  <c r="M4493" i="1"/>
  <c r="N4493" i="1" s="1"/>
  <c r="O4493" i="1" s="1"/>
  <c r="Q4493" i="1" s="1"/>
  <c r="L4493" i="1"/>
  <c r="M4526" i="1"/>
  <c r="L4526" i="1"/>
  <c r="J4535" i="1"/>
  <c r="N4535" i="1" s="1"/>
  <c r="O4535" i="1" s="1"/>
  <c r="Q4535" i="1" s="1"/>
  <c r="M4545" i="1"/>
  <c r="L4545" i="1"/>
  <c r="K4545" i="1"/>
  <c r="K4583" i="1"/>
  <c r="J4653" i="1"/>
  <c r="N4653" i="1" s="1"/>
  <c r="O4653" i="1" s="1"/>
  <c r="Q4653" i="1" s="1"/>
  <c r="L4241" i="1"/>
  <c r="L4257" i="1"/>
  <c r="L4273" i="1"/>
  <c r="L4289" i="1"/>
  <c r="L4305" i="1"/>
  <c r="L4316" i="1"/>
  <c r="L4331" i="1"/>
  <c r="K4333" i="1"/>
  <c r="M4365" i="1"/>
  <c r="N4365" i="1" s="1"/>
  <c r="O4365" i="1" s="1"/>
  <c r="Q4365" i="1" s="1"/>
  <c r="L4365" i="1"/>
  <c r="L4401" i="1"/>
  <c r="L4445" i="1"/>
  <c r="M4449" i="1"/>
  <c r="N4449" i="1" s="1"/>
  <c r="O4449" i="1" s="1"/>
  <c r="Q4449" i="1" s="1"/>
  <c r="L4449" i="1"/>
  <c r="K4449" i="1"/>
  <c r="M4463" i="1"/>
  <c r="J4463" i="1"/>
  <c r="N4470" i="1"/>
  <c r="O4470" i="1" s="1"/>
  <c r="Q4470" i="1" s="1"/>
  <c r="M4477" i="1"/>
  <c r="M4503" i="1"/>
  <c r="L4503" i="1"/>
  <c r="K4503" i="1"/>
  <c r="M4512" i="1"/>
  <c r="L4512" i="1"/>
  <c r="K4512" i="1"/>
  <c r="J4512" i="1"/>
  <c r="J4526" i="1"/>
  <c r="J4545" i="1"/>
  <c r="M4551" i="1"/>
  <c r="N4551" i="1" s="1"/>
  <c r="O4551" i="1" s="1"/>
  <c r="Q4551" i="1" s="1"/>
  <c r="L4551" i="1"/>
  <c r="M4570" i="1"/>
  <c r="N4570" i="1" s="1"/>
  <c r="O4570" i="1" s="1"/>
  <c r="Q4570" i="1" s="1"/>
  <c r="L4570" i="1"/>
  <c r="L4698" i="1"/>
  <c r="K4698" i="1"/>
  <c r="J4698" i="1"/>
  <c r="M4351" i="1"/>
  <c r="N4351" i="1" s="1"/>
  <c r="O4351" i="1" s="1"/>
  <c r="Q4351" i="1" s="1"/>
  <c r="K4351" i="1"/>
  <c r="M4419" i="1"/>
  <c r="N4419" i="1" s="1"/>
  <c r="O4419" i="1" s="1"/>
  <c r="Q4419" i="1" s="1"/>
  <c r="L4419" i="1"/>
  <c r="K4419" i="1"/>
  <c r="M4433" i="1"/>
  <c r="N4433" i="1" s="1"/>
  <c r="O4433" i="1" s="1"/>
  <c r="Q4433" i="1" s="1"/>
  <c r="L4433" i="1"/>
  <c r="J4503" i="1"/>
  <c r="M4612" i="1"/>
  <c r="N4612" i="1" s="1"/>
  <c r="O4612" i="1" s="1"/>
  <c r="Q4612" i="1" s="1"/>
  <c r="L4612" i="1"/>
  <c r="K4612" i="1"/>
  <c r="L4617" i="1"/>
  <c r="J4617" i="1"/>
  <c r="M4617" i="1"/>
  <c r="M4698" i="1"/>
  <c r="N4363" i="1"/>
  <c r="O4363" i="1" s="1"/>
  <c r="Q4363" i="1" s="1"/>
  <c r="M4442" i="1"/>
  <c r="L4442" i="1"/>
  <c r="K4442" i="1"/>
  <c r="J4442" i="1"/>
  <c r="L4664" i="1"/>
  <c r="J4664" i="1"/>
  <c r="K4212" i="1"/>
  <c r="K4228" i="1"/>
  <c r="K4245" i="1"/>
  <c r="K4261" i="1"/>
  <c r="J4270" i="1"/>
  <c r="N4270" i="1" s="1"/>
  <c r="O4270" i="1" s="1"/>
  <c r="Q4270" i="1" s="1"/>
  <c r="K4277" i="1"/>
  <c r="J4286" i="1"/>
  <c r="N4286" i="1" s="1"/>
  <c r="O4286" i="1" s="1"/>
  <c r="Q4286" i="1" s="1"/>
  <c r="K4293" i="1"/>
  <c r="J4302" i="1"/>
  <c r="N4302" i="1" s="1"/>
  <c r="O4302" i="1" s="1"/>
  <c r="Q4302" i="1" s="1"/>
  <c r="K4309" i="1"/>
  <c r="K4322" i="1"/>
  <c r="J4324" i="1"/>
  <c r="N4324" i="1" s="1"/>
  <c r="O4324" i="1" s="1"/>
  <c r="Q4324" i="1" s="1"/>
  <c r="K4341" i="1"/>
  <c r="K4343" i="1"/>
  <c r="K4345" i="1"/>
  <c r="K4347" i="1"/>
  <c r="K4349" i="1"/>
  <c r="L4351" i="1"/>
  <c r="J4357" i="1"/>
  <c r="N4357" i="1" s="1"/>
  <c r="O4357" i="1" s="1"/>
  <c r="Q4357" i="1" s="1"/>
  <c r="J4359" i="1"/>
  <c r="N4359" i="1" s="1"/>
  <c r="O4359" i="1" s="1"/>
  <c r="Q4359" i="1" s="1"/>
  <c r="J4361" i="1"/>
  <c r="N4361" i="1" s="1"/>
  <c r="O4361" i="1" s="1"/>
  <c r="Q4361" i="1" s="1"/>
  <c r="K4363" i="1"/>
  <c r="K4379" i="1"/>
  <c r="L4381" i="1"/>
  <c r="J4394" i="1"/>
  <c r="L4399" i="1"/>
  <c r="L4406" i="1"/>
  <c r="J4422" i="1"/>
  <c r="N4422" i="1" s="1"/>
  <c r="O4422" i="1" s="1"/>
  <c r="Q4422" i="1" s="1"/>
  <c r="K4433" i="1"/>
  <c r="M4464" i="1"/>
  <c r="L4464" i="1"/>
  <c r="K4464" i="1"/>
  <c r="J4464" i="1"/>
  <c r="M4474" i="1"/>
  <c r="L4474" i="1"/>
  <c r="K4474" i="1"/>
  <c r="J4474" i="1"/>
  <c r="M4547" i="1"/>
  <c r="L4547" i="1"/>
  <c r="K4664" i="1"/>
  <c r="N4674" i="1"/>
  <c r="O4674" i="1" s="1"/>
  <c r="Q4674" i="1" s="1"/>
  <c r="M4685" i="1"/>
  <c r="L4685" i="1"/>
  <c r="K4685" i="1"/>
  <c r="L4212" i="1"/>
  <c r="J4214" i="1"/>
  <c r="N4214" i="1" s="1"/>
  <c r="O4214" i="1" s="1"/>
  <c r="Q4214" i="1" s="1"/>
  <c r="L4228" i="1"/>
  <c r="J4230" i="1"/>
  <c r="N4230" i="1" s="1"/>
  <c r="O4230" i="1" s="1"/>
  <c r="Q4230" i="1" s="1"/>
  <c r="L4245" i="1"/>
  <c r="J4247" i="1"/>
  <c r="N4247" i="1" s="1"/>
  <c r="O4247" i="1" s="1"/>
  <c r="Q4247" i="1" s="1"/>
  <c r="L4261" i="1"/>
  <c r="J4263" i="1"/>
  <c r="N4263" i="1" s="1"/>
  <c r="O4263" i="1" s="1"/>
  <c r="Q4263" i="1" s="1"/>
  <c r="K4270" i="1"/>
  <c r="L4277" i="1"/>
  <c r="J4279" i="1"/>
  <c r="N4279" i="1" s="1"/>
  <c r="O4279" i="1" s="1"/>
  <c r="Q4279" i="1" s="1"/>
  <c r="K4286" i="1"/>
  <c r="L4293" i="1"/>
  <c r="J4295" i="1"/>
  <c r="N4295" i="1" s="1"/>
  <c r="O4295" i="1" s="1"/>
  <c r="Q4295" i="1" s="1"/>
  <c r="K4302" i="1"/>
  <c r="L4309" i="1"/>
  <c r="J4311" i="1"/>
  <c r="N4311" i="1" s="1"/>
  <c r="O4311" i="1" s="1"/>
  <c r="Q4311" i="1" s="1"/>
  <c r="L4322" i="1"/>
  <c r="K4324" i="1"/>
  <c r="J4326" i="1"/>
  <c r="L4341" i="1"/>
  <c r="L4343" i="1"/>
  <c r="L4345" i="1"/>
  <c r="L4347" i="1"/>
  <c r="L4349" i="1"/>
  <c r="K4357" i="1"/>
  <c r="K4359" i="1"/>
  <c r="K4361" i="1"/>
  <c r="L4363" i="1"/>
  <c r="L4379" i="1"/>
  <c r="J4392" i="1"/>
  <c r="N4392" i="1" s="1"/>
  <c r="O4392" i="1" s="1"/>
  <c r="Q4392" i="1" s="1"/>
  <c r="K4394" i="1"/>
  <c r="J4397" i="1"/>
  <c r="N4397" i="1" s="1"/>
  <c r="O4397" i="1" s="1"/>
  <c r="Q4397" i="1" s="1"/>
  <c r="M4414" i="1"/>
  <c r="L4414" i="1"/>
  <c r="J4414" i="1"/>
  <c r="J4417" i="1"/>
  <c r="N4417" i="1" s="1"/>
  <c r="O4417" i="1" s="1"/>
  <c r="Q4417" i="1" s="1"/>
  <c r="K4422" i="1"/>
  <c r="L4486" i="1"/>
  <c r="K4486" i="1"/>
  <c r="M4664" i="1"/>
  <c r="J4685" i="1"/>
  <c r="J4159" i="1"/>
  <c r="N4159" i="1" s="1"/>
  <c r="O4159" i="1" s="1"/>
  <c r="Q4159" i="1" s="1"/>
  <c r="J4175" i="1"/>
  <c r="N4175" i="1" s="1"/>
  <c r="O4175" i="1" s="1"/>
  <c r="Q4175" i="1" s="1"/>
  <c r="J4191" i="1"/>
  <c r="N4191" i="1" s="1"/>
  <c r="O4191" i="1" s="1"/>
  <c r="Q4191" i="1" s="1"/>
  <c r="J4207" i="1"/>
  <c r="N4207" i="1" s="1"/>
  <c r="O4207" i="1" s="1"/>
  <c r="Q4207" i="1" s="1"/>
  <c r="K4214" i="1"/>
  <c r="J4223" i="1"/>
  <c r="K4230" i="1"/>
  <c r="J4240" i="1"/>
  <c r="N4240" i="1" s="1"/>
  <c r="O4240" i="1" s="1"/>
  <c r="Q4240" i="1" s="1"/>
  <c r="K4247" i="1"/>
  <c r="K4263" i="1"/>
  <c r="L4270" i="1"/>
  <c r="K4279" i="1"/>
  <c r="L4286" i="1"/>
  <c r="K4295" i="1"/>
  <c r="L4302" i="1"/>
  <c r="K4311" i="1"/>
  <c r="L4324" i="1"/>
  <c r="K4326" i="1"/>
  <c r="L4357" i="1"/>
  <c r="L4359" i="1"/>
  <c r="L4361" i="1"/>
  <c r="L4375" i="1"/>
  <c r="K4375" i="1"/>
  <c r="M4379" i="1"/>
  <c r="N4379" i="1" s="1"/>
  <c r="O4379" i="1" s="1"/>
  <c r="Q4379" i="1" s="1"/>
  <c r="K4392" i="1"/>
  <c r="M4394" i="1"/>
  <c r="K4397" i="1"/>
  <c r="K4417" i="1"/>
  <c r="L4422" i="1"/>
  <c r="N4475" i="1"/>
  <c r="O4475" i="1" s="1"/>
  <c r="Q4475" i="1" s="1"/>
  <c r="J4136" i="1"/>
  <c r="N4136" i="1" s="1"/>
  <c r="O4136" i="1" s="1"/>
  <c r="Q4136" i="1" s="1"/>
  <c r="K4143" i="1"/>
  <c r="J4152" i="1"/>
  <c r="N4152" i="1" s="1"/>
  <c r="O4152" i="1" s="1"/>
  <c r="Q4152" i="1" s="1"/>
  <c r="K4159" i="1"/>
  <c r="J4168" i="1"/>
  <c r="N4168" i="1" s="1"/>
  <c r="O4168" i="1" s="1"/>
  <c r="Q4168" i="1" s="1"/>
  <c r="K4175" i="1"/>
  <c r="J4184" i="1"/>
  <c r="N4184" i="1" s="1"/>
  <c r="O4184" i="1" s="1"/>
  <c r="Q4184" i="1" s="1"/>
  <c r="K4191" i="1"/>
  <c r="J4200" i="1"/>
  <c r="K4207" i="1"/>
  <c r="L4214" i="1"/>
  <c r="J4216" i="1"/>
  <c r="K4223" i="1"/>
  <c r="L4230" i="1"/>
  <c r="J4232" i="1"/>
  <c r="N4232" i="1" s="1"/>
  <c r="O4232" i="1" s="1"/>
  <c r="Q4232" i="1" s="1"/>
  <c r="K4240" i="1"/>
  <c r="L4247" i="1"/>
  <c r="J4249" i="1"/>
  <c r="N4249" i="1" s="1"/>
  <c r="O4249" i="1" s="1"/>
  <c r="Q4249" i="1" s="1"/>
  <c r="K4256" i="1"/>
  <c r="L4263" i="1"/>
  <c r="J4265" i="1"/>
  <c r="K4272" i="1"/>
  <c r="L4279" i="1"/>
  <c r="J4281" i="1"/>
  <c r="N4281" i="1" s="1"/>
  <c r="O4281" i="1" s="1"/>
  <c r="Q4281" i="1" s="1"/>
  <c r="K4288" i="1"/>
  <c r="L4295" i="1"/>
  <c r="J4297" i="1"/>
  <c r="N4297" i="1" s="1"/>
  <c r="O4297" i="1" s="1"/>
  <c r="Q4297" i="1" s="1"/>
  <c r="K4304" i="1"/>
  <c r="L4311" i="1"/>
  <c r="K4313" i="1"/>
  <c r="J4315" i="1"/>
  <c r="N4315" i="1" s="1"/>
  <c r="O4315" i="1" s="1"/>
  <c r="Q4315" i="1" s="1"/>
  <c r="M4326" i="1"/>
  <c r="L4328" i="1"/>
  <c r="K4330" i="1"/>
  <c r="J4332" i="1"/>
  <c r="N4332" i="1" s="1"/>
  <c r="O4332" i="1" s="1"/>
  <c r="Q4332" i="1" s="1"/>
  <c r="J4369" i="1"/>
  <c r="N4369" i="1" s="1"/>
  <c r="O4369" i="1" s="1"/>
  <c r="Q4369" i="1" s="1"/>
  <c r="J4375" i="1"/>
  <c r="N4375" i="1" s="1"/>
  <c r="O4375" i="1" s="1"/>
  <c r="Q4375" i="1" s="1"/>
  <c r="J4390" i="1"/>
  <c r="N4390" i="1" s="1"/>
  <c r="O4390" i="1" s="1"/>
  <c r="Q4390" i="1" s="1"/>
  <c r="L4392" i="1"/>
  <c r="L4397" i="1"/>
  <c r="L4417" i="1"/>
  <c r="M4479" i="1"/>
  <c r="J4479" i="1"/>
  <c r="M4490" i="1"/>
  <c r="L4490" i="1"/>
  <c r="K4490" i="1"/>
  <c r="J4490" i="1"/>
  <c r="N4514" i="1"/>
  <c r="O4514" i="1" s="1"/>
  <c r="Q4514" i="1" s="1"/>
  <c r="M4528" i="1"/>
  <c r="L4528" i="1"/>
  <c r="K4528" i="1"/>
  <c r="J4528" i="1"/>
  <c r="L4605" i="1"/>
  <c r="K4605" i="1"/>
  <c r="J4605" i="1"/>
  <c r="M4605" i="1"/>
  <c r="M4620" i="1"/>
  <c r="L4620" i="1"/>
  <c r="K4620" i="1"/>
  <c r="M4746" i="1"/>
  <c r="L4746" i="1"/>
  <c r="K4746" i="1"/>
  <c r="J4746" i="1"/>
  <c r="J4317" i="1"/>
  <c r="N4317" i="1" s="1"/>
  <c r="O4317" i="1" s="1"/>
  <c r="Q4317" i="1" s="1"/>
  <c r="M4328" i="1"/>
  <c r="N4328" i="1" s="1"/>
  <c r="O4328" i="1" s="1"/>
  <c r="Q4328" i="1" s="1"/>
  <c r="J4373" i="1"/>
  <c r="N4373" i="1" s="1"/>
  <c r="O4373" i="1" s="1"/>
  <c r="Q4373" i="1" s="1"/>
  <c r="M4375" i="1"/>
  <c r="M4400" i="1"/>
  <c r="K4400" i="1"/>
  <c r="J4400" i="1"/>
  <c r="M4440" i="1"/>
  <c r="L4440" i="1"/>
  <c r="M4465" i="1"/>
  <c r="N4465" i="1" s="1"/>
  <c r="O4465" i="1" s="1"/>
  <c r="Q4465" i="1" s="1"/>
  <c r="L4465" i="1"/>
  <c r="K4465" i="1"/>
  <c r="K4479" i="1"/>
  <c r="M4495" i="1"/>
  <c r="L4495" i="1"/>
  <c r="K4495" i="1"/>
  <c r="J4495" i="1"/>
  <c r="L4581" i="1"/>
  <c r="M4581" i="1"/>
  <c r="N4581" i="1" s="1"/>
  <c r="O4581" i="1" s="1"/>
  <c r="Q4581" i="1" s="1"/>
  <c r="K4581" i="1"/>
  <c r="J4620" i="1"/>
  <c r="N4620" i="1" s="1"/>
  <c r="O4620" i="1" s="1"/>
  <c r="Q4620" i="1" s="1"/>
  <c r="M4625" i="1"/>
  <c r="L4625" i="1"/>
  <c r="L4732" i="1"/>
  <c r="J4732" i="1"/>
  <c r="N4732" i="1" s="1"/>
  <c r="O4732" i="1" s="1"/>
  <c r="Q4732" i="1" s="1"/>
  <c r="K4747" i="1"/>
  <c r="M4747" i="1"/>
  <c r="N4747" i="1" s="1"/>
  <c r="O4747" i="1" s="1"/>
  <c r="Q4747" i="1" s="1"/>
  <c r="L4747" i="1"/>
  <c r="J4843" i="1"/>
  <c r="M4843" i="1"/>
  <c r="K4843" i="1"/>
  <c r="M5351" i="1"/>
  <c r="L5351" i="1"/>
  <c r="K5351" i="1"/>
  <c r="J5351" i="1"/>
  <c r="M4564" i="1"/>
  <c r="N4564" i="1" s="1"/>
  <c r="O4564" i="1" s="1"/>
  <c r="Q4564" i="1" s="1"/>
  <c r="L4564" i="1"/>
  <c r="K4564" i="1"/>
  <c r="L4650" i="1"/>
  <c r="J4650" i="1"/>
  <c r="N4650" i="1" s="1"/>
  <c r="O4650" i="1" s="1"/>
  <c r="Q4650" i="1" s="1"/>
  <c r="M4699" i="1"/>
  <c r="J4699" i="1"/>
  <c r="N4794" i="1"/>
  <c r="O4794" i="1" s="1"/>
  <c r="Q4794" i="1" s="1"/>
  <c r="L4829" i="1"/>
  <c r="M4829" i="1"/>
  <c r="K4829" i="1"/>
  <c r="J4829" i="1"/>
  <c r="K4949" i="1"/>
  <c r="J4949" i="1"/>
  <c r="M4949" i="1"/>
  <c r="L4949" i="1"/>
  <c r="N4579" i="1"/>
  <c r="O4579" i="1" s="1"/>
  <c r="Q4579" i="1" s="1"/>
  <c r="L4634" i="1"/>
  <c r="J4634" i="1"/>
  <c r="L4686" i="1"/>
  <c r="K4686" i="1"/>
  <c r="J4686" i="1"/>
  <c r="N4686" i="1" s="1"/>
  <c r="O4686" i="1" s="1"/>
  <c r="Q4686" i="1" s="1"/>
  <c r="M4721" i="1"/>
  <c r="L4721" i="1"/>
  <c r="K4721" i="1"/>
  <c r="M4804" i="1"/>
  <c r="L4804" i="1"/>
  <c r="J4804" i="1"/>
  <c r="K4838" i="1"/>
  <c r="M4838" i="1"/>
  <c r="L4838" i="1"/>
  <c r="J4838" i="1"/>
  <c r="K4876" i="1"/>
  <c r="M4876" i="1"/>
  <c r="L4876" i="1"/>
  <c r="J4876" i="1"/>
  <c r="L4541" i="1"/>
  <c r="K4541" i="1"/>
  <c r="J4541" i="1"/>
  <c r="J4558" i="1"/>
  <c r="N4558" i="1" s="1"/>
  <c r="O4558" i="1" s="1"/>
  <c r="Q4558" i="1" s="1"/>
  <c r="J4562" i="1"/>
  <c r="N4562" i="1" s="1"/>
  <c r="O4562" i="1" s="1"/>
  <c r="Q4562" i="1" s="1"/>
  <c r="M4603" i="1"/>
  <c r="L4603" i="1"/>
  <c r="L4615" i="1"/>
  <c r="J4615" i="1"/>
  <c r="L4678" i="1"/>
  <c r="K4678" i="1"/>
  <c r="J4678" i="1"/>
  <c r="J4721" i="1"/>
  <c r="L4740" i="1"/>
  <c r="K4740" i="1"/>
  <c r="J4740" i="1"/>
  <c r="M4755" i="1"/>
  <c r="L4755" i="1"/>
  <c r="K4755" i="1"/>
  <c r="J4755" i="1"/>
  <c r="L4762" i="1"/>
  <c r="M4778" i="1"/>
  <c r="L4778" i="1"/>
  <c r="K4778" i="1"/>
  <c r="J4778" i="1"/>
  <c r="M4795" i="1"/>
  <c r="L4795" i="1"/>
  <c r="K4795" i="1"/>
  <c r="J4795" i="1"/>
  <c r="K4804" i="1"/>
  <c r="L4456" i="1"/>
  <c r="L4472" i="1"/>
  <c r="L4488" i="1"/>
  <c r="K4497" i="1"/>
  <c r="L4505" i="1"/>
  <c r="J4507" i="1"/>
  <c r="N4507" i="1" s="1"/>
  <c r="O4507" i="1" s="1"/>
  <c r="Q4507" i="1" s="1"/>
  <c r="K4514" i="1"/>
  <c r="L4521" i="1"/>
  <c r="J4523" i="1"/>
  <c r="N4523" i="1" s="1"/>
  <c r="O4523" i="1" s="1"/>
  <c r="Q4523" i="1" s="1"/>
  <c r="K4530" i="1"/>
  <c r="L4537" i="1"/>
  <c r="J4539" i="1"/>
  <c r="M4541" i="1"/>
  <c r="J4556" i="1"/>
  <c r="N4556" i="1" s="1"/>
  <c r="O4556" i="1" s="1"/>
  <c r="Q4556" i="1" s="1"/>
  <c r="K4558" i="1"/>
  <c r="J4560" i="1"/>
  <c r="N4560" i="1" s="1"/>
  <c r="O4560" i="1" s="1"/>
  <c r="Q4560" i="1" s="1"/>
  <c r="K4562" i="1"/>
  <c r="J4577" i="1"/>
  <c r="N4577" i="1" s="1"/>
  <c r="O4577" i="1" s="1"/>
  <c r="Q4577" i="1" s="1"/>
  <c r="L4579" i="1"/>
  <c r="K4586" i="1"/>
  <c r="L4593" i="1"/>
  <c r="J4603" i="1"/>
  <c r="K4615" i="1"/>
  <c r="J4618" i="1"/>
  <c r="N4618" i="1" s="1"/>
  <c r="O4618" i="1" s="1"/>
  <c r="Q4618" i="1" s="1"/>
  <c r="M4634" i="1"/>
  <c r="K4637" i="1"/>
  <c r="L4662" i="1"/>
  <c r="J4662" i="1"/>
  <c r="M4678" i="1"/>
  <c r="L4682" i="1"/>
  <c r="K4682" i="1"/>
  <c r="J4682" i="1"/>
  <c r="M4740" i="1"/>
  <c r="M4762" i="1"/>
  <c r="M4779" i="1"/>
  <c r="K4779" i="1"/>
  <c r="L4796" i="1"/>
  <c r="M4796" i="1"/>
  <c r="J4796" i="1"/>
  <c r="N4796" i="1" s="1"/>
  <c r="O4796" i="1" s="1"/>
  <c r="Q4796" i="1" s="1"/>
  <c r="M4800" i="1"/>
  <c r="L4800" i="1"/>
  <c r="J4800" i="1"/>
  <c r="N4800" i="1" s="1"/>
  <c r="O4800" i="1" s="1"/>
  <c r="Q4800" i="1" s="1"/>
  <c r="K4805" i="1"/>
  <c r="M4805" i="1"/>
  <c r="L4805" i="1"/>
  <c r="J4805" i="1"/>
  <c r="J4435" i="1"/>
  <c r="N4435" i="1" s="1"/>
  <c r="O4435" i="1" s="1"/>
  <c r="Q4435" i="1" s="1"/>
  <c r="J4451" i="1"/>
  <c r="N4451" i="1" s="1"/>
  <c r="O4451" i="1" s="1"/>
  <c r="Q4451" i="1" s="1"/>
  <c r="J4467" i="1"/>
  <c r="N4467" i="1" s="1"/>
  <c r="O4467" i="1" s="1"/>
  <c r="Q4467" i="1" s="1"/>
  <c r="J4483" i="1"/>
  <c r="N4483" i="1" s="1"/>
  <c r="O4483" i="1" s="1"/>
  <c r="Q4483" i="1" s="1"/>
  <c r="L4497" i="1"/>
  <c r="J4500" i="1"/>
  <c r="N4500" i="1" s="1"/>
  <c r="O4500" i="1" s="1"/>
  <c r="Q4500" i="1" s="1"/>
  <c r="K4507" i="1"/>
  <c r="L4514" i="1"/>
  <c r="K4523" i="1"/>
  <c r="L4530" i="1"/>
  <c r="K4539" i="1"/>
  <c r="K4556" i="1"/>
  <c r="L4558" i="1"/>
  <c r="K4560" i="1"/>
  <c r="L4562" i="1"/>
  <c r="K4577" i="1"/>
  <c r="L4586" i="1"/>
  <c r="K4603" i="1"/>
  <c r="M4615" i="1"/>
  <c r="K4618" i="1"/>
  <c r="L4621" i="1"/>
  <c r="K4621" i="1"/>
  <c r="J4621" i="1"/>
  <c r="L4637" i="1"/>
  <c r="L4648" i="1"/>
  <c r="J4648" i="1"/>
  <c r="L4654" i="1"/>
  <c r="K4654" i="1"/>
  <c r="J4654" i="1"/>
  <c r="K4662" i="1"/>
  <c r="M4669" i="1"/>
  <c r="L4669" i="1"/>
  <c r="K4669" i="1"/>
  <c r="M4682" i="1"/>
  <c r="M4714" i="1"/>
  <c r="L4714" i="1"/>
  <c r="K4714" i="1"/>
  <c r="J4714" i="1"/>
  <c r="M4763" i="1"/>
  <c r="L4763" i="1"/>
  <c r="K4763" i="1"/>
  <c r="J4763" i="1"/>
  <c r="M4770" i="1"/>
  <c r="L4770" i="1"/>
  <c r="K4770" i="1"/>
  <c r="J4770" i="1"/>
  <c r="J4779" i="1"/>
  <c r="K4796" i="1"/>
  <c r="K4800" i="1"/>
  <c r="K4435" i="1"/>
  <c r="J4444" i="1"/>
  <c r="N4444" i="1" s="1"/>
  <c r="O4444" i="1" s="1"/>
  <c r="Q4444" i="1" s="1"/>
  <c r="K4451" i="1"/>
  <c r="J4460" i="1"/>
  <c r="N4460" i="1" s="1"/>
  <c r="O4460" i="1" s="1"/>
  <c r="Q4460" i="1" s="1"/>
  <c r="K4467" i="1"/>
  <c r="J4476" i="1"/>
  <c r="N4476" i="1" s="1"/>
  <c r="O4476" i="1" s="1"/>
  <c r="Q4476" i="1" s="1"/>
  <c r="K4483" i="1"/>
  <c r="J4492" i="1"/>
  <c r="K4500" i="1"/>
  <c r="L4507" i="1"/>
  <c r="J4509" i="1"/>
  <c r="N4509" i="1" s="1"/>
  <c r="O4509" i="1" s="1"/>
  <c r="Q4509" i="1" s="1"/>
  <c r="K4516" i="1"/>
  <c r="L4523" i="1"/>
  <c r="J4525" i="1"/>
  <c r="N4525" i="1" s="1"/>
  <c r="O4525" i="1" s="1"/>
  <c r="Q4525" i="1" s="1"/>
  <c r="K4532" i="1"/>
  <c r="M4539" i="1"/>
  <c r="K4554" i="1"/>
  <c r="L4556" i="1"/>
  <c r="L4560" i="1"/>
  <c r="L4573" i="1"/>
  <c r="K4573" i="1"/>
  <c r="J4573" i="1"/>
  <c r="N4573" i="1" s="1"/>
  <c r="O4573" i="1" s="1"/>
  <c r="Q4573" i="1" s="1"/>
  <c r="L4577" i="1"/>
  <c r="L4589" i="1"/>
  <c r="K4589" i="1"/>
  <c r="J4589" i="1"/>
  <c r="N4589" i="1" s="1"/>
  <c r="O4589" i="1" s="1"/>
  <c r="Q4589" i="1" s="1"/>
  <c r="M4596" i="1"/>
  <c r="N4596" i="1" s="1"/>
  <c r="O4596" i="1" s="1"/>
  <c r="Q4596" i="1" s="1"/>
  <c r="L4596" i="1"/>
  <c r="K4596" i="1"/>
  <c r="M4606" i="1"/>
  <c r="N4606" i="1" s="1"/>
  <c r="O4606" i="1" s="1"/>
  <c r="Q4606" i="1" s="1"/>
  <c r="K4606" i="1"/>
  <c r="J4613" i="1"/>
  <c r="L4618" i="1"/>
  <c r="M4621" i="1"/>
  <c r="L4632" i="1"/>
  <c r="J4632" i="1"/>
  <c r="K4648" i="1"/>
  <c r="K4651" i="1"/>
  <c r="M4654" i="1"/>
  <c r="M4662" i="1"/>
  <c r="J4669" i="1"/>
  <c r="N4707" i="1"/>
  <c r="O4707" i="1" s="1"/>
  <c r="Q4707" i="1" s="1"/>
  <c r="L4710" i="1"/>
  <c r="K4710" i="1"/>
  <c r="J4710" i="1"/>
  <c r="N4710" i="1" s="1"/>
  <c r="O4710" i="1" s="1"/>
  <c r="Q4710" i="1" s="1"/>
  <c r="L4779" i="1"/>
  <c r="M4866" i="1"/>
  <c r="J4866" i="1"/>
  <c r="L4866" i="1"/>
  <c r="K4866" i="1"/>
  <c r="L4435" i="1"/>
  <c r="K4444" i="1"/>
  <c r="L4451" i="1"/>
  <c r="K4460" i="1"/>
  <c r="L4467" i="1"/>
  <c r="K4476" i="1"/>
  <c r="L4483" i="1"/>
  <c r="K4492" i="1"/>
  <c r="L4500" i="1"/>
  <c r="K4509" i="1"/>
  <c r="L4516" i="1"/>
  <c r="K4525" i="1"/>
  <c r="L4532" i="1"/>
  <c r="M4548" i="1"/>
  <c r="L4548" i="1"/>
  <c r="K4548" i="1"/>
  <c r="L4554" i="1"/>
  <c r="M4571" i="1"/>
  <c r="L4571" i="1"/>
  <c r="K4613" i="1"/>
  <c r="M4648" i="1"/>
  <c r="L4651" i="1"/>
  <c r="M4683" i="1"/>
  <c r="J4683" i="1"/>
  <c r="N4683" i="1" s="1"/>
  <c r="O4683" i="1" s="1"/>
  <c r="Q4683" i="1" s="1"/>
  <c r="L4764" i="1"/>
  <c r="J4764" i="1"/>
  <c r="J4430" i="1"/>
  <c r="N4430" i="1" s="1"/>
  <c r="O4430" i="1" s="1"/>
  <c r="Q4430" i="1" s="1"/>
  <c r="J4446" i="1"/>
  <c r="N4446" i="1" s="1"/>
  <c r="O4446" i="1" s="1"/>
  <c r="Q4446" i="1" s="1"/>
  <c r="K4453" i="1"/>
  <c r="J4462" i="1"/>
  <c r="K4469" i="1"/>
  <c r="J4478" i="1"/>
  <c r="N4478" i="1" s="1"/>
  <c r="O4478" i="1" s="1"/>
  <c r="Q4478" i="1" s="1"/>
  <c r="K4485" i="1"/>
  <c r="J4494" i="1"/>
  <c r="N4494" i="1" s="1"/>
  <c r="O4494" i="1" s="1"/>
  <c r="Q4494" i="1" s="1"/>
  <c r="K4502" i="1"/>
  <c r="J4511" i="1"/>
  <c r="N4511" i="1" s="1"/>
  <c r="O4511" i="1" s="1"/>
  <c r="Q4511" i="1" s="1"/>
  <c r="K4518" i="1"/>
  <c r="J4527" i="1"/>
  <c r="N4527" i="1" s="1"/>
  <c r="O4527" i="1" s="1"/>
  <c r="Q4527" i="1" s="1"/>
  <c r="K4534" i="1"/>
  <c r="J4548" i="1"/>
  <c r="J4565" i="1"/>
  <c r="N4565" i="1" s="1"/>
  <c r="O4565" i="1" s="1"/>
  <c r="Q4565" i="1" s="1"/>
  <c r="J4571" i="1"/>
  <c r="K4601" i="1"/>
  <c r="L4606" i="1"/>
  <c r="M4613" i="1"/>
  <c r="M4632" i="1"/>
  <c r="K4635" i="1"/>
  <c r="L4638" i="1"/>
  <c r="K4638" i="1"/>
  <c r="J4638" i="1"/>
  <c r="N4638" i="1" s="1"/>
  <c r="O4638" i="1" s="1"/>
  <c r="Q4638" i="1" s="1"/>
  <c r="N4643" i="1"/>
  <c r="O4643" i="1" s="1"/>
  <c r="Q4643" i="1" s="1"/>
  <c r="M4651" i="1"/>
  <c r="N4651" i="1" s="1"/>
  <c r="O4651" i="1" s="1"/>
  <c r="Q4651" i="1" s="1"/>
  <c r="L4670" i="1"/>
  <c r="K4670" i="1"/>
  <c r="J4670" i="1"/>
  <c r="N4670" i="1" s="1"/>
  <c r="O4670" i="1" s="1"/>
  <c r="Q4670" i="1" s="1"/>
  <c r="K4683" i="1"/>
  <c r="N4687" i="1"/>
  <c r="O4687" i="1" s="1"/>
  <c r="Q4687" i="1" s="1"/>
  <c r="J4690" i="1"/>
  <c r="L4715" i="1"/>
  <c r="K4764" i="1"/>
  <c r="M4994" i="1"/>
  <c r="J4994" i="1"/>
  <c r="L4994" i="1"/>
  <c r="K4994" i="1"/>
  <c r="M4580" i="1"/>
  <c r="L4580" i="1"/>
  <c r="K4580" i="1"/>
  <c r="M4587" i="1"/>
  <c r="L4587" i="1"/>
  <c r="L4666" i="1"/>
  <c r="J4666" i="1"/>
  <c r="M4701" i="1"/>
  <c r="L4701" i="1"/>
  <c r="K4701" i="1"/>
  <c r="M4749" i="1"/>
  <c r="J4749" i="1"/>
  <c r="M4764" i="1"/>
  <c r="M4872" i="1"/>
  <c r="L4872" i="1"/>
  <c r="J4872" i="1"/>
  <c r="K4872" i="1"/>
  <c r="L4988" i="1"/>
  <c r="K4988" i="1"/>
  <c r="M4988" i="1"/>
  <c r="J4988" i="1"/>
  <c r="K4407" i="1"/>
  <c r="K4423" i="1"/>
  <c r="L4430" i="1"/>
  <c r="K4439" i="1"/>
  <c r="L4446" i="1"/>
  <c r="K4455" i="1"/>
  <c r="L4462" i="1"/>
  <c r="K4471" i="1"/>
  <c r="L4478" i="1"/>
  <c r="K4487" i="1"/>
  <c r="L4494" i="1"/>
  <c r="K4504" i="1"/>
  <c r="L4511" i="1"/>
  <c r="J4513" i="1"/>
  <c r="N4513" i="1" s="1"/>
  <c r="O4513" i="1" s="1"/>
  <c r="Q4513" i="1" s="1"/>
  <c r="K4520" i="1"/>
  <c r="L4527" i="1"/>
  <c r="J4529" i="1"/>
  <c r="N4529" i="1" s="1"/>
  <c r="O4529" i="1" s="1"/>
  <c r="Q4529" i="1" s="1"/>
  <c r="K4536" i="1"/>
  <c r="J4542" i="1"/>
  <c r="N4542" i="1" s="1"/>
  <c r="O4542" i="1" s="1"/>
  <c r="Q4542" i="1" s="1"/>
  <c r="J4544" i="1"/>
  <c r="N4544" i="1" s="1"/>
  <c r="O4544" i="1" s="1"/>
  <c r="Q4544" i="1" s="1"/>
  <c r="K4546" i="1"/>
  <c r="J4561" i="1"/>
  <c r="N4561" i="1" s="1"/>
  <c r="O4561" i="1" s="1"/>
  <c r="Q4561" i="1" s="1"/>
  <c r="K4563" i="1"/>
  <c r="L4565" i="1"/>
  <c r="K4567" i="1"/>
  <c r="K4569" i="1"/>
  <c r="J4580" i="1"/>
  <c r="J4587" i="1"/>
  <c r="L4599" i="1"/>
  <c r="J4599" i="1"/>
  <c r="N4599" i="1" s="1"/>
  <c r="O4599" i="1" s="1"/>
  <c r="Q4599" i="1" s="1"/>
  <c r="M4601" i="1"/>
  <c r="N4601" i="1" s="1"/>
  <c r="O4601" i="1" s="1"/>
  <c r="Q4601" i="1" s="1"/>
  <c r="J4604" i="1"/>
  <c r="N4604" i="1" s="1"/>
  <c r="O4604" i="1" s="1"/>
  <c r="Q4604" i="1" s="1"/>
  <c r="K4611" i="1"/>
  <c r="M4619" i="1"/>
  <c r="L4619" i="1"/>
  <c r="J4619" i="1"/>
  <c r="J4630" i="1"/>
  <c r="J4646" i="1"/>
  <c r="K4666" i="1"/>
  <c r="M4690" i="1"/>
  <c r="J4701" i="1"/>
  <c r="M4723" i="1"/>
  <c r="L4723" i="1"/>
  <c r="K4723" i="1"/>
  <c r="J4723" i="1"/>
  <c r="L4730" i="1"/>
  <c r="K4749" i="1"/>
  <c r="J4360" i="1"/>
  <c r="N4360" i="1" s="1"/>
  <c r="O4360" i="1" s="1"/>
  <c r="Q4360" i="1" s="1"/>
  <c r="J4377" i="1"/>
  <c r="N4377" i="1" s="1"/>
  <c r="O4377" i="1" s="1"/>
  <c r="Q4377" i="1" s="1"/>
  <c r="J4393" i="1"/>
  <c r="N4393" i="1" s="1"/>
  <c r="O4393" i="1" s="1"/>
  <c r="Q4393" i="1" s="1"/>
  <c r="J4409" i="1"/>
  <c r="N4409" i="1" s="1"/>
  <c r="O4409" i="1" s="1"/>
  <c r="Q4409" i="1" s="1"/>
  <c r="J4425" i="1"/>
  <c r="N4425" i="1" s="1"/>
  <c r="O4425" i="1" s="1"/>
  <c r="Q4425" i="1" s="1"/>
  <c r="J4441" i="1"/>
  <c r="J4457" i="1"/>
  <c r="N4457" i="1" s="1"/>
  <c r="O4457" i="1" s="1"/>
  <c r="Q4457" i="1" s="1"/>
  <c r="J4473" i="1"/>
  <c r="N4473" i="1" s="1"/>
  <c r="O4473" i="1" s="1"/>
  <c r="Q4473" i="1" s="1"/>
  <c r="J4489" i="1"/>
  <c r="J4506" i="1"/>
  <c r="N4506" i="1" s="1"/>
  <c r="O4506" i="1" s="1"/>
  <c r="Q4506" i="1" s="1"/>
  <c r="K4513" i="1"/>
  <c r="J4522" i="1"/>
  <c r="N4522" i="1" s="1"/>
  <c r="O4522" i="1" s="1"/>
  <c r="Q4522" i="1" s="1"/>
  <c r="K4529" i="1"/>
  <c r="J4538" i="1"/>
  <c r="N4538" i="1" s="1"/>
  <c r="O4538" i="1" s="1"/>
  <c r="Q4538" i="1" s="1"/>
  <c r="J4540" i="1"/>
  <c r="N4540" i="1" s="1"/>
  <c r="O4540" i="1" s="1"/>
  <c r="Q4540" i="1" s="1"/>
  <c r="K4542" i="1"/>
  <c r="K4544" i="1"/>
  <c r="L4546" i="1"/>
  <c r="K4561" i="1"/>
  <c r="K4587" i="1"/>
  <c r="K4599" i="1"/>
  <c r="K4604" i="1"/>
  <c r="J4609" i="1"/>
  <c r="K4619" i="1"/>
  <c r="M4622" i="1"/>
  <c r="K4622" i="1"/>
  <c r="K4630" i="1"/>
  <c r="K4646" i="1"/>
  <c r="M4652" i="1"/>
  <c r="L4652" i="1"/>
  <c r="J4652" i="1"/>
  <c r="M4666" i="1"/>
  <c r="M4730" i="1"/>
  <c r="N4730" i="1" s="1"/>
  <c r="O4730" i="1" s="1"/>
  <c r="Q4730" i="1" s="1"/>
  <c r="N4742" i="1"/>
  <c r="O4742" i="1" s="1"/>
  <c r="Q4742" i="1" s="1"/>
  <c r="L4749" i="1"/>
  <c r="M4753" i="1"/>
  <c r="N4753" i="1" s="1"/>
  <c r="O4753" i="1" s="1"/>
  <c r="Q4753" i="1" s="1"/>
  <c r="L4753" i="1"/>
  <c r="K4753" i="1"/>
  <c r="M4802" i="1"/>
  <c r="L4802" i="1"/>
  <c r="J4802" i="1"/>
  <c r="L4513" i="1"/>
  <c r="L4529" i="1"/>
  <c r="L4542" i="1"/>
  <c r="L4544" i="1"/>
  <c r="L4557" i="1"/>
  <c r="K4557" i="1"/>
  <c r="J4557" i="1"/>
  <c r="N4557" i="1" s="1"/>
  <c r="O4557" i="1" s="1"/>
  <c r="Q4557" i="1" s="1"/>
  <c r="L4561" i="1"/>
  <c r="M4590" i="1"/>
  <c r="K4590" i="1"/>
  <c r="L4604" i="1"/>
  <c r="M4630" i="1"/>
  <c r="M4646" i="1"/>
  <c r="L4702" i="1"/>
  <c r="K4702" i="1"/>
  <c r="J4702" i="1"/>
  <c r="M4731" i="1"/>
  <c r="L4731" i="1"/>
  <c r="K4731" i="1"/>
  <c r="J4731" i="1"/>
  <c r="M4738" i="1"/>
  <c r="L4738" i="1"/>
  <c r="K4738" i="1"/>
  <c r="M4932" i="1"/>
  <c r="K4932" i="1"/>
  <c r="L4932" i="1"/>
  <c r="J4932" i="1"/>
  <c r="M4555" i="1"/>
  <c r="L4555" i="1"/>
  <c r="M4557" i="1"/>
  <c r="J4590" i="1"/>
  <c r="J4597" i="1"/>
  <c r="N4597" i="1" s="1"/>
  <c r="O4597" i="1" s="1"/>
  <c r="Q4597" i="1" s="1"/>
  <c r="M4636" i="1"/>
  <c r="L4636" i="1"/>
  <c r="J4636" i="1"/>
  <c r="M4639" i="1"/>
  <c r="K4639" i="1"/>
  <c r="J4658" i="1"/>
  <c r="N4658" i="1" s="1"/>
  <c r="O4658" i="1" s="1"/>
  <c r="Q4658" i="1" s="1"/>
  <c r="M4667" i="1"/>
  <c r="J4667" i="1"/>
  <c r="N4691" i="1"/>
  <c r="O4691" i="1" s="1"/>
  <c r="Q4691" i="1" s="1"/>
  <c r="L4694" i="1"/>
  <c r="K4694" i="1"/>
  <c r="J4694" i="1"/>
  <c r="N4694" i="1" s="1"/>
  <c r="O4694" i="1" s="1"/>
  <c r="Q4694" i="1" s="1"/>
  <c r="M4702" i="1"/>
  <c r="J4738" i="1"/>
  <c r="M4781" i="1"/>
  <c r="L4781" i="1"/>
  <c r="J4781" i="1"/>
  <c r="M4957" i="1"/>
  <c r="L4957" i="1"/>
  <c r="J4957" i="1"/>
  <c r="K4957" i="1"/>
  <c r="K4794" i="1"/>
  <c r="K4806" i="1"/>
  <c r="L4822" i="1"/>
  <c r="J4822" i="1"/>
  <c r="N4822" i="1" s="1"/>
  <c r="O4822" i="1" s="1"/>
  <c r="Q4822" i="1" s="1"/>
  <c r="K4902" i="1"/>
  <c r="L4902" i="1"/>
  <c r="M4887" i="1"/>
  <c r="K4887" i="1"/>
  <c r="N4891" i="1"/>
  <c r="O4891" i="1" s="1"/>
  <c r="Q4891" i="1" s="1"/>
  <c r="M4941" i="1"/>
  <c r="L4941" i="1"/>
  <c r="J4941" i="1"/>
  <c r="K4941" i="1"/>
  <c r="J4772" i="1"/>
  <c r="N4772" i="1" s="1"/>
  <c r="O4772" i="1" s="1"/>
  <c r="Q4772" i="1" s="1"/>
  <c r="J4787" i="1"/>
  <c r="N4787" i="1" s="1"/>
  <c r="O4787" i="1" s="1"/>
  <c r="Q4787" i="1" s="1"/>
  <c r="J4813" i="1"/>
  <c r="N4813" i="1" s="1"/>
  <c r="O4813" i="1" s="1"/>
  <c r="Q4813" i="1" s="1"/>
  <c r="J4831" i="1"/>
  <c r="M4831" i="1"/>
  <c r="J4849" i="1"/>
  <c r="M4855" i="1"/>
  <c r="N4855" i="1" s="1"/>
  <c r="O4855" i="1" s="1"/>
  <c r="Q4855" i="1" s="1"/>
  <c r="K4855" i="1"/>
  <c r="J4887" i="1"/>
  <c r="J4896" i="1"/>
  <c r="M4906" i="1"/>
  <c r="N4906" i="1" s="1"/>
  <c r="O4906" i="1" s="1"/>
  <c r="Q4906" i="1" s="1"/>
  <c r="K4906" i="1"/>
  <c r="N4924" i="1"/>
  <c r="O4924" i="1" s="1"/>
  <c r="Q4924" i="1" s="1"/>
  <c r="K4772" i="1"/>
  <c r="K4787" i="1"/>
  <c r="K4813" i="1"/>
  <c r="N4820" i="1"/>
  <c r="O4820" i="1" s="1"/>
  <c r="Q4820" i="1" s="1"/>
  <c r="L4841" i="1"/>
  <c r="J4841" i="1"/>
  <c r="N4841" i="1" s="1"/>
  <c r="O4841" i="1" s="1"/>
  <c r="Q4841" i="1" s="1"/>
  <c r="L4849" i="1"/>
  <c r="L4887" i="1"/>
  <c r="L4896" i="1"/>
  <c r="M5075" i="1"/>
  <c r="L5075" i="1"/>
  <c r="K5075" i="1"/>
  <c r="J5075" i="1"/>
  <c r="K4655" i="1"/>
  <c r="K4671" i="1"/>
  <c r="J4680" i="1"/>
  <c r="N4680" i="1" s="1"/>
  <c r="O4680" i="1" s="1"/>
  <c r="Q4680" i="1" s="1"/>
  <c r="K4687" i="1"/>
  <c r="J4696" i="1"/>
  <c r="N4696" i="1" s="1"/>
  <c r="O4696" i="1" s="1"/>
  <c r="Q4696" i="1" s="1"/>
  <c r="K4703" i="1"/>
  <c r="J4712" i="1"/>
  <c r="N4712" i="1" s="1"/>
  <c r="O4712" i="1" s="1"/>
  <c r="Q4712" i="1" s="1"/>
  <c r="L4725" i="1"/>
  <c r="K4742" i="1"/>
  <c r="L4757" i="1"/>
  <c r="K4774" i="1"/>
  <c r="L4787" i="1"/>
  <c r="L4789" i="1"/>
  <c r="J4809" i="1"/>
  <c r="N4809" i="1" s="1"/>
  <c r="O4809" i="1" s="1"/>
  <c r="Q4809" i="1" s="1"/>
  <c r="K4811" i="1"/>
  <c r="L4813" i="1"/>
  <c r="K4820" i="1"/>
  <c r="K4825" i="1"/>
  <c r="L4831" i="1"/>
  <c r="K4841" i="1"/>
  <c r="M4844" i="1"/>
  <c r="N4844" i="1" s="1"/>
  <c r="O4844" i="1" s="1"/>
  <c r="Q4844" i="1" s="1"/>
  <c r="K4844" i="1"/>
  <c r="M4849" i="1"/>
  <c r="L4855" i="1"/>
  <c r="M4870" i="1"/>
  <c r="N4870" i="1" s="1"/>
  <c r="O4870" i="1" s="1"/>
  <c r="Q4870" i="1" s="1"/>
  <c r="K4870" i="1"/>
  <c r="M4881" i="1"/>
  <c r="J4881" i="1"/>
  <c r="M4896" i="1"/>
  <c r="L4906" i="1"/>
  <c r="J4929" i="1"/>
  <c r="L4929" i="1"/>
  <c r="M4963" i="1"/>
  <c r="L4963" i="1"/>
  <c r="K4963" i="1"/>
  <c r="K4985" i="1"/>
  <c r="M4985" i="1"/>
  <c r="L4985" i="1"/>
  <c r="L5020" i="1"/>
  <c r="K5020" i="1"/>
  <c r="J5020" i="1"/>
  <c r="N5020" i="1" s="1"/>
  <c r="O5020" i="1" s="1"/>
  <c r="Q5020" i="1" s="1"/>
  <c r="N4963" i="1"/>
  <c r="O4963" i="1" s="1"/>
  <c r="Q4963" i="1" s="1"/>
  <c r="L4976" i="1"/>
  <c r="K4976" i="1"/>
  <c r="N4985" i="1"/>
  <c r="O4985" i="1" s="1"/>
  <c r="Q4985" i="1" s="1"/>
  <c r="L4680" i="1"/>
  <c r="L4696" i="1"/>
  <c r="L4712" i="1"/>
  <c r="L4809" i="1"/>
  <c r="M4825" i="1"/>
  <c r="N4825" i="1" s="1"/>
  <c r="O4825" i="1" s="1"/>
  <c r="Q4825" i="1" s="1"/>
  <c r="L4839" i="1"/>
  <c r="J4839" i="1"/>
  <c r="N4839" i="1" s="1"/>
  <c r="O4839" i="1" s="1"/>
  <c r="Q4839" i="1" s="1"/>
  <c r="L4844" i="1"/>
  <c r="L4870" i="1"/>
  <c r="L4881" i="1"/>
  <c r="M4929" i="1"/>
  <c r="J4976" i="1"/>
  <c r="N4976" i="1" s="1"/>
  <c r="O4976" i="1" s="1"/>
  <c r="Q4976" i="1" s="1"/>
  <c r="K4997" i="1"/>
  <c r="J4997" i="1"/>
  <c r="N4997" i="1" s="1"/>
  <c r="O4997" i="1" s="1"/>
  <c r="Q4997" i="1" s="1"/>
  <c r="L4997" i="1"/>
  <c r="N4864" i="1"/>
  <c r="O4864" i="1" s="1"/>
  <c r="Q4864" i="1" s="1"/>
  <c r="M4976" i="1"/>
  <c r="J4668" i="1"/>
  <c r="J4684" i="1"/>
  <c r="N4684" i="1" s="1"/>
  <c r="O4684" i="1" s="1"/>
  <c r="Q4684" i="1" s="1"/>
  <c r="J4700" i="1"/>
  <c r="K4718" i="1"/>
  <c r="J4720" i="1"/>
  <c r="N4720" i="1" s="1"/>
  <c r="O4720" i="1" s="1"/>
  <c r="Q4720" i="1" s="1"/>
  <c r="J4735" i="1"/>
  <c r="K4750" i="1"/>
  <c r="J4752" i="1"/>
  <c r="N4752" i="1" s="1"/>
  <c r="O4752" i="1" s="1"/>
  <c r="Q4752" i="1" s="1"/>
  <c r="J4767" i="1"/>
  <c r="N4767" i="1" s="1"/>
  <c r="O4767" i="1" s="1"/>
  <c r="Q4767" i="1" s="1"/>
  <c r="K4782" i="1"/>
  <c r="J4784" i="1"/>
  <c r="J4799" i="1"/>
  <c r="N4799" i="1" s="1"/>
  <c r="O4799" i="1" s="1"/>
  <c r="Q4799" i="1" s="1"/>
  <c r="J4853" i="1"/>
  <c r="L4853" i="1"/>
  <c r="J4885" i="1"/>
  <c r="L4885" i="1"/>
  <c r="M4893" i="1"/>
  <c r="L4893" i="1"/>
  <c r="K4893" i="1"/>
  <c r="J4893" i="1"/>
  <c r="M4991" i="1"/>
  <c r="L4991" i="1"/>
  <c r="K4991" i="1"/>
  <c r="J4991" i="1"/>
  <c r="K5050" i="1"/>
  <c r="M5050" i="1"/>
  <c r="J5050" i="1"/>
  <c r="M5066" i="1"/>
  <c r="L5066" i="1"/>
  <c r="K5066" i="1"/>
  <c r="J5066" i="1"/>
  <c r="M4842" i="1"/>
  <c r="J4842" i="1"/>
  <c r="K4875" i="1"/>
  <c r="J4875" i="1"/>
  <c r="M4889" i="1"/>
  <c r="L4889" i="1"/>
  <c r="J4889" i="1"/>
  <c r="M4973" i="1"/>
  <c r="L4973" i="1"/>
  <c r="J4973" i="1"/>
  <c r="K5017" i="1"/>
  <c r="J5017" i="1"/>
  <c r="M5027" i="1"/>
  <c r="J5027" i="1"/>
  <c r="K5027" i="1"/>
  <c r="K4629" i="1"/>
  <c r="K4645" i="1"/>
  <c r="K4661" i="1"/>
  <c r="L4668" i="1"/>
  <c r="K4677" i="1"/>
  <c r="L4684" i="1"/>
  <c r="K4693" i="1"/>
  <c r="L4700" i="1"/>
  <c r="K4709" i="1"/>
  <c r="M4718" i="1"/>
  <c r="N4718" i="1" s="1"/>
  <c r="O4718" i="1" s="1"/>
  <c r="Q4718" i="1" s="1"/>
  <c r="L4720" i="1"/>
  <c r="K4722" i="1"/>
  <c r="J4724" i="1"/>
  <c r="N4724" i="1" s="1"/>
  <c r="O4724" i="1" s="1"/>
  <c r="Q4724" i="1" s="1"/>
  <c r="L4735" i="1"/>
  <c r="K4737" i="1"/>
  <c r="J4739" i="1"/>
  <c r="N4739" i="1" s="1"/>
  <c r="O4739" i="1" s="1"/>
  <c r="Q4739" i="1" s="1"/>
  <c r="M4750" i="1"/>
  <c r="N4750" i="1" s="1"/>
  <c r="O4750" i="1" s="1"/>
  <c r="Q4750" i="1" s="1"/>
  <c r="L4752" i="1"/>
  <c r="K4754" i="1"/>
  <c r="J4756" i="1"/>
  <c r="N4756" i="1" s="1"/>
  <c r="O4756" i="1" s="1"/>
  <c r="Q4756" i="1" s="1"/>
  <c r="L4767" i="1"/>
  <c r="K4769" i="1"/>
  <c r="J4771" i="1"/>
  <c r="N4771" i="1" s="1"/>
  <c r="O4771" i="1" s="1"/>
  <c r="Q4771" i="1" s="1"/>
  <c r="M4782" i="1"/>
  <c r="N4782" i="1" s="1"/>
  <c r="O4782" i="1" s="1"/>
  <c r="Q4782" i="1" s="1"/>
  <c r="L4784" i="1"/>
  <c r="K4786" i="1"/>
  <c r="J4788" i="1"/>
  <c r="N4788" i="1" s="1"/>
  <c r="O4788" i="1" s="1"/>
  <c r="Q4788" i="1" s="1"/>
  <c r="L4799" i="1"/>
  <c r="J4812" i="1"/>
  <c r="L4814" i="1"/>
  <c r="L4821" i="1"/>
  <c r="K4826" i="1"/>
  <c r="K4842" i="1"/>
  <c r="J4845" i="1"/>
  <c r="M4853" i="1"/>
  <c r="L4875" i="1"/>
  <c r="M4885" i="1"/>
  <c r="K4889" i="1"/>
  <c r="M4947" i="1"/>
  <c r="L4947" i="1"/>
  <c r="K4947" i="1"/>
  <c r="J4947" i="1"/>
  <c r="K4973" i="1"/>
  <c r="M5012" i="1"/>
  <c r="K5012" i="1"/>
  <c r="L5012" i="1"/>
  <c r="J5012" i="1"/>
  <c r="L5017" i="1"/>
  <c r="L5027" i="1"/>
  <c r="M5040" i="1"/>
  <c r="L5040" i="1"/>
  <c r="K5040" i="1"/>
  <c r="J5040" i="1"/>
  <c r="J4598" i="1"/>
  <c r="J4614" i="1"/>
  <c r="L4629" i="1"/>
  <c r="J4631" i="1"/>
  <c r="L4645" i="1"/>
  <c r="J4647" i="1"/>
  <c r="N4647" i="1" s="1"/>
  <c r="O4647" i="1" s="1"/>
  <c r="Q4647" i="1" s="1"/>
  <c r="L4661" i="1"/>
  <c r="J4663" i="1"/>
  <c r="N4663" i="1" s="1"/>
  <c r="O4663" i="1" s="1"/>
  <c r="Q4663" i="1" s="1"/>
  <c r="L4677" i="1"/>
  <c r="J4679" i="1"/>
  <c r="N4679" i="1" s="1"/>
  <c r="O4679" i="1" s="1"/>
  <c r="Q4679" i="1" s="1"/>
  <c r="L4693" i="1"/>
  <c r="J4695" i="1"/>
  <c r="N4695" i="1" s="1"/>
  <c r="O4695" i="1" s="1"/>
  <c r="Q4695" i="1" s="1"/>
  <c r="L4709" i="1"/>
  <c r="J4711" i="1"/>
  <c r="L4722" i="1"/>
  <c r="K4724" i="1"/>
  <c r="J4726" i="1"/>
  <c r="N4726" i="1" s="1"/>
  <c r="O4726" i="1" s="1"/>
  <c r="Q4726" i="1" s="1"/>
  <c r="L4737" i="1"/>
  <c r="K4739" i="1"/>
  <c r="J4741" i="1"/>
  <c r="L4754" i="1"/>
  <c r="K4756" i="1"/>
  <c r="J4758" i="1"/>
  <c r="L4769" i="1"/>
  <c r="K4771" i="1"/>
  <c r="J4773" i="1"/>
  <c r="L4786" i="1"/>
  <c r="K4788" i="1"/>
  <c r="J4790" i="1"/>
  <c r="N4790" i="1" s="1"/>
  <c r="O4790" i="1" s="1"/>
  <c r="Q4790" i="1" s="1"/>
  <c r="N4810" i="1"/>
  <c r="O4810" i="1" s="1"/>
  <c r="Q4810" i="1" s="1"/>
  <c r="K4812" i="1"/>
  <c r="M4814" i="1"/>
  <c r="N4814" i="1" s="1"/>
  <c r="O4814" i="1" s="1"/>
  <c r="Q4814" i="1" s="1"/>
  <c r="M4821" i="1"/>
  <c r="N4821" i="1" s="1"/>
  <c r="O4821" i="1" s="1"/>
  <c r="Q4821" i="1" s="1"/>
  <c r="L4826" i="1"/>
  <c r="L4837" i="1"/>
  <c r="J4837" i="1"/>
  <c r="N4837" i="1" s="1"/>
  <c r="O4837" i="1" s="1"/>
  <c r="Q4837" i="1" s="1"/>
  <c r="L4842" i="1"/>
  <c r="K4845" i="1"/>
  <c r="M4857" i="1"/>
  <c r="L4857" i="1"/>
  <c r="J4857" i="1"/>
  <c r="N4857" i="1" s="1"/>
  <c r="O4857" i="1" s="1"/>
  <c r="Q4857" i="1" s="1"/>
  <c r="M4861" i="1"/>
  <c r="L4861" i="1"/>
  <c r="K4861" i="1"/>
  <c r="J4861" i="1"/>
  <c r="M4875" i="1"/>
  <c r="M4898" i="1"/>
  <c r="J4898" i="1"/>
  <c r="L4960" i="1"/>
  <c r="M4960" i="1"/>
  <c r="K4960" i="1"/>
  <c r="M5017" i="1"/>
  <c r="L4739" i="1"/>
  <c r="L4741" i="1"/>
  <c r="L4771" i="1"/>
  <c r="L4773" i="1"/>
  <c r="K4810" i="1"/>
  <c r="M4812" i="1"/>
  <c r="M4826" i="1"/>
  <c r="N4826" i="1" s="1"/>
  <c r="O4826" i="1" s="1"/>
  <c r="Q4826" i="1" s="1"/>
  <c r="M4830" i="1"/>
  <c r="K4830" i="1"/>
  <c r="K4837" i="1"/>
  <c r="M4845" i="1"/>
  <c r="K4857" i="1"/>
  <c r="J4960" i="1"/>
  <c r="L4808" i="1"/>
  <c r="J4808" i="1"/>
  <c r="N4808" i="1" s="1"/>
  <c r="O4808" i="1" s="1"/>
  <c r="Q4808" i="1" s="1"/>
  <c r="L4824" i="1"/>
  <c r="J4824" i="1"/>
  <c r="N4824" i="1" s="1"/>
  <c r="O4824" i="1" s="1"/>
  <c r="Q4824" i="1" s="1"/>
  <c r="M4858" i="1"/>
  <c r="K4858" i="1"/>
  <c r="J4858" i="1"/>
  <c r="J4879" i="1"/>
  <c r="L4898" i="1"/>
  <c r="J4912" i="1"/>
  <c r="N4912" i="1" s="1"/>
  <c r="O4912" i="1" s="1"/>
  <c r="Q4912" i="1" s="1"/>
  <c r="N4966" i="1"/>
  <c r="O4966" i="1" s="1"/>
  <c r="Q4966" i="1" s="1"/>
  <c r="M4847" i="1"/>
  <c r="N4847" i="1" s="1"/>
  <c r="O4847" i="1" s="1"/>
  <c r="Q4847" i="1" s="1"/>
  <c r="M4877" i="1"/>
  <c r="L4908" i="1"/>
  <c r="K4908" i="1"/>
  <c r="K4917" i="1"/>
  <c r="J4917" i="1"/>
  <c r="N4917" i="1" s="1"/>
  <c r="O4917" i="1" s="1"/>
  <c r="Q4917" i="1" s="1"/>
  <c r="L4924" i="1"/>
  <c r="K4924" i="1"/>
  <c r="N4954" i="1"/>
  <c r="O4954" i="1" s="1"/>
  <c r="Q4954" i="1" s="1"/>
  <c r="M5023" i="1"/>
  <c r="L5023" i="1"/>
  <c r="K5023" i="1"/>
  <c r="J5023" i="1"/>
  <c r="N5036" i="1"/>
  <c r="O5036" i="1" s="1"/>
  <c r="Q5036" i="1" s="1"/>
  <c r="N5047" i="1"/>
  <c r="O5047" i="1" s="1"/>
  <c r="Q5047" i="1" s="1"/>
  <c r="N5114" i="1"/>
  <c r="O5114" i="1" s="1"/>
  <c r="Q5114" i="1" s="1"/>
  <c r="M5209" i="1"/>
  <c r="N5209" i="1" s="1"/>
  <c r="O5209" i="1" s="1"/>
  <c r="Q5209" i="1" s="1"/>
  <c r="L5209" i="1"/>
  <c r="M5243" i="1"/>
  <c r="L5243" i="1"/>
  <c r="K5243" i="1"/>
  <c r="J5243" i="1"/>
  <c r="M5330" i="1"/>
  <c r="N5330" i="1" s="1"/>
  <c r="O5330" i="1" s="1"/>
  <c r="Q5330" i="1" s="1"/>
  <c r="K5330" i="1"/>
  <c r="N5063" i="1"/>
  <c r="O5063" i="1" s="1"/>
  <c r="Q5063" i="1" s="1"/>
  <c r="N5067" i="1"/>
  <c r="O5067" i="1" s="1"/>
  <c r="Q5067" i="1" s="1"/>
  <c r="M4915" i="1"/>
  <c r="N4915" i="1" s="1"/>
  <c r="O4915" i="1" s="1"/>
  <c r="Q4915" i="1" s="1"/>
  <c r="L4915" i="1"/>
  <c r="N5031" i="1"/>
  <c r="O5031" i="1" s="1"/>
  <c r="Q5031" i="1" s="1"/>
  <c r="J5041" i="1"/>
  <c r="M5086" i="1"/>
  <c r="N5086" i="1" s="1"/>
  <c r="O5086" i="1" s="1"/>
  <c r="Q5086" i="1" s="1"/>
  <c r="L5086" i="1"/>
  <c r="M5090" i="1"/>
  <c r="L5090" i="1"/>
  <c r="K5090" i="1"/>
  <c r="J5090" i="1"/>
  <c r="N5090" i="1" s="1"/>
  <c r="O5090" i="1" s="1"/>
  <c r="Q5090" i="1" s="1"/>
  <c r="N5174" i="1"/>
  <c r="O5174" i="1" s="1"/>
  <c r="Q5174" i="1" s="1"/>
  <c r="L5239" i="1"/>
  <c r="K5239" i="1"/>
  <c r="J5239" i="1"/>
  <c r="N5239" i="1" s="1"/>
  <c r="O5239" i="1" s="1"/>
  <c r="Q5239" i="1" s="1"/>
  <c r="K5249" i="1"/>
  <c r="M5249" i="1"/>
  <c r="L5249" i="1"/>
  <c r="J5249" i="1"/>
  <c r="M4980" i="1"/>
  <c r="K4980" i="1"/>
  <c r="K5041" i="1"/>
  <c r="J5116" i="1"/>
  <c r="M5116" i="1"/>
  <c r="M5120" i="1"/>
  <c r="L5120" i="1"/>
  <c r="K5120" i="1"/>
  <c r="L5390" i="1"/>
  <c r="M5390" i="1"/>
  <c r="K5390" i="1"/>
  <c r="J5390" i="1"/>
  <c r="K5469" i="1"/>
  <c r="M5469" i="1"/>
  <c r="L5469" i="1"/>
  <c r="J5469" i="1"/>
  <c r="K4846" i="1"/>
  <c r="K4859" i="1"/>
  <c r="K4874" i="1"/>
  <c r="K4891" i="1"/>
  <c r="K4915" i="1"/>
  <c r="L4927" i="1"/>
  <c r="J4927" i="1"/>
  <c r="K4939" i="1"/>
  <c r="J4980" i="1"/>
  <c r="M5021" i="1"/>
  <c r="L5021" i="1"/>
  <c r="J5021" i="1"/>
  <c r="K5024" i="1"/>
  <c r="L5034" i="1"/>
  <c r="M5041" i="1"/>
  <c r="M5059" i="1"/>
  <c r="L5059" i="1"/>
  <c r="K5059" i="1"/>
  <c r="J5059" i="1"/>
  <c r="K5086" i="1"/>
  <c r="M5103" i="1"/>
  <c r="N5103" i="1" s="1"/>
  <c r="O5103" i="1" s="1"/>
  <c r="Q5103" i="1" s="1"/>
  <c r="L5103" i="1"/>
  <c r="K5103" i="1"/>
  <c r="K5116" i="1"/>
  <c r="J5120" i="1"/>
  <c r="M5447" i="1"/>
  <c r="L5447" i="1"/>
  <c r="K5447" i="1"/>
  <c r="J5447" i="1"/>
  <c r="L4980" i="1"/>
  <c r="K5013" i="1"/>
  <c r="J5013" i="1"/>
  <c r="L5116" i="1"/>
  <c r="K5180" i="1"/>
  <c r="J5180" i="1"/>
  <c r="M5180" i="1"/>
  <c r="J5288" i="1"/>
  <c r="M5288" i="1"/>
  <c r="L5288" i="1"/>
  <c r="K5288" i="1"/>
  <c r="M5298" i="1"/>
  <c r="L5298" i="1"/>
  <c r="K5298" i="1"/>
  <c r="J5298" i="1"/>
  <c r="K4815" i="1"/>
  <c r="K4832" i="1"/>
  <c r="K4848" i="1"/>
  <c r="J4863" i="1"/>
  <c r="N4863" i="1" s="1"/>
  <c r="O4863" i="1" s="1"/>
  <c r="Q4863" i="1" s="1"/>
  <c r="J4880" i="1"/>
  <c r="N4880" i="1" s="1"/>
  <c r="O4880" i="1" s="1"/>
  <c r="Q4880" i="1" s="1"/>
  <c r="J4895" i="1"/>
  <c r="N4895" i="1" s="1"/>
  <c r="O4895" i="1" s="1"/>
  <c r="Q4895" i="1" s="1"/>
  <c r="J4913" i="1"/>
  <c r="N4913" i="1" s="1"/>
  <c r="O4913" i="1" s="1"/>
  <c r="Q4913" i="1" s="1"/>
  <c r="L4925" i="1"/>
  <c r="J4925" i="1"/>
  <c r="M4927" i="1"/>
  <c r="J4937" i="1"/>
  <c r="N4937" i="1" s="1"/>
  <c r="O4937" i="1" s="1"/>
  <c r="Q4937" i="1" s="1"/>
  <c r="N4945" i="1"/>
  <c r="O4945" i="1" s="1"/>
  <c r="Q4945" i="1" s="1"/>
  <c r="M4964" i="1"/>
  <c r="N4964" i="1" s="1"/>
  <c r="O4964" i="1" s="1"/>
  <c r="Q4964" i="1" s="1"/>
  <c r="K4964" i="1"/>
  <c r="N4986" i="1"/>
  <c r="O4986" i="1" s="1"/>
  <c r="Q4986" i="1" s="1"/>
  <c r="M4989" i="1"/>
  <c r="L4989" i="1"/>
  <c r="J4989" i="1"/>
  <c r="K4992" i="1"/>
  <c r="L5013" i="1"/>
  <c r="M5045" i="1"/>
  <c r="N5045" i="1" s="1"/>
  <c r="O5045" i="1" s="1"/>
  <c r="Q5045" i="1" s="1"/>
  <c r="L5045" i="1"/>
  <c r="K5045" i="1"/>
  <c r="N5161" i="1"/>
  <c r="O5161" i="1" s="1"/>
  <c r="Q5161" i="1" s="1"/>
  <c r="L5180" i="1"/>
  <c r="K4863" i="1"/>
  <c r="N4865" i="1"/>
  <c r="O4865" i="1" s="1"/>
  <c r="Q4865" i="1" s="1"/>
  <c r="K4880" i="1"/>
  <c r="K4895" i="1"/>
  <c r="N4897" i="1"/>
  <c r="O4897" i="1" s="1"/>
  <c r="Q4897" i="1" s="1"/>
  <c r="K4913" i="1"/>
  <c r="K4937" i="1"/>
  <c r="L4940" i="1"/>
  <c r="K4940" i="1"/>
  <c r="L4972" i="1"/>
  <c r="K4972" i="1"/>
  <c r="K4981" i="1"/>
  <c r="J4981" i="1"/>
  <c r="M4992" i="1"/>
  <c r="L5004" i="1"/>
  <c r="K5004" i="1"/>
  <c r="M5010" i="1"/>
  <c r="J5010" i="1"/>
  <c r="M5013" i="1"/>
  <c r="M5038" i="1"/>
  <c r="L5038" i="1"/>
  <c r="J5038" i="1"/>
  <c r="M5073" i="1"/>
  <c r="L5073" i="1"/>
  <c r="M5194" i="1"/>
  <c r="L5194" i="1"/>
  <c r="J4852" i="1"/>
  <c r="N4852" i="1" s="1"/>
  <c r="O4852" i="1" s="1"/>
  <c r="Q4852" i="1" s="1"/>
  <c r="L4863" i="1"/>
  <c r="J4867" i="1"/>
  <c r="L4880" i="1"/>
  <c r="J4884" i="1"/>
  <c r="N4884" i="1" s="1"/>
  <c r="O4884" i="1" s="1"/>
  <c r="Q4884" i="1" s="1"/>
  <c r="L4895" i="1"/>
  <c r="J4899" i="1"/>
  <c r="N4899" i="1" s="1"/>
  <c r="O4899" i="1" s="1"/>
  <c r="Q4899" i="1" s="1"/>
  <c r="J4903" i="1"/>
  <c r="N4903" i="1" s="1"/>
  <c r="O4903" i="1" s="1"/>
  <c r="Q4903" i="1" s="1"/>
  <c r="J4907" i="1"/>
  <c r="N4907" i="1" s="1"/>
  <c r="O4907" i="1" s="1"/>
  <c r="Q4907" i="1" s="1"/>
  <c r="K4909" i="1"/>
  <c r="K4911" i="1"/>
  <c r="L4913" i="1"/>
  <c r="M4925" i="1"/>
  <c r="K4930" i="1"/>
  <c r="L4937" i="1"/>
  <c r="J4940" i="1"/>
  <c r="M4948" i="1"/>
  <c r="N4948" i="1" s="1"/>
  <c r="O4948" i="1" s="1"/>
  <c r="Q4948" i="1" s="1"/>
  <c r="K4948" i="1"/>
  <c r="L4964" i="1"/>
  <c r="L4969" i="1"/>
  <c r="J4972" i="1"/>
  <c r="L4981" i="1"/>
  <c r="J5001" i="1"/>
  <c r="J5004" i="1"/>
  <c r="M5007" i="1"/>
  <c r="L5007" i="1"/>
  <c r="K5007" i="1"/>
  <c r="J5007" i="1"/>
  <c r="K5010" i="1"/>
  <c r="M5029" i="1"/>
  <c r="N5029" i="1" s="1"/>
  <c r="O5029" i="1" s="1"/>
  <c r="Q5029" i="1" s="1"/>
  <c r="K5029" i="1"/>
  <c r="N5035" i="1"/>
  <c r="O5035" i="1" s="1"/>
  <c r="Q5035" i="1" s="1"/>
  <c r="K5038" i="1"/>
  <c r="J5073" i="1"/>
  <c r="J5194" i="1"/>
  <c r="M4916" i="1"/>
  <c r="N4916" i="1" s="1"/>
  <c r="O4916" i="1" s="1"/>
  <c r="Q4916" i="1" s="1"/>
  <c r="K4916" i="1"/>
  <c r="K4933" i="1"/>
  <c r="J4933" i="1"/>
  <c r="M4940" i="1"/>
  <c r="M4972" i="1"/>
  <c r="L4975" i="1"/>
  <c r="K4975" i="1"/>
  <c r="J4975" i="1"/>
  <c r="N4975" i="1" s="1"/>
  <c r="O4975" i="1" s="1"/>
  <c r="Q4975" i="1" s="1"/>
  <c r="M4978" i="1"/>
  <c r="J4978" i="1"/>
  <c r="M4981" i="1"/>
  <c r="L5001" i="1"/>
  <c r="M5004" i="1"/>
  <c r="L5010" i="1"/>
  <c r="J5084" i="1"/>
  <c r="M5084" i="1"/>
  <c r="K5194" i="1"/>
  <c r="L5236" i="1"/>
  <c r="K5236" i="1"/>
  <c r="J5236" i="1"/>
  <c r="L4956" i="1"/>
  <c r="K4956" i="1"/>
  <c r="N4993" i="1"/>
  <c r="O4993" i="1" s="1"/>
  <c r="Q4993" i="1" s="1"/>
  <c r="M4996" i="1"/>
  <c r="K4996" i="1"/>
  <c r="M5001" i="1"/>
  <c r="K5084" i="1"/>
  <c r="M5088" i="1"/>
  <c r="L5088" i="1"/>
  <c r="K5088" i="1"/>
  <c r="M5236" i="1"/>
  <c r="M5413" i="1"/>
  <c r="L5413" i="1"/>
  <c r="J5413" i="1"/>
  <c r="K4856" i="1"/>
  <c r="K4873" i="1"/>
  <c r="K4888" i="1"/>
  <c r="J4890" i="1"/>
  <c r="L4916" i="1"/>
  <c r="K4923" i="1"/>
  <c r="K4928" i="1"/>
  <c r="M4933" i="1"/>
  <c r="L4943" i="1"/>
  <c r="K4943" i="1"/>
  <c r="J4943" i="1"/>
  <c r="L4953" i="1"/>
  <c r="J4956" i="1"/>
  <c r="K4965" i="1"/>
  <c r="J4965" i="1"/>
  <c r="N4965" i="1" s="1"/>
  <c r="O4965" i="1" s="1"/>
  <c r="Q4965" i="1" s="1"/>
  <c r="L4978" i="1"/>
  <c r="J4996" i="1"/>
  <c r="M5057" i="1"/>
  <c r="L5057" i="1"/>
  <c r="L5084" i="1"/>
  <c r="J5088" i="1"/>
  <c r="M5101" i="1"/>
  <c r="L5101" i="1"/>
  <c r="M5118" i="1"/>
  <c r="L5118" i="1"/>
  <c r="M5122" i="1"/>
  <c r="L5122" i="1"/>
  <c r="K5122" i="1"/>
  <c r="J5122" i="1"/>
  <c r="N5163" i="1"/>
  <c r="O5163" i="1" s="1"/>
  <c r="Q5163" i="1" s="1"/>
  <c r="M5228" i="1"/>
  <c r="K5228" i="1"/>
  <c r="L5228" i="1"/>
  <c r="J5228" i="1"/>
  <c r="K5413" i="1"/>
  <c r="J4860" i="1"/>
  <c r="N4860" i="1" s="1"/>
  <c r="O4860" i="1" s="1"/>
  <c r="Q4860" i="1" s="1"/>
  <c r="K4890" i="1"/>
  <c r="J4892" i="1"/>
  <c r="N4892" i="1" s="1"/>
  <c r="O4892" i="1" s="1"/>
  <c r="Q4892" i="1" s="1"/>
  <c r="M4923" i="1"/>
  <c r="N4923" i="1" s="1"/>
  <c r="O4923" i="1" s="1"/>
  <c r="Q4923" i="1" s="1"/>
  <c r="M4931" i="1"/>
  <c r="N4931" i="1" s="1"/>
  <c r="O4931" i="1" s="1"/>
  <c r="Q4931" i="1" s="1"/>
  <c r="L4931" i="1"/>
  <c r="N4938" i="1"/>
  <c r="O4938" i="1" s="1"/>
  <c r="Q4938" i="1" s="1"/>
  <c r="M4943" i="1"/>
  <c r="M4953" i="1"/>
  <c r="N4953" i="1" s="1"/>
  <c r="O4953" i="1" s="1"/>
  <c r="Q4953" i="1" s="1"/>
  <c r="M4956" i="1"/>
  <c r="L4959" i="1"/>
  <c r="K4959" i="1"/>
  <c r="J4959" i="1"/>
  <c r="N4959" i="1" s="1"/>
  <c r="O4959" i="1" s="1"/>
  <c r="Q4959" i="1" s="1"/>
  <c r="M4962" i="1"/>
  <c r="J4962" i="1"/>
  <c r="L4965" i="1"/>
  <c r="N4970" i="1"/>
  <c r="O4970" i="1" s="1"/>
  <c r="Q4970" i="1" s="1"/>
  <c r="L4996" i="1"/>
  <c r="J5008" i="1"/>
  <c r="N5008" i="1" s="1"/>
  <c r="O5008" i="1" s="1"/>
  <c r="Q5008" i="1" s="1"/>
  <c r="N5014" i="1"/>
  <c r="O5014" i="1" s="1"/>
  <c r="Q5014" i="1" s="1"/>
  <c r="J5057" i="1"/>
  <c r="J5101" i="1"/>
  <c r="M5105" i="1"/>
  <c r="L5105" i="1"/>
  <c r="K5105" i="1"/>
  <c r="J5105" i="1"/>
  <c r="J5118" i="1"/>
  <c r="N5151" i="1"/>
  <c r="O5151" i="1" s="1"/>
  <c r="Q5151" i="1" s="1"/>
  <c r="L5252" i="1"/>
  <c r="K5252" i="1"/>
  <c r="J5252" i="1"/>
  <c r="M5252" i="1"/>
  <c r="M5407" i="1"/>
  <c r="L5407" i="1"/>
  <c r="K5407" i="1"/>
  <c r="M5005" i="1"/>
  <c r="L5005" i="1"/>
  <c r="J5005" i="1"/>
  <c r="K5008" i="1"/>
  <c r="M5043" i="1"/>
  <c r="J5043" i="1"/>
  <c r="K5057" i="1"/>
  <c r="K5101" i="1"/>
  <c r="N5113" i="1"/>
  <c r="O5113" i="1" s="1"/>
  <c r="Q5113" i="1" s="1"/>
  <c r="K5118" i="1"/>
  <c r="M5204" i="1"/>
  <c r="L5204" i="1"/>
  <c r="J5204" i="1"/>
  <c r="K5204" i="1"/>
  <c r="J5407" i="1"/>
  <c r="M5178" i="1"/>
  <c r="N5178" i="1" s="1"/>
  <c r="O5178" i="1" s="1"/>
  <c r="Q5178" i="1" s="1"/>
  <c r="L5178" i="1"/>
  <c r="L5187" i="1"/>
  <c r="K5187" i="1"/>
  <c r="M5269" i="1"/>
  <c r="L5269" i="1"/>
  <c r="K5269" i="1"/>
  <c r="J5269" i="1"/>
  <c r="M5307" i="1"/>
  <c r="N5307" i="1" s="1"/>
  <c r="O5307" i="1" s="1"/>
  <c r="Q5307" i="1" s="1"/>
  <c r="K5307" i="1"/>
  <c r="M5382" i="1"/>
  <c r="N5382" i="1" s="1"/>
  <c r="O5382" i="1" s="1"/>
  <c r="Q5382" i="1" s="1"/>
  <c r="L5382" i="1"/>
  <c r="K5382" i="1"/>
  <c r="M5525" i="1"/>
  <c r="L5525" i="1"/>
  <c r="J5525" i="1"/>
  <c r="M5601" i="1"/>
  <c r="L5601" i="1"/>
  <c r="K5601" i="1"/>
  <c r="J5601" i="1"/>
  <c r="K5525" i="1"/>
  <c r="M5530" i="1"/>
  <c r="K5530" i="1"/>
  <c r="J5530" i="1"/>
  <c r="J5061" i="1"/>
  <c r="N5061" i="1" s="1"/>
  <c r="O5061" i="1" s="1"/>
  <c r="Q5061" i="1" s="1"/>
  <c r="J5077" i="1"/>
  <c r="N5077" i="1" s="1"/>
  <c r="O5077" i="1" s="1"/>
  <c r="Q5077" i="1" s="1"/>
  <c r="M5130" i="1"/>
  <c r="L5130" i="1"/>
  <c r="K5132" i="1"/>
  <c r="J5132" i="1"/>
  <c r="J5136" i="1"/>
  <c r="N5136" i="1" s="1"/>
  <c r="O5136" i="1" s="1"/>
  <c r="Q5136" i="1" s="1"/>
  <c r="J5138" i="1"/>
  <c r="N5138" i="1" s="1"/>
  <c r="O5138" i="1" s="1"/>
  <c r="Q5138" i="1" s="1"/>
  <c r="J5140" i="1"/>
  <c r="N5140" i="1" s="1"/>
  <c r="O5140" i="1" s="1"/>
  <c r="Q5140" i="1" s="1"/>
  <c r="K5192" i="1"/>
  <c r="M5210" i="1"/>
  <c r="L5210" i="1"/>
  <c r="N5234" i="1"/>
  <c r="O5234" i="1" s="1"/>
  <c r="Q5234" i="1" s="1"/>
  <c r="M5237" i="1"/>
  <c r="L5237" i="1"/>
  <c r="J5237" i="1"/>
  <c r="J5256" i="1"/>
  <c r="L5530" i="1"/>
  <c r="J5054" i="1"/>
  <c r="N5054" i="1" s="1"/>
  <c r="O5054" i="1" s="1"/>
  <c r="Q5054" i="1" s="1"/>
  <c r="K5061" i="1"/>
  <c r="J5070" i="1"/>
  <c r="N5070" i="1" s="1"/>
  <c r="O5070" i="1" s="1"/>
  <c r="Q5070" i="1" s="1"/>
  <c r="K5077" i="1"/>
  <c r="J5079" i="1"/>
  <c r="N5079" i="1" s="1"/>
  <c r="O5079" i="1" s="1"/>
  <c r="Q5079" i="1" s="1"/>
  <c r="J5094" i="1"/>
  <c r="N5094" i="1" s="1"/>
  <c r="O5094" i="1" s="1"/>
  <c r="Q5094" i="1" s="1"/>
  <c r="M5107" i="1"/>
  <c r="J5111" i="1"/>
  <c r="N5111" i="1" s="1"/>
  <c r="O5111" i="1" s="1"/>
  <c r="Q5111" i="1" s="1"/>
  <c r="J5126" i="1"/>
  <c r="N5126" i="1" s="1"/>
  <c r="O5126" i="1" s="1"/>
  <c r="Q5126" i="1" s="1"/>
  <c r="J5128" i="1"/>
  <c r="N5128" i="1" s="1"/>
  <c r="O5128" i="1" s="1"/>
  <c r="Q5128" i="1" s="1"/>
  <c r="J5130" i="1"/>
  <c r="L5132" i="1"/>
  <c r="K5136" i="1"/>
  <c r="K5138" i="1"/>
  <c r="K5140" i="1"/>
  <c r="M5146" i="1"/>
  <c r="N5146" i="1" s="1"/>
  <c r="O5146" i="1" s="1"/>
  <c r="Q5146" i="1" s="1"/>
  <c r="L5146" i="1"/>
  <c r="K5148" i="1"/>
  <c r="J5148" i="1"/>
  <c r="J5152" i="1"/>
  <c r="N5152" i="1" s="1"/>
  <c r="O5152" i="1" s="1"/>
  <c r="Q5152" i="1" s="1"/>
  <c r="J5154" i="1"/>
  <c r="N5154" i="1" s="1"/>
  <c r="O5154" i="1" s="1"/>
  <c r="Q5154" i="1" s="1"/>
  <c r="J5156" i="1"/>
  <c r="N5156" i="1" s="1"/>
  <c r="O5156" i="1" s="1"/>
  <c r="Q5156" i="1" s="1"/>
  <c r="J5176" i="1"/>
  <c r="N5176" i="1" s="1"/>
  <c r="O5176" i="1" s="1"/>
  <c r="Q5176" i="1" s="1"/>
  <c r="L5192" i="1"/>
  <c r="J5210" i="1"/>
  <c r="N5210" i="1" s="1"/>
  <c r="O5210" i="1" s="1"/>
  <c r="Q5210" i="1" s="1"/>
  <c r="K5237" i="1"/>
  <c r="M5240" i="1"/>
  <c r="N5240" i="1" s="1"/>
  <c r="O5240" i="1" s="1"/>
  <c r="Q5240" i="1" s="1"/>
  <c r="K5256" i="1"/>
  <c r="J5281" i="1"/>
  <c r="M5292" i="1"/>
  <c r="K5320" i="1"/>
  <c r="J5320" i="1"/>
  <c r="N5487" i="1"/>
  <c r="O5487" i="1" s="1"/>
  <c r="Q5487" i="1" s="1"/>
  <c r="K5054" i="1"/>
  <c r="L5061" i="1"/>
  <c r="K5070" i="1"/>
  <c r="L5077" i="1"/>
  <c r="K5079" i="1"/>
  <c r="K5094" i="1"/>
  <c r="N5096" i="1"/>
  <c r="O5096" i="1" s="1"/>
  <c r="Q5096" i="1" s="1"/>
  <c r="K5111" i="1"/>
  <c r="K5126" i="1"/>
  <c r="K5128" i="1"/>
  <c r="K5130" i="1"/>
  <c r="M5132" i="1"/>
  <c r="L5136" i="1"/>
  <c r="L5138" i="1"/>
  <c r="L5140" i="1"/>
  <c r="N5144" i="1"/>
  <c r="O5144" i="1" s="1"/>
  <c r="Q5144" i="1" s="1"/>
  <c r="K5152" i="1"/>
  <c r="K5154" i="1"/>
  <c r="K5156" i="1"/>
  <c r="M5162" i="1"/>
  <c r="L5162" i="1"/>
  <c r="K5164" i="1"/>
  <c r="J5164" i="1"/>
  <c r="K5176" i="1"/>
  <c r="M5192" i="1"/>
  <c r="N5192" i="1" s="1"/>
  <c r="O5192" i="1" s="1"/>
  <c r="Q5192" i="1" s="1"/>
  <c r="M5195" i="1"/>
  <c r="K5195" i="1"/>
  <c r="K5210" i="1"/>
  <c r="M5244" i="1"/>
  <c r="L5244" i="1"/>
  <c r="K5244" i="1"/>
  <c r="M5253" i="1"/>
  <c r="L5253" i="1"/>
  <c r="K5253" i="1"/>
  <c r="J5253" i="1"/>
  <c r="M5256" i="1"/>
  <c r="M5260" i="1"/>
  <c r="L5260" i="1"/>
  <c r="K5260" i="1"/>
  <c r="M5274" i="1"/>
  <c r="J5274" i="1"/>
  <c r="L5281" i="1"/>
  <c r="M5332" i="1"/>
  <c r="K5332" i="1"/>
  <c r="M5398" i="1"/>
  <c r="L5398" i="1"/>
  <c r="K5398" i="1"/>
  <c r="K4918" i="1"/>
  <c r="K4934" i="1"/>
  <c r="K4950" i="1"/>
  <c r="K4966" i="1"/>
  <c r="K4982" i="1"/>
  <c r="K4998" i="1"/>
  <c r="K5014" i="1"/>
  <c r="K5031" i="1"/>
  <c r="K5047" i="1"/>
  <c r="L5054" i="1"/>
  <c r="J5056" i="1"/>
  <c r="N5056" i="1" s="1"/>
  <c r="O5056" i="1" s="1"/>
  <c r="Q5056" i="1" s="1"/>
  <c r="K5063" i="1"/>
  <c r="L5070" i="1"/>
  <c r="J5072" i="1"/>
  <c r="N5072" i="1" s="1"/>
  <c r="O5072" i="1" s="1"/>
  <c r="Q5072" i="1" s="1"/>
  <c r="L5079" i="1"/>
  <c r="K5081" i="1"/>
  <c r="J5083" i="1"/>
  <c r="N5083" i="1" s="1"/>
  <c r="O5083" i="1" s="1"/>
  <c r="Q5083" i="1" s="1"/>
  <c r="L5094" i="1"/>
  <c r="K5096" i="1"/>
  <c r="J5098" i="1"/>
  <c r="L5111" i="1"/>
  <c r="K5113" i="1"/>
  <c r="J5115" i="1"/>
  <c r="N5115" i="1" s="1"/>
  <c r="O5115" i="1" s="1"/>
  <c r="Q5115" i="1" s="1"/>
  <c r="L5126" i="1"/>
  <c r="L5128" i="1"/>
  <c r="K5142" i="1"/>
  <c r="K5144" i="1"/>
  <c r="K5146" i="1"/>
  <c r="M5148" i="1"/>
  <c r="L5152" i="1"/>
  <c r="L5154" i="1"/>
  <c r="L5156" i="1"/>
  <c r="J5158" i="1"/>
  <c r="N5158" i="1" s="1"/>
  <c r="O5158" i="1" s="1"/>
  <c r="Q5158" i="1" s="1"/>
  <c r="J5160" i="1"/>
  <c r="N5160" i="1" s="1"/>
  <c r="O5160" i="1" s="1"/>
  <c r="Q5160" i="1" s="1"/>
  <c r="J5162" i="1"/>
  <c r="L5164" i="1"/>
  <c r="K5168" i="1"/>
  <c r="K5170" i="1"/>
  <c r="L5172" i="1"/>
  <c r="K5174" i="1"/>
  <c r="L5176" i="1"/>
  <c r="L5190" i="1"/>
  <c r="J5190" i="1"/>
  <c r="N5190" i="1" s="1"/>
  <c r="O5190" i="1" s="1"/>
  <c r="Q5190" i="1" s="1"/>
  <c r="J5195" i="1"/>
  <c r="K5202" i="1"/>
  <c r="J5244" i="1"/>
  <c r="J5260" i="1"/>
  <c r="K5274" i="1"/>
  <c r="M5281" i="1"/>
  <c r="M5285" i="1"/>
  <c r="L5285" i="1"/>
  <c r="K5285" i="1"/>
  <c r="J5285" i="1"/>
  <c r="M5320" i="1"/>
  <c r="J5332" i="1"/>
  <c r="M5347" i="1"/>
  <c r="L5347" i="1"/>
  <c r="K5347" i="1"/>
  <c r="J5347" i="1"/>
  <c r="N5347" i="1" s="1"/>
  <c r="O5347" i="1" s="1"/>
  <c r="Q5347" i="1" s="1"/>
  <c r="J5398" i="1"/>
  <c r="L4982" i="1"/>
  <c r="L4998" i="1"/>
  <c r="L5014" i="1"/>
  <c r="L5031" i="1"/>
  <c r="L5047" i="1"/>
  <c r="K5056" i="1"/>
  <c r="L5063" i="1"/>
  <c r="K5072" i="1"/>
  <c r="L5081" i="1"/>
  <c r="K5083" i="1"/>
  <c r="L5096" i="1"/>
  <c r="K5098" i="1"/>
  <c r="L5113" i="1"/>
  <c r="K5115" i="1"/>
  <c r="L5142" i="1"/>
  <c r="L5144" i="1"/>
  <c r="K5158" i="1"/>
  <c r="K5160" i="1"/>
  <c r="K5162" i="1"/>
  <c r="M5164" i="1"/>
  <c r="L5168" i="1"/>
  <c r="L5170" i="1"/>
  <c r="M5172" i="1"/>
  <c r="N5172" i="1" s="1"/>
  <c r="O5172" i="1" s="1"/>
  <c r="Q5172" i="1" s="1"/>
  <c r="L5174" i="1"/>
  <c r="L5195" i="1"/>
  <c r="M5202" i="1"/>
  <c r="M5226" i="1"/>
  <c r="J5226" i="1"/>
  <c r="L5274" i="1"/>
  <c r="L5332" i="1"/>
  <c r="N5514" i="1"/>
  <c r="O5514" i="1" s="1"/>
  <c r="Q5514" i="1" s="1"/>
  <c r="L5056" i="1"/>
  <c r="L5072" i="1"/>
  <c r="L5083" i="1"/>
  <c r="M5098" i="1"/>
  <c r="L5100" i="1"/>
  <c r="L5115" i="1"/>
  <c r="L5158" i="1"/>
  <c r="L5160" i="1"/>
  <c r="L5183" i="1"/>
  <c r="L5188" i="1"/>
  <c r="J5188" i="1"/>
  <c r="N5188" i="1" s="1"/>
  <c r="O5188" i="1" s="1"/>
  <c r="Q5188" i="1" s="1"/>
  <c r="M5190" i="1"/>
  <c r="N5208" i="1"/>
  <c r="O5208" i="1" s="1"/>
  <c r="Q5208" i="1" s="1"/>
  <c r="J5217" i="1"/>
  <c r="L5220" i="1"/>
  <c r="K5220" i="1"/>
  <c r="J5220" i="1"/>
  <c r="N5220" i="1" s="1"/>
  <c r="O5220" i="1" s="1"/>
  <c r="Q5220" i="1" s="1"/>
  <c r="L5223" i="1"/>
  <c r="K5223" i="1"/>
  <c r="J5223" i="1"/>
  <c r="N5223" i="1" s="1"/>
  <c r="O5223" i="1" s="1"/>
  <c r="Q5223" i="1" s="1"/>
  <c r="K5226" i="1"/>
  <c r="L5203" i="1"/>
  <c r="K5203" i="1"/>
  <c r="M5309" i="1"/>
  <c r="L5309" i="1"/>
  <c r="J5309" i="1"/>
  <c r="L5358" i="1"/>
  <c r="M5358" i="1"/>
  <c r="J5203" i="1"/>
  <c r="M5211" i="1"/>
  <c r="N5211" i="1" s="1"/>
  <c r="O5211" i="1" s="1"/>
  <c r="Q5211" i="1" s="1"/>
  <c r="K5211" i="1"/>
  <c r="M5217" i="1"/>
  <c r="K5290" i="1"/>
  <c r="M5294" i="1"/>
  <c r="J5294" i="1"/>
  <c r="J5305" i="1"/>
  <c r="K5309" i="1"/>
  <c r="M5349" i="1"/>
  <c r="N5349" i="1" s="1"/>
  <c r="O5349" i="1" s="1"/>
  <c r="Q5349" i="1" s="1"/>
  <c r="L5349" i="1"/>
  <c r="K5349" i="1"/>
  <c r="J5358" i="1"/>
  <c r="L5374" i="1"/>
  <c r="M5374" i="1"/>
  <c r="N5374" i="1" s="1"/>
  <c r="O5374" i="1" s="1"/>
  <c r="Q5374" i="1" s="1"/>
  <c r="K5374" i="1"/>
  <c r="J5555" i="1"/>
  <c r="M5555" i="1"/>
  <c r="L5555" i="1"/>
  <c r="K5555" i="1"/>
  <c r="J5037" i="1"/>
  <c r="L5139" i="1"/>
  <c r="K5139" i="1"/>
  <c r="K5196" i="1"/>
  <c r="J5196" i="1"/>
  <c r="M5203" i="1"/>
  <c r="M5227" i="1"/>
  <c r="L5227" i="1"/>
  <c r="K5227" i="1"/>
  <c r="M5290" i="1"/>
  <c r="N5290" i="1" s="1"/>
  <c r="O5290" i="1" s="1"/>
  <c r="Q5290" i="1" s="1"/>
  <c r="K5305" i="1"/>
  <c r="K5358" i="1"/>
  <c r="M5631" i="1"/>
  <c r="K5631" i="1"/>
  <c r="J5631" i="1"/>
  <c r="N5631" i="1" s="1"/>
  <c r="O5631" i="1" s="1"/>
  <c r="Q5631" i="1" s="1"/>
  <c r="L5631" i="1"/>
  <c r="L4979" i="1"/>
  <c r="L4995" i="1"/>
  <c r="L5011" i="1"/>
  <c r="L5028" i="1"/>
  <c r="J5030" i="1"/>
  <c r="N5030" i="1" s="1"/>
  <c r="O5030" i="1" s="1"/>
  <c r="Q5030" i="1" s="1"/>
  <c r="K5037" i="1"/>
  <c r="L5044" i="1"/>
  <c r="J5046" i="1"/>
  <c r="K5053" i="1"/>
  <c r="L5060" i="1"/>
  <c r="J5062" i="1"/>
  <c r="N5062" i="1" s="1"/>
  <c r="O5062" i="1" s="1"/>
  <c r="Q5062" i="1" s="1"/>
  <c r="K5069" i="1"/>
  <c r="L5076" i="1"/>
  <c r="J5078" i="1"/>
  <c r="N5078" i="1" s="1"/>
  <c r="O5078" i="1" s="1"/>
  <c r="Q5078" i="1" s="1"/>
  <c r="M5091" i="1"/>
  <c r="N5091" i="1" s="1"/>
  <c r="O5091" i="1" s="1"/>
  <c r="Q5091" i="1" s="1"/>
  <c r="J5095" i="1"/>
  <c r="N5095" i="1" s="1"/>
  <c r="O5095" i="1" s="1"/>
  <c r="Q5095" i="1" s="1"/>
  <c r="L5108" i="1"/>
  <c r="J5110" i="1"/>
  <c r="N5110" i="1" s="1"/>
  <c r="O5110" i="1" s="1"/>
  <c r="Q5110" i="1" s="1"/>
  <c r="M5123" i="1"/>
  <c r="N5123" i="1" s="1"/>
  <c r="O5123" i="1" s="1"/>
  <c r="Q5123" i="1" s="1"/>
  <c r="K5127" i="1"/>
  <c r="K5129" i="1"/>
  <c r="K5131" i="1"/>
  <c r="K5133" i="1"/>
  <c r="J5135" i="1"/>
  <c r="N5135" i="1" s="1"/>
  <c r="O5135" i="1" s="1"/>
  <c r="Q5135" i="1" s="1"/>
  <c r="J5137" i="1"/>
  <c r="N5137" i="1" s="1"/>
  <c r="O5137" i="1" s="1"/>
  <c r="Q5137" i="1" s="1"/>
  <c r="J5139" i="1"/>
  <c r="J5143" i="1"/>
  <c r="N5143" i="1" s="1"/>
  <c r="O5143" i="1" s="1"/>
  <c r="Q5143" i="1" s="1"/>
  <c r="J5145" i="1"/>
  <c r="N5145" i="1" s="1"/>
  <c r="O5145" i="1" s="1"/>
  <c r="Q5145" i="1" s="1"/>
  <c r="J5147" i="1"/>
  <c r="J5149" i="1"/>
  <c r="N5149" i="1" s="1"/>
  <c r="O5149" i="1" s="1"/>
  <c r="Q5149" i="1" s="1"/>
  <c r="L5155" i="1"/>
  <c r="K5155" i="1"/>
  <c r="J5175" i="1"/>
  <c r="N5175" i="1" s="1"/>
  <c r="O5175" i="1" s="1"/>
  <c r="Q5175" i="1" s="1"/>
  <c r="K5177" i="1"/>
  <c r="J5186" i="1"/>
  <c r="J5191" i="1"/>
  <c r="L5196" i="1"/>
  <c r="L5211" i="1"/>
  <c r="J5224" i="1"/>
  <c r="J5227" i="1"/>
  <c r="J5272" i="1"/>
  <c r="L5294" i="1"/>
  <c r="M5305" i="1"/>
  <c r="N5310" i="1"/>
  <c r="O5310" i="1" s="1"/>
  <c r="Q5310" i="1" s="1"/>
  <c r="M5334" i="1"/>
  <c r="L5334" i="1"/>
  <c r="K5334" i="1"/>
  <c r="N5112" i="1"/>
  <c r="O5112" i="1" s="1"/>
  <c r="Q5112" i="1" s="1"/>
  <c r="K5137" i="1"/>
  <c r="M5139" i="1"/>
  <c r="J5153" i="1"/>
  <c r="N5153" i="1" s="1"/>
  <c r="O5153" i="1" s="1"/>
  <c r="Q5153" i="1" s="1"/>
  <c r="J5155" i="1"/>
  <c r="N5155" i="1" s="1"/>
  <c r="O5155" i="1" s="1"/>
  <c r="Q5155" i="1" s="1"/>
  <c r="L5171" i="1"/>
  <c r="K5171" i="1"/>
  <c r="L5177" i="1"/>
  <c r="K5186" i="1"/>
  <c r="M5196" i="1"/>
  <c r="L5206" i="1"/>
  <c r="K5206" i="1"/>
  <c r="J5206" i="1"/>
  <c r="N5206" i="1" s="1"/>
  <c r="O5206" i="1" s="1"/>
  <c r="Q5206" i="1" s="1"/>
  <c r="N5218" i="1"/>
  <c r="O5218" i="1" s="1"/>
  <c r="Q5218" i="1" s="1"/>
  <c r="M5221" i="1"/>
  <c r="L5221" i="1"/>
  <c r="J5221" i="1"/>
  <c r="K5224" i="1"/>
  <c r="M5242" i="1"/>
  <c r="J5242" i="1"/>
  <c r="M5258" i="1"/>
  <c r="J5258" i="1"/>
  <c r="K5272" i="1"/>
  <c r="M5276" i="1"/>
  <c r="N5276" i="1" s="1"/>
  <c r="O5276" i="1" s="1"/>
  <c r="Q5276" i="1" s="1"/>
  <c r="L5276" i="1"/>
  <c r="K5276" i="1"/>
  <c r="J5334" i="1"/>
  <c r="M5429" i="1"/>
  <c r="L5429" i="1"/>
  <c r="J5429" i="1"/>
  <c r="M5457" i="1"/>
  <c r="L5457" i="1"/>
  <c r="K5457" i="1"/>
  <c r="J5457" i="1"/>
  <c r="M5496" i="1"/>
  <c r="N5496" i="1" s="1"/>
  <c r="O5496" i="1" s="1"/>
  <c r="Q5496" i="1" s="1"/>
  <c r="L5496" i="1"/>
  <c r="K5496" i="1"/>
  <c r="J5515" i="1"/>
  <c r="M5515" i="1"/>
  <c r="M5364" i="1"/>
  <c r="J5364" i="1"/>
  <c r="M5430" i="1"/>
  <c r="J5430" i="1"/>
  <c r="N5430" i="1" s="1"/>
  <c r="O5430" i="1" s="1"/>
  <c r="Q5430" i="1" s="1"/>
  <c r="M5462" i="1"/>
  <c r="J5462" i="1"/>
  <c r="M5473" i="1"/>
  <c r="L5473" i="1"/>
  <c r="K5473" i="1"/>
  <c r="J5473" i="1"/>
  <c r="M5608" i="1"/>
  <c r="L5608" i="1"/>
  <c r="J5608" i="1"/>
  <c r="L5343" i="1"/>
  <c r="K5343" i="1"/>
  <c r="J5343" i="1"/>
  <c r="K5364" i="1"/>
  <c r="M5367" i="1"/>
  <c r="K5367" i="1"/>
  <c r="J5372" i="1"/>
  <c r="N5372" i="1" s="1"/>
  <c r="O5372" i="1" s="1"/>
  <c r="Q5372" i="1" s="1"/>
  <c r="M5380" i="1"/>
  <c r="J5380" i="1"/>
  <c r="N5423" i="1"/>
  <c r="O5423" i="1" s="1"/>
  <c r="Q5423" i="1" s="1"/>
  <c r="K5430" i="1"/>
  <c r="M5448" i="1"/>
  <c r="L5448" i="1"/>
  <c r="K5448" i="1"/>
  <c r="K5462" i="1"/>
  <c r="M5507" i="1"/>
  <c r="L5507" i="1"/>
  <c r="M5532" i="1"/>
  <c r="L5532" i="1"/>
  <c r="J5532" i="1"/>
  <c r="L5571" i="1"/>
  <c r="J5571" i="1"/>
  <c r="K5571" i="1"/>
  <c r="K5608" i="1"/>
  <c r="M5311" i="1"/>
  <c r="N5311" i="1" s="1"/>
  <c r="O5311" i="1" s="1"/>
  <c r="Q5311" i="1" s="1"/>
  <c r="J5315" i="1"/>
  <c r="N5315" i="1" s="1"/>
  <c r="O5315" i="1" s="1"/>
  <c r="Q5315" i="1" s="1"/>
  <c r="M5341" i="1"/>
  <c r="N5341" i="1" s="1"/>
  <c r="O5341" i="1" s="1"/>
  <c r="Q5341" i="1" s="1"/>
  <c r="L5341" i="1"/>
  <c r="M5343" i="1"/>
  <c r="L5359" i="1"/>
  <c r="K5359" i="1"/>
  <c r="J5359" i="1"/>
  <c r="N5359" i="1" s="1"/>
  <c r="O5359" i="1" s="1"/>
  <c r="Q5359" i="1" s="1"/>
  <c r="L5364" i="1"/>
  <c r="J5367" i="1"/>
  <c r="K5372" i="1"/>
  <c r="K5380" i="1"/>
  <c r="M5383" i="1"/>
  <c r="N5383" i="1" s="1"/>
  <c r="O5383" i="1" s="1"/>
  <c r="Q5383" i="1" s="1"/>
  <c r="K5383" i="1"/>
  <c r="J5388" i="1"/>
  <c r="N5388" i="1" s="1"/>
  <c r="O5388" i="1" s="1"/>
  <c r="Q5388" i="1" s="1"/>
  <c r="M5396" i="1"/>
  <c r="J5396" i="1"/>
  <c r="J5405" i="1"/>
  <c r="N5405" i="1" s="1"/>
  <c r="O5405" i="1" s="1"/>
  <c r="Q5405" i="1" s="1"/>
  <c r="L5408" i="1"/>
  <c r="K5408" i="1"/>
  <c r="J5408" i="1"/>
  <c r="N5408" i="1" s="1"/>
  <c r="O5408" i="1" s="1"/>
  <c r="Q5408" i="1" s="1"/>
  <c r="J5414" i="1"/>
  <c r="N5414" i="1" s="1"/>
  <c r="O5414" i="1" s="1"/>
  <c r="Q5414" i="1" s="1"/>
  <c r="L5430" i="1"/>
  <c r="J5444" i="1"/>
  <c r="J5448" i="1"/>
  <c r="L5462" i="1"/>
  <c r="M5492" i="1"/>
  <c r="N5492" i="1" s="1"/>
  <c r="O5492" i="1" s="1"/>
  <c r="Q5492" i="1" s="1"/>
  <c r="J5507" i="1"/>
  <c r="L5511" i="1"/>
  <c r="M5511" i="1"/>
  <c r="N5511" i="1" s="1"/>
  <c r="O5511" i="1" s="1"/>
  <c r="Q5511" i="1" s="1"/>
  <c r="K5511" i="1"/>
  <c r="K5532" i="1"/>
  <c r="M5571" i="1"/>
  <c r="N5300" i="1"/>
  <c r="O5300" i="1" s="1"/>
  <c r="Q5300" i="1" s="1"/>
  <c r="K5315" i="1"/>
  <c r="L5367" i="1"/>
  <c r="L5372" i="1"/>
  <c r="L5375" i="1"/>
  <c r="K5375" i="1"/>
  <c r="J5375" i="1"/>
  <c r="L5380" i="1"/>
  <c r="K5388" i="1"/>
  <c r="M5399" i="1"/>
  <c r="K5399" i="1"/>
  <c r="K5405" i="1"/>
  <c r="K5414" i="1"/>
  <c r="K5444" i="1"/>
  <c r="K5507" i="1"/>
  <c r="L5547" i="1"/>
  <c r="K5547" i="1"/>
  <c r="J5547" i="1"/>
  <c r="M5547" i="1"/>
  <c r="M5566" i="1"/>
  <c r="L5566" i="1"/>
  <c r="K5566" i="1"/>
  <c r="J5566" i="1"/>
  <c r="M5615" i="1"/>
  <c r="L5615" i="1"/>
  <c r="J5615" i="1"/>
  <c r="J5255" i="1"/>
  <c r="N5255" i="1" s="1"/>
  <c r="O5255" i="1" s="1"/>
  <c r="Q5255" i="1" s="1"/>
  <c r="J5271" i="1"/>
  <c r="N5271" i="1" s="1"/>
  <c r="O5271" i="1" s="1"/>
  <c r="Q5271" i="1" s="1"/>
  <c r="J5287" i="1"/>
  <c r="N5287" i="1" s="1"/>
  <c r="O5287" i="1" s="1"/>
  <c r="Q5287" i="1" s="1"/>
  <c r="J5302" i="1"/>
  <c r="L5315" i="1"/>
  <c r="J5319" i="1"/>
  <c r="J5321" i="1"/>
  <c r="L5327" i="1"/>
  <c r="K5327" i="1"/>
  <c r="J5335" i="1"/>
  <c r="N5335" i="1" s="1"/>
  <c r="O5335" i="1" s="1"/>
  <c r="Q5335" i="1" s="1"/>
  <c r="J5337" i="1"/>
  <c r="N5337" i="1" s="1"/>
  <c r="O5337" i="1" s="1"/>
  <c r="Q5337" i="1" s="1"/>
  <c r="J5339" i="1"/>
  <c r="N5339" i="1" s="1"/>
  <c r="O5339" i="1" s="1"/>
  <c r="Q5339" i="1" s="1"/>
  <c r="K5341" i="1"/>
  <c r="M5375" i="1"/>
  <c r="L5388" i="1"/>
  <c r="L5391" i="1"/>
  <c r="K5391" i="1"/>
  <c r="J5391" i="1"/>
  <c r="J5399" i="1"/>
  <c r="L5405" i="1"/>
  <c r="L5414" i="1"/>
  <c r="M5431" i="1"/>
  <c r="L5431" i="1"/>
  <c r="K5431" i="1"/>
  <c r="J5431" i="1"/>
  <c r="M5444" i="1"/>
  <c r="M5478" i="1"/>
  <c r="J5478" i="1"/>
  <c r="L5485" i="1"/>
  <c r="M5489" i="1"/>
  <c r="L5489" i="1"/>
  <c r="K5489" i="1"/>
  <c r="J5489" i="1"/>
  <c r="N5516" i="1"/>
  <c r="O5516" i="1" s="1"/>
  <c r="Q5516" i="1" s="1"/>
  <c r="M5557" i="1"/>
  <c r="L5557" i="1"/>
  <c r="K5557" i="1"/>
  <c r="J5557" i="1"/>
  <c r="M5592" i="1"/>
  <c r="L5592" i="1"/>
  <c r="K5592" i="1"/>
  <c r="J5592" i="1"/>
  <c r="K5615" i="1"/>
  <c r="J5660" i="1"/>
  <c r="M5660" i="1"/>
  <c r="L5660" i="1"/>
  <c r="K5660" i="1"/>
  <c r="J5216" i="1"/>
  <c r="N5216" i="1" s="1"/>
  <c r="O5216" i="1" s="1"/>
  <c r="Q5216" i="1" s="1"/>
  <c r="J5232" i="1"/>
  <c r="J5248" i="1"/>
  <c r="N5248" i="1" s="1"/>
  <c r="O5248" i="1" s="1"/>
  <c r="Q5248" i="1" s="1"/>
  <c r="K5255" i="1"/>
  <c r="L5262" i="1"/>
  <c r="J5264" i="1"/>
  <c r="K5271" i="1"/>
  <c r="L5278" i="1"/>
  <c r="J5280" i="1"/>
  <c r="K5287" i="1"/>
  <c r="J5289" i="1"/>
  <c r="N5289" i="1" s="1"/>
  <c r="O5289" i="1" s="1"/>
  <c r="Q5289" i="1" s="1"/>
  <c r="L5300" i="1"/>
  <c r="K5302" i="1"/>
  <c r="K5304" i="1"/>
  <c r="J5306" i="1"/>
  <c r="N5306" i="1" s="1"/>
  <c r="O5306" i="1" s="1"/>
  <c r="Q5306" i="1" s="1"/>
  <c r="L5317" i="1"/>
  <c r="K5319" i="1"/>
  <c r="K5321" i="1"/>
  <c r="J5323" i="1"/>
  <c r="J5325" i="1"/>
  <c r="N5325" i="1" s="1"/>
  <c r="O5325" i="1" s="1"/>
  <c r="Q5325" i="1" s="1"/>
  <c r="J5327" i="1"/>
  <c r="J5331" i="1"/>
  <c r="N5331" i="1" s="1"/>
  <c r="O5331" i="1" s="1"/>
  <c r="Q5331" i="1" s="1"/>
  <c r="J5333" i="1"/>
  <c r="N5333" i="1" s="1"/>
  <c r="O5333" i="1" s="1"/>
  <c r="Q5333" i="1" s="1"/>
  <c r="K5335" i="1"/>
  <c r="K5337" i="1"/>
  <c r="K5339" i="1"/>
  <c r="L5362" i="1"/>
  <c r="J5362" i="1"/>
  <c r="N5362" i="1" s="1"/>
  <c r="O5362" i="1" s="1"/>
  <c r="Q5362" i="1" s="1"/>
  <c r="M5391" i="1"/>
  <c r="L5399" i="1"/>
  <c r="M5437" i="1"/>
  <c r="N5437" i="1" s="1"/>
  <c r="O5437" i="1" s="1"/>
  <c r="Q5437" i="1" s="1"/>
  <c r="M5441" i="1"/>
  <c r="L5441" i="1"/>
  <c r="K5441" i="1"/>
  <c r="J5441" i="1"/>
  <c r="N5455" i="1"/>
  <c r="O5455" i="1" s="1"/>
  <c r="Q5455" i="1" s="1"/>
  <c r="K5478" i="1"/>
  <c r="M5485" i="1"/>
  <c r="N5485" i="1" s="1"/>
  <c r="O5485" i="1" s="1"/>
  <c r="Q5485" i="1" s="1"/>
  <c r="M5686" i="1"/>
  <c r="L5686" i="1"/>
  <c r="K5686" i="1"/>
  <c r="J5686" i="1"/>
  <c r="J5273" i="1"/>
  <c r="N5273" i="1" s="1"/>
  <c r="O5273" i="1" s="1"/>
  <c r="Q5273" i="1" s="1"/>
  <c r="J5291" i="1"/>
  <c r="M5302" i="1"/>
  <c r="L5304" i="1"/>
  <c r="J5308" i="1"/>
  <c r="N5308" i="1" s="1"/>
  <c r="O5308" i="1" s="1"/>
  <c r="Q5308" i="1" s="1"/>
  <c r="K5325" i="1"/>
  <c r="M5327" i="1"/>
  <c r="L5335" i="1"/>
  <c r="L5337" i="1"/>
  <c r="L5339" i="1"/>
  <c r="M5350" i="1"/>
  <c r="N5350" i="1" s="1"/>
  <c r="O5350" i="1" s="1"/>
  <c r="Q5350" i="1" s="1"/>
  <c r="L5350" i="1"/>
  <c r="K5350" i="1"/>
  <c r="K5362" i="1"/>
  <c r="J5365" i="1"/>
  <c r="N5365" i="1" s="1"/>
  <c r="O5365" i="1" s="1"/>
  <c r="Q5365" i="1" s="1"/>
  <c r="L5378" i="1"/>
  <c r="J5378" i="1"/>
  <c r="N5378" i="1" s="1"/>
  <c r="O5378" i="1" s="1"/>
  <c r="Q5378" i="1" s="1"/>
  <c r="M5415" i="1"/>
  <c r="L5415" i="1"/>
  <c r="K5415" i="1"/>
  <c r="J5415" i="1"/>
  <c r="J5421" i="1"/>
  <c r="L5478" i="1"/>
  <c r="N5512" i="1"/>
  <c r="O5512" i="1" s="1"/>
  <c r="Q5512" i="1" s="1"/>
  <c r="K5680" i="1"/>
  <c r="M5680" i="1"/>
  <c r="L5680" i="1"/>
  <c r="J5680" i="1"/>
  <c r="L5394" i="1"/>
  <c r="J5394" i="1"/>
  <c r="M5464" i="1"/>
  <c r="L5464" i="1"/>
  <c r="K5464" i="1"/>
  <c r="M5594" i="1"/>
  <c r="K5594" i="1"/>
  <c r="J5594" i="1"/>
  <c r="L5360" i="1"/>
  <c r="J5360" i="1"/>
  <c r="K5394" i="1"/>
  <c r="J5397" i="1"/>
  <c r="N5397" i="1" s="1"/>
  <c r="O5397" i="1" s="1"/>
  <c r="Q5397" i="1" s="1"/>
  <c r="N5406" i="1"/>
  <c r="O5406" i="1" s="1"/>
  <c r="Q5406" i="1" s="1"/>
  <c r="L5409" i="1"/>
  <c r="K5409" i="1"/>
  <c r="J5409" i="1"/>
  <c r="J5412" i="1"/>
  <c r="N5412" i="1" s="1"/>
  <c r="O5412" i="1" s="1"/>
  <c r="Q5412" i="1" s="1"/>
  <c r="M5421" i="1"/>
  <c r="J5428" i="1"/>
  <c r="M5432" i="1"/>
  <c r="L5432" i="1"/>
  <c r="K5432" i="1"/>
  <c r="J5460" i="1"/>
  <c r="J5464" i="1"/>
  <c r="M5494" i="1"/>
  <c r="J5494" i="1"/>
  <c r="L5594" i="1"/>
  <c r="M5720" i="1"/>
  <c r="L5720" i="1"/>
  <c r="K5720" i="1"/>
  <c r="J5720" i="1"/>
  <c r="K5259" i="1"/>
  <c r="J5268" i="1"/>
  <c r="N5268" i="1" s="1"/>
  <c r="O5268" i="1" s="1"/>
  <c r="Q5268" i="1" s="1"/>
  <c r="K5275" i="1"/>
  <c r="L5282" i="1"/>
  <c r="J5284" i="1"/>
  <c r="N5284" i="1" s="1"/>
  <c r="O5284" i="1" s="1"/>
  <c r="Q5284" i="1" s="1"/>
  <c r="L5293" i="1"/>
  <c r="L5295" i="1"/>
  <c r="L5310" i="1"/>
  <c r="K5312" i="1"/>
  <c r="J5342" i="1"/>
  <c r="N5342" i="1" s="1"/>
  <c r="O5342" i="1" s="1"/>
  <c r="Q5342" i="1" s="1"/>
  <c r="K5344" i="1"/>
  <c r="J5346" i="1"/>
  <c r="N5346" i="1" s="1"/>
  <c r="O5346" i="1" s="1"/>
  <c r="Q5346" i="1" s="1"/>
  <c r="K5348" i="1"/>
  <c r="K5360" i="1"/>
  <c r="L5376" i="1"/>
  <c r="J5376" i="1"/>
  <c r="L5381" i="1"/>
  <c r="N5389" i="1"/>
  <c r="O5389" i="1" s="1"/>
  <c r="Q5389" i="1" s="1"/>
  <c r="M5394" i="1"/>
  <c r="K5397" i="1"/>
  <c r="M5409" i="1"/>
  <c r="K5412" i="1"/>
  <c r="K5428" i="1"/>
  <c r="J5432" i="1"/>
  <c r="K5460" i="1"/>
  <c r="K5494" i="1"/>
  <c r="L5513" i="1"/>
  <c r="J5513" i="1"/>
  <c r="M5513" i="1"/>
  <c r="M5534" i="1"/>
  <c r="L5534" i="1"/>
  <c r="J5534" i="1"/>
  <c r="J5212" i="1"/>
  <c r="J5229" i="1"/>
  <c r="N5229" i="1" s="1"/>
  <c r="O5229" i="1" s="1"/>
  <c r="Q5229" i="1" s="1"/>
  <c r="J5245" i="1"/>
  <c r="L5259" i="1"/>
  <c r="J5261" i="1"/>
  <c r="N5261" i="1" s="1"/>
  <c r="O5261" i="1" s="1"/>
  <c r="Q5261" i="1" s="1"/>
  <c r="K5268" i="1"/>
  <c r="L5275" i="1"/>
  <c r="J5277" i="1"/>
  <c r="N5277" i="1" s="1"/>
  <c r="O5277" i="1" s="1"/>
  <c r="Q5277" i="1" s="1"/>
  <c r="K5284" i="1"/>
  <c r="M5295" i="1"/>
  <c r="N5295" i="1" s="1"/>
  <c r="O5295" i="1" s="1"/>
  <c r="Q5295" i="1" s="1"/>
  <c r="J5299" i="1"/>
  <c r="L5312" i="1"/>
  <c r="J5314" i="1"/>
  <c r="N5314" i="1" s="1"/>
  <c r="O5314" i="1" s="1"/>
  <c r="Q5314" i="1" s="1"/>
  <c r="J5340" i="1"/>
  <c r="N5340" i="1" s="1"/>
  <c r="O5340" i="1" s="1"/>
  <c r="Q5340" i="1" s="1"/>
  <c r="K5342" i="1"/>
  <c r="L5344" i="1"/>
  <c r="K5346" i="1"/>
  <c r="L5348" i="1"/>
  <c r="M5360" i="1"/>
  <c r="J5363" i="1"/>
  <c r="N5363" i="1" s="1"/>
  <c r="O5363" i="1" s="1"/>
  <c r="Q5363" i="1" s="1"/>
  <c r="K5376" i="1"/>
  <c r="L5392" i="1"/>
  <c r="J5392" i="1"/>
  <c r="N5392" i="1" s="1"/>
  <c r="O5392" i="1" s="1"/>
  <c r="Q5392" i="1" s="1"/>
  <c r="L5397" i="1"/>
  <c r="L5412" i="1"/>
  <c r="L5425" i="1"/>
  <c r="K5425" i="1"/>
  <c r="J5425" i="1"/>
  <c r="M5428" i="1"/>
  <c r="M5446" i="1"/>
  <c r="J5446" i="1"/>
  <c r="M5460" i="1"/>
  <c r="L5494" i="1"/>
  <c r="K5513" i="1"/>
  <c r="N5528" i="1"/>
  <c r="O5528" i="1" s="1"/>
  <c r="Q5528" i="1" s="1"/>
  <c r="K5534" i="1"/>
  <c r="N5316" i="1"/>
  <c r="O5316" i="1" s="1"/>
  <c r="Q5316" i="1" s="1"/>
  <c r="N5355" i="1"/>
  <c r="O5355" i="1" s="1"/>
  <c r="Q5355" i="1" s="1"/>
  <c r="M5366" i="1"/>
  <c r="N5366" i="1" s="1"/>
  <c r="O5366" i="1" s="1"/>
  <c r="Q5366" i="1" s="1"/>
  <c r="L5366" i="1"/>
  <c r="K5366" i="1"/>
  <c r="M5376" i="1"/>
  <c r="K5392" i="1"/>
  <c r="M5416" i="1"/>
  <c r="N5416" i="1" s="1"/>
  <c r="O5416" i="1" s="1"/>
  <c r="Q5416" i="1" s="1"/>
  <c r="L5416" i="1"/>
  <c r="K5416" i="1"/>
  <c r="N5422" i="1"/>
  <c r="O5422" i="1" s="1"/>
  <c r="Q5422" i="1" s="1"/>
  <c r="M5425" i="1"/>
  <c r="K5446" i="1"/>
  <c r="J5453" i="1"/>
  <c r="N5453" i="1" s="1"/>
  <c r="O5453" i="1" s="1"/>
  <c r="Q5453" i="1" s="1"/>
  <c r="M5480" i="1"/>
  <c r="N5480" i="1" s="1"/>
  <c r="O5480" i="1" s="1"/>
  <c r="Q5480" i="1" s="1"/>
  <c r="L5480" i="1"/>
  <c r="K5480" i="1"/>
  <c r="L5509" i="1"/>
  <c r="K5509" i="1"/>
  <c r="M5544" i="1"/>
  <c r="K5544" i="1"/>
  <c r="J5544" i="1"/>
  <c r="N5569" i="1"/>
  <c r="O5569" i="1" s="1"/>
  <c r="Q5569" i="1" s="1"/>
  <c r="M5578" i="1"/>
  <c r="N5578" i="1" s="1"/>
  <c r="O5578" i="1" s="1"/>
  <c r="Q5578" i="1" s="1"/>
  <c r="K5578" i="1"/>
  <c r="M5619" i="1"/>
  <c r="L5619" i="1"/>
  <c r="K5619" i="1"/>
  <c r="J5619" i="1"/>
  <c r="K5537" i="1"/>
  <c r="K5539" i="1"/>
  <c r="K5541" i="1"/>
  <c r="K5560" i="1"/>
  <c r="L5578" i="1"/>
  <c r="M5591" i="1"/>
  <c r="L5591" i="1"/>
  <c r="K5591" i="1"/>
  <c r="J5591" i="1"/>
  <c r="M5635" i="1"/>
  <c r="L5635" i="1"/>
  <c r="K5635" i="1"/>
  <c r="J5635" i="1"/>
  <c r="M5645" i="1"/>
  <c r="N5645" i="1" s="1"/>
  <c r="O5645" i="1" s="1"/>
  <c r="Q5645" i="1" s="1"/>
  <c r="K5645" i="1"/>
  <c r="M5672" i="1"/>
  <c r="L5672" i="1"/>
  <c r="K5672" i="1"/>
  <c r="J5672" i="1"/>
  <c r="M5716" i="1"/>
  <c r="L5716" i="1"/>
  <c r="K5716" i="1"/>
  <c r="J5716" i="1"/>
  <c r="M5722" i="1"/>
  <c r="N5722" i="1" s="1"/>
  <c r="O5722" i="1" s="1"/>
  <c r="Q5722" i="1" s="1"/>
  <c r="L5722" i="1"/>
  <c r="K5722" i="1"/>
  <c r="J5869" i="1"/>
  <c r="M5869" i="1"/>
  <c r="K5869" i="1"/>
  <c r="L5541" i="1"/>
  <c r="L5560" i="1"/>
  <c r="M5575" i="1"/>
  <c r="L5575" i="1"/>
  <c r="K5575" i="1"/>
  <c r="J5575" i="1"/>
  <c r="J5753" i="1"/>
  <c r="M5753" i="1"/>
  <c r="M5748" i="1"/>
  <c r="L5748" i="1"/>
  <c r="K5748" i="1"/>
  <c r="J5748" i="1"/>
  <c r="K5753" i="1"/>
  <c r="M6060" i="1"/>
  <c r="J6060" i="1"/>
  <c r="L6060" i="1"/>
  <c r="K6060" i="1"/>
  <c r="L5423" i="1"/>
  <c r="L5439" i="1"/>
  <c r="L5455" i="1"/>
  <c r="L5471" i="1"/>
  <c r="L5487" i="1"/>
  <c r="K5528" i="1"/>
  <c r="K5535" i="1"/>
  <c r="M5569" i="1"/>
  <c r="K5585" i="1"/>
  <c r="K5624" i="1"/>
  <c r="M5662" i="1"/>
  <c r="L5662" i="1"/>
  <c r="K5662" i="1"/>
  <c r="M5668" i="1"/>
  <c r="L5668" i="1"/>
  <c r="K5668" i="1"/>
  <c r="L5753" i="1"/>
  <c r="M5815" i="1"/>
  <c r="J5815" i="1"/>
  <c r="N5815" i="1" s="1"/>
  <c r="O5815" i="1" s="1"/>
  <c r="Q5815" i="1" s="1"/>
  <c r="M5895" i="1"/>
  <c r="L5895" i="1"/>
  <c r="K5895" i="1"/>
  <c r="L5900" i="1"/>
  <c r="K5900" i="1"/>
  <c r="M5900" i="1"/>
  <c r="L5528" i="1"/>
  <c r="L5535" i="1"/>
  <c r="M5585" i="1"/>
  <c r="L5624" i="1"/>
  <c r="J5662" i="1"/>
  <c r="J5668" i="1"/>
  <c r="L5674" i="1"/>
  <c r="M5674" i="1"/>
  <c r="K5674" i="1"/>
  <c r="J5674" i="1"/>
  <c r="K5724" i="1"/>
  <c r="J5724" i="1"/>
  <c r="K5815" i="1"/>
  <c r="J5895" i="1"/>
  <c r="J5900" i="1"/>
  <c r="K5369" i="1"/>
  <c r="K5385" i="1"/>
  <c r="K5402" i="1"/>
  <c r="J5411" i="1"/>
  <c r="N5411" i="1" s="1"/>
  <c r="O5411" i="1" s="1"/>
  <c r="Q5411" i="1" s="1"/>
  <c r="K5418" i="1"/>
  <c r="J5427" i="1"/>
  <c r="N5427" i="1" s="1"/>
  <c r="O5427" i="1" s="1"/>
  <c r="Q5427" i="1" s="1"/>
  <c r="K5434" i="1"/>
  <c r="J5443" i="1"/>
  <c r="N5443" i="1" s="1"/>
  <c r="O5443" i="1" s="1"/>
  <c r="Q5443" i="1" s="1"/>
  <c r="K5450" i="1"/>
  <c r="J5459" i="1"/>
  <c r="K5466" i="1"/>
  <c r="J5475" i="1"/>
  <c r="N5475" i="1" s="1"/>
  <c r="O5475" i="1" s="1"/>
  <c r="Q5475" i="1" s="1"/>
  <c r="K5482" i="1"/>
  <c r="J5491" i="1"/>
  <c r="N5491" i="1" s="1"/>
  <c r="O5491" i="1" s="1"/>
  <c r="Q5491" i="1" s="1"/>
  <c r="K5498" i="1"/>
  <c r="J5500" i="1"/>
  <c r="M5504" i="1"/>
  <c r="N5504" i="1" s="1"/>
  <c r="O5504" i="1" s="1"/>
  <c r="Q5504" i="1" s="1"/>
  <c r="K5504" i="1"/>
  <c r="M5520" i="1"/>
  <c r="N5520" i="1" s="1"/>
  <c r="O5520" i="1" s="1"/>
  <c r="Q5520" i="1" s="1"/>
  <c r="K5520" i="1"/>
  <c r="J5567" i="1"/>
  <c r="N5567" i="1" s="1"/>
  <c r="O5567" i="1" s="1"/>
  <c r="Q5567" i="1" s="1"/>
  <c r="K5576" i="1"/>
  <c r="M5617" i="1"/>
  <c r="N5617" i="1" s="1"/>
  <c r="O5617" i="1" s="1"/>
  <c r="Q5617" i="1" s="1"/>
  <c r="L5617" i="1"/>
  <c r="M5688" i="1"/>
  <c r="N5688" i="1" s="1"/>
  <c r="O5688" i="1" s="1"/>
  <c r="Q5688" i="1" s="1"/>
  <c r="L5688" i="1"/>
  <c r="L5724" i="1"/>
  <c r="M5782" i="1"/>
  <c r="L5782" i="1"/>
  <c r="K5782" i="1"/>
  <c r="L5815" i="1"/>
  <c r="M5977" i="1"/>
  <c r="L5977" i="1"/>
  <c r="K5977" i="1"/>
  <c r="J5977" i="1"/>
  <c r="M5550" i="1"/>
  <c r="L5550" i="1"/>
  <c r="K5550" i="1"/>
  <c r="M5610" i="1"/>
  <c r="L5610" i="1"/>
  <c r="K5610" i="1"/>
  <c r="M5647" i="1"/>
  <c r="L5647" i="1"/>
  <c r="J5647" i="1"/>
  <c r="L5703" i="1"/>
  <c r="M5703" i="1"/>
  <c r="K5703" i="1"/>
  <c r="M5724" i="1"/>
  <c r="J5782" i="1"/>
  <c r="J5445" i="1"/>
  <c r="N5445" i="1" s="1"/>
  <c r="O5445" i="1" s="1"/>
  <c r="Q5445" i="1" s="1"/>
  <c r="J5461" i="1"/>
  <c r="N5461" i="1" s="1"/>
  <c r="O5461" i="1" s="1"/>
  <c r="Q5461" i="1" s="1"/>
  <c r="J5477" i="1"/>
  <c r="N5477" i="1" s="1"/>
  <c r="O5477" i="1" s="1"/>
  <c r="Q5477" i="1" s="1"/>
  <c r="J5493" i="1"/>
  <c r="N5493" i="1" s="1"/>
  <c r="O5493" i="1" s="1"/>
  <c r="Q5493" i="1" s="1"/>
  <c r="K5502" i="1"/>
  <c r="L5504" i="1"/>
  <c r="K5510" i="1"/>
  <c r="K5512" i="1"/>
  <c r="K5514" i="1"/>
  <c r="K5516" i="1"/>
  <c r="K5518" i="1"/>
  <c r="L5520" i="1"/>
  <c r="L5531" i="1"/>
  <c r="K5531" i="1"/>
  <c r="J5531" i="1"/>
  <c r="N5531" i="1" s="1"/>
  <c r="O5531" i="1" s="1"/>
  <c r="Q5531" i="1" s="1"/>
  <c r="J5550" i="1"/>
  <c r="K5553" i="1"/>
  <c r="M5589" i="1"/>
  <c r="L5589" i="1"/>
  <c r="J5589" i="1"/>
  <c r="J5599" i="1"/>
  <c r="N5599" i="1" s="1"/>
  <c r="O5599" i="1" s="1"/>
  <c r="Q5599" i="1" s="1"/>
  <c r="J5610" i="1"/>
  <c r="N5610" i="1" s="1"/>
  <c r="O5610" i="1" s="1"/>
  <c r="Q5610" i="1" s="1"/>
  <c r="K5617" i="1"/>
  <c r="M5633" i="1"/>
  <c r="N5633" i="1" s="1"/>
  <c r="O5633" i="1" s="1"/>
  <c r="Q5633" i="1" s="1"/>
  <c r="L5633" i="1"/>
  <c r="K5647" i="1"/>
  <c r="K5664" i="1"/>
  <c r="M5664" i="1"/>
  <c r="N5664" i="1" s="1"/>
  <c r="O5664" i="1" s="1"/>
  <c r="Q5664" i="1" s="1"/>
  <c r="L5664" i="1"/>
  <c r="K5688" i="1"/>
  <c r="J5703" i="1"/>
  <c r="M5573" i="1"/>
  <c r="L5573" i="1"/>
  <c r="J5573" i="1"/>
  <c r="N5583" i="1"/>
  <c r="O5583" i="1" s="1"/>
  <c r="Q5583" i="1" s="1"/>
  <c r="J5676" i="1"/>
  <c r="M5676" i="1"/>
  <c r="L5676" i="1"/>
  <c r="K5676" i="1"/>
  <c r="M5745" i="1"/>
  <c r="L5745" i="1"/>
  <c r="K5745" i="1"/>
  <c r="L5445" i="1"/>
  <c r="L5461" i="1"/>
  <c r="J5463" i="1"/>
  <c r="N5463" i="1" s="1"/>
  <c r="O5463" i="1" s="1"/>
  <c r="Q5463" i="1" s="1"/>
  <c r="L5477" i="1"/>
  <c r="J5479" i="1"/>
  <c r="N5479" i="1" s="1"/>
  <c r="O5479" i="1" s="1"/>
  <c r="Q5479" i="1" s="1"/>
  <c r="L5493" i="1"/>
  <c r="J5495" i="1"/>
  <c r="N5495" i="1" s="1"/>
  <c r="O5495" i="1" s="1"/>
  <c r="Q5495" i="1" s="1"/>
  <c r="K5573" i="1"/>
  <c r="K5583" i="1"/>
  <c r="L5599" i="1"/>
  <c r="L5603" i="1"/>
  <c r="K5603" i="1"/>
  <c r="J5603" i="1"/>
  <c r="M5626" i="1"/>
  <c r="L5626" i="1"/>
  <c r="K5626" i="1"/>
  <c r="K5633" i="1"/>
  <c r="N5657" i="1"/>
  <c r="O5657" i="1" s="1"/>
  <c r="Q5657" i="1" s="1"/>
  <c r="M5684" i="1"/>
  <c r="L5684" i="1"/>
  <c r="J5705" i="1"/>
  <c r="M5705" i="1"/>
  <c r="J5745" i="1"/>
  <c r="M5750" i="1"/>
  <c r="L5750" i="1"/>
  <c r="K5750" i="1"/>
  <c r="L5357" i="1"/>
  <c r="L5373" i="1"/>
  <c r="L5389" i="1"/>
  <c r="L5406" i="1"/>
  <c r="L5422" i="1"/>
  <c r="J5424" i="1"/>
  <c r="N5424" i="1" s="1"/>
  <c r="O5424" i="1" s="1"/>
  <c r="Q5424" i="1" s="1"/>
  <c r="L5438" i="1"/>
  <c r="J5440" i="1"/>
  <c r="N5440" i="1" s="1"/>
  <c r="O5440" i="1" s="1"/>
  <c r="Q5440" i="1" s="1"/>
  <c r="L5454" i="1"/>
  <c r="J5456" i="1"/>
  <c r="K5463" i="1"/>
  <c r="L5470" i="1"/>
  <c r="J5472" i="1"/>
  <c r="N5472" i="1" s="1"/>
  <c r="O5472" i="1" s="1"/>
  <c r="Q5472" i="1" s="1"/>
  <c r="K5479" i="1"/>
  <c r="L5486" i="1"/>
  <c r="J5488" i="1"/>
  <c r="K5495" i="1"/>
  <c r="M5529" i="1"/>
  <c r="L5529" i="1"/>
  <c r="J5529" i="1"/>
  <c r="M5536" i="1"/>
  <c r="K5536" i="1"/>
  <c r="J5536" i="1"/>
  <c r="J5551" i="1"/>
  <c r="L5583" i="1"/>
  <c r="M5603" i="1"/>
  <c r="J5626" i="1"/>
  <c r="L5658" i="1"/>
  <c r="M5658" i="1"/>
  <c r="J5684" i="1"/>
  <c r="K5705" i="1"/>
  <c r="J5750" i="1"/>
  <c r="J5336" i="1"/>
  <c r="N5336" i="1" s="1"/>
  <c r="O5336" i="1" s="1"/>
  <c r="Q5336" i="1" s="1"/>
  <c r="J5352" i="1"/>
  <c r="N5352" i="1" s="1"/>
  <c r="O5352" i="1" s="1"/>
  <c r="Q5352" i="1" s="1"/>
  <c r="J5368" i="1"/>
  <c r="J5384" i="1"/>
  <c r="J5401" i="1"/>
  <c r="N5401" i="1" s="1"/>
  <c r="O5401" i="1" s="1"/>
  <c r="Q5401" i="1" s="1"/>
  <c r="J5417" i="1"/>
  <c r="N5417" i="1" s="1"/>
  <c r="O5417" i="1" s="1"/>
  <c r="Q5417" i="1" s="1"/>
  <c r="K5424" i="1"/>
  <c r="J5433" i="1"/>
  <c r="N5433" i="1" s="1"/>
  <c r="O5433" i="1" s="1"/>
  <c r="Q5433" i="1" s="1"/>
  <c r="K5440" i="1"/>
  <c r="J5449" i="1"/>
  <c r="N5449" i="1" s="1"/>
  <c r="O5449" i="1" s="1"/>
  <c r="Q5449" i="1" s="1"/>
  <c r="K5456" i="1"/>
  <c r="L5463" i="1"/>
  <c r="J5465" i="1"/>
  <c r="K5472" i="1"/>
  <c r="L5479" i="1"/>
  <c r="J5481" i="1"/>
  <c r="N5481" i="1" s="1"/>
  <c r="O5481" i="1" s="1"/>
  <c r="Q5481" i="1" s="1"/>
  <c r="K5488" i="1"/>
  <c r="L5495" i="1"/>
  <c r="J5497" i="1"/>
  <c r="N5497" i="1" s="1"/>
  <c r="O5497" i="1" s="1"/>
  <c r="Q5497" i="1" s="1"/>
  <c r="K5529" i="1"/>
  <c r="L5536" i="1"/>
  <c r="L5543" i="1"/>
  <c r="K5543" i="1"/>
  <c r="K5551" i="1"/>
  <c r="L5559" i="1"/>
  <c r="K5559" i="1"/>
  <c r="J5559" i="1"/>
  <c r="J5562" i="1"/>
  <c r="M5607" i="1"/>
  <c r="L5607" i="1"/>
  <c r="K5607" i="1"/>
  <c r="J5607" i="1"/>
  <c r="J5643" i="1"/>
  <c r="J5658" i="1"/>
  <c r="M5678" i="1"/>
  <c r="L5678" i="1"/>
  <c r="K5678" i="1"/>
  <c r="K5684" i="1"/>
  <c r="L5705" i="1"/>
  <c r="N5741" i="1"/>
  <c r="O5741" i="1" s="1"/>
  <c r="Q5741" i="1" s="1"/>
  <c r="M5791" i="1"/>
  <c r="L5791" i="1"/>
  <c r="J5543" i="1"/>
  <c r="N5543" i="1" s="1"/>
  <c r="O5543" i="1" s="1"/>
  <c r="Q5543" i="1" s="1"/>
  <c r="M5559" i="1"/>
  <c r="L5562" i="1"/>
  <c r="L5587" i="1"/>
  <c r="J5587" i="1"/>
  <c r="N5587" i="1" s="1"/>
  <c r="O5587" i="1" s="1"/>
  <c r="Q5587" i="1" s="1"/>
  <c r="N5614" i="1"/>
  <c r="O5614" i="1" s="1"/>
  <c r="Q5614" i="1" s="1"/>
  <c r="K5643" i="1"/>
  <c r="K5658" i="1"/>
  <c r="M5670" i="1"/>
  <c r="L5670" i="1"/>
  <c r="K5670" i="1"/>
  <c r="J5670" i="1"/>
  <c r="J5678" i="1"/>
  <c r="J5791" i="1"/>
  <c r="M5920" i="1"/>
  <c r="L5920" i="1"/>
  <c r="K5920" i="1"/>
  <c r="J5920" i="1"/>
  <c r="L5699" i="1"/>
  <c r="K5699" i="1"/>
  <c r="M5831" i="1"/>
  <c r="L5831" i="1"/>
  <c r="J5831" i="1"/>
  <c r="J5885" i="1"/>
  <c r="L5885" i="1"/>
  <c r="K5885" i="1"/>
  <c r="M5885" i="1"/>
  <c r="J5697" i="1"/>
  <c r="N5697" i="1" s="1"/>
  <c r="O5697" i="1" s="1"/>
  <c r="Q5697" i="1" s="1"/>
  <c r="J5699" i="1"/>
  <c r="J5718" i="1"/>
  <c r="N5718" i="1" s="1"/>
  <c r="O5718" i="1" s="1"/>
  <c r="Q5718" i="1" s="1"/>
  <c r="M5731" i="1"/>
  <c r="L5731" i="1"/>
  <c r="K5731" i="1"/>
  <c r="M5759" i="1"/>
  <c r="L5759" i="1"/>
  <c r="J5771" i="1"/>
  <c r="N5771" i="1" s="1"/>
  <c r="O5771" i="1" s="1"/>
  <c r="Q5771" i="1" s="1"/>
  <c r="J5780" i="1"/>
  <c r="N5780" i="1" s="1"/>
  <c r="O5780" i="1" s="1"/>
  <c r="Q5780" i="1" s="1"/>
  <c r="J5789" i="1"/>
  <c r="N5789" i="1" s="1"/>
  <c r="O5789" i="1" s="1"/>
  <c r="Q5789" i="1" s="1"/>
  <c r="M5799" i="1"/>
  <c r="J5799" i="1"/>
  <c r="M5820" i="1"/>
  <c r="J5820" i="1"/>
  <c r="M5836" i="1"/>
  <c r="J5836" i="1"/>
  <c r="K5649" i="1"/>
  <c r="J5651" i="1"/>
  <c r="J5693" i="1"/>
  <c r="N5693" i="1" s="1"/>
  <c r="O5693" i="1" s="1"/>
  <c r="Q5693" i="1" s="1"/>
  <c r="J5695" i="1"/>
  <c r="N5695" i="1" s="1"/>
  <c r="O5695" i="1" s="1"/>
  <c r="Q5695" i="1" s="1"/>
  <c r="K5697" i="1"/>
  <c r="M5699" i="1"/>
  <c r="J5712" i="1"/>
  <c r="K5718" i="1"/>
  <c r="J5731" i="1"/>
  <c r="J5759" i="1"/>
  <c r="K5771" i="1"/>
  <c r="M5777" i="1"/>
  <c r="L5777" i="1"/>
  <c r="K5777" i="1"/>
  <c r="J5777" i="1"/>
  <c r="K5780" i="1"/>
  <c r="K5789" i="1"/>
  <c r="K5799" i="1"/>
  <c r="L5806" i="1"/>
  <c r="K5813" i="1"/>
  <c r="K5820" i="1"/>
  <c r="K5836" i="1"/>
  <c r="M5880" i="1"/>
  <c r="L5880" i="1"/>
  <c r="K5880" i="1"/>
  <c r="J5880" i="1"/>
  <c r="L5649" i="1"/>
  <c r="L5651" i="1"/>
  <c r="K5693" i="1"/>
  <c r="K5695" i="1"/>
  <c r="L5697" i="1"/>
  <c r="L5712" i="1"/>
  <c r="L5718" i="1"/>
  <c r="K5759" i="1"/>
  <c r="M5768" i="1"/>
  <c r="L5768" i="1"/>
  <c r="K5768" i="1"/>
  <c r="L5771" i="1"/>
  <c r="L5780" i="1"/>
  <c r="L5789" i="1"/>
  <c r="L5799" i="1"/>
  <c r="M5806" i="1"/>
  <c r="N5806" i="1" s="1"/>
  <c r="O5806" i="1" s="1"/>
  <c r="Q5806" i="1" s="1"/>
  <c r="L5820" i="1"/>
  <c r="L5836" i="1"/>
  <c r="M5849" i="1"/>
  <c r="K5849" i="1"/>
  <c r="M5957" i="1"/>
  <c r="L5957" i="1"/>
  <c r="K5957" i="1"/>
  <c r="J5957" i="1"/>
  <c r="J5605" i="1"/>
  <c r="N5605" i="1" s="1"/>
  <c r="O5605" i="1" s="1"/>
  <c r="Q5605" i="1" s="1"/>
  <c r="J5621" i="1"/>
  <c r="J5637" i="1"/>
  <c r="N5637" i="1" s="1"/>
  <c r="O5637" i="1" s="1"/>
  <c r="Q5637" i="1" s="1"/>
  <c r="M5651" i="1"/>
  <c r="J5655" i="1"/>
  <c r="N5655" i="1" s="1"/>
  <c r="O5655" i="1" s="1"/>
  <c r="Q5655" i="1" s="1"/>
  <c r="K5691" i="1"/>
  <c r="L5693" i="1"/>
  <c r="L5695" i="1"/>
  <c r="K5708" i="1"/>
  <c r="J5708" i="1"/>
  <c r="M5712" i="1"/>
  <c r="J5725" i="1"/>
  <c r="N5725" i="1" s="1"/>
  <c r="O5725" i="1" s="1"/>
  <c r="Q5725" i="1" s="1"/>
  <c r="J5727" i="1"/>
  <c r="N5727" i="1" s="1"/>
  <c r="O5727" i="1" s="1"/>
  <c r="Q5727" i="1" s="1"/>
  <c r="K5729" i="1"/>
  <c r="M5738" i="1"/>
  <c r="L5738" i="1"/>
  <c r="K5738" i="1"/>
  <c r="J5738" i="1"/>
  <c r="K5743" i="1"/>
  <c r="K5760" i="1"/>
  <c r="J5760" i="1"/>
  <c r="J5768" i="1"/>
  <c r="J5797" i="1"/>
  <c r="N5797" i="1" s="1"/>
  <c r="O5797" i="1" s="1"/>
  <c r="Q5797" i="1" s="1"/>
  <c r="J5849" i="1"/>
  <c r="M5875" i="1"/>
  <c r="N5875" i="1" s="1"/>
  <c r="O5875" i="1" s="1"/>
  <c r="Q5875" i="1" s="1"/>
  <c r="L5875" i="1"/>
  <c r="K5875" i="1"/>
  <c r="M6004" i="1"/>
  <c r="L6004" i="1"/>
  <c r="K6004" i="1"/>
  <c r="J6004" i="1"/>
  <c r="N6004" i="1" s="1"/>
  <c r="O6004" i="1" s="1"/>
  <c r="Q6004" i="1" s="1"/>
  <c r="N5640" i="1"/>
  <c r="O5640" i="1" s="1"/>
  <c r="Q5640" i="1" s="1"/>
  <c r="K5655" i="1"/>
  <c r="M5706" i="1"/>
  <c r="L5706" i="1"/>
  <c r="K5725" i="1"/>
  <c r="K5727" i="1"/>
  <c r="N5757" i="1"/>
  <c r="O5757" i="1" s="1"/>
  <c r="Q5757" i="1" s="1"/>
  <c r="K5797" i="1"/>
  <c r="M5810" i="1"/>
  <c r="L5810" i="1"/>
  <c r="K5810" i="1"/>
  <c r="J5810" i="1"/>
  <c r="L5849" i="1"/>
  <c r="M5893" i="1"/>
  <c r="L5893" i="1"/>
  <c r="K5893" i="1"/>
  <c r="L5931" i="1"/>
  <c r="M5931" i="1"/>
  <c r="K5931" i="1"/>
  <c r="J5931" i="1"/>
  <c r="K5582" i="1"/>
  <c r="K5598" i="1"/>
  <c r="L5605" i="1"/>
  <c r="K5614" i="1"/>
  <c r="L5621" i="1"/>
  <c r="J5623" i="1"/>
  <c r="N5623" i="1" s="1"/>
  <c r="O5623" i="1" s="1"/>
  <c r="Q5623" i="1" s="1"/>
  <c r="K5630" i="1"/>
  <c r="L5637" i="1"/>
  <c r="K5640" i="1"/>
  <c r="J5642" i="1"/>
  <c r="L5655" i="1"/>
  <c r="K5657" i="1"/>
  <c r="J5659" i="1"/>
  <c r="N5659" i="1" s="1"/>
  <c r="O5659" i="1" s="1"/>
  <c r="Q5659" i="1" s="1"/>
  <c r="J5687" i="1"/>
  <c r="L5689" i="1"/>
  <c r="J5706" i="1"/>
  <c r="M5708" i="1"/>
  <c r="K5723" i="1"/>
  <c r="L5725" i="1"/>
  <c r="L5727" i="1"/>
  <c r="K5741" i="1"/>
  <c r="K5757" i="1"/>
  <c r="M5760" i="1"/>
  <c r="J5787" i="1"/>
  <c r="N5787" i="1" s="1"/>
  <c r="O5787" i="1" s="1"/>
  <c r="Q5787" i="1" s="1"/>
  <c r="L5797" i="1"/>
  <c r="M5817" i="1"/>
  <c r="L5817" i="1"/>
  <c r="K5817" i="1"/>
  <c r="J5893" i="1"/>
  <c r="J5552" i="1"/>
  <c r="N5552" i="1" s="1"/>
  <c r="O5552" i="1" s="1"/>
  <c r="Q5552" i="1" s="1"/>
  <c r="J5568" i="1"/>
  <c r="N5568" i="1" s="1"/>
  <c r="O5568" i="1" s="1"/>
  <c r="Q5568" i="1" s="1"/>
  <c r="L5582" i="1"/>
  <c r="J5584" i="1"/>
  <c r="N5584" i="1" s="1"/>
  <c r="O5584" i="1" s="1"/>
  <c r="Q5584" i="1" s="1"/>
  <c r="L5598" i="1"/>
  <c r="J5600" i="1"/>
  <c r="N5600" i="1" s="1"/>
  <c r="O5600" i="1" s="1"/>
  <c r="Q5600" i="1" s="1"/>
  <c r="L5614" i="1"/>
  <c r="J5616" i="1"/>
  <c r="N5616" i="1" s="1"/>
  <c r="O5616" i="1" s="1"/>
  <c r="Q5616" i="1" s="1"/>
  <c r="K5623" i="1"/>
  <c r="L5630" i="1"/>
  <c r="J5632" i="1"/>
  <c r="N5632" i="1" s="1"/>
  <c r="O5632" i="1" s="1"/>
  <c r="Q5632" i="1" s="1"/>
  <c r="L5640" i="1"/>
  <c r="K5642" i="1"/>
  <c r="K5644" i="1"/>
  <c r="J5646" i="1"/>
  <c r="N5646" i="1" s="1"/>
  <c r="O5646" i="1" s="1"/>
  <c r="Q5646" i="1" s="1"/>
  <c r="L5657" i="1"/>
  <c r="K5659" i="1"/>
  <c r="J5661" i="1"/>
  <c r="N5661" i="1" s="1"/>
  <c r="O5661" i="1" s="1"/>
  <c r="Q5661" i="1" s="1"/>
  <c r="J5663" i="1"/>
  <c r="N5663" i="1" s="1"/>
  <c r="O5663" i="1" s="1"/>
  <c r="Q5663" i="1" s="1"/>
  <c r="J5675" i="1"/>
  <c r="N5675" i="1" s="1"/>
  <c r="O5675" i="1" s="1"/>
  <c r="Q5675" i="1" s="1"/>
  <c r="J5677" i="1"/>
  <c r="N5677" i="1" s="1"/>
  <c r="O5677" i="1" s="1"/>
  <c r="Q5677" i="1" s="1"/>
  <c r="J5679" i="1"/>
  <c r="N5679" i="1" s="1"/>
  <c r="O5679" i="1" s="1"/>
  <c r="Q5679" i="1" s="1"/>
  <c r="J5681" i="1"/>
  <c r="N5681" i="1" s="1"/>
  <c r="O5681" i="1" s="1"/>
  <c r="Q5681" i="1" s="1"/>
  <c r="L5683" i="1"/>
  <c r="K5683" i="1"/>
  <c r="K5687" i="1"/>
  <c r="M5689" i="1"/>
  <c r="N5689" i="1" s="1"/>
  <c r="O5689" i="1" s="1"/>
  <c r="Q5689" i="1" s="1"/>
  <c r="J5700" i="1"/>
  <c r="N5700" i="1" s="1"/>
  <c r="O5700" i="1" s="1"/>
  <c r="Q5700" i="1" s="1"/>
  <c r="J5704" i="1"/>
  <c r="N5704" i="1" s="1"/>
  <c r="O5704" i="1" s="1"/>
  <c r="Q5704" i="1" s="1"/>
  <c r="K5706" i="1"/>
  <c r="K5721" i="1"/>
  <c r="L5723" i="1"/>
  <c r="J5732" i="1"/>
  <c r="N5732" i="1" s="1"/>
  <c r="O5732" i="1" s="1"/>
  <c r="Q5732" i="1" s="1"/>
  <c r="L5741" i="1"/>
  <c r="L5757" i="1"/>
  <c r="K5787" i="1"/>
  <c r="M5794" i="1"/>
  <c r="L5794" i="1"/>
  <c r="K5794" i="1"/>
  <c r="J5794" i="1"/>
  <c r="J5804" i="1"/>
  <c r="N5804" i="1" s="1"/>
  <c r="O5804" i="1" s="1"/>
  <c r="Q5804" i="1" s="1"/>
  <c r="J5817" i="1"/>
  <c r="L5877" i="1"/>
  <c r="J5877" i="1"/>
  <c r="J5545" i="1"/>
  <c r="N5545" i="1" s="1"/>
  <c r="O5545" i="1" s="1"/>
  <c r="Q5545" i="1" s="1"/>
  <c r="K5552" i="1"/>
  <c r="J5561" i="1"/>
  <c r="N5561" i="1" s="1"/>
  <c r="O5561" i="1" s="1"/>
  <c r="Q5561" i="1" s="1"/>
  <c r="K5568" i="1"/>
  <c r="J5577" i="1"/>
  <c r="K5584" i="1"/>
  <c r="J5593" i="1"/>
  <c r="N5593" i="1" s="1"/>
  <c r="O5593" i="1" s="1"/>
  <c r="Q5593" i="1" s="1"/>
  <c r="K5600" i="1"/>
  <c r="J5609" i="1"/>
  <c r="N5609" i="1" s="1"/>
  <c r="O5609" i="1" s="1"/>
  <c r="Q5609" i="1" s="1"/>
  <c r="K5616" i="1"/>
  <c r="L5623" i="1"/>
  <c r="J5625" i="1"/>
  <c r="N5625" i="1" s="1"/>
  <c r="O5625" i="1" s="1"/>
  <c r="Q5625" i="1" s="1"/>
  <c r="K5632" i="1"/>
  <c r="M5642" i="1"/>
  <c r="L5644" i="1"/>
  <c r="K5646" i="1"/>
  <c r="J5648" i="1"/>
  <c r="N5648" i="1" s="1"/>
  <c r="O5648" i="1" s="1"/>
  <c r="Q5648" i="1" s="1"/>
  <c r="L5659" i="1"/>
  <c r="K5661" i="1"/>
  <c r="K5663" i="1"/>
  <c r="K5665" i="1"/>
  <c r="J5667" i="1"/>
  <c r="J5671" i="1"/>
  <c r="K5673" i="1"/>
  <c r="K5675" i="1"/>
  <c r="K5677" i="1"/>
  <c r="K5679" i="1"/>
  <c r="K5681" i="1"/>
  <c r="J5683" i="1"/>
  <c r="M5687" i="1"/>
  <c r="K5700" i="1"/>
  <c r="J5702" i="1"/>
  <c r="N5702" i="1" s="1"/>
  <c r="O5702" i="1" s="1"/>
  <c r="Q5702" i="1" s="1"/>
  <c r="K5704" i="1"/>
  <c r="J5719" i="1"/>
  <c r="L5721" i="1"/>
  <c r="K5732" i="1"/>
  <c r="J5734" i="1"/>
  <c r="N5734" i="1" s="1"/>
  <c r="O5734" i="1" s="1"/>
  <c r="Q5734" i="1" s="1"/>
  <c r="K5736" i="1"/>
  <c r="J5739" i="1"/>
  <c r="N5739" i="1" s="1"/>
  <c r="O5739" i="1" s="1"/>
  <c r="Q5739" i="1" s="1"/>
  <c r="L5744" i="1"/>
  <c r="J5766" i="1"/>
  <c r="N5766" i="1" s="1"/>
  <c r="O5766" i="1" s="1"/>
  <c r="Q5766" i="1" s="1"/>
  <c r="M5775" i="1"/>
  <c r="L5775" i="1"/>
  <c r="L5787" i="1"/>
  <c r="K5804" i="1"/>
  <c r="M5833" i="1"/>
  <c r="L5833" i="1"/>
  <c r="K5833" i="1"/>
  <c r="J5833" i="1"/>
  <c r="M5838" i="1"/>
  <c r="K5838" i="1"/>
  <c r="K5877" i="1"/>
  <c r="L5584" i="1"/>
  <c r="L5600" i="1"/>
  <c r="K5609" i="1"/>
  <c r="L5616" i="1"/>
  <c r="K5625" i="1"/>
  <c r="L5632" i="1"/>
  <c r="M5644" i="1"/>
  <c r="N5644" i="1" s="1"/>
  <c r="O5644" i="1" s="1"/>
  <c r="Q5644" i="1" s="1"/>
  <c r="L5646" i="1"/>
  <c r="K5648" i="1"/>
  <c r="L5661" i="1"/>
  <c r="L5663" i="1"/>
  <c r="L5665" i="1"/>
  <c r="L5667" i="1"/>
  <c r="K5671" i="1"/>
  <c r="L5673" i="1"/>
  <c r="L5675" i="1"/>
  <c r="L5677" i="1"/>
  <c r="L5679" i="1"/>
  <c r="L5681" i="1"/>
  <c r="M5683" i="1"/>
  <c r="J5696" i="1"/>
  <c r="L5700" i="1"/>
  <c r="K5702" i="1"/>
  <c r="L5704" i="1"/>
  <c r="L5715" i="1"/>
  <c r="K5715" i="1"/>
  <c r="K5719" i="1"/>
  <c r="M5721" i="1"/>
  <c r="N5721" i="1" s="1"/>
  <c r="O5721" i="1" s="1"/>
  <c r="Q5721" i="1" s="1"/>
  <c r="L5732" i="1"/>
  <c r="K5734" i="1"/>
  <c r="L5736" i="1"/>
  <c r="K5739" i="1"/>
  <c r="M5744" i="1"/>
  <c r="J5755" i="1"/>
  <c r="N5755" i="1" s="1"/>
  <c r="O5755" i="1" s="1"/>
  <c r="Q5755" i="1" s="1"/>
  <c r="K5766" i="1"/>
  <c r="J5775" i="1"/>
  <c r="L5804" i="1"/>
  <c r="M5822" i="1"/>
  <c r="K5822" i="1"/>
  <c r="J5838" i="1"/>
  <c r="M5855" i="1"/>
  <c r="L5855" i="1"/>
  <c r="K5855" i="1"/>
  <c r="J5855" i="1"/>
  <c r="M5877" i="1"/>
  <c r="L5545" i="1"/>
  <c r="K5554" i="1"/>
  <c r="L5561" i="1"/>
  <c r="J5563" i="1"/>
  <c r="N5563" i="1" s="1"/>
  <c r="O5563" i="1" s="1"/>
  <c r="Q5563" i="1" s="1"/>
  <c r="K5570" i="1"/>
  <c r="L5577" i="1"/>
  <c r="J5579" i="1"/>
  <c r="K5586" i="1"/>
  <c r="L5593" i="1"/>
  <c r="J5595" i="1"/>
  <c r="N5595" i="1" s="1"/>
  <c r="O5595" i="1" s="1"/>
  <c r="Q5595" i="1" s="1"/>
  <c r="K5602" i="1"/>
  <c r="L5609" i="1"/>
  <c r="J5611" i="1"/>
  <c r="N5611" i="1" s="1"/>
  <c r="O5611" i="1" s="1"/>
  <c r="Q5611" i="1" s="1"/>
  <c r="K5618" i="1"/>
  <c r="L5625" i="1"/>
  <c r="J5627" i="1"/>
  <c r="N5627" i="1" s="1"/>
  <c r="O5627" i="1" s="1"/>
  <c r="Q5627" i="1" s="1"/>
  <c r="K5634" i="1"/>
  <c r="L5648" i="1"/>
  <c r="K5650" i="1"/>
  <c r="J5652" i="1"/>
  <c r="N5652" i="1" s="1"/>
  <c r="O5652" i="1" s="1"/>
  <c r="Q5652" i="1" s="1"/>
  <c r="M5667" i="1"/>
  <c r="M5671" i="1"/>
  <c r="M5673" i="1"/>
  <c r="N5673" i="1" s="1"/>
  <c r="O5673" i="1" s="1"/>
  <c r="Q5673" i="1" s="1"/>
  <c r="L5696" i="1"/>
  <c r="L5702" i="1"/>
  <c r="J5713" i="1"/>
  <c r="N5713" i="1" s="1"/>
  <c r="O5713" i="1" s="1"/>
  <c r="Q5713" i="1" s="1"/>
  <c r="J5715" i="1"/>
  <c r="M5719" i="1"/>
  <c r="L5734" i="1"/>
  <c r="L5739" i="1"/>
  <c r="M5752" i="1"/>
  <c r="N5752" i="1" s="1"/>
  <c r="O5752" i="1" s="1"/>
  <c r="Q5752" i="1" s="1"/>
  <c r="L5752" i="1"/>
  <c r="K5752" i="1"/>
  <c r="K5755" i="1"/>
  <c r="J5764" i="1"/>
  <c r="N5764" i="1" s="1"/>
  <c r="O5764" i="1" s="1"/>
  <c r="Q5764" i="1" s="1"/>
  <c r="L5766" i="1"/>
  <c r="K5775" i="1"/>
  <c r="M5784" i="1"/>
  <c r="L5784" i="1"/>
  <c r="K5784" i="1"/>
  <c r="J5822" i="1"/>
  <c r="L5838" i="1"/>
  <c r="J5847" i="1"/>
  <c r="L5847" i="1"/>
  <c r="M5851" i="1"/>
  <c r="L5851" i="1"/>
  <c r="J5851" i="1"/>
  <c r="J6033" i="1"/>
  <c r="L6033" i="1"/>
  <c r="M6033" i="1"/>
  <c r="K6033" i="1"/>
  <c r="K5563" i="1"/>
  <c r="K5579" i="1"/>
  <c r="L5586" i="1"/>
  <c r="K5595" i="1"/>
  <c r="L5602" i="1"/>
  <c r="K5611" i="1"/>
  <c r="L5618" i="1"/>
  <c r="K5627" i="1"/>
  <c r="L5634" i="1"/>
  <c r="L5650" i="1"/>
  <c r="K5652" i="1"/>
  <c r="K5692" i="1"/>
  <c r="J5692" i="1"/>
  <c r="N5692" i="1" s="1"/>
  <c r="O5692" i="1" s="1"/>
  <c r="Q5692" i="1" s="1"/>
  <c r="M5696" i="1"/>
  <c r="K5713" i="1"/>
  <c r="M5715" i="1"/>
  <c r="L5755" i="1"/>
  <c r="M5761" i="1"/>
  <c r="L5761" i="1"/>
  <c r="K5761" i="1"/>
  <c r="J5761" i="1"/>
  <c r="K5764" i="1"/>
  <c r="K5776" i="1"/>
  <c r="J5776" i="1"/>
  <c r="N5776" i="1" s="1"/>
  <c r="O5776" i="1" s="1"/>
  <c r="Q5776" i="1" s="1"/>
  <c r="J5784" i="1"/>
  <c r="M5801" i="1"/>
  <c r="L5801" i="1"/>
  <c r="K5801" i="1"/>
  <c r="L5822" i="1"/>
  <c r="N5843" i="1"/>
  <c r="O5843" i="1" s="1"/>
  <c r="Q5843" i="1" s="1"/>
  <c r="K5847" i="1"/>
  <c r="K5851" i="1"/>
  <c r="K5860" i="1"/>
  <c r="J5860" i="1"/>
  <c r="N5860" i="1" s="1"/>
  <c r="O5860" i="1" s="1"/>
  <c r="Q5860" i="1" s="1"/>
  <c r="M5905" i="1"/>
  <c r="L5905" i="1"/>
  <c r="J5905" i="1"/>
  <c r="M5690" i="1"/>
  <c r="N5690" i="1" s="1"/>
  <c r="O5690" i="1" s="1"/>
  <c r="Q5690" i="1" s="1"/>
  <c r="L5690" i="1"/>
  <c r="L5692" i="1"/>
  <c r="L5713" i="1"/>
  <c r="L5776" i="1"/>
  <c r="J5801" i="1"/>
  <c r="M5847" i="1"/>
  <c r="L5860" i="1"/>
  <c r="M5873" i="1"/>
  <c r="N5873" i="1" s="1"/>
  <c r="O5873" i="1" s="1"/>
  <c r="Q5873" i="1" s="1"/>
  <c r="K5873" i="1"/>
  <c r="M5890" i="1"/>
  <c r="N5890" i="1" s="1"/>
  <c r="O5890" i="1" s="1"/>
  <c r="Q5890" i="1" s="1"/>
  <c r="L5890" i="1"/>
  <c r="K5890" i="1"/>
  <c r="K5905" i="1"/>
  <c r="L5973" i="1"/>
  <c r="K5973" i="1"/>
  <c r="M6005" i="1"/>
  <c r="J6005" i="1"/>
  <c r="L6005" i="1"/>
  <c r="K6005" i="1"/>
  <c r="M5845" i="1"/>
  <c r="M6021" i="1"/>
  <c r="L6021" i="1"/>
  <c r="K6021" i="1"/>
  <c r="J6021" i="1"/>
  <c r="M5888" i="1"/>
  <c r="L5888" i="1"/>
  <c r="M5953" i="1"/>
  <c r="L5953" i="1"/>
  <c r="K5953" i="1"/>
  <c r="J5953" i="1"/>
  <c r="M5969" i="1"/>
  <c r="L5969" i="1"/>
  <c r="M6034" i="1"/>
  <c r="L6034" i="1"/>
  <c r="K6034" i="1"/>
  <c r="J6034" i="1"/>
  <c r="J5888" i="1"/>
  <c r="L5909" i="1"/>
  <c r="K5909" i="1"/>
  <c r="J5909" i="1"/>
  <c r="J5969" i="1"/>
  <c r="L6015" i="1"/>
  <c r="M6015" i="1"/>
  <c r="K6015" i="1"/>
  <c r="L5808" i="1"/>
  <c r="L5824" i="1"/>
  <c r="J5826" i="1"/>
  <c r="N5826" i="1" s="1"/>
  <c r="O5826" i="1" s="1"/>
  <c r="Q5826" i="1" s="1"/>
  <c r="L5840" i="1"/>
  <c r="J5842" i="1"/>
  <c r="N5842" i="1" s="1"/>
  <c r="O5842" i="1" s="1"/>
  <c r="Q5842" i="1" s="1"/>
  <c r="L5853" i="1"/>
  <c r="K5865" i="1"/>
  <c r="M5867" i="1"/>
  <c r="N5867" i="1" s="1"/>
  <c r="O5867" i="1" s="1"/>
  <c r="Q5867" i="1" s="1"/>
  <c r="L5883" i="1"/>
  <c r="M5883" i="1"/>
  <c r="K5883" i="1"/>
  <c r="K5888" i="1"/>
  <c r="L5903" i="1"/>
  <c r="M5909" i="1"/>
  <c r="K5912" i="1"/>
  <c r="M5939" i="1"/>
  <c r="L5939" i="1"/>
  <c r="K5969" i="1"/>
  <c r="J6015" i="1"/>
  <c r="L6041" i="1"/>
  <c r="K6041" i="1"/>
  <c r="M6041" i="1"/>
  <c r="J6041" i="1"/>
  <c r="J5754" i="1"/>
  <c r="N5754" i="1" s="1"/>
  <c r="O5754" i="1" s="1"/>
  <c r="Q5754" i="1" s="1"/>
  <c r="J5770" i="1"/>
  <c r="N5770" i="1" s="1"/>
  <c r="O5770" i="1" s="1"/>
  <c r="Q5770" i="1" s="1"/>
  <c r="J5786" i="1"/>
  <c r="N5786" i="1" s="1"/>
  <c r="O5786" i="1" s="1"/>
  <c r="Q5786" i="1" s="1"/>
  <c r="J5803" i="1"/>
  <c r="N5803" i="1" s="1"/>
  <c r="O5803" i="1" s="1"/>
  <c r="Q5803" i="1" s="1"/>
  <c r="J5819" i="1"/>
  <c r="N5819" i="1" s="1"/>
  <c r="O5819" i="1" s="1"/>
  <c r="Q5819" i="1" s="1"/>
  <c r="K5826" i="1"/>
  <c r="J5835" i="1"/>
  <c r="N5835" i="1" s="1"/>
  <c r="O5835" i="1" s="1"/>
  <c r="Q5835" i="1" s="1"/>
  <c r="K5842" i="1"/>
  <c r="J5857" i="1"/>
  <c r="L5863" i="1"/>
  <c r="J5863" i="1"/>
  <c r="L5865" i="1"/>
  <c r="J5883" i="1"/>
  <c r="L5912" i="1"/>
  <c r="L5932" i="1"/>
  <c r="K5932" i="1"/>
  <c r="J5932" i="1"/>
  <c r="N5932" i="1" s="1"/>
  <c r="O5932" i="1" s="1"/>
  <c r="Q5932" i="1" s="1"/>
  <c r="J5939" i="1"/>
  <c r="J6001" i="1"/>
  <c r="L6001" i="1"/>
  <c r="M6001" i="1"/>
  <c r="K6001" i="1"/>
  <c r="K6050" i="1"/>
  <c r="M6050" i="1"/>
  <c r="J5747" i="1"/>
  <c r="N5747" i="1" s="1"/>
  <c r="O5747" i="1" s="1"/>
  <c r="Q5747" i="1" s="1"/>
  <c r="K5754" i="1"/>
  <c r="K5770" i="1"/>
  <c r="K5786" i="1"/>
  <c r="L5826" i="1"/>
  <c r="L5842" i="1"/>
  <c r="M5865" i="1"/>
  <c r="N5865" i="1" s="1"/>
  <c r="O5865" i="1" s="1"/>
  <c r="Q5865" i="1" s="1"/>
  <c r="K5876" i="1"/>
  <c r="J5876" i="1"/>
  <c r="M5912" i="1"/>
  <c r="N5912" i="1" s="1"/>
  <c r="O5912" i="1" s="1"/>
  <c r="Q5912" i="1" s="1"/>
  <c r="L5915" i="1"/>
  <c r="M5915" i="1"/>
  <c r="K5915" i="1"/>
  <c r="J5915" i="1"/>
  <c r="K5939" i="1"/>
  <c r="J6050" i="1"/>
  <c r="J5740" i="1"/>
  <c r="N5740" i="1" s="1"/>
  <c r="O5740" i="1" s="1"/>
  <c r="Q5740" i="1" s="1"/>
  <c r="K5747" i="1"/>
  <c r="L5754" i="1"/>
  <c r="J5756" i="1"/>
  <c r="N5756" i="1" s="1"/>
  <c r="O5756" i="1" s="1"/>
  <c r="Q5756" i="1" s="1"/>
  <c r="K5763" i="1"/>
  <c r="L5770" i="1"/>
  <c r="J5772" i="1"/>
  <c r="N5772" i="1" s="1"/>
  <c r="O5772" i="1" s="1"/>
  <c r="Q5772" i="1" s="1"/>
  <c r="K5779" i="1"/>
  <c r="L5786" i="1"/>
  <c r="J5788" i="1"/>
  <c r="N5788" i="1" s="1"/>
  <c r="O5788" i="1" s="1"/>
  <c r="Q5788" i="1" s="1"/>
  <c r="K5796" i="1"/>
  <c r="L5803" i="1"/>
  <c r="J5805" i="1"/>
  <c r="K5812" i="1"/>
  <c r="L5819" i="1"/>
  <c r="J5821" i="1"/>
  <c r="N5821" i="1" s="1"/>
  <c r="O5821" i="1" s="1"/>
  <c r="Q5821" i="1" s="1"/>
  <c r="K5828" i="1"/>
  <c r="L5835" i="1"/>
  <c r="J5837" i="1"/>
  <c r="N5837" i="1" s="1"/>
  <c r="O5837" i="1" s="1"/>
  <c r="Q5837" i="1" s="1"/>
  <c r="K5844" i="1"/>
  <c r="J5846" i="1"/>
  <c r="L5857" i="1"/>
  <c r="K5859" i="1"/>
  <c r="K5861" i="1"/>
  <c r="M5863" i="1"/>
  <c r="L5876" i="1"/>
  <c r="J5886" i="1"/>
  <c r="N5886" i="1" s="1"/>
  <c r="O5886" i="1" s="1"/>
  <c r="Q5886" i="1" s="1"/>
  <c r="K5901" i="1"/>
  <c r="K5918" i="1"/>
  <c r="K5924" i="1"/>
  <c r="M5924" i="1"/>
  <c r="L5924" i="1"/>
  <c r="J5924" i="1"/>
  <c r="N5924" i="1" s="1"/>
  <c r="O5924" i="1" s="1"/>
  <c r="Q5924" i="1" s="1"/>
  <c r="L6050" i="1"/>
  <c r="K5740" i="1"/>
  <c r="L5747" i="1"/>
  <c r="K5756" i="1"/>
  <c r="L5763" i="1"/>
  <c r="K5772" i="1"/>
  <c r="L5779" i="1"/>
  <c r="K5788" i="1"/>
  <c r="L5796" i="1"/>
  <c r="K5805" i="1"/>
  <c r="L5812" i="1"/>
  <c r="K5821" i="1"/>
  <c r="L5828" i="1"/>
  <c r="K5837" i="1"/>
  <c r="L5844" i="1"/>
  <c r="K5846" i="1"/>
  <c r="L5859" i="1"/>
  <c r="M5861" i="1"/>
  <c r="M5870" i="1"/>
  <c r="K5870" i="1"/>
  <c r="M5876" i="1"/>
  <c r="K5886" i="1"/>
  <c r="L5901" i="1"/>
  <c r="L5918" i="1"/>
  <c r="M5971" i="1"/>
  <c r="L5971" i="1"/>
  <c r="M5979" i="1"/>
  <c r="L5979" i="1"/>
  <c r="L6111" i="1"/>
  <c r="M6111" i="1"/>
  <c r="K6111" i="1"/>
  <c r="J6111" i="1"/>
  <c r="N6111" i="1" s="1"/>
  <c r="O6111" i="1" s="1"/>
  <c r="Q6111" i="1" s="1"/>
  <c r="J5823" i="1"/>
  <c r="N5823" i="1" s="1"/>
  <c r="O5823" i="1" s="1"/>
  <c r="Q5823" i="1" s="1"/>
  <c r="J5839" i="1"/>
  <c r="J5850" i="1"/>
  <c r="N5850" i="1" s="1"/>
  <c r="O5850" i="1" s="1"/>
  <c r="Q5850" i="1" s="1"/>
  <c r="J5870" i="1"/>
  <c r="L5886" i="1"/>
  <c r="M5901" i="1"/>
  <c r="N5901" i="1" s="1"/>
  <c r="O5901" i="1" s="1"/>
  <c r="Q5901" i="1" s="1"/>
  <c r="M5907" i="1"/>
  <c r="N5907" i="1" s="1"/>
  <c r="O5907" i="1" s="1"/>
  <c r="Q5907" i="1" s="1"/>
  <c r="L5907" i="1"/>
  <c r="K5907" i="1"/>
  <c r="K5927" i="1"/>
  <c r="M5955" i="1"/>
  <c r="L5955" i="1"/>
  <c r="K5955" i="1"/>
  <c r="J5955" i="1"/>
  <c r="J5971" i="1"/>
  <c r="J5979" i="1"/>
  <c r="L5988" i="1"/>
  <c r="K5988" i="1"/>
  <c r="L5927" i="1"/>
  <c r="J5933" i="1"/>
  <c r="M5933" i="1"/>
  <c r="K5971" i="1"/>
  <c r="K5979" i="1"/>
  <c r="J5793" i="1"/>
  <c r="N5793" i="1" s="1"/>
  <c r="O5793" i="1" s="1"/>
  <c r="Q5793" i="1" s="1"/>
  <c r="J5809" i="1"/>
  <c r="N5809" i="1" s="1"/>
  <c r="O5809" i="1" s="1"/>
  <c r="Q5809" i="1" s="1"/>
  <c r="J5825" i="1"/>
  <c r="L5839" i="1"/>
  <c r="J5841" i="1"/>
  <c r="N5841" i="1" s="1"/>
  <c r="O5841" i="1" s="1"/>
  <c r="Q5841" i="1" s="1"/>
  <c r="L5850" i="1"/>
  <c r="J5854" i="1"/>
  <c r="N5854" i="1" s="1"/>
  <c r="O5854" i="1" s="1"/>
  <c r="Q5854" i="1" s="1"/>
  <c r="J5866" i="1"/>
  <c r="N5866" i="1" s="1"/>
  <c r="O5866" i="1" s="1"/>
  <c r="Q5866" i="1" s="1"/>
  <c r="J5884" i="1"/>
  <c r="N5884" i="1" s="1"/>
  <c r="O5884" i="1" s="1"/>
  <c r="Q5884" i="1" s="1"/>
  <c r="K5887" i="1"/>
  <c r="J5887" i="1"/>
  <c r="N5887" i="1" s="1"/>
  <c r="O5887" i="1" s="1"/>
  <c r="Q5887" i="1" s="1"/>
  <c r="J5899" i="1"/>
  <c r="N5899" i="1" s="1"/>
  <c r="O5899" i="1" s="1"/>
  <c r="Q5899" i="1" s="1"/>
  <c r="K5902" i="1"/>
  <c r="J5902" i="1"/>
  <c r="N5902" i="1" s="1"/>
  <c r="O5902" i="1" s="1"/>
  <c r="Q5902" i="1" s="1"/>
  <c r="J5916" i="1"/>
  <c r="M5922" i="1"/>
  <c r="L5922" i="1"/>
  <c r="K5922" i="1"/>
  <c r="K5925" i="1"/>
  <c r="M5927" i="1"/>
  <c r="N5927" i="1" s="1"/>
  <c r="O5927" i="1" s="1"/>
  <c r="Q5927" i="1" s="1"/>
  <c r="K5933" i="1"/>
  <c r="M5988" i="1"/>
  <c r="N5988" i="1" s="1"/>
  <c r="O5988" i="1" s="1"/>
  <c r="Q5988" i="1" s="1"/>
  <c r="K6018" i="1"/>
  <c r="M6018" i="1"/>
  <c r="L5852" i="1"/>
  <c r="L5854" i="1"/>
  <c r="L5868" i="1"/>
  <c r="L5879" i="1"/>
  <c r="K5879" i="1"/>
  <c r="J5879" i="1"/>
  <c r="N5879" i="1" s="1"/>
  <c r="O5879" i="1" s="1"/>
  <c r="Q5879" i="1" s="1"/>
  <c r="L5887" i="1"/>
  <c r="K5892" i="1"/>
  <c r="M5892" i="1"/>
  <c r="L5892" i="1"/>
  <c r="J5892" i="1"/>
  <c r="K5899" i="1"/>
  <c r="L5902" i="1"/>
  <c r="K5908" i="1"/>
  <c r="M5908" i="1"/>
  <c r="N5908" i="1" s="1"/>
  <c r="O5908" i="1" s="1"/>
  <c r="Q5908" i="1" s="1"/>
  <c r="J5922" i="1"/>
  <c r="M5925" i="1"/>
  <c r="L5933" i="1"/>
  <c r="M5937" i="1"/>
  <c r="N5937" i="1" s="1"/>
  <c r="O5937" i="1" s="1"/>
  <c r="Q5937" i="1" s="1"/>
  <c r="L5937" i="1"/>
  <c r="M5941" i="1"/>
  <c r="N5941" i="1" s="1"/>
  <c r="O5941" i="1" s="1"/>
  <c r="Q5941" i="1" s="1"/>
  <c r="L5941" i="1"/>
  <c r="M5998" i="1"/>
  <c r="K5998" i="1"/>
  <c r="J5998" i="1"/>
  <c r="N5998" i="1" s="1"/>
  <c r="O5998" i="1" s="1"/>
  <c r="Q5998" i="1" s="1"/>
  <c r="J6018" i="1"/>
  <c r="K6024" i="1"/>
  <c r="L6024" i="1"/>
  <c r="M6024" i="1"/>
  <c r="N6024" i="1" s="1"/>
  <c r="O6024" i="1" s="1"/>
  <c r="Q6024" i="1" s="1"/>
  <c r="J6081" i="1"/>
  <c r="M6081" i="1"/>
  <c r="L6081" i="1"/>
  <c r="K6081" i="1"/>
  <c r="N6027" i="1"/>
  <c r="O6027" i="1" s="1"/>
  <c r="Q6027" i="1" s="1"/>
  <c r="M6121" i="1"/>
  <c r="J6121" i="1"/>
  <c r="K6056" i="1"/>
  <c r="J6056" i="1"/>
  <c r="K6072" i="1"/>
  <c r="J6072" i="1"/>
  <c r="L6113" i="1"/>
  <c r="J6113" i="1"/>
  <c r="J6222" i="1"/>
  <c r="K6222" i="1"/>
  <c r="M6304" i="1"/>
  <c r="L6304" i="1"/>
  <c r="K6304" i="1"/>
  <c r="M6019" i="1"/>
  <c r="L6019" i="1"/>
  <c r="K6019" i="1"/>
  <c r="L6047" i="1"/>
  <c r="M6047" i="1"/>
  <c r="K6047" i="1"/>
  <c r="J6047" i="1"/>
  <c r="M6056" i="1"/>
  <c r="M6072" i="1"/>
  <c r="M6113" i="1"/>
  <c r="L6222" i="1"/>
  <c r="J6304" i="1"/>
  <c r="M5947" i="1"/>
  <c r="L5947" i="1"/>
  <c r="K5949" i="1"/>
  <c r="J5949" i="1"/>
  <c r="M5982" i="1"/>
  <c r="K5982" i="1"/>
  <c r="J5982" i="1"/>
  <c r="J6019" i="1"/>
  <c r="M6062" i="1"/>
  <c r="J6062" i="1"/>
  <c r="L6087" i="1"/>
  <c r="J6087" i="1"/>
  <c r="M6163" i="1"/>
  <c r="L6163" i="1"/>
  <c r="K6163" i="1"/>
  <c r="J6163" i="1"/>
  <c r="L6203" i="1"/>
  <c r="M6203" i="1"/>
  <c r="K6203" i="1"/>
  <c r="J6203" i="1"/>
  <c r="M6222" i="1"/>
  <c r="L6267" i="1"/>
  <c r="K6267" i="1"/>
  <c r="J6267" i="1"/>
  <c r="J5943" i="1"/>
  <c r="N5943" i="1" s="1"/>
  <c r="O5943" i="1" s="1"/>
  <c r="Q5943" i="1" s="1"/>
  <c r="J5945" i="1"/>
  <c r="N5945" i="1" s="1"/>
  <c r="O5945" i="1" s="1"/>
  <c r="Q5945" i="1" s="1"/>
  <c r="J5947" i="1"/>
  <c r="L5949" i="1"/>
  <c r="M5963" i="1"/>
  <c r="L5963" i="1"/>
  <c r="K5965" i="1"/>
  <c r="J5965" i="1"/>
  <c r="J5970" i="1"/>
  <c r="N5970" i="1" s="1"/>
  <c r="O5970" i="1" s="1"/>
  <c r="Q5970" i="1" s="1"/>
  <c r="J5972" i="1"/>
  <c r="N5972" i="1" s="1"/>
  <c r="O5972" i="1" s="1"/>
  <c r="Q5972" i="1" s="1"/>
  <c r="J5974" i="1"/>
  <c r="N5974" i="1" s="1"/>
  <c r="O5974" i="1" s="1"/>
  <c r="Q5974" i="1" s="1"/>
  <c r="L5982" i="1"/>
  <c r="J5996" i="1"/>
  <c r="N5996" i="1" s="1"/>
  <c r="O5996" i="1" s="1"/>
  <c r="Q5996" i="1" s="1"/>
  <c r="M6002" i="1"/>
  <c r="L6002" i="1"/>
  <c r="K6002" i="1"/>
  <c r="J6013" i="1"/>
  <c r="N6013" i="1" s="1"/>
  <c r="O6013" i="1" s="1"/>
  <c r="Q6013" i="1" s="1"/>
  <c r="J6035" i="1"/>
  <c r="M6052" i="1"/>
  <c r="J6052" i="1"/>
  <c r="K6062" i="1"/>
  <c r="K6087" i="1"/>
  <c r="J6091" i="1"/>
  <c r="M6134" i="1"/>
  <c r="L6134" i="1"/>
  <c r="K6134" i="1"/>
  <c r="J6134" i="1"/>
  <c r="K6152" i="1"/>
  <c r="J6152" i="1"/>
  <c r="M6152" i="1"/>
  <c r="M6267" i="1"/>
  <c r="M6316" i="1"/>
  <c r="L6316" i="1"/>
  <c r="K6316" i="1"/>
  <c r="J6316" i="1"/>
  <c r="K5943" i="1"/>
  <c r="K5945" i="1"/>
  <c r="K5947" i="1"/>
  <c r="M5949" i="1"/>
  <c r="J5959" i="1"/>
  <c r="N5959" i="1" s="1"/>
  <c r="O5959" i="1" s="1"/>
  <c r="Q5959" i="1" s="1"/>
  <c r="J5961" i="1"/>
  <c r="N5961" i="1" s="1"/>
  <c r="O5961" i="1" s="1"/>
  <c r="Q5961" i="1" s="1"/>
  <c r="J5963" i="1"/>
  <c r="L5965" i="1"/>
  <c r="K5970" i="1"/>
  <c r="K5972" i="1"/>
  <c r="K5974" i="1"/>
  <c r="M5980" i="1"/>
  <c r="N5980" i="1" s="1"/>
  <c r="O5980" i="1" s="1"/>
  <c r="Q5980" i="1" s="1"/>
  <c r="L5980" i="1"/>
  <c r="M5989" i="1"/>
  <c r="L5989" i="1"/>
  <c r="J5989" i="1"/>
  <c r="K5996" i="1"/>
  <c r="J6002" i="1"/>
  <c r="K6013" i="1"/>
  <c r="L6035" i="1"/>
  <c r="K6052" i="1"/>
  <c r="L6062" i="1"/>
  <c r="M6083" i="1"/>
  <c r="N6083" i="1" s="1"/>
  <c r="O6083" i="1" s="1"/>
  <c r="Q6083" i="1" s="1"/>
  <c r="L6083" i="1"/>
  <c r="K6083" i="1"/>
  <c r="M6087" i="1"/>
  <c r="L6091" i="1"/>
  <c r="L6152" i="1"/>
  <c r="L5943" i="1"/>
  <c r="L5945" i="1"/>
  <c r="K5959" i="1"/>
  <c r="K5961" i="1"/>
  <c r="K5963" i="1"/>
  <c r="M5965" i="1"/>
  <c r="L5970" i="1"/>
  <c r="L5972" i="1"/>
  <c r="L5974" i="1"/>
  <c r="L5996" i="1"/>
  <c r="L6013" i="1"/>
  <c r="M6020" i="1"/>
  <c r="J6020" i="1"/>
  <c r="M6035" i="1"/>
  <c r="L6052" i="1"/>
  <c r="M6068" i="1"/>
  <c r="J6068" i="1"/>
  <c r="M6091" i="1"/>
  <c r="M6140" i="1"/>
  <c r="L6140" i="1"/>
  <c r="K6140" i="1"/>
  <c r="J6140" i="1"/>
  <c r="M6169" i="1"/>
  <c r="L6169" i="1"/>
  <c r="K6169" i="1"/>
  <c r="J5881" i="1"/>
  <c r="N5881" i="1" s="1"/>
  <c r="O5881" i="1" s="1"/>
  <c r="Q5881" i="1" s="1"/>
  <c r="J5896" i="1"/>
  <c r="N5896" i="1" s="1"/>
  <c r="O5896" i="1" s="1"/>
  <c r="Q5896" i="1" s="1"/>
  <c r="J5911" i="1"/>
  <c r="J5928" i="1"/>
  <c r="N5928" i="1" s="1"/>
  <c r="O5928" i="1" s="1"/>
  <c r="Q5928" i="1" s="1"/>
  <c r="K5980" i="1"/>
  <c r="J6014" i="1"/>
  <c r="M6014" i="1"/>
  <c r="K6020" i="1"/>
  <c r="K6068" i="1"/>
  <c r="J6169" i="1"/>
  <c r="N6175" i="1"/>
  <c r="O6175" i="1" s="1"/>
  <c r="Q6175" i="1" s="1"/>
  <c r="M5987" i="1"/>
  <c r="K5987" i="1"/>
  <c r="J5997" i="1"/>
  <c r="M5997" i="1"/>
  <c r="L6020" i="1"/>
  <c r="K6064" i="1"/>
  <c r="J6064" i="1"/>
  <c r="L6068" i="1"/>
  <c r="M6100" i="1"/>
  <c r="L6100" i="1"/>
  <c r="K6100" i="1"/>
  <c r="L5928" i="1"/>
  <c r="J5987" i="1"/>
  <c r="J5992" i="1"/>
  <c r="K5997" i="1"/>
  <c r="J6017" i="1"/>
  <c r="M6017" i="1"/>
  <c r="L6017" i="1"/>
  <c r="M6032" i="1"/>
  <c r="L6032" i="1"/>
  <c r="M6036" i="1"/>
  <c r="L6036" i="1"/>
  <c r="K6036" i="1"/>
  <c r="J6036" i="1"/>
  <c r="L6064" i="1"/>
  <c r="J6100" i="1"/>
  <c r="N6100" i="1" s="1"/>
  <c r="O6100" i="1" s="1"/>
  <c r="Q6100" i="1" s="1"/>
  <c r="K5917" i="1"/>
  <c r="J5919" i="1"/>
  <c r="N5919" i="1" s="1"/>
  <c r="O5919" i="1" s="1"/>
  <c r="Q5919" i="1" s="1"/>
  <c r="J5934" i="1"/>
  <c r="N5934" i="1" s="1"/>
  <c r="O5934" i="1" s="1"/>
  <c r="Q5934" i="1" s="1"/>
  <c r="L5940" i="1"/>
  <c r="K5940" i="1"/>
  <c r="J5983" i="1"/>
  <c r="N5983" i="1" s="1"/>
  <c r="O5983" i="1" s="1"/>
  <c r="Q5983" i="1" s="1"/>
  <c r="J5985" i="1"/>
  <c r="N5985" i="1" s="1"/>
  <c r="O5985" i="1" s="1"/>
  <c r="Q5985" i="1" s="1"/>
  <c r="L5987" i="1"/>
  <c r="L5992" i="1"/>
  <c r="L5997" i="1"/>
  <c r="M6000" i="1"/>
  <c r="L6000" i="1"/>
  <c r="M6003" i="1"/>
  <c r="N6003" i="1" s="1"/>
  <c r="O6003" i="1" s="1"/>
  <c r="Q6003" i="1" s="1"/>
  <c r="J6009" i="1"/>
  <c r="K6017" i="1"/>
  <c r="J6029" i="1"/>
  <c r="M6029" i="1"/>
  <c r="J6032" i="1"/>
  <c r="M6054" i="1"/>
  <c r="J6054" i="1"/>
  <c r="M6064" i="1"/>
  <c r="N6106" i="1"/>
  <c r="O6106" i="1" s="1"/>
  <c r="Q6106" i="1" s="1"/>
  <c r="M6124" i="1"/>
  <c r="L6124" i="1"/>
  <c r="K6124" i="1"/>
  <c r="J6124" i="1"/>
  <c r="L5917" i="1"/>
  <c r="J5938" i="1"/>
  <c r="N5938" i="1" s="1"/>
  <c r="O5938" i="1" s="1"/>
  <c r="Q5938" i="1" s="1"/>
  <c r="J5940" i="1"/>
  <c r="N5940" i="1" s="1"/>
  <c r="O5940" i="1" s="1"/>
  <c r="Q5940" i="1" s="1"/>
  <c r="L5956" i="1"/>
  <c r="K5956" i="1"/>
  <c r="K5985" i="1"/>
  <c r="J5990" i="1"/>
  <c r="N5990" i="1" s="1"/>
  <c r="O5990" i="1" s="1"/>
  <c r="Q5990" i="1" s="1"/>
  <c r="M5992" i="1"/>
  <c r="J6000" i="1"/>
  <c r="L6009" i="1"/>
  <c r="K6032" i="1"/>
  <c r="M6037" i="1"/>
  <c r="J6037" i="1"/>
  <c r="M6070" i="1"/>
  <c r="J6070" i="1"/>
  <c r="J6089" i="1"/>
  <c r="N6089" i="1" s="1"/>
  <c r="O6089" i="1" s="1"/>
  <c r="Q6089" i="1" s="1"/>
  <c r="K6089" i="1"/>
  <c r="M6155" i="1"/>
  <c r="L6155" i="1"/>
  <c r="K6155" i="1"/>
  <c r="J6155" i="1"/>
  <c r="M6046" i="1"/>
  <c r="M6102" i="1"/>
  <c r="N6102" i="1" s="1"/>
  <c r="O6102" i="1" s="1"/>
  <c r="Q6102" i="1" s="1"/>
  <c r="K6102" i="1"/>
  <c r="M6159" i="1"/>
  <c r="N6159" i="1" s="1"/>
  <c r="O6159" i="1" s="1"/>
  <c r="Q6159" i="1" s="1"/>
  <c r="L6159" i="1"/>
  <c r="K6159" i="1"/>
  <c r="L6184" i="1"/>
  <c r="K6184" i="1"/>
  <c r="J6184" i="1"/>
  <c r="N6184" i="1" s="1"/>
  <c r="O6184" i="1" s="1"/>
  <c r="Q6184" i="1" s="1"/>
  <c r="M6188" i="1"/>
  <c r="N6188" i="1" s="1"/>
  <c r="O6188" i="1" s="1"/>
  <c r="Q6188" i="1" s="1"/>
  <c r="L6188" i="1"/>
  <c r="K6188" i="1"/>
  <c r="M6195" i="1"/>
  <c r="L6195" i="1"/>
  <c r="K6195" i="1"/>
  <c r="J6195" i="1"/>
  <c r="K6245" i="1"/>
  <c r="M6245" i="1"/>
  <c r="N6245" i="1" s="1"/>
  <c r="O6245" i="1" s="1"/>
  <c r="Q6245" i="1" s="1"/>
  <c r="L6245" i="1"/>
  <c r="L6150" i="1"/>
  <c r="K6150" i="1"/>
  <c r="M6156" i="1"/>
  <c r="L6156" i="1"/>
  <c r="K6156" i="1"/>
  <c r="L6175" i="1"/>
  <c r="M6189" i="1"/>
  <c r="L6189" i="1"/>
  <c r="K6189" i="1"/>
  <c r="N6196" i="1"/>
  <c r="O6196" i="1" s="1"/>
  <c r="Q6196" i="1" s="1"/>
  <c r="M6212" i="1"/>
  <c r="L6079" i="1"/>
  <c r="J6079" i="1"/>
  <c r="J6150" i="1"/>
  <c r="N6150" i="1" s="1"/>
  <c r="O6150" i="1" s="1"/>
  <c r="Q6150" i="1" s="1"/>
  <c r="J6156" i="1"/>
  <c r="M6179" i="1"/>
  <c r="N6179" i="1" s="1"/>
  <c r="O6179" i="1" s="1"/>
  <c r="Q6179" i="1" s="1"/>
  <c r="L6179" i="1"/>
  <c r="J6189" i="1"/>
  <c r="M6218" i="1"/>
  <c r="N6218" i="1" s="1"/>
  <c r="O6218" i="1" s="1"/>
  <c r="Q6218" i="1" s="1"/>
  <c r="L6218" i="1"/>
  <c r="K6218" i="1"/>
  <c r="M6260" i="1"/>
  <c r="N6260" i="1" s="1"/>
  <c r="O6260" i="1" s="1"/>
  <c r="Q6260" i="1" s="1"/>
  <c r="L6260" i="1"/>
  <c r="K6260" i="1"/>
  <c r="M6269" i="1"/>
  <c r="L6269" i="1"/>
  <c r="K6269" i="1"/>
  <c r="J6269" i="1"/>
  <c r="M6284" i="1"/>
  <c r="L6284" i="1"/>
  <c r="K6284" i="1"/>
  <c r="J6284" i="1"/>
  <c r="L6182" i="1"/>
  <c r="K6182" i="1"/>
  <c r="J6182" i="1"/>
  <c r="J6077" i="1"/>
  <c r="M6079" i="1"/>
  <c r="J6092" i="1"/>
  <c r="N6092" i="1" s="1"/>
  <c r="O6092" i="1" s="1"/>
  <c r="Q6092" i="1" s="1"/>
  <c r="K6094" i="1"/>
  <c r="K6109" i="1"/>
  <c r="K6114" i="1"/>
  <c r="K6125" i="1"/>
  <c r="M6138" i="1"/>
  <c r="L6138" i="1"/>
  <c r="K6138" i="1"/>
  <c r="J6138" i="1"/>
  <c r="J6173" i="1"/>
  <c r="N6173" i="1" s="1"/>
  <c r="O6173" i="1" s="1"/>
  <c r="Q6173" i="1" s="1"/>
  <c r="K6179" i="1"/>
  <c r="M6182" i="1"/>
  <c r="K6280" i="1"/>
  <c r="M6280" i="1"/>
  <c r="L6280" i="1"/>
  <c r="J6075" i="1"/>
  <c r="N6075" i="1" s="1"/>
  <c r="O6075" i="1" s="1"/>
  <c r="Q6075" i="1" s="1"/>
  <c r="K6077" i="1"/>
  <c r="K6092" i="1"/>
  <c r="L6094" i="1"/>
  <c r="J6107" i="1"/>
  <c r="N6107" i="1" s="1"/>
  <c r="O6107" i="1" s="1"/>
  <c r="Q6107" i="1" s="1"/>
  <c r="L6109" i="1"/>
  <c r="L6114" i="1"/>
  <c r="L6122" i="1"/>
  <c r="L6125" i="1"/>
  <c r="M6157" i="1"/>
  <c r="L6157" i="1"/>
  <c r="K6157" i="1"/>
  <c r="K6173" i="1"/>
  <c r="M6209" i="1"/>
  <c r="L6209" i="1"/>
  <c r="K6209" i="1"/>
  <c r="J6209" i="1"/>
  <c r="M6224" i="1"/>
  <c r="L6224" i="1"/>
  <c r="K6224" i="1"/>
  <c r="J6224" i="1"/>
  <c r="K6238" i="1"/>
  <c r="J6280" i="1"/>
  <c r="M6294" i="1"/>
  <c r="K6294" i="1"/>
  <c r="L6294" i="1"/>
  <c r="L6049" i="1"/>
  <c r="K6051" i="1"/>
  <c r="J6053" i="1"/>
  <c r="N6053" i="1" s="1"/>
  <c r="O6053" i="1" s="1"/>
  <c r="Q6053" i="1" s="1"/>
  <c r="J6055" i="1"/>
  <c r="K6057" i="1"/>
  <c r="J6059" i="1"/>
  <c r="N6059" i="1" s="1"/>
  <c r="O6059" i="1" s="1"/>
  <c r="Q6059" i="1" s="1"/>
  <c r="J6061" i="1"/>
  <c r="N6061" i="1" s="1"/>
  <c r="O6061" i="1" s="1"/>
  <c r="Q6061" i="1" s="1"/>
  <c r="J6063" i="1"/>
  <c r="K6065" i="1"/>
  <c r="J6067" i="1"/>
  <c r="N6067" i="1" s="1"/>
  <c r="O6067" i="1" s="1"/>
  <c r="Q6067" i="1" s="1"/>
  <c r="J6069" i="1"/>
  <c r="N6069" i="1" s="1"/>
  <c r="O6069" i="1" s="1"/>
  <c r="Q6069" i="1" s="1"/>
  <c r="J6071" i="1"/>
  <c r="K6073" i="1"/>
  <c r="K6075" i="1"/>
  <c r="M6077" i="1"/>
  <c r="M6086" i="1"/>
  <c r="N6086" i="1" s="1"/>
  <c r="O6086" i="1" s="1"/>
  <c r="Q6086" i="1" s="1"/>
  <c r="K6086" i="1"/>
  <c r="L6092" i="1"/>
  <c r="J6103" i="1"/>
  <c r="K6105" i="1"/>
  <c r="K6107" i="1"/>
  <c r="J6112" i="1"/>
  <c r="N6112" i="1" s="1"/>
  <c r="O6112" i="1" s="1"/>
  <c r="Q6112" i="1" s="1"/>
  <c r="K6117" i="1"/>
  <c r="J6117" i="1"/>
  <c r="M6117" i="1"/>
  <c r="M6125" i="1"/>
  <c r="N6125" i="1" s="1"/>
  <c r="O6125" i="1" s="1"/>
  <c r="Q6125" i="1" s="1"/>
  <c r="J6139" i="1"/>
  <c r="N6139" i="1" s="1"/>
  <c r="O6139" i="1" s="1"/>
  <c r="Q6139" i="1" s="1"/>
  <c r="J6157" i="1"/>
  <c r="L6173" i="1"/>
  <c r="M6200" i="1"/>
  <c r="K6200" i="1"/>
  <c r="L6200" i="1"/>
  <c r="N6219" i="1"/>
  <c r="O6219" i="1" s="1"/>
  <c r="Q6219" i="1" s="1"/>
  <c r="K6229" i="1"/>
  <c r="M6229" i="1"/>
  <c r="N6229" i="1" s="1"/>
  <c r="O6229" i="1" s="1"/>
  <c r="Q6229" i="1" s="1"/>
  <c r="L6238" i="1"/>
  <c r="J6294" i="1"/>
  <c r="M6049" i="1"/>
  <c r="N6049" i="1" s="1"/>
  <c r="O6049" i="1" s="1"/>
  <c r="Q6049" i="1" s="1"/>
  <c r="L6051" i="1"/>
  <c r="K6053" i="1"/>
  <c r="K6055" i="1"/>
  <c r="L6057" i="1"/>
  <c r="K6059" i="1"/>
  <c r="K6061" i="1"/>
  <c r="K6063" i="1"/>
  <c r="L6065" i="1"/>
  <c r="K6067" i="1"/>
  <c r="K6069" i="1"/>
  <c r="K6071" i="1"/>
  <c r="L6073" i="1"/>
  <c r="L6075" i="1"/>
  <c r="N6101" i="1"/>
  <c r="O6101" i="1" s="1"/>
  <c r="Q6101" i="1" s="1"/>
  <c r="K6103" i="1"/>
  <c r="L6105" i="1"/>
  <c r="L6107" i="1"/>
  <c r="K6112" i="1"/>
  <c r="L6133" i="1"/>
  <c r="K6133" i="1"/>
  <c r="J6133" i="1"/>
  <c r="K6139" i="1"/>
  <c r="J6145" i="1"/>
  <c r="K6148" i="1"/>
  <c r="J6148" i="1"/>
  <c r="M6161" i="1"/>
  <c r="L6161" i="1"/>
  <c r="K6161" i="1"/>
  <c r="M6186" i="1"/>
  <c r="L6186" i="1"/>
  <c r="K6186" i="1"/>
  <c r="J6200" i="1"/>
  <c r="M6234" i="1"/>
  <c r="L6234" i="1"/>
  <c r="K6234" i="1"/>
  <c r="J6234" i="1"/>
  <c r="M6238" i="1"/>
  <c r="N6238" i="1" s="1"/>
  <c r="O6238" i="1" s="1"/>
  <c r="Q6238" i="1" s="1"/>
  <c r="M6288" i="1"/>
  <c r="L6288" i="1"/>
  <c r="K6288" i="1"/>
  <c r="K5991" i="1"/>
  <c r="J5993" i="1"/>
  <c r="N5993" i="1" s="1"/>
  <c r="O5993" i="1" s="1"/>
  <c r="Q5993" i="1" s="1"/>
  <c r="K6006" i="1"/>
  <c r="J6008" i="1"/>
  <c r="N6008" i="1" s="1"/>
  <c r="O6008" i="1" s="1"/>
  <c r="Q6008" i="1" s="1"/>
  <c r="K6023" i="1"/>
  <c r="J6025" i="1"/>
  <c r="N6025" i="1" s="1"/>
  <c r="O6025" i="1" s="1"/>
  <c r="Q6025" i="1" s="1"/>
  <c r="K6038" i="1"/>
  <c r="J6040" i="1"/>
  <c r="N6040" i="1" s="1"/>
  <c r="O6040" i="1" s="1"/>
  <c r="Q6040" i="1" s="1"/>
  <c r="L6053" i="1"/>
  <c r="M6055" i="1"/>
  <c r="M6057" i="1"/>
  <c r="N6057" i="1" s="1"/>
  <c r="O6057" i="1" s="1"/>
  <c r="Q6057" i="1" s="1"/>
  <c r="L6059" i="1"/>
  <c r="L6061" i="1"/>
  <c r="M6063" i="1"/>
  <c r="M6065" i="1"/>
  <c r="N6065" i="1" s="1"/>
  <c r="O6065" i="1" s="1"/>
  <c r="Q6065" i="1" s="1"/>
  <c r="L6067" i="1"/>
  <c r="L6069" i="1"/>
  <c r="M6071" i="1"/>
  <c r="M6073" i="1"/>
  <c r="N6073" i="1" s="1"/>
  <c r="O6073" i="1" s="1"/>
  <c r="Q6073" i="1" s="1"/>
  <c r="J6084" i="1"/>
  <c r="N6084" i="1" s="1"/>
  <c r="O6084" i="1" s="1"/>
  <c r="Q6084" i="1" s="1"/>
  <c r="L6086" i="1"/>
  <c r="J6099" i="1"/>
  <c r="K6101" i="1"/>
  <c r="M6103" i="1"/>
  <c r="M6105" i="1"/>
  <c r="N6105" i="1" s="1"/>
  <c r="O6105" i="1" s="1"/>
  <c r="Q6105" i="1" s="1"/>
  <c r="L6112" i="1"/>
  <c r="M6133" i="1"/>
  <c r="L6139" i="1"/>
  <c r="K6145" i="1"/>
  <c r="L6148" i="1"/>
  <c r="J6161" i="1"/>
  <c r="J6186" i="1"/>
  <c r="L6229" i="1"/>
  <c r="J6288" i="1"/>
  <c r="M6435" i="1"/>
  <c r="L6435" i="1"/>
  <c r="K6435" i="1"/>
  <c r="J6435" i="1"/>
  <c r="K5993" i="1"/>
  <c r="L6006" i="1"/>
  <c r="L6008" i="1"/>
  <c r="K6025" i="1"/>
  <c r="L6038" i="1"/>
  <c r="L6040" i="1"/>
  <c r="K6084" i="1"/>
  <c r="K6097" i="1"/>
  <c r="K6099" i="1"/>
  <c r="N6123" i="1"/>
  <c r="O6123" i="1" s="1"/>
  <c r="Q6123" i="1" s="1"/>
  <c r="M6148" i="1"/>
  <c r="M6154" i="1"/>
  <c r="N6154" i="1" s="1"/>
  <c r="O6154" i="1" s="1"/>
  <c r="Q6154" i="1" s="1"/>
  <c r="L6154" i="1"/>
  <c r="K6154" i="1"/>
  <c r="L6095" i="1"/>
  <c r="J6095" i="1"/>
  <c r="N6095" i="1" s="1"/>
  <c r="O6095" i="1" s="1"/>
  <c r="Q6095" i="1" s="1"/>
  <c r="M6115" i="1"/>
  <c r="L6115" i="1"/>
  <c r="K6115" i="1"/>
  <c r="N6177" i="1"/>
  <c r="O6177" i="1" s="1"/>
  <c r="Q6177" i="1" s="1"/>
  <c r="M6187" i="1"/>
  <c r="L6187" i="1"/>
  <c r="K6187" i="1"/>
  <c r="J6187" i="1"/>
  <c r="N6198" i="1"/>
  <c r="O6198" i="1" s="1"/>
  <c r="Q6198" i="1" s="1"/>
  <c r="J6078" i="1"/>
  <c r="N6078" i="1" s="1"/>
  <c r="O6078" i="1" s="1"/>
  <c r="Q6078" i="1" s="1"/>
  <c r="K6095" i="1"/>
  <c r="J6115" i="1"/>
  <c r="M6131" i="1"/>
  <c r="L6131" i="1"/>
  <c r="J6131" i="1"/>
  <c r="J6171" i="1"/>
  <c r="M6207" i="1"/>
  <c r="N6207" i="1" s="1"/>
  <c r="O6207" i="1" s="1"/>
  <c r="Q6207" i="1" s="1"/>
  <c r="L6207" i="1"/>
  <c r="K6207" i="1"/>
  <c r="N6235" i="1"/>
  <c r="O6235" i="1" s="1"/>
  <c r="Q6235" i="1" s="1"/>
  <c r="M6249" i="1"/>
  <c r="N6249" i="1" s="1"/>
  <c r="O6249" i="1" s="1"/>
  <c r="Q6249" i="1" s="1"/>
  <c r="L6249" i="1"/>
  <c r="K6249" i="1"/>
  <c r="J6254" i="1"/>
  <c r="M6254" i="1"/>
  <c r="M6326" i="1"/>
  <c r="L6326" i="1"/>
  <c r="K6326" i="1"/>
  <c r="J6326" i="1"/>
  <c r="M6226" i="1"/>
  <c r="L6226" i="1"/>
  <c r="K6226" i="1"/>
  <c r="J6226" i="1"/>
  <c r="N6327" i="1"/>
  <c r="O6327" i="1" s="1"/>
  <c r="Q6327" i="1" s="1"/>
  <c r="M6331" i="1"/>
  <c r="K6331" i="1"/>
  <c r="M6369" i="1"/>
  <c r="L6369" i="1"/>
  <c r="K6369" i="1"/>
  <c r="J6369" i="1"/>
  <c r="J6220" i="1"/>
  <c r="M6242" i="1"/>
  <c r="L6242" i="1"/>
  <c r="K6242" i="1"/>
  <c r="J6242" i="1"/>
  <c r="M6258" i="1"/>
  <c r="N6258" i="1" s="1"/>
  <c r="O6258" i="1" s="1"/>
  <c r="Q6258" i="1" s="1"/>
  <c r="L6258" i="1"/>
  <c r="J6265" i="1"/>
  <c r="M6290" i="1"/>
  <c r="N6290" i="1" s="1"/>
  <c r="O6290" i="1" s="1"/>
  <c r="Q6290" i="1" s="1"/>
  <c r="L6290" i="1"/>
  <c r="K6290" i="1"/>
  <c r="M6309" i="1"/>
  <c r="N6309" i="1" s="1"/>
  <c r="O6309" i="1" s="1"/>
  <c r="Q6309" i="1" s="1"/>
  <c r="L6309" i="1"/>
  <c r="J6331" i="1"/>
  <c r="N6331" i="1" s="1"/>
  <c r="O6331" i="1" s="1"/>
  <c r="Q6331" i="1" s="1"/>
  <c r="N6379" i="1"/>
  <c r="O6379" i="1" s="1"/>
  <c r="Q6379" i="1" s="1"/>
  <c r="L6165" i="1"/>
  <c r="K6165" i="1"/>
  <c r="J6165" i="1"/>
  <c r="N6165" i="1" s="1"/>
  <c r="O6165" i="1" s="1"/>
  <c r="Q6165" i="1" s="1"/>
  <c r="M6193" i="1"/>
  <c r="N6193" i="1" s="1"/>
  <c r="O6193" i="1" s="1"/>
  <c r="Q6193" i="1" s="1"/>
  <c r="L6193" i="1"/>
  <c r="M6217" i="1"/>
  <c r="N6217" i="1" s="1"/>
  <c r="O6217" i="1" s="1"/>
  <c r="Q6217" i="1" s="1"/>
  <c r="L6217" i="1"/>
  <c r="K6217" i="1"/>
  <c r="K6220" i="1"/>
  <c r="M6220" i="1"/>
  <c r="M6233" i="1"/>
  <c r="N6233" i="1" s="1"/>
  <c r="O6233" i="1" s="1"/>
  <c r="Q6233" i="1" s="1"/>
  <c r="L6233" i="1"/>
  <c r="K6233" i="1"/>
  <c r="M6300" i="1"/>
  <c r="N6300" i="1" s="1"/>
  <c r="O6300" i="1" s="1"/>
  <c r="Q6300" i="1" s="1"/>
  <c r="L6300" i="1"/>
  <c r="M6286" i="1"/>
  <c r="L6286" i="1"/>
  <c r="K6286" i="1"/>
  <c r="M6356" i="1"/>
  <c r="J6356" i="1"/>
  <c r="M6375" i="1"/>
  <c r="K6375" i="1"/>
  <c r="J6375" i="1"/>
  <c r="M6172" i="1"/>
  <c r="L6172" i="1"/>
  <c r="K6172" i="1"/>
  <c r="L6191" i="1"/>
  <c r="L6196" i="1"/>
  <c r="M6240" i="1"/>
  <c r="L6240" i="1"/>
  <c r="L6243" i="1"/>
  <c r="J6286" i="1"/>
  <c r="J6311" i="1"/>
  <c r="N6311" i="1" s="1"/>
  <c r="O6311" i="1" s="1"/>
  <c r="Q6311" i="1" s="1"/>
  <c r="K6356" i="1"/>
  <c r="L6375" i="1"/>
  <c r="J6132" i="1"/>
  <c r="J6136" i="1"/>
  <c r="N6136" i="1" s="1"/>
  <c r="O6136" i="1" s="1"/>
  <c r="Q6136" i="1" s="1"/>
  <c r="J6153" i="1"/>
  <c r="N6153" i="1" s="1"/>
  <c r="O6153" i="1" s="1"/>
  <c r="Q6153" i="1" s="1"/>
  <c r="J6172" i="1"/>
  <c r="J6185" i="1"/>
  <c r="J6194" i="1"/>
  <c r="N6194" i="1" s="1"/>
  <c r="O6194" i="1" s="1"/>
  <c r="Q6194" i="1" s="1"/>
  <c r="J6240" i="1"/>
  <c r="J6250" i="1"/>
  <c r="N6250" i="1" s="1"/>
  <c r="O6250" i="1" s="1"/>
  <c r="Q6250" i="1" s="1"/>
  <c r="J6263" i="1"/>
  <c r="N6263" i="1" s="1"/>
  <c r="O6263" i="1" s="1"/>
  <c r="Q6263" i="1" s="1"/>
  <c r="M6292" i="1"/>
  <c r="N6292" i="1" s="1"/>
  <c r="O6292" i="1" s="1"/>
  <c r="Q6292" i="1" s="1"/>
  <c r="L6292" i="1"/>
  <c r="K6292" i="1"/>
  <c r="K6311" i="1"/>
  <c r="L6356" i="1"/>
  <c r="N6387" i="1"/>
  <c r="O6387" i="1" s="1"/>
  <c r="Q6387" i="1" s="1"/>
  <c r="P6444" i="1"/>
  <c r="L6311" i="1"/>
  <c r="M6329" i="1"/>
  <c r="L6329" i="1"/>
  <c r="K6329" i="1"/>
  <c r="J6329" i="1"/>
  <c r="L6149" i="1"/>
  <c r="K6149" i="1"/>
  <c r="J6149" i="1"/>
  <c r="N6149" i="1" s="1"/>
  <c r="O6149" i="1" s="1"/>
  <c r="Q6149" i="1" s="1"/>
  <c r="L6153" i="1"/>
  <c r="J6166" i="1"/>
  <c r="N6166" i="1" s="1"/>
  <c r="O6166" i="1" s="1"/>
  <c r="Q6166" i="1" s="1"/>
  <c r="J6168" i="1"/>
  <c r="K6170" i="1"/>
  <c r="L6185" i="1"/>
  <c r="L6194" i="1"/>
  <c r="N6231" i="1"/>
  <c r="O6231" i="1" s="1"/>
  <c r="Q6231" i="1" s="1"/>
  <c r="L6250" i="1"/>
  <c r="L6263" i="1"/>
  <c r="K6278" i="1"/>
  <c r="J6302" i="1"/>
  <c r="N6302" i="1" s="1"/>
  <c r="O6302" i="1" s="1"/>
  <c r="Q6302" i="1" s="1"/>
  <c r="J6347" i="1"/>
  <c r="N6347" i="1" s="1"/>
  <c r="O6347" i="1" s="1"/>
  <c r="Q6347" i="1" s="1"/>
  <c r="N6353" i="1"/>
  <c r="O6353" i="1" s="1"/>
  <c r="Q6353" i="1" s="1"/>
  <c r="M6388" i="1"/>
  <c r="K6388" i="1"/>
  <c r="J6388" i="1"/>
  <c r="M6147" i="1"/>
  <c r="N6147" i="1" s="1"/>
  <c r="O6147" i="1" s="1"/>
  <c r="Q6147" i="1" s="1"/>
  <c r="L6147" i="1"/>
  <c r="L6181" i="1"/>
  <c r="K6181" i="1"/>
  <c r="J6181" i="1"/>
  <c r="N6181" i="1" s="1"/>
  <c r="O6181" i="1" s="1"/>
  <c r="Q6181" i="1" s="1"/>
  <c r="L6278" i="1"/>
  <c r="K6302" i="1"/>
  <c r="K6347" i="1"/>
  <c r="L6388" i="1"/>
  <c r="M6334" i="1"/>
  <c r="N6334" i="1" s="1"/>
  <c r="O6334" i="1" s="1"/>
  <c r="Q6334" i="1" s="1"/>
  <c r="L6334" i="1"/>
  <c r="L6347" i="1"/>
  <c r="K6342" i="1"/>
  <c r="M6342" i="1"/>
  <c r="N6342" i="1" s="1"/>
  <c r="O6342" i="1" s="1"/>
  <c r="Q6342" i="1" s="1"/>
  <c r="N6422" i="1"/>
  <c r="O6422" i="1" s="1"/>
  <c r="Q6422" i="1" s="1"/>
  <c r="L6370" i="1"/>
  <c r="J6370" i="1"/>
  <c r="M6380" i="1"/>
  <c r="L6380" i="1"/>
  <c r="K6380" i="1"/>
  <c r="J6380" i="1"/>
  <c r="K6409" i="1"/>
  <c r="M6409" i="1"/>
  <c r="L6409" i="1"/>
  <c r="J6409" i="1"/>
  <c r="K6305" i="1"/>
  <c r="J6305" i="1"/>
  <c r="M6324" i="1"/>
  <c r="L6324" i="1"/>
  <c r="J6324" i="1"/>
  <c r="M6389" i="1"/>
  <c r="L6389" i="1"/>
  <c r="K6389" i="1"/>
  <c r="J6389" i="1"/>
  <c r="M6413" i="1"/>
  <c r="L6413" i="1"/>
  <c r="L6273" i="1"/>
  <c r="K6275" i="1"/>
  <c r="J6277" i="1"/>
  <c r="N6277" i="1" s="1"/>
  <c r="O6277" i="1" s="1"/>
  <c r="Q6277" i="1" s="1"/>
  <c r="L6305" i="1"/>
  <c r="K6324" i="1"/>
  <c r="K6327" i="1"/>
  <c r="J6345" i="1"/>
  <c r="N6345" i="1" s="1"/>
  <c r="O6345" i="1" s="1"/>
  <c r="Q6345" i="1" s="1"/>
  <c r="L6351" i="1"/>
  <c r="K6366" i="1"/>
  <c r="M6370" i="1"/>
  <c r="J6413" i="1"/>
  <c r="J6437" i="1"/>
  <c r="N6437" i="1" s="1"/>
  <c r="O6437" i="1" s="1"/>
  <c r="Q6437" i="1" s="1"/>
  <c r="P6449" i="1"/>
  <c r="J6262" i="1"/>
  <c r="N6262" i="1" s="1"/>
  <c r="O6262" i="1" s="1"/>
  <c r="Q6262" i="1" s="1"/>
  <c r="M6273" i="1"/>
  <c r="N6273" i="1" s="1"/>
  <c r="O6273" i="1" s="1"/>
  <c r="Q6273" i="1" s="1"/>
  <c r="L6275" i="1"/>
  <c r="K6277" i="1"/>
  <c r="J6279" i="1"/>
  <c r="N6279" i="1" s="1"/>
  <c r="O6279" i="1" s="1"/>
  <c r="Q6279" i="1" s="1"/>
  <c r="M6305" i="1"/>
  <c r="L6327" i="1"/>
  <c r="K6345" i="1"/>
  <c r="M6351" i="1"/>
  <c r="N6351" i="1" s="1"/>
  <c r="O6351" i="1" s="1"/>
  <c r="Q6351" i="1" s="1"/>
  <c r="L6354" i="1"/>
  <c r="J6354" i="1"/>
  <c r="M6354" i="1"/>
  <c r="K6354" i="1"/>
  <c r="M6366" i="1"/>
  <c r="N6366" i="1" s="1"/>
  <c r="O6366" i="1" s="1"/>
  <c r="Q6366" i="1" s="1"/>
  <c r="K6413" i="1"/>
  <c r="K6437" i="1"/>
  <c r="K6262" i="1"/>
  <c r="L6277" i="1"/>
  <c r="K6279" i="1"/>
  <c r="J6340" i="1"/>
  <c r="N6340" i="1" s="1"/>
  <c r="O6340" i="1" s="1"/>
  <c r="Q6340" i="1" s="1"/>
  <c r="L6345" i="1"/>
  <c r="N6348" i="1"/>
  <c r="O6348" i="1" s="1"/>
  <c r="Q6348" i="1" s="1"/>
  <c r="L6437" i="1"/>
  <c r="K6202" i="1"/>
  <c r="J6211" i="1"/>
  <c r="N6211" i="1" s="1"/>
  <c r="O6211" i="1" s="1"/>
  <c r="Q6211" i="1" s="1"/>
  <c r="K6219" i="1"/>
  <c r="J6228" i="1"/>
  <c r="N6228" i="1" s="1"/>
  <c r="O6228" i="1" s="1"/>
  <c r="Q6228" i="1" s="1"/>
  <c r="K6235" i="1"/>
  <c r="J6244" i="1"/>
  <c r="N6244" i="1" s="1"/>
  <c r="O6244" i="1" s="1"/>
  <c r="Q6244" i="1" s="1"/>
  <c r="K6251" i="1"/>
  <c r="L6262" i="1"/>
  <c r="L6264" i="1"/>
  <c r="L6279" i="1"/>
  <c r="K6281" i="1"/>
  <c r="J6291" i="1"/>
  <c r="N6291" i="1" s="1"/>
  <c r="O6291" i="1" s="1"/>
  <c r="Q6291" i="1" s="1"/>
  <c r="J6293" i="1"/>
  <c r="N6293" i="1" s="1"/>
  <c r="O6293" i="1" s="1"/>
  <c r="Q6293" i="1" s="1"/>
  <c r="J6295" i="1"/>
  <c r="N6295" i="1" s="1"/>
  <c r="O6295" i="1" s="1"/>
  <c r="Q6295" i="1" s="1"/>
  <c r="M6310" i="1"/>
  <c r="K6310" i="1"/>
  <c r="J6310" i="1"/>
  <c r="J6322" i="1"/>
  <c r="J6325" i="1"/>
  <c r="N6325" i="1" s="1"/>
  <c r="O6325" i="1" s="1"/>
  <c r="Q6325" i="1" s="1"/>
  <c r="K6340" i="1"/>
  <c r="J6358" i="1"/>
  <c r="J6364" i="1"/>
  <c r="M6371" i="1"/>
  <c r="L6371" i="1"/>
  <c r="M6414" i="1"/>
  <c r="L6414" i="1"/>
  <c r="K6414" i="1"/>
  <c r="J6414" i="1"/>
  <c r="L6202" i="1"/>
  <c r="J6204" i="1"/>
  <c r="N6204" i="1" s="1"/>
  <c r="O6204" i="1" s="1"/>
  <c r="Q6204" i="1" s="1"/>
  <c r="K6211" i="1"/>
  <c r="L6219" i="1"/>
  <c r="J6221" i="1"/>
  <c r="N6221" i="1" s="1"/>
  <c r="O6221" i="1" s="1"/>
  <c r="Q6221" i="1" s="1"/>
  <c r="K6228" i="1"/>
  <c r="L6235" i="1"/>
  <c r="J6237" i="1"/>
  <c r="N6237" i="1" s="1"/>
  <c r="O6237" i="1" s="1"/>
  <c r="Q6237" i="1" s="1"/>
  <c r="K6244" i="1"/>
  <c r="L6251" i="1"/>
  <c r="J6253" i="1"/>
  <c r="N6253" i="1" s="1"/>
  <c r="O6253" i="1" s="1"/>
  <c r="Q6253" i="1" s="1"/>
  <c r="M6264" i="1"/>
  <c r="N6264" i="1" s="1"/>
  <c r="O6264" i="1" s="1"/>
  <c r="Q6264" i="1" s="1"/>
  <c r="J6268" i="1"/>
  <c r="N6268" i="1" s="1"/>
  <c r="O6268" i="1" s="1"/>
  <c r="Q6268" i="1" s="1"/>
  <c r="L6281" i="1"/>
  <c r="J6283" i="1"/>
  <c r="N6283" i="1" s="1"/>
  <c r="O6283" i="1" s="1"/>
  <c r="Q6283" i="1" s="1"/>
  <c r="L6287" i="1"/>
  <c r="J6287" i="1"/>
  <c r="K6289" i="1"/>
  <c r="K6291" i="1"/>
  <c r="K6293" i="1"/>
  <c r="K6295" i="1"/>
  <c r="J6297" i="1"/>
  <c r="N6297" i="1" s="1"/>
  <c r="O6297" i="1" s="1"/>
  <c r="Q6297" i="1" s="1"/>
  <c r="J6301" i="1"/>
  <c r="L6310" i="1"/>
  <c r="N6317" i="1"/>
  <c r="O6317" i="1" s="1"/>
  <c r="Q6317" i="1" s="1"/>
  <c r="K6322" i="1"/>
  <c r="K6325" i="1"/>
  <c r="L6340" i="1"/>
  <c r="L6358" i="1"/>
  <c r="K6364" i="1"/>
  <c r="J6371" i="1"/>
  <c r="M6377" i="1"/>
  <c r="K6377" i="1"/>
  <c r="L6377" i="1"/>
  <c r="M6424" i="1"/>
  <c r="L6424" i="1"/>
  <c r="K6424" i="1"/>
  <c r="J6197" i="1"/>
  <c r="N6197" i="1" s="1"/>
  <c r="O6197" i="1" s="1"/>
  <c r="Q6197" i="1" s="1"/>
  <c r="K6204" i="1"/>
  <c r="L6211" i="1"/>
  <c r="J6213" i="1"/>
  <c r="K6221" i="1"/>
  <c r="L6228" i="1"/>
  <c r="J6230" i="1"/>
  <c r="N6230" i="1" s="1"/>
  <c r="O6230" i="1" s="1"/>
  <c r="Q6230" i="1" s="1"/>
  <c r="K6237" i="1"/>
  <c r="L6244" i="1"/>
  <c r="J6246" i="1"/>
  <c r="N6246" i="1" s="1"/>
  <c r="O6246" i="1" s="1"/>
  <c r="Q6246" i="1" s="1"/>
  <c r="K6253" i="1"/>
  <c r="K6268" i="1"/>
  <c r="J6270" i="1"/>
  <c r="N6270" i="1" s="1"/>
  <c r="O6270" i="1" s="1"/>
  <c r="Q6270" i="1" s="1"/>
  <c r="K6283" i="1"/>
  <c r="J6285" i="1"/>
  <c r="K6287" i="1"/>
  <c r="L6289" i="1"/>
  <c r="L6291" i="1"/>
  <c r="L6293" i="1"/>
  <c r="L6295" i="1"/>
  <c r="K6297" i="1"/>
  <c r="J6299" i="1"/>
  <c r="N6299" i="1" s="1"/>
  <c r="O6299" i="1" s="1"/>
  <c r="Q6299" i="1" s="1"/>
  <c r="K6301" i="1"/>
  <c r="M6308" i="1"/>
  <c r="L6308" i="1"/>
  <c r="M6322" i="1"/>
  <c r="L6325" i="1"/>
  <c r="J6338" i="1"/>
  <c r="N6338" i="1" s="1"/>
  <c r="O6338" i="1" s="1"/>
  <c r="Q6338" i="1" s="1"/>
  <c r="M6358" i="1"/>
  <c r="M6364" i="1"/>
  <c r="K6371" i="1"/>
  <c r="J6377" i="1"/>
  <c r="M6382" i="1"/>
  <c r="L6382" i="1"/>
  <c r="K6382" i="1"/>
  <c r="J6382" i="1"/>
  <c r="M6386" i="1"/>
  <c r="L6386" i="1"/>
  <c r="J6386" i="1"/>
  <c r="K6386" i="1"/>
  <c r="J6424" i="1"/>
  <c r="N6424" i="1" s="1"/>
  <c r="O6424" i="1" s="1"/>
  <c r="Q6424" i="1" s="1"/>
  <c r="N6457" i="1"/>
  <c r="O6457" i="1" s="1"/>
  <c r="Q6457" i="1" s="1"/>
  <c r="J6158" i="1"/>
  <c r="J6174" i="1"/>
  <c r="N6174" i="1" s="1"/>
  <c r="O6174" i="1" s="1"/>
  <c r="Q6174" i="1" s="1"/>
  <c r="J6190" i="1"/>
  <c r="K6197" i="1"/>
  <c r="L6204" i="1"/>
  <c r="J6206" i="1"/>
  <c r="K6213" i="1"/>
  <c r="L6221" i="1"/>
  <c r="J6223" i="1"/>
  <c r="K6230" i="1"/>
  <c r="L6237" i="1"/>
  <c r="J6239" i="1"/>
  <c r="N6239" i="1" s="1"/>
  <c r="O6239" i="1" s="1"/>
  <c r="Q6239" i="1" s="1"/>
  <c r="K6246" i="1"/>
  <c r="L6253" i="1"/>
  <c r="J6255" i="1"/>
  <c r="N6255" i="1" s="1"/>
  <c r="O6255" i="1" s="1"/>
  <c r="Q6255" i="1" s="1"/>
  <c r="L6268" i="1"/>
  <c r="K6270" i="1"/>
  <c r="J6272" i="1"/>
  <c r="L6283" i="1"/>
  <c r="K6285" i="1"/>
  <c r="M6287" i="1"/>
  <c r="M6289" i="1"/>
  <c r="N6289" i="1" s="1"/>
  <c r="O6289" i="1" s="1"/>
  <c r="Q6289" i="1" s="1"/>
  <c r="L6297" i="1"/>
  <c r="K6299" i="1"/>
  <c r="M6301" i="1"/>
  <c r="J6308" i="1"/>
  <c r="J6320" i="1"/>
  <c r="N6320" i="1" s="1"/>
  <c r="O6320" i="1" s="1"/>
  <c r="Q6320" i="1" s="1"/>
  <c r="K6338" i="1"/>
  <c r="J6349" i="1"/>
  <c r="N6420" i="1"/>
  <c r="O6420" i="1" s="1"/>
  <c r="Q6420" i="1" s="1"/>
  <c r="K6255" i="1"/>
  <c r="K6257" i="1"/>
  <c r="M6285" i="1"/>
  <c r="K6308" i="1"/>
  <c r="J6315" i="1"/>
  <c r="N6315" i="1" s="1"/>
  <c r="O6315" i="1" s="1"/>
  <c r="Q6315" i="1" s="1"/>
  <c r="M6346" i="1"/>
  <c r="L6346" i="1"/>
  <c r="K6346" i="1"/>
  <c r="J6346" i="1"/>
  <c r="K6349" i="1"/>
  <c r="J6362" i="1"/>
  <c r="M6378" i="1"/>
  <c r="L6378" i="1"/>
  <c r="K6378" i="1"/>
  <c r="J6378" i="1"/>
  <c r="J6416" i="1"/>
  <c r="M6393" i="1"/>
  <c r="K6393" i="1"/>
  <c r="M6402" i="1"/>
  <c r="L6402" i="1"/>
  <c r="J6402" i="1"/>
  <c r="N6419" i="1"/>
  <c r="O6419" i="1" s="1"/>
  <c r="Q6419" i="1" s="1"/>
  <c r="J6393" i="1"/>
  <c r="K6402" i="1"/>
  <c r="J6407" i="1"/>
  <c r="N6407" i="1" s="1"/>
  <c r="O6407" i="1" s="1"/>
  <c r="Q6407" i="1" s="1"/>
  <c r="J6400" i="1"/>
  <c r="M6417" i="1"/>
  <c r="L6417" i="1"/>
  <c r="K6417" i="1"/>
  <c r="J6417" i="1"/>
  <c r="M6384" i="1"/>
  <c r="N6384" i="1" s="1"/>
  <c r="O6384" i="1" s="1"/>
  <c r="Q6384" i="1" s="1"/>
  <c r="L6391" i="1"/>
  <c r="K6400" i="1"/>
  <c r="J6405" i="1"/>
  <c r="N6405" i="1" s="1"/>
  <c r="O6405" i="1" s="1"/>
  <c r="Q6405" i="1" s="1"/>
  <c r="L6422" i="1"/>
  <c r="J6433" i="1"/>
  <c r="N6433" i="1" s="1"/>
  <c r="O6433" i="1" s="1"/>
  <c r="Q6433" i="1" s="1"/>
  <c r="N6398" i="1"/>
  <c r="O6398" i="1" s="1"/>
  <c r="Q6398" i="1" s="1"/>
  <c r="M6400" i="1"/>
  <c r="K6405" i="1"/>
  <c r="K6433" i="1"/>
  <c r="M6683" i="1"/>
  <c r="L6683" i="1"/>
  <c r="K6683" i="1"/>
  <c r="J6683" i="1"/>
  <c r="K6317" i="1"/>
  <c r="K6333" i="1"/>
  <c r="K6348" i="1"/>
  <c r="J6350" i="1"/>
  <c r="N6350" i="1" s="1"/>
  <c r="O6350" i="1" s="1"/>
  <c r="Q6350" i="1" s="1"/>
  <c r="K6352" i="1"/>
  <c r="L6367" i="1"/>
  <c r="K6387" i="1"/>
  <c r="J6394" i="1"/>
  <c r="N6394" i="1" s="1"/>
  <c r="O6394" i="1" s="1"/>
  <c r="Q6394" i="1" s="1"/>
  <c r="K6396" i="1"/>
  <c r="K6398" i="1"/>
  <c r="J6403" i="1"/>
  <c r="N6403" i="1" s="1"/>
  <c r="O6403" i="1" s="1"/>
  <c r="Q6403" i="1" s="1"/>
  <c r="L6405" i="1"/>
  <c r="K6420" i="1"/>
  <c r="M6430" i="1"/>
  <c r="L6430" i="1"/>
  <c r="K6430" i="1"/>
  <c r="L6433" i="1"/>
  <c r="J6303" i="1"/>
  <c r="N6303" i="1" s="1"/>
  <c r="O6303" i="1" s="1"/>
  <c r="Q6303" i="1" s="1"/>
  <c r="L6317" i="1"/>
  <c r="J6319" i="1"/>
  <c r="N6319" i="1" s="1"/>
  <c r="O6319" i="1" s="1"/>
  <c r="Q6319" i="1" s="1"/>
  <c r="L6333" i="1"/>
  <c r="K6335" i="1"/>
  <c r="J6337" i="1"/>
  <c r="N6337" i="1" s="1"/>
  <c r="O6337" i="1" s="1"/>
  <c r="Q6337" i="1" s="1"/>
  <c r="L6348" i="1"/>
  <c r="K6350" i="1"/>
  <c r="M6352" i="1"/>
  <c r="N6352" i="1" s="1"/>
  <c r="O6352" i="1" s="1"/>
  <c r="Q6352" i="1" s="1"/>
  <c r="M6361" i="1"/>
  <c r="N6361" i="1" s="1"/>
  <c r="O6361" i="1" s="1"/>
  <c r="Q6361" i="1" s="1"/>
  <c r="K6361" i="1"/>
  <c r="M6367" i="1"/>
  <c r="N6367" i="1" s="1"/>
  <c r="O6367" i="1" s="1"/>
  <c r="Q6367" i="1" s="1"/>
  <c r="J6385" i="1"/>
  <c r="N6385" i="1" s="1"/>
  <c r="O6385" i="1" s="1"/>
  <c r="Q6385" i="1" s="1"/>
  <c r="L6387" i="1"/>
  <c r="K6394" i="1"/>
  <c r="L6396" i="1"/>
  <c r="L6398" i="1"/>
  <c r="K6403" i="1"/>
  <c r="M6415" i="1"/>
  <c r="N6415" i="1" s="1"/>
  <c r="O6415" i="1" s="1"/>
  <c r="Q6415" i="1" s="1"/>
  <c r="L6415" i="1"/>
  <c r="K6415" i="1"/>
  <c r="L6420" i="1"/>
  <c r="J6430" i="1"/>
  <c r="L6350" i="1"/>
  <c r="K6385" i="1"/>
  <c r="L6394" i="1"/>
  <c r="L6403" i="1"/>
  <c r="N6440" i="1"/>
  <c r="O6440" i="1" s="1"/>
  <c r="Q6440" i="1" s="1"/>
  <c r="N6448" i="1"/>
  <c r="O6448" i="1" s="1"/>
  <c r="Q6448" i="1" s="1"/>
  <c r="N6472" i="1"/>
  <c r="O6472" i="1" s="1"/>
  <c r="Q6472" i="1" s="1"/>
  <c r="N6489" i="1"/>
  <c r="O6489" i="1" s="1"/>
  <c r="Q6489" i="1" s="1"/>
  <c r="L6303" i="1"/>
  <c r="K6312" i="1"/>
  <c r="L6319" i="1"/>
  <c r="J6321" i="1"/>
  <c r="N6321" i="1" s="1"/>
  <c r="O6321" i="1" s="1"/>
  <c r="Q6321" i="1" s="1"/>
  <c r="K6328" i="1"/>
  <c r="M6335" i="1"/>
  <c r="N6335" i="1" s="1"/>
  <c r="O6335" i="1" s="1"/>
  <c r="Q6335" i="1" s="1"/>
  <c r="L6337" i="1"/>
  <c r="K6339" i="1"/>
  <c r="J6341" i="1"/>
  <c r="N6341" i="1" s="1"/>
  <c r="O6341" i="1" s="1"/>
  <c r="Q6341" i="1" s="1"/>
  <c r="J6357" i="1"/>
  <c r="K6359" i="1"/>
  <c r="L6361" i="1"/>
  <c r="M6372" i="1"/>
  <c r="J6372" i="1"/>
  <c r="L6385" i="1"/>
  <c r="K6401" i="1"/>
  <c r="L6418" i="1"/>
  <c r="M6428" i="1"/>
  <c r="N6428" i="1" s="1"/>
  <c r="O6428" i="1" s="1"/>
  <c r="Q6428" i="1" s="1"/>
  <c r="L6428" i="1"/>
  <c r="J6431" i="1"/>
  <c r="L6359" i="1"/>
  <c r="M6406" i="1"/>
  <c r="K6406" i="1"/>
  <c r="J6406" i="1"/>
  <c r="M6418" i="1"/>
  <c r="N6418" i="1" s="1"/>
  <c r="O6418" i="1" s="1"/>
  <c r="Q6418" i="1" s="1"/>
  <c r="N6502" i="1"/>
  <c r="O6502" i="1" s="1"/>
  <c r="Q6502" i="1" s="1"/>
  <c r="M6666" i="1"/>
  <c r="L6666" i="1"/>
  <c r="K6666" i="1"/>
  <c r="J6666" i="1"/>
  <c r="N6470" i="1"/>
  <c r="O6470" i="1" s="1"/>
  <c r="Q6470" i="1" s="1"/>
  <c r="N6527" i="1"/>
  <c r="O6527" i="1" s="1"/>
  <c r="Q6527" i="1" s="1"/>
  <c r="M6690" i="1"/>
  <c r="L6690" i="1"/>
  <c r="K6690" i="1"/>
  <c r="J6690" i="1"/>
  <c r="M6779" i="1"/>
  <c r="L6779" i="1"/>
  <c r="K6779" i="1"/>
  <c r="J6779" i="1"/>
  <c r="J6432" i="1"/>
  <c r="K6432" i="1"/>
  <c r="K6395" i="1"/>
  <c r="K6404" i="1"/>
  <c r="K6419" i="1"/>
  <c r="J6421" i="1"/>
  <c r="N6421" i="1" s="1"/>
  <c r="O6421" i="1" s="1"/>
  <c r="Q6421" i="1" s="1"/>
  <c r="M6432" i="1"/>
  <c r="L6434" i="1"/>
  <c r="K6436" i="1"/>
  <c r="J6438" i="1"/>
  <c r="N6438" i="1" s="1"/>
  <c r="O6438" i="1" s="1"/>
  <c r="Q6438" i="1" s="1"/>
  <c r="K6421" i="1"/>
  <c r="J6423" i="1"/>
  <c r="N6423" i="1" s="1"/>
  <c r="O6423" i="1" s="1"/>
  <c r="Q6423" i="1" s="1"/>
  <c r="M6434" i="1"/>
  <c r="N6434" i="1" s="1"/>
  <c r="O6434" i="1" s="1"/>
  <c r="Q6434" i="1" s="1"/>
  <c r="K6438" i="1"/>
  <c r="N6454" i="1"/>
  <c r="O6454" i="1" s="1"/>
  <c r="Q6454" i="1" s="1"/>
  <c r="N6486" i="1"/>
  <c r="O6486" i="1" s="1"/>
  <c r="Q6486" i="1" s="1"/>
  <c r="N6452" i="1"/>
  <c r="O6452" i="1" s="1"/>
  <c r="Q6452" i="1" s="1"/>
  <c r="N6484" i="1"/>
  <c r="O6484" i="1" s="1"/>
  <c r="Q6484" i="1" s="1"/>
  <c r="L6423" i="1"/>
  <c r="L6425" i="1"/>
  <c r="N6450" i="1"/>
  <c r="O6450" i="1" s="1"/>
  <c r="Q6450" i="1" s="1"/>
  <c r="N6482" i="1"/>
  <c r="O6482" i="1" s="1"/>
  <c r="Q6482" i="1" s="1"/>
  <c r="N6531" i="1"/>
  <c r="O6531" i="1" s="1"/>
  <c r="Q6531" i="1" s="1"/>
  <c r="N6555" i="1"/>
  <c r="O6555" i="1" s="1"/>
  <c r="Q6555" i="1" s="1"/>
  <c r="L6647" i="1"/>
  <c r="K6647" i="1"/>
  <c r="J6647" i="1"/>
  <c r="M6674" i="1"/>
  <c r="L6674" i="1"/>
  <c r="K6674" i="1"/>
  <c r="M6796" i="1"/>
  <c r="L6796" i="1"/>
  <c r="K6796" i="1"/>
  <c r="M6647" i="1"/>
  <c r="J6674" i="1"/>
  <c r="J6796" i="1"/>
  <c r="M6663" i="1"/>
  <c r="K6663" i="1"/>
  <c r="M6755" i="1"/>
  <c r="L6755" i="1"/>
  <c r="K6755" i="1"/>
  <c r="J6755" i="1"/>
  <c r="M6770" i="1"/>
  <c r="L6770" i="1"/>
  <c r="J6663" i="1"/>
  <c r="N6663" i="1" s="1"/>
  <c r="O6663" i="1" s="1"/>
  <c r="Q6663" i="1" s="1"/>
  <c r="M6691" i="1"/>
  <c r="L6691" i="1"/>
  <c r="K6691" i="1"/>
  <c r="J6691" i="1"/>
  <c r="J6770" i="1"/>
  <c r="L6644" i="1"/>
  <c r="K6644" i="1"/>
  <c r="J6644" i="1"/>
  <c r="L6663" i="1"/>
  <c r="K6770" i="1"/>
  <c r="M6644" i="1"/>
  <c r="M6660" i="1"/>
  <c r="L6660" i="1"/>
  <c r="K6660" i="1"/>
  <c r="J6660" i="1"/>
  <c r="M6787" i="1"/>
  <c r="L6787" i="1"/>
  <c r="J6649" i="1"/>
  <c r="N6649" i="1" s="1"/>
  <c r="O6649" i="1" s="1"/>
  <c r="Q6649" i="1" s="1"/>
  <c r="M6706" i="1"/>
  <c r="N6706" i="1" s="1"/>
  <c r="O6706" i="1" s="1"/>
  <c r="Q6706" i="1" s="1"/>
  <c r="L6706" i="1"/>
  <c r="K6706" i="1"/>
  <c r="J6787" i="1"/>
  <c r="K6787" i="1"/>
  <c r="N6615" i="1"/>
  <c r="O6615" i="1" s="1"/>
  <c r="Q6615" i="1" s="1"/>
  <c r="L6649" i="1"/>
  <c r="M6657" i="1"/>
  <c r="L6657" i="1"/>
  <c r="M6788" i="1"/>
  <c r="L6788" i="1"/>
  <c r="K6788" i="1"/>
  <c r="J6788" i="1"/>
  <c r="J6657" i="1"/>
  <c r="M6763" i="1"/>
  <c r="L6763" i="1"/>
  <c r="K6763" i="1"/>
  <c r="J6763" i="1"/>
  <c r="N6763" i="1" s="1"/>
  <c r="O6763" i="1" s="1"/>
  <c r="Q6763" i="1" s="1"/>
  <c r="N6713" i="1"/>
  <c r="O6713" i="1" s="1"/>
  <c r="Q6713" i="1" s="1"/>
  <c r="L6740" i="1"/>
  <c r="K6740" i="1"/>
  <c r="J6740" i="1"/>
  <c r="M6740" i="1"/>
  <c r="M6700" i="1"/>
  <c r="L6700" i="1"/>
  <c r="K6700" i="1"/>
  <c r="J6700" i="1"/>
  <c r="M6771" i="1"/>
  <c r="L6771" i="1"/>
  <c r="K6771" i="1"/>
  <c r="J6771" i="1"/>
  <c r="M6714" i="1"/>
  <c r="N6714" i="1" s="1"/>
  <c r="O6714" i="1" s="1"/>
  <c r="Q6714" i="1" s="1"/>
  <c r="L6714" i="1"/>
  <c r="K6714" i="1"/>
  <c r="L6756" i="1"/>
  <c r="K6756" i="1"/>
  <c r="J6756" i="1"/>
  <c r="M6756" i="1"/>
  <c r="L6789" i="1"/>
  <c r="K6789" i="1"/>
  <c r="J6789" i="1"/>
  <c r="M6789" i="1"/>
  <c r="L6675" i="1"/>
  <c r="K6675" i="1"/>
  <c r="J6675" i="1"/>
  <c r="M6681" i="1"/>
  <c r="L6681" i="1"/>
  <c r="M6707" i="1"/>
  <c r="L6707" i="1"/>
  <c r="K6707" i="1"/>
  <c r="M6722" i="1"/>
  <c r="L6722" i="1"/>
  <c r="M6730" i="1"/>
  <c r="L6730" i="1"/>
  <c r="K6730" i="1"/>
  <c r="L6772" i="1"/>
  <c r="K6772" i="1"/>
  <c r="J6772" i="1"/>
  <c r="M6772" i="1"/>
  <c r="M6650" i="1"/>
  <c r="N6650" i="1" s="1"/>
  <c r="O6650" i="1" s="1"/>
  <c r="Q6650" i="1" s="1"/>
  <c r="L6650" i="1"/>
  <c r="K6650" i="1"/>
  <c r="M6658" i="1"/>
  <c r="N6658" i="1" s="1"/>
  <c r="O6658" i="1" s="1"/>
  <c r="Q6658" i="1" s="1"/>
  <c r="L6658" i="1"/>
  <c r="M6675" i="1"/>
  <c r="J6681" i="1"/>
  <c r="J6707" i="1"/>
  <c r="M6715" i="1"/>
  <c r="L6715" i="1"/>
  <c r="K6715" i="1"/>
  <c r="J6722" i="1"/>
  <c r="J6730" i="1"/>
  <c r="N6672" i="1"/>
  <c r="O6672" i="1" s="1"/>
  <c r="Q6672" i="1" s="1"/>
  <c r="K6681" i="1"/>
  <c r="J6715" i="1"/>
  <c r="K6722" i="1"/>
  <c r="M6667" i="1"/>
  <c r="L6667" i="1"/>
  <c r="K6667" i="1"/>
  <c r="L6692" i="1"/>
  <c r="K6692" i="1"/>
  <c r="J6692" i="1"/>
  <c r="M6698" i="1"/>
  <c r="L6698" i="1"/>
  <c r="M6731" i="1"/>
  <c r="L6731" i="1"/>
  <c r="K6731" i="1"/>
  <c r="M6738" i="1"/>
  <c r="L6738" i="1"/>
  <c r="J6667" i="1"/>
  <c r="M6682" i="1"/>
  <c r="N6682" i="1" s="1"/>
  <c r="O6682" i="1" s="1"/>
  <c r="Q6682" i="1" s="1"/>
  <c r="L6682" i="1"/>
  <c r="K6682" i="1"/>
  <c r="M6692" i="1"/>
  <c r="J6698" i="1"/>
  <c r="L6708" i="1"/>
  <c r="K6708" i="1"/>
  <c r="J6708" i="1"/>
  <c r="M6708" i="1"/>
  <c r="M6723" i="1"/>
  <c r="L6723" i="1"/>
  <c r="K6723" i="1"/>
  <c r="J6723" i="1"/>
  <c r="J6731" i="1"/>
  <c r="J6738" i="1"/>
  <c r="N6794" i="1"/>
  <c r="O6794" i="1" s="1"/>
  <c r="Q6794" i="1" s="1"/>
  <c r="K6698" i="1"/>
  <c r="M6746" i="1"/>
  <c r="L6746" i="1"/>
  <c r="K6746" i="1"/>
  <c r="J6648" i="1"/>
  <c r="N6648" i="1" s="1"/>
  <c r="O6648" i="1" s="1"/>
  <c r="Q6648" i="1" s="1"/>
  <c r="L6659" i="1"/>
  <c r="K6659" i="1"/>
  <c r="J6659" i="1"/>
  <c r="N6659" i="1" s="1"/>
  <c r="O6659" i="1" s="1"/>
  <c r="Q6659" i="1" s="1"/>
  <c r="M6673" i="1"/>
  <c r="N6673" i="1" s="1"/>
  <c r="O6673" i="1" s="1"/>
  <c r="Q6673" i="1" s="1"/>
  <c r="L6673" i="1"/>
  <c r="J6679" i="1"/>
  <c r="N6679" i="1" s="1"/>
  <c r="O6679" i="1" s="1"/>
  <c r="Q6679" i="1" s="1"/>
  <c r="J6688" i="1"/>
  <c r="N6688" i="1" s="1"/>
  <c r="O6688" i="1" s="1"/>
  <c r="Q6688" i="1" s="1"/>
  <c r="J6746" i="1"/>
  <c r="N6761" i="1"/>
  <c r="O6761" i="1" s="1"/>
  <c r="Q6761" i="1" s="1"/>
  <c r="K6648" i="1"/>
  <c r="M6651" i="1"/>
  <c r="L6651" i="1"/>
  <c r="K6651" i="1"/>
  <c r="N6656" i="1"/>
  <c r="O6656" i="1" s="1"/>
  <c r="Q6656" i="1" s="1"/>
  <c r="K6679" i="1"/>
  <c r="K6688" i="1"/>
  <c r="M6699" i="1"/>
  <c r="L6699" i="1"/>
  <c r="K6699" i="1"/>
  <c r="L6724" i="1"/>
  <c r="K6724" i="1"/>
  <c r="J6724" i="1"/>
  <c r="M6724" i="1"/>
  <c r="N6735" i="1"/>
  <c r="O6735" i="1" s="1"/>
  <c r="Q6735" i="1" s="1"/>
  <c r="M6739" i="1"/>
  <c r="L6739" i="1"/>
  <c r="K6739" i="1"/>
  <c r="J6739" i="1"/>
  <c r="L6643" i="1"/>
  <c r="K6643" i="1"/>
  <c r="J6643" i="1"/>
  <c r="N6643" i="1" s="1"/>
  <c r="O6643" i="1" s="1"/>
  <c r="Q6643" i="1" s="1"/>
  <c r="L6648" i="1"/>
  <c r="J6651" i="1"/>
  <c r="L6688" i="1"/>
  <c r="J6699" i="1"/>
  <c r="J6705" i="1"/>
  <c r="N6705" i="1" s="1"/>
  <c r="O6705" i="1" s="1"/>
  <c r="Q6705" i="1" s="1"/>
  <c r="M6747" i="1"/>
  <c r="N6747" i="1" s="1"/>
  <c r="O6747" i="1" s="1"/>
  <c r="Q6747" i="1" s="1"/>
  <c r="L6747" i="1"/>
  <c r="K6747" i="1"/>
  <c r="M6754" i="1"/>
  <c r="L6754" i="1"/>
  <c r="N6795" i="1"/>
  <c r="O6795" i="1" s="1"/>
  <c r="Q6795" i="1" s="1"/>
  <c r="J6728" i="1"/>
  <c r="N6728" i="1" s="1"/>
  <c r="O6728" i="1" s="1"/>
  <c r="Q6728" i="1" s="1"/>
  <c r="J6760" i="1"/>
  <c r="J6776" i="1"/>
  <c r="N6776" i="1" s="1"/>
  <c r="O6776" i="1" s="1"/>
  <c r="Q6776" i="1" s="1"/>
  <c r="J6793" i="1"/>
  <c r="N6793" i="1" s="1"/>
  <c r="O6793" i="1" s="1"/>
  <c r="Q6793" i="1" s="1"/>
  <c r="L6721" i="1"/>
  <c r="L6737" i="1"/>
  <c r="L6753" i="1"/>
  <c r="K6762" i="1"/>
  <c r="L6769" i="1"/>
  <c r="K6778" i="1"/>
  <c r="L6786" i="1"/>
  <c r="K6795" i="1"/>
  <c r="L6802" i="1"/>
  <c r="J6716" i="1"/>
  <c r="N6716" i="1" s="1"/>
  <c r="O6716" i="1" s="1"/>
  <c r="Q6716" i="1" s="1"/>
  <c r="J6732" i="1"/>
  <c r="N6732" i="1" s="1"/>
  <c r="O6732" i="1" s="1"/>
  <c r="Q6732" i="1" s="1"/>
  <c r="J6748" i="1"/>
  <c r="N6748" i="1" s="1"/>
  <c r="O6748" i="1" s="1"/>
  <c r="Q6748" i="1" s="1"/>
  <c r="L6762" i="1"/>
  <c r="J6764" i="1"/>
  <c r="N6764" i="1" s="1"/>
  <c r="O6764" i="1" s="1"/>
  <c r="Q6764" i="1" s="1"/>
  <c r="L6778" i="1"/>
  <c r="J6780" i="1"/>
  <c r="N6780" i="1" s="1"/>
  <c r="O6780" i="1" s="1"/>
  <c r="Q6780" i="1" s="1"/>
  <c r="L6795" i="1"/>
  <c r="J6797" i="1"/>
  <c r="N6797" i="1" s="1"/>
  <c r="O6797" i="1" s="1"/>
  <c r="Q6797" i="1" s="1"/>
  <c r="J6676" i="1"/>
  <c r="N6676" i="1" s="1"/>
  <c r="O6676" i="1" s="1"/>
  <c r="Q6676" i="1" s="1"/>
  <c r="J6693" i="1"/>
  <c r="N6693" i="1" s="1"/>
  <c r="O6693" i="1" s="1"/>
  <c r="Q6693" i="1" s="1"/>
  <c r="J6709" i="1"/>
  <c r="N6709" i="1" s="1"/>
  <c r="O6709" i="1" s="1"/>
  <c r="Q6709" i="1" s="1"/>
  <c r="K6716" i="1"/>
  <c r="J6725" i="1"/>
  <c r="N6725" i="1" s="1"/>
  <c r="O6725" i="1" s="1"/>
  <c r="Q6725" i="1" s="1"/>
  <c r="K6732" i="1"/>
  <c r="J6741" i="1"/>
  <c r="N6741" i="1" s="1"/>
  <c r="O6741" i="1" s="1"/>
  <c r="Q6741" i="1" s="1"/>
  <c r="K6748" i="1"/>
  <c r="J6757" i="1"/>
  <c r="N6757" i="1" s="1"/>
  <c r="O6757" i="1" s="1"/>
  <c r="Q6757" i="1" s="1"/>
  <c r="K6764" i="1"/>
  <c r="J6773" i="1"/>
  <c r="N6773" i="1" s="1"/>
  <c r="O6773" i="1" s="1"/>
  <c r="Q6773" i="1" s="1"/>
  <c r="K6780" i="1"/>
  <c r="J6790" i="1"/>
  <c r="N6790" i="1" s="1"/>
  <c r="O6790" i="1" s="1"/>
  <c r="Q6790" i="1" s="1"/>
  <c r="K6797" i="1"/>
  <c r="J6653" i="1"/>
  <c r="N6653" i="1" s="1"/>
  <c r="O6653" i="1" s="1"/>
  <c r="Q6653" i="1" s="1"/>
  <c r="J6669" i="1"/>
  <c r="N6669" i="1" s="1"/>
  <c r="O6669" i="1" s="1"/>
  <c r="Q6669" i="1" s="1"/>
  <c r="K6676" i="1"/>
  <c r="J6685" i="1"/>
  <c r="K6693" i="1"/>
  <c r="J6702" i="1"/>
  <c r="N6702" i="1" s="1"/>
  <c r="O6702" i="1" s="1"/>
  <c r="Q6702" i="1" s="1"/>
  <c r="K6709" i="1"/>
  <c r="L6716" i="1"/>
  <c r="J6718" i="1"/>
  <c r="K6725" i="1"/>
  <c r="L6732" i="1"/>
  <c r="K6741" i="1"/>
  <c r="L6748" i="1"/>
  <c r="K6757" i="1"/>
  <c r="L6764" i="1"/>
  <c r="K6773" i="1"/>
  <c r="L6780" i="1"/>
  <c r="K6790" i="1"/>
  <c r="L6797" i="1"/>
  <c r="L6676" i="1"/>
  <c r="L6693" i="1"/>
  <c r="L6709" i="1"/>
  <c r="L6725" i="1"/>
  <c r="L6741" i="1"/>
  <c r="L6757" i="1"/>
  <c r="L6773" i="1"/>
  <c r="L6790" i="1"/>
  <c r="J6652" i="1"/>
  <c r="N6652" i="1" s="1"/>
  <c r="O6652" i="1" s="1"/>
  <c r="Q6652" i="1" s="1"/>
  <c r="J6668" i="1"/>
  <c r="N6668" i="1" s="1"/>
  <c r="O6668" i="1" s="1"/>
  <c r="Q6668" i="1" s="1"/>
  <c r="J6684" i="1"/>
  <c r="N6684" i="1" s="1"/>
  <c r="O6684" i="1" s="1"/>
  <c r="Q6684" i="1" s="1"/>
  <c r="J6701" i="1"/>
  <c r="J6717" i="1"/>
  <c r="J6733" i="1"/>
  <c r="N6733" i="1" s="1"/>
  <c r="O6733" i="1" s="1"/>
  <c r="Q6733" i="1" s="1"/>
  <c r="J6749" i="1"/>
  <c r="N6749" i="1" s="1"/>
  <c r="O6749" i="1" s="1"/>
  <c r="Q6749" i="1" s="1"/>
  <c r="J6765" i="1"/>
  <c r="N6765" i="1" s="1"/>
  <c r="O6765" i="1" s="1"/>
  <c r="Q6765" i="1" s="1"/>
  <c r="J6781" i="1"/>
  <c r="N6781" i="1" s="1"/>
  <c r="O6781" i="1" s="1"/>
  <c r="Q6781" i="1" s="1"/>
  <c r="J6798" i="1"/>
  <c r="N6798" i="1" s="1"/>
  <c r="O6798" i="1" s="1"/>
  <c r="Q6798" i="1" s="1"/>
  <c r="N4266" i="1" l="1"/>
  <c r="O4266" i="1" s="1"/>
  <c r="Q4266" i="1" s="1"/>
  <c r="N3256" i="1"/>
  <c r="O3256" i="1" s="1"/>
  <c r="Q3256" i="1" s="1"/>
  <c r="N1159" i="1"/>
  <c r="O1159" i="1" s="1"/>
  <c r="Q1159" i="1" s="1"/>
  <c r="N1649" i="1"/>
  <c r="O1649" i="1" s="1"/>
  <c r="Q1649" i="1" s="1"/>
  <c r="N6042" i="1"/>
  <c r="O6042" i="1" s="1"/>
  <c r="Q6042" i="1" s="1"/>
  <c r="N4163" i="1"/>
  <c r="O4163" i="1" s="1"/>
  <c r="Q4163" i="1" s="1"/>
  <c r="N4337" i="1"/>
  <c r="O4337" i="1" s="1"/>
  <c r="Q4337" i="1" s="1"/>
  <c r="N2576" i="1"/>
  <c r="O2576" i="1" s="1"/>
  <c r="Q2576" i="1" s="1"/>
  <c r="N2342" i="1"/>
  <c r="O2342" i="1" s="1"/>
  <c r="Q2342" i="1" s="1"/>
  <c r="N723" i="1"/>
  <c r="O723" i="1" s="1"/>
  <c r="Q723" i="1" s="1"/>
  <c r="N3624" i="1"/>
  <c r="O3624" i="1" s="1"/>
  <c r="Q3624" i="1" s="1"/>
  <c r="N3995" i="1"/>
  <c r="O3995" i="1" s="1"/>
  <c r="Q3995" i="1" s="1"/>
  <c r="N1291" i="1"/>
  <c r="O1291" i="1" s="1"/>
  <c r="Q1291" i="1" s="1"/>
  <c r="N3110" i="1"/>
  <c r="O3110" i="1" s="1"/>
  <c r="Q3110" i="1" s="1"/>
  <c r="N2296" i="1"/>
  <c r="O2296" i="1" s="1"/>
  <c r="Q2296" i="1" s="1"/>
  <c r="N2316" i="1"/>
  <c r="O2316" i="1" s="1"/>
  <c r="Q2316" i="1" s="1"/>
  <c r="N585" i="1"/>
  <c r="O585" i="1" s="1"/>
  <c r="Q585" i="1" s="1"/>
  <c r="N6028" i="1"/>
  <c r="O6028" i="1" s="1"/>
  <c r="Q6028" i="1" s="1"/>
  <c r="N3725" i="1"/>
  <c r="O3725" i="1" s="1"/>
  <c r="Q3725" i="1" s="1"/>
  <c r="N348" i="1"/>
  <c r="O348" i="1" s="1"/>
  <c r="Q348" i="1" s="1"/>
  <c r="N5733" i="1"/>
  <c r="O5733" i="1" s="1"/>
  <c r="Q5733" i="1" s="1"/>
  <c r="N2902" i="1"/>
  <c r="O2902" i="1" s="1"/>
  <c r="Q2902" i="1" s="1"/>
  <c r="N6721" i="1"/>
  <c r="O6721" i="1" s="1"/>
  <c r="Q6721" i="1" s="1"/>
  <c r="N4065" i="1"/>
  <c r="O4065" i="1" s="1"/>
  <c r="Q4065" i="1" s="1"/>
  <c r="N5245" i="1"/>
  <c r="O5245" i="1" s="1"/>
  <c r="Q5245" i="1" s="1"/>
  <c r="N4879" i="1"/>
  <c r="O4879" i="1" s="1"/>
  <c r="Q4879" i="1" s="1"/>
  <c r="N4047" i="1"/>
  <c r="O4047" i="1" s="1"/>
  <c r="Q4047" i="1" s="1"/>
  <c r="N3918" i="1"/>
  <c r="O3918" i="1" s="1"/>
  <c r="Q3918" i="1" s="1"/>
  <c r="N2555" i="1"/>
  <c r="O2555" i="1" s="1"/>
  <c r="Q2555" i="1" s="1"/>
  <c r="N2577" i="1"/>
  <c r="O2577" i="1" s="1"/>
  <c r="Q2577" i="1" s="1"/>
  <c r="N1760" i="1"/>
  <c r="O1760" i="1" s="1"/>
  <c r="Q1760" i="1" s="1"/>
  <c r="N2105" i="1"/>
  <c r="O2105" i="1" s="1"/>
  <c r="Q2105" i="1" s="1"/>
  <c r="N1402" i="1"/>
  <c r="O1402" i="1" s="1"/>
  <c r="Q1402" i="1" s="1"/>
  <c r="N4811" i="1"/>
  <c r="O4811" i="1" s="1"/>
  <c r="Q4811" i="1" s="1"/>
  <c r="N3629" i="1"/>
  <c r="O3629" i="1" s="1"/>
  <c r="Q3629" i="1" s="1"/>
  <c r="N4193" i="1"/>
  <c r="O4193" i="1" s="1"/>
  <c r="Q4193" i="1" s="1"/>
  <c r="N1507" i="1"/>
  <c r="O1507" i="1" s="1"/>
  <c r="Q1507" i="1" s="1"/>
  <c r="N2392" i="1"/>
  <c r="O2392" i="1" s="1"/>
  <c r="Q2392" i="1" s="1"/>
  <c r="N937" i="1"/>
  <c r="O937" i="1" s="1"/>
  <c r="Q937" i="1" s="1"/>
  <c r="N4815" i="1"/>
  <c r="O4815" i="1" s="1"/>
  <c r="Q4815" i="1" s="1"/>
  <c r="N3797" i="1"/>
  <c r="O3797" i="1" s="1"/>
  <c r="Q3797" i="1" s="1"/>
  <c r="N2460" i="1"/>
  <c r="O2460" i="1" s="1"/>
  <c r="Q2460" i="1" s="1"/>
  <c r="N2412" i="1"/>
  <c r="O2412" i="1" s="1"/>
  <c r="Q2412" i="1" s="1"/>
  <c r="N2297" i="1"/>
  <c r="O2297" i="1" s="1"/>
  <c r="Q2297" i="1" s="1"/>
  <c r="N627" i="1"/>
  <c r="O627" i="1" s="1"/>
  <c r="Q627" i="1" s="1"/>
  <c r="N3546" i="1"/>
  <c r="O3546" i="1" s="1"/>
  <c r="Q3546" i="1" s="1"/>
  <c r="N2948" i="1"/>
  <c r="O2948" i="1" s="1"/>
  <c r="Q2948" i="1" s="1"/>
  <c r="N3434" i="1"/>
  <c r="O3434" i="1" s="1"/>
  <c r="Q3434" i="1" s="1"/>
  <c r="N5321" i="1"/>
  <c r="O5321" i="1" s="1"/>
  <c r="Q5321" i="1" s="1"/>
  <c r="N4755" i="1"/>
  <c r="O4755" i="1" s="1"/>
  <c r="Q4755" i="1" s="1"/>
  <c r="N3980" i="1"/>
  <c r="O3980" i="1" s="1"/>
  <c r="Q3980" i="1" s="1"/>
  <c r="N4003" i="1"/>
  <c r="O4003" i="1" s="1"/>
  <c r="Q4003" i="1" s="1"/>
  <c r="N2740" i="1"/>
  <c r="O2740" i="1" s="1"/>
  <c r="Q2740" i="1" s="1"/>
  <c r="N2321" i="1"/>
  <c r="O2321" i="1" s="1"/>
  <c r="Q2321" i="1" s="1"/>
  <c r="N803" i="1"/>
  <c r="O803" i="1" s="1"/>
  <c r="Q803" i="1" s="1"/>
  <c r="N1461" i="1"/>
  <c r="O1461" i="1" s="1"/>
  <c r="Q1461" i="1" s="1"/>
  <c r="N926" i="1"/>
  <c r="O926" i="1" s="1"/>
  <c r="Q926" i="1" s="1"/>
  <c r="N331" i="1"/>
  <c r="O331" i="1" s="1"/>
  <c r="Q331" i="1" s="1"/>
  <c r="N6162" i="1"/>
  <c r="O6162" i="1" s="1"/>
  <c r="Q6162" i="1" s="1"/>
  <c r="N5641" i="1"/>
  <c r="O5641" i="1" s="1"/>
  <c r="Q5641" i="1" s="1"/>
  <c r="N2900" i="1"/>
  <c r="O2900" i="1" s="1"/>
  <c r="Q2900" i="1" s="1"/>
  <c r="N2892" i="1"/>
  <c r="O2892" i="1" s="1"/>
  <c r="Q2892" i="1" s="1"/>
  <c r="N1906" i="1"/>
  <c r="O1906" i="1" s="1"/>
  <c r="Q1906" i="1" s="1"/>
  <c r="N2322" i="1"/>
  <c r="O2322" i="1" s="1"/>
  <c r="Q2322" i="1" s="1"/>
  <c r="N2352" i="1"/>
  <c r="O2352" i="1" s="1"/>
  <c r="Q2352" i="1" s="1"/>
  <c r="N1930" i="1"/>
  <c r="O1930" i="1" s="1"/>
  <c r="Q1930" i="1" s="1"/>
  <c r="N1355" i="1"/>
  <c r="O1355" i="1" s="1"/>
  <c r="Q1355" i="1" s="1"/>
  <c r="N457" i="1"/>
  <c r="O457" i="1" s="1"/>
  <c r="Q457" i="1" s="1"/>
  <c r="N567" i="1"/>
  <c r="O567" i="1" s="1"/>
  <c r="Q567" i="1" s="1"/>
  <c r="N860" i="1"/>
  <c r="O860" i="1" s="1"/>
  <c r="Q860" i="1" s="1"/>
  <c r="N1088" i="1"/>
  <c r="O1088" i="1" s="1"/>
  <c r="Q1088" i="1" s="1"/>
  <c r="N453" i="1"/>
  <c r="O453" i="1" s="1"/>
  <c r="Q453" i="1" s="1"/>
  <c r="N276" i="1"/>
  <c r="O276" i="1" s="1"/>
  <c r="Q276" i="1" s="1"/>
  <c r="N6349" i="1"/>
  <c r="O6349" i="1" s="1"/>
  <c r="Q6349" i="1" s="1"/>
  <c r="N6316" i="1"/>
  <c r="O6316" i="1" s="1"/>
  <c r="Q6316" i="1" s="1"/>
  <c r="N5947" i="1"/>
  <c r="O5947" i="1" s="1"/>
  <c r="Q5947" i="1" s="1"/>
  <c r="N5212" i="1"/>
  <c r="O5212" i="1" s="1"/>
  <c r="Q5212" i="1" s="1"/>
  <c r="N3420" i="1"/>
  <c r="O3420" i="1" s="1"/>
  <c r="Q3420" i="1" s="1"/>
  <c r="N2939" i="1"/>
  <c r="O2939" i="1" s="1"/>
  <c r="Q2939" i="1" s="1"/>
  <c r="N2950" i="1"/>
  <c r="O2950" i="1" s="1"/>
  <c r="Q2950" i="1" s="1"/>
  <c r="N2588" i="1"/>
  <c r="O2588" i="1" s="1"/>
  <c r="Q2588" i="1" s="1"/>
  <c r="N2682" i="1"/>
  <c r="O2682" i="1" s="1"/>
  <c r="Q2682" i="1" s="1"/>
  <c r="N1896" i="1"/>
  <c r="O1896" i="1" s="1"/>
  <c r="Q1896" i="1" s="1"/>
  <c r="N1727" i="1"/>
  <c r="O1727" i="1" s="1"/>
  <c r="Q1727" i="1" s="1"/>
  <c r="N1562" i="1"/>
  <c r="O1562" i="1" s="1"/>
  <c r="Q1562" i="1" s="1"/>
  <c r="N14" i="1"/>
  <c r="O14" i="1" s="1"/>
  <c r="Q14" i="1" s="1"/>
  <c r="N4611" i="1"/>
  <c r="O4611" i="1" s="1"/>
  <c r="Q4611" i="1" s="1"/>
  <c r="N3872" i="1"/>
  <c r="O3872" i="1" s="1"/>
  <c r="Q3872" i="1" s="1"/>
  <c r="N3958" i="1"/>
  <c r="O3958" i="1" s="1"/>
  <c r="Q3958" i="1" s="1"/>
  <c r="N2885" i="1"/>
  <c r="O2885" i="1" s="1"/>
  <c r="Q2885" i="1" s="1"/>
  <c r="N1684" i="1"/>
  <c r="O1684" i="1" s="1"/>
  <c r="Q1684" i="1" s="1"/>
  <c r="N1101" i="1"/>
  <c r="O1101" i="1" s="1"/>
  <c r="Q1101" i="1" s="1"/>
  <c r="N2077" i="1"/>
  <c r="O2077" i="1" s="1"/>
  <c r="Q2077" i="1" s="1"/>
  <c r="N2525" i="1"/>
  <c r="O2525" i="1" s="1"/>
  <c r="Q2525" i="1" s="1"/>
  <c r="N1742" i="1"/>
  <c r="O1742" i="1" s="1"/>
  <c r="Q1742" i="1" s="1"/>
  <c r="N4170" i="1"/>
  <c r="O4170" i="1" s="1"/>
  <c r="Q4170" i="1" s="1"/>
  <c r="N6213" i="1"/>
  <c r="O6213" i="1" s="1"/>
  <c r="Q6213" i="1" s="1"/>
  <c r="N5643" i="1"/>
  <c r="O5643" i="1" s="1"/>
  <c r="Q5643" i="1" s="1"/>
  <c r="N5680" i="1"/>
  <c r="O5680" i="1" s="1"/>
  <c r="Q5680" i="1" s="1"/>
  <c r="N5264" i="1"/>
  <c r="O5264" i="1" s="1"/>
  <c r="Q5264" i="1" s="1"/>
  <c r="N5107" i="1"/>
  <c r="O5107" i="1" s="1"/>
  <c r="Q5107" i="1" s="1"/>
  <c r="N3245" i="1"/>
  <c r="O3245" i="1" s="1"/>
  <c r="Q3245" i="1" s="1"/>
  <c r="N1747" i="1"/>
  <c r="O1747" i="1" s="1"/>
  <c r="Q1747" i="1" s="1"/>
  <c r="N1167" i="1"/>
  <c r="O1167" i="1" s="1"/>
  <c r="Q1167" i="1" s="1"/>
  <c r="N251" i="1"/>
  <c r="O251" i="1" s="1"/>
  <c r="Q251" i="1" s="1"/>
  <c r="N6225" i="1"/>
  <c r="O6225" i="1" s="1"/>
  <c r="Q6225" i="1" s="1"/>
  <c r="N5868" i="1"/>
  <c r="O5868" i="1" s="1"/>
  <c r="Q5868" i="1" s="1"/>
  <c r="N6178" i="1"/>
  <c r="O6178" i="1" s="1"/>
  <c r="Q6178" i="1" s="1"/>
  <c r="N5798" i="1"/>
  <c r="O5798" i="1" s="1"/>
  <c r="Q5798" i="1" s="1"/>
  <c r="N4883" i="1"/>
  <c r="O4883" i="1" s="1"/>
  <c r="Q4883" i="1" s="1"/>
  <c r="N3086" i="1"/>
  <c r="O3086" i="1" s="1"/>
  <c r="Q3086" i="1" s="1"/>
  <c r="N42" i="1"/>
  <c r="O42" i="1" s="1"/>
  <c r="Q42" i="1" s="1"/>
  <c r="N5435" i="1"/>
  <c r="O5435" i="1" s="1"/>
  <c r="Q5435" i="1" s="1"/>
  <c r="N5207" i="1"/>
  <c r="O5207" i="1" s="1"/>
  <c r="Q5207" i="1" s="1"/>
  <c r="N3184" i="1"/>
  <c r="O3184" i="1" s="1"/>
  <c r="Q3184" i="1" s="1"/>
  <c r="N733" i="1"/>
  <c r="O733" i="1" s="1"/>
  <c r="Q733" i="1" s="1"/>
  <c r="N6223" i="1"/>
  <c r="O6223" i="1" s="1"/>
  <c r="Q6223" i="1" s="1"/>
  <c r="N5846" i="1"/>
  <c r="O5846" i="1" s="1"/>
  <c r="Q5846" i="1" s="1"/>
  <c r="N5327" i="1"/>
  <c r="O5327" i="1" s="1"/>
  <c r="Q5327" i="1" s="1"/>
  <c r="N5390" i="1"/>
  <c r="O5390" i="1" s="1"/>
  <c r="Q5390" i="1" s="1"/>
  <c r="N3490" i="1"/>
  <c r="O3490" i="1" s="1"/>
  <c r="Q3490" i="1" s="1"/>
  <c r="N3414" i="1"/>
  <c r="O3414" i="1" s="1"/>
  <c r="Q3414" i="1" s="1"/>
  <c r="N3221" i="1"/>
  <c r="O3221" i="1" s="1"/>
  <c r="Q3221" i="1" s="1"/>
  <c r="N3857" i="1"/>
  <c r="O3857" i="1" s="1"/>
  <c r="Q3857" i="1" s="1"/>
  <c r="N2958" i="1"/>
  <c r="O2958" i="1" s="1"/>
  <c r="Q2958" i="1" s="1"/>
  <c r="N2561" i="1"/>
  <c r="O2561" i="1" s="1"/>
  <c r="Q2561" i="1" s="1"/>
  <c r="P1307" i="1"/>
  <c r="N596" i="1"/>
  <c r="O596" i="1" s="1"/>
  <c r="Q596" i="1" s="1"/>
  <c r="N236" i="1"/>
  <c r="O236" i="1" s="1"/>
  <c r="Q236" i="1" s="1"/>
  <c r="N981" i="1"/>
  <c r="O981" i="1" s="1"/>
  <c r="Q981" i="1" s="1"/>
  <c r="N1505" i="1"/>
  <c r="O1505" i="1" s="1"/>
  <c r="Q1505" i="1" s="1"/>
  <c r="N1546" i="1"/>
  <c r="O1546" i="1" s="1"/>
  <c r="Q1546" i="1" s="1"/>
  <c r="N2848" i="1"/>
  <c r="O2848" i="1" s="1"/>
  <c r="Q2848" i="1" s="1"/>
  <c r="N1672" i="1"/>
  <c r="O1672" i="1" s="1"/>
  <c r="Q1672" i="1" s="1"/>
  <c r="N2433" i="1"/>
  <c r="O2433" i="1" s="1"/>
  <c r="Q2433" i="1" s="1"/>
  <c r="N1032" i="1"/>
  <c r="O1032" i="1" s="1"/>
  <c r="Q1032" i="1" s="1"/>
  <c r="N5266" i="1"/>
  <c r="O5266" i="1" s="1"/>
  <c r="Q5266" i="1" s="1"/>
  <c r="N3631" i="1"/>
  <c r="O3631" i="1" s="1"/>
  <c r="Q3631" i="1" s="1"/>
  <c r="N4081" i="1"/>
  <c r="O4081" i="1" s="1"/>
  <c r="Q4081" i="1" s="1"/>
  <c r="N4436" i="1"/>
  <c r="O4436" i="1" s="1"/>
  <c r="Q4436" i="1" s="1"/>
  <c r="N3788" i="1"/>
  <c r="O3788" i="1" s="1"/>
  <c r="Q3788" i="1" s="1"/>
  <c r="N2314" i="1"/>
  <c r="O2314" i="1" s="1"/>
  <c r="Q2314" i="1" s="1"/>
  <c r="N6032" i="1"/>
  <c r="O6032" i="1" s="1"/>
  <c r="Q6032" i="1" s="1"/>
  <c r="N5839" i="1"/>
  <c r="O5839" i="1" s="1"/>
  <c r="Q5839" i="1" s="1"/>
  <c r="N5861" i="1"/>
  <c r="O5861" i="1" s="1"/>
  <c r="Q5861" i="1" s="1"/>
  <c r="N5905" i="1"/>
  <c r="O5905" i="1" s="1"/>
  <c r="Q5905" i="1" s="1"/>
  <c r="N5585" i="1"/>
  <c r="O5585" i="1" s="1"/>
  <c r="Q5585" i="1" s="1"/>
  <c r="N65" i="1"/>
  <c r="O65" i="1" s="1"/>
  <c r="Q65" i="1" s="1"/>
  <c r="N29" i="1"/>
  <c r="O29" i="1" s="1"/>
  <c r="Q29" i="1" s="1"/>
  <c r="N6236" i="1"/>
  <c r="O6236" i="1" s="1"/>
  <c r="Q6236" i="1" s="1"/>
  <c r="N6753" i="1"/>
  <c r="O6753" i="1" s="1"/>
  <c r="Q6753" i="1" s="1"/>
  <c r="N4042" i="1"/>
  <c r="O4042" i="1" s="1"/>
  <c r="Q4042" i="1" s="1"/>
  <c r="N6202" i="1"/>
  <c r="O6202" i="1" s="1"/>
  <c r="Q6202" i="1" s="1"/>
  <c r="N3534" i="1"/>
  <c r="O3534" i="1" s="1"/>
  <c r="Q3534" i="1" s="1"/>
  <c r="N2597" i="1"/>
  <c r="O2597" i="1" s="1"/>
  <c r="Q2597" i="1" s="1"/>
  <c r="N1378" i="1"/>
  <c r="O1378" i="1" s="1"/>
  <c r="Q1378" i="1" s="1"/>
  <c r="N865" i="1"/>
  <c r="O865" i="1" s="1"/>
  <c r="Q865" i="1" s="1"/>
  <c r="N1204" i="1"/>
  <c r="O1204" i="1" s="1"/>
  <c r="Q1204" i="1" s="1"/>
  <c r="N4461" i="1"/>
  <c r="O4461" i="1" s="1"/>
  <c r="Q4461" i="1" s="1"/>
  <c r="N586" i="1"/>
  <c r="O586" i="1" s="1"/>
  <c r="Q586" i="1" s="1"/>
  <c r="N4130" i="1"/>
  <c r="O4130" i="1" s="1"/>
  <c r="Q4130" i="1" s="1"/>
  <c r="N1223" i="1"/>
  <c r="O1223" i="1" s="1"/>
  <c r="Q1223" i="1" s="1"/>
  <c r="N5232" i="1"/>
  <c r="O5232" i="1" s="1"/>
  <c r="Q5232" i="1" s="1"/>
  <c r="N2777" i="1"/>
  <c r="O2777" i="1" s="1"/>
  <c r="Q2777" i="1" s="1"/>
  <c r="N6022" i="1"/>
  <c r="O6022" i="1" s="1"/>
  <c r="Q6022" i="1" s="1"/>
  <c r="N4791" i="1"/>
  <c r="O4791" i="1" s="1"/>
  <c r="Q4791" i="1" s="1"/>
  <c r="N5482" i="1"/>
  <c r="O5482" i="1" s="1"/>
  <c r="Q5482" i="1" s="1"/>
  <c r="N4616" i="1"/>
  <c r="O4616" i="1" s="1"/>
  <c r="Q4616" i="1" s="1"/>
  <c r="N3248" i="1"/>
  <c r="O3248" i="1" s="1"/>
  <c r="Q3248" i="1" s="1"/>
  <c r="N2952" i="1"/>
  <c r="O2952" i="1" s="1"/>
  <c r="Q2952" i="1" s="1"/>
  <c r="N2868" i="1"/>
  <c r="O2868" i="1" s="1"/>
  <c r="Q2868" i="1" s="1"/>
  <c r="N2838" i="1"/>
  <c r="O2838" i="1" s="1"/>
  <c r="Q2838" i="1" s="1"/>
  <c r="N188" i="1"/>
  <c r="O188" i="1" s="1"/>
  <c r="Q188" i="1" s="1"/>
  <c r="N2306" i="1"/>
  <c r="O2306" i="1" s="1"/>
  <c r="Q2306" i="1" s="1"/>
  <c r="N2098" i="1"/>
  <c r="O2098" i="1" s="1"/>
  <c r="Q2098" i="1" s="1"/>
  <c r="N4960" i="1"/>
  <c r="O4960" i="1" s="1"/>
  <c r="Q4960" i="1" s="1"/>
  <c r="N4265" i="1"/>
  <c r="O4265" i="1" s="1"/>
  <c r="Q4265" i="1" s="1"/>
  <c r="N6186" i="1"/>
  <c r="O6186" i="1" s="1"/>
  <c r="Q6186" i="1" s="1"/>
  <c r="N5949" i="1"/>
  <c r="O5949" i="1" s="1"/>
  <c r="Q5949" i="1" s="1"/>
  <c r="N5703" i="1"/>
  <c r="O5703" i="1" s="1"/>
  <c r="Q5703" i="1" s="1"/>
  <c r="N3528" i="1"/>
  <c r="O3528" i="1" s="1"/>
  <c r="Q3528" i="1" s="1"/>
  <c r="N2507" i="1"/>
  <c r="O2507" i="1" s="1"/>
  <c r="Q2507" i="1" s="1"/>
  <c r="P2139" i="1"/>
  <c r="P2144" i="1" s="1"/>
  <c r="N946" i="1"/>
  <c r="O946" i="1" s="1"/>
  <c r="Q946" i="1" s="1"/>
  <c r="N1082" i="1"/>
  <c r="O1082" i="1" s="1"/>
  <c r="Q1082" i="1" s="1"/>
  <c r="N606" i="1"/>
  <c r="O606" i="1" s="1"/>
  <c r="Q606" i="1" s="1"/>
  <c r="N967" i="1"/>
  <c r="O967" i="1" s="1"/>
  <c r="Q967" i="1" s="1"/>
  <c r="N5832" i="1"/>
  <c r="O5832" i="1" s="1"/>
  <c r="Q5832" i="1" s="1"/>
  <c r="N5109" i="1"/>
  <c r="O5109" i="1" s="1"/>
  <c r="Q5109" i="1" s="1"/>
  <c r="N6043" i="1"/>
  <c r="O6043" i="1" s="1"/>
  <c r="Q6043" i="1" s="1"/>
  <c r="N5197" i="1"/>
  <c r="O5197" i="1" s="1"/>
  <c r="Q5197" i="1" s="1"/>
  <c r="N4124" i="1"/>
  <c r="O4124" i="1" s="1"/>
  <c r="Q4124" i="1" s="1"/>
  <c r="N3756" i="1"/>
  <c r="O3756" i="1" s="1"/>
  <c r="Q3756" i="1" s="1"/>
  <c r="N1870" i="1"/>
  <c r="O1870" i="1" s="1"/>
  <c r="Q1870" i="1" s="1"/>
  <c r="N1681" i="1"/>
  <c r="O1681" i="1" s="1"/>
  <c r="Q1681" i="1" s="1"/>
  <c r="N4998" i="1"/>
  <c r="O4998" i="1" s="1"/>
  <c r="Q4998" i="1" s="1"/>
  <c r="N3863" i="1"/>
  <c r="O3863" i="1" s="1"/>
  <c r="Q3863" i="1" s="1"/>
  <c r="N1901" i="1"/>
  <c r="O1901" i="1" s="1"/>
  <c r="Q1901" i="1" s="1"/>
  <c r="N968" i="1"/>
  <c r="O968" i="1" s="1"/>
  <c r="Q968" i="1" s="1"/>
  <c r="N6168" i="1"/>
  <c r="O6168" i="1" s="1"/>
  <c r="Q6168" i="1" s="1"/>
  <c r="N5046" i="1"/>
  <c r="O5046" i="1" s="1"/>
  <c r="Q5046" i="1" s="1"/>
  <c r="N3540" i="1"/>
  <c r="O3540" i="1" s="1"/>
  <c r="Q3540" i="1" s="1"/>
  <c r="N6145" i="1"/>
  <c r="O6145" i="1" s="1"/>
  <c r="Q6145" i="1" s="1"/>
  <c r="N6212" i="1"/>
  <c r="O6212" i="1" s="1"/>
  <c r="Q6212" i="1" s="1"/>
  <c r="N6009" i="1"/>
  <c r="O6009" i="1" s="1"/>
  <c r="Q6009" i="1" s="1"/>
  <c r="N5911" i="1"/>
  <c r="O5911" i="1" s="1"/>
  <c r="Q5911" i="1" s="1"/>
  <c r="N5621" i="1"/>
  <c r="O5621" i="1" s="1"/>
  <c r="Q5621" i="1" s="1"/>
  <c r="N5500" i="1"/>
  <c r="O5500" i="1" s="1"/>
  <c r="Q5500" i="1" s="1"/>
  <c r="N5288" i="1"/>
  <c r="O5288" i="1" s="1"/>
  <c r="Q5288" i="1" s="1"/>
  <c r="N3640" i="1"/>
  <c r="O3640" i="1" s="1"/>
  <c r="Q3640" i="1" s="1"/>
  <c r="N3285" i="1"/>
  <c r="O3285" i="1" s="1"/>
  <c r="Q3285" i="1" s="1"/>
  <c r="N2798" i="1"/>
  <c r="O2798" i="1" s="1"/>
  <c r="Q2798" i="1" s="1"/>
  <c r="N2057" i="1"/>
  <c r="O2057" i="1" s="1"/>
  <c r="Q2057" i="1" s="1"/>
  <c r="N1265" i="1"/>
  <c r="O1265" i="1" s="1"/>
  <c r="Q1265" i="1" s="1"/>
  <c r="N598" i="1"/>
  <c r="O598" i="1" s="1"/>
  <c r="Q598" i="1" s="1"/>
  <c r="N211" i="1"/>
  <c r="O211" i="1" s="1"/>
  <c r="Q211" i="1" s="1"/>
  <c r="N496" i="1"/>
  <c r="O496" i="1" s="1"/>
  <c r="Q496" i="1" s="1"/>
  <c r="N238" i="1"/>
  <c r="O238" i="1" s="1"/>
  <c r="Q238" i="1" s="1"/>
  <c r="N896" i="1"/>
  <c r="O896" i="1" s="1"/>
  <c r="Q896" i="1" s="1"/>
  <c r="N5562" i="1"/>
  <c r="O5562" i="1" s="1"/>
  <c r="Q5562" i="1" s="1"/>
  <c r="N6272" i="1"/>
  <c r="O6272" i="1" s="1"/>
  <c r="Q6272" i="1" s="1"/>
  <c r="N5191" i="1"/>
  <c r="O5191" i="1" s="1"/>
  <c r="Q5191" i="1" s="1"/>
  <c r="N4992" i="1"/>
  <c r="O4992" i="1" s="1"/>
  <c r="Q4992" i="1" s="1"/>
  <c r="N4668" i="1"/>
  <c r="O4668" i="1" s="1"/>
  <c r="Q4668" i="1" s="1"/>
  <c r="N4662" i="1"/>
  <c r="O4662" i="1" s="1"/>
  <c r="Q4662" i="1" s="1"/>
  <c r="N4539" i="1"/>
  <c r="O4539" i="1" s="1"/>
  <c r="Q4539" i="1" s="1"/>
  <c r="N4035" i="1"/>
  <c r="O4035" i="1" s="1"/>
  <c r="Q4035" i="1" s="1"/>
  <c r="N3508" i="1"/>
  <c r="O3508" i="1" s="1"/>
  <c r="Q3508" i="1" s="1"/>
  <c r="N3430" i="1"/>
  <c r="O3430" i="1" s="1"/>
  <c r="Q3430" i="1" s="1"/>
  <c r="N1824" i="1"/>
  <c r="O1824" i="1" s="1"/>
  <c r="Q1824" i="1" s="1"/>
  <c r="N1371" i="1"/>
  <c r="O1371" i="1" s="1"/>
  <c r="Q1371" i="1" s="1"/>
  <c r="N443" i="1"/>
  <c r="O443" i="1" s="1"/>
  <c r="Q443" i="1" s="1"/>
  <c r="N4900" i="1"/>
  <c r="O4900" i="1" s="1"/>
  <c r="Q4900" i="1" s="1"/>
  <c r="N2962" i="1"/>
  <c r="O2962" i="1" s="1"/>
  <c r="Q2962" i="1" s="1"/>
  <c r="N1476" i="1"/>
  <c r="O1476" i="1" s="1"/>
  <c r="Q1476" i="1" s="1"/>
  <c r="N3037" i="1"/>
  <c r="O3037" i="1" s="1"/>
  <c r="Q3037" i="1" s="1"/>
  <c r="N1850" i="1"/>
  <c r="O1850" i="1" s="1"/>
  <c r="Q1850" i="1" s="1"/>
  <c r="N956" i="1"/>
  <c r="O956" i="1" s="1"/>
  <c r="Q956" i="1" s="1"/>
  <c r="N2573" i="1"/>
  <c r="O2573" i="1" s="1"/>
  <c r="Q2573" i="1" s="1"/>
  <c r="N2914" i="1"/>
  <c r="O2914" i="1" s="1"/>
  <c r="Q2914" i="1" s="1"/>
  <c r="N6431" i="1"/>
  <c r="O6431" i="1" s="1"/>
  <c r="Q6431" i="1" s="1"/>
  <c r="N3208" i="1"/>
  <c r="O3208" i="1" s="1"/>
  <c r="Q3208" i="1" s="1"/>
  <c r="N6357" i="1"/>
  <c r="O6357" i="1" s="1"/>
  <c r="Q6357" i="1" s="1"/>
  <c r="N6701" i="1"/>
  <c r="O6701" i="1" s="1"/>
  <c r="Q6701" i="1" s="1"/>
  <c r="N5791" i="1"/>
  <c r="O5791" i="1" s="1"/>
  <c r="Q5791" i="1" s="1"/>
  <c r="N5478" i="1"/>
  <c r="O5478" i="1" s="1"/>
  <c r="Q5478" i="1" s="1"/>
  <c r="N3949" i="1"/>
  <c r="O3949" i="1" s="1"/>
  <c r="Q3949" i="1" s="1"/>
  <c r="N3157" i="1"/>
  <c r="O3157" i="1" s="1"/>
  <c r="Q3157" i="1" s="1"/>
  <c r="N3353" i="1"/>
  <c r="O3353" i="1" s="1"/>
  <c r="Q3353" i="1" s="1"/>
  <c r="N3241" i="1"/>
  <c r="O3241" i="1" s="1"/>
  <c r="Q3241" i="1" s="1"/>
  <c r="N2899" i="1"/>
  <c r="O2899" i="1" s="1"/>
  <c r="Q2899" i="1" s="1"/>
  <c r="N2408" i="1"/>
  <c r="O2408" i="1" s="1"/>
  <c r="Q2408" i="1" s="1"/>
  <c r="N996" i="1"/>
  <c r="O996" i="1" s="1"/>
  <c r="Q996" i="1" s="1"/>
  <c r="N1272" i="1"/>
  <c r="O1272" i="1" s="1"/>
  <c r="Q1272" i="1" s="1"/>
  <c r="N746" i="1"/>
  <c r="O746" i="1" s="1"/>
  <c r="Q746" i="1" s="1"/>
  <c r="N639" i="1"/>
  <c r="O639" i="1" s="1"/>
  <c r="Q639" i="1" s="1"/>
  <c r="N6768" i="1"/>
  <c r="O6768" i="1" s="1"/>
  <c r="Q6768" i="1" s="1"/>
  <c r="N4835" i="1"/>
  <c r="O4835" i="1" s="1"/>
  <c r="Q4835" i="1" s="1"/>
  <c r="N4520" i="1"/>
  <c r="O4520" i="1" s="1"/>
  <c r="Q4520" i="1" s="1"/>
  <c r="N5262" i="1"/>
  <c r="O5262" i="1" s="1"/>
  <c r="Q5262" i="1" s="1"/>
  <c r="N4922" i="1"/>
  <c r="O4922" i="1" s="1"/>
  <c r="Q4922" i="1" s="1"/>
  <c r="N3733" i="1"/>
  <c r="O3733" i="1" s="1"/>
  <c r="Q3733" i="1" s="1"/>
  <c r="N1860" i="1"/>
  <c r="O1860" i="1" s="1"/>
  <c r="Q1860" i="1" s="1"/>
  <c r="N3370" i="1"/>
  <c r="O3370" i="1" s="1"/>
  <c r="Q3370" i="1" s="1"/>
  <c r="N3658" i="1"/>
  <c r="O3658" i="1" s="1"/>
  <c r="Q3658" i="1" s="1"/>
  <c r="N4040" i="1"/>
  <c r="O4040" i="1" s="1"/>
  <c r="Q4040" i="1" s="1"/>
  <c r="N4345" i="1"/>
  <c r="O4345" i="1" s="1"/>
  <c r="Q4345" i="1" s="1"/>
  <c r="N3652" i="1"/>
  <c r="O3652" i="1" s="1"/>
  <c r="Q3652" i="1" s="1"/>
  <c r="N953" i="1"/>
  <c r="O953" i="1" s="1"/>
  <c r="Q953" i="1" s="1"/>
  <c r="N428" i="1"/>
  <c r="O428" i="1" s="1"/>
  <c r="Q428" i="1" s="1"/>
  <c r="N1263" i="1"/>
  <c r="O1263" i="1" s="1"/>
  <c r="Q1263" i="1" s="1"/>
  <c r="N3402" i="1"/>
  <c r="O3402" i="1" s="1"/>
  <c r="Q3402" i="1" s="1"/>
  <c r="N4452" i="1"/>
  <c r="O4452" i="1" s="1"/>
  <c r="Q4452" i="1" s="1"/>
  <c r="N5620" i="1"/>
  <c r="O5620" i="1" s="1"/>
  <c r="Q5620" i="1" s="1"/>
  <c r="N6738" i="1"/>
  <c r="O6738" i="1" s="1"/>
  <c r="Q6738" i="1" s="1"/>
  <c r="N5319" i="1"/>
  <c r="O5319" i="1" s="1"/>
  <c r="Q5319" i="1" s="1"/>
  <c r="N4547" i="1"/>
  <c r="O4547" i="1" s="1"/>
  <c r="Q4547" i="1" s="1"/>
  <c r="N4294" i="1"/>
  <c r="O4294" i="1" s="1"/>
  <c r="Q4294" i="1" s="1"/>
  <c r="N4310" i="1"/>
  <c r="O4310" i="1" s="1"/>
  <c r="Q4310" i="1" s="1"/>
  <c r="N3721" i="1"/>
  <c r="O3721" i="1" s="1"/>
  <c r="Q3721" i="1" s="1"/>
  <c r="N2431" i="1"/>
  <c r="O2431" i="1" s="1"/>
  <c r="Q2431" i="1" s="1"/>
  <c r="N2373" i="1"/>
  <c r="O2373" i="1" s="1"/>
  <c r="Q2373" i="1" s="1"/>
  <c r="N2384" i="1"/>
  <c r="O2384" i="1" s="1"/>
  <c r="Q2384" i="1" s="1"/>
  <c r="N963" i="1"/>
  <c r="O963" i="1" s="1"/>
  <c r="Q963" i="1" s="1"/>
  <c r="N1492" i="1"/>
  <c r="O1492" i="1" s="1"/>
  <c r="Q1492" i="1" s="1"/>
  <c r="N1015" i="1"/>
  <c r="O1015" i="1" s="1"/>
  <c r="Q1015" i="1" s="1"/>
  <c r="N1654" i="1"/>
  <c r="O1654" i="1" s="1"/>
  <c r="Q1654" i="1" s="1"/>
  <c r="N433" i="1"/>
  <c r="O433" i="1" s="1"/>
  <c r="Q433" i="1" s="1"/>
  <c r="N548" i="1"/>
  <c r="O548" i="1" s="1"/>
  <c r="Q548" i="1" s="1"/>
  <c r="N6048" i="1"/>
  <c r="O6048" i="1" s="1"/>
  <c r="Q6048" i="1" s="1"/>
  <c r="N4744" i="1"/>
  <c r="O4744" i="1" s="1"/>
  <c r="Q4744" i="1" s="1"/>
  <c r="N4762" i="1"/>
  <c r="O4762" i="1" s="1"/>
  <c r="Q4762" i="1" s="1"/>
  <c r="N3867" i="1"/>
  <c r="O3867" i="1" s="1"/>
  <c r="Q3867" i="1" s="1"/>
  <c r="N4335" i="1"/>
  <c r="O4335" i="1" s="1"/>
  <c r="Q4335" i="1" s="1"/>
  <c r="N2285" i="1"/>
  <c r="O2285" i="1" s="1"/>
  <c r="Q2285" i="1" s="1"/>
  <c r="N2542" i="1"/>
  <c r="O2542" i="1" s="1"/>
  <c r="Q2542" i="1" s="1"/>
  <c r="N2287" i="1"/>
  <c r="O2287" i="1" s="1"/>
  <c r="Q2287" i="1" s="1"/>
  <c r="N1455" i="1"/>
  <c r="O1455" i="1" s="1"/>
  <c r="Q1455" i="1" s="1"/>
  <c r="N4745" i="1"/>
  <c r="O4745" i="1" s="1"/>
  <c r="Q4745" i="1" s="1"/>
  <c r="N3495" i="1"/>
  <c r="O3495" i="1" s="1"/>
  <c r="Q3495" i="1" s="1"/>
  <c r="N3650" i="1"/>
  <c r="O3650" i="1" s="1"/>
  <c r="Q3650" i="1" s="1"/>
  <c r="N4122" i="1"/>
  <c r="O4122" i="1" s="1"/>
  <c r="Q4122" i="1" s="1"/>
  <c r="N94" i="1"/>
  <c r="O94" i="1" s="1"/>
  <c r="Q94" i="1" s="1"/>
  <c r="N1567" i="1"/>
  <c r="O1567" i="1" s="1"/>
  <c r="Q1567" i="1" s="1"/>
  <c r="N3683" i="1"/>
  <c r="O3683" i="1" s="1"/>
  <c r="Q3683" i="1" s="1"/>
  <c r="N2621" i="1"/>
  <c r="O2621" i="1" s="1"/>
  <c r="Q2621" i="1" s="1"/>
  <c r="N1019" i="1"/>
  <c r="O1019" i="1" s="1"/>
  <c r="Q1019" i="1" s="1"/>
  <c r="N136" i="1"/>
  <c r="O136" i="1" s="1"/>
  <c r="Q136" i="1" s="1"/>
  <c r="N5994" i="1"/>
  <c r="O5994" i="1" s="1"/>
  <c r="Q5994" i="1" s="1"/>
  <c r="N5613" i="1"/>
  <c r="O5613" i="1" s="1"/>
  <c r="Q5613" i="1" s="1"/>
  <c r="N3101" i="1"/>
  <c r="O3101" i="1" s="1"/>
  <c r="Q3101" i="1" s="1"/>
  <c r="N2978" i="1"/>
  <c r="O2978" i="1" s="1"/>
  <c r="Q2978" i="1" s="1"/>
  <c r="N3656" i="1"/>
  <c r="O3656" i="1" s="1"/>
  <c r="Q3656" i="1" s="1"/>
  <c r="N4988" i="1"/>
  <c r="O4988" i="1" s="1"/>
  <c r="Q4988" i="1" s="1"/>
  <c r="N3787" i="1"/>
  <c r="O3787" i="1" s="1"/>
  <c r="Q3787" i="1" s="1"/>
  <c r="N3417" i="1"/>
  <c r="O3417" i="1" s="1"/>
  <c r="Q3417" i="1" s="1"/>
  <c r="N3415" i="1"/>
  <c r="O3415" i="1" s="1"/>
  <c r="Q3415" i="1" s="1"/>
  <c r="N3064" i="1"/>
  <c r="O3064" i="1" s="1"/>
  <c r="Q3064" i="1" s="1"/>
  <c r="N2991" i="1"/>
  <c r="O2991" i="1" s="1"/>
  <c r="Q2991" i="1" s="1"/>
  <c r="N2044" i="1"/>
  <c r="O2044" i="1" s="1"/>
  <c r="Q2044" i="1" s="1"/>
  <c r="N50" i="1"/>
  <c r="O50" i="1" s="1"/>
  <c r="Q50" i="1" s="1"/>
  <c r="N369" i="1"/>
  <c r="O369" i="1" s="1"/>
  <c r="Q369" i="1" s="1"/>
  <c r="N6167" i="1"/>
  <c r="O6167" i="1" s="1"/>
  <c r="Q6167" i="1" s="1"/>
  <c r="N4823" i="1"/>
  <c r="O4823" i="1" s="1"/>
  <c r="Q4823" i="1" s="1"/>
  <c r="N4955" i="1"/>
  <c r="O4955" i="1" s="1"/>
  <c r="Q4955" i="1" s="1"/>
  <c r="N4725" i="1"/>
  <c r="O4725" i="1" s="1"/>
  <c r="Q4725" i="1" s="1"/>
  <c r="N3455" i="1"/>
  <c r="O3455" i="1" s="1"/>
  <c r="Q3455" i="1" s="1"/>
  <c r="N2973" i="1"/>
  <c r="O2973" i="1" s="1"/>
  <c r="Q2973" i="1" s="1"/>
  <c r="N1445" i="1"/>
  <c r="O1445" i="1" s="1"/>
  <c r="Q1445" i="1" s="1"/>
  <c r="N1777" i="1"/>
  <c r="O1777" i="1" s="1"/>
  <c r="Q1777" i="1" s="1"/>
  <c r="N4000" i="1"/>
  <c r="O4000" i="1" s="1"/>
  <c r="Q4000" i="1" s="1"/>
  <c r="N2820" i="1"/>
  <c r="O2820" i="1" s="1"/>
  <c r="Q2820" i="1" s="1"/>
  <c r="N86" i="1"/>
  <c r="O86" i="1" s="1"/>
  <c r="Q86" i="1" s="1"/>
  <c r="N3012" i="1"/>
  <c r="O3012" i="1" s="1"/>
  <c r="Q3012" i="1" s="1"/>
  <c r="N339" i="1"/>
  <c r="O339" i="1" s="1"/>
  <c r="Q339" i="1" s="1"/>
  <c r="N638" i="1"/>
  <c r="O638" i="1" s="1"/>
  <c r="Q638" i="1" s="1"/>
  <c r="N5465" i="1"/>
  <c r="O5465" i="1" s="1"/>
  <c r="Q5465" i="1" s="1"/>
  <c r="N5441" i="1"/>
  <c r="O5441" i="1" s="1"/>
  <c r="Q5441" i="1" s="1"/>
  <c r="N5323" i="1"/>
  <c r="O5323" i="1" s="1"/>
  <c r="Q5323" i="1" s="1"/>
  <c r="N5202" i="1"/>
  <c r="O5202" i="1" s="1"/>
  <c r="Q5202" i="1" s="1"/>
  <c r="N4758" i="1"/>
  <c r="O4758" i="1" s="1"/>
  <c r="Q4758" i="1" s="1"/>
  <c r="N4957" i="1"/>
  <c r="O4957" i="1" s="1"/>
  <c r="Q4957" i="1" s="1"/>
  <c r="N3662" i="1"/>
  <c r="O3662" i="1" s="1"/>
  <c r="Q3662" i="1" s="1"/>
  <c r="N2495" i="1"/>
  <c r="O2495" i="1" s="1"/>
  <c r="Q2495" i="1" s="1"/>
  <c r="N2665" i="1"/>
  <c r="O2665" i="1" s="1"/>
  <c r="Q2665" i="1" s="1"/>
  <c r="N2039" i="1"/>
  <c r="O2039" i="1" s="1"/>
  <c r="Q2039" i="1" s="1"/>
  <c r="N1248" i="1"/>
  <c r="O1248" i="1" s="1"/>
  <c r="Q1248" i="1" s="1"/>
  <c r="N1220" i="1"/>
  <c r="O1220" i="1" s="1"/>
  <c r="Q1220" i="1" s="1"/>
  <c r="N303" i="1"/>
  <c r="O303" i="1" s="1"/>
  <c r="Q303" i="1" s="1"/>
  <c r="N5052" i="1"/>
  <c r="O5052" i="1" s="1"/>
  <c r="Q5052" i="1" s="1"/>
  <c r="N5654" i="1"/>
  <c r="O5654" i="1" s="1"/>
  <c r="Q5654" i="1" s="1"/>
  <c r="N3727" i="1"/>
  <c r="O3727" i="1" s="1"/>
  <c r="Q3727" i="1" s="1"/>
  <c r="N3952" i="1"/>
  <c r="O3952" i="1" s="1"/>
  <c r="Q3952" i="1" s="1"/>
  <c r="N1822" i="1"/>
  <c r="O1822" i="1" s="1"/>
  <c r="Q1822" i="1" s="1"/>
  <c r="N3301" i="1"/>
  <c r="O3301" i="1" s="1"/>
  <c r="Q3301" i="1" s="1"/>
  <c r="N3598" i="1"/>
  <c r="O3598" i="1" s="1"/>
  <c r="Q3598" i="1" s="1"/>
  <c r="N2908" i="1"/>
  <c r="O2908" i="1" s="1"/>
  <c r="Q2908" i="1" s="1"/>
  <c r="N1669" i="1"/>
  <c r="O1669" i="1" s="1"/>
  <c r="Q1669" i="1" s="1"/>
  <c r="N1523" i="1"/>
  <c r="O1523" i="1" s="1"/>
  <c r="Q1523" i="1" s="1"/>
  <c r="N1203" i="1"/>
  <c r="O1203" i="1" s="1"/>
  <c r="Q1203" i="1" s="1"/>
  <c r="N1149" i="1"/>
  <c r="O1149" i="1" s="1"/>
  <c r="Q1149" i="1" s="1"/>
  <c r="N5217" i="1"/>
  <c r="O5217" i="1" s="1"/>
  <c r="Q5217" i="1" s="1"/>
  <c r="N4812" i="1"/>
  <c r="O4812" i="1" s="1"/>
  <c r="Q4812" i="1" s="1"/>
  <c r="N3747" i="1"/>
  <c r="O3747" i="1" s="1"/>
  <c r="Q3747" i="1" s="1"/>
  <c r="N5857" i="1"/>
  <c r="O5857" i="1" s="1"/>
  <c r="Q5857" i="1" s="1"/>
  <c r="N5532" i="1"/>
  <c r="O5532" i="1" s="1"/>
  <c r="Q5532" i="1" s="1"/>
  <c r="N5272" i="1"/>
  <c r="O5272" i="1" s="1"/>
  <c r="Q5272" i="1" s="1"/>
  <c r="N5309" i="1"/>
  <c r="O5309" i="1" s="1"/>
  <c r="Q5309" i="1" s="1"/>
  <c r="N4890" i="1"/>
  <c r="O4890" i="1" s="1"/>
  <c r="Q4890" i="1" s="1"/>
  <c r="N4398" i="1"/>
  <c r="O4398" i="1" s="1"/>
  <c r="Q4398" i="1" s="1"/>
  <c r="N3014" i="1"/>
  <c r="O3014" i="1" s="1"/>
  <c r="Q3014" i="1" s="1"/>
  <c r="N1862" i="1"/>
  <c r="O1862" i="1" s="1"/>
  <c r="Q1862" i="1" s="1"/>
  <c r="N1719" i="1"/>
  <c r="O1719" i="1" s="1"/>
  <c r="Q1719" i="1" s="1"/>
  <c r="N1511" i="1"/>
  <c r="O1511" i="1" s="1"/>
  <c r="Q1511" i="1" s="1"/>
  <c r="N922" i="1"/>
  <c r="O922" i="1" s="1"/>
  <c r="Q922" i="1" s="1"/>
  <c r="N1118" i="1"/>
  <c r="O1118" i="1" s="1"/>
  <c r="Q1118" i="1" s="1"/>
  <c r="N993" i="1"/>
  <c r="O993" i="1" s="1"/>
  <c r="Q993" i="1" s="1"/>
  <c r="N476" i="1"/>
  <c r="O476" i="1" s="1"/>
  <c r="Q476" i="1" s="1"/>
  <c r="N6096" i="1"/>
  <c r="O6096" i="1" s="1"/>
  <c r="Q6096" i="1" s="1"/>
  <c r="N4370" i="1"/>
  <c r="O4370" i="1" s="1"/>
  <c r="Q4370" i="1" s="1"/>
  <c r="N1133" i="1"/>
  <c r="O1133" i="1" s="1"/>
  <c r="Q1133" i="1" s="1"/>
  <c r="N4162" i="1"/>
  <c r="O4162" i="1" s="1"/>
  <c r="Q4162" i="1" s="1"/>
  <c r="N2554" i="1"/>
  <c r="O2554" i="1" s="1"/>
  <c r="Q2554" i="1" s="1"/>
  <c r="N3075" i="1"/>
  <c r="O3075" i="1" s="1"/>
  <c r="Q3075" i="1" s="1"/>
  <c r="N1113" i="1"/>
  <c r="O1113" i="1" s="1"/>
  <c r="Q1113" i="1" s="1"/>
  <c r="N299" i="1"/>
  <c r="O299" i="1" s="1"/>
  <c r="Q299" i="1" s="1"/>
  <c r="N5827" i="1"/>
  <c r="O5827" i="1" s="1"/>
  <c r="Q5827" i="1" s="1"/>
  <c r="N2840" i="1"/>
  <c r="O2840" i="1" s="1"/>
  <c r="Q2840" i="1" s="1"/>
  <c r="N1778" i="1"/>
  <c r="O1778" i="1" s="1"/>
  <c r="Q1778" i="1" s="1"/>
  <c r="N5019" i="1"/>
  <c r="O5019" i="1" s="1"/>
  <c r="Q5019" i="1" s="1"/>
  <c r="N1656" i="1"/>
  <c r="O1656" i="1" s="1"/>
  <c r="Q1656" i="1" s="1"/>
  <c r="N2966" i="1"/>
  <c r="O2966" i="1" s="1"/>
  <c r="Q2966" i="1" s="1"/>
  <c r="N6400" i="1"/>
  <c r="O6400" i="1" s="1"/>
  <c r="Q6400" i="1" s="1"/>
  <c r="N6329" i="1"/>
  <c r="O6329" i="1" s="1"/>
  <c r="Q6329" i="1" s="1"/>
  <c r="N6124" i="1"/>
  <c r="O6124" i="1" s="1"/>
  <c r="Q6124" i="1" s="1"/>
  <c r="N5227" i="1"/>
  <c r="O5227" i="1" s="1"/>
  <c r="Q5227" i="1" s="1"/>
  <c r="N4092" i="1"/>
  <c r="O4092" i="1" s="1"/>
  <c r="Q4092" i="1" s="1"/>
  <c r="N3669" i="1"/>
  <c r="O3669" i="1" s="1"/>
  <c r="Q3669" i="1" s="1"/>
  <c r="N3613" i="1"/>
  <c r="O3613" i="1" s="1"/>
  <c r="Q3613" i="1" s="1"/>
  <c r="N1986" i="1"/>
  <c r="O1986" i="1" s="1"/>
  <c r="Q1986" i="1" s="1"/>
  <c r="N969" i="1"/>
  <c r="O969" i="1" s="1"/>
  <c r="Q969" i="1" s="1"/>
  <c r="N660" i="1"/>
  <c r="O660" i="1" s="1"/>
  <c r="Q660" i="1" s="1"/>
  <c r="N977" i="1"/>
  <c r="O977" i="1" s="1"/>
  <c r="Q977" i="1" s="1"/>
  <c r="N1146" i="1"/>
  <c r="O1146" i="1" s="1"/>
  <c r="Q1146" i="1" s="1"/>
  <c r="N394" i="1"/>
  <c r="O394" i="1" s="1"/>
  <c r="Q394" i="1" s="1"/>
  <c r="N5053" i="1"/>
  <c r="O5053" i="1" s="1"/>
  <c r="Q5053" i="1" s="1"/>
  <c r="N5604" i="1"/>
  <c r="O5604" i="1" s="1"/>
  <c r="Q5604" i="1" s="1"/>
  <c r="N5124" i="1"/>
  <c r="O5124" i="1" s="1"/>
  <c r="Q5124" i="1" s="1"/>
  <c r="N5527" i="1"/>
  <c r="O5527" i="1" s="1"/>
  <c r="Q5527" i="1" s="1"/>
  <c r="N3728" i="1"/>
  <c r="O3728" i="1" s="1"/>
  <c r="Q3728" i="1" s="1"/>
  <c r="N4727" i="1"/>
  <c r="O4727" i="1" s="1"/>
  <c r="Q4727" i="1" s="1"/>
  <c r="N2446" i="1"/>
  <c r="O2446" i="1" s="1"/>
  <c r="Q2446" i="1" s="1"/>
  <c r="N3592" i="1"/>
  <c r="O3592" i="1" s="1"/>
  <c r="Q3592" i="1" s="1"/>
  <c r="N1315" i="1"/>
  <c r="O1315" i="1" s="1"/>
  <c r="Q1315" i="1" s="1"/>
  <c r="N3959" i="1"/>
  <c r="O3959" i="1" s="1"/>
  <c r="Q3959" i="1" s="1"/>
  <c r="N6265" i="1"/>
  <c r="O6265" i="1" s="1"/>
  <c r="Q6265" i="1" s="1"/>
  <c r="N5456" i="1"/>
  <c r="O5456" i="1" s="1"/>
  <c r="Q5456" i="1" s="1"/>
  <c r="N5224" i="1"/>
  <c r="O5224" i="1" s="1"/>
  <c r="Q5224" i="1" s="1"/>
  <c r="N4631" i="1"/>
  <c r="O4631" i="1" s="1"/>
  <c r="Q4631" i="1" s="1"/>
  <c r="N4367" i="1"/>
  <c r="O4367" i="1" s="1"/>
  <c r="Q4367" i="1" s="1"/>
  <c r="N3810" i="1"/>
  <c r="O3810" i="1" s="1"/>
  <c r="Q3810" i="1" s="1"/>
  <c r="P4633" i="1"/>
  <c r="N3659" i="1"/>
  <c r="O3659" i="1" s="1"/>
  <c r="Q3659" i="1" s="1"/>
  <c r="N2975" i="1"/>
  <c r="O2975" i="1" s="1"/>
  <c r="Q2975" i="1" s="1"/>
  <c r="N2759" i="1"/>
  <c r="O2759" i="1" s="1"/>
  <c r="Q2759" i="1" s="1"/>
  <c r="N1976" i="1"/>
  <c r="O1976" i="1" s="1"/>
  <c r="Q1976" i="1" s="1"/>
  <c r="N1951" i="1"/>
  <c r="O1951" i="1" s="1"/>
  <c r="Q1951" i="1" s="1"/>
  <c r="N855" i="1"/>
  <c r="O855" i="1" s="1"/>
  <c r="Q855" i="1" s="1"/>
  <c r="N824" i="1"/>
  <c r="O824" i="1" s="1"/>
  <c r="Q824" i="1" s="1"/>
  <c r="N1356" i="1"/>
  <c r="O1356" i="1" s="1"/>
  <c r="Q1356" i="1" s="1"/>
  <c r="N751" i="1"/>
  <c r="O751" i="1" s="1"/>
  <c r="Q751" i="1" s="1"/>
  <c r="N533" i="1"/>
  <c r="O533" i="1" s="1"/>
  <c r="Q533" i="1" s="1"/>
  <c r="N6408" i="1"/>
  <c r="O6408" i="1" s="1"/>
  <c r="Q6408" i="1" s="1"/>
  <c r="N6697" i="1"/>
  <c r="O6697" i="1" s="1"/>
  <c r="Q6697" i="1" s="1"/>
  <c r="N5639" i="1"/>
  <c r="O5639" i="1" s="1"/>
  <c r="Q5639" i="1" s="1"/>
  <c r="N6214" i="1"/>
  <c r="O6214" i="1" s="1"/>
  <c r="Q6214" i="1" s="1"/>
  <c r="N5219" i="1"/>
  <c r="O5219" i="1" s="1"/>
  <c r="Q5219" i="1" s="1"/>
  <c r="N5064" i="1"/>
  <c r="O5064" i="1" s="1"/>
  <c r="Q5064" i="1" s="1"/>
  <c r="N5711" i="1"/>
  <c r="O5711" i="1" s="1"/>
  <c r="Q5711" i="1" s="1"/>
  <c r="N4926" i="1"/>
  <c r="O4926" i="1" s="1"/>
  <c r="Q4926" i="1" s="1"/>
  <c r="N4482" i="1"/>
  <c r="O4482" i="1" s="1"/>
  <c r="Q4482" i="1" s="1"/>
  <c r="N5691" i="1"/>
  <c r="O5691" i="1" s="1"/>
  <c r="Q5691" i="1" s="1"/>
  <c r="N4623" i="1"/>
  <c r="O4623" i="1" s="1"/>
  <c r="Q4623" i="1" s="1"/>
  <c r="N4748" i="1"/>
  <c r="O4748" i="1" s="1"/>
  <c r="Q4748" i="1" s="1"/>
  <c r="N4303" i="1"/>
  <c r="O4303" i="1" s="1"/>
  <c r="Q4303" i="1" s="1"/>
  <c r="N4034" i="1"/>
  <c r="O4034" i="1" s="1"/>
  <c r="Q4034" i="1" s="1"/>
  <c r="N3562" i="1"/>
  <c r="O3562" i="1" s="1"/>
  <c r="Q3562" i="1" s="1"/>
  <c r="N3166" i="1"/>
  <c r="O3166" i="1" s="1"/>
  <c r="Q3166" i="1" s="1"/>
  <c r="N3333" i="1"/>
  <c r="O3333" i="1" s="1"/>
  <c r="Q3333" i="1" s="1"/>
  <c r="N2884" i="1"/>
  <c r="O2884" i="1" s="1"/>
  <c r="Q2884" i="1" s="1"/>
  <c r="N3386" i="1"/>
  <c r="O3386" i="1" s="1"/>
  <c r="Q3386" i="1" s="1"/>
  <c r="N1472" i="1"/>
  <c r="O1472" i="1" s="1"/>
  <c r="Q1472" i="1" s="1"/>
  <c r="N1570" i="1"/>
  <c r="O1570" i="1" s="1"/>
  <c r="Q1570" i="1" s="1"/>
  <c r="N1332" i="1"/>
  <c r="O1332" i="1" s="1"/>
  <c r="Q1332" i="1" s="1"/>
  <c r="N4420" i="1"/>
  <c r="O4420" i="1" s="1"/>
  <c r="Q4420" i="1" s="1"/>
  <c r="N3583" i="1"/>
  <c r="O3583" i="1" s="1"/>
  <c r="Q3583" i="1" s="1"/>
  <c r="N4877" i="1"/>
  <c r="O4877" i="1" s="1"/>
  <c r="Q4877" i="1" s="1"/>
  <c r="N5278" i="1"/>
  <c r="O5278" i="1" s="1"/>
  <c r="Q5278" i="1" s="1"/>
  <c r="N3717" i="1"/>
  <c r="O3717" i="1" s="1"/>
  <c r="Q3717" i="1" s="1"/>
  <c r="N1677" i="1"/>
  <c r="O1677" i="1" s="1"/>
  <c r="Q1677" i="1" s="1"/>
  <c r="N3311" i="1"/>
  <c r="O3311" i="1" s="1"/>
  <c r="Q3311" i="1" s="1"/>
  <c r="N2706" i="1"/>
  <c r="O2706" i="1" s="1"/>
  <c r="Q2706" i="1" s="1"/>
  <c r="N2370" i="1"/>
  <c r="O2370" i="1" s="1"/>
  <c r="Q2370" i="1" s="1"/>
  <c r="N1587" i="1"/>
  <c r="O1587" i="1" s="1"/>
  <c r="Q1587" i="1" s="1"/>
  <c r="N1353" i="1"/>
  <c r="O1353" i="1" s="1"/>
  <c r="Q1353" i="1" s="1"/>
  <c r="N1938" i="1"/>
  <c r="O1938" i="1" s="1"/>
  <c r="Q1938" i="1" s="1"/>
  <c r="N3091" i="1"/>
  <c r="O3091" i="1" s="1"/>
  <c r="Q3091" i="1" s="1"/>
  <c r="N6685" i="1"/>
  <c r="O6685" i="1" s="1"/>
  <c r="Q6685" i="1" s="1"/>
  <c r="N6796" i="1"/>
  <c r="O6796" i="1" s="1"/>
  <c r="Q6796" i="1" s="1"/>
  <c r="N5825" i="1"/>
  <c r="O5825" i="1" s="1"/>
  <c r="Q5825" i="1" s="1"/>
  <c r="N5448" i="1"/>
  <c r="O5448" i="1" s="1"/>
  <c r="Q5448" i="1" s="1"/>
  <c r="N4253" i="1"/>
  <c r="O4253" i="1" s="1"/>
  <c r="Q4253" i="1" s="1"/>
  <c r="N3938" i="1"/>
  <c r="O3938" i="1" s="1"/>
  <c r="Q3938" i="1" s="1"/>
  <c r="N4053" i="1"/>
  <c r="O4053" i="1" s="1"/>
  <c r="Q4053" i="1" s="1"/>
  <c r="N3973" i="1"/>
  <c r="O3973" i="1" s="1"/>
  <c r="Q3973" i="1" s="1"/>
  <c r="N3512" i="1"/>
  <c r="O3512" i="1" s="1"/>
  <c r="Q3512" i="1" s="1"/>
  <c r="N2612" i="1"/>
  <c r="O2612" i="1" s="1"/>
  <c r="Q2612" i="1" s="1"/>
  <c r="N1895" i="1"/>
  <c r="O1895" i="1" s="1"/>
  <c r="Q1895" i="1" s="1"/>
  <c r="N906" i="1"/>
  <c r="O906" i="1" s="1"/>
  <c r="Q906" i="1" s="1"/>
  <c r="N719" i="1"/>
  <c r="O719" i="1" s="1"/>
  <c r="Q719" i="1" s="1"/>
  <c r="N5371" i="1"/>
  <c r="O5371" i="1" s="1"/>
  <c r="Q5371" i="1" s="1"/>
  <c r="N5539" i="1"/>
  <c r="O5539" i="1" s="1"/>
  <c r="Q5539" i="1" s="1"/>
  <c r="N4806" i="1"/>
  <c r="O4806" i="1" s="1"/>
  <c r="Q4806" i="1" s="1"/>
  <c r="N2079" i="1"/>
  <c r="O2079" i="1" s="1"/>
  <c r="Q2079" i="1" s="1"/>
  <c r="N3655" i="1"/>
  <c r="O3655" i="1" s="1"/>
  <c r="Q3655" i="1" s="1"/>
  <c r="N2956" i="1"/>
  <c r="O2956" i="1" s="1"/>
  <c r="Q2956" i="1" s="1"/>
  <c r="N2550" i="1"/>
  <c r="O2550" i="1" s="1"/>
  <c r="Q2550" i="1" s="1"/>
  <c r="N1398" i="1"/>
  <c r="O1398" i="1" s="1"/>
  <c r="Q1398" i="1" s="1"/>
  <c r="N2351" i="1"/>
  <c r="O2351" i="1" s="1"/>
  <c r="Q2351" i="1" s="1"/>
  <c r="N4267" i="1"/>
  <c r="O4267" i="1" s="1"/>
  <c r="Q4267" i="1" s="1"/>
  <c r="N3994" i="1"/>
  <c r="O3994" i="1" s="1"/>
  <c r="Q3994" i="1" s="1"/>
  <c r="N1688" i="1"/>
  <c r="O1688" i="1" s="1"/>
  <c r="Q1688" i="1" s="1"/>
  <c r="N2328" i="1"/>
  <c r="O2328" i="1" s="1"/>
  <c r="Q2328" i="1" s="1"/>
  <c r="N527" i="1"/>
  <c r="O527" i="1" s="1"/>
  <c r="Q527" i="1" s="1"/>
  <c r="N6787" i="1"/>
  <c r="O6787" i="1" s="1"/>
  <c r="Q6787" i="1" s="1"/>
  <c r="N6674" i="1"/>
  <c r="O6674" i="1" s="1"/>
  <c r="Q6674" i="1" s="1"/>
  <c r="N5551" i="1"/>
  <c r="O5551" i="1" s="1"/>
  <c r="Q5551" i="1" s="1"/>
  <c r="N4590" i="1"/>
  <c r="O4590" i="1" s="1"/>
  <c r="Q4590" i="1" s="1"/>
  <c r="N4489" i="1"/>
  <c r="O4489" i="1" s="1"/>
  <c r="Q4489" i="1" s="1"/>
  <c r="N4223" i="1"/>
  <c r="O4223" i="1" s="1"/>
  <c r="Q4223" i="1" s="1"/>
  <c r="N4358" i="1"/>
  <c r="O4358" i="1" s="1"/>
  <c r="Q4358" i="1" s="1"/>
  <c r="N3794" i="1"/>
  <c r="O3794" i="1" s="1"/>
  <c r="Q3794" i="1" s="1"/>
  <c r="N3392" i="1"/>
  <c r="O3392" i="1" s="1"/>
  <c r="Q3392" i="1" s="1"/>
  <c r="N2436" i="1"/>
  <c r="O2436" i="1" s="1"/>
  <c r="Q2436" i="1" s="1"/>
  <c r="N1836" i="1"/>
  <c r="O1836" i="1" s="1"/>
  <c r="Q1836" i="1" s="1"/>
  <c r="N1086" i="1"/>
  <c r="O1086" i="1" s="1"/>
  <c r="Q1086" i="1" s="1"/>
  <c r="N352" i="1"/>
  <c r="O352" i="1" s="1"/>
  <c r="Q352" i="1" s="1"/>
  <c r="N6646" i="1"/>
  <c r="O6646" i="1" s="1"/>
  <c r="Q6646" i="1" s="1"/>
  <c r="N6769" i="1"/>
  <c r="O6769" i="1" s="1"/>
  <c r="Q6769" i="1" s="1"/>
  <c r="N3361" i="1"/>
  <c r="O3361" i="1" s="1"/>
  <c r="Q3361" i="1" s="1"/>
  <c r="N2047" i="1"/>
  <c r="O2047" i="1" s="1"/>
  <c r="Q2047" i="1" s="1"/>
  <c r="N2526" i="1"/>
  <c r="O2526" i="1" s="1"/>
  <c r="Q2526" i="1" s="1"/>
  <c r="N454" i="1"/>
  <c r="O454" i="1" s="1"/>
  <c r="Q454" i="1" s="1"/>
  <c r="N3505" i="1"/>
  <c r="O3505" i="1" s="1"/>
  <c r="Q3505" i="1" s="1"/>
  <c r="N3945" i="1"/>
  <c r="O3945" i="1" s="1"/>
  <c r="Q3945" i="1" s="1"/>
  <c r="N3600" i="1"/>
  <c r="O3600" i="1" s="1"/>
  <c r="Q3600" i="1" s="1"/>
  <c r="N3666" i="1"/>
  <c r="O3666" i="1" s="1"/>
  <c r="Q3666" i="1" s="1"/>
  <c r="N2607" i="1"/>
  <c r="O2607" i="1" s="1"/>
  <c r="Q2607" i="1" s="1"/>
  <c r="N2400" i="1"/>
  <c r="O2400" i="1" s="1"/>
  <c r="Q2400" i="1" s="1"/>
  <c r="N3223" i="1"/>
  <c r="O3223" i="1" s="1"/>
  <c r="Q3223" i="1" s="1"/>
  <c r="N1678" i="1"/>
  <c r="O1678" i="1" s="1"/>
  <c r="Q1678" i="1" s="1"/>
  <c r="N875" i="1"/>
  <c r="O875" i="1" s="1"/>
  <c r="Q875" i="1" s="1"/>
  <c r="N1304" i="1"/>
  <c r="O1304" i="1" s="1"/>
  <c r="Q1304" i="1" s="1"/>
  <c r="N4251" i="1"/>
  <c r="O4251" i="1" s="1"/>
  <c r="Q4251" i="1" s="1"/>
  <c r="N3548" i="1"/>
  <c r="O3548" i="1" s="1"/>
  <c r="Q3548" i="1" s="1"/>
  <c r="N6356" i="1"/>
  <c r="O6356" i="1" s="1"/>
  <c r="Q6356" i="1" s="1"/>
  <c r="N5186" i="1"/>
  <c r="O5186" i="1" s="1"/>
  <c r="Q5186" i="1" s="1"/>
  <c r="N4898" i="1"/>
  <c r="O4898" i="1" s="1"/>
  <c r="Q4898" i="1" s="1"/>
  <c r="N4785" i="1"/>
  <c r="O4785" i="1" s="1"/>
  <c r="Q4785" i="1" s="1"/>
  <c r="N4182" i="1"/>
  <c r="O4182" i="1" s="1"/>
  <c r="Q4182" i="1" s="1"/>
  <c r="N3209" i="1"/>
  <c r="O3209" i="1" s="1"/>
  <c r="Q3209" i="1" s="1"/>
  <c r="N2513" i="1"/>
  <c r="O2513" i="1" s="1"/>
  <c r="Q2513" i="1" s="1"/>
  <c r="N1856" i="1"/>
  <c r="O1856" i="1" s="1"/>
  <c r="Q1856" i="1" s="1"/>
  <c r="N1389" i="1"/>
  <c r="O1389" i="1" s="1"/>
  <c r="Q1389" i="1" s="1"/>
  <c r="N1001" i="1"/>
  <c r="O1001" i="1" s="1"/>
  <c r="Q1001" i="1" s="1"/>
  <c r="N872" i="1"/>
  <c r="O872" i="1" s="1"/>
  <c r="Q872" i="1" s="1"/>
  <c r="N80" i="1"/>
  <c r="O80" i="1" s="1"/>
  <c r="Q80" i="1" s="1"/>
  <c r="N6726" i="1"/>
  <c r="O6726" i="1" s="1"/>
  <c r="Q6726" i="1" s="1"/>
  <c r="N6670" i="1"/>
  <c r="O6670" i="1" s="1"/>
  <c r="Q6670" i="1" s="1"/>
  <c r="N5292" i="1"/>
  <c r="O5292" i="1" s="1"/>
  <c r="Q5292" i="1" s="1"/>
  <c r="N6737" i="1"/>
  <c r="O6737" i="1" s="1"/>
  <c r="Q6737" i="1" s="1"/>
  <c r="N5710" i="1"/>
  <c r="O5710" i="1" s="1"/>
  <c r="Q5710" i="1" s="1"/>
  <c r="N4640" i="1"/>
  <c r="O4640" i="1" s="1"/>
  <c r="Q4640" i="1" s="1"/>
  <c r="N3855" i="1"/>
  <c r="O3855" i="1" s="1"/>
  <c r="Q3855" i="1" s="1"/>
  <c r="N3049" i="1"/>
  <c r="O3049" i="1" s="1"/>
  <c r="Q3049" i="1" s="1"/>
  <c r="N1598" i="1"/>
  <c r="O1598" i="1" s="1"/>
  <c r="Q1598" i="1" s="1"/>
  <c r="N852" i="1"/>
  <c r="O852" i="1" s="1"/>
  <c r="Q852" i="1" s="1"/>
  <c r="N1833" i="1"/>
  <c r="O1833" i="1" s="1"/>
  <c r="Q1833" i="1" s="1"/>
  <c r="N1651" i="1"/>
  <c r="O1651" i="1" s="1"/>
  <c r="Q1651" i="1" s="1"/>
  <c r="N1031" i="1"/>
  <c r="O1031" i="1" s="1"/>
  <c r="Q1031" i="1" s="1"/>
  <c r="N1643" i="1"/>
  <c r="O1643" i="1" s="1"/>
  <c r="Q1643" i="1" s="1"/>
  <c r="N867" i="1"/>
  <c r="O867" i="1" s="1"/>
  <c r="Q867" i="1" s="1"/>
  <c r="N6261" i="1"/>
  <c r="O6261" i="1" s="1"/>
  <c r="Q6261" i="1" s="1"/>
  <c r="N5230" i="1"/>
  <c r="O5230" i="1" s="1"/>
  <c r="Q5230" i="1" s="1"/>
  <c r="N3686" i="1"/>
  <c r="O3686" i="1" s="1"/>
  <c r="Q3686" i="1" s="1"/>
  <c r="N5954" i="1"/>
  <c r="O5954" i="1" s="1"/>
  <c r="Q5954" i="1" s="1"/>
  <c r="N2936" i="1"/>
  <c r="O2936" i="1" s="1"/>
  <c r="Q2936" i="1" s="1"/>
  <c r="N2317" i="1"/>
  <c r="O2317" i="1" s="1"/>
  <c r="Q2317" i="1" s="1"/>
  <c r="N3137" i="1"/>
  <c r="O3137" i="1" s="1"/>
  <c r="Q3137" i="1" s="1"/>
  <c r="N900" i="1"/>
  <c r="O900" i="1" s="1"/>
  <c r="Q900" i="1" s="1"/>
  <c r="N845" i="1"/>
  <c r="O845" i="1" s="1"/>
  <c r="Q845" i="1" s="1"/>
  <c r="N5916" i="1"/>
  <c r="O5916" i="1" s="1"/>
  <c r="Q5916" i="1" s="1"/>
  <c r="N5575" i="1"/>
  <c r="O5575" i="1" s="1"/>
  <c r="Q5575" i="1" s="1"/>
  <c r="N5592" i="1"/>
  <c r="O5592" i="1" s="1"/>
  <c r="Q5592" i="1" s="1"/>
  <c r="N5269" i="1"/>
  <c r="O5269" i="1" s="1"/>
  <c r="Q5269" i="1" s="1"/>
  <c r="N5105" i="1"/>
  <c r="O5105" i="1" s="1"/>
  <c r="Q5105" i="1" s="1"/>
  <c r="N4555" i="1"/>
  <c r="O4555" i="1" s="1"/>
  <c r="Q4555" i="1" s="1"/>
  <c r="N4441" i="1"/>
  <c r="O4441" i="1" s="1"/>
  <c r="Q4441" i="1" s="1"/>
  <c r="N3762" i="1"/>
  <c r="O3762" i="1" s="1"/>
  <c r="Q3762" i="1" s="1"/>
  <c r="N3557" i="1"/>
  <c r="O3557" i="1" s="1"/>
  <c r="Q3557" i="1" s="1"/>
  <c r="N2911" i="1"/>
  <c r="O2911" i="1" s="1"/>
  <c r="Q2911" i="1" s="1"/>
  <c r="N2547" i="1"/>
  <c r="O2547" i="1" s="1"/>
  <c r="Q2547" i="1" s="1"/>
  <c r="N1909" i="1"/>
  <c r="O1909" i="1" s="1"/>
  <c r="Q1909" i="1" s="1"/>
  <c r="N1764" i="1"/>
  <c r="O1764" i="1" s="1"/>
  <c r="Q1764" i="1" s="1"/>
  <c r="N1512" i="1"/>
  <c r="O1512" i="1" s="1"/>
  <c r="Q1512" i="1" s="1"/>
  <c r="N1438" i="1"/>
  <c r="O1438" i="1" s="1"/>
  <c r="Q1438" i="1" s="1"/>
  <c r="N1208" i="1"/>
  <c r="O1208" i="1" s="1"/>
  <c r="Q1208" i="1" s="1"/>
  <c r="N417" i="1"/>
  <c r="O417" i="1" s="1"/>
  <c r="Q417" i="1" s="1"/>
  <c r="N5856" i="1"/>
  <c r="O5856" i="1" s="1"/>
  <c r="Q5856" i="1" s="1"/>
  <c r="N6118" i="1"/>
  <c r="O6118" i="1" s="1"/>
  <c r="Q6118" i="1" s="1"/>
  <c r="N4576" i="1"/>
  <c r="O4576" i="1" s="1"/>
  <c r="Q4576" i="1" s="1"/>
  <c r="N4364" i="1"/>
  <c r="O4364" i="1" s="1"/>
  <c r="Q4364" i="1" s="1"/>
  <c r="N5022" i="1"/>
  <c r="O5022" i="1" s="1"/>
  <c r="Q5022" i="1" s="1"/>
  <c r="N3204" i="1"/>
  <c r="O3204" i="1" s="1"/>
  <c r="Q3204" i="1" s="1"/>
  <c r="N2011" i="1"/>
  <c r="O2011" i="1" s="1"/>
  <c r="Q2011" i="1" s="1"/>
  <c r="N1085" i="1"/>
  <c r="O1085" i="1" s="1"/>
  <c r="Q1085" i="1" s="1"/>
  <c r="N883" i="1"/>
  <c r="O883" i="1" s="1"/>
  <c r="Q883" i="1" s="1"/>
  <c r="N664" i="1"/>
  <c r="O664" i="1" s="1"/>
  <c r="Q664" i="1" s="1"/>
  <c r="N6034" i="1"/>
  <c r="O6034" i="1" s="1"/>
  <c r="Q6034" i="1" s="1"/>
  <c r="N5845" i="1"/>
  <c r="O5845" i="1" s="1"/>
  <c r="Q5845" i="1" s="1"/>
  <c r="N5384" i="1"/>
  <c r="O5384" i="1" s="1"/>
  <c r="Q5384" i="1" s="1"/>
  <c r="N4711" i="1"/>
  <c r="O4711" i="1" s="1"/>
  <c r="Q4711" i="1" s="1"/>
  <c r="N4528" i="1"/>
  <c r="O4528" i="1" s="1"/>
  <c r="Q4528" i="1" s="1"/>
  <c r="N3750" i="1"/>
  <c r="O3750" i="1" s="1"/>
  <c r="Q3750" i="1" s="1"/>
  <c r="N3350" i="1"/>
  <c r="O3350" i="1" s="1"/>
  <c r="Q3350" i="1" s="1"/>
  <c r="N2971" i="1"/>
  <c r="O2971" i="1" s="1"/>
  <c r="Q2971" i="1" s="1"/>
  <c r="N3107" i="1"/>
  <c r="O3107" i="1" s="1"/>
  <c r="Q3107" i="1" s="1"/>
  <c r="N3180" i="1"/>
  <c r="O3180" i="1" s="1"/>
  <c r="Q3180" i="1" s="1"/>
  <c r="N1867" i="1"/>
  <c r="O1867" i="1" s="1"/>
  <c r="Q1867" i="1" s="1"/>
  <c r="N1718" i="1"/>
  <c r="O1718" i="1" s="1"/>
  <c r="Q1718" i="1" s="1"/>
  <c r="N1514" i="1"/>
  <c r="O1514" i="1" s="1"/>
  <c r="Q1514" i="1" s="1"/>
  <c r="N1443" i="1"/>
  <c r="O1443" i="1" s="1"/>
  <c r="Q1443" i="1" s="1"/>
  <c r="N464" i="1"/>
  <c r="O464" i="1" s="1"/>
  <c r="Q464" i="1" s="1"/>
  <c r="N878" i="1"/>
  <c r="O878" i="1" s="1"/>
  <c r="Q878" i="1" s="1"/>
  <c r="N778" i="1"/>
  <c r="O778" i="1" s="1"/>
  <c r="Q778" i="1" s="1"/>
  <c r="N645" i="1"/>
  <c r="O645" i="1" s="1"/>
  <c r="Q645" i="1" s="1"/>
  <c r="N51" i="1"/>
  <c r="O51" i="1" s="1"/>
  <c r="Q51" i="1" s="1"/>
  <c r="P122" i="1"/>
  <c r="P127" i="1" s="1"/>
  <c r="P132" i="1" s="1"/>
  <c r="P137" i="1" s="1"/>
  <c r="N6108" i="1"/>
  <c r="O6108" i="1" s="1"/>
  <c r="Q6108" i="1" s="1"/>
  <c r="N5318" i="1"/>
  <c r="O5318" i="1" s="1"/>
  <c r="Q5318" i="1" s="1"/>
  <c r="N4728" i="1"/>
  <c r="O4728" i="1" s="1"/>
  <c r="Q4728" i="1" s="1"/>
  <c r="N4505" i="1"/>
  <c r="O4505" i="1" s="1"/>
  <c r="Q4505" i="1" s="1"/>
  <c r="N4148" i="1"/>
  <c r="O4148" i="1" s="1"/>
  <c r="Q4148" i="1" s="1"/>
  <c r="N3005" i="1"/>
  <c r="O3005" i="1" s="1"/>
  <c r="Q3005" i="1" s="1"/>
  <c r="N2333" i="1"/>
  <c r="O2333" i="1" s="1"/>
  <c r="Q2333" i="1" s="1"/>
  <c r="N2382" i="1"/>
  <c r="O2382" i="1" s="1"/>
  <c r="Q2382" i="1" s="1"/>
  <c r="N2804" i="1"/>
  <c r="O2804" i="1" s="1"/>
  <c r="Q2804" i="1" s="1"/>
  <c r="N2925" i="1"/>
  <c r="O2925" i="1" s="1"/>
  <c r="Q2925" i="1" s="1"/>
  <c r="N1707" i="1"/>
  <c r="O1707" i="1" s="1"/>
  <c r="Q1707" i="1" s="1"/>
  <c r="N145" i="1"/>
  <c r="O145" i="1" s="1"/>
  <c r="Q145" i="1" s="1"/>
  <c r="N44" i="1"/>
  <c r="O44" i="1" s="1"/>
  <c r="Q44" i="1" s="1"/>
  <c r="N1239" i="1"/>
  <c r="O1239" i="1" s="1"/>
  <c r="Q1239" i="1" s="1"/>
  <c r="N11" i="1"/>
  <c r="O11" i="1" s="1"/>
  <c r="Q11" i="1" s="1"/>
  <c r="N2723" i="1"/>
  <c r="O2723" i="1" s="1"/>
  <c r="Q2723" i="1" s="1"/>
  <c r="N6158" i="1"/>
  <c r="O6158" i="1" s="1"/>
  <c r="Q6158" i="1" s="1"/>
  <c r="N5987" i="1"/>
  <c r="O5987" i="1" s="1"/>
  <c r="Q5987" i="1" s="1"/>
  <c r="N6068" i="1"/>
  <c r="O6068" i="1" s="1"/>
  <c r="Q6068" i="1" s="1"/>
  <c r="N5603" i="1"/>
  <c r="O5603" i="1" s="1"/>
  <c r="Q5603" i="1" s="1"/>
  <c r="N5037" i="1"/>
  <c r="O5037" i="1" s="1"/>
  <c r="Q5037" i="1" s="1"/>
  <c r="N5180" i="1"/>
  <c r="O5180" i="1" s="1"/>
  <c r="Q5180" i="1" s="1"/>
  <c r="N5059" i="1"/>
  <c r="O5059" i="1" s="1"/>
  <c r="Q5059" i="1" s="1"/>
  <c r="N4678" i="1"/>
  <c r="O4678" i="1" s="1"/>
  <c r="Q4678" i="1" s="1"/>
  <c r="N4838" i="1"/>
  <c r="O4838" i="1" s="1"/>
  <c r="Q4838" i="1" s="1"/>
  <c r="N3977" i="1"/>
  <c r="O3977" i="1" s="1"/>
  <c r="Q3977" i="1" s="1"/>
  <c r="N3593" i="1"/>
  <c r="O3593" i="1" s="1"/>
  <c r="Q3593" i="1" s="1"/>
  <c r="N3131" i="1"/>
  <c r="O3131" i="1" s="1"/>
  <c r="Q3131" i="1" s="1"/>
  <c r="N2791" i="1"/>
  <c r="O2791" i="1" s="1"/>
  <c r="Q2791" i="1" s="1"/>
  <c r="N995" i="1"/>
  <c r="O995" i="1" s="1"/>
  <c r="Q995" i="1" s="1"/>
  <c r="N1502" i="1"/>
  <c r="O1502" i="1" s="1"/>
  <c r="Q1502" i="1" s="1"/>
  <c r="N1176" i="1"/>
  <c r="O1176" i="1" s="1"/>
  <c r="Q1176" i="1" s="1"/>
  <c r="N913" i="1"/>
  <c r="O913" i="1" s="1"/>
  <c r="Q913" i="1" s="1"/>
  <c r="N1572" i="1"/>
  <c r="O1572" i="1" s="1"/>
  <c r="Q1572" i="1" s="1"/>
  <c r="N777" i="1"/>
  <c r="O777" i="1" s="1"/>
  <c r="Q777" i="1" s="1"/>
  <c r="P384" i="1"/>
  <c r="N5813" i="1"/>
  <c r="O5813" i="1" s="1"/>
  <c r="Q5813" i="1" s="1"/>
  <c r="N6122" i="1"/>
  <c r="O6122" i="1" s="1"/>
  <c r="Q6122" i="1" s="1"/>
  <c r="N5127" i="1"/>
  <c r="O5127" i="1" s="1"/>
  <c r="Q5127" i="1" s="1"/>
  <c r="N4754" i="1"/>
  <c r="O4754" i="1" s="1"/>
  <c r="Q4754" i="1" s="1"/>
  <c r="N4450" i="1"/>
  <c r="O4450" i="1" s="1"/>
  <c r="Q4450" i="1" s="1"/>
  <c r="N2107" i="1"/>
  <c r="O2107" i="1" s="1"/>
  <c r="Q2107" i="1" s="1"/>
  <c r="N2075" i="1"/>
  <c r="O2075" i="1" s="1"/>
  <c r="Q2075" i="1" s="1"/>
  <c r="N2672" i="1"/>
  <c r="O2672" i="1" s="1"/>
  <c r="Q2672" i="1" s="1"/>
  <c r="N1125" i="1"/>
  <c r="O1125" i="1" s="1"/>
  <c r="Q1125" i="1" s="1"/>
  <c r="N6729" i="1"/>
  <c r="O6729" i="1" s="1"/>
  <c r="Q6729" i="1" s="1"/>
  <c r="N5009" i="1"/>
  <c r="O5009" i="1" s="1"/>
  <c r="Q5009" i="1" s="1"/>
  <c r="N4386" i="1"/>
  <c r="O4386" i="1" s="1"/>
  <c r="Q4386" i="1" s="1"/>
  <c r="N1234" i="1"/>
  <c r="O1234" i="1" s="1"/>
  <c r="Q1234" i="1" s="1"/>
  <c r="N619" i="1"/>
  <c r="O619" i="1" s="1"/>
  <c r="Q619" i="1" s="1"/>
  <c r="N3375" i="1"/>
  <c r="O3375" i="1" s="1"/>
  <c r="Q3375" i="1" s="1"/>
  <c r="N2485" i="1"/>
  <c r="O2485" i="1" s="1"/>
  <c r="Q2485" i="1" s="1"/>
  <c r="N6254" i="1"/>
  <c r="O6254" i="1" s="1"/>
  <c r="Q6254" i="1" s="1"/>
  <c r="N6046" i="1"/>
  <c r="O6046" i="1" s="1"/>
  <c r="Q6046" i="1" s="1"/>
  <c r="N6062" i="1"/>
  <c r="O6062" i="1" s="1"/>
  <c r="Q6062" i="1" s="1"/>
  <c r="N5939" i="1"/>
  <c r="O5939" i="1" s="1"/>
  <c r="Q5939" i="1" s="1"/>
  <c r="N5291" i="1"/>
  <c r="O5291" i="1" s="1"/>
  <c r="Q5291" i="1" s="1"/>
  <c r="N5258" i="1"/>
  <c r="O5258" i="1" s="1"/>
  <c r="Q5258" i="1" s="1"/>
  <c r="N5050" i="1"/>
  <c r="O5050" i="1" s="1"/>
  <c r="Q5050" i="1" s="1"/>
  <c r="N4784" i="1"/>
  <c r="O4784" i="1" s="1"/>
  <c r="Q4784" i="1" s="1"/>
  <c r="P4099" i="1"/>
  <c r="P4104" i="1" s="1"/>
  <c r="P4109" i="1" s="1"/>
  <c r="N3903" i="1"/>
  <c r="O3903" i="1" s="1"/>
  <c r="Q3903" i="1" s="1"/>
  <c r="N3766" i="1"/>
  <c r="O3766" i="1" s="1"/>
  <c r="Q3766" i="1" s="1"/>
  <c r="N1872" i="1"/>
  <c r="O1872" i="1" s="1"/>
  <c r="Q1872" i="1" s="1"/>
  <c r="N1437" i="1"/>
  <c r="O1437" i="1" s="1"/>
  <c r="Q1437" i="1" s="1"/>
  <c r="N1606" i="1"/>
  <c r="O1606" i="1" s="1"/>
  <c r="Q1606" i="1" s="1"/>
  <c r="N971" i="1"/>
  <c r="O971" i="1" s="1"/>
  <c r="Q971" i="1" s="1"/>
  <c r="N810" i="1"/>
  <c r="O810" i="1" s="1"/>
  <c r="Q810" i="1" s="1"/>
  <c r="N295" i="1"/>
  <c r="O295" i="1" s="1"/>
  <c r="Q295" i="1" s="1"/>
  <c r="N5844" i="1"/>
  <c r="O5844" i="1" s="1"/>
  <c r="Q5844" i="1" s="1"/>
  <c r="N4206" i="1"/>
  <c r="O4206" i="1" s="1"/>
  <c r="Q4206" i="1" s="1"/>
  <c r="N4112" i="1"/>
  <c r="O4112" i="1" s="1"/>
  <c r="Q4112" i="1" s="1"/>
  <c r="N3108" i="1"/>
  <c r="O3108" i="1" s="1"/>
  <c r="Q3108" i="1" s="1"/>
  <c r="N1617" i="1"/>
  <c r="O1617" i="1" s="1"/>
  <c r="Q1617" i="1" s="1"/>
  <c r="N2729" i="1"/>
  <c r="O2729" i="1" s="1"/>
  <c r="Q2729" i="1" s="1"/>
  <c r="N5125" i="1"/>
  <c r="O5125" i="1" s="1"/>
  <c r="Q5125" i="1" s="1"/>
  <c r="N2063" i="1"/>
  <c r="O2063" i="1" s="1"/>
  <c r="Q2063" i="1" s="1"/>
  <c r="N5660" i="1"/>
  <c r="O5660" i="1" s="1"/>
  <c r="Q5660" i="1" s="1"/>
  <c r="N1277" i="1"/>
  <c r="O1277" i="1" s="1"/>
  <c r="Q1277" i="1" s="1"/>
  <c r="N373" i="1"/>
  <c r="O373" i="1" s="1"/>
  <c r="Q373" i="1" s="1"/>
  <c r="N2583" i="1"/>
  <c r="O2583" i="1" s="1"/>
  <c r="Q2583" i="1" s="1"/>
  <c r="N2809" i="1"/>
  <c r="O2809" i="1" s="1"/>
  <c r="Q2809" i="1" s="1"/>
  <c r="N2130" i="1"/>
  <c r="O2130" i="1" s="1"/>
  <c r="Q2130" i="1" s="1"/>
  <c r="N1296" i="1"/>
  <c r="O1296" i="1" s="1"/>
  <c r="Q1296" i="1" s="1"/>
  <c r="N809" i="1"/>
  <c r="O809" i="1" s="1"/>
  <c r="Q809" i="1" s="1"/>
  <c r="N1436" i="1"/>
  <c r="O1436" i="1" s="1"/>
  <c r="Q1436" i="1" s="1"/>
  <c r="N268" i="1"/>
  <c r="O268" i="1" s="1"/>
  <c r="Q268" i="1" s="1"/>
  <c r="N328" i="1"/>
  <c r="O328" i="1" s="1"/>
  <c r="Q328" i="1" s="1"/>
  <c r="N4629" i="1"/>
  <c r="O4629" i="1" s="1"/>
  <c r="Q4629" i="1" s="1"/>
  <c r="N3871" i="1"/>
  <c r="O3871" i="1" s="1"/>
  <c r="Q3871" i="1" s="1"/>
  <c r="N4411" i="1"/>
  <c r="O4411" i="1" s="1"/>
  <c r="Q4411" i="1" s="1"/>
  <c r="N3906" i="1"/>
  <c r="O3906" i="1" s="1"/>
  <c r="Q3906" i="1" s="1"/>
  <c r="N3418" i="1"/>
  <c r="O3418" i="1" s="1"/>
  <c r="Q3418" i="1" s="1"/>
  <c r="N2015" i="1"/>
  <c r="O2015" i="1" s="1"/>
  <c r="Q2015" i="1" s="1"/>
  <c r="N2428" i="1"/>
  <c r="O2428" i="1" s="1"/>
  <c r="Q2428" i="1" s="1"/>
  <c r="N1555" i="1"/>
  <c r="O1555" i="1" s="1"/>
  <c r="Q1555" i="1" s="1"/>
  <c r="N5871" i="1"/>
  <c r="O5871" i="1" s="1"/>
  <c r="Q5871" i="1" s="1"/>
  <c r="N4533" i="1"/>
  <c r="O4533" i="1" s="1"/>
  <c r="Q4533" i="1" s="1"/>
  <c r="N4017" i="1"/>
  <c r="O4017" i="1" s="1"/>
  <c r="Q4017" i="1" s="1"/>
  <c r="N2084" i="1"/>
  <c r="O2084" i="1" s="1"/>
  <c r="Q2084" i="1" s="1"/>
  <c r="N1344" i="1"/>
  <c r="O1344" i="1" s="1"/>
  <c r="Q1344" i="1" s="1"/>
  <c r="N6280" i="1"/>
  <c r="O6280" i="1" s="1"/>
  <c r="Q6280" i="1" s="1"/>
  <c r="N6717" i="1"/>
  <c r="O6717" i="1" s="1"/>
  <c r="Q6717" i="1" s="1"/>
  <c r="N6364" i="1"/>
  <c r="O6364" i="1" s="1"/>
  <c r="Q6364" i="1" s="1"/>
  <c r="N6157" i="1"/>
  <c r="O6157" i="1" s="1"/>
  <c r="Q6157" i="1" s="1"/>
  <c r="N5784" i="1"/>
  <c r="O5784" i="1" s="1"/>
  <c r="Q5784" i="1" s="1"/>
  <c r="N5459" i="1"/>
  <c r="O5459" i="1" s="1"/>
  <c r="Q5459" i="1" s="1"/>
  <c r="N5686" i="1"/>
  <c r="O5686" i="1" s="1"/>
  <c r="Q5686" i="1" s="1"/>
  <c r="N5431" i="1"/>
  <c r="O5431" i="1" s="1"/>
  <c r="Q5431" i="1" s="1"/>
  <c r="N5242" i="1"/>
  <c r="O5242" i="1" s="1"/>
  <c r="Q5242" i="1" s="1"/>
  <c r="N5196" i="1"/>
  <c r="O5196" i="1" s="1"/>
  <c r="Q5196" i="1" s="1"/>
  <c r="N5228" i="1"/>
  <c r="O5228" i="1" s="1"/>
  <c r="Q5228" i="1" s="1"/>
  <c r="N5236" i="1"/>
  <c r="O5236" i="1" s="1"/>
  <c r="Q5236" i="1" s="1"/>
  <c r="N4636" i="1"/>
  <c r="O4636" i="1" s="1"/>
  <c r="Q4636" i="1" s="1"/>
  <c r="N4617" i="1"/>
  <c r="O4617" i="1" s="1"/>
  <c r="Q4617" i="1" s="1"/>
  <c r="N4213" i="1"/>
  <c r="O4213" i="1" s="1"/>
  <c r="Q4213" i="1" s="1"/>
  <c r="N4172" i="1"/>
  <c r="O4172" i="1" s="1"/>
  <c r="Q4172" i="1" s="1"/>
  <c r="N3868" i="1"/>
  <c r="O3868" i="1" s="1"/>
  <c r="Q3868" i="1" s="1"/>
  <c r="N3854" i="1"/>
  <c r="O3854" i="1" s="1"/>
  <c r="Q3854" i="1" s="1"/>
  <c r="N3560" i="1"/>
  <c r="O3560" i="1" s="1"/>
  <c r="Q3560" i="1" s="1"/>
  <c r="N3685" i="1"/>
  <c r="O3685" i="1" s="1"/>
  <c r="Q3685" i="1" s="1"/>
  <c r="N3891" i="1"/>
  <c r="O3891" i="1" s="1"/>
  <c r="Q3891" i="1" s="1"/>
  <c r="N3431" i="1"/>
  <c r="O3431" i="1" s="1"/>
  <c r="Q3431" i="1" s="1"/>
  <c r="N3573" i="1"/>
  <c r="O3573" i="1" s="1"/>
  <c r="Q3573" i="1" s="1"/>
  <c r="N3681" i="1"/>
  <c r="O3681" i="1" s="1"/>
  <c r="Q3681" i="1" s="1"/>
  <c r="N3909" i="1"/>
  <c r="O3909" i="1" s="1"/>
  <c r="Q3909" i="1" s="1"/>
  <c r="N3257" i="1"/>
  <c r="O3257" i="1" s="1"/>
  <c r="Q3257" i="1" s="1"/>
  <c r="N3100" i="1"/>
  <c r="O3100" i="1" s="1"/>
  <c r="Q3100" i="1" s="1"/>
  <c r="N3023" i="1"/>
  <c r="O3023" i="1" s="1"/>
  <c r="Q3023" i="1" s="1"/>
  <c r="N2425" i="1"/>
  <c r="O2425" i="1" s="1"/>
  <c r="Q2425" i="1" s="1"/>
  <c r="N2114" i="1"/>
  <c r="O2114" i="1" s="1"/>
  <c r="Q2114" i="1" s="1"/>
  <c r="N2604" i="1"/>
  <c r="O2604" i="1" s="1"/>
  <c r="Q2604" i="1" s="1"/>
  <c r="N2086" i="1"/>
  <c r="O2086" i="1" s="1"/>
  <c r="Q2086" i="1" s="1"/>
  <c r="N1459" i="1"/>
  <c r="O1459" i="1" s="1"/>
  <c r="Q1459" i="1" s="1"/>
  <c r="N1428" i="1"/>
  <c r="O1428" i="1" s="1"/>
  <c r="Q1428" i="1" s="1"/>
  <c r="N1222" i="1"/>
  <c r="O1222" i="1" s="1"/>
  <c r="Q1222" i="1" s="1"/>
  <c r="N525" i="1"/>
  <c r="O525" i="1" s="1"/>
  <c r="Q525" i="1" s="1"/>
  <c r="N735" i="1"/>
  <c r="O735" i="1" s="1"/>
  <c r="Q735" i="1" s="1"/>
  <c r="N661" i="1"/>
  <c r="O661" i="1" s="1"/>
  <c r="Q661" i="1" s="1"/>
  <c r="N5730" i="1"/>
  <c r="O5730" i="1" s="1"/>
  <c r="Q5730" i="1" s="1"/>
  <c r="N5518" i="1"/>
  <c r="O5518" i="1" s="1"/>
  <c r="Q5518" i="1" s="1"/>
  <c r="N4816" i="1"/>
  <c r="O4816" i="1" s="1"/>
  <c r="Q4816" i="1" s="1"/>
  <c r="N4138" i="1"/>
  <c r="O4138" i="1" s="1"/>
  <c r="Q4138" i="1" s="1"/>
  <c r="N3930" i="1"/>
  <c r="O3930" i="1" s="1"/>
  <c r="Q3930" i="1" s="1"/>
  <c r="N4243" i="1"/>
  <c r="O4243" i="1" s="1"/>
  <c r="N1646" i="1"/>
  <c r="O1646" i="1" s="1"/>
  <c r="Q1646" i="1" s="1"/>
  <c r="N1698" i="1"/>
  <c r="O1698" i="1" s="1"/>
  <c r="Q1698" i="1" s="1"/>
  <c r="N1892" i="1"/>
  <c r="O1892" i="1" s="1"/>
  <c r="Q1892" i="1" s="1"/>
  <c r="N1608" i="1"/>
  <c r="O1608" i="1" s="1"/>
  <c r="Q1608" i="1" s="1"/>
  <c r="N1119" i="1"/>
  <c r="O1119" i="1" s="1"/>
  <c r="Q1119" i="1" s="1"/>
  <c r="N218" i="1"/>
  <c r="O218" i="1" s="1"/>
  <c r="Q218" i="1" s="1"/>
  <c r="N2506" i="1"/>
  <c r="O2506" i="1" s="1"/>
  <c r="Q2506" i="1" s="1"/>
  <c r="N1069" i="1"/>
  <c r="O1069" i="1" s="1"/>
  <c r="Q1069" i="1" s="1"/>
  <c r="N33" i="1"/>
  <c r="O33" i="1" s="1"/>
  <c r="Q33" i="1" s="1"/>
  <c r="N4531" i="1"/>
  <c r="O4531" i="1" s="1"/>
  <c r="Q4531" i="1" s="1"/>
  <c r="N5016" i="1"/>
  <c r="O5016" i="1" s="1"/>
  <c r="Q5016" i="1" s="1"/>
  <c r="N5549" i="1"/>
  <c r="O5549" i="1" s="1"/>
  <c r="Q5549" i="1" s="1"/>
  <c r="N3764" i="1"/>
  <c r="O3764" i="1" s="1"/>
  <c r="Q3764" i="1" s="1"/>
  <c r="N6308" i="1"/>
  <c r="O6308" i="1" s="1"/>
  <c r="Q6308" i="1" s="1"/>
  <c r="N6382" i="1"/>
  <c r="O6382" i="1" s="1"/>
  <c r="Q6382" i="1" s="1"/>
  <c r="N6324" i="1"/>
  <c r="O6324" i="1" s="1"/>
  <c r="Q6324" i="1" s="1"/>
  <c r="N6133" i="1"/>
  <c r="O6133" i="1" s="1"/>
  <c r="Q6133" i="1" s="1"/>
  <c r="N5982" i="1"/>
  <c r="O5982" i="1" s="1"/>
  <c r="Q5982" i="1" s="1"/>
  <c r="N5810" i="1"/>
  <c r="O5810" i="1" s="1"/>
  <c r="Q5810" i="1" s="1"/>
  <c r="N5368" i="1"/>
  <c r="O5368" i="1" s="1"/>
  <c r="Q5368" i="1" s="1"/>
  <c r="N4996" i="1"/>
  <c r="O4996" i="1" s="1"/>
  <c r="Q4996" i="1" s="1"/>
  <c r="N5243" i="1"/>
  <c r="O5243" i="1" s="1"/>
  <c r="Q5243" i="1" s="1"/>
  <c r="N4741" i="1"/>
  <c r="O4741" i="1" s="1"/>
  <c r="Q4741" i="1" s="1"/>
  <c r="N4587" i="1"/>
  <c r="O4587" i="1" s="1"/>
  <c r="Q4587" i="1" s="1"/>
  <c r="N4492" i="1"/>
  <c r="O4492" i="1" s="1"/>
  <c r="Q4492" i="1" s="1"/>
  <c r="N4410" i="1"/>
  <c r="O4410" i="1" s="1"/>
  <c r="Q4410" i="1" s="1"/>
  <c r="N4588" i="1"/>
  <c r="O4588" i="1" s="1"/>
  <c r="Q4588" i="1" s="1"/>
  <c r="N4296" i="1"/>
  <c r="O4296" i="1" s="1"/>
  <c r="Q4296" i="1" s="1"/>
  <c r="N3875" i="1"/>
  <c r="O3875" i="1" s="1"/>
  <c r="Q3875" i="1" s="1"/>
  <c r="N3618" i="1"/>
  <c r="O3618" i="1" s="1"/>
  <c r="Q3618" i="1" s="1"/>
  <c r="N3164" i="1"/>
  <c r="O3164" i="1" s="1"/>
  <c r="Q3164" i="1" s="1"/>
  <c r="N3197" i="1"/>
  <c r="O3197" i="1" s="1"/>
  <c r="Q3197" i="1" s="1"/>
  <c r="N2733" i="1"/>
  <c r="O2733" i="1" s="1"/>
  <c r="Q2733" i="1" s="1"/>
  <c r="N2418" i="1"/>
  <c r="O2418" i="1" s="1"/>
  <c r="Q2418" i="1" s="1"/>
  <c r="N2606" i="1"/>
  <c r="O2606" i="1" s="1"/>
  <c r="Q2606" i="1" s="1"/>
  <c r="N2708" i="1"/>
  <c r="O2708" i="1" s="1"/>
  <c r="Q2708" i="1" s="1"/>
  <c r="N2048" i="1"/>
  <c r="O2048" i="1" s="1"/>
  <c r="Q2048" i="1" s="1"/>
  <c r="N1686" i="1"/>
  <c r="O1686" i="1" s="1"/>
  <c r="Q1686" i="1" s="1"/>
  <c r="N1839" i="1"/>
  <c r="O1839" i="1" s="1"/>
  <c r="Q1839" i="1" s="1"/>
  <c r="N890" i="1"/>
  <c r="O890" i="1" s="1"/>
  <c r="Q890" i="1" s="1"/>
  <c r="N927" i="1"/>
  <c r="O927" i="1" s="1"/>
  <c r="Q927" i="1" s="1"/>
  <c r="N623" i="1"/>
  <c r="O623" i="1" s="1"/>
  <c r="Q623" i="1" s="1"/>
  <c r="N613" i="1"/>
  <c r="O613" i="1" s="1"/>
  <c r="Q613" i="1" s="1"/>
  <c r="N13" i="1"/>
  <c r="O13" i="1" s="1"/>
  <c r="Q13" i="1" s="1"/>
  <c r="N5978" i="1"/>
  <c r="O5978" i="1" s="1"/>
  <c r="Q5978" i="1" s="1"/>
  <c r="N5102" i="1"/>
  <c r="O5102" i="1" s="1"/>
  <c r="Q5102" i="1" s="1"/>
  <c r="N5185" i="1"/>
  <c r="O5185" i="1" s="1"/>
  <c r="Q5185" i="1" s="1"/>
  <c r="N4434" i="1"/>
  <c r="O4434" i="1" s="1"/>
  <c r="Q4434" i="1" s="1"/>
  <c r="N5508" i="1"/>
  <c r="O5508" i="1" s="1"/>
  <c r="Q5508" i="1" s="1"/>
  <c r="N4143" i="1"/>
  <c r="O4143" i="1" s="1"/>
  <c r="Q4143" i="1" s="1"/>
  <c r="N4388" i="1"/>
  <c r="O4388" i="1" s="1"/>
  <c r="Q4388" i="1" s="1"/>
  <c r="N3054" i="1"/>
  <c r="O3054" i="1" s="1"/>
  <c r="Q3054" i="1" s="1"/>
  <c r="N361" i="1"/>
  <c r="O361" i="1" s="1"/>
  <c r="Q361" i="1" s="1"/>
  <c r="N1287" i="1"/>
  <c r="O1287" i="1" s="1"/>
  <c r="Q1287" i="1" s="1"/>
  <c r="N526" i="1"/>
  <c r="O526" i="1" s="1"/>
  <c r="Q526" i="1" s="1"/>
  <c r="N5986" i="1"/>
  <c r="O5986" i="1" s="1"/>
  <c r="Q5986" i="1" s="1"/>
  <c r="N6148" i="1"/>
  <c r="O6148" i="1" s="1"/>
  <c r="Q6148" i="1" s="1"/>
  <c r="N5526" i="1"/>
  <c r="O5526" i="1" s="1"/>
  <c r="Q5526" i="1" s="1"/>
  <c r="N6362" i="1"/>
  <c r="O6362" i="1" s="1"/>
  <c r="Q6362" i="1" s="1"/>
  <c r="N6760" i="1"/>
  <c r="O6760" i="1" s="1"/>
  <c r="Q6760" i="1" s="1"/>
  <c r="N6698" i="1"/>
  <c r="O6698" i="1" s="1"/>
  <c r="Q6698" i="1" s="1"/>
  <c r="N6644" i="1"/>
  <c r="O6644" i="1" s="1"/>
  <c r="Q6644" i="1" s="1"/>
  <c r="N5794" i="1"/>
  <c r="O5794" i="1" s="1"/>
  <c r="Q5794" i="1" s="1"/>
  <c r="N5708" i="1"/>
  <c r="O5708" i="1" s="1"/>
  <c r="Q5708" i="1" s="1"/>
  <c r="N5320" i="1"/>
  <c r="O5320" i="1" s="1"/>
  <c r="Q5320" i="1" s="1"/>
  <c r="N5010" i="1"/>
  <c r="O5010" i="1" s="1"/>
  <c r="Q5010" i="1" s="1"/>
  <c r="N4746" i="1"/>
  <c r="O4746" i="1" s="1"/>
  <c r="Q4746" i="1" s="1"/>
  <c r="N4474" i="1"/>
  <c r="O4474" i="1" s="1"/>
  <c r="Q4474" i="1" s="1"/>
  <c r="N4134" i="1"/>
  <c r="O4134" i="1" s="1"/>
  <c r="Q4134" i="1" s="1"/>
  <c r="N3957" i="1"/>
  <c r="O3957" i="1" s="1"/>
  <c r="Q3957" i="1" s="1"/>
  <c r="N3213" i="1"/>
  <c r="O3213" i="1" s="1"/>
  <c r="Q3213" i="1" s="1"/>
  <c r="N3315" i="1"/>
  <c r="O3315" i="1" s="1"/>
  <c r="Q3315" i="1" s="1"/>
  <c r="N3088" i="1"/>
  <c r="O3088" i="1" s="1"/>
  <c r="Q3088" i="1" s="1"/>
  <c r="N2970" i="1"/>
  <c r="O2970" i="1" s="1"/>
  <c r="Q2970" i="1" s="1"/>
  <c r="N2648" i="1"/>
  <c r="O2648" i="1" s="1"/>
  <c r="Q2648" i="1" s="1"/>
  <c r="N1680" i="1"/>
  <c r="O1680" i="1" s="1"/>
  <c r="Q1680" i="1" s="1"/>
  <c r="N1100" i="1"/>
  <c r="O1100" i="1" s="1"/>
  <c r="Q1100" i="1" s="1"/>
  <c r="N1427" i="1"/>
  <c r="O1427" i="1" s="1"/>
  <c r="Q1427" i="1" s="1"/>
  <c r="N549" i="1"/>
  <c r="O549" i="1" s="1"/>
  <c r="Q549" i="1" s="1"/>
  <c r="N5537" i="1"/>
  <c r="O5537" i="1" s="1"/>
  <c r="Q5537" i="1" s="1"/>
  <c r="N5858" i="1"/>
  <c r="O5858" i="1" s="1"/>
  <c r="Q5858" i="1" s="1"/>
  <c r="N5486" i="1"/>
  <c r="O5486" i="1" s="1"/>
  <c r="Q5486" i="1" s="1"/>
  <c r="N4536" i="1"/>
  <c r="O4536" i="1" s="1"/>
  <c r="Q4536" i="1" s="1"/>
  <c r="N4833" i="1"/>
  <c r="O4833" i="1" s="1"/>
  <c r="Q4833" i="1" s="1"/>
  <c r="N3535" i="1"/>
  <c r="O3535" i="1" s="1"/>
  <c r="Q3535" i="1" s="1"/>
  <c r="N3812" i="1"/>
  <c r="O3812" i="1" s="1"/>
  <c r="Q3812" i="1" s="1"/>
  <c r="N3004" i="1"/>
  <c r="O3004" i="1" s="1"/>
  <c r="Q3004" i="1" s="1"/>
  <c r="N2386" i="1"/>
  <c r="O2386" i="1" s="1"/>
  <c r="Q2386" i="1" s="1"/>
  <c r="N2854" i="1"/>
  <c r="O2854" i="1" s="1"/>
  <c r="Q2854" i="1" s="1"/>
  <c r="N1854" i="1"/>
  <c r="O1854" i="1" s="1"/>
  <c r="Q1854" i="1" s="1"/>
  <c r="N2396" i="1"/>
  <c r="O2396" i="1" s="1"/>
  <c r="Q2396" i="1" s="1"/>
  <c r="N2803" i="1"/>
  <c r="O2803" i="1" s="1"/>
  <c r="Q2803" i="1" s="1"/>
  <c r="N1464" i="1"/>
  <c r="O1464" i="1" s="1"/>
  <c r="Q1464" i="1" s="1"/>
  <c r="N949" i="1"/>
  <c r="O949" i="1" s="1"/>
  <c r="Q949" i="1" s="1"/>
  <c r="N3518" i="1"/>
  <c r="O3518" i="1" s="1"/>
  <c r="Q3518" i="1" s="1"/>
  <c r="N1416" i="1"/>
  <c r="O1416" i="1" s="1"/>
  <c r="Q1416" i="1" s="1"/>
  <c r="N287" i="1"/>
  <c r="O287" i="1" s="1"/>
  <c r="Q287" i="1" s="1"/>
  <c r="N6411" i="1"/>
  <c r="O6411" i="1" s="1"/>
  <c r="Q6411" i="1" s="1"/>
  <c r="N6243" i="1"/>
  <c r="O6243" i="1" s="1"/>
  <c r="Q6243" i="1" s="1"/>
  <c r="N4635" i="1"/>
  <c r="O4635" i="1" s="1"/>
  <c r="Q4635" i="1" s="1"/>
  <c r="N6085" i="1"/>
  <c r="O6085" i="1" s="1"/>
  <c r="Q6085" i="1" s="1"/>
  <c r="N2378" i="1"/>
  <c r="O2378" i="1" s="1"/>
  <c r="Q2378" i="1" s="1"/>
  <c r="N3030" i="1"/>
  <c r="O3030" i="1" s="1"/>
  <c r="Q3030" i="1" s="1"/>
  <c r="N880" i="1"/>
  <c r="O880" i="1" s="1"/>
  <c r="Q880" i="1" s="1"/>
  <c r="N1271" i="1"/>
  <c r="O1271" i="1" s="1"/>
  <c r="Q1271" i="1" s="1"/>
  <c r="N255" i="1"/>
  <c r="O255" i="1" s="1"/>
  <c r="Q255" i="1" s="1"/>
  <c r="N5159" i="1"/>
  <c r="O5159" i="1" s="1"/>
  <c r="Q5159" i="1" s="1"/>
  <c r="N5831" i="1"/>
  <c r="O5831" i="1" s="1"/>
  <c r="Q5831" i="1" s="1"/>
  <c r="N5260" i="1"/>
  <c r="O5260" i="1" s="1"/>
  <c r="Q5260" i="1" s="1"/>
  <c r="N5256" i="1"/>
  <c r="O5256" i="1" s="1"/>
  <c r="Q5256" i="1" s="1"/>
  <c r="N4614" i="1"/>
  <c r="O4614" i="1" s="1"/>
  <c r="Q4614" i="1" s="1"/>
  <c r="N4735" i="1"/>
  <c r="O4735" i="1" s="1"/>
  <c r="Q4735" i="1" s="1"/>
  <c r="N4802" i="1"/>
  <c r="O4802" i="1" s="1"/>
  <c r="Q4802" i="1" s="1"/>
  <c r="N3449" i="1"/>
  <c r="O3449" i="1" s="1"/>
  <c r="Q3449" i="1" s="1"/>
  <c r="N2399" i="1"/>
  <c r="O2399" i="1" s="1"/>
  <c r="Q2399" i="1" s="1"/>
  <c r="N975" i="1"/>
  <c r="O975" i="1" s="1"/>
  <c r="Q975" i="1" s="1"/>
  <c r="N437" i="1"/>
  <c r="O437" i="1" s="1"/>
  <c r="Q437" i="1" s="1"/>
  <c r="N5853" i="1"/>
  <c r="O5853" i="1" s="1"/>
  <c r="Q5853" i="1" s="1"/>
  <c r="N5420" i="1"/>
  <c r="O5420" i="1" s="1"/>
  <c r="Q5420" i="1" s="1"/>
  <c r="N4518" i="1"/>
  <c r="O4518" i="1" s="1"/>
  <c r="Q4518" i="1" s="1"/>
  <c r="N4568" i="1"/>
  <c r="O4568" i="1" s="1"/>
  <c r="Q4568" i="1" s="1"/>
  <c r="N4007" i="1"/>
  <c r="O4007" i="1" s="1"/>
  <c r="Q4007" i="1" s="1"/>
  <c r="N4272" i="1"/>
  <c r="O4272" i="1" s="1"/>
  <c r="Q4272" i="1" s="1"/>
  <c r="N2786" i="1"/>
  <c r="O2786" i="1" s="1"/>
  <c r="Q2786" i="1" s="1"/>
  <c r="N2720" i="1"/>
  <c r="O2720" i="1" s="1"/>
  <c r="Q2720" i="1" s="1"/>
  <c r="N2345" i="1"/>
  <c r="O2345" i="1" s="1"/>
  <c r="Q2345" i="1" s="1"/>
  <c r="N2574" i="1"/>
  <c r="O2574" i="1" s="1"/>
  <c r="Q2574" i="1" s="1"/>
  <c r="N6134" i="1"/>
  <c r="O6134" i="1" s="1"/>
  <c r="Q6134" i="1" s="1"/>
  <c r="N5925" i="1"/>
  <c r="O5925" i="1" s="1"/>
  <c r="Q5925" i="1" s="1"/>
  <c r="N5880" i="1"/>
  <c r="O5880" i="1" s="1"/>
  <c r="Q5880" i="1" s="1"/>
  <c r="N5488" i="1"/>
  <c r="O5488" i="1" s="1"/>
  <c r="Q5488" i="1" s="1"/>
  <c r="N4622" i="1"/>
  <c r="O4622" i="1" s="1"/>
  <c r="Q4622" i="1" s="1"/>
  <c r="N4714" i="1"/>
  <c r="O4714" i="1" s="1"/>
  <c r="Q4714" i="1" s="1"/>
  <c r="N4432" i="1"/>
  <c r="O4432" i="1" s="1"/>
  <c r="Q4432" i="1" s="1"/>
  <c r="N4205" i="1"/>
  <c r="O4205" i="1" s="1"/>
  <c r="Q4205" i="1" s="1"/>
  <c r="N4354" i="1"/>
  <c r="O4354" i="1" s="1"/>
  <c r="Q4354" i="1" s="1"/>
  <c r="N3438" i="1"/>
  <c r="O3438" i="1" s="1"/>
  <c r="Q3438" i="1" s="1"/>
  <c r="N3674" i="1"/>
  <c r="O3674" i="1" s="1"/>
  <c r="Q3674" i="1" s="1"/>
  <c r="N3525" i="1"/>
  <c r="O3525" i="1" s="1"/>
  <c r="Q3525" i="1" s="1"/>
  <c r="N3310" i="1"/>
  <c r="O3310" i="1" s="1"/>
  <c r="Q3310" i="1" s="1"/>
  <c r="N2567" i="1"/>
  <c r="O2567" i="1" s="1"/>
  <c r="Q2567" i="1" s="1"/>
  <c r="N2050" i="1"/>
  <c r="O2050" i="1" s="1"/>
  <c r="Q2050" i="1" s="1"/>
  <c r="N1527" i="1"/>
  <c r="O1527" i="1" s="1"/>
  <c r="Q1527" i="1" s="1"/>
  <c r="N1094" i="1"/>
  <c r="O1094" i="1" s="1"/>
  <c r="Q1094" i="1" s="1"/>
  <c r="N1098" i="1"/>
  <c r="O1098" i="1" s="1"/>
  <c r="Q1098" i="1" s="1"/>
  <c r="N227" i="1"/>
  <c r="O227" i="1" s="1"/>
  <c r="Q227" i="1" s="1"/>
  <c r="N5744" i="1"/>
  <c r="O5744" i="1" s="1"/>
  <c r="Q5744" i="1" s="1"/>
  <c r="N5743" i="1"/>
  <c r="O5743" i="1" s="1"/>
  <c r="Q5743" i="1" s="1"/>
  <c r="N3299" i="1"/>
  <c r="O3299" i="1" s="1"/>
  <c r="Q3299" i="1" s="1"/>
  <c r="N3287" i="1"/>
  <c r="O3287" i="1" s="1"/>
  <c r="Q3287" i="1" s="1"/>
  <c r="N2693" i="1"/>
  <c r="O2693" i="1" s="1"/>
  <c r="Q2693" i="1" s="1"/>
  <c r="N3550" i="1"/>
  <c r="O3550" i="1" s="1"/>
  <c r="Q3550" i="1" s="1"/>
  <c r="N5951" i="1"/>
  <c r="O5951" i="1" s="1"/>
  <c r="Q5951" i="1" s="1"/>
  <c r="N2626" i="1"/>
  <c r="O2626" i="1" s="1"/>
  <c r="Q2626" i="1" s="1"/>
  <c r="N1992" i="1"/>
  <c r="O1992" i="1" s="1"/>
  <c r="Q1992" i="1" s="1"/>
  <c r="N1053" i="1"/>
  <c r="O1053" i="1" s="1"/>
  <c r="Q1053" i="1" s="1"/>
  <c r="N219" i="1"/>
  <c r="O219" i="1" s="1"/>
  <c r="Q219" i="1" s="1"/>
  <c r="N4925" i="1"/>
  <c r="O4925" i="1" s="1"/>
  <c r="Q4925" i="1" s="1"/>
  <c r="N3499" i="1"/>
  <c r="O3499" i="1" s="1"/>
  <c r="Q3499" i="1" s="1"/>
  <c r="N3646" i="1"/>
  <c r="O3646" i="1" s="1"/>
  <c r="Q3646" i="1" s="1"/>
  <c r="N3073" i="1"/>
  <c r="O3073" i="1" s="1"/>
  <c r="Q3073" i="1" s="1"/>
  <c r="N2605" i="1"/>
  <c r="O2605" i="1" s="1"/>
  <c r="Q2605" i="1" s="1"/>
  <c r="N2055" i="1"/>
  <c r="O2055" i="1" s="1"/>
  <c r="Q2055" i="1" s="1"/>
  <c r="P2149" i="1"/>
  <c r="P2154" i="1" s="1"/>
  <c r="N1155" i="1"/>
  <c r="O1155" i="1" s="1"/>
  <c r="Q1155" i="1" s="1"/>
  <c r="N608" i="1"/>
  <c r="O608" i="1" s="1"/>
  <c r="Q608" i="1" s="1"/>
  <c r="N6390" i="1"/>
  <c r="O6390" i="1" s="1"/>
  <c r="Q6390" i="1" s="1"/>
  <c r="N5183" i="1"/>
  <c r="O5183" i="1" s="1"/>
  <c r="Q5183" i="1" s="1"/>
  <c r="N4569" i="1"/>
  <c r="O4569" i="1" s="1"/>
  <c r="Q4569" i="1" s="1"/>
  <c r="N796" i="1"/>
  <c r="O796" i="1" s="1"/>
  <c r="Q796" i="1" s="1"/>
  <c r="N6330" i="1"/>
  <c r="O6330" i="1" s="1"/>
  <c r="Q6330" i="1" s="1"/>
  <c r="N203" i="1"/>
  <c r="O203" i="1" s="1"/>
  <c r="Q203" i="1" s="1"/>
  <c r="N4462" i="1"/>
  <c r="O4462" i="1" s="1"/>
  <c r="Q4462" i="1" s="1"/>
  <c r="N6715" i="1"/>
  <c r="O6715" i="1" s="1"/>
  <c r="Q6715" i="1" s="1"/>
  <c r="N6200" i="1"/>
  <c r="O6200" i="1" s="1"/>
  <c r="Q6200" i="1" s="1"/>
  <c r="N6070" i="1"/>
  <c r="O6070" i="1" s="1"/>
  <c r="Q6070" i="1" s="1"/>
  <c r="N4867" i="1"/>
  <c r="O4867" i="1" s="1"/>
  <c r="Q4867" i="1" s="1"/>
  <c r="N4700" i="1"/>
  <c r="O4700" i="1" s="1"/>
  <c r="Q4700" i="1" s="1"/>
  <c r="N4609" i="1"/>
  <c r="O4609" i="1" s="1"/>
  <c r="Q4609" i="1" s="1"/>
  <c r="N4749" i="1"/>
  <c r="O4749" i="1" s="1"/>
  <c r="Q4749" i="1" s="1"/>
  <c r="N4479" i="1"/>
  <c r="O4479" i="1" s="1"/>
  <c r="Q4479" i="1" s="1"/>
  <c r="N4216" i="1"/>
  <c r="O4216" i="1" s="1"/>
  <c r="Q4216" i="1" s="1"/>
  <c r="N4526" i="1"/>
  <c r="O4526" i="1" s="1"/>
  <c r="Q4526" i="1" s="1"/>
  <c r="N4246" i="1"/>
  <c r="O4246" i="1" s="1"/>
  <c r="Q4246" i="1" s="1"/>
  <c r="N3990" i="1"/>
  <c r="O3990" i="1" s="1"/>
  <c r="Q3990" i="1" s="1"/>
  <c r="N3695" i="1"/>
  <c r="O3695" i="1" s="1"/>
  <c r="Q3695" i="1" s="1"/>
  <c r="N3305" i="1"/>
  <c r="O3305" i="1" s="1"/>
  <c r="Q3305" i="1" s="1"/>
  <c r="N2876" i="1"/>
  <c r="O2876" i="1" s="1"/>
  <c r="Q2876" i="1" s="1"/>
  <c r="N3250" i="1"/>
  <c r="O3250" i="1" s="1"/>
  <c r="Q3250" i="1" s="1"/>
  <c r="N3090" i="1"/>
  <c r="O3090" i="1" s="1"/>
  <c r="Q3090" i="1" s="1"/>
  <c r="N3025" i="1"/>
  <c r="O3025" i="1" s="1"/>
  <c r="Q3025" i="1" s="1"/>
  <c r="N2888" i="1"/>
  <c r="O2888" i="1" s="1"/>
  <c r="Q2888" i="1" s="1"/>
  <c r="N2515" i="1"/>
  <c r="O2515" i="1" s="1"/>
  <c r="Q2515" i="1" s="1"/>
  <c r="N2018" i="1"/>
  <c r="O2018" i="1" s="1"/>
  <c r="Q2018" i="1" s="1"/>
  <c r="N1711" i="1"/>
  <c r="O1711" i="1" s="1"/>
  <c r="Q1711" i="1" s="1"/>
  <c r="N2022" i="1"/>
  <c r="O2022" i="1" s="1"/>
  <c r="Q2022" i="1" s="1"/>
  <c r="N1636" i="1"/>
  <c r="O1636" i="1" s="1"/>
  <c r="Q1636" i="1" s="1"/>
  <c r="N947" i="1"/>
  <c r="O947" i="1" s="1"/>
  <c r="Q947" i="1" s="1"/>
  <c r="N1524" i="1"/>
  <c r="O1524" i="1" s="1"/>
  <c r="Q1524" i="1" s="1"/>
  <c r="N1533" i="1"/>
  <c r="O1533" i="1" s="1"/>
  <c r="Q1533" i="1" s="1"/>
  <c r="N1066" i="1"/>
  <c r="O1066" i="1" s="1"/>
  <c r="Q1066" i="1" s="1"/>
  <c r="N483" i="1"/>
  <c r="O483" i="1" s="1"/>
  <c r="Q483" i="1" s="1"/>
  <c r="N398" i="1"/>
  <c r="O398" i="1" s="1"/>
  <c r="Q398" i="1" s="1"/>
  <c r="N1293" i="1"/>
  <c r="O1293" i="1" s="1"/>
  <c r="Q1293" i="1" s="1"/>
  <c r="N1211" i="1"/>
  <c r="O1211" i="1" s="1"/>
  <c r="Q1211" i="1" s="1"/>
  <c r="N696" i="1"/>
  <c r="O696" i="1" s="1"/>
  <c r="Q696" i="1" s="1"/>
  <c r="N346" i="1"/>
  <c r="O346" i="1" s="1"/>
  <c r="Q346" i="1" s="1"/>
  <c r="N5265" i="1"/>
  <c r="O5265" i="1" s="1"/>
  <c r="Q5265" i="1" s="1"/>
  <c r="N4716" i="1"/>
  <c r="O4716" i="1" s="1"/>
  <c r="Q4716" i="1" s="1"/>
  <c r="N5387" i="1"/>
  <c r="O5387" i="1" s="1"/>
  <c r="Q5387" i="1" s="1"/>
  <c r="N5181" i="1"/>
  <c r="O5181" i="1" s="1"/>
  <c r="Q5181" i="1" s="1"/>
  <c r="N5795" i="1"/>
  <c r="O5795" i="1" s="1"/>
  <c r="Q5795" i="1" s="1"/>
  <c r="N5707" i="1"/>
  <c r="O5707" i="1" s="1"/>
  <c r="Q5707" i="1" s="1"/>
  <c r="N4675" i="1"/>
  <c r="O4675" i="1" s="1"/>
  <c r="Q4675" i="1" s="1"/>
  <c r="N4793" i="1"/>
  <c r="O4793" i="1" s="1"/>
  <c r="Q4793" i="1" s="1"/>
  <c r="N4486" i="1"/>
  <c r="O4486" i="1" s="1"/>
  <c r="Q4486" i="1" s="1"/>
  <c r="N5451" i="1"/>
  <c r="O5451" i="1" s="1"/>
  <c r="Q5451" i="1" s="1"/>
  <c r="N5628" i="1"/>
  <c r="O5628" i="1" s="1"/>
  <c r="Q5628" i="1" s="1"/>
  <c r="N3365" i="1"/>
  <c r="O3365" i="1" s="1"/>
  <c r="Q3365" i="1" s="1"/>
  <c r="N3813" i="1"/>
  <c r="O3813" i="1" s="1"/>
  <c r="Q3813" i="1" s="1"/>
  <c r="N3232" i="1"/>
  <c r="O3232" i="1" s="1"/>
  <c r="Q3232" i="1" s="1"/>
  <c r="N1842" i="1"/>
  <c r="O1842" i="1" s="1"/>
  <c r="Q1842" i="1" s="1"/>
  <c r="N3929" i="1"/>
  <c r="O3929" i="1" s="1"/>
  <c r="Q3929" i="1" s="1"/>
  <c r="N2933" i="1"/>
  <c r="O2933" i="1" s="1"/>
  <c r="Q2933" i="1" s="1"/>
  <c r="N1848" i="1"/>
  <c r="O1848" i="1" s="1"/>
  <c r="Q1848" i="1" s="1"/>
  <c r="N3708" i="1"/>
  <c r="O3708" i="1" s="1"/>
  <c r="Q3708" i="1" s="1"/>
  <c r="N1462" i="1"/>
  <c r="O1462" i="1" s="1"/>
  <c r="Q1462" i="1" s="1"/>
  <c r="N1002" i="1"/>
  <c r="O1002" i="1" s="1"/>
  <c r="Q1002" i="1" s="1"/>
  <c r="N2329" i="1"/>
  <c r="O2329" i="1" s="1"/>
  <c r="Q2329" i="1" s="1"/>
  <c r="N1627" i="1"/>
  <c r="O1627" i="1" s="1"/>
  <c r="Q1627" i="1" s="1"/>
  <c r="N1104" i="1"/>
  <c r="O1104" i="1" s="1"/>
  <c r="Q1104" i="1" s="1"/>
  <c r="N130" i="1"/>
  <c r="O130" i="1" s="1"/>
  <c r="Q130" i="1" s="1"/>
  <c r="N5935" i="1"/>
  <c r="O5935" i="1" s="1"/>
  <c r="Q5935" i="1" s="1"/>
  <c r="N4322" i="1"/>
  <c r="O4322" i="1" s="1"/>
  <c r="Q4322" i="1" s="1"/>
  <c r="N4013" i="1"/>
  <c r="O4013" i="1" s="1"/>
  <c r="Q4013" i="1" s="1"/>
  <c r="N1769" i="1"/>
  <c r="O1769" i="1" s="1"/>
  <c r="Q1769" i="1" s="1"/>
  <c r="N3294" i="1"/>
  <c r="O3294" i="1" s="1"/>
  <c r="Q3294" i="1" s="1"/>
  <c r="N6754" i="1"/>
  <c r="O6754" i="1" s="1"/>
  <c r="Q6754" i="1" s="1"/>
  <c r="N2695" i="1"/>
  <c r="O2695" i="1" s="1"/>
  <c r="Q2695" i="1" s="1"/>
  <c r="N2463" i="1"/>
  <c r="O2463" i="1" s="1"/>
  <c r="Q2463" i="1" s="1"/>
  <c r="P2770" i="1"/>
  <c r="N1731" i="1"/>
  <c r="O1731" i="1" s="1"/>
  <c r="Q1731" i="1" s="1"/>
  <c r="N897" i="1"/>
  <c r="O897" i="1" s="1"/>
  <c r="Q897" i="1" s="1"/>
  <c r="N61" i="1"/>
  <c r="O61" i="1" s="1"/>
  <c r="Q61" i="1" s="1"/>
  <c r="N4471" i="1"/>
  <c r="O4471" i="1" s="1"/>
  <c r="Q4471" i="1" s="1"/>
  <c r="N3936" i="1"/>
  <c r="O3936" i="1" s="1"/>
  <c r="Q3936" i="1" s="1"/>
  <c r="N636" i="1"/>
  <c r="O636" i="1" s="1"/>
  <c r="Q636" i="1" s="1"/>
  <c r="N5345" i="1"/>
  <c r="O5345" i="1" s="1"/>
  <c r="Q5345" i="1" s="1"/>
  <c r="N4058" i="1"/>
  <c r="O4058" i="1" s="1"/>
  <c r="Q4058" i="1" s="1"/>
  <c r="N2478" i="1"/>
  <c r="O2478" i="1" s="1"/>
  <c r="Q2478" i="1" s="1"/>
  <c r="N139" i="1"/>
  <c r="O139" i="1" s="1"/>
  <c r="Q139" i="1" s="1"/>
  <c r="N5391" i="1"/>
  <c r="O5391" i="1" s="1"/>
  <c r="Q5391" i="1" s="1"/>
  <c r="N6731" i="1"/>
  <c r="O6731" i="1" s="1"/>
  <c r="Q6731" i="1" s="1"/>
  <c r="N6772" i="1"/>
  <c r="O6772" i="1" s="1"/>
  <c r="Q6772" i="1" s="1"/>
  <c r="P6694" i="1"/>
  <c r="N6190" i="1"/>
  <c r="O6190" i="1" s="1"/>
  <c r="Q6190" i="1" s="1"/>
  <c r="N6099" i="1"/>
  <c r="O6099" i="1" s="1"/>
  <c r="Q6099" i="1" s="1"/>
  <c r="N5915" i="1"/>
  <c r="O5915" i="1" s="1"/>
  <c r="Q5915" i="1" s="1"/>
  <c r="N5706" i="1"/>
  <c r="O5706" i="1" s="1"/>
  <c r="Q5706" i="1" s="1"/>
  <c r="N5931" i="1"/>
  <c r="O5931" i="1" s="1"/>
  <c r="Q5931" i="1" s="1"/>
  <c r="N5550" i="1"/>
  <c r="O5550" i="1" s="1"/>
  <c r="Q5550" i="1" s="1"/>
  <c r="N5748" i="1"/>
  <c r="O5748" i="1" s="1"/>
  <c r="Q5748" i="1" s="1"/>
  <c r="N5513" i="1"/>
  <c r="O5513" i="1" s="1"/>
  <c r="Q5513" i="1" s="1"/>
  <c r="N4830" i="1"/>
  <c r="O4830" i="1" s="1"/>
  <c r="Q4830" i="1" s="1"/>
  <c r="N4845" i="1"/>
  <c r="O4845" i="1" s="1"/>
  <c r="Q4845" i="1" s="1"/>
  <c r="N4887" i="1"/>
  <c r="O4887" i="1" s="1"/>
  <c r="Q4887" i="1" s="1"/>
  <c r="N3880" i="1"/>
  <c r="O3880" i="1" s="1"/>
  <c r="Q3880" i="1" s="1"/>
  <c r="N3461" i="1"/>
  <c r="O3461" i="1" s="1"/>
  <c r="Q3461" i="1" s="1"/>
  <c r="N3036" i="1"/>
  <c r="O3036" i="1" s="1"/>
  <c r="Q3036" i="1" s="1"/>
  <c r="N3331" i="1"/>
  <c r="O3331" i="1" s="1"/>
  <c r="Q3331" i="1" s="1"/>
  <c r="N3382" i="1"/>
  <c r="O3382" i="1" s="1"/>
  <c r="Q3382" i="1" s="1"/>
  <c r="N2920" i="1"/>
  <c r="O2920" i="1" s="1"/>
  <c r="Q2920" i="1" s="1"/>
  <c r="N3289" i="1"/>
  <c r="O3289" i="1" s="1"/>
  <c r="Q3289" i="1" s="1"/>
  <c r="N2587" i="1"/>
  <c r="O2587" i="1" s="1"/>
  <c r="Q2587" i="1" s="1"/>
  <c r="N2442" i="1"/>
  <c r="O2442" i="1" s="1"/>
  <c r="Q2442" i="1" s="1"/>
  <c r="N1613" i="1"/>
  <c r="O1613" i="1" s="1"/>
  <c r="Q1613" i="1" s="1"/>
  <c r="N2131" i="1"/>
  <c r="O2131" i="1" s="1"/>
  <c r="Q2131" i="1" s="1"/>
  <c r="N767" i="1"/>
  <c r="O767" i="1" s="1"/>
  <c r="Q767" i="1" s="1"/>
  <c r="N5991" i="1"/>
  <c r="O5991" i="1" s="1"/>
  <c r="Q5991" i="1" s="1"/>
  <c r="N6142" i="1"/>
  <c r="O6142" i="1" s="1"/>
  <c r="Q6142" i="1" s="1"/>
  <c r="N5769" i="1"/>
  <c r="O5769" i="1" s="1"/>
  <c r="Q5769" i="1" s="1"/>
  <c r="N5434" i="1"/>
  <c r="O5434" i="1" s="1"/>
  <c r="Q5434" i="1" s="1"/>
  <c r="N4878" i="1"/>
  <c r="O4878" i="1" s="1"/>
  <c r="Q4878" i="1" s="1"/>
  <c r="N4485" i="1"/>
  <c r="O4485" i="1" s="1"/>
  <c r="Q4485" i="1" s="1"/>
  <c r="N4776" i="1"/>
  <c r="O4776" i="1" s="1"/>
  <c r="Q4776" i="1" s="1"/>
  <c r="N3439" i="1"/>
  <c r="O3439" i="1" s="1"/>
  <c r="Q3439" i="1" s="1"/>
  <c r="N4291" i="1"/>
  <c r="O4291" i="1" s="1"/>
  <c r="Q4291" i="1" s="1"/>
  <c r="N3521" i="1"/>
  <c r="O3521" i="1" s="1"/>
  <c r="Q3521" i="1" s="1"/>
  <c r="N1855" i="1"/>
  <c r="O1855" i="1" s="1"/>
  <c r="Q1855" i="1" s="1"/>
  <c r="N1021" i="1"/>
  <c r="O1021" i="1" s="1"/>
  <c r="Q1021" i="1" s="1"/>
  <c r="N120" i="1"/>
  <c r="O120" i="1" s="1"/>
  <c r="Q120" i="1" s="1"/>
  <c r="N4383" i="1"/>
  <c r="O4383" i="1" s="1"/>
  <c r="Q4383" i="1" s="1"/>
  <c r="N4245" i="1"/>
  <c r="O4245" i="1" s="1"/>
  <c r="Q4245" i="1" s="1"/>
  <c r="N4108" i="1"/>
  <c r="O4108" i="1" s="1"/>
  <c r="Q4108" i="1" s="1"/>
  <c r="N3122" i="1"/>
  <c r="O3122" i="1" s="1"/>
  <c r="Q3122" i="1" s="1"/>
  <c r="N2304" i="1"/>
  <c r="O2304" i="1" s="1"/>
  <c r="Q2304" i="1" s="1"/>
  <c r="N85" i="1"/>
  <c r="O85" i="1" s="1"/>
  <c r="Q85" i="1" s="1"/>
  <c r="N1189" i="1"/>
  <c r="O1189" i="1" s="1"/>
  <c r="Q1189" i="1" s="1"/>
  <c r="N4059" i="1"/>
  <c r="O4059" i="1" s="1"/>
  <c r="Q4059" i="1" s="1"/>
  <c r="N6185" i="1"/>
  <c r="O6185" i="1" s="1"/>
  <c r="Q6185" i="1" s="1"/>
  <c r="N6132" i="1"/>
  <c r="O6132" i="1" s="1"/>
  <c r="Q6132" i="1" s="1"/>
  <c r="N5805" i="1"/>
  <c r="O5805" i="1" s="1"/>
  <c r="Q5805" i="1" s="1"/>
  <c r="N5577" i="1"/>
  <c r="O5577" i="1" s="1"/>
  <c r="Q5577" i="1" s="1"/>
  <c r="N5299" i="1"/>
  <c r="O5299" i="1" s="1"/>
  <c r="Q5299" i="1" s="1"/>
  <c r="N5203" i="1"/>
  <c r="O5203" i="1" s="1"/>
  <c r="Q5203" i="1" s="1"/>
  <c r="N5601" i="1"/>
  <c r="O5601" i="1" s="1"/>
  <c r="Q5601" i="1" s="1"/>
  <c r="N4458" i="1"/>
  <c r="O4458" i="1" s="1"/>
  <c r="Q4458" i="1" s="1"/>
  <c r="N3902" i="1"/>
  <c r="O3902" i="1" s="1"/>
  <c r="Q3902" i="1" s="1"/>
  <c r="N3841" i="1"/>
  <c r="O3841" i="1" s="1"/>
  <c r="Q3841" i="1" s="1"/>
  <c r="N3832" i="1"/>
  <c r="O3832" i="1" s="1"/>
  <c r="Q3832" i="1" s="1"/>
  <c r="N3745" i="1"/>
  <c r="O3745" i="1" s="1"/>
  <c r="Q3745" i="1" s="1"/>
  <c r="N3462" i="1"/>
  <c r="O3462" i="1" s="1"/>
  <c r="Q3462" i="1" s="1"/>
  <c r="N2728" i="1"/>
  <c r="O2728" i="1" s="1"/>
  <c r="Q2728" i="1" s="1"/>
  <c r="N2339" i="1"/>
  <c r="O2339" i="1" s="1"/>
  <c r="Q2339" i="1" s="1"/>
  <c r="N2000" i="1"/>
  <c r="O2000" i="1" s="1"/>
  <c r="Q2000" i="1" s="1"/>
  <c r="N1501" i="1"/>
  <c r="O1501" i="1" s="1"/>
  <c r="Q1501" i="1" s="1"/>
  <c r="N1373" i="1"/>
  <c r="O1373" i="1" s="1"/>
  <c r="Q1373" i="1" s="1"/>
  <c r="N1456" i="1"/>
  <c r="O1456" i="1" s="1"/>
  <c r="Q1456" i="1" s="1"/>
  <c r="N808" i="1"/>
  <c r="O808" i="1" s="1"/>
  <c r="Q808" i="1" s="1"/>
  <c r="N655" i="1"/>
  <c r="O655" i="1" s="1"/>
  <c r="Q655" i="1" s="1"/>
  <c r="N879" i="1"/>
  <c r="O879" i="1" s="1"/>
  <c r="Q879" i="1" s="1"/>
  <c r="N807" i="1"/>
  <c r="O807" i="1" s="1"/>
  <c r="Q807" i="1" s="1"/>
  <c r="N285" i="1"/>
  <c r="O285" i="1" s="1"/>
  <c r="Q285" i="1" s="1"/>
  <c r="N501" i="1"/>
  <c r="O501" i="1" s="1"/>
  <c r="Q501" i="1" s="1"/>
  <c r="N5199" i="1"/>
  <c r="O5199" i="1" s="1"/>
  <c r="Q5199" i="1" s="1"/>
  <c r="N4944" i="1"/>
  <c r="O4944" i="1" s="1"/>
  <c r="Q4944" i="1" s="1"/>
  <c r="N4299" i="1"/>
  <c r="O4299" i="1" s="1"/>
  <c r="Q4299" i="1" s="1"/>
  <c r="N4798" i="1"/>
  <c r="O4798" i="1" s="1"/>
  <c r="Q4798" i="1" s="1"/>
  <c r="N2866" i="1"/>
  <c r="O2866" i="1" s="1"/>
  <c r="Q2866" i="1" s="1"/>
  <c r="N2516" i="1"/>
  <c r="O2516" i="1" s="1"/>
  <c r="Q2516" i="1" s="1"/>
  <c r="N4218" i="1"/>
  <c r="O4218" i="1" s="1"/>
  <c r="Q4218" i="1" s="1"/>
  <c r="N4268" i="1"/>
  <c r="O4268" i="1" s="1"/>
  <c r="Q4268" i="1" s="1"/>
  <c r="N2302" i="1"/>
  <c r="O2302" i="1" s="1"/>
  <c r="Q2302" i="1" s="1"/>
  <c r="N1806" i="1"/>
  <c r="O1806" i="1" s="1"/>
  <c r="Q1806" i="1" s="1"/>
  <c r="N2049" i="1"/>
  <c r="O2049" i="1" s="1"/>
  <c r="Q2049" i="1" s="1"/>
  <c r="N1753" i="1"/>
  <c r="O1753" i="1" s="1"/>
  <c r="Q1753" i="1" s="1"/>
  <c r="N3391" i="1"/>
  <c r="O3391" i="1" s="1"/>
  <c r="Q3391" i="1" s="1"/>
  <c r="N6210" i="1"/>
  <c r="O6210" i="1" s="1"/>
  <c r="Q6210" i="1" s="1"/>
  <c r="N3988" i="1"/>
  <c r="O3988" i="1" s="1"/>
  <c r="Q3988" i="1" s="1"/>
  <c r="N3093" i="1"/>
  <c r="O3093" i="1" s="1"/>
  <c r="Q3093" i="1" s="1"/>
  <c r="N3865" i="1"/>
  <c r="O3865" i="1" s="1"/>
  <c r="Q3865" i="1" s="1"/>
  <c r="N3961" i="1"/>
  <c r="O3961" i="1" s="1"/>
  <c r="Q3961" i="1" s="1"/>
  <c r="N3849" i="1"/>
  <c r="O3849" i="1" s="1"/>
  <c r="Q3849" i="1" s="1"/>
  <c r="N3679" i="1"/>
  <c r="O3679" i="1" s="1"/>
  <c r="Q3679" i="1" s="1"/>
  <c r="N2518" i="1"/>
  <c r="O2518" i="1" s="1"/>
  <c r="Q2518" i="1" s="1"/>
  <c r="N1921" i="1"/>
  <c r="O1921" i="1" s="1"/>
  <c r="Q1921" i="1" s="1"/>
  <c r="N974" i="1"/>
  <c r="O974" i="1" s="1"/>
  <c r="Q974" i="1" s="1"/>
  <c r="N141" i="1"/>
  <c r="O141" i="1" s="1"/>
  <c r="Q141" i="1" s="1"/>
  <c r="N1195" i="1"/>
  <c r="O1195" i="1" s="1"/>
  <c r="Q1195" i="1" s="1"/>
  <c r="N6788" i="1"/>
  <c r="O6788" i="1" s="1"/>
  <c r="Q6788" i="1" s="1"/>
  <c r="N6414" i="1"/>
  <c r="O6414" i="1" s="1"/>
  <c r="Q6414" i="1" s="1"/>
  <c r="N5900" i="1"/>
  <c r="O5900" i="1" s="1"/>
  <c r="Q5900" i="1" s="1"/>
  <c r="N5494" i="1"/>
  <c r="O5494" i="1" s="1"/>
  <c r="Q5494" i="1" s="1"/>
  <c r="N5164" i="1"/>
  <c r="O5164" i="1" s="1"/>
  <c r="Q5164" i="1" s="1"/>
  <c r="N4440" i="1"/>
  <c r="O4440" i="1" s="1"/>
  <c r="Q4440" i="1" s="1"/>
  <c r="N4477" i="1"/>
  <c r="O4477" i="1" s="1"/>
  <c r="Q4477" i="1" s="1"/>
  <c r="N3590" i="1"/>
  <c r="O3590" i="1" s="1"/>
  <c r="Q3590" i="1" s="1"/>
  <c r="N2904" i="1"/>
  <c r="O2904" i="1" s="1"/>
  <c r="Q2904" i="1" s="1"/>
  <c r="N3022" i="1"/>
  <c r="O3022" i="1" s="1"/>
  <c r="Q3022" i="1" s="1"/>
  <c r="N2531" i="1"/>
  <c r="O2531" i="1" s="1"/>
  <c r="Q2531" i="1" s="1"/>
  <c r="N1547" i="1"/>
  <c r="O1547" i="1" s="1"/>
  <c r="Q1547" i="1" s="1"/>
  <c r="N1134" i="1"/>
  <c r="O1134" i="1" s="1"/>
  <c r="Q1134" i="1" s="1"/>
  <c r="N1500" i="1"/>
  <c r="O1500" i="1" s="1"/>
  <c r="Q1500" i="1" s="1"/>
  <c r="N753" i="1"/>
  <c r="O753" i="1" s="1"/>
  <c r="Q753" i="1" s="1"/>
  <c r="N5553" i="1"/>
  <c r="O5553" i="1" s="1"/>
  <c r="Q5553" i="1" s="1"/>
  <c r="N5588" i="1"/>
  <c r="O5588" i="1" s="1"/>
  <c r="Q5588" i="1" s="1"/>
  <c r="N5717" i="1"/>
  <c r="O5717" i="1" s="1"/>
  <c r="Q5717" i="1" s="1"/>
  <c r="N5015" i="1"/>
  <c r="O5015" i="1" s="1"/>
  <c r="Q5015" i="1" s="1"/>
  <c r="N5246" i="1"/>
  <c r="O5246" i="1" s="1"/>
  <c r="Q5246" i="1" s="1"/>
  <c r="N3907" i="1"/>
  <c r="O3907" i="1" s="1"/>
  <c r="Q3907" i="1" s="1"/>
  <c r="N1659" i="1"/>
  <c r="O1659" i="1" s="1"/>
  <c r="Q1659" i="1" s="1"/>
  <c r="N812" i="1"/>
  <c r="O812" i="1" s="1"/>
  <c r="Q812" i="1" s="1"/>
  <c r="N170" i="1"/>
  <c r="O170" i="1" s="1"/>
  <c r="Q170" i="1" s="1"/>
  <c r="N296" i="1"/>
  <c r="O296" i="1" s="1"/>
  <c r="Q296" i="1" s="1"/>
  <c r="N2103" i="1"/>
  <c r="O2103" i="1" s="1"/>
  <c r="Q2103" i="1" s="1"/>
  <c r="N6286" i="1"/>
  <c r="O6286" i="1" s="1"/>
  <c r="Q6286" i="1" s="1"/>
  <c r="N6722" i="1"/>
  <c r="O6722" i="1" s="1"/>
  <c r="Q6722" i="1" s="1"/>
  <c r="N6660" i="1"/>
  <c r="O6660" i="1" s="1"/>
  <c r="Q6660" i="1" s="1"/>
  <c r="N6054" i="1"/>
  <c r="O6054" i="1" s="1"/>
  <c r="Q6054" i="1" s="1"/>
  <c r="N5909" i="1"/>
  <c r="O5909" i="1" s="1"/>
  <c r="Q5909" i="1" s="1"/>
  <c r="N6021" i="1"/>
  <c r="O6021" i="1" s="1"/>
  <c r="Q6021" i="1" s="1"/>
  <c r="N4773" i="1"/>
  <c r="O4773" i="1" s="1"/>
  <c r="Q4773" i="1" s="1"/>
  <c r="N5027" i="1"/>
  <c r="O5027" i="1" s="1"/>
  <c r="Q5027" i="1" s="1"/>
  <c r="N4548" i="1"/>
  <c r="O4548" i="1" s="1"/>
  <c r="Q4548" i="1" s="1"/>
  <c r="N4779" i="1"/>
  <c r="O4779" i="1" s="1"/>
  <c r="Q4779" i="1" s="1"/>
  <c r="N4721" i="1"/>
  <c r="O4721" i="1" s="1"/>
  <c r="Q4721" i="1" s="1"/>
  <c r="N4262" i="1"/>
  <c r="O4262" i="1" s="1"/>
  <c r="Q4262" i="1" s="1"/>
  <c r="N4278" i="1"/>
  <c r="O4278" i="1" s="1"/>
  <c r="Q4278" i="1" s="1"/>
  <c r="N3974" i="1"/>
  <c r="O3974" i="1" s="1"/>
  <c r="Q3974" i="1" s="1"/>
  <c r="N4166" i="1"/>
  <c r="O4166" i="1" s="1"/>
  <c r="Q4166" i="1" s="1"/>
  <c r="N3588" i="1"/>
  <c r="O3588" i="1" s="1"/>
  <c r="Q3588" i="1" s="1"/>
  <c r="N3024" i="1"/>
  <c r="O3024" i="1" s="1"/>
  <c r="Q3024" i="1" s="1"/>
  <c r="N3532" i="1"/>
  <c r="O3532" i="1" s="1"/>
  <c r="Q3532" i="1" s="1"/>
  <c r="N2701" i="1"/>
  <c r="O2701" i="1" s="1"/>
  <c r="Q2701" i="1" s="1"/>
  <c r="N2636" i="1"/>
  <c r="O2636" i="1" s="1"/>
  <c r="Q2636" i="1" s="1"/>
  <c r="N2700" i="1"/>
  <c r="O2700" i="1" s="1"/>
  <c r="Q2700" i="1" s="1"/>
  <c r="N2420" i="1"/>
  <c r="O2420" i="1" s="1"/>
  <c r="Q2420" i="1" s="1"/>
  <c r="N2089" i="1"/>
  <c r="O2089" i="1" s="1"/>
  <c r="Q2089" i="1" s="1"/>
  <c r="N1631" i="1"/>
  <c r="O1631" i="1" s="1"/>
  <c r="Q1631" i="1" s="1"/>
  <c r="N1994" i="1"/>
  <c r="O1994" i="1" s="1"/>
  <c r="Q1994" i="1" s="1"/>
  <c r="N1440" i="1"/>
  <c r="O1440" i="1" s="1"/>
  <c r="Q1440" i="1" s="1"/>
  <c r="N961" i="1"/>
  <c r="O961" i="1" s="1"/>
  <c r="Q961" i="1" s="1"/>
  <c r="N450" i="1"/>
  <c r="O450" i="1" s="1"/>
  <c r="Q450" i="1" s="1"/>
  <c r="N471" i="1"/>
  <c r="O471" i="1" s="1"/>
  <c r="Q471" i="1" s="1"/>
  <c r="N6030" i="1"/>
  <c r="O6030" i="1" s="1"/>
  <c r="Q6030" i="1" s="1"/>
  <c r="N5235" i="1"/>
  <c r="O5235" i="1" s="1"/>
  <c r="Q5235" i="1" s="1"/>
  <c r="N6146" i="1"/>
  <c r="O6146" i="1" s="1"/>
  <c r="Q6146" i="1" s="1"/>
  <c r="N5402" i="1"/>
  <c r="O5402" i="1" s="1"/>
  <c r="Q5402" i="1" s="1"/>
  <c r="N5233" i="1"/>
  <c r="O5233" i="1" s="1"/>
  <c r="Q5233" i="1" s="1"/>
  <c r="N4768" i="1"/>
  <c r="O4768" i="1" s="1"/>
  <c r="Q4768" i="1" s="1"/>
  <c r="N5499" i="1"/>
  <c r="O5499" i="1" s="1"/>
  <c r="Q5499" i="1" s="1"/>
  <c r="N5071" i="1"/>
  <c r="O5071" i="1" s="1"/>
  <c r="Q5071" i="1" s="1"/>
  <c r="N3888" i="1"/>
  <c r="O3888" i="1" s="1"/>
  <c r="Q3888" i="1" s="1"/>
  <c r="N4255" i="1"/>
  <c r="O4255" i="1" s="1"/>
  <c r="Q4255" i="1" s="1"/>
  <c r="N4002" i="1"/>
  <c r="O4002" i="1" s="1"/>
  <c r="Q4002" i="1" s="1"/>
  <c r="N4111" i="1"/>
  <c r="O4111" i="1" s="1"/>
  <c r="Q4111" i="1" s="1"/>
  <c r="N3921" i="1"/>
  <c r="O3921" i="1" s="1"/>
  <c r="Q3921" i="1" s="1"/>
  <c r="N2896" i="1"/>
  <c r="O2896" i="1" s="1"/>
  <c r="Q2896" i="1" s="1"/>
  <c r="N3985" i="1"/>
  <c r="O3985" i="1" s="1"/>
  <c r="Q3985" i="1" s="1"/>
  <c r="N2877" i="1"/>
  <c r="O2877" i="1" s="1"/>
  <c r="Q2877" i="1" s="1"/>
  <c r="N3363" i="1"/>
  <c r="O3363" i="1" s="1"/>
  <c r="Q3363" i="1" s="1"/>
  <c r="N1267" i="1"/>
  <c r="O1267" i="1" s="1"/>
  <c r="Q1267" i="1" s="1"/>
  <c r="N4914" i="1"/>
  <c r="O4914" i="1" s="1"/>
  <c r="Q4914" i="1" s="1"/>
  <c r="N5326" i="1"/>
  <c r="O5326" i="1" s="1"/>
  <c r="Q5326" i="1" s="1"/>
  <c r="N4515" i="1"/>
  <c r="O4515" i="1" s="1"/>
  <c r="Q4515" i="1" s="1"/>
  <c r="N4376" i="1"/>
  <c r="O4376" i="1" s="1"/>
  <c r="Q4376" i="1" s="1"/>
  <c r="N2349" i="1"/>
  <c r="O2349" i="1" s="1"/>
  <c r="Q2349" i="1" s="1"/>
  <c r="N1704" i="1"/>
  <c r="O1704" i="1" s="1"/>
  <c r="Q1704" i="1" s="1"/>
  <c r="N543" i="1"/>
  <c r="O543" i="1" s="1"/>
  <c r="Q543" i="1" s="1"/>
  <c r="Q2509" i="1"/>
  <c r="P2509" i="1"/>
  <c r="P2514" i="1" s="1"/>
  <c r="N6746" i="1"/>
  <c r="O6746" i="1" s="1"/>
  <c r="Q6746" i="1" s="1"/>
  <c r="N6723" i="1"/>
  <c r="O6723" i="1" s="1"/>
  <c r="Q6723" i="1" s="1"/>
  <c r="N6789" i="1"/>
  <c r="O6789" i="1" s="1"/>
  <c r="Q6789" i="1" s="1"/>
  <c r="N6430" i="1"/>
  <c r="O6430" i="1" s="1"/>
  <c r="Q6430" i="1" s="1"/>
  <c r="N6402" i="1"/>
  <c r="O6402" i="1" s="1"/>
  <c r="Q6402" i="1" s="1"/>
  <c r="N6409" i="1"/>
  <c r="O6409" i="1" s="1"/>
  <c r="Q6409" i="1" s="1"/>
  <c r="N6171" i="1"/>
  <c r="O6171" i="1" s="1"/>
  <c r="Q6171" i="1" s="1"/>
  <c r="N5817" i="1"/>
  <c r="O5817" i="1" s="1"/>
  <c r="Q5817" i="1" s="1"/>
  <c r="N5820" i="1"/>
  <c r="O5820" i="1" s="1"/>
  <c r="Q5820" i="1" s="1"/>
  <c r="N5529" i="1"/>
  <c r="O5529" i="1" s="1"/>
  <c r="Q5529" i="1" s="1"/>
  <c r="N5594" i="1"/>
  <c r="O5594" i="1" s="1"/>
  <c r="Q5594" i="1" s="1"/>
  <c r="N5566" i="1"/>
  <c r="O5566" i="1" s="1"/>
  <c r="Q5566" i="1" s="1"/>
  <c r="N5343" i="1"/>
  <c r="O5343" i="1" s="1"/>
  <c r="Q5343" i="1" s="1"/>
  <c r="N5130" i="1"/>
  <c r="O5130" i="1" s="1"/>
  <c r="Q5130" i="1" s="1"/>
  <c r="N5122" i="1"/>
  <c r="O5122" i="1" s="1"/>
  <c r="Q5122" i="1" s="1"/>
  <c r="N4956" i="1"/>
  <c r="O4956" i="1" s="1"/>
  <c r="Q4956" i="1" s="1"/>
  <c r="N4598" i="1"/>
  <c r="O4598" i="1" s="1"/>
  <c r="Q4598" i="1" s="1"/>
  <c r="N4941" i="1"/>
  <c r="O4941" i="1" s="1"/>
  <c r="Q4941" i="1" s="1"/>
  <c r="N4669" i="1"/>
  <c r="O4669" i="1" s="1"/>
  <c r="Q4669" i="1" s="1"/>
  <c r="N4648" i="1"/>
  <c r="O4648" i="1" s="1"/>
  <c r="Q4648" i="1" s="1"/>
  <c r="N4698" i="1"/>
  <c r="O4698" i="1" s="1"/>
  <c r="Q4698" i="1" s="1"/>
  <c r="N4118" i="1"/>
  <c r="O4118" i="1" s="1"/>
  <c r="Q4118" i="1" s="1"/>
  <c r="N4340" i="1"/>
  <c r="O4340" i="1" s="1"/>
  <c r="Q4340" i="1" s="1"/>
  <c r="N3925" i="1"/>
  <c r="O3925" i="1" s="1"/>
  <c r="Q3925" i="1" s="1"/>
  <c r="N3987" i="1"/>
  <c r="O3987" i="1" s="1"/>
  <c r="Q3987" i="1" s="1"/>
  <c r="N3676" i="1"/>
  <c r="O3676" i="1" s="1"/>
  <c r="Q3676" i="1" s="1"/>
  <c r="N2773" i="1"/>
  <c r="O2773" i="1" s="1"/>
  <c r="Q2773" i="1" s="1"/>
  <c r="N3181" i="1"/>
  <c r="O3181" i="1" s="1"/>
  <c r="Q3181" i="1" s="1"/>
  <c r="N2942" i="1"/>
  <c r="O2942" i="1" s="1"/>
  <c r="Q2942" i="1" s="1"/>
  <c r="N2545" i="1"/>
  <c r="O2545" i="1" s="1"/>
  <c r="Q2545" i="1" s="1"/>
  <c r="N2645" i="1"/>
  <c r="O2645" i="1" s="1"/>
  <c r="Q2645" i="1" s="1"/>
  <c r="N2452" i="1"/>
  <c r="O2452" i="1" s="1"/>
  <c r="Q2452" i="1" s="1"/>
  <c r="N2617" i="1"/>
  <c r="O2617" i="1" s="1"/>
  <c r="Q2617" i="1" s="1"/>
  <c r="N1981" i="1"/>
  <c r="O1981" i="1" s="1"/>
  <c r="Q1981" i="1" s="1"/>
  <c r="N2698" i="1"/>
  <c r="O2698" i="1" s="1"/>
  <c r="Q2698" i="1" s="1"/>
  <c r="N1983" i="1"/>
  <c r="O1983" i="1" s="1"/>
  <c r="Q1983" i="1" s="1"/>
  <c r="N1641" i="1"/>
  <c r="O1641" i="1" s="1"/>
  <c r="Q1641" i="1" s="1"/>
  <c r="N1484" i="1"/>
  <c r="O1484" i="1" s="1"/>
  <c r="Q1484" i="1" s="1"/>
  <c r="N1452" i="1"/>
  <c r="O1452" i="1" s="1"/>
  <c r="Q1452" i="1" s="1"/>
  <c r="N1457" i="1"/>
  <c r="O1457" i="1" s="1"/>
  <c r="Q1457" i="1" s="1"/>
  <c r="N1123" i="1"/>
  <c r="O1123" i="1" s="1"/>
  <c r="Q1123" i="1" s="1"/>
  <c r="N25" i="1"/>
  <c r="O25" i="1" s="1"/>
  <c r="Q25" i="1" s="1"/>
  <c r="N702" i="1"/>
  <c r="O702" i="1" s="1"/>
  <c r="Q702" i="1" s="1"/>
  <c r="N462" i="1"/>
  <c r="O462" i="1" s="1"/>
  <c r="Q462" i="1" s="1"/>
  <c r="N917" i="1"/>
  <c r="O917" i="1" s="1"/>
  <c r="Q917" i="1" s="1"/>
  <c r="N395" i="1"/>
  <c r="O395" i="1" s="1"/>
  <c r="Q395" i="1" s="1"/>
  <c r="N230" i="1"/>
  <c r="O230" i="1" s="1"/>
  <c r="Q230" i="1" s="1"/>
  <c r="N800" i="1"/>
  <c r="O800" i="1" s="1"/>
  <c r="Q800" i="1" s="1"/>
  <c r="N5910" i="1"/>
  <c r="O5910" i="1" s="1"/>
  <c r="Q5910" i="1" s="1"/>
  <c r="N6252" i="1"/>
  <c r="O6252" i="1" s="1"/>
  <c r="Q6252" i="1" s="1"/>
  <c r="N6259" i="1"/>
  <c r="O6259" i="1" s="1"/>
  <c r="Q6259" i="1" s="1"/>
  <c r="N5554" i="1"/>
  <c r="O5554" i="1" s="1"/>
  <c r="Q5554" i="1" s="1"/>
  <c r="N5962" i="1"/>
  <c r="O5962" i="1" s="1"/>
  <c r="Q5962" i="1" s="1"/>
  <c r="N5929" i="1"/>
  <c r="O5929" i="1" s="1"/>
  <c r="Q5929" i="1" s="1"/>
  <c r="N5476" i="1"/>
  <c r="O5476" i="1" s="1"/>
  <c r="Q5476" i="1" s="1"/>
  <c r="N5051" i="1"/>
  <c r="O5051" i="1" s="1"/>
  <c r="Q5051" i="1" s="1"/>
  <c r="N6339" i="1"/>
  <c r="O6339" i="1" s="1"/>
  <c r="Q6339" i="1" s="1"/>
  <c r="N5198" i="1"/>
  <c r="O5198" i="1" s="1"/>
  <c r="Q5198" i="1" s="1"/>
  <c r="N5560" i="1"/>
  <c r="O5560" i="1" s="1"/>
  <c r="Q5560" i="1" s="1"/>
  <c r="N4120" i="1"/>
  <c r="O4120" i="1" s="1"/>
  <c r="Q4120" i="1" s="1"/>
  <c r="N4719" i="1"/>
  <c r="O4719" i="1" s="1"/>
  <c r="Q4719" i="1" s="1"/>
  <c r="N4708" i="1"/>
  <c r="O4708" i="1" s="1"/>
  <c r="Q4708" i="1" s="1"/>
  <c r="N4868" i="1"/>
  <c r="O4868" i="1" s="1"/>
  <c r="Q4868" i="1" s="1"/>
  <c r="N4627" i="1"/>
  <c r="O4627" i="1" s="1"/>
  <c r="Q4627" i="1" s="1"/>
  <c r="N1957" i="1"/>
  <c r="O1957" i="1" s="1"/>
  <c r="Q1957" i="1" s="1"/>
  <c r="N1868" i="1"/>
  <c r="O1868" i="1" s="1"/>
  <c r="Q1868" i="1" s="1"/>
  <c r="N3644" i="1"/>
  <c r="O3644" i="1" s="1"/>
  <c r="Q3644" i="1" s="1"/>
  <c r="N2737" i="1"/>
  <c r="O2737" i="1" s="1"/>
  <c r="Q2737" i="1" s="1"/>
  <c r="N1725" i="1"/>
  <c r="O1725" i="1" s="1"/>
  <c r="Q1725" i="1" s="1"/>
  <c r="N2641" i="1"/>
  <c r="O2641" i="1" s="1"/>
  <c r="Q2641" i="1" s="1"/>
  <c r="N2476" i="1"/>
  <c r="O2476" i="1" s="1"/>
  <c r="Q2476" i="1" s="1"/>
  <c r="N1551" i="1"/>
  <c r="O1551" i="1" s="1"/>
  <c r="Q1551" i="1" s="1"/>
  <c r="N1394" i="1"/>
  <c r="O1394" i="1" s="1"/>
  <c r="Q1394" i="1" s="1"/>
  <c r="N1275" i="1"/>
  <c r="O1275" i="1" s="1"/>
  <c r="Q1275" i="1" s="1"/>
  <c r="N1226" i="1"/>
  <c r="O1226" i="1" s="1"/>
  <c r="Q1226" i="1" s="1"/>
  <c r="N5674" i="1"/>
  <c r="O5674" i="1" s="1"/>
  <c r="Q5674" i="1" s="1"/>
  <c r="N5040" i="1"/>
  <c r="O5040" i="1" s="1"/>
  <c r="Q5040" i="1" s="1"/>
  <c r="N4781" i="1"/>
  <c r="O4781" i="1" s="1"/>
  <c r="Q4781" i="1" s="1"/>
  <c r="N4495" i="1"/>
  <c r="O4495" i="1" s="1"/>
  <c r="Q4495" i="1" s="1"/>
  <c r="N3809" i="1"/>
  <c r="O3809" i="1" s="1"/>
  <c r="Q3809" i="1" s="1"/>
  <c r="N2821" i="1"/>
  <c r="O2821" i="1" s="1"/>
  <c r="Q2821" i="1" s="1"/>
  <c r="N2823" i="1"/>
  <c r="O2823" i="1" s="1"/>
  <c r="Q2823" i="1" s="1"/>
  <c r="N2066" i="1"/>
  <c r="O2066" i="1" s="1"/>
  <c r="Q2066" i="1" s="1"/>
  <c r="N2070" i="1"/>
  <c r="O2070" i="1" s="1"/>
  <c r="Q2070" i="1" s="1"/>
  <c r="N2330" i="1"/>
  <c r="O2330" i="1" s="1"/>
  <c r="Q2330" i="1" s="1"/>
  <c r="N2032" i="1"/>
  <c r="O2032" i="1" s="1"/>
  <c r="Q2032" i="1" s="1"/>
  <c r="N1837" i="1"/>
  <c r="O1837" i="1" s="1"/>
  <c r="Q1837" i="1" s="1"/>
  <c r="N1620" i="1"/>
  <c r="O1620" i="1" s="1"/>
  <c r="Q1620" i="1" s="1"/>
  <c r="N2083" i="1"/>
  <c r="O2083" i="1" s="1"/>
  <c r="Q2083" i="1" s="1"/>
  <c r="N1783" i="1"/>
  <c r="O1783" i="1" s="1"/>
  <c r="Q1783" i="1" s="1"/>
  <c r="N1515" i="1"/>
  <c r="O1515" i="1" s="1"/>
  <c r="Q1515" i="1" s="1"/>
  <c r="N1009" i="1"/>
  <c r="O1009" i="1" s="1"/>
  <c r="Q1009" i="1" s="1"/>
  <c r="N1107" i="1"/>
  <c r="O1107" i="1" s="1"/>
  <c r="Q1107" i="1" s="1"/>
  <c r="N607" i="1"/>
  <c r="O607" i="1" s="1"/>
  <c r="Q607" i="1" s="1"/>
  <c r="N493" i="1"/>
  <c r="O493" i="1" s="1"/>
  <c r="Q493" i="1" s="1"/>
  <c r="N523" i="1"/>
  <c r="O523" i="1" s="1"/>
  <c r="Q523" i="1" s="1"/>
  <c r="N1130" i="1"/>
  <c r="O1130" i="1" s="1"/>
  <c r="Q1130" i="1" s="1"/>
  <c r="N6241" i="1"/>
  <c r="O6241" i="1" s="1"/>
  <c r="Q6241" i="1" s="1"/>
  <c r="N5975" i="1"/>
  <c r="O5975" i="1" s="1"/>
  <c r="Q5975" i="1" s="1"/>
  <c r="N5572" i="1"/>
  <c r="O5572" i="1" s="1"/>
  <c r="Q5572" i="1" s="1"/>
  <c r="N4697" i="1"/>
  <c r="O4697" i="1" s="1"/>
  <c r="Q4697" i="1" s="1"/>
  <c r="N4074" i="1"/>
  <c r="O4074" i="1" s="1"/>
  <c r="Q4074" i="1" s="1"/>
  <c r="N5032" i="1"/>
  <c r="O5032" i="1" s="1"/>
  <c r="Q5032" i="1" s="1"/>
  <c r="N2941" i="1"/>
  <c r="O2941" i="1" s="1"/>
  <c r="Q2941" i="1" s="1"/>
  <c r="N2494" i="1"/>
  <c r="O2494" i="1" s="1"/>
  <c r="Q2494" i="1" s="1"/>
  <c r="N1231" i="1"/>
  <c r="O1231" i="1" s="1"/>
  <c r="Q1231" i="1" s="1"/>
  <c r="N5838" i="1"/>
  <c r="O5838" i="1" s="1"/>
  <c r="Q5838" i="1" s="1"/>
  <c r="N5885" i="1"/>
  <c r="O5885" i="1" s="1"/>
  <c r="Q5885" i="1" s="1"/>
  <c r="N5226" i="1"/>
  <c r="O5226" i="1" s="1"/>
  <c r="Q5226" i="1" s="1"/>
  <c r="N4943" i="1"/>
  <c r="O4943" i="1" s="1"/>
  <c r="Q4943" i="1" s="1"/>
  <c r="N4981" i="1"/>
  <c r="O4981" i="1" s="1"/>
  <c r="Q4981" i="1" s="1"/>
  <c r="N4872" i="1"/>
  <c r="O4872" i="1" s="1"/>
  <c r="Q4872" i="1" s="1"/>
  <c r="N4829" i="1"/>
  <c r="O4829" i="1" s="1"/>
  <c r="Q4829" i="1" s="1"/>
  <c r="N3896" i="1"/>
  <c r="O3896" i="1" s="1"/>
  <c r="Q3896" i="1" s="1"/>
  <c r="N3364" i="1"/>
  <c r="O3364" i="1" s="1"/>
  <c r="Q3364" i="1" s="1"/>
  <c r="N3491" i="1"/>
  <c r="O3491" i="1" s="1"/>
  <c r="Q3491" i="1" s="1"/>
  <c r="N3384" i="1"/>
  <c r="O3384" i="1" s="1"/>
  <c r="Q3384" i="1" s="1"/>
  <c r="N2935" i="1"/>
  <c r="O2935" i="1" s="1"/>
  <c r="Q2935" i="1" s="1"/>
  <c r="N3007" i="1"/>
  <c r="O3007" i="1" s="1"/>
  <c r="Q3007" i="1" s="1"/>
  <c r="N2894" i="1"/>
  <c r="O2894" i="1" s="1"/>
  <c r="Q2894" i="1" s="1"/>
  <c r="N1965" i="1"/>
  <c r="O1965" i="1" s="1"/>
  <c r="Q1965" i="1" s="1"/>
  <c r="N1667" i="1"/>
  <c r="O1667" i="1" s="1"/>
  <c r="Q1667" i="1" s="1"/>
  <c r="N1734" i="1"/>
  <c r="O1734" i="1" s="1"/>
  <c r="Q1734" i="1" s="1"/>
  <c r="N1426" i="1"/>
  <c r="O1426" i="1" s="1"/>
  <c r="Q1426" i="1" s="1"/>
  <c r="N1556" i="1"/>
  <c r="O1556" i="1" s="1"/>
  <c r="Q1556" i="1" s="1"/>
  <c r="N370" i="1"/>
  <c r="O370" i="1" s="1"/>
  <c r="Q370" i="1" s="1"/>
  <c r="N6750" i="1"/>
  <c r="O6750" i="1" s="1"/>
  <c r="Q6750" i="1" s="1"/>
  <c r="N6410" i="1"/>
  <c r="O6410" i="1" s="1"/>
  <c r="Q6410" i="1" s="1"/>
  <c r="N5634" i="1"/>
  <c r="O5634" i="1" s="1"/>
  <c r="Q5634" i="1" s="1"/>
  <c r="N5069" i="1"/>
  <c r="O5069" i="1" s="1"/>
  <c r="Q5069" i="1" s="1"/>
  <c r="N4780" i="1"/>
  <c r="O4780" i="1" s="1"/>
  <c r="Q4780" i="1" s="1"/>
  <c r="N4873" i="1"/>
  <c r="O4873" i="1" s="1"/>
  <c r="Q4873" i="1" s="1"/>
  <c r="N3698" i="1"/>
  <c r="O3698" i="1" s="1"/>
  <c r="Q3698" i="1" s="1"/>
  <c r="N4123" i="1"/>
  <c r="O4123" i="1" s="1"/>
  <c r="Q4123" i="1" s="1"/>
  <c r="N3862" i="1"/>
  <c r="O3862" i="1" s="1"/>
  <c r="Q3862" i="1" s="1"/>
  <c r="N3714" i="1"/>
  <c r="O3714" i="1" s="1"/>
  <c r="Q3714" i="1" s="1"/>
  <c r="N4327" i="1"/>
  <c r="O4327" i="1" s="1"/>
  <c r="Q4327" i="1" s="1"/>
  <c r="N3387" i="1"/>
  <c r="O3387" i="1" s="1"/>
  <c r="Q3387" i="1" s="1"/>
  <c r="N3804" i="1"/>
  <c r="O3804" i="1" s="1"/>
  <c r="Q3804" i="1" s="1"/>
  <c r="N2421" i="1"/>
  <c r="O2421" i="1" s="1"/>
  <c r="Q2421" i="1" s="1"/>
  <c r="N1804" i="1"/>
  <c r="O1804" i="1" s="1"/>
  <c r="Q1804" i="1" s="1"/>
  <c r="N1706" i="1"/>
  <c r="O1706" i="1" s="1"/>
  <c r="Q1706" i="1" s="1"/>
  <c r="N1040" i="1"/>
  <c r="O1040" i="1" s="1"/>
  <c r="Q1040" i="1" s="1"/>
  <c r="N1312" i="1"/>
  <c r="O1312" i="1" s="1"/>
  <c r="Q1312" i="1" s="1"/>
  <c r="N5963" i="1"/>
  <c r="O5963" i="1" s="1"/>
  <c r="Q5963" i="1" s="1"/>
  <c r="N4875" i="1"/>
  <c r="O4875" i="1" s="1"/>
  <c r="Q4875" i="1" s="1"/>
  <c r="N4067" i="1"/>
  <c r="O4067" i="1" s="1"/>
  <c r="Q4067" i="1" s="1"/>
  <c r="N3768" i="1"/>
  <c r="O3768" i="1" s="1"/>
  <c r="Q3768" i="1" s="1"/>
  <c r="N3056" i="1"/>
  <c r="O3056" i="1" s="1"/>
  <c r="Q3056" i="1" s="1"/>
  <c r="N2891" i="1"/>
  <c r="O2891" i="1" s="1"/>
  <c r="Q2891" i="1" s="1"/>
  <c r="N2629" i="1"/>
  <c r="O2629" i="1" s="1"/>
  <c r="Q2629" i="1" s="1"/>
  <c r="N2305" i="1"/>
  <c r="O2305" i="1" s="1"/>
  <c r="Q2305" i="1" s="1"/>
  <c r="N1796" i="1"/>
  <c r="O1796" i="1" s="1"/>
  <c r="Q1796" i="1" s="1"/>
  <c r="N1197" i="1"/>
  <c r="O1197" i="1" s="1"/>
  <c r="Q1197" i="1" s="1"/>
  <c r="N5649" i="1"/>
  <c r="O5649" i="1" s="1"/>
  <c r="Q5649" i="1" s="1"/>
  <c r="N4856" i="1"/>
  <c r="O4856" i="1" s="1"/>
  <c r="Q4856" i="1" s="1"/>
  <c r="N4624" i="1"/>
  <c r="O4624" i="1" s="1"/>
  <c r="Q4624" i="1" s="1"/>
  <c r="N4330" i="1"/>
  <c r="O4330" i="1" s="1"/>
  <c r="Q4330" i="1" s="1"/>
  <c r="N3923" i="1"/>
  <c r="O3923" i="1" s="1"/>
  <c r="Q3923" i="1" s="1"/>
  <c r="N3126" i="1"/>
  <c r="O3126" i="1" s="1"/>
  <c r="Q3126" i="1" s="1"/>
  <c r="N2934" i="1"/>
  <c r="O2934" i="1" s="1"/>
  <c r="Q2934" i="1" s="1"/>
  <c r="N3620" i="1"/>
  <c r="O3620" i="1" s="1"/>
  <c r="Q3620" i="1" s="1"/>
  <c r="N3190" i="1"/>
  <c r="O3190" i="1" s="1"/>
  <c r="Q3190" i="1" s="1"/>
  <c r="N3551" i="1"/>
  <c r="O3551" i="1" s="1"/>
  <c r="Q3551" i="1" s="1"/>
  <c r="N243" i="1"/>
  <c r="O243" i="1" s="1"/>
  <c r="Q243" i="1" s="1"/>
  <c r="N6756" i="1"/>
  <c r="O6756" i="1" s="1"/>
  <c r="Q6756" i="1" s="1"/>
  <c r="N6015" i="1"/>
  <c r="O6015" i="1" s="1"/>
  <c r="Q6015" i="1" s="1"/>
  <c r="N3390" i="1"/>
  <c r="O3390" i="1" s="1"/>
  <c r="Q3390" i="1" s="1"/>
  <c r="N3123" i="1"/>
  <c r="O3123" i="1" s="1"/>
  <c r="Q3123" i="1" s="1"/>
  <c r="N1792" i="1"/>
  <c r="O1792" i="1" s="1"/>
  <c r="Q1792" i="1" s="1"/>
  <c r="N1348" i="1"/>
  <c r="O1348" i="1" s="1"/>
  <c r="Q1348" i="1" s="1"/>
  <c r="N9" i="1"/>
  <c r="O9" i="1" s="1"/>
  <c r="Q9" i="1" s="1"/>
  <c r="N5484" i="1"/>
  <c r="O5484" i="1" s="1"/>
  <c r="Q5484" i="1" s="1"/>
  <c r="N17" i="1"/>
  <c r="O17" i="1" s="1"/>
  <c r="Q17" i="1" s="1"/>
  <c r="N20" i="1"/>
  <c r="O20" i="1" s="1"/>
  <c r="Q20" i="1" s="1"/>
  <c r="N1316" i="1"/>
  <c r="O1316" i="1" s="1"/>
  <c r="Q1316" i="1" s="1"/>
  <c r="N5849" i="1"/>
  <c r="O5849" i="1" s="1"/>
  <c r="Q5849" i="1" s="1"/>
  <c r="N5971" i="1"/>
  <c r="O5971" i="1" s="1"/>
  <c r="Q5971" i="1" s="1"/>
  <c r="N5696" i="1"/>
  <c r="O5696" i="1" s="1"/>
  <c r="Q5696" i="1" s="1"/>
  <c r="N5280" i="1"/>
  <c r="O5280" i="1" s="1"/>
  <c r="Q5280" i="1" s="1"/>
  <c r="N5358" i="1"/>
  <c r="O5358" i="1" s="1"/>
  <c r="Q5358" i="1" s="1"/>
  <c r="N4632" i="1"/>
  <c r="O4632" i="1" s="1"/>
  <c r="Q4632" i="1" s="1"/>
  <c r="N4541" i="1"/>
  <c r="O4541" i="1" s="1"/>
  <c r="Q4541" i="1" s="1"/>
  <c r="N4208" i="1"/>
  <c r="O4208" i="1" s="1"/>
  <c r="Q4208" i="1" s="1"/>
  <c r="N4076" i="1"/>
  <c r="O4076" i="1" s="1"/>
  <c r="Q4076" i="1" s="1"/>
  <c r="N3878" i="1"/>
  <c r="O3878" i="1" s="1"/>
  <c r="Q3878" i="1" s="1"/>
  <c r="N3830" i="1"/>
  <c r="O3830" i="1" s="1"/>
  <c r="Q3830" i="1" s="1"/>
  <c r="N3401" i="1"/>
  <c r="O3401" i="1" s="1"/>
  <c r="Q3401" i="1" s="1"/>
  <c r="N3761" i="1"/>
  <c r="O3761" i="1" s="1"/>
  <c r="Q3761" i="1" s="1"/>
  <c r="N2837" i="1"/>
  <c r="O2837" i="1" s="1"/>
  <c r="Q2837" i="1" s="1"/>
  <c r="N2938" i="1"/>
  <c r="O2938" i="1" s="1"/>
  <c r="Q2938" i="1" s="1"/>
  <c r="N2860" i="1"/>
  <c r="O2860" i="1" s="1"/>
  <c r="Q2860" i="1" s="1"/>
  <c r="N1881" i="1"/>
  <c r="O1881" i="1" s="1"/>
  <c r="Q1881" i="1" s="1"/>
  <c r="N1580" i="1"/>
  <c r="O1580" i="1" s="1"/>
  <c r="Q1580" i="1" s="1"/>
  <c r="N1724" i="1"/>
  <c r="O1724" i="1" s="1"/>
  <c r="Q1724" i="1" s="1"/>
  <c r="N1319" i="1"/>
  <c r="O1319" i="1" s="1"/>
  <c r="Q1319" i="1" s="1"/>
  <c r="N573" i="1"/>
  <c r="O573" i="1" s="1"/>
  <c r="Q573" i="1" s="1"/>
  <c r="N565" i="1"/>
  <c r="O565" i="1" s="1"/>
  <c r="Q565" i="1" s="1"/>
  <c r="N729" i="1"/>
  <c r="O729" i="1" s="1"/>
  <c r="Q729" i="1" s="1"/>
  <c r="N761" i="1"/>
  <c r="O761" i="1" s="1"/>
  <c r="Q761" i="1" s="1"/>
  <c r="N1041" i="1"/>
  <c r="O1041" i="1" s="1"/>
  <c r="Q1041" i="1" s="1"/>
  <c r="N509" i="1"/>
  <c r="O509" i="1" s="1"/>
  <c r="Q509" i="1" s="1"/>
  <c r="N615" i="1"/>
  <c r="O615" i="1" s="1"/>
  <c r="Q615" i="1" s="1"/>
  <c r="N745" i="1"/>
  <c r="O745" i="1" s="1"/>
  <c r="Q745" i="1" s="1"/>
  <c r="N823" i="1"/>
  <c r="O823" i="1" s="1"/>
  <c r="Q823" i="1" s="1"/>
  <c r="N6397" i="1"/>
  <c r="O6397" i="1" s="1"/>
  <c r="Q6397" i="1" s="1"/>
  <c r="N5506" i="1"/>
  <c r="O5506" i="1" s="1"/>
  <c r="Q5506" i="1" s="1"/>
  <c r="N5767" i="1"/>
  <c r="O5767" i="1" s="1"/>
  <c r="Q5767" i="1" s="1"/>
  <c r="N4704" i="1"/>
  <c r="O4704" i="1" s="1"/>
  <c r="Q4704" i="1" s="1"/>
  <c r="N6010" i="1"/>
  <c r="O6010" i="1" s="1"/>
  <c r="Q6010" i="1" s="1"/>
  <c r="N4977" i="1"/>
  <c r="O4977" i="1" s="1"/>
  <c r="Q4977" i="1" s="1"/>
  <c r="N4468" i="1"/>
  <c r="O4468" i="1" s="1"/>
  <c r="Q4468" i="1" s="1"/>
  <c r="N4098" i="1"/>
  <c r="O4098" i="1" s="1"/>
  <c r="Q4098" i="1" s="1"/>
  <c r="N3748" i="1"/>
  <c r="O3748" i="1" s="1"/>
  <c r="Q3748" i="1" s="1"/>
  <c r="N3359" i="1"/>
  <c r="O3359" i="1" s="1"/>
  <c r="Q3359" i="1" s="1"/>
  <c r="N3329" i="1"/>
  <c r="O3329" i="1" s="1"/>
  <c r="Q3329" i="1" s="1"/>
  <c r="N1739" i="1"/>
  <c r="O1739" i="1" s="1"/>
  <c r="Q1739" i="1" s="1"/>
  <c r="N2826" i="1"/>
  <c r="O2826" i="1" s="1"/>
  <c r="Q2826" i="1" s="1"/>
  <c r="N2401" i="1"/>
  <c r="O2401" i="1" s="1"/>
  <c r="Q2401" i="1" s="1"/>
  <c r="N1279" i="1"/>
  <c r="O1279" i="1" s="1"/>
  <c r="Q1279" i="1" s="1"/>
  <c r="N866" i="1"/>
  <c r="O866" i="1" s="1"/>
  <c r="Q866" i="1" s="1"/>
  <c r="N6115" i="1"/>
  <c r="O6115" i="1" s="1"/>
  <c r="Q6115" i="1" s="1"/>
  <c r="N3916" i="1"/>
  <c r="O3916" i="1" s="1"/>
  <c r="Q3916" i="1" s="1"/>
  <c r="N3556" i="1"/>
  <c r="O3556" i="1" s="1"/>
  <c r="Q3556" i="1" s="1"/>
  <c r="N3426" i="1"/>
  <c r="O3426" i="1" s="1"/>
  <c r="Q3426" i="1" s="1"/>
  <c r="N3258" i="1"/>
  <c r="O3258" i="1" s="1"/>
  <c r="Q3258" i="1" s="1"/>
  <c r="N3446" i="1"/>
  <c r="O3446" i="1" s="1"/>
  <c r="Q3446" i="1" s="1"/>
  <c r="N2857" i="1"/>
  <c r="O2857" i="1" s="1"/>
  <c r="Q2857" i="1" s="1"/>
  <c r="N3087" i="1"/>
  <c r="O3087" i="1" s="1"/>
  <c r="Q3087" i="1" s="1"/>
  <c r="N2872" i="1"/>
  <c r="O2872" i="1" s="1"/>
  <c r="Q2872" i="1" s="1"/>
  <c r="N2498" i="1"/>
  <c r="O2498" i="1" s="1"/>
  <c r="Q2498" i="1" s="1"/>
  <c r="N2622" i="1"/>
  <c r="O2622" i="1" s="1"/>
  <c r="Q2622" i="1" s="1"/>
  <c r="N2060" i="1"/>
  <c r="O2060" i="1" s="1"/>
  <c r="Q2060" i="1" s="1"/>
  <c r="N1910" i="1"/>
  <c r="O1910" i="1" s="1"/>
  <c r="Q1910" i="1" s="1"/>
  <c r="N1949" i="1"/>
  <c r="O1949" i="1" s="1"/>
  <c r="Q1949" i="1" s="1"/>
  <c r="N2620" i="1"/>
  <c r="O2620" i="1" s="1"/>
  <c r="Q2620" i="1" s="1"/>
  <c r="N1158" i="1"/>
  <c r="O1158" i="1" s="1"/>
  <c r="Q1158" i="1" s="1"/>
  <c r="N1581" i="1"/>
  <c r="O1581" i="1" s="1"/>
  <c r="Q1581" i="1" s="1"/>
  <c r="N1396" i="1"/>
  <c r="O1396" i="1" s="1"/>
  <c r="Q1396" i="1" s="1"/>
  <c r="N936" i="1"/>
  <c r="O936" i="1" s="1"/>
  <c r="Q936" i="1" s="1"/>
  <c r="N942" i="1"/>
  <c r="O942" i="1" s="1"/>
  <c r="Q942" i="1" s="1"/>
  <c r="N1303" i="1"/>
  <c r="O1303" i="1" s="1"/>
  <c r="Q1303" i="1" s="1"/>
  <c r="N871" i="1"/>
  <c r="O871" i="1" s="1"/>
  <c r="Q871" i="1" s="1"/>
  <c r="N952" i="1"/>
  <c r="O952" i="1" s="1"/>
  <c r="Q952" i="1" s="1"/>
  <c r="N919" i="1"/>
  <c r="O919" i="1" s="1"/>
  <c r="Q919" i="1" s="1"/>
  <c r="N459" i="1"/>
  <c r="O459" i="1" s="1"/>
  <c r="Q459" i="1" s="1"/>
  <c r="N663" i="1"/>
  <c r="O663" i="1" s="1"/>
  <c r="Q663" i="1" s="1"/>
  <c r="N870" i="1"/>
  <c r="O870" i="1" s="1"/>
  <c r="Q870" i="1" s="1"/>
  <c r="N6381" i="1"/>
  <c r="O6381" i="1" s="1"/>
  <c r="Q6381" i="1" s="1"/>
  <c r="N6645" i="1"/>
  <c r="O6645" i="1" s="1"/>
  <c r="Q6645" i="1" s="1"/>
  <c r="N5356" i="1"/>
  <c r="O5356" i="1" s="1"/>
  <c r="Q5356" i="1" s="1"/>
  <c r="N5436" i="1"/>
  <c r="O5436" i="1" s="1"/>
  <c r="Q5436" i="1" s="1"/>
  <c r="N6044" i="1"/>
  <c r="O6044" i="1" s="1"/>
  <c r="Q6044" i="1" s="1"/>
  <c r="N5085" i="1"/>
  <c r="O5085" i="1" s="1"/>
  <c r="Q5085" i="1" s="1"/>
  <c r="N6232" i="1"/>
  <c r="O6232" i="1" s="1"/>
  <c r="Q6232" i="1" s="1"/>
  <c r="N4951" i="1"/>
  <c r="O4951" i="1" s="1"/>
  <c r="Q4951" i="1" s="1"/>
  <c r="N4836" i="1"/>
  <c r="O4836" i="1" s="1"/>
  <c r="Q4836" i="1" s="1"/>
  <c r="N4851" i="1"/>
  <c r="O4851" i="1" s="1"/>
  <c r="Q4851" i="1" s="1"/>
  <c r="N4999" i="1"/>
  <c r="O4999" i="1" s="1"/>
  <c r="Q4999" i="1" s="1"/>
  <c r="N3519" i="1"/>
  <c r="O3519" i="1" s="1"/>
  <c r="Q3519" i="1" s="1"/>
  <c r="N4066" i="1"/>
  <c r="O4066" i="1" s="1"/>
  <c r="Q4066" i="1" s="1"/>
  <c r="N2836" i="1"/>
  <c r="O2836" i="1" s="1"/>
  <c r="Q2836" i="1" s="1"/>
  <c r="N4901" i="1"/>
  <c r="O4901" i="1" s="1"/>
  <c r="Q4901" i="1" s="1"/>
  <c r="N1772" i="1"/>
  <c r="O1772" i="1" s="1"/>
  <c r="Q1772" i="1" s="1"/>
  <c r="N1423" i="1"/>
  <c r="O1423" i="1" s="1"/>
  <c r="Q1423" i="1" s="1"/>
  <c r="N1306" i="1"/>
  <c r="O1306" i="1" s="1"/>
  <c r="Q1306" i="1" s="1"/>
  <c r="N6371" i="1"/>
  <c r="O6371" i="1" s="1"/>
  <c r="Q6371" i="1" s="1"/>
  <c r="N5759" i="1"/>
  <c r="O5759" i="1" s="1"/>
  <c r="Q5759" i="1" s="1"/>
  <c r="N5676" i="1"/>
  <c r="O5676" i="1" s="1"/>
  <c r="Q5676" i="1" s="1"/>
  <c r="N6651" i="1"/>
  <c r="O6651" i="1" s="1"/>
  <c r="Q6651" i="1" s="1"/>
  <c r="N6755" i="1"/>
  <c r="O6755" i="1" s="1"/>
  <c r="Q6755" i="1" s="1"/>
  <c r="N6416" i="1"/>
  <c r="O6416" i="1" s="1"/>
  <c r="Q6416" i="1" s="1"/>
  <c r="N6692" i="1"/>
  <c r="O6692" i="1" s="1"/>
  <c r="Q6692" i="1" s="1"/>
  <c r="N6707" i="1"/>
  <c r="O6707" i="1" s="1"/>
  <c r="Q6707" i="1" s="1"/>
  <c r="N6288" i="1"/>
  <c r="O6288" i="1" s="1"/>
  <c r="Q6288" i="1" s="1"/>
  <c r="N5997" i="1"/>
  <c r="O5997" i="1" s="1"/>
  <c r="Q5997" i="1" s="1"/>
  <c r="N5955" i="1"/>
  <c r="O5955" i="1" s="1"/>
  <c r="Q5955" i="1" s="1"/>
  <c r="N6050" i="1"/>
  <c r="O6050" i="1" s="1"/>
  <c r="Q6050" i="1" s="1"/>
  <c r="N5579" i="1"/>
  <c r="O5579" i="1" s="1"/>
  <c r="Q5579" i="1" s="1"/>
  <c r="N5768" i="1"/>
  <c r="O5768" i="1" s="1"/>
  <c r="Q5768" i="1" s="1"/>
  <c r="N5253" i="1"/>
  <c r="O5253" i="1" s="1"/>
  <c r="Q5253" i="1" s="1"/>
  <c r="N4254" i="1"/>
  <c r="O4254" i="1" s="1"/>
  <c r="Q4254" i="1" s="1"/>
  <c r="N4231" i="1"/>
  <c r="O4231" i="1" s="1"/>
  <c r="Q4231" i="1" s="1"/>
  <c r="N6091" i="1"/>
  <c r="O6091" i="1" s="1"/>
  <c r="Q6091" i="1" s="1"/>
  <c r="N5671" i="1"/>
  <c r="O5671" i="1" s="1"/>
  <c r="Q5671" i="1" s="1"/>
  <c r="N5760" i="1"/>
  <c r="O5760" i="1" s="1"/>
  <c r="Q5760" i="1" s="1"/>
  <c r="N5712" i="1"/>
  <c r="O5712" i="1" s="1"/>
  <c r="Q5712" i="1" s="1"/>
  <c r="N5573" i="1"/>
  <c r="O5573" i="1" s="1"/>
  <c r="Q5573" i="1" s="1"/>
  <c r="N6060" i="1"/>
  <c r="O6060" i="1" s="1"/>
  <c r="Q6060" i="1" s="1"/>
  <c r="N5534" i="1"/>
  <c r="O5534" i="1" s="1"/>
  <c r="Q5534" i="1" s="1"/>
  <c r="N5473" i="1"/>
  <c r="O5473" i="1" s="1"/>
  <c r="Q5473" i="1" s="1"/>
  <c r="N5162" i="1"/>
  <c r="O5162" i="1" s="1"/>
  <c r="Q5162" i="1" s="1"/>
  <c r="N5132" i="1"/>
  <c r="O5132" i="1" s="1"/>
  <c r="Q5132" i="1" s="1"/>
  <c r="N5525" i="1"/>
  <c r="O5525" i="1" s="1"/>
  <c r="Q5525" i="1" s="1"/>
  <c r="N5407" i="1"/>
  <c r="O5407" i="1" s="1"/>
  <c r="Q5407" i="1" s="1"/>
  <c r="N5249" i="1"/>
  <c r="O5249" i="1" s="1"/>
  <c r="Q5249" i="1" s="1"/>
  <c r="N4414" i="1"/>
  <c r="O4414" i="1" s="1"/>
  <c r="Q4414" i="1" s="1"/>
  <c r="N4503" i="1"/>
  <c r="O4503" i="1" s="1"/>
  <c r="Q4503" i="1" s="1"/>
  <c r="N4350" i="1"/>
  <c r="O4350" i="1" s="1"/>
  <c r="Q4350" i="1" s="1"/>
  <c r="N4119" i="1"/>
  <c r="O4119" i="1" s="1"/>
  <c r="Q4119" i="1" s="1"/>
  <c r="N3678" i="1"/>
  <c r="O3678" i="1" s="1"/>
  <c r="Q3678" i="1" s="1"/>
  <c r="N3753" i="1"/>
  <c r="O3753" i="1" s="1"/>
  <c r="Q3753" i="1" s="1"/>
  <c r="N3825" i="1"/>
  <c r="O3825" i="1" s="1"/>
  <c r="Q3825" i="1" s="1"/>
  <c r="N3965" i="1"/>
  <c r="O3965" i="1" s="1"/>
  <c r="Q3965" i="1" s="1"/>
  <c r="N3234" i="1"/>
  <c r="O3234" i="1" s="1"/>
  <c r="Q3234" i="1" s="1"/>
  <c r="N3079" i="1"/>
  <c r="O3079" i="1" s="1"/>
  <c r="Q3079" i="1" s="1"/>
  <c r="N2710" i="1"/>
  <c r="O2710" i="1" s="1"/>
  <c r="Q2710" i="1" s="1"/>
  <c r="N2670" i="1"/>
  <c r="O2670" i="1" s="1"/>
  <c r="Q2670" i="1" s="1"/>
  <c r="N2651" i="1"/>
  <c r="O2651" i="1" s="1"/>
  <c r="Q2651" i="1" s="1"/>
  <c r="N2828" i="1"/>
  <c r="O2828" i="1" s="1"/>
  <c r="Q2828" i="1" s="1"/>
  <c r="N2543" i="1"/>
  <c r="O2543" i="1" s="1"/>
  <c r="Q2543" i="1" s="1"/>
  <c r="N2006" i="1"/>
  <c r="O2006" i="1" s="1"/>
  <c r="Q2006" i="1" s="1"/>
  <c r="N1828" i="1"/>
  <c r="O1828" i="1" s="1"/>
  <c r="Q1828" i="1" s="1"/>
  <c r="N1865" i="1"/>
  <c r="O1865" i="1" s="1"/>
  <c r="Q1865" i="1" s="1"/>
  <c r="N1917" i="1"/>
  <c r="O1917" i="1" s="1"/>
  <c r="Q1917" i="1" s="1"/>
  <c r="N1531" i="1"/>
  <c r="O1531" i="1" s="1"/>
  <c r="Q1531" i="1" s="1"/>
  <c r="N2101" i="1"/>
  <c r="O2101" i="1" s="1"/>
  <c r="Q2101" i="1" s="1"/>
  <c r="N1084" i="1"/>
  <c r="O1084" i="1" s="1"/>
  <c r="Q1084" i="1" s="1"/>
  <c r="N517" i="1"/>
  <c r="O517" i="1" s="1"/>
  <c r="Q517" i="1" s="1"/>
  <c r="N427" i="1"/>
  <c r="O427" i="1" s="1"/>
  <c r="Q427" i="1" s="1"/>
  <c r="N89" i="1"/>
  <c r="O89" i="1" s="1"/>
  <c r="Q89" i="1" s="1"/>
  <c r="N5999" i="1"/>
  <c r="O5999" i="1" s="1"/>
  <c r="Q5999" i="1" s="1"/>
  <c r="N6365" i="1"/>
  <c r="O6365" i="1" s="1"/>
  <c r="Q6365" i="1" s="1"/>
  <c r="N6777" i="1"/>
  <c r="O6777" i="1" s="1"/>
  <c r="Q6777" i="1" s="1"/>
  <c r="N6363" i="1"/>
  <c r="O6363" i="1" s="1"/>
  <c r="Q6363" i="1" s="1"/>
  <c r="N5923" i="1"/>
  <c r="O5923" i="1" s="1"/>
  <c r="Q5923" i="1" s="1"/>
  <c r="N6391" i="1"/>
  <c r="O6391" i="1" s="1"/>
  <c r="Q6391" i="1" s="1"/>
  <c r="N5751" i="1"/>
  <c r="O5751" i="1" s="1"/>
  <c r="Q5751" i="1" s="1"/>
  <c r="N5802" i="1"/>
  <c r="O5802" i="1" s="1"/>
  <c r="Q5802" i="1" s="1"/>
  <c r="N5297" i="1"/>
  <c r="O5297" i="1" s="1"/>
  <c r="Q5297" i="1" s="1"/>
  <c r="N5698" i="1"/>
  <c r="O5698" i="1" s="1"/>
  <c r="Q5698" i="1" s="1"/>
  <c r="N5556" i="1"/>
  <c r="O5556" i="1" s="1"/>
  <c r="Q5556" i="1" s="1"/>
  <c r="N4487" i="1"/>
  <c r="O4487" i="1" s="1"/>
  <c r="Q4487" i="1" s="1"/>
  <c r="N4971" i="1"/>
  <c r="O4971" i="1" s="1"/>
  <c r="Q4971" i="1" s="1"/>
  <c r="N5214" i="1"/>
  <c r="O5214" i="1" s="1"/>
  <c r="Q5214" i="1" s="1"/>
  <c r="N5540" i="1"/>
  <c r="O5540" i="1" s="1"/>
  <c r="Q5540" i="1" s="1"/>
  <c r="N5995" i="1"/>
  <c r="O5995" i="1" s="1"/>
  <c r="Q5995" i="1" s="1"/>
  <c r="N4969" i="1"/>
  <c r="O4969" i="1" s="1"/>
  <c r="Q4969" i="1" s="1"/>
  <c r="N4600" i="1"/>
  <c r="O4600" i="1" s="1"/>
  <c r="Q4600" i="1" s="1"/>
  <c r="N5201" i="1"/>
  <c r="O5201" i="1" s="1"/>
  <c r="Q5201" i="1" s="1"/>
  <c r="N5395" i="1"/>
  <c r="O5395" i="1" s="1"/>
  <c r="Q5395" i="1" s="1"/>
  <c r="N3968" i="1"/>
  <c r="O3968" i="1" s="1"/>
  <c r="N3271" i="1"/>
  <c r="O3271" i="1" s="1"/>
  <c r="Q3271" i="1" s="1"/>
  <c r="N2757" i="1"/>
  <c r="O2757" i="1" s="1"/>
  <c r="Q2757" i="1" s="1"/>
  <c r="N3165" i="1"/>
  <c r="O3165" i="1" s="1"/>
  <c r="Q3165" i="1" s="1"/>
  <c r="N3423" i="1"/>
  <c r="O3423" i="1" s="1"/>
  <c r="Q3423" i="1" s="1"/>
  <c r="N3016" i="1"/>
  <c r="O3016" i="1" s="1"/>
  <c r="Q3016" i="1" s="1"/>
  <c r="N4563" i="1"/>
  <c r="O4563" i="1" s="1"/>
  <c r="Q4563" i="1" s="1"/>
  <c r="N3645" i="1"/>
  <c r="O3645" i="1" s="1"/>
  <c r="Q3645" i="1" s="1"/>
  <c r="N3106" i="1"/>
  <c r="O3106" i="1" s="1"/>
  <c r="Q3106" i="1" s="1"/>
  <c r="N2045" i="1"/>
  <c r="O2045" i="1" s="1"/>
  <c r="Q2045" i="1" s="1"/>
  <c r="N2778" i="1"/>
  <c r="O2778" i="1" s="1"/>
  <c r="Q2778" i="1" s="1"/>
  <c r="N1165" i="1"/>
  <c r="O1165" i="1" s="1"/>
  <c r="Q1165" i="1" s="1"/>
  <c r="N2681" i="1"/>
  <c r="O2681" i="1" s="1"/>
  <c r="Q2681" i="1" s="1"/>
  <c r="N1553" i="1"/>
  <c r="O1553" i="1" s="1"/>
  <c r="Q1553" i="1" s="1"/>
  <c r="N1882" i="1"/>
  <c r="O1882" i="1" s="1"/>
  <c r="Q1882" i="1" s="1"/>
  <c r="N128" i="1"/>
  <c r="O128" i="1" s="1"/>
  <c r="Q128" i="1" s="1"/>
  <c r="N1005" i="1"/>
  <c r="O1005" i="1" s="1"/>
  <c r="Q1005" i="1" s="1"/>
  <c r="N6369" i="1"/>
  <c r="O6369" i="1" s="1"/>
  <c r="Q6369" i="1" s="1"/>
  <c r="N6284" i="1"/>
  <c r="O6284" i="1" s="1"/>
  <c r="Q6284" i="1" s="1"/>
  <c r="N5920" i="1"/>
  <c r="O5920" i="1" s="1"/>
  <c r="Q5920" i="1" s="1"/>
  <c r="N5635" i="1"/>
  <c r="O5635" i="1" s="1"/>
  <c r="Q5635" i="1" s="1"/>
  <c r="N5088" i="1"/>
  <c r="O5088" i="1" s="1"/>
  <c r="Q5088" i="1" s="1"/>
  <c r="N5007" i="1"/>
  <c r="O5007" i="1" s="1"/>
  <c r="Q5007" i="1" s="1"/>
  <c r="N5066" i="1"/>
  <c r="O5066" i="1" s="1"/>
  <c r="Q5066" i="1" s="1"/>
  <c r="N3861" i="1"/>
  <c r="O3861" i="1" s="1"/>
  <c r="Q3861" i="1" s="1"/>
  <c r="N1532" i="1"/>
  <c r="O1532" i="1" s="1"/>
  <c r="Q1532" i="1" s="1"/>
  <c r="N252" i="1"/>
  <c r="O252" i="1" s="1"/>
  <c r="Q252" i="1" s="1"/>
  <c r="N6683" i="1"/>
  <c r="O6683" i="1" s="1"/>
  <c r="Q6683" i="1" s="1"/>
  <c r="N6370" i="1"/>
  <c r="O6370" i="1" s="1"/>
  <c r="Q6370" i="1" s="1"/>
  <c r="N6666" i="1"/>
  <c r="O6666" i="1" s="1"/>
  <c r="Q6666" i="1" s="1"/>
  <c r="N6138" i="1"/>
  <c r="O6138" i="1" s="1"/>
  <c r="Q6138" i="1" s="1"/>
  <c r="N6017" i="1"/>
  <c r="O6017" i="1" s="1"/>
  <c r="Q6017" i="1" s="1"/>
  <c r="N6113" i="1"/>
  <c r="O6113" i="1" s="1"/>
  <c r="Q6113" i="1" s="1"/>
  <c r="N5892" i="1"/>
  <c r="O5892" i="1" s="1"/>
  <c r="Q5892" i="1" s="1"/>
  <c r="N5221" i="1"/>
  <c r="O5221" i="1" s="1"/>
  <c r="Q5221" i="1" s="1"/>
  <c r="N5204" i="1"/>
  <c r="O5204" i="1" s="1"/>
  <c r="Q5204" i="1" s="1"/>
  <c r="N5447" i="1"/>
  <c r="O5447" i="1" s="1"/>
  <c r="Q5447" i="1" s="1"/>
  <c r="N4200" i="1"/>
  <c r="O4200" i="1" s="1"/>
  <c r="Q4200" i="1" s="1"/>
  <c r="N4442" i="1"/>
  <c r="O4442" i="1" s="1"/>
  <c r="Q4442" i="1" s="1"/>
  <c r="N4391" i="1"/>
  <c r="O4391" i="1" s="1"/>
  <c r="Q4391" i="1" s="1"/>
  <c r="N4019" i="1"/>
  <c r="O4019" i="1" s="1"/>
  <c r="Q4019" i="1" s="1"/>
  <c r="N3509" i="1"/>
  <c r="O3509" i="1" s="1"/>
  <c r="Q3509" i="1" s="1"/>
  <c r="N3667" i="1"/>
  <c r="O3667" i="1" s="1"/>
  <c r="Q3667" i="1" s="1"/>
  <c r="N3116" i="1"/>
  <c r="O3116" i="1" s="1"/>
  <c r="Q3116" i="1" s="1"/>
  <c r="N3228" i="1"/>
  <c r="O3228" i="1" s="1"/>
  <c r="Q3228" i="1" s="1"/>
  <c r="N2789" i="1"/>
  <c r="O2789" i="1" s="1"/>
  <c r="Q2789" i="1" s="1"/>
  <c r="N2479" i="1"/>
  <c r="O2479" i="1" s="1"/>
  <c r="Q2479" i="1" s="1"/>
  <c r="N2638" i="1"/>
  <c r="O2638" i="1" s="1"/>
  <c r="Q2638" i="1" s="1"/>
  <c r="N3039" i="1"/>
  <c r="O3039" i="1" s="1"/>
  <c r="Q3039" i="1" s="1"/>
  <c r="N2009" i="1"/>
  <c r="O2009" i="1" s="1"/>
  <c r="Q2009" i="1" s="1"/>
  <c r="N2529" i="1"/>
  <c r="O2529" i="1" s="1"/>
  <c r="Q2529" i="1" s="1"/>
  <c r="N1687" i="1"/>
  <c r="O1687" i="1" s="1"/>
  <c r="Q1687" i="1" s="1"/>
  <c r="N842" i="1"/>
  <c r="O842" i="1" s="1"/>
  <c r="Q842" i="1" s="1"/>
  <c r="N2879" i="1"/>
  <c r="O2879" i="1" s="1"/>
  <c r="Q2879" i="1" s="1"/>
  <c r="N590" i="1"/>
  <c r="O590" i="1" s="1"/>
  <c r="Q590" i="1" s="1"/>
  <c r="N958" i="1"/>
  <c r="O958" i="1" s="1"/>
  <c r="Q958" i="1" s="1"/>
  <c r="N1075" i="1"/>
  <c r="O1075" i="1" s="1"/>
  <c r="Q1075" i="1" s="1"/>
  <c r="N6686" i="1"/>
  <c r="O6686" i="1" s="1"/>
  <c r="Q6686" i="1" s="1"/>
  <c r="N5452" i="1"/>
  <c r="O5452" i="1" s="1"/>
  <c r="Q5452" i="1" s="1"/>
  <c r="N5958" i="1"/>
  <c r="O5958" i="1" s="1"/>
  <c r="Q5958" i="1" s="1"/>
  <c r="N4967" i="1"/>
  <c r="O4967" i="1" s="1"/>
  <c r="Q4967" i="1" s="1"/>
  <c r="N5596" i="1"/>
  <c r="O5596" i="1" s="1"/>
  <c r="Q5596" i="1" s="1"/>
  <c r="N3791" i="1"/>
  <c r="O3791" i="1" s="1"/>
  <c r="Q3791" i="1" s="1"/>
  <c r="N1945" i="1"/>
  <c r="O1945" i="1" s="1"/>
  <c r="Q1945" i="1" s="1"/>
  <c r="N2566" i="1"/>
  <c r="O2566" i="1" s="1"/>
  <c r="Q2566" i="1" s="1"/>
  <c r="N2361" i="1"/>
  <c r="O2361" i="1" s="1"/>
  <c r="Q2361" i="1" s="1"/>
  <c r="N2040" i="1"/>
  <c r="O2040" i="1" s="1"/>
  <c r="Q2040" i="1" s="1"/>
  <c r="N6372" i="1"/>
  <c r="O6372" i="1" s="1"/>
  <c r="Q6372" i="1" s="1"/>
  <c r="N6388" i="1"/>
  <c r="O6388" i="1" s="1"/>
  <c r="Q6388" i="1" s="1"/>
  <c r="N5989" i="1"/>
  <c r="O5989" i="1" s="1"/>
  <c r="Q5989" i="1" s="1"/>
  <c r="N6052" i="1"/>
  <c r="O6052" i="1" s="1"/>
  <c r="Q6052" i="1" s="1"/>
  <c r="N5396" i="1"/>
  <c r="O5396" i="1" s="1"/>
  <c r="Q5396" i="1" s="1"/>
  <c r="N5305" i="1"/>
  <c r="O5305" i="1" s="1"/>
  <c r="Q5305" i="1" s="1"/>
  <c r="N4962" i="1"/>
  <c r="O4962" i="1" s="1"/>
  <c r="Q4962" i="1" s="1"/>
  <c r="N5021" i="1"/>
  <c r="O5021" i="1" s="1"/>
  <c r="Q5021" i="1" s="1"/>
  <c r="N4667" i="1"/>
  <c r="O4667" i="1" s="1"/>
  <c r="Q4667" i="1" s="1"/>
  <c r="N4605" i="1"/>
  <c r="O4605" i="1" s="1"/>
  <c r="Q4605" i="1" s="1"/>
  <c r="N4012" i="1"/>
  <c r="O4012" i="1" s="1"/>
  <c r="Q4012" i="1" s="1"/>
  <c r="N3688" i="1"/>
  <c r="O3688" i="1" s="1"/>
  <c r="Q3688" i="1" s="1"/>
  <c r="N3452" i="1"/>
  <c r="O3452" i="1" s="1"/>
  <c r="Q3452" i="1" s="1"/>
  <c r="N3074" i="1"/>
  <c r="O3074" i="1" s="1"/>
  <c r="Q3074" i="1" s="1"/>
  <c r="N2918" i="1"/>
  <c r="O2918" i="1" s="1"/>
  <c r="Q2918" i="1" s="1"/>
  <c r="N2639" i="1"/>
  <c r="O2639" i="1" s="1"/>
  <c r="Q2639" i="1" s="1"/>
  <c r="N2099" i="1"/>
  <c r="O2099" i="1" s="1"/>
  <c r="Q2099" i="1" s="1"/>
  <c r="N1387" i="1"/>
  <c r="O1387" i="1" s="1"/>
  <c r="Q1387" i="1" s="1"/>
  <c r="N1442" i="1"/>
  <c r="O1442" i="1" s="1"/>
  <c r="Q1442" i="1" s="1"/>
  <c r="N991" i="1"/>
  <c r="O991" i="1" s="1"/>
  <c r="Q991" i="1" s="1"/>
  <c r="N909" i="1"/>
  <c r="O909" i="1" s="1"/>
  <c r="Q909" i="1" s="1"/>
  <c r="N797" i="1"/>
  <c r="O797" i="1" s="1"/>
  <c r="Q797" i="1" s="1"/>
  <c r="N451" i="1"/>
  <c r="O451" i="1" s="1"/>
  <c r="Q451" i="1" s="1"/>
  <c r="N435" i="1"/>
  <c r="O435" i="1" s="1"/>
  <c r="Q435" i="1" s="1"/>
  <c r="N6734" i="1"/>
  <c r="O6734" i="1" s="1"/>
  <c r="Q6734" i="1" s="1"/>
  <c r="N6791" i="1"/>
  <c r="O6791" i="1" s="1"/>
  <c r="Q6791" i="1" s="1"/>
  <c r="N6080" i="1"/>
  <c r="O6080" i="1" s="1"/>
  <c r="Q6080" i="1" s="1"/>
  <c r="N5092" i="1"/>
  <c r="O5092" i="1" s="1"/>
  <c r="Q5092" i="1" s="1"/>
  <c r="N5251" i="1"/>
  <c r="O5251" i="1" s="1"/>
  <c r="Q5251" i="1" s="1"/>
  <c r="N5917" i="1"/>
  <c r="O5917" i="1" s="1"/>
  <c r="Q5917" i="1" s="1"/>
  <c r="N5438" i="1"/>
  <c r="O5438" i="1" s="1"/>
  <c r="Q5438" i="1" s="1"/>
  <c r="N4939" i="1"/>
  <c r="O4939" i="1" s="1"/>
  <c r="Q4939" i="1" s="1"/>
  <c r="N4910" i="1"/>
  <c r="O4910" i="1" s="1"/>
  <c r="Q4910" i="1" s="1"/>
  <c r="N5726" i="1"/>
  <c r="O5726" i="1" s="1"/>
  <c r="Q5726" i="1" s="1"/>
  <c r="N5025" i="1"/>
  <c r="O5025" i="1" s="1"/>
  <c r="Q5025" i="1" s="1"/>
  <c r="N4607" i="1"/>
  <c r="O4607" i="1" s="1"/>
  <c r="Q4607" i="1" s="1"/>
  <c r="N4284" i="1"/>
  <c r="O4284" i="1" s="1"/>
  <c r="Q4284" i="1" s="1"/>
  <c r="N3845" i="1"/>
  <c r="O3845" i="1" s="1"/>
  <c r="Q3845" i="1" s="1"/>
  <c r="N3616" i="1"/>
  <c r="O3616" i="1" s="1"/>
  <c r="Q3616" i="1" s="1"/>
  <c r="N4156" i="1"/>
  <c r="O4156" i="1" s="1"/>
  <c r="Q4156" i="1" s="1"/>
  <c r="N4427" i="1"/>
  <c r="O4427" i="1" s="1"/>
  <c r="Q4427" i="1" s="1"/>
  <c r="N4334" i="1"/>
  <c r="O4334" i="1" s="1"/>
  <c r="Q4334" i="1" s="1"/>
  <c r="N3159" i="1"/>
  <c r="O3159" i="1" s="1"/>
  <c r="Q3159" i="1" s="1"/>
  <c r="N3409" i="1"/>
  <c r="O3409" i="1" s="1"/>
  <c r="Q3409" i="1" s="1"/>
  <c r="N1873" i="1"/>
  <c r="O1873" i="1" s="1"/>
  <c r="Q1873" i="1" s="1"/>
  <c r="N4775" i="1"/>
  <c r="O4775" i="1" s="1"/>
  <c r="Q4775" i="1" s="1"/>
  <c r="N1982" i="1"/>
  <c r="O1982" i="1" s="1"/>
  <c r="Q1982" i="1" s="1"/>
  <c r="N3760" i="1"/>
  <c r="O3760" i="1" s="1"/>
  <c r="Q3760" i="1" s="1"/>
  <c r="N1483" i="1"/>
  <c r="O1483" i="1" s="1"/>
  <c r="Q1483" i="1" s="1"/>
  <c r="N1668" i="1"/>
  <c r="O1668" i="1" s="1"/>
  <c r="Q1668" i="1" s="1"/>
  <c r="N385" i="1"/>
  <c r="O385" i="1" s="1"/>
  <c r="Q385" i="1" s="1"/>
  <c r="N298" i="1"/>
  <c r="O298" i="1" s="1"/>
  <c r="Q298" i="1" s="1"/>
  <c r="N5462" i="1"/>
  <c r="O5462" i="1" s="1"/>
  <c r="Q5462" i="1" s="1"/>
  <c r="N5294" i="1"/>
  <c r="O5294" i="1" s="1"/>
  <c r="Q5294" i="1" s="1"/>
  <c r="N4625" i="1"/>
  <c r="O4625" i="1" s="1"/>
  <c r="Q4625" i="1" s="1"/>
  <c r="N4199" i="1"/>
  <c r="O4199" i="1" s="1"/>
  <c r="Q4199" i="1" s="1"/>
  <c r="N3870" i="1"/>
  <c r="O3870" i="1" s="1"/>
  <c r="Q3870" i="1" s="1"/>
  <c r="N6088" i="1"/>
  <c r="O6088" i="1" s="1"/>
  <c r="Q6088" i="1" s="1"/>
  <c r="N5882" i="1"/>
  <c r="O5882" i="1" s="1"/>
  <c r="Q5882" i="1" s="1"/>
  <c r="N6023" i="1"/>
  <c r="O6023" i="1" s="1"/>
  <c r="Q6023" i="1" s="1"/>
  <c r="N5133" i="1"/>
  <c r="O5133" i="1" s="1"/>
  <c r="Q5133" i="1" s="1"/>
  <c r="N5538" i="1"/>
  <c r="O5538" i="1" s="1"/>
  <c r="Q5538" i="1" s="1"/>
  <c r="N5474" i="1"/>
  <c r="O5474" i="1" s="1"/>
  <c r="Q5474" i="1" s="1"/>
  <c r="N5370" i="1"/>
  <c r="O5370" i="1" s="1"/>
  <c r="Q5370" i="1" s="1"/>
  <c r="Q4832" i="1"/>
  <c r="P4832" i="1"/>
  <c r="N4789" i="1"/>
  <c r="O4789" i="1" s="1"/>
  <c r="Q4789" i="1" s="1"/>
  <c r="N4026" i="1"/>
  <c r="O4026" i="1" s="1"/>
  <c r="Q4026" i="1" s="1"/>
  <c r="N1929" i="1"/>
  <c r="O1929" i="1" s="1"/>
  <c r="Q1929" i="1" s="1"/>
  <c r="N1890" i="1"/>
  <c r="O1890" i="1" s="1"/>
  <c r="Q1890" i="1" s="1"/>
  <c r="N2108" i="1"/>
  <c r="O2108" i="1" s="1"/>
  <c r="Q2108" i="1" s="1"/>
  <c r="N1471" i="1"/>
  <c r="O1471" i="1" s="1"/>
  <c r="Q1471" i="1" s="1"/>
  <c r="N2619" i="1"/>
  <c r="O2619" i="1" s="1"/>
  <c r="Q2619" i="1" s="1"/>
  <c r="N1399" i="1"/>
  <c r="O1399" i="1" s="1"/>
  <c r="Q1399" i="1" s="1"/>
  <c r="N914" i="1"/>
  <c r="O914" i="1" s="1"/>
  <c r="Q914" i="1" s="1"/>
  <c r="N84" i="1"/>
  <c r="O84" i="1" s="1"/>
  <c r="Q84" i="1" s="1"/>
  <c r="N1379" i="1"/>
  <c r="O1379" i="1" s="1"/>
  <c r="Q1379" i="1" s="1"/>
  <c r="N315" i="1"/>
  <c r="O315" i="1" s="1"/>
  <c r="Q315" i="1" s="1"/>
  <c r="N815" i="1"/>
  <c r="O815" i="1" s="1"/>
  <c r="Q815" i="1" s="1"/>
  <c r="N988" i="1"/>
  <c r="O988" i="1" s="1"/>
  <c r="Q988" i="1" s="1"/>
  <c r="N6195" i="1"/>
  <c r="O6195" i="1" s="1"/>
  <c r="Q6195" i="1" s="1"/>
  <c r="N5591" i="1"/>
  <c r="O5591" i="1" s="1"/>
  <c r="Q5591" i="1" s="1"/>
  <c r="N4770" i="1"/>
  <c r="O4770" i="1" s="1"/>
  <c r="Q4770" i="1" s="1"/>
  <c r="N3769" i="1"/>
  <c r="O3769" i="1" s="1"/>
  <c r="Q3769" i="1" s="1"/>
  <c r="N3161" i="1"/>
  <c r="O3161" i="1" s="1"/>
  <c r="Q3161" i="1" s="1"/>
  <c r="N3055" i="1"/>
  <c r="O3055" i="1" s="1"/>
  <c r="Q3055" i="1" s="1"/>
  <c r="N2363" i="1"/>
  <c r="O2363" i="1" s="1"/>
  <c r="Q2363" i="1" s="1"/>
  <c r="N2471" i="1"/>
  <c r="O2471" i="1" s="1"/>
  <c r="Q2471" i="1" s="1"/>
  <c r="N1444" i="1"/>
  <c r="O1444" i="1" s="1"/>
  <c r="Q1444" i="1" s="1"/>
  <c r="N2115" i="1"/>
  <c r="O2115" i="1" s="1"/>
  <c r="Q2115" i="1" s="1"/>
  <c r="N1148" i="1"/>
  <c r="O1148" i="1" s="1"/>
  <c r="Q1148" i="1" s="1"/>
  <c r="N1386" i="1"/>
  <c r="O1386" i="1" s="1"/>
  <c r="Q1386" i="1" s="1"/>
  <c r="N705" i="1"/>
  <c r="O705" i="1" s="1"/>
  <c r="Q705" i="1" s="1"/>
  <c r="N1352" i="1"/>
  <c r="O1352" i="1" s="1"/>
  <c r="Q1352" i="1" s="1"/>
  <c r="N5082" i="1"/>
  <c r="O5082" i="1" s="1"/>
  <c r="Q5082" i="1" s="1"/>
  <c r="N5179" i="1"/>
  <c r="O5179" i="1" s="1"/>
  <c r="Q5179" i="1" s="1"/>
  <c r="N5404" i="1"/>
  <c r="O5404" i="1" s="1"/>
  <c r="Q5404" i="1" s="1"/>
  <c r="N5930" i="1"/>
  <c r="O5930" i="1" s="1"/>
  <c r="Q5930" i="1" s="1"/>
  <c r="N4584" i="1"/>
  <c r="O4584" i="1" s="1"/>
  <c r="Q4584" i="1" s="1"/>
  <c r="N3038" i="1"/>
  <c r="O3038" i="1" s="1"/>
  <c r="Q3038" i="1" s="1"/>
  <c r="N112" i="1"/>
  <c r="O112" i="1" s="1"/>
  <c r="Q112" i="1" s="1"/>
  <c r="N794" i="1"/>
  <c r="O794" i="1" s="1"/>
  <c r="Q794" i="1" s="1"/>
  <c r="N2980" i="1"/>
  <c r="O2980" i="1" s="1"/>
  <c r="Q2980" i="1" s="1"/>
  <c r="N6155" i="1"/>
  <c r="O6155" i="1" s="1"/>
  <c r="Q6155" i="1" s="1"/>
  <c r="N4301" i="1"/>
  <c r="O4301" i="1" s="1"/>
  <c r="Q4301" i="1" s="1"/>
  <c r="N4060" i="1"/>
  <c r="O4060" i="1" s="1"/>
  <c r="Q4060" i="1" s="1"/>
  <c r="N3541" i="1"/>
  <c r="O3541" i="1" s="1"/>
  <c r="Q3541" i="1" s="1"/>
  <c r="N3478" i="1"/>
  <c r="O3478" i="1" s="1"/>
  <c r="Q3478" i="1" s="1"/>
  <c r="N6354" i="1"/>
  <c r="O6354" i="1" s="1"/>
  <c r="Q6354" i="1" s="1"/>
  <c r="N6240" i="1"/>
  <c r="O6240" i="1" s="1"/>
  <c r="Q6240" i="1" s="1"/>
  <c r="N6001" i="1"/>
  <c r="O6001" i="1" s="1"/>
  <c r="Q6001" i="1" s="1"/>
  <c r="N5544" i="1"/>
  <c r="O5544" i="1" s="1"/>
  <c r="Q5544" i="1" s="1"/>
  <c r="N5615" i="1"/>
  <c r="O5615" i="1" s="1"/>
  <c r="Q5615" i="1" s="1"/>
  <c r="N5147" i="1"/>
  <c r="O5147" i="1" s="1"/>
  <c r="Q5147" i="1" s="1"/>
  <c r="N4654" i="1"/>
  <c r="O4654" i="1" s="1"/>
  <c r="Q4654" i="1" s="1"/>
  <c r="N3771" i="1"/>
  <c r="O3771" i="1" s="1"/>
  <c r="Q3771" i="1" s="1"/>
  <c r="N3842" i="1"/>
  <c r="O3842" i="1" s="1"/>
  <c r="Q3842" i="1" s="1"/>
  <c r="N3956" i="1"/>
  <c r="O3956" i="1" s="1"/>
  <c r="Q3956" i="1" s="1"/>
  <c r="N3627" i="1"/>
  <c r="O3627" i="1" s="1"/>
  <c r="Q3627" i="1" s="1"/>
  <c r="N3385" i="1"/>
  <c r="O3385" i="1" s="1"/>
  <c r="Q3385" i="1" s="1"/>
  <c r="N3394" i="1"/>
  <c r="O3394" i="1" s="1"/>
  <c r="Q3394" i="1" s="1"/>
  <c r="N3193" i="1"/>
  <c r="O3193" i="1" s="1"/>
  <c r="Q3193" i="1" s="1"/>
  <c r="N3067" i="1"/>
  <c r="O3067" i="1" s="1"/>
  <c r="Q3067" i="1" s="1"/>
  <c r="N2742" i="1"/>
  <c r="O2742" i="1" s="1"/>
  <c r="Q2742" i="1" s="1"/>
  <c r="N2766" i="1"/>
  <c r="O2766" i="1" s="1"/>
  <c r="Q2766" i="1" s="1"/>
  <c r="N1998" i="1"/>
  <c r="O1998" i="1" s="1"/>
  <c r="Q1998" i="1" s="1"/>
  <c r="N2450" i="1"/>
  <c r="O2450" i="1" s="1"/>
  <c r="Q2450" i="1" s="1"/>
  <c r="N1847" i="1"/>
  <c r="O1847" i="1" s="1"/>
  <c r="Q1847" i="1" s="1"/>
  <c r="N1434" i="1"/>
  <c r="O1434" i="1" s="1"/>
  <c r="Q1434" i="1" s="1"/>
  <c r="N1458" i="1"/>
  <c r="O1458" i="1" s="1"/>
  <c r="Q1458" i="1" s="1"/>
  <c r="N976" i="1"/>
  <c r="O976" i="1" s="1"/>
  <c r="Q976" i="1" s="1"/>
  <c r="N1410" i="1"/>
  <c r="O1410" i="1" s="1"/>
  <c r="Q1410" i="1" s="1"/>
  <c r="N1268" i="1"/>
  <c r="O1268" i="1" s="1"/>
  <c r="Q1268" i="1" s="1"/>
  <c r="N362" i="1"/>
  <c r="O362" i="1" s="1"/>
  <c r="Q362" i="1" s="1"/>
  <c r="N311" i="1"/>
  <c r="O311" i="1" s="1"/>
  <c r="Q311" i="1" s="1"/>
  <c r="N356" i="1"/>
  <c r="O356" i="1" s="1"/>
  <c r="Q356" i="1" s="1"/>
  <c r="N5976" i="1"/>
  <c r="O5976" i="1" s="1"/>
  <c r="Q5976" i="1" s="1"/>
  <c r="N6678" i="1"/>
  <c r="O6678" i="1" s="1"/>
  <c r="Q6678" i="1" s="1"/>
  <c r="N6704" i="1"/>
  <c r="O6704" i="1" s="1"/>
  <c r="Q6704" i="1" s="1"/>
  <c r="N5570" i="1"/>
  <c r="O5570" i="1" s="1"/>
  <c r="Q5570" i="1" s="1"/>
  <c r="N6038" i="1"/>
  <c r="O6038" i="1" s="1"/>
  <c r="Q6038" i="1" s="1"/>
  <c r="N5068" i="1"/>
  <c r="O5068" i="1" s="1"/>
  <c r="Q5068" i="1" s="1"/>
  <c r="N6376" i="1"/>
  <c r="O6376" i="1" s="1"/>
  <c r="Q6376" i="1" s="1"/>
  <c r="N5470" i="1"/>
  <c r="O5470" i="1" s="1"/>
  <c r="Q5470" i="1" s="1"/>
  <c r="N5765" i="1"/>
  <c r="O5765" i="1" s="1"/>
  <c r="Q5765" i="1" s="1"/>
  <c r="N4834" i="1"/>
  <c r="O4834" i="1" s="1"/>
  <c r="Q4834" i="1" s="1"/>
  <c r="N5796" i="1"/>
  <c r="O5796" i="1" s="1"/>
  <c r="Q5796" i="1" s="1"/>
  <c r="N5357" i="1"/>
  <c r="O5357" i="1" s="1"/>
  <c r="Q5357" i="1" s="1"/>
  <c r="N5279" i="1"/>
  <c r="O5279" i="1" s="1"/>
  <c r="Q5279" i="1" s="1"/>
  <c r="N5606" i="1"/>
  <c r="O5606" i="1" s="1"/>
  <c r="Q5606" i="1" s="1"/>
  <c r="N4550" i="1"/>
  <c r="O4550" i="1" s="1"/>
  <c r="Q4550" i="1" s="1"/>
  <c r="N4313" i="1"/>
  <c r="O4313" i="1" s="1"/>
  <c r="Q4313" i="1" s="1"/>
  <c r="N3858" i="1"/>
  <c r="O3858" i="1" s="1"/>
  <c r="Q3858" i="1" s="1"/>
  <c r="N4567" i="1"/>
  <c r="O4567" i="1" s="1"/>
  <c r="Q4567" i="1" s="1"/>
  <c r="N4439" i="1"/>
  <c r="O4439" i="1" s="1"/>
  <c r="Q4439" i="1" s="1"/>
  <c r="N3951" i="1"/>
  <c r="O3951" i="1" s="1"/>
  <c r="Q3951" i="1" s="1"/>
  <c r="N2964" i="1"/>
  <c r="O2964" i="1" s="1"/>
  <c r="Q2964" i="1" s="1"/>
  <c r="N2842" i="1"/>
  <c r="O2842" i="1" s="1"/>
  <c r="Q2842" i="1" s="1"/>
  <c r="N2984" i="1"/>
  <c r="O2984" i="1" s="1"/>
  <c r="Q2984" i="1" s="1"/>
  <c r="N3636" i="1"/>
  <c r="O3636" i="1" s="1"/>
  <c r="Q3636" i="1" s="1"/>
  <c r="N1497" i="1"/>
  <c r="O1497" i="1" s="1"/>
  <c r="Q1497" i="1" s="1"/>
  <c r="N3584" i="1"/>
  <c r="O3584" i="1" s="1"/>
  <c r="Q3584" i="1" s="1"/>
  <c r="N3152" i="1"/>
  <c r="O3152" i="1" s="1"/>
  <c r="Q3152" i="1" s="1"/>
  <c r="N449" i="1"/>
  <c r="O449" i="1" s="1"/>
  <c r="Q449" i="1" s="1"/>
  <c r="N1584" i="1"/>
  <c r="O1584" i="1" s="1"/>
  <c r="Q1584" i="1" s="1"/>
  <c r="N314" i="1"/>
  <c r="O314" i="1" s="1"/>
  <c r="Q314" i="1" s="1"/>
  <c r="N891" i="1"/>
  <c r="O891" i="1" s="1"/>
  <c r="Q891" i="1" s="1"/>
  <c r="N1179" i="1"/>
  <c r="O1179" i="1" s="1"/>
  <c r="Q1179" i="1" s="1"/>
  <c r="N63" i="1"/>
  <c r="O63" i="1" s="1"/>
  <c r="Q63" i="1" s="1"/>
  <c r="N1170" i="1"/>
  <c r="O1170" i="1" s="1"/>
  <c r="Q1170" i="1" s="1"/>
  <c r="N951" i="1"/>
  <c r="O951" i="1" s="1"/>
  <c r="Q951" i="1" s="1"/>
  <c r="N832" i="1"/>
  <c r="O832" i="1" s="1"/>
  <c r="Q832" i="1" s="1"/>
  <c r="N6346" i="1"/>
  <c r="O6346" i="1" s="1"/>
  <c r="Q6346" i="1" s="1"/>
  <c r="N6718" i="1"/>
  <c r="O6718" i="1" s="1"/>
  <c r="Q6718" i="1" s="1"/>
  <c r="N6667" i="1"/>
  <c r="O6667" i="1" s="1"/>
  <c r="Q6667" i="1" s="1"/>
  <c r="N6691" i="1"/>
  <c r="O6691" i="1" s="1"/>
  <c r="Q6691" i="1" s="1"/>
  <c r="N6206" i="1"/>
  <c r="O6206" i="1" s="1"/>
  <c r="Q6206" i="1" s="1"/>
  <c r="N6377" i="1"/>
  <c r="O6377" i="1" s="1"/>
  <c r="Q6377" i="1" s="1"/>
  <c r="N6322" i="1"/>
  <c r="O6322" i="1" s="1"/>
  <c r="Q6322" i="1" s="1"/>
  <c r="N5876" i="1"/>
  <c r="O5876" i="1" s="1"/>
  <c r="Q5876" i="1" s="1"/>
  <c r="N5670" i="1"/>
  <c r="O5670" i="1" s="1"/>
  <c r="Q5670" i="1" s="1"/>
  <c r="N5716" i="1"/>
  <c r="O5716" i="1" s="1"/>
  <c r="Q5716" i="1" s="1"/>
  <c r="N4980" i="1"/>
  <c r="O4980" i="1" s="1"/>
  <c r="Q4980" i="1" s="1"/>
  <c r="N4639" i="1"/>
  <c r="O4639" i="1" s="1"/>
  <c r="Q4639" i="1" s="1"/>
  <c r="N4778" i="1"/>
  <c r="O4778" i="1" s="1"/>
  <c r="Q4778" i="1" s="1"/>
  <c r="N4480" i="1"/>
  <c r="O4480" i="1" s="1"/>
  <c r="Q4480" i="1" s="1"/>
  <c r="N4102" i="1"/>
  <c r="O4102" i="1" s="1"/>
  <c r="Q4102" i="1" s="1"/>
  <c r="N4140" i="1"/>
  <c r="O4140" i="1" s="1"/>
  <c r="Q4140" i="1" s="1"/>
  <c r="N3689" i="1"/>
  <c r="O3689" i="1" s="1"/>
  <c r="Q3689" i="1" s="1"/>
  <c r="N3606" i="1"/>
  <c r="O3606" i="1" s="1"/>
  <c r="Q3606" i="1" s="1"/>
  <c r="N3199" i="1"/>
  <c r="O3199" i="1" s="1"/>
  <c r="Q3199" i="1" s="1"/>
  <c r="N3494" i="1"/>
  <c r="O3494" i="1" s="1"/>
  <c r="Q3494" i="1" s="1"/>
  <c r="N2959" i="1"/>
  <c r="O2959" i="1" s="1"/>
  <c r="Q2959" i="1" s="1"/>
  <c r="N2775" i="1"/>
  <c r="O2775" i="1" s="1"/>
  <c r="Q2775" i="1" s="1"/>
  <c r="N2692" i="1"/>
  <c r="O2692" i="1" s="1"/>
  <c r="Q2692" i="1" s="1"/>
  <c r="N2003" i="1"/>
  <c r="O2003" i="1" s="1"/>
  <c r="Q2003" i="1" s="1"/>
  <c r="N1612" i="1"/>
  <c r="O1612" i="1" s="1"/>
  <c r="Q1612" i="1" s="1"/>
  <c r="N1052" i="1"/>
  <c r="O1052" i="1" s="1"/>
  <c r="Q1052" i="1" s="1"/>
  <c r="N1362" i="1"/>
  <c r="O1362" i="1" s="1"/>
  <c r="Q1362" i="1" s="1"/>
  <c r="N1206" i="1"/>
  <c r="O1206" i="1" s="1"/>
  <c r="Q1206" i="1" s="1"/>
  <c r="N647" i="1"/>
  <c r="O647" i="1" s="1"/>
  <c r="Q647" i="1" s="1"/>
  <c r="N1105" i="1"/>
  <c r="O1105" i="1" s="1"/>
  <c r="Q1105" i="1" s="1"/>
  <c r="N769" i="1"/>
  <c r="O769" i="1" s="1"/>
  <c r="Q769" i="1" s="1"/>
  <c r="N680" i="1"/>
  <c r="O680" i="1" s="1"/>
  <c r="Q680" i="1" s="1"/>
  <c r="N421" i="1"/>
  <c r="O421" i="1" s="1"/>
  <c r="Q421" i="1" s="1"/>
  <c r="N442" i="1"/>
  <c r="O442" i="1" s="1"/>
  <c r="Q442" i="1" s="1"/>
  <c r="N387" i="1"/>
  <c r="O387" i="1" s="1"/>
  <c r="Q387" i="1" s="1"/>
  <c r="N105" i="1"/>
  <c r="O105" i="1" s="1"/>
  <c r="Q105" i="1" s="1"/>
  <c r="N6436" i="1"/>
  <c r="O6436" i="1" s="1"/>
  <c r="Q6436" i="1" s="1"/>
  <c r="N5522" i="1"/>
  <c r="O5522" i="1" s="1"/>
  <c r="Q5522" i="1" s="1"/>
  <c r="N6058" i="1"/>
  <c r="O6058" i="1" s="1"/>
  <c r="Q6058" i="1" s="1"/>
  <c r="N5918" i="1"/>
  <c r="O5918" i="1" s="1"/>
  <c r="Q5918" i="1" s="1"/>
  <c r="N5758" i="1"/>
  <c r="O5758" i="1" s="1"/>
  <c r="Q5758" i="1" s="1"/>
  <c r="N4801" i="1"/>
  <c r="O4801" i="1" s="1"/>
  <c r="Q4801" i="1" s="1"/>
  <c r="N4212" i="1"/>
  <c r="O4212" i="1" s="1"/>
  <c r="Q4212" i="1" s="1"/>
  <c r="N4491" i="1"/>
  <c r="O4491" i="1" s="1"/>
  <c r="Q4491" i="1" s="1"/>
  <c r="N4203" i="1"/>
  <c r="O4203" i="1" s="1"/>
  <c r="Q4203" i="1" s="1"/>
  <c r="N4049" i="1"/>
  <c r="O4049" i="1" s="1"/>
  <c r="Q4049" i="1" s="1"/>
  <c r="N1429" i="1"/>
  <c r="O1429" i="1" s="1"/>
  <c r="Q1429" i="1" s="1"/>
  <c r="N2769" i="1"/>
  <c r="O2769" i="1" s="1"/>
  <c r="Q2769" i="1" s="1"/>
  <c r="N1600" i="1"/>
  <c r="O1600" i="1" s="1"/>
  <c r="Q1600" i="1" s="1"/>
  <c r="N1720" i="1"/>
  <c r="O1720" i="1" s="1"/>
  <c r="Q1720" i="1" s="1"/>
  <c r="N6681" i="1"/>
  <c r="O6681" i="1" s="1"/>
  <c r="Q6681" i="1" s="1"/>
  <c r="N6064" i="1"/>
  <c r="O6064" i="1" s="1"/>
  <c r="Q6064" i="1" s="1"/>
  <c r="N5667" i="1"/>
  <c r="O5667" i="1" s="1"/>
  <c r="Q5667" i="1" s="1"/>
  <c r="N6708" i="1"/>
  <c r="O6708" i="1" s="1"/>
  <c r="Q6708" i="1" s="1"/>
  <c r="N6771" i="1"/>
  <c r="O6771" i="1" s="1"/>
  <c r="Q6771" i="1" s="1"/>
  <c r="N6779" i="1"/>
  <c r="O6779" i="1" s="1"/>
  <c r="Q6779" i="1" s="1"/>
  <c r="N6294" i="1"/>
  <c r="O6294" i="1" s="1"/>
  <c r="Q6294" i="1" s="1"/>
  <c r="N6117" i="1"/>
  <c r="O6117" i="1" s="1"/>
  <c r="Q6117" i="1" s="1"/>
  <c r="N6063" i="1"/>
  <c r="O6063" i="1" s="1"/>
  <c r="Q6063" i="1" s="1"/>
  <c r="N6182" i="1"/>
  <c r="O6182" i="1" s="1"/>
  <c r="Q6182" i="1" s="1"/>
  <c r="N5979" i="1"/>
  <c r="O5979" i="1" s="1"/>
  <c r="Q5979" i="1" s="1"/>
  <c r="N5855" i="1"/>
  <c r="O5855" i="1" s="1"/>
  <c r="Q5855" i="1" s="1"/>
  <c r="N6287" i="1"/>
  <c r="O6287" i="1" s="1"/>
  <c r="Q6287" i="1" s="1"/>
  <c r="N6037" i="1"/>
  <c r="O6037" i="1" s="1"/>
  <c r="Q6037" i="1" s="1"/>
  <c r="N6014" i="1"/>
  <c r="O6014" i="1" s="1"/>
  <c r="Q6014" i="1" s="1"/>
  <c r="N6018" i="1"/>
  <c r="O6018" i="1" s="1"/>
  <c r="Q6018" i="1" s="1"/>
  <c r="N6035" i="1"/>
  <c r="O6035" i="1" s="1"/>
  <c r="Q6035" i="1" s="1"/>
  <c r="N6121" i="1"/>
  <c r="O6121" i="1" s="1"/>
  <c r="Q6121" i="1" s="1"/>
  <c r="P5405" i="1"/>
  <c r="N6724" i="1"/>
  <c r="O6724" i="1" s="1"/>
  <c r="Q6724" i="1" s="1"/>
  <c r="N6242" i="1"/>
  <c r="O6242" i="1" s="1"/>
  <c r="Q6242" i="1" s="1"/>
  <c r="N6036" i="1"/>
  <c r="O6036" i="1" s="1"/>
  <c r="Q6036" i="1" s="1"/>
  <c r="N6699" i="1"/>
  <c r="O6699" i="1" s="1"/>
  <c r="Q6699" i="1" s="1"/>
  <c r="N6406" i="1"/>
  <c r="O6406" i="1" s="1"/>
  <c r="Q6406" i="1" s="1"/>
  <c r="N6285" i="1"/>
  <c r="O6285" i="1" s="1"/>
  <c r="Q6285" i="1" s="1"/>
  <c r="N6234" i="1"/>
  <c r="O6234" i="1" s="1"/>
  <c r="Q6234" i="1" s="1"/>
  <c r="N6055" i="1"/>
  <c r="O6055" i="1" s="1"/>
  <c r="Q6055" i="1" s="1"/>
  <c r="N6077" i="1"/>
  <c r="O6077" i="1" s="1"/>
  <c r="Q6077" i="1" s="1"/>
  <c r="N6152" i="1"/>
  <c r="O6152" i="1" s="1"/>
  <c r="Q6152" i="1" s="1"/>
  <c r="N6267" i="1"/>
  <c r="O6267" i="1" s="1"/>
  <c r="Q6267" i="1" s="1"/>
  <c r="N6087" i="1"/>
  <c r="O6087" i="1" s="1"/>
  <c r="Q6087" i="1" s="1"/>
  <c r="N6304" i="1"/>
  <c r="O6304" i="1" s="1"/>
  <c r="Q6304" i="1" s="1"/>
  <c r="N5863" i="1"/>
  <c r="O5863" i="1" s="1"/>
  <c r="Q5863" i="1" s="1"/>
  <c r="N5953" i="1"/>
  <c r="O5953" i="1" s="1"/>
  <c r="Q5953" i="1" s="1"/>
  <c r="N5833" i="1"/>
  <c r="O5833" i="1" s="1"/>
  <c r="Q5833" i="1" s="1"/>
  <c r="N5195" i="1"/>
  <c r="O5195" i="1" s="1"/>
  <c r="Q5195" i="1" s="1"/>
  <c r="N6700" i="1"/>
  <c r="O6700" i="1" s="1"/>
  <c r="Q6700" i="1" s="1"/>
  <c r="N6770" i="1"/>
  <c r="O6770" i="1" s="1"/>
  <c r="Q6770" i="1" s="1"/>
  <c r="N6432" i="1"/>
  <c r="O6432" i="1" s="1"/>
  <c r="Q6432" i="1" s="1"/>
  <c r="N6413" i="1"/>
  <c r="O6413" i="1" s="1"/>
  <c r="Q6413" i="1" s="1"/>
  <c r="N6305" i="1"/>
  <c r="O6305" i="1" s="1"/>
  <c r="Q6305" i="1" s="1"/>
  <c r="N6226" i="1"/>
  <c r="O6226" i="1" s="1"/>
  <c r="Q6226" i="1" s="1"/>
  <c r="N6161" i="1"/>
  <c r="O6161" i="1" s="1"/>
  <c r="Q6161" i="1" s="1"/>
  <c r="N6103" i="1"/>
  <c r="O6103" i="1" s="1"/>
  <c r="Q6103" i="1" s="1"/>
  <c r="N6189" i="1"/>
  <c r="O6189" i="1" s="1"/>
  <c r="Q6189" i="1" s="1"/>
  <c r="N6000" i="1"/>
  <c r="O6000" i="1" s="1"/>
  <c r="Q6000" i="1" s="1"/>
  <c r="N6033" i="1"/>
  <c r="O6033" i="1" s="1"/>
  <c r="Q6033" i="1" s="1"/>
  <c r="N6220" i="1"/>
  <c r="O6220" i="1" s="1"/>
  <c r="Q6220" i="1" s="1"/>
  <c r="N6675" i="1"/>
  <c r="O6675" i="1" s="1"/>
  <c r="Q6675" i="1" s="1"/>
  <c r="P6454" i="1"/>
  <c r="N6690" i="1"/>
  <c r="O6690" i="1" s="1"/>
  <c r="Q6690" i="1" s="1"/>
  <c r="N6358" i="1"/>
  <c r="O6358" i="1" s="1"/>
  <c r="Q6358" i="1" s="1"/>
  <c r="N6380" i="1"/>
  <c r="O6380" i="1" s="1"/>
  <c r="Q6380" i="1" s="1"/>
  <c r="N6187" i="1"/>
  <c r="O6187" i="1" s="1"/>
  <c r="Q6187" i="1" s="1"/>
  <c r="N6435" i="1"/>
  <c r="O6435" i="1" s="1"/>
  <c r="Q6435" i="1" s="1"/>
  <c r="N6224" i="1"/>
  <c r="O6224" i="1" s="1"/>
  <c r="Q6224" i="1" s="1"/>
  <c r="N6156" i="1"/>
  <c r="O6156" i="1" s="1"/>
  <c r="Q6156" i="1" s="1"/>
  <c r="N6002" i="1"/>
  <c r="O6002" i="1" s="1"/>
  <c r="Q6002" i="1" s="1"/>
  <c r="N6203" i="1"/>
  <c r="O6203" i="1" s="1"/>
  <c r="Q6203" i="1" s="1"/>
  <c r="N6072" i="1"/>
  <c r="O6072" i="1" s="1"/>
  <c r="Q6072" i="1" s="1"/>
  <c r="N5933" i="1"/>
  <c r="O5933" i="1" s="1"/>
  <c r="Q5933" i="1" s="1"/>
  <c r="N5851" i="1"/>
  <c r="O5851" i="1" s="1"/>
  <c r="Q5851" i="1" s="1"/>
  <c r="N5775" i="1"/>
  <c r="O5775" i="1" s="1"/>
  <c r="Q5775" i="1" s="1"/>
  <c r="N5877" i="1"/>
  <c r="O5877" i="1" s="1"/>
  <c r="Q5877" i="1" s="1"/>
  <c r="N6730" i="1"/>
  <c r="O6730" i="1" s="1"/>
  <c r="Q6730" i="1" s="1"/>
  <c r="N6375" i="1"/>
  <c r="O6375" i="1" s="1"/>
  <c r="Q6375" i="1" s="1"/>
  <c r="N6169" i="1"/>
  <c r="O6169" i="1" s="1"/>
  <c r="Q6169" i="1" s="1"/>
  <c r="N6019" i="1"/>
  <c r="O6019" i="1" s="1"/>
  <c r="Q6019" i="1" s="1"/>
  <c r="N6056" i="1"/>
  <c r="O6056" i="1" s="1"/>
  <c r="Q6056" i="1" s="1"/>
  <c r="P6789" i="1"/>
  <c r="N6740" i="1"/>
  <c r="O6740" i="1" s="1"/>
  <c r="Q6740" i="1" s="1"/>
  <c r="N6393" i="1"/>
  <c r="O6393" i="1" s="1"/>
  <c r="Q6393" i="1" s="1"/>
  <c r="N6378" i="1"/>
  <c r="O6378" i="1" s="1"/>
  <c r="Q6378" i="1" s="1"/>
  <c r="N6301" i="1"/>
  <c r="O6301" i="1" s="1"/>
  <c r="Q6301" i="1" s="1"/>
  <c r="N6269" i="1"/>
  <c r="O6269" i="1" s="1"/>
  <c r="Q6269" i="1" s="1"/>
  <c r="N6222" i="1"/>
  <c r="O6222" i="1" s="1"/>
  <c r="Q6222" i="1" s="1"/>
  <c r="P5218" i="1"/>
  <c r="P5223" i="1" s="1"/>
  <c r="N6417" i="1"/>
  <c r="O6417" i="1" s="1"/>
  <c r="Q6417" i="1" s="1"/>
  <c r="N6386" i="1"/>
  <c r="O6386" i="1" s="1"/>
  <c r="Q6386" i="1" s="1"/>
  <c r="N6310" i="1"/>
  <c r="O6310" i="1" s="1"/>
  <c r="Q6310" i="1" s="1"/>
  <c r="N6071" i="1"/>
  <c r="O6071" i="1" s="1"/>
  <c r="Q6071" i="1" s="1"/>
  <c r="N6209" i="1"/>
  <c r="O6209" i="1" s="1"/>
  <c r="Q6209" i="1" s="1"/>
  <c r="N5965" i="1"/>
  <c r="O5965" i="1" s="1"/>
  <c r="Q5965" i="1" s="1"/>
  <c r="N6163" i="1"/>
  <c r="O6163" i="1" s="1"/>
  <c r="Q6163" i="1" s="1"/>
  <c r="N6081" i="1"/>
  <c r="O6081" i="1" s="1"/>
  <c r="Q6081" i="1" s="1"/>
  <c r="N5761" i="1"/>
  <c r="O5761" i="1" s="1"/>
  <c r="Q5761" i="1" s="1"/>
  <c r="N6739" i="1"/>
  <c r="O6739" i="1" s="1"/>
  <c r="Q6739" i="1" s="1"/>
  <c r="N6657" i="1"/>
  <c r="O6657" i="1" s="1"/>
  <c r="Q6657" i="1" s="1"/>
  <c r="N6647" i="1"/>
  <c r="O6647" i="1" s="1"/>
  <c r="Q6647" i="1" s="1"/>
  <c r="N6389" i="1"/>
  <c r="O6389" i="1" s="1"/>
  <c r="Q6389" i="1" s="1"/>
  <c r="N6172" i="1"/>
  <c r="O6172" i="1" s="1"/>
  <c r="Q6172" i="1" s="1"/>
  <c r="N6326" i="1"/>
  <c r="O6326" i="1" s="1"/>
  <c r="Q6326" i="1" s="1"/>
  <c r="N6131" i="1"/>
  <c r="O6131" i="1" s="1"/>
  <c r="Q6131" i="1" s="1"/>
  <c r="N6079" i="1"/>
  <c r="O6079" i="1" s="1"/>
  <c r="Q6079" i="1" s="1"/>
  <c r="N6029" i="1"/>
  <c r="O6029" i="1" s="1"/>
  <c r="Q6029" i="1" s="1"/>
  <c r="N5992" i="1"/>
  <c r="O5992" i="1" s="1"/>
  <c r="Q5992" i="1" s="1"/>
  <c r="N6140" i="1"/>
  <c r="O6140" i="1" s="1"/>
  <c r="Q6140" i="1" s="1"/>
  <c r="N6020" i="1"/>
  <c r="O6020" i="1" s="1"/>
  <c r="Q6020" i="1" s="1"/>
  <c r="N6047" i="1"/>
  <c r="O6047" i="1" s="1"/>
  <c r="Q6047" i="1" s="1"/>
  <c r="N5922" i="1"/>
  <c r="O5922" i="1" s="1"/>
  <c r="Q5922" i="1" s="1"/>
  <c r="N5870" i="1"/>
  <c r="O5870" i="1" s="1"/>
  <c r="Q5870" i="1" s="1"/>
  <c r="N6005" i="1"/>
  <c r="O6005" i="1" s="1"/>
  <c r="Q6005" i="1" s="1"/>
  <c r="N5801" i="1"/>
  <c r="O5801" i="1" s="1"/>
  <c r="Q5801" i="1" s="1"/>
  <c r="N5367" i="1"/>
  <c r="O5367" i="1" s="1"/>
  <c r="Q5367" i="1" s="1"/>
  <c r="N5252" i="1"/>
  <c r="O5252" i="1" s="1"/>
  <c r="Q5252" i="1" s="1"/>
  <c r="N4881" i="1"/>
  <c r="O4881" i="1" s="1"/>
  <c r="Q4881" i="1" s="1"/>
  <c r="N4701" i="1"/>
  <c r="O4701" i="1" s="1"/>
  <c r="Q4701" i="1" s="1"/>
  <c r="N4580" i="1"/>
  <c r="O4580" i="1" s="1"/>
  <c r="Q4580" i="1" s="1"/>
  <c r="N4666" i="1"/>
  <c r="O4666" i="1" s="1"/>
  <c r="Q4666" i="1" s="1"/>
  <c r="N4994" i="1"/>
  <c r="O4994" i="1" s="1"/>
  <c r="Q4994" i="1" s="1"/>
  <c r="N4211" i="1"/>
  <c r="O4211" i="1" s="1"/>
  <c r="Q4211" i="1" s="1"/>
  <c r="N4192" i="1"/>
  <c r="O4192" i="1" s="1"/>
  <c r="Q4192" i="1" s="1"/>
  <c r="N3928" i="1"/>
  <c r="O3928" i="1" s="1"/>
  <c r="Q3928" i="1" s="1"/>
  <c r="N3083" i="1"/>
  <c r="O3083" i="1" s="1"/>
  <c r="Q3083" i="1" s="1"/>
  <c r="N3063" i="1"/>
  <c r="O3063" i="1" s="1"/>
  <c r="Q3063" i="1" s="1"/>
  <c r="N2943" i="1"/>
  <c r="O2943" i="1" s="1"/>
  <c r="Q2943" i="1" s="1"/>
  <c r="N2666" i="1"/>
  <c r="O2666" i="1" s="1"/>
  <c r="Q2666" i="1" s="1"/>
  <c r="P2392" i="1"/>
  <c r="P2397" i="1" s="1"/>
  <c r="N5041" i="1"/>
  <c r="O5041" i="1" s="1"/>
  <c r="Q5041" i="1" s="1"/>
  <c r="N4896" i="1"/>
  <c r="O4896" i="1" s="1"/>
  <c r="Q4896" i="1" s="1"/>
  <c r="N4664" i="1"/>
  <c r="O4664" i="1" s="1"/>
  <c r="Q4664" i="1" s="1"/>
  <c r="P4503" i="1"/>
  <c r="N3852" i="1"/>
  <c r="O3852" i="1" s="1"/>
  <c r="Q3852" i="1" s="1"/>
  <c r="N3432" i="1"/>
  <c r="O3432" i="1" s="1"/>
  <c r="Q3432" i="1" s="1"/>
  <c r="N3140" i="1"/>
  <c r="O3140" i="1" s="1"/>
  <c r="Q3140" i="1" s="1"/>
  <c r="N2903" i="1"/>
  <c r="O2903" i="1" s="1"/>
  <c r="Q2903" i="1" s="1"/>
  <c r="N2986" i="1"/>
  <c r="O2986" i="1" s="1"/>
  <c r="Q2986" i="1" s="1"/>
  <c r="N5428" i="1"/>
  <c r="O5428" i="1" s="1"/>
  <c r="Q5428" i="1" s="1"/>
  <c r="N5444" i="1"/>
  <c r="O5444" i="1" s="1"/>
  <c r="Q5444" i="1" s="1"/>
  <c r="P5031" i="1"/>
  <c r="P5036" i="1" s="1"/>
  <c r="N4690" i="1"/>
  <c r="O4690" i="1" s="1"/>
  <c r="Q4690" i="1" s="1"/>
  <c r="N4571" i="1"/>
  <c r="O4571" i="1" s="1"/>
  <c r="Q4571" i="1" s="1"/>
  <c r="N4634" i="1"/>
  <c r="O4634" i="1" s="1"/>
  <c r="Q4634" i="1" s="1"/>
  <c r="N4326" i="1"/>
  <c r="O4326" i="1" s="1"/>
  <c r="Q4326" i="1" s="1"/>
  <c r="N4412" i="1"/>
  <c r="O4412" i="1" s="1"/>
  <c r="Q4412" i="1" s="1"/>
  <c r="N4158" i="1"/>
  <c r="O4158" i="1" s="1"/>
  <c r="Q4158" i="1" s="1"/>
  <c r="N3706" i="1"/>
  <c r="O3706" i="1" s="1"/>
  <c r="Q3706" i="1" s="1"/>
  <c r="N5738" i="1"/>
  <c r="O5738" i="1" s="1"/>
  <c r="Q5738" i="1" s="1"/>
  <c r="N5626" i="1"/>
  <c r="O5626" i="1" s="1"/>
  <c r="Q5626" i="1" s="1"/>
  <c r="N5432" i="1"/>
  <c r="O5432" i="1" s="1"/>
  <c r="Q5432" i="1" s="1"/>
  <c r="N5515" i="1"/>
  <c r="O5515" i="1" s="1"/>
  <c r="Q5515" i="1" s="1"/>
  <c r="N5332" i="1"/>
  <c r="O5332" i="1" s="1"/>
  <c r="Q5332" i="1" s="1"/>
  <c r="N5281" i="1"/>
  <c r="O5281" i="1" s="1"/>
  <c r="Q5281" i="1" s="1"/>
  <c r="N5004" i="1"/>
  <c r="O5004" i="1" s="1"/>
  <c r="Q5004" i="1" s="1"/>
  <c r="N4947" i="1"/>
  <c r="O4947" i="1" s="1"/>
  <c r="Q4947" i="1" s="1"/>
  <c r="N4646" i="1"/>
  <c r="O4646" i="1" s="1"/>
  <c r="Q4646" i="1" s="1"/>
  <c r="N4804" i="1"/>
  <c r="O4804" i="1" s="1"/>
  <c r="Q4804" i="1" s="1"/>
  <c r="N4843" i="1"/>
  <c r="O4843" i="1" s="1"/>
  <c r="Q4843" i="1" s="1"/>
  <c r="N4173" i="1"/>
  <c r="O4173" i="1" s="1"/>
  <c r="Q4173" i="1" s="1"/>
  <c r="N4083" i="1"/>
  <c r="O4083" i="1" s="1"/>
  <c r="Q4083" i="1" s="1"/>
  <c r="N3910" i="1"/>
  <c r="O3910" i="1" s="1"/>
  <c r="Q3910" i="1" s="1"/>
  <c r="N4126" i="1"/>
  <c r="O4126" i="1" s="1"/>
  <c r="Q4126" i="1" s="1"/>
  <c r="N4117" i="1"/>
  <c r="O4117" i="1" s="1"/>
  <c r="Q4117" i="1" s="1"/>
  <c r="N3705" i="1"/>
  <c r="O3705" i="1" s="1"/>
  <c r="Q3705" i="1" s="1"/>
  <c r="N3634" i="1"/>
  <c r="O3634" i="1" s="1"/>
  <c r="Q3634" i="1" s="1"/>
  <c r="P3580" i="1"/>
  <c r="P3585" i="1" s="1"/>
  <c r="N3694" i="1"/>
  <c r="O3694" i="1" s="1"/>
  <c r="Q3694" i="1" s="1"/>
  <c r="N3244" i="1"/>
  <c r="O3244" i="1" s="1"/>
  <c r="Q3244" i="1" s="1"/>
  <c r="N3737" i="1"/>
  <c r="O3737" i="1" s="1"/>
  <c r="Q3737" i="1" s="1"/>
  <c r="N3326" i="1"/>
  <c r="O3326" i="1" s="1"/>
  <c r="Q3326" i="1" s="1"/>
  <c r="N2974" i="1"/>
  <c r="O2974" i="1" s="1"/>
  <c r="Q2974" i="1" s="1"/>
  <c r="N3298" i="1"/>
  <c r="O3298" i="1" s="1"/>
  <c r="Q3298" i="1" s="1"/>
  <c r="N2887" i="1"/>
  <c r="O2887" i="1" s="1"/>
  <c r="Q2887" i="1" s="1"/>
  <c r="N2714" i="1"/>
  <c r="O2714" i="1" s="1"/>
  <c r="Q2714" i="1" s="1"/>
  <c r="N2853" i="1"/>
  <c r="O2853" i="1" s="1"/>
  <c r="Q2853" i="1" s="1"/>
  <c r="P2280" i="1"/>
  <c r="N1422" i="1"/>
  <c r="O1422" i="1" s="1"/>
  <c r="Q1422" i="1" s="1"/>
  <c r="P324" i="1"/>
  <c r="N5893" i="1"/>
  <c r="O5893" i="1" s="1"/>
  <c r="Q5893" i="1" s="1"/>
  <c r="N5731" i="1"/>
  <c r="O5731" i="1" s="1"/>
  <c r="Q5731" i="1" s="1"/>
  <c r="N5446" i="1"/>
  <c r="O5446" i="1" s="1"/>
  <c r="Q5446" i="1" s="1"/>
  <c r="N5429" i="1"/>
  <c r="O5429" i="1" s="1"/>
  <c r="Q5429" i="1" s="1"/>
  <c r="N5139" i="1"/>
  <c r="O5139" i="1" s="1"/>
  <c r="Q5139" i="1" s="1"/>
  <c r="N5043" i="1"/>
  <c r="O5043" i="1" s="1"/>
  <c r="Q5043" i="1" s="1"/>
  <c r="N5084" i="1"/>
  <c r="O5084" i="1" s="1"/>
  <c r="Q5084" i="1" s="1"/>
  <c r="N4933" i="1"/>
  <c r="O4933" i="1" s="1"/>
  <c r="Q4933" i="1" s="1"/>
  <c r="N5194" i="1"/>
  <c r="O5194" i="1" s="1"/>
  <c r="Q5194" i="1" s="1"/>
  <c r="N5001" i="1"/>
  <c r="O5001" i="1" s="1"/>
  <c r="Q5001" i="1" s="1"/>
  <c r="N4989" i="1"/>
  <c r="O4989" i="1" s="1"/>
  <c r="Q4989" i="1" s="1"/>
  <c r="N5120" i="1"/>
  <c r="O5120" i="1" s="1"/>
  <c r="Q5120" i="1" s="1"/>
  <c r="N5469" i="1"/>
  <c r="O5469" i="1" s="1"/>
  <c r="Q5469" i="1" s="1"/>
  <c r="N4738" i="1"/>
  <c r="O4738" i="1" s="1"/>
  <c r="Q4738" i="1" s="1"/>
  <c r="N4702" i="1"/>
  <c r="O4702" i="1" s="1"/>
  <c r="Q4702" i="1" s="1"/>
  <c r="N4630" i="1"/>
  <c r="O4630" i="1" s="1"/>
  <c r="Q4630" i="1" s="1"/>
  <c r="N4740" i="1"/>
  <c r="O4740" i="1" s="1"/>
  <c r="Q4740" i="1" s="1"/>
  <c r="N4400" i="1"/>
  <c r="O4400" i="1" s="1"/>
  <c r="Q4400" i="1" s="1"/>
  <c r="N4362" i="1"/>
  <c r="O4362" i="1" s="1"/>
  <c r="Q4362" i="1" s="1"/>
  <c r="N4229" i="1"/>
  <c r="O4229" i="1" s="1"/>
  <c r="Q4229" i="1" s="1"/>
  <c r="N4312" i="1"/>
  <c r="O4312" i="1" s="1"/>
  <c r="Q4312" i="1" s="1"/>
  <c r="N4352" i="1"/>
  <c r="O4352" i="1" s="1"/>
  <c r="Q4352" i="1" s="1"/>
  <c r="N4344" i="1"/>
  <c r="O4344" i="1" s="1"/>
  <c r="Q4344" i="1" s="1"/>
  <c r="N3919" i="1"/>
  <c r="O3919" i="1" s="1"/>
  <c r="Q3919" i="1" s="1"/>
  <c r="N3944" i="1"/>
  <c r="O3944" i="1" s="1"/>
  <c r="Q3944" i="1" s="1"/>
  <c r="N4135" i="1"/>
  <c r="O4135" i="1" s="1"/>
  <c r="Q4135" i="1" s="1"/>
  <c r="N3625" i="1"/>
  <c r="O3625" i="1" s="1"/>
  <c r="Q3625" i="1" s="1"/>
  <c r="N3637" i="1"/>
  <c r="O3637" i="1" s="1"/>
  <c r="Q3637" i="1" s="1"/>
  <c r="N3516" i="1"/>
  <c r="O3516" i="1" s="1"/>
  <c r="Q3516" i="1" s="1"/>
  <c r="N3639" i="1"/>
  <c r="O3639" i="1" s="1"/>
  <c r="Q3639" i="1" s="1"/>
  <c r="N3072" i="1"/>
  <c r="O3072" i="1" s="1"/>
  <c r="Q3072" i="1" s="1"/>
  <c r="N2874" i="1"/>
  <c r="O2874" i="1" s="1"/>
  <c r="Q2874" i="1" s="1"/>
  <c r="N3177" i="1"/>
  <c r="O3177" i="1" s="1"/>
  <c r="Q3177" i="1" s="1"/>
  <c r="N2841" i="1"/>
  <c r="O2841" i="1" s="1"/>
  <c r="Q2841" i="1" s="1"/>
  <c r="N2655" i="1"/>
  <c r="O2655" i="1" s="1"/>
  <c r="Q2655" i="1" s="1"/>
  <c r="N2654" i="1"/>
  <c r="O2654" i="1" s="1"/>
  <c r="Q2654" i="1" s="1"/>
  <c r="N5957" i="1"/>
  <c r="O5957" i="1" s="1"/>
  <c r="Q5957" i="1" s="1"/>
  <c r="N5658" i="1"/>
  <c r="O5658" i="1" s="1"/>
  <c r="Q5658" i="1" s="1"/>
  <c r="N5724" i="1"/>
  <c r="O5724" i="1" s="1"/>
  <c r="Q5724" i="1" s="1"/>
  <c r="N5672" i="1"/>
  <c r="O5672" i="1" s="1"/>
  <c r="Q5672" i="1" s="1"/>
  <c r="N5409" i="1"/>
  <c r="O5409" i="1" s="1"/>
  <c r="Q5409" i="1" s="1"/>
  <c r="N5557" i="1"/>
  <c r="O5557" i="1" s="1"/>
  <c r="Q5557" i="1" s="1"/>
  <c r="N5380" i="1"/>
  <c r="O5380" i="1" s="1"/>
  <c r="Q5380" i="1" s="1"/>
  <c r="N5285" i="1"/>
  <c r="O5285" i="1" s="1"/>
  <c r="Q5285" i="1" s="1"/>
  <c r="N4603" i="1"/>
  <c r="O4603" i="1" s="1"/>
  <c r="Q4603" i="1" s="1"/>
  <c r="N5351" i="1"/>
  <c r="O5351" i="1" s="1"/>
  <c r="Q5351" i="1" s="1"/>
  <c r="N4490" i="1"/>
  <c r="O4490" i="1" s="1"/>
  <c r="Q4490" i="1" s="1"/>
  <c r="N4464" i="1"/>
  <c r="O4464" i="1" s="1"/>
  <c r="Q4464" i="1" s="1"/>
  <c r="N4197" i="1"/>
  <c r="O4197" i="1" s="1"/>
  <c r="Q4197" i="1" s="1"/>
  <c r="N4224" i="1"/>
  <c r="O4224" i="1" s="1"/>
  <c r="Q4224" i="1" s="1"/>
  <c r="N4314" i="1"/>
  <c r="O4314" i="1" s="1"/>
  <c r="Q4314" i="1" s="1"/>
  <c r="N3782" i="1"/>
  <c r="O3782" i="1" s="1"/>
  <c r="Q3782" i="1" s="1"/>
  <c r="N4415" i="1"/>
  <c r="O4415" i="1" s="1"/>
  <c r="Q4415" i="1" s="1"/>
  <c r="N3798" i="1"/>
  <c r="O3798" i="1" s="1"/>
  <c r="Q3798" i="1" s="1"/>
  <c r="N3597" i="1"/>
  <c r="O3597" i="1" s="1"/>
  <c r="Q3597" i="1" s="1"/>
  <c r="N3342" i="1"/>
  <c r="O3342" i="1" s="1"/>
  <c r="Q3342" i="1" s="1"/>
  <c r="N3293" i="1"/>
  <c r="O3293" i="1" s="1"/>
  <c r="Q3293" i="1" s="1"/>
  <c r="N2847" i="1"/>
  <c r="O2847" i="1" s="1"/>
  <c r="Q2847" i="1" s="1"/>
  <c r="N2749" i="1"/>
  <c r="O2749" i="1" s="1"/>
  <c r="Q2749" i="1" s="1"/>
  <c r="N2484" i="1"/>
  <c r="O2484" i="1" s="1"/>
  <c r="Q2484" i="1" s="1"/>
  <c r="N3040" i="1"/>
  <c r="O3040" i="1" s="1"/>
  <c r="Q3040" i="1" s="1"/>
  <c r="P5643" i="1"/>
  <c r="N5977" i="1"/>
  <c r="O5977" i="1" s="1"/>
  <c r="Q5977" i="1" s="1"/>
  <c r="N5608" i="1"/>
  <c r="O5608" i="1" s="1"/>
  <c r="Q5608" i="1" s="1"/>
  <c r="P4837" i="1"/>
  <c r="N4889" i="1"/>
  <c r="O4889" i="1" s="1"/>
  <c r="Q4889" i="1" s="1"/>
  <c r="N4619" i="1"/>
  <c r="O4619" i="1" s="1"/>
  <c r="Q4619" i="1" s="1"/>
  <c r="N4763" i="1"/>
  <c r="O4763" i="1" s="1"/>
  <c r="Q4763" i="1" s="1"/>
  <c r="N4380" i="1"/>
  <c r="O4380" i="1" s="1"/>
  <c r="Q4380" i="1" s="1"/>
  <c r="N4150" i="1"/>
  <c r="O4150" i="1" s="1"/>
  <c r="Q4150" i="1" s="1"/>
  <c r="N4085" i="1"/>
  <c r="O4085" i="1" s="1"/>
  <c r="Q4085" i="1" s="1"/>
  <c r="N4005" i="1"/>
  <c r="O4005" i="1" s="1"/>
  <c r="Q4005" i="1" s="1"/>
  <c r="N3654" i="1"/>
  <c r="O3654" i="1" s="1"/>
  <c r="Q3654" i="1" s="1"/>
  <c r="N3726" i="1"/>
  <c r="O3726" i="1" s="1"/>
  <c r="Q3726" i="1" s="1"/>
  <c r="N3243" i="1"/>
  <c r="O3243" i="1" s="1"/>
  <c r="Q3243" i="1" s="1"/>
  <c r="N3266" i="1"/>
  <c r="O3266" i="1" s="1"/>
  <c r="Q3266" i="1" s="1"/>
  <c r="N3051" i="1"/>
  <c r="O3051" i="1" s="1"/>
  <c r="Q3051" i="1" s="1"/>
  <c r="N5883" i="1"/>
  <c r="O5883" i="1" s="1"/>
  <c r="Q5883" i="1" s="1"/>
  <c r="N6041" i="1"/>
  <c r="O6041" i="1" s="1"/>
  <c r="Q6041" i="1" s="1"/>
  <c r="N5969" i="1"/>
  <c r="O5969" i="1" s="1"/>
  <c r="Q5969" i="1" s="1"/>
  <c r="N5719" i="1"/>
  <c r="O5719" i="1" s="1"/>
  <c r="Q5719" i="1" s="1"/>
  <c r="N5687" i="1"/>
  <c r="O5687" i="1" s="1"/>
  <c r="Q5687" i="1" s="1"/>
  <c r="N5836" i="1"/>
  <c r="O5836" i="1" s="1"/>
  <c r="Q5836" i="1" s="1"/>
  <c r="N5699" i="1"/>
  <c r="O5699" i="1" s="1"/>
  <c r="Q5699" i="1" s="1"/>
  <c r="N5678" i="1"/>
  <c r="O5678" i="1" s="1"/>
  <c r="Q5678" i="1" s="1"/>
  <c r="N5607" i="1"/>
  <c r="O5607" i="1" s="1"/>
  <c r="Q5607" i="1" s="1"/>
  <c r="N5536" i="1"/>
  <c r="O5536" i="1" s="1"/>
  <c r="Q5536" i="1" s="1"/>
  <c r="N5589" i="1"/>
  <c r="O5589" i="1" s="1"/>
  <c r="Q5589" i="1" s="1"/>
  <c r="N5647" i="1"/>
  <c r="O5647" i="1" s="1"/>
  <c r="Q5647" i="1" s="1"/>
  <c r="N5425" i="1"/>
  <c r="O5425" i="1" s="1"/>
  <c r="Q5425" i="1" s="1"/>
  <c r="N5571" i="1"/>
  <c r="O5571" i="1" s="1"/>
  <c r="Q5571" i="1" s="1"/>
  <c r="N5098" i="1"/>
  <c r="O5098" i="1" s="1"/>
  <c r="Q5098" i="1" s="1"/>
  <c r="N5237" i="1"/>
  <c r="O5237" i="1" s="1"/>
  <c r="Q5237" i="1" s="1"/>
  <c r="N5530" i="1"/>
  <c r="O5530" i="1" s="1"/>
  <c r="Q5530" i="1" s="1"/>
  <c r="N5005" i="1"/>
  <c r="O5005" i="1" s="1"/>
  <c r="Q5005" i="1" s="1"/>
  <c r="N5118" i="1"/>
  <c r="O5118" i="1" s="1"/>
  <c r="Q5118" i="1" s="1"/>
  <c r="N5413" i="1"/>
  <c r="O5413" i="1" s="1"/>
  <c r="Q5413" i="1" s="1"/>
  <c r="N5073" i="1"/>
  <c r="O5073" i="1" s="1"/>
  <c r="Q5073" i="1" s="1"/>
  <c r="N4972" i="1"/>
  <c r="O4972" i="1" s="1"/>
  <c r="Q4972" i="1" s="1"/>
  <c r="N5038" i="1"/>
  <c r="O5038" i="1" s="1"/>
  <c r="Q5038" i="1" s="1"/>
  <c r="N5023" i="1"/>
  <c r="O5023" i="1" s="1"/>
  <c r="Q5023" i="1" s="1"/>
  <c r="N5012" i="1"/>
  <c r="O5012" i="1" s="1"/>
  <c r="Q5012" i="1" s="1"/>
  <c r="N4893" i="1"/>
  <c r="O4893" i="1" s="1"/>
  <c r="Q4893" i="1" s="1"/>
  <c r="N4849" i="1"/>
  <c r="O4849" i="1" s="1"/>
  <c r="Q4849" i="1" s="1"/>
  <c r="N4652" i="1"/>
  <c r="O4652" i="1" s="1"/>
  <c r="Q4652" i="1" s="1"/>
  <c r="N4795" i="1"/>
  <c r="O4795" i="1" s="1"/>
  <c r="Q4795" i="1" s="1"/>
  <c r="N4876" i="1"/>
  <c r="O4876" i="1" s="1"/>
  <c r="Q4876" i="1" s="1"/>
  <c r="N4949" i="1"/>
  <c r="O4949" i="1" s="1"/>
  <c r="Q4949" i="1" s="1"/>
  <c r="N4685" i="1"/>
  <c r="O4685" i="1" s="1"/>
  <c r="Q4685" i="1" s="1"/>
  <c r="N4463" i="1"/>
  <c r="O4463" i="1" s="1"/>
  <c r="Q4463" i="1" s="1"/>
  <c r="N4416" i="1"/>
  <c r="O4416" i="1" s="1"/>
  <c r="Q4416" i="1" s="1"/>
  <c r="N4448" i="1"/>
  <c r="O4448" i="1" s="1"/>
  <c r="Q4448" i="1" s="1"/>
  <c r="N4496" i="1"/>
  <c r="O4496" i="1" s="1"/>
  <c r="Q4496" i="1" s="1"/>
  <c r="N4244" i="1"/>
  <c r="O4244" i="1" s="1"/>
  <c r="Q4244" i="1" s="1"/>
  <c r="N4264" i="1"/>
  <c r="O4264" i="1" s="1"/>
  <c r="Q4264" i="1" s="1"/>
  <c r="N3931" i="1"/>
  <c r="O3931" i="1" s="1"/>
  <c r="Q3931" i="1" s="1"/>
  <c r="N4429" i="1"/>
  <c r="O4429" i="1" s="1"/>
  <c r="Q4429" i="1" s="1"/>
  <c r="N3993" i="1"/>
  <c r="O3993" i="1" s="1"/>
  <c r="Q3993" i="1" s="1"/>
  <c r="N3894" i="1"/>
  <c r="O3894" i="1" s="1"/>
  <c r="Q3894" i="1" s="1"/>
  <c r="N4069" i="1"/>
  <c r="O4069" i="1" s="1"/>
  <c r="Q4069" i="1" s="1"/>
  <c r="N4051" i="1"/>
  <c r="O4051" i="1" s="1"/>
  <c r="Q4051" i="1" s="1"/>
  <c r="N3793" i="1"/>
  <c r="O3793" i="1" s="1"/>
  <c r="Q3793" i="1" s="1"/>
  <c r="N3964" i="1"/>
  <c r="O3964" i="1" s="1"/>
  <c r="Q3964" i="1" s="1"/>
  <c r="N4113" i="1"/>
  <c r="O4113" i="1" s="1"/>
  <c r="Q4113" i="1" s="1"/>
  <c r="N3427" i="1"/>
  <c r="O3427" i="1" s="1"/>
  <c r="Q3427" i="1" s="1"/>
  <c r="N3513" i="1"/>
  <c r="O3513" i="1" s="1"/>
  <c r="Q3513" i="1" s="1"/>
  <c r="N3635" i="1"/>
  <c r="O3635" i="1" s="1"/>
  <c r="Q3635" i="1" s="1"/>
  <c r="N3227" i="1"/>
  <c r="O3227" i="1" s="1"/>
  <c r="Q3227" i="1" s="1"/>
  <c r="N3115" i="1"/>
  <c r="O3115" i="1" s="1"/>
  <c r="Q3115" i="1" s="1"/>
  <c r="N3211" i="1"/>
  <c r="O3211" i="1" s="1"/>
  <c r="Q3211" i="1" s="1"/>
  <c r="N2871" i="1"/>
  <c r="O2871" i="1" s="1"/>
  <c r="Q2871" i="1" s="1"/>
  <c r="N2910" i="1"/>
  <c r="O2910" i="1" s="1"/>
  <c r="Q2910" i="1" s="1"/>
  <c r="N3006" i="1"/>
  <c r="O3006" i="1" s="1"/>
  <c r="Q3006" i="1" s="1"/>
  <c r="N2616" i="1"/>
  <c r="O2616" i="1" s="1"/>
  <c r="Q2616" i="1" s="1"/>
  <c r="N2652" i="1"/>
  <c r="O2652" i="1" s="1"/>
  <c r="Q2652" i="1" s="1"/>
  <c r="N2867" i="1"/>
  <c r="O2867" i="1" s="1"/>
  <c r="Q2867" i="1" s="1"/>
  <c r="N2961" i="1"/>
  <c r="O2961" i="1" s="1"/>
  <c r="Q2961" i="1" s="1"/>
  <c r="N3196" i="1"/>
  <c r="O3196" i="1" s="1"/>
  <c r="Q3196" i="1" s="1"/>
  <c r="P389" i="1"/>
  <c r="P4373" i="1"/>
  <c r="N2929" i="1"/>
  <c r="O2929" i="1" s="1"/>
  <c r="Q2929" i="1" s="1"/>
  <c r="N5334" i="1"/>
  <c r="O5334" i="1" s="1"/>
  <c r="Q5334" i="1" s="1"/>
  <c r="N4831" i="1"/>
  <c r="O4831" i="1" s="1"/>
  <c r="Q4831" i="1" s="1"/>
  <c r="N4613" i="1"/>
  <c r="O4613" i="1" s="1"/>
  <c r="Q4613" i="1" s="1"/>
  <c r="N4583" i="1"/>
  <c r="O4583" i="1" s="1"/>
  <c r="Q4583" i="1" s="1"/>
  <c r="N3736" i="1"/>
  <c r="O3736" i="1" s="1"/>
  <c r="Q3736" i="1" s="1"/>
  <c r="N5750" i="1"/>
  <c r="O5750" i="1" s="1"/>
  <c r="Q5750" i="1" s="1"/>
  <c r="N5745" i="1"/>
  <c r="O5745" i="1" s="1"/>
  <c r="Q5745" i="1" s="1"/>
  <c r="N5753" i="1"/>
  <c r="O5753" i="1" s="1"/>
  <c r="Q5753" i="1" s="1"/>
  <c r="N5869" i="1"/>
  <c r="O5869" i="1" s="1"/>
  <c r="Q5869" i="1" s="1"/>
  <c r="N5394" i="1"/>
  <c r="O5394" i="1" s="1"/>
  <c r="Q5394" i="1" s="1"/>
  <c r="N5302" i="1"/>
  <c r="O5302" i="1" s="1"/>
  <c r="Q5302" i="1" s="1"/>
  <c r="N5116" i="1"/>
  <c r="O5116" i="1" s="1"/>
  <c r="Q5116" i="1" s="1"/>
  <c r="P4638" i="1"/>
  <c r="N4545" i="1"/>
  <c r="O4545" i="1" s="1"/>
  <c r="Q4545" i="1" s="1"/>
  <c r="N5642" i="1"/>
  <c r="O5642" i="1" s="1"/>
  <c r="Q5642" i="1" s="1"/>
  <c r="N5651" i="1"/>
  <c r="O5651" i="1" s="1"/>
  <c r="Q5651" i="1" s="1"/>
  <c r="N5376" i="1"/>
  <c r="O5376" i="1" s="1"/>
  <c r="Q5376" i="1" s="1"/>
  <c r="N5399" i="1"/>
  <c r="O5399" i="1" s="1"/>
  <c r="Q5399" i="1" s="1"/>
  <c r="N5547" i="1"/>
  <c r="O5547" i="1" s="1"/>
  <c r="Q5547" i="1" s="1"/>
  <c r="N5555" i="1"/>
  <c r="O5555" i="1" s="1"/>
  <c r="Q5555" i="1" s="1"/>
  <c r="N5013" i="1"/>
  <c r="O5013" i="1" s="1"/>
  <c r="Q5013" i="1" s="1"/>
  <c r="N4927" i="1"/>
  <c r="O4927" i="1" s="1"/>
  <c r="Q4927" i="1" s="1"/>
  <c r="N5017" i="1"/>
  <c r="O5017" i="1" s="1"/>
  <c r="Q5017" i="1" s="1"/>
  <c r="N4805" i="1"/>
  <c r="O4805" i="1" s="1"/>
  <c r="Q4805" i="1" s="1"/>
  <c r="N4682" i="1"/>
  <c r="O4682" i="1" s="1"/>
  <c r="Q4682" i="1" s="1"/>
  <c r="N3989" i="1"/>
  <c r="O3989" i="1" s="1"/>
  <c r="Q3989" i="1" s="1"/>
  <c r="N4195" i="1"/>
  <c r="O4195" i="1" s="1"/>
  <c r="Q4195" i="1" s="1"/>
  <c r="N3996" i="1"/>
  <c r="O3996" i="1" s="1"/>
  <c r="Q3996" i="1" s="1"/>
  <c r="N3673" i="1"/>
  <c r="O3673" i="1" s="1"/>
  <c r="Q3673" i="1" s="1"/>
  <c r="N3366" i="1"/>
  <c r="O3366" i="1" s="1"/>
  <c r="Q3366" i="1" s="1"/>
  <c r="N3445" i="1"/>
  <c r="O3445" i="1" s="1"/>
  <c r="Q3445" i="1" s="1"/>
  <c r="N3144" i="1"/>
  <c r="O3144" i="1" s="1"/>
  <c r="Q3144" i="1" s="1"/>
  <c r="N3158" i="1"/>
  <c r="O3158" i="1" s="1"/>
  <c r="Q3158" i="1" s="1"/>
  <c r="N3306" i="1"/>
  <c r="O3306" i="1" s="1"/>
  <c r="Q3306" i="1" s="1"/>
  <c r="N2846" i="1"/>
  <c r="O2846" i="1" s="1"/>
  <c r="Q2846" i="1" s="1"/>
  <c r="N2954" i="1"/>
  <c r="O2954" i="1" s="1"/>
  <c r="Q2954" i="1" s="1"/>
  <c r="N2646" i="1"/>
  <c r="O2646" i="1" s="1"/>
  <c r="Q2646" i="1" s="1"/>
  <c r="P1757" i="1"/>
  <c r="N5847" i="1"/>
  <c r="O5847" i="1" s="1"/>
  <c r="Q5847" i="1" s="1"/>
  <c r="N5715" i="1"/>
  <c r="O5715" i="1" s="1"/>
  <c r="Q5715" i="1" s="1"/>
  <c r="N5683" i="1"/>
  <c r="O5683" i="1" s="1"/>
  <c r="Q5683" i="1" s="1"/>
  <c r="N5799" i="1"/>
  <c r="O5799" i="1" s="1"/>
  <c r="Q5799" i="1" s="1"/>
  <c r="N5559" i="1"/>
  <c r="O5559" i="1" s="1"/>
  <c r="Q5559" i="1" s="1"/>
  <c r="N5895" i="1"/>
  <c r="O5895" i="1" s="1"/>
  <c r="Q5895" i="1" s="1"/>
  <c r="N5360" i="1"/>
  <c r="O5360" i="1" s="1"/>
  <c r="Q5360" i="1" s="1"/>
  <c r="N5489" i="1"/>
  <c r="O5489" i="1" s="1"/>
  <c r="Q5489" i="1" s="1"/>
  <c r="N5375" i="1"/>
  <c r="O5375" i="1" s="1"/>
  <c r="Q5375" i="1" s="1"/>
  <c r="N5364" i="1"/>
  <c r="O5364" i="1" s="1"/>
  <c r="Q5364" i="1" s="1"/>
  <c r="N5398" i="1"/>
  <c r="O5398" i="1" s="1"/>
  <c r="Q5398" i="1" s="1"/>
  <c r="N5244" i="1"/>
  <c r="O5244" i="1" s="1"/>
  <c r="Q5244" i="1" s="1"/>
  <c r="N5101" i="1"/>
  <c r="O5101" i="1" s="1"/>
  <c r="Q5101" i="1" s="1"/>
  <c r="N4978" i="1"/>
  <c r="O4978" i="1" s="1"/>
  <c r="Q4978" i="1" s="1"/>
  <c r="N4861" i="1"/>
  <c r="O4861" i="1" s="1"/>
  <c r="Q4861" i="1" s="1"/>
  <c r="N4842" i="1"/>
  <c r="O4842" i="1" s="1"/>
  <c r="Q4842" i="1" s="1"/>
  <c r="N4991" i="1"/>
  <c r="O4991" i="1" s="1"/>
  <c r="Q4991" i="1" s="1"/>
  <c r="N4885" i="1"/>
  <c r="O4885" i="1" s="1"/>
  <c r="Q4885" i="1" s="1"/>
  <c r="N5075" i="1"/>
  <c r="O5075" i="1" s="1"/>
  <c r="Q5075" i="1" s="1"/>
  <c r="N4723" i="1"/>
  <c r="O4723" i="1" s="1"/>
  <c r="Q4723" i="1" s="1"/>
  <c r="N4615" i="1"/>
  <c r="O4615" i="1" s="1"/>
  <c r="Q4615" i="1" s="1"/>
  <c r="N4237" i="1"/>
  <c r="O4237" i="1" s="1"/>
  <c r="Q4237" i="1" s="1"/>
  <c r="N3941" i="1"/>
  <c r="O3941" i="1" s="1"/>
  <c r="Q3941" i="1" s="1"/>
  <c r="N3777" i="1"/>
  <c r="O3777" i="1" s="1"/>
  <c r="Q3777" i="1" s="1"/>
  <c r="N3734" i="1"/>
  <c r="O3734" i="1" s="1"/>
  <c r="Q3734" i="1" s="1"/>
  <c r="N3465" i="1"/>
  <c r="O3465" i="1" s="1"/>
  <c r="Q3465" i="1" s="1"/>
  <c r="N3132" i="1"/>
  <c r="O3132" i="1" s="1"/>
  <c r="Q3132" i="1" s="1"/>
  <c r="N3229" i="1"/>
  <c r="O3229" i="1" s="1"/>
  <c r="Q3229" i="1" s="1"/>
  <c r="P3031" i="1"/>
  <c r="N3212" i="1"/>
  <c r="O3212" i="1" s="1"/>
  <c r="Q3212" i="1" s="1"/>
  <c r="N3138" i="1"/>
  <c r="O3138" i="1" s="1"/>
  <c r="Q3138" i="1" s="1"/>
  <c r="N2926" i="1"/>
  <c r="O2926" i="1" s="1"/>
  <c r="Q2926" i="1" s="1"/>
  <c r="N2897" i="1"/>
  <c r="O2897" i="1" s="1"/>
  <c r="Q2897" i="1" s="1"/>
  <c r="N2684" i="1"/>
  <c r="O2684" i="1" s="1"/>
  <c r="Q2684" i="1" s="1"/>
  <c r="N2623" i="1"/>
  <c r="O2623" i="1" s="1"/>
  <c r="Q2623" i="1" s="1"/>
  <c r="N5668" i="1"/>
  <c r="O5668" i="1" s="1"/>
  <c r="Q5668" i="1" s="1"/>
  <c r="N5720" i="1"/>
  <c r="O5720" i="1" s="1"/>
  <c r="Q5720" i="1" s="1"/>
  <c r="N5464" i="1"/>
  <c r="O5464" i="1" s="1"/>
  <c r="Q5464" i="1" s="1"/>
  <c r="N5421" i="1"/>
  <c r="O5421" i="1" s="1"/>
  <c r="Q5421" i="1" s="1"/>
  <c r="N4940" i="1"/>
  <c r="O4940" i="1" s="1"/>
  <c r="Q4940" i="1" s="1"/>
  <c r="N4929" i="1"/>
  <c r="O4929" i="1" s="1"/>
  <c r="Q4929" i="1" s="1"/>
  <c r="N4731" i="1"/>
  <c r="O4731" i="1" s="1"/>
  <c r="Q4731" i="1" s="1"/>
  <c r="N4394" i="1"/>
  <c r="O4394" i="1" s="1"/>
  <c r="Q4394" i="1" s="1"/>
  <c r="N4642" i="1"/>
  <c r="O4642" i="1" s="1"/>
  <c r="Q4642" i="1" s="1"/>
  <c r="N4221" i="1"/>
  <c r="O4221" i="1" s="1"/>
  <c r="Q4221" i="1" s="1"/>
  <c r="N4329" i="1"/>
  <c r="O4329" i="1" s="1"/>
  <c r="Q4329" i="1" s="1"/>
  <c r="N4346" i="1"/>
  <c r="O4346" i="1" s="1"/>
  <c r="Q4346" i="1" s="1"/>
  <c r="N4248" i="1"/>
  <c r="O4248" i="1" s="1"/>
  <c r="Q4248" i="1" s="1"/>
  <c r="N4121" i="1"/>
  <c r="O4121" i="1" s="1"/>
  <c r="Q4121" i="1" s="1"/>
  <c r="N4292" i="1"/>
  <c r="O4292" i="1" s="1"/>
  <c r="Q4292" i="1" s="1"/>
  <c r="N4021" i="1"/>
  <c r="O4021" i="1" s="1"/>
  <c r="Q4021" i="1" s="1"/>
  <c r="N3915" i="1"/>
  <c r="O3915" i="1" s="1"/>
  <c r="Q3915" i="1" s="1"/>
  <c r="N3742" i="1"/>
  <c r="O3742" i="1" s="1"/>
  <c r="Q3742" i="1" s="1"/>
  <c r="N3710" i="1"/>
  <c r="O3710" i="1" s="1"/>
  <c r="Q3710" i="1" s="1"/>
  <c r="N3347" i="1"/>
  <c r="O3347" i="1" s="1"/>
  <c r="Q3347" i="1" s="1"/>
  <c r="N3261" i="1"/>
  <c r="O3261" i="1" s="1"/>
  <c r="Q3261" i="1" s="1"/>
  <c r="N3071" i="1"/>
  <c r="O3071" i="1" s="1"/>
  <c r="Q3071" i="1" s="1"/>
  <c r="N2913" i="1"/>
  <c r="O2913" i="1" s="1"/>
  <c r="Q2913" i="1" s="1"/>
  <c r="N2676" i="1"/>
  <c r="O2676" i="1" s="1"/>
  <c r="Q2676" i="1" s="1"/>
  <c r="N5888" i="1"/>
  <c r="O5888" i="1" s="1"/>
  <c r="Q5888" i="1" s="1"/>
  <c r="N5822" i="1"/>
  <c r="O5822" i="1" s="1"/>
  <c r="Q5822" i="1" s="1"/>
  <c r="P5797" i="1"/>
  <c r="N5777" i="1"/>
  <c r="O5777" i="1" s="1"/>
  <c r="Q5777" i="1" s="1"/>
  <c r="N5684" i="1"/>
  <c r="O5684" i="1" s="1"/>
  <c r="Q5684" i="1" s="1"/>
  <c r="N5705" i="1"/>
  <c r="O5705" i="1" s="1"/>
  <c r="Q5705" i="1" s="1"/>
  <c r="N5782" i="1"/>
  <c r="O5782" i="1" s="1"/>
  <c r="Q5782" i="1" s="1"/>
  <c r="N5662" i="1"/>
  <c r="O5662" i="1" s="1"/>
  <c r="Q5662" i="1" s="1"/>
  <c r="N5619" i="1"/>
  <c r="O5619" i="1" s="1"/>
  <c r="Q5619" i="1" s="1"/>
  <c r="N5460" i="1"/>
  <c r="O5460" i="1" s="1"/>
  <c r="Q5460" i="1" s="1"/>
  <c r="N5415" i="1"/>
  <c r="O5415" i="1" s="1"/>
  <c r="Q5415" i="1" s="1"/>
  <c r="N5507" i="1"/>
  <c r="O5507" i="1" s="1"/>
  <c r="Q5507" i="1" s="1"/>
  <c r="N5457" i="1"/>
  <c r="O5457" i="1" s="1"/>
  <c r="Q5457" i="1" s="1"/>
  <c r="N5274" i="1"/>
  <c r="O5274" i="1" s="1"/>
  <c r="Q5274" i="1" s="1"/>
  <c r="N5148" i="1"/>
  <c r="O5148" i="1" s="1"/>
  <c r="Q5148" i="1" s="1"/>
  <c r="N5057" i="1"/>
  <c r="O5057" i="1" s="1"/>
  <c r="Q5057" i="1" s="1"/>
  <c r="N5298" i="1"/>
  <c r="O5298" i="1" s="1"/>
  <c r="Q5298" i="1" s="1"/>
  <c r="N4858" i="1"/>
  <c r="O4858" i="1" s="1"/>
  <c r="Q4858" i="1" s="1"/>
  <c r="N4973" i="1"/>
  <c r="O4973" i="1" s="1"/>
  <c r="Q4973" i="1" s="1"/>
  <c r="N4853" i="1"/>
  <c r="O4853" i="1" s="1"/>
  <c r="Q4853" i="1" s="1"/>
  <c r="N4932" i="1"/>
  <c r="O4932" i="1" s="1"/>
  <c r="Q4932" i="1" s="1"/>
  <c r="N4764" i="1"/>
  <c r="O4764" i="1" s="1"/>
  <c r="Q4764" i="1" s="1"/>
  <c r="N4866" i="1"/>
  <c r="O4866" i="1" s="1"/>
  <c r="Q4866" i="1" s="1"/>
  <c r="N4621" i="1"/>
  <c r="O4621" i="1" s="1"/>
  <c r="Q4621" i="1" s="1"/>
  <c r="N4699" i="1"/>
  <c r="O4699" i="1" s="1"/>
  <c r="Q4699" i="1" s="1"/>
  <c r="N4512" i="1"/>
  <c r="O4512" i="1" s="1"/>
  <c r="Q4512" i="1" s="1"/>
  <c r="N4717" i="1"/>
  <c r="O4717" i="1" s="1"/>
  <c r="Q4717" i="1" s="1"/>
  <c r="N4198" i="1"/>
  <c r="O4198" i="1" s="1"/>
  <c r="Q4198" i="1" s="1"/>
  <c r="N4215" i="1"/>
  <c r="O4215" i="1" s="1"/>
  <c r="Q4215" i="1" s="1"/>
  <c r="N4510" i="1"/>
  <c r="O4510" i="1" s="1"/>
  <c r="Q4510" i="1" s="1"/>
  <c r="N4342" i="1"/>
  <c r="O4342" i="1" s="1"/>
  <c r="Q4342" i="1" s="1"/>
  <c r="N4325" i="1"/>
  <c r="O4325" i="1" s="1"/>
  <c r="Q4325" i="1" s="1"/>
  <c r="N4706" i="1"/>
  <c r="O4706" i="1" s="1"/>
  <c r="Q4706" i="1" s="1"/>
  <c r="N3877" i="1"/>
  <c r="O3877" i="1" s="1"/>
  <c r="Q3877" i="1" s="1"/>
  <c r="N4189" i="1"/>
  <c r="O4189" i="1" s="1"/>
  <c r="Q4189" i="1" s="1"/>
  <c r="N3912" i="1"/>
  <c r="O3912" i="1" s="1"/>
  <c r="Q3912" i="1" s="1"/>
  <c r="N3704" i="1"/>
  <c r="O3704" i="1" s="1"/>
  <c r="Q3704" i="1" s="1"/>
  <c r="N3657" i="1"/>
  <c r="O3657" i="1" s="1"/>
  <c r="Q3657" i="1" s="1"/>
  <c r="N3720" i="1"/>
  <c r="O3720" i="1" s="1"/>
  <c r="Q3720" i="1" s="1"/>
  <c r="N4037" i="1"/>
  <c r="O4037" i="1" s="1"/>
  <c r="Q4037" i="1" s="1"/>
  <c r="N3901" i="1"/>
  <c r="O3901" i="1" s="1"/>
  <c r="Q3901" i="1" s="1"/>
  <c r="N3477" i="1"/>
  <c r="O3477" i="1" s="1"/>
  <c r="Q3477" i="1" s="1"/>
  <c r="N3481" i="1"/>
  <c r="O3481" i="1" s="1"/>
  <c r="Q3481" i="1" s="1"/>
  <c r="N3398" i="1"/>
  <c r="O3398" i="1" s="1"/>
  <c r="Q3398" i="1" s="1"/>
  <c r="N3380" i="1"/>
  <c r="O3380" i="1" s="1"/>
  <c r="Q3380" i="1" s="1"/>
  <c r="P3305" i="1"/>
  <c r="N3459" i="1"/>
  <c r="O3459" i="1" s="1"/>
  <c r="Q3459" i="1" s="1"/>
  <c r="N3571" i="1"/>
  <c r="O3571" i="1" s="1"/>
  <c r="Q3571" i="1" s="1"/>
  <c r="N3148" i="1"/>
  <c r="O3148" i="1" s="1"/>
  <c r="Q3148" i="1" s="1"/>
  <c r="N2907" i="1"/>
  <c r="O2907" i="1" s="1"/>
  <c r="Q2907" i="1" s="1"/>
  <c r="N2906" i="1"/>
  <c r="O2906" i="1" s="1"/>
  <c r="Q2906" i="1" s="1"/>
  <c r="N3129" i="1"/>
  <c r="O3129" i="1" s="1"/>
  <c r="Q3129" i="1" s="1"/>
  <c r="N2849" i="1"/>
  <c r="O2849" i="1" s="1"/>
  <c r="Q2849" i="1" s="1"/>
  <c r="N2581" i="1"/>
  <c r="O2581" i="1" s="1"/>
  <c r="Q2581" i="1" s="1"/>
  <c r="N2890" i="1"/>
  <c r="O2890" i="1" s="1"/>
  <c r="Q2890" i="1" s="1"/>
  <c r="N3009" i="1"/>
  <c r="O3009" i="1" s="1"/>
  <c r="Q3009" i="1" s="1"/>
  <c r="N2468" i="1"/>
  <c r="O2468" i="1" s="1"/>
  <c r="Q2468" i="1" s="1"/>
  <c r="N2041" i="1"/>
  <c r="O2041" i="1" s="1"/>
  <c r="Q2041" i="1" s="1"/>
  <c r="N1942" i="1"/>
  <c r="O1942" i="1" s="1"/>
  <c r="Q1942" i="1" s="1"/>
  <c r="N1705" i="1"/>
  <c r="O1705" i="1" s="1"/>
  <c r="Q1705" i="1" s="1"/>
  <c r="N2402" i="1"/>
  <c r="O2402" i="1" s="1"/>
  <c r="Q2402" i="1" s="1"/>
  <c r="N1798" i="1"/>
  <c r="O1798" i="1" s="1"/>
  <c r="Q1798" i="1" s="1"/>
  <c r="N2291" i="1"/>
  <c r="O2291" i="1" s="1"/>
  <c r="Q2291" i="1" s="1"/>
  <c r="N2023" i="1"/>
  <c r="O2023" i="1" s="1"/>
  <c r="Q2023" i="1" s="1"/>
  <c r="N1979" i="1"/>
  <c r="O1979" i="1" s="1"/>
  <c r="Q1979" i="1" s="1"/>
  <c r="N1518" i="1"/>
  <c r="O1518" i="1" s="1"/>
  <c r="Q1518" i="1" s="1"/>
  <c r="N1350" i="1"/>
  <c r="O1350" i="1" s="1"/>
  <c r="Q1350" i="1" s="1"/>
  <c r="N928" i="1"/>
  <c r="O928" i="1" s="1"/>
  <c r="Q928" i="1" s="1"/>
  <c r="P1994" i="1"/>
  <c r="N2112" i="1"/>
  <c r="O2112" i="1" s="1"/>
  <c r="Q2112" i="1" s="1"/>
  <c r="N1702" i="1"/>
  <c r="O1702" i="1" s="1"/>
  <c r="Q1702" i="1" s="1"/>
  <c r="N1408" i="1"/>
  <c r="O1408" i="1" s="1"/>
  <c r="Q1408" i="1" s="1"/>
  <c r="N959" i="1"/>
  <c r="O959" i="1" s="1"/>
  <c r="Q959" i="1" s="1"/>
  <c r="P807" i="1"/>
  <c r="N337" i="1"/>
  <c r="O337" i="1" s="1"/>
  <c r="Q337" i="1" s="1"/>
  <c r="N405" i="1"/>
  <c r="O405" i="1" s="1"/>
  <c r="Q405" i="1" s="1"/>
  <c r="N2559" i="1"/>
  <c r="O2559" i="1" s="1"/>
  <c r="Q2559" i="1" s="1"/>
  <c r="N2563" i="1"/>
  <c r="O2563" i="1" s="1"/>
  <c r="Q2563" i="1" s="1"/>
  <c r="N2096" i="1"/>
  <c r="O2096" i="1" s="1"/>
  <c r="Q2096" i="1" s="1"/>
  <c r="N1991" i="1"/>
  <c r="O1991" i="1" s="1"/>
  <c r="Q1991" i="1" s="1"/>
  <c r="N1622" i="1"/>
  <c r="O1622" i="1" s="1"/>
  <c r="Q1622" i="1" s="1"/>
  <c r="N1721" i="1"/>
  <c r="O1721" i="1" s="1"/>
  <c r="Q1721" i="1" s="1"/>
  <c r="N1750" i="1"/>
  <c r="O1750" i="1" s="1"/>
  <c r="Q1750" i="1" s="1"/>
  <c r="N1664" i="1"/>
  <c r="O1664" i="1" s="1"/>
  <c r="Q1664" i="1" s="1"/>
  <c r="N1670" i="1"/>
  <c r="O1670" i="1" s="1"/>
  <c r="Q1670" i="1" s="1"/>
  <c r="N1701" i="1"/>
  <c r="O1701" i="1" s="1"/>
  <c r="Q1701" i="1" s="1"/>
  <c r="N1517" i="1"/>
  <c r="O1517" i="1" s="1"/>
  <c r="Q1517" i="1" s="1"/>
  <c r="N1470" i="1"/>
  <c r="O1470" i="1" s="1"/>
  <c r="Q1470" i="1" s="1"/>
  <c r="N1454" i="1"/>
  <c r="O1454" i="1" s="1"/>
  <c r="Q1454" i="1" s="1"/>
  <c r="N903" i="1"/>
  <c r="O903" i="1" s="1"/>
  <c r="Q903" i="1" s="1"/>
  <c r="N1619" i="1"/>
  <c r="O1619" i="1" s="1"/>
  <c r="Q1619" i="1" s="1"/>
  <c r="N902" i="1"/>
  <c r="O902" i="1" s="1"/>
  <c r="Q902" i="1" s="1"/>
  <c r="N788" i="1"/>
  <c r="O788" i="1" s="1"/>
  <c r="Q788" i="1" s="1"/>
  <c r="P60" i="1"/>
  <c r="N404" i="1"/>
  <c r="O404" i="1" s="1"/>
  <c r="Q404" i="1" s="1"/>
  <c r="N305" i="1"/>
  <c r="O305" i="1" s="1"/>
  <c r="Q305" i="1" s="1"/>
  <c r="P192" i="1"/>
  <c r="N21" i="1"/>
  <c r="O21" i="1" s="1"/>
  <c r="Q21" i="1" s="1"/>
  <c r="P10" i="1"/>
  <c r="P15" i="1" s="1"/>
  <c r="N281" i="1"/>
  <c r="O281" i="1" s="1"/>
  <c r="Q281" i="1" s="1"/>
  <c r="N2416" i="1"/>
  <c r="O2416" i="1" s="1"/>
  <c r="Q2416" i="1" s="1"/>
  <c r="N1621" i="1"/>
  <c r="O1621" i="1" s="1"/>
  <c r="Q1621" i="1" s="1"/>
  <c r="N2483" i="1"/>
  <c r="O2483" i="1" s="1"/>
  <c r="Q2483" i="1" s="1"/>
  <c r="N2579" i="1"/>
  <c r="O2579" i="1" s="1"/>
  <c r="Q2579" i="1" s="1"/>
  <c r="N2371" i="1"/>
  <c r="O2371" i="1" s="1"/>
  <c r="Q2371" i="1" s="1"/>
  <c r="N1648" i="1"/>
  <c r="O1648" i="1" s="1"/>
  <c r="Q1648" i="1" s="1"/>
  <c r="N1689" i="1"/>
  <c r="O1689" i="1" s="1"/>
  <c r="Q1689" i="1" s="1"/>
  <c r="N1494" i="1"/>
  <c r="O1494" i="1" s="1"/>
  <c r="Q1494" i="1" s="1"/>
  <c r="N2423" i="1"/>
  <c r="O2423" i="1" s="1"/>
  <c r="Q2423" i="1" s="1"/>
  <c r="N1412" i="1"/>
  <c r="O1412" i="1" s="1"/>
  <c r="Q1412" i="1" s="1"/>
  <c r="N1565" i="1"/>
  <c r="O1565" i="1" s="1"/>
  <c r="Q1565" i="1" s="1"/>
  <c r="N1424" i="1"/>
  <c r="O1424" i="1" s="1"/>
  <c r="Q1424" i="1" s="1"/>
  <c r="N1337" i="1"/>
  <c r="O1337" i="1" s="1"/>
  <c r="Q1337" i="1" s="1"/>
  <c r="N1328" i="1"/>
  <c r="O1328" i="1" s="1"/>
  <c r="Q1328" i="1" s="1"/>
  <c r="N713" i="1"/>
  <c r="O713" i="1" s="1"/>
  <c r="Q713" i="1" s="1"/>
  <c r="N484" i="1"/>
  <c r="O484" i="1" s="1"/>
  <c r="Q484" i="1" s="1"/>
  <c r="N401" i="1"/>
  <c r="O401" i="1" s="1"/>
  <c r="Q401" i="1" s="1"/>
  <c r="N64" i="1"/>
  <c r="O64" i="1" s="1"/>
  <c r="Q64" i="1" s="1"/>
  <c r="N2025" i="1"/>
  <c r="O2025" i="1" s="1"/>
  <c r="Q2025" i="1" s="1"/>
  <c r="N1928" i="1"/>
  <c r="O1928" i="1" s="1"/>
  <c r="Q1928" i="1" s="1"/>
  <c r="N2323" i="1"/>
  <c r="O2323" i="1" s="1"/>
  <c r="Q2323" i="1" s="1"/>
  <c r="N1629" i="1"/>
  <c r="O1629" i="1" s="1"/>
  <c r="Q1629" i="1" s="1"/>
  <c r="N1814" i="1"/>
  <c r="O1814" i="1" s="1"/>
  <c r="Q1814" i="1" s="1"/>
  <c r="N1913" i="1"/>
  <c r="O1913" i="1" s="1"/>
  <c r="Q1913" i="1" s="1"/>
  <c r="N1767" i="1"/>
  <c r="O1767" i="1" s="1"/>
  <c r="Q1767" i="1" s="1"/>
  <c r="N887" i="1"/>
  <c r="O887" i="1" s="1"/>
  <c r="Q887" i="1" s="1"/>
  <c r="N1254" i="1"/>
  <c r="O1254" i="1" s="1"/>
  <c r="Q1254" i="1" s="1"/>
  <c r="N911" i="1"/>
  <c r="O911" i="1" s="1"/>
  <c r="Q911" i="1" s="1"/>
  <c r="N1026" i="1"/>
  <c r="O1026" i="1" s="1"/>
  <c r="Q1026" i="1" s="1"/>
  <c r="N1286" i="1"/>
  <c r="O1286" i="1" s="1"/>
  <c r="Q1286" i="1" s="1"/>
  <c r="N1017" i="1"/>
  <c r="O1017" i="1" s="1"/>
  <c r="Q1017" i="1" s="1"/>
  <c r="N839" i="1"/>
  <c r="O839" i="1" s="1"/>
  <c r="Q839" i="1" s="1"/>
  <c r="N814" i="1"/>
  <c r="O814" i="1" s="1"/>
  <c r="Q814" i="1" s="1"/>
  <c r="N629" i="1"/>
  <c r="O629" i="1" s="1"/>
  <c r="Q629" i="1" s="1"/>
  <c r="N1073" i="1"/>
  <c r="O1073" i="1" s="1"/>
  <c r="Q1073" i="1" s="1"/>
  <c r="N434" i="1"/>
  <c r="O434" i="1" s="1"/>
  <c r="Q434" i="1" s="1"/>
  <c r="N737" i="1"/>
  <c r="O737" i="1" s="1"/>
  <c r="Q737" i="1" s="1"/>
  <c r="P258" i="1"/>
  <c r="N688" i="1"/>
  <c r="O688" i="1" s="1"/>
  <c r="Q688" i="1" s="1"/>
  <c r="N1132" i="1"/>
  <c r="O1132" i="1" s="1"/>
  <c r="Q1132" i="1" s="1"/>
  <c r="N2730" i="1"/>
  <c r="O2730" i="1" s="1"/>
  <c r="Q2730" i="1" s="1"/>
  <c r="N2602" i="1"/>
  <c r="O2602" i="1" s="1"/>
  <c r="Q2602" i="1" s="1"/>
  <c r="N2441" i="1"/>
  <c r="O2441" i="1" s="1"/>
  <c r="Q2441" i="1" s="1"/>
  <c r="N2482" i="1"/>
  <c r="O2482" i="1" s="1"/>
  <c r="Q2482" i="1" s="1"/>
  <c r="N2369" i="1"/>
  <c r="O2369" i="1" s="1"/>
  <c r="Q2369" i="1" s="1"/>
  <c r="N2051" i="1"/>
  <c r="O2051" i="1" s="1"/>
  <c r="Q2051" i="1" s="1"/>
  <c r="N1935" i="1"/>
  <c r="O1935" i="1" s="1"/>
  <c r="Q1935" i="1" s="1"/>
  <c r="N1737" i="1"/>
  <c r="O1737" i="1" s="1"/>
  <c r="Q1737" i="1" s="1"/>
  <c r="N1799" i="1"/>
  <c r="O1799" i="1" s="1"/>
  <c r="Q1799" i="1" s="1"/>
  <c r="N1611" i="1"/>
  <c r="O1611" i="1" s="1"/>
  <c r="Q1611" i="1" s="1"/>
  <c r="N1638" i="1"/>
  <c r="O1638" i="1" s="1"/>
  <c r="Q1638" i="1" s="1"/>
  <c r="N1599" i="1"/>
  <c r="O1599" i="1" s="1"/>
  <c r="Q1599" i="1" s="1"/>
  <c r="N1630" i="1"/>
  <c r="O1630" i="1" s="1"/>
  <c r="Q1630" i="1" s="1"/>
  <c r="N1467" i="1"/>
  <c r="O1467" i="1" s="1"/>
  <c r="Q1467" i="1" s="1"/>
  <c r="N1007" i="1"/>
  <c r="O1007" i="1" s="1"/>
  <c r="Q1007" i="1" s="1"/>
  <c r="N1181" i="1"/>
  <c r="O1181" i="1" s="1"/>
  <c r="Q1181" i="1" s="1"/>
  <c r="N372" i="1"/>
  <c r="O372" i="1" s="1"/>
  <c r="Q372" i="1" s="1"/>
  <c r="N1360" i="1"/>
  <c r="O1360" i="1" s="1"/>
  <c r="Q1360" i="1" s="1"/>
  <c r="N1284" i="1"/>
  <c r="O1284" i="1" s="1"/>
  <c r="Q1284" i="1" s="1"/>
  <c r="N207" i="1"/>
  <c r="O207" i="1" s="1"/>
  <c r="Q207" i="1" s="1"/>
  <c r="N861" i="1"/>
  <c r="O861" i="1" s="1"/>
  <c r="Q861" i="1" s="1"/>
  <c r="N2080" i="1"/>
  <c r="O2080" i="1" s="1"/>
  <c r="Q2080" i="1" s="1"/>
  <c r="N1789" i="1"/>
  <c r="O1789" i="1" s="1"/>
  <c r="Q1789" i="1" s="1"/>
  <c r="N403" i="1"/>
  <c r="O403" i="1" s="1"/>
  <c r="Q403" i="1" s="1"/>
  <c r="N38" i="1"/>
  <c r="O38" i="1" s="1"/>
  <c r="Q38" i="1" s="1"/>
  <c r="P1849" i="1"/>
  <c r="N1485" i="1"/>
  <c r="O1485" i="1" s="1"/>
  <c r="Q1485" i="1" s="1"/>
  <c r="N2458" i="1"/>
  <c r="O2458" i="1" s="1"/>
  <c r="Q2458" i="1" s="1"/>
  <c r="N2503" i="1"/>
  <c r="O2503" i="1" s="1"/>
  <c r="Q2503" i="1" s="1"/>
  <c r="N2056" i="1"/>
  <c r="O2056" i="1" s="1"/>
  <c r="Q2056" i="1" s="1"/>
  <c r="N1805" i="1"/>
  <c r="O1805" i="1" s="1"/>
  <c r="Q1805" i="1" s="1"/>
  <c r="N1676" i="1"/>
  <c r="O1676" i="1" s="1"/>
  <c r="Q1676" i="1" s="1"/>
  <c r="N1480" i="1"/>
  <c r="O1480" i="1" s="1"/>
  <c r="Q1480" i="1" s="1"/>
  <c r="N1406" i="1"/>
  <c r="O1406" i="1" s="1"/>
  <c r="Q1406" i="1" s="1"/>
  <c r="P1612" i="1"/>
  <c r="N1592" i="1"/>
  <c r="O1592" i="1" s="1"/>
  <c r="Q1592" i="1" s="1"/>
  <c r="N532" i="1"/>
  <c r="O532" i="1" s="1"/>
  <c r="Q532" i="1" s="1"/>
  <c r="N419" i="1"/>
  <c r="O419" i="1" s="1"/>
  <c r="Q419" i="1" s="1"/>
  <c r="N156" i="1"/>
  <c r="O156" i="1" s="1"/>
  <c r="Q156" i="1" s="1"/>
  <c r="N214" i="1"/>
  <c r="O214" i="1" s="1"/>
  <c r="Q214" i="1" s="1"/>
  <c r="N2364" i="1"/>
  <c r="O2364" i="1" s="1"/>
  <c r="Q2364" i="1" s="1"/>
  <c r="N2409" i="1"/>
  <c r="O2409" i="1" s="1"/>
  <c r="Q2409" i="1" s="1"/>
  <c r="N1773" i="1"/>
  <c r="O1773" i="1" s="1"/>
  <c r="Q1773" i="1" s="1"/>
  <c r="N1692" i="1"/>
  <c r="O1692" i="1" s="1"/>
  <c r="Q1692" i="1" s="1"/>
  <c r="N288" i="1"/>
  <c r="O288" i="1" s="1"/>
  <c r="Q288" i="1" s="1"/>
  <c r="N2346" i="1"/>
  <c r="O2346" i="1" s="1"/>
  <c r="Q2346" i="1" s="1"/>
  <c r="N2007" i="1"/>
  <c r="O2007" i="1" s="1"/>
  <c r="Q2007" i="1" s="1"/>
  <c r="P2159" i="1"/>
  <c r="N1657" i="1"/>
  <c r="O1657" i="1" s="1"/>
  <c r="Q1657" i="1" s="1"/>
  <c r="P1762" i="1"/>
  <c r="P1035" i="1"/>
  <c r="N1644" i="1"/>
  <c r="O1644" i="1" s="1"/>
  <c r="Q1644" i="1" s="1"/>
  <c r="N1139" i="1"/>
  <c r="O1139" i="1" s="1"/>
  <c r="Q1139" i="1" s="1"/>
  <c r="N983" i="1"/>
  <c r="O983" i="1" s="1"/>
  <c r="Q983" i="1" s="1"/>
  <c r="N826" i="1"/>
  <c r="O826" i="1" s="1"/>
  <c r="Q826" i="1" s="1"/>
  <c r="P714" i="1"/>
  <c r="P8" i="1"/>
  <c r="N272" i="1"/>
  <c r="O272" i="1" s="1"/>
  <c r="Q272" i="1" s="1"/>
  <c r="N2552" i="1"/>
  <c r="O2552" i="1" s="1"/>
  <c r="Q2552" i="1" s="1"/>
  <c r="N2404" i="1"/>
  <c r="O2404" i="1" s="1"/>
  <c r="Q2404" i="1" s="1"/>
  <c r="N2662" i="1"/>
  <c r="O2662" i="1" s="1"/>
  <c r="Q2662" i="1" s="1"/>
  <c r="N2596" i="1"/>
  <c r="O2596" i="1" s="1"/>
  <c r="Q2596" i="1" s="1"/>
  <c r="N2073" i="1"/>
  <c r="O2073" i="1" s="1"/>
  <c r="Q2073" i="1" s="1"/>
  <c r="N2289" i="1"/>
  <c r="O2289" i="1" s="1"/>
  <c r="Q2289" i="1" s="1"/>
  <c r="N2337" i="1"/>
  <c r="O2337" i="1" s="1"/>
  <c r="Q2337" i="1" s="1"/>
  <c r="N1782" i="1"/>
  <c r="O1782" i="1" s="1"/>
  <c r="Q1782" i="1" s="1"/>
  <c r="N2064" i="1"/>
  <c r="O2064" i="1" s="1"/>
  <c r="Q2064" i="1" s="1"/>
  <c r="N1549" i="1"/>
  <c r="O1549" i="1" s="1"/>
  <c r="Q1549" i="1" s="1"/>
  <c r="N1116" i="1"/>
  <c r="O1116" i="1" s="1"/>
  <c r="Q1116" i="1" s="1"/>
  <c r="N895" i="1"/>
  <c r="O895" i="1" s="1"/>
  <c r="Q895" i="1" s="1"/>
  <c r="N798" i="1"/>
  <c r="O798" i="1" s="1"/>
  <c r="Q798" i="1" s="1"/>
  <c r="N721" i="1"/>
  <c r="O721" i="1" s="1"/>
  <c r="Q721" i="1" s="1"/>
  <c r="N340" i="1"/>
  <c r="O340" i="1" s="1"/>
  <c r="Q340" i="1" s="1"/>
  <c r="N1043" i="1"/>
  <c r="O1043" i="1" s="1"/>
  <c r="Q1043" i="1" s="1"/>
  <c r="N516" i="1"/>
  <c r="O516" i="1" s="1"/>
  <c r="Q516" i="1" s="1"/>
  <c r="N113" i="1"/>
  <c r="O113" i="1" s="1"/>
  <c r="Q113" i="1" s="1"/>
  <c r="N631" i="1"/>
  <c r="O631" i="1" s="1"/>
  <c r="Q631" i="1" s="1"/>
  <c r="N581" i="1"/>
  <c r="O581" i="1" s="1"/>
  <c r="Q581" i="1" s="1"/>
  <c r="N541" i="1"/>
  <c r="O541" i="1" s="1"/>
  <c r="Q541" i="1" s="1"/>
  <c r="P394" i="1"/>
  <c r="N418" i="1"/>
  <c r="O418" i="1" s="1"/>
  <c r="Q418" i="1" s="1"/>
  <c r="N256" i="1"/>
  <c r="O256" i="1" s="1"/>
  <c r="Q256" i="1" s="1"/>
  <c r="N2668" i="1"/>
  <c r="O2668" i="1" s="1"/>
  <c r="Q2668" i="1" s="1"/>
  <c r="N3103" i="1"/>
  <c r="O3103" i="1" s="1"/>
  <c r="Q3103" i="1" s="1"/>
  <c r="N2613" i="1"/>
  <c r="O2613" i="1" s="1"/>
  <c r="Q2613" i="1" s="1"/>
  <c r="N2585" i="1"/>
  <c r="O2585" i="1" s="1"/>
  <c r="Q2585" i="1" s="1"/>
  <c r="N2088" i="1"/>
  <c r="O2088" i="1" s="1"/>
  <c r="Q2088" i="1" s="1"/>
  <c r="N2307" i="1"/>
  <c r="O2307" i="1" s="1"/>
  <c r="Q2307" i="1" s="1"/>
  <c r="N1683" i="1"/>
  <c r="O1683" i="1" s="1"/>
  <c r="Q1683" i="1" s="1"/>
  <c r="N1652" i="1"/>
  <c r="O1652" i="1" s="1"/>
  <c r="Q1652" i="1" s="1"/>
  <c r="P1171" i="1"/>
  <c r="N1339" i="1"/>
  <c r="O1339" i="1" s="1"/>
  <c r="Q1339" i="1" s="1"/>
  <c r="N985" i="1"/>
  <c r="O985" i="1" s="1"/>
  <c r="Q985" i="1" s="1"/>
  <c r="N1270" i="1"/>
  <c r="O1270" i="1" s="1"/>
  <c r="Q1270" i="1" s="1"/>
  <c r="N1114" i="1"/>
  <c r="O1114" i="1" s="1"/>
  <c r="Q1114" i="1" s="1"/>
  <c r="N1499" i="1"/>
  <c r="O1499" i="1" s="1"/>
  <c r="Q1499" i="1" s="1"/>
  <c r="N1238" i="1"/>
  <c r="O1238" i="1" s="1"/>
  <c r="Q1238" i="1" s="1"/>
  <c r="N686" i="1"/>
  <c r="O686" i="1" s="1"/>
  <c r="Q686" i="1" s="1"/>
  <c r="N944" i="1"/>
  <c r="O944" i="1" s="1"/>
  <c r="Q944" i="1" s="1"/>
  <c r="N1812" i="1"/>
  <c r="O1812" i="1" s="1"/>
  <c r="Q1812" i="1" s="1"/>
  <c r="N555" i="1"/>
  <c r="O555" i="1" s="1"/>
  <c r="Q555" i="1" s="1"/>
  <c r="N884" i="1"/>
  <c r="O884" i="1" s="1"/>
  <c r="Q884" i="1" s="1"/>
  <c r="N97" i="1"/>
  <c r="O97" i="1" s="1"/>
  <c r="Q97" i="1" s="1"/>
  <c r="N791" i="1"/>
  <c r="O791" i="1" s="1"/>
  <c r="Q791" i="1" s="1"/>
  <c r="N360" i="1"/>
  <c r="O360" i="1" s="1"/>
  <c r="Q360" i="1" s="1"/>
  <c r="N40" i="1"/>
  <c r="O40" i="1" s="1"/>
  <c r="Q40" i="1" s="1"/>
  <c r="N140" i="1"/>
  <c r="O140" i="1" s="1"/>
  <c r="Q140" i="1" s="1"/>
  <c r="N2758" i="1"/>
  <c r="O2758" i="1" s="1"/>
  <c r="Q2758" i="1" s="1"/>
  <c r="N2590" i="1"/>
  <c r="O2590" i="1" s="1"/>
  <c r="Q2590" i="1" s="1"/>
  <c r="N2807" i="1"/>
  <c r="O2807" i="1" s="1"/>
  <c r="Q2807" i="1" s="1"/>
  <c r="N2756" i="1"/>
  <c r="O2756" i="1" s="1"/>
  <c r="Q2756" i="1" s="1"/>
  <c r="N2575" i="1"/>
  <c r="O2575" i="1" s="1"/>
  <c r="Q2575" i="1" s="1"/>
  <c r="N2500" i="1"/>
  <c r="O2500" i="1" s="1"/>
  <c r="Q2500" i="1" s="1"/>
  <c r="N2121" i="1"/>
  <c r="O2121" i="1" s="1"/>
  <c r="Q2121" i="1" s="1"/>
  <c r="N2104" i="1"/>
  <c r="O2104" i="1" s="1"/>
  <c r="Q2104" i="1" s="1"/>
  <c r="N1974" i="1"/>
  <c r="O1974" i="1" s="1"/>
  <c r="Q1974" i="1" s="1"/>
  <c r="N1749" i="1"/>
  <c r="O1749" i="1" s="1"/>
  <c r="Q1749" i="1" s="1"/>
  <c r="N1673" i="1"/>
  <c r="O1673" i="1" s="1"/>
  <c r="Q1673" i="1" s="1"/>
  <c r="N1766" i="1"/>
  <c r="O1766" i="1" s="1"/>
  <c r="Q1766" i="1" s="1"/>
  <c r="N1367" i="1"/>
  <c r="O1367" i="1" s="1"/>
  <c r="Q1367" i="1" s="1"/>
  <c r="N1967" i="1"/>
  <c r="O1967" i="1" s="1"/>
  <c r="Q1967" i="1" s="1"/>
  <c r="N1579" i="1"/>
  <c r="O1579" i="1" s="1"/>
  <c r="Q1579" i="1" s="1"/>
  <c r="N1486" i="1"/>
  <c r="O1486" i="1" s="1"/>
  <c r="Q1486" i="1" s="1"/>
  <c r="N1068" i="1"/>
  <c r="O1068" i="1" s="1"/>
  <c r="Q1068" i="1" s="1"/>
  <c r="N1478" i="1"/>
  <c r="O1478" i="1" s="1"/>
  <c r="Q1478" i="1" s="1"/>
  <c r="P491" i="1"/>
  <c r="N338" i="1"/>
  <c r="O338" i="1" s="1"/>
  <c r="Q338" i="1" s="1"/>
  <c r="P9" i="1"/>
  <c r="P14" i="1" s="1"/>
  <c r="N960" i="1"/>
  <c r="O960" i="1" s="1"/>
  <c r="Q960" i="1" s="1"/>
  <c r="N468" i="1"/>
  <c r="O468" i="1" s="1"/>
  <c r="Q468" i="1" s="1"/>
  <c r="N368" i="1"/>
  <c r="O368" i="1" s="1"/>
  <c r="Q368" i="1" s="1"/>
  <c r="N330" i="1"/>
  <c r="O330" i="1" s="1"/>
  <c r="Q330" i="1" s="1"/>
  <c r="N430" i="1"/>
  <c r="O430" i="1" s="1"/>
  <c r="Q430" i="1" s="1"/>
  <c r="N901" i="1"/>
  <c r="O901" i="1" s="1"/>
  <c r="Q901" i="1" s="1"/>
  <c r="N410" i="1"/>
  <c r="O410" i="1" s="1"/>
  <c r="Q410" i="1" s="1"/>
  <c r="P1312" i="1" l="1"/>
  <c r="P13" i="1"/>
  <c r="P5228" i="1"/>
  <c r="P11" i="1"/>
  <c r="P16" i="1" s="1"/>
  <c r="P2775" i="1"/>
  <c r="Q4243" i="1"/>
  <c r="P4243" i="1"/>
  <c r="P4248" i="1" s="1"/>
  <c r="P5971" i="1"/>
  <c r="Q3968" i="1"/>
  <c r="P3968" i="1"/>
  <c r="P3973" i="1" s="1"/>
  <c r="P3978" i="1" s="1"/>
  <c r="P17" i="1"/>
  <c r="P607" i="1"/>
  <c r="P612" i="1" s="1"/>
  <c r="P617" i="1" s="1"/>
  <c r="P142" i="1"/>
  <c r="P496" i="1"/>
  <c r="P18" i="1"/>
  <c r="P22" i="1"/>
  <c r="P20" i="1"/>
  <c r="P197" i="1"/>
  <c r="P2364" i="1"/>
  <c r="P2369" i="1" s="1"/>
  <c r="P263" i="1"/>
  <c r="P19" i="1"/>
  <c r="P1617" i="1"/>
  <c r="P1622" i="1" s="1"/>
  <c r="P1317" i="1"/>
  <c r="P1176" i="1"/>
  <c r="P1470" i="1"/>
  <c r="P5233" i="1"/>
  <c r="P2164" i="1"/>
  <c r="P1767" i="1"/>
  <c r="P21" i="1"/>
  <c r="P65" i="1"/>
  <c r="P1040" i="1"/>
  <c r="P719" i="1"/>
  <c r="P399" i="1"/>
  <c r="P404" i="1" s="1"/>
  <c r="P1854" i="1"/>
  <c r="P2519" i="1"/>
  <c r="P959" i="1"/>
  <c r="P4842" i="1"/>
  <c r="P4378" i="1"/>
  <c r="P3310" i="1"/>
  <c r="P6647" i="1"/>
  <c r="P329" i="1"/>
  <c r="P5041" i="1"/>
  <c r="P6699" i="1"/>
  <c r="P2780" i="1"/>
  <c r="P3590" i="1"/>
  <c r="P4114" i="1"/>
  <c r="P4508" i="1"/>
  <c r="P1999" i="1"/>
  <c r="P5802" i="1"/>
  <c r="P3852" i="1"/>
  <c r="P6459" i="1"/>
  <c r="P5648" i="1"/>
  <c r="P2285" i="1"/>
  <c r="P6794" i="1"/>
  <c r="P812" i="1"/>
  <c r="P4643" i="1"/>
  <c r="P2402" i="1"/>
  <c r="P3036" i="1"/>
  <c r="P5976" i="1"/>
  <c r="P5410" i="1"/>
  <c r="P6220" i="1"/>
  <c r="P1627" i="1" l="1"/>
  <c r="P409" i="1"/>
  <c r="P6225" i="1"/>
  <c r="P4253" i="1"/>
  <c r="P622" i="1"/>
  <c r="P5653" i="1"/>
  <c r="P4513" i="1"/>
  <c r="P964" i="1"/>
  <c r="P2004" i="1"/>
  <c r="P5046" i="1"/>
  <c r="P4847" i="1"/>
  <c r="P6464" i="1"/>
  <c r="P268" i="1"/>
  <c r="P27" i="1"/>
  <c r="P2374" i="1"/>
  <c r="P6704" i="1"/>
  <c r="P6652" i="1"/>
  <c r="P3041" i="1"/>
  <c r="P4383" i="1"/>
  <c r="P2524" i="1"/>
  <c r="P5238" i="1"/>
  <c r="P1181" i="1"/>
  <c r="P4648" i="1"/>
  <c r="P1859" i="1"/>
  <c r="P724" i="1"/>
  <c r="P2407" i="1"/>
  <c r="P3857" i="1"/>
  <c r="P334" i="1"/>
  <c r="P1045" i="1"/>
  <c r="P70" i="1"/>
  <c r="P5415" i="1"/>
  <c r="P23" i="1"/>
  <c r="P5981" i="1"/>
  <c r="P5807" i="1"/>
  <c r="P3595" i="1"/>
  <c r="P2169" i="1"/>
  <c r="P24" i="1"/>
  <c r="P4119" i="1"/>
  <c r="P1772" i="1"/>
  <c r="P3315" i="1"/>
  <c r="P26" i="1"/>
  <c r="P817" i="1"/>
  <c r="P3983" i="1"/>
  <c r="P2785" i="1"/>
  <c r="P1322" i="1"/>
  <c r="P25" i="1"/>
  <c r="P147" i="1"/>
  <c r="P1475" i="1"/>
  <c r="P6799" i="1"/>
  <c r="P202" i="1"/>
  <c r="P501" i="1"/>
  <c r="P2290" i="1"/>
  <c r="P5986" i="1" l="1"/>
  <c r="P969" i="1"/>
  <c r="P31" i="1"/>
  <c r="P6709" i="1"/>
  <c r="P3320" i="1"/>
  <c r="P28" i="1"/>
  <c r="P1864" i="1"/>
  <c r="P2379" i="1"/>
  <c r="P4518" i="1"/>
  <c r="P1480" i="1"/>
  <c r="P4653" i="1"/>
  <c r="P1777" i="1"/>
  <c r="P5420" i="1"/>
  <c r="P32" i="1"/>
  <c r="P5658" i="1"/>
  <c r="P152" i="1"/>
  <c r="P75" i="1"/>
  <c r="P1186" i="1"/>
  <c r="P30" i="1"/>
  <c r="P4124" i="1"/>
  <c r="P5243" i="1"/>
  <c r="P273" i="1"/>
  <c r="P1050" i="1"/>
  <c r="P627" i="1"/>
  <c r="P1327" i="1"/>
  <c r="P2529" i="1"/>
  <c r="P6469" i="1"/>
  <c r="P4258" i="1"/>
  <c r="P29" i="1"/>
  <c r="P2790" i="1"/>
  <c r="P2174" i="1"/>
  <c r="P339" i="1"/>
  <c r="P4388" i="1"/>
  <c r="P6230" i="1"/>
  <c r="P2295" i="1"/>
  <c r="P4852" i="1"/>
  <c r="P506" i="1"/>
  <c r="P3988" i="1"/>
  <c r="P3600" i="1"/>
  <c r="P3862" i="1"/>
  <c r="P3046" i="1"/>
  <c r="P2412" i="1"/>
  <c r="P5051" i="1"/>
  <c r="P414" i="1"/>
  <c r="P207" i="1"/>
  <c r="P822" i="1"/>
  <c r="P5812" i="1"/>
  <c r="P6657" i="1"/>
  <c r="P729" i="1"/>
  <c r="P2009" i="1"/>
  <c r="P1632" i="1"/>
  <c r="P2384" i="1" l="1"/>
  <c r="P37" i="1"/>
  <c r="P6662" i="1"/>
  <c r="P1869" i="1"/>
  <c r="P3993" i="1"/>
  <c r="P34" i="1"/>
  <c r="P344" i="1"/>
  <c r="P3605" i="1"/>
  <c r="P33" i="1"/>
  <c r="P3325" i="1"/>
  <c r="P3867" i="1"/>
  <c r="P419" i="1"/>
  <c r="P36" i="1"/>
  <c r="P2179" i="1"/>
  <c r="P5817" i="1"/>
  <c r="P278" i="1"/>
  <c r="P5248" i="1"/>
  <c r="P4263" i="1"/>
  <c r="P4658" i="1"/>
  <c r="P632" i="1"/>
  <c r="P5663" i="1"/>
  <c r="P827" i="1"/>
  <c r="P4857" i="1"/>
  <c r="P1782" i="1"/>
  <c r="P5056" i="1"/>
  <c r="P1191" i="1"/>
  <c r="P1485" i="1"/>
  <c r="P157" i="1"/>
  <c r="P511" i="1"/>
  <c r="P1637" i="1"/>
  <c r="P6474" i="1"/>
  <c r="P974" i="1"/>
  <c r="P5425" i="1"/>
  <c r="P4129" i="1"/>
  <c r="P35" i="1"/>
  <c r="P2014" i="1"/>
  <c r="P3051" i="1"/>
  <c r="P80" i="1"/>
  <c r="P4523" i="1"/>
  <c r="P5991" i="1"/>
  <c r="P1055" i="1"/>
  <c r="P2795" i="1"/>
  <c r="P212" i="1"/>
  <c r="P6714" i="1"/>
  <c r="P2300" i="1"/>
  <c r="P6235" i="1"/>
  <c r="P2417" i="1"/>
  <c r="P2534" i="1"/>
  <c r="P4393" i="1"/>
  <c r="P734" i="1"/>
  <c r="P1332" i="1"/>
  <c r="P1787" i="1" l="1"/>
  <c r="P6479" i="1"/>
  <c r="P39" i="1"/>
  <c r="P979" i="1"/>
  <c r="P6240" i="1"/>
  <c r="P2305" i="1"/>
  <c r="P2539" i="1"/>
  <c r="P4862" i="1"/>
  <c r="P832" i="1"/>
  <c r="P1337" i="1"/>
  <c r="P3872" i="1"/>
  <c r="P6667" i="1"/>
  <c r="P5996" i="1"/>
  <c r="P5822" i="1"/>
  <c r="P85" i="1"/>
  <c r="P41" i="1"/>
  <c r="P5668" i="1"/>
  <c r="P424" i="1"/>
  <c r="P1642" i="1"/>
  <c r="P1874" i="1"/>
  <c r="P4268" i="1"/>
  <c r="P3330" i="1"/>
  <c r="P42" i="1"/>
  <c r="P4528" i="1"/>
  <c r="P3056" i="1"/>
  <c r="P516" i="1"/>
  <c r="P162" i="1"/>
  <c r="P40" i="1"/>
  <c r="P4663" i="1"/>
  <c r="P283" i="1"/>
  <c r="P2184" i="1"/>
  <c r="P3998" i="1"/>
  <c r="P637" i="1"/>
  <c r="P6719" i="1"/>
  <c r="P1490" i="1"/>
  <c r="P739" i="1"/>
  <c r="P4134" i="1"/>
  <c r="P4398" i="1"/>
  <c r="P1060" i="1"/>
  <c r="P5430" i="1"/>
  <c r="P5061" i="1"/>
  <c r="P2389" i="1"/>
  <c r="P3610" i="1"/>
  <c r="P2422" i="1"/>
  <c r="P349" i="1"/>
  <c r="P2019" i="1"/>
  <c r="P217" i="1"/>
  <c r="P2800" i="1"/>
  <c r="P1196" i="1"/>
  <c r="P5253" i="1"/>
  <c r="P38" i="1"/>
  <c r="P1065" i="1" l="1"/>
  <c r="P288" i="1"/>
  <c r="P4003" i="1"/>
  <c r="P2189" i="1"/>
  <c r="P2544" i="1"/>
  <c r="P3335" i="1"/>
  <c r="P4533" i="1"/>
  <c r="P47" i="1"/>
  <c r="P4273" i="1"/>
  <c r="P1879" i="1"/>
  <c r="P3877" i="1"/>
  <c r="P44" i="1"/>
  <c r="P5435" i="1"/>
  <c r="P4668" i="1"/>
  <c r="P354" i="1"/>
  <c r="P2427" i="1"/>
  <c r="P984" i="1"/>
  <c r="P3615" i="1"/>
  <c r="P4867" i="1"/>
  <c r="P4403" i="1"/>
  <c r="P2310" i="1"/>
  <c r="P6245" i="1"/>
  <c r="P43" i="1"/>
  <c r="P429" i="1"/>
  <c r="P1342" i="1"/>
  <c r="P6484" i="1"/>
  <c r="P46" i="1"/>
  <c r="P90" i="1"/>
  <c r="P2024" i="1"/>
  <c r="P6001" i="1"/>
  <c r="P45" i="1"/>
  <c r="P1495" i="1"/>
  <c r="P5258" i="1"/>
  <c r="P2805" i="1"/>
  <c r="P5827" i="1"/>
  <c r="P4139" i="1"/>
  <c r="P6672" i="1"/>
  <c r="P1647" i="1"/>
  <c r="P6724" i="1"/>
  <c r="P2394" i="1"/>
  <c r="P5066" i="1"/>
  <c r="P3061" i="1"/>
  <c r="P5673" i="1"/>
  <c r="P837" i="1"/>
  <c r="P1792" i="1"/>
  <c r="P222" i="1"/>
  <c r="P744" i="1"/>
  <c r="P167" i="1"/>
  <c r="P521" i="1"/>
  <c r="P1201" i="1"/>
  <c r="P642" i="1"/>
  <c r="P2432" i="1" l="1"/>
  <c r="P749" i="1"/>
  <c r="P227" i="1"/>
  <c r="P4538" i="1"/>
  <c r="P4673" i="1"/>
  <c r="P2549" i="1"/>
  <c r="P2399" i="1"/>
  <c r="P50" i="1"/>
  <c r="P1652" i="1"/>
  <c r="P6677" i="1"/>
  <c r="P5832" i="1"/>
  <c r="P4008" i="1"/>
  <c r="P5440" i="1"/>
  <c r="P95" i="1"/>
  <c r="P3882" i="1"/>
  <c r="P172" i="1"/>
  <c r="P48" i="1"/>
  <c r="P6006" i="1"/>
  <c r="P2029" i="1"/>
  <c r="P2194" i="1"/>
  <c r="P3620" i="1"/>
  <c r="P1884" i="1"/>
  <c r="P293" i="1"/>
  <c r="P434" i="1"/>
  <c r="P6250" i="1"/>
  <c r="P2315" i="1"/>
  <c r="P49" i="1"/>
  <c r="P647" i="1"/>
  <c r="P4872" i="1"/>
  <c r="P51" i="1"/>
  <c r="P3066" i="1"/>
  <c r="P52" i="1"/>
  <c r="P6729" i="1"/>
  <c r="P842" i="1"/>
  <c r="P4408" i="1"/>
  <c r="P1206" i="1"/>
  <c r="P2810" i="1"/>
  <c r="P526" i="1"/>
  <c r="P5071" i="1"/>
  <c r="P1347" i="1"/>
  <c r="P989" i="1"/>
  <c r="P4278" i="1"/>
  <c r="P1070" i="1"/>
  <c r="P1500" i="1"/>
  <c r="P359" i="1"/>
  <c r="P3340" i="1"/>
  <c r="P1797" i="1"/>
  <c r="P4144" i="1"/>
  <c r="P5678" i="1"/>
  <c r="P6489" i="1"/>
  <c r="P5263" i="1"/>
  <c r="P177" i="1" l="1"/>
  <c r="P3071" i="1"/>
  <c r="P3345" i="1"/>
  <c r="P531" i="1"/>
  <c r="P4877" i="1"/>
  <c r="P57" i="1"/>
  <c r="P5076" i="1"/>
  <c r="P2554" i="1"/>
  <c r="P5445" i="1"/>
  <c r="P54" i="1"/>
  <c r="P1352" i="1"/>
  <c r="P1802" i="1"/>
  <c r="P298" i="1"/>
  <c r="P100" i="1"/>
  <c r="P3625" i="1"/>
  <c r="P2815" i="1"/>
  <c r="P4543" i="1"/>
  <c r="P5837" i="1"/>
  <c r="P232" i="1"/>
  <c r="P3887" i="1"/>
  <c r="P1889" i="1"/>
  <c r="P4283" i="1"/>
  <c r="P6011" i="1"/>
  <c r="P6682" i="1"/>
  <c r="P754" i="1"/>
  <c r="P439" i="1"/>
  <c r="P2404" i="1"/>
  <c r="P4013" i="1"/>
  <c r="P1211" i="1"/>
  <c r="P5268" i="1"/>
  <c r="P2320" i="1"/>
  <c r="P4149" i="1"/>
  <c r="P56" i="1"/>
  <c r="P4678" i="1"/>
  <c r="P1505" i="1"/>
  <c r="P2199" i="1"/>
  <c r="P2034" i="1"/>
  <c r="P4413" i="1"/>
  <c r="P6494" i="1"/>
  <c r="P994" i="1"/>
  <c r="P6734" i="1"/>
  <c r="P1657" i="1"/>
  <c r="P2437" i="1"/>
  <c r="P364" i="1"/>
  <c r="P652" i="1"/>
  <c r="P1075" i="1"/>
  <c r="P847" i="1"/>
  <c r="P5683" i="1"/>
  <c r="P6255" i="1"/>
  <c r="P53" i="1"/>
  <c r="P6687" i="1" l="1"/>
  <c r="P2820" i="1"/>
  <c r="P62" i="1"/>
  <c r="P999" i="1"/>
  <c r="P852" i="1"/>
  <c r="P4418" i="1"/>
  <c r="P6499" i="1"/>
  <c r="P5273" i="1"/>
  <c r="P1894" i="1"/>
  <c r="P2039" i="1"/>
  <c r="P1510" i="1"/>
  <c r="P3350" i="1"/>
  <c r="P4154" i="1"/>
  <c r="P6016" i="1"/>
  <c r="P303" i="1"/>
  <c r="P2204" i="1"/>
  <c r="P369" i="1"/>
  <c r="P3630" i="1"/>
  <c r="P2325" i="1"/>
  <c r="P105" i="1"/>
  <c r="P536" i="1"/>
  <c r="P2442" i="1"/>
  <c r="P58" i="1"/>
  <c r="P5842" i="1"/>
  <c r="P59" i="1"/>
  <c r="P5688" i="1"/>
  <c r="P4288" i="1"/>
  <c r="P1216" i="1"/>
  <c r="P4018" i="1"/>
  <c r="P2409" i="1"/>
  <c r="P3076" i="1"/>
  <c r="P4882" i="1"/>
  <c r="P1807" i="1"/>
  <c r="P237" i="1"/>
  <c r="P444" i="1"/>
  <c r="P4683" i="1"/>
  <c r="P6260" i="1"/>
  <c r="P6739" i="1"/>
  <c r="P4548" i="1"/>
  <c r="P5450" i="1"/>
  <c r="P2559" i="1"/>
  <c r="P5081" i="1"/>
  <c r="P1080" i="1"/>
  <c r="P657" i="1"/>
  <c r="P3892" i="1"/>
  <c r="P1357" i="1"/>
  <c r="P1662" i="1"/>
  <c r="P61" i="1"/>
  <c r="P759" i="1"/>
  <c r="P182" i="1"/>
  <c r="P66" i="1" l="1"/>
  <c r="P3081" i="1"/>
  <c r="P308" i="1"/>
  <c r="P4423" i="1"/>
  <c r="P2209" i="1"/>
  <c r="P4887" i="1"/>
  <c r="P4553" i="1"/>
  <c r="P6744" i="1"/>
  <c r="P4023" i="1"/>
  <c r="P1004" i="1"/>
  <c r="P5455" i="1"/>
  <c r="P63" i="1"/>
  <c r="P4159" i="1"/>
  <c r="P4688" i="1"/>
  <c r="P67" i="1"/>
  <c r="P5278" i="1"/>
  <c r="P1667" i="1"/>
  <c r="P1362" i="1"/>
  <c r="P6021" i="1"/>
  <c r="P6265" i="1"/>
  <c r="P662" i="1"/>
  <c r="P1515" i="1"/>
  <c r="P2414" i="1"/>
  <c r="P857" i="1"/>
  <c r="P5086" i="1"/>
  <c r="P2044" i="1"/>
  <c r="P5847" i="1"/>
  <c r="P6504" i="1"/>
  <c r="P541" i="1"/>
  <c r="P110" i="1"/>
  <c r="P2330" i="1"/>
  <c r="P3635" i="1"/>
  <c r="P2825" i="1"/>
  <c r="P3355" i="1"/>
  <c r="P449" i="1"/>
  <c r="P4293" i="1"/>
  <c r="P242" i="1"/>
  <c r="P764" i="1"/>
  <c r="P2564" i="1"/>
  <c r="P1812" i="1"/>
  <c r="P64" i="1"/>
  <c r="P1899" i="1"/>
  <c r="P2447" i="1"/>
  <c r="P3897" i="1"/>
  <c r="P1221" i="1"/>
  <c r="P1085" i="1"/>
  <c r="P5693" i="1"/>
  <c r="P374" i="1"/>
  <c r="P6692" i="1"/>
  <c r="P5698" i="1" l="1"/>
  <c r="P1090" i="1"/>
  <c r="P1817" i="1"/>
  <c r="P2569" i="1"/>
  <c r="P1520" i="1"/>
  <c r="P667" i="1"/>
  <c r="P862" i="1"/>
  <c r="P2335" i="1"/>
  <c r="P769" i="1"/>
  <c r="P1226" i="1"/>
  <c r="P313" i="1"/>
  <c r="P3640" i="1"/>
  <c r="P2419" i="1"/>
  <c r="P115" i="1"/>
  <c r="P546" i="1"/>
  <c r="P4428" i="1"/>
  <c r="P2452" i="1"/>
  <c r="P4693" i="1"/>
  <c r="P4164" i="1"/>
  <c r="P6509" i="1"/>
  <c r="P1367" i="1"/>
  <c r="P1009" i="1"/>
  <c r="P3086" i="1"/>
  <c r="P4558" i="1"/>
  <c r="P247" i="1"/>
  <c r="P6270" i="1"/>
  <c r="P5460" i="1"/>
  <c r="P5283" i="1"/>
  <c r="P72" i="1"/>
  <c r="P2214" i="1"/>
  <c r="P3902" i="1"/>
  <c r="P68" i="1"/>
  <c r="P6026" i="1"/>
  <c r="P5852" i="1"/>
  <c r="P2049" i="1"/>
  <c r="P6697" i="1"/>
  <c r="P69" i="1"/>
  <c r="P2830" i="1"/>
  <c r="P5091" i="1"/>
  <c r="P1672" i="1"/>
  <c r="P4028" i="1"/>
  <c r="P71" i="1"/>
  <c r="P6749" i="1"/>
  <c r="P4892" i="1"/>
  <c r="P4298" i="1"/>
  <c r="P454" i="1"/>
  <c r="P3360" i="1"/>
  <c r="P1904" i="1"/>
  <c r="P2340" i="1" l="1"/>
  <c r="P551" i="1"/>
  <c r="P1909" i="1"/>
  <c r="P3907" i="1"/>
  <c r="P1014" i="1"/>
  <c r="P73" i="1"/>
  <c r="P2219" i="1"/>
  <c r="P4303" i="1"/>
  <c r="P6754" i="1"/>
  <c r="P4563" i="1"/>
  <c r="P1677" i="1"/>
  <c r="P5096" i="1"/>
  <c r="P2835" i="1"/>
  <c r="P74" i="1"/>
  <c r="P5288" i="1"/>
  <c r="P4897" i="1"/>
  <c r="P1822" i="1"/>
  <c r="P3365" i="1"/>
  <c r="P459" i="1"/>
  <c r="P1372" i="1"/>
  <c r="P2424" i="1"/>
  <c r="P6514" i="1"/>
  <c r="P2574" i="1"/>
  <c r="P5465" i="1"/>
  <c r="P5857" i="1"/>
  <c r="P1231" i="1"/>
  <c r="P1095" i="1"/>
  <c r="P4433" i="1"/>
  <c r="P672" i="1"/>
  <c r="P1525" i="1"/>
  <c r="P77" i="1"/>
  <c r="P318" i="1"/>
  <c r="P4698" i="1"/>
  <c r="P867" i="1"/>
  <c r="P3645" i="1"/>
  <c r="P2054" i="1"/>
  <c r="P4033" i="1"/>
  <c r="P2457" i="1"/>
  <c r="P5703" i="1"/>
  <c r="P3091" i="1"/>
  <c r="P120" i="1"/>
  <c r="P6702" i="1"/>
  <c r="P4169" i="1"/>
  <c r="P76" i="1"/>
  <c r="P6275" i="1"/>
  <c r="P6031" i="1"/>
  <c r="P252" i="1"/>
  <c r="P774" i="1"/>
  <c r="P323" i="1" l="1"/>
  <c r="P82" i="1"/>
  <c r="P79" i="1"/>
  <c r="P779" i="1"/>
  <c r="P1530" i="1"/>
  <c r="P2429" i="1"/>
  <c r="P5708" i="1"/>
  <c r="P2462" i="1"/>
  <c r="P677" i="1"/>
  <c r="P1019" i="1"/>
  <c r="P4174" i="1"/>
  <c r="P1914" i="1"/>
  <c r="P3096" i="1"/>
  <c r="P5293" i="1"/>
  <c r="P6519" i="1"/>
  <c r="P2059" i="1"/>
  <c r="P81" i="1"/>
  <c r="P2579" i="1"/>
  <c r="P78" i="1"/>
  <c r="P5101" i="1"/>
  <c r="P464" i="1"/>
  <c r="P872" i="1"/>
  <c r="P556" i="1"/>
  <c r="P4308" i="1"/>
  <c r="P4038" i="1"/>
  <c r="P2840" i="1"/>
  <c r="P1377" i="1"/>
  <c r="P3650" i="1"/>
  <c r="P3370" i="1"/>
  <c r="P4568" i="1"/>
  <c r="P5470" i="1"/>
  <c r="P257" i="1"/>
  <c r="P6036" i="1"/>
  <c r="P3912" i="1"/>
  <c r="P1682" i="1"/>
  <c r="P1100" i="1"/>
  <c r="P6707" i="1"/>
  <c r="P1236" i="1"/>
  <c r="P125" i="1"/>
  <c r="P1827" i="1"/>
  <c r="P2345" i="1"/>
  <c r="P4902" i="1"/>
  <c r="P2224" i="1"/>
  <c r="P6280" i="1"/>
  <c r="P4438" i="1"/>
  <c r="P4703" i="1"/>
  <c r="P5862" i="1"/>
  <c r="P6759" i="1"/>
  <c r="P2064" i="1" l="1"/>
  <c r="P2434" i="1"/>
  <c r="P6764" i="1"/>
  <c r="P6524" i="1"/>
  <c r="P5298" i="1"/>
  <c r="P1535" i="1"/>
  <c r="P262" i="1"/>
  <c r="P561" i="1"/>
  <c r="P1687" i="1"/>
  <c r="P84" i="1"/>
  <c r="P1832" i="1"/>
  <c r="P5475" i="1"/>
  <c r="P4573" i="1"/>
  <c r="P3101" i="1"/>
  <c r="P1919" i="1"/>
  <c r="P2467" i="1"/>
  <c r="P130" i="1"/>
  <c r="P5867" i="1"/>
  <c r="P1241" i="1"/>
  <c r="P877" i="1"/>
  <c r="P1105" i="1"/>
  <c r="P1382" i="1"/>
  <c r="P3917" i="1"/>
  <c r="P1024" i="1"/>
  <c r="P87" i="1"/>
  <c r="P6712" i="1"/>
  <c r="P469" i="1"/>
  <c r="P6285" i="1"/>
  <c r="P3655" i="1"/>
  <c r="P784" i="1"/>
  <c r="P83" i="1"/>
  <c r="P4313" i="1"/>
  <c r="P5713" i="1"/>
  <c r="P4708" i="1"/>
  <c r="P3375" i="1"/>
  <c r="P2229" i="1"/>
  <c r="P4907" i="1"/>
  <c r="P2584" i="1"/>
  <c r="P4043" i="1"/>
  <c r="P86" i="1"/>
  <c r="P682" i="1"/>
  <c r="P328" i="1"/>
  <c r="P4443" i="1"/>
  <c r="P5106" i="1"/>
  <c r="P4179" i="1"/>
  <c r="P2845" i="1"/>
  <c r="P2350" i="1"/>
  <c r="P6041" i="1"/>
  <c r="P1029" i="1" l="1"/>
  <c r="P2355" i="1"/>
  <c r="P91" i="1"/>
  <c r="P88" i="1"/>
  <c r="P4048" i="1"/>
  <c r="P2589" i="1"/>
  <c r="P789" i="1"/>
  <c r="P6290" i="1"/>
  <c r="P4318" i="1"/>
  <c r="P1924" i="1"/>
  <c r="P1540" i="1"/>
  <c r="P5111" i="1"/>
  <c r="P3380" i="1"/>
  <c r="P6769" i="1"/>
  <c r="P1110" i="1"/>
  <c r="P6529" i="1"/>
  <c r="P4448" i="1"/>
  <c r="P2850" i="1"/>
  <c r="P4578" i="1"/>
  <c r="P5303" i="1"/>
  <c r="P882" i="1"/>
  <c r="P474" i="1"/>
  <c r="P89" i="1"/>
  <c r="P566" i="1"/>
  <c r="P3922" i="1"/>
  <c r="P3660" i="1"/>
  <c r="P2234" i="1"/>
  <c r="P1837" i="1"/>
  <c r="P2439" i="1"/>
  <c r="P6046" i="1"/>
  <c r="P3106" i="1"/>
  <c r="P4912" i="1"/>
  <c r="P1246" i="1"/>
  <c r="P4713" i="1"/>
  <c r="P5872" i="1"/>
  <c r="P687" i="1"/>
  <c r="P5718" i="1"/>
  <c r="P92" i="1"/>
  <c r="P135" i="1"/>
  <c r="P1692" i="1"/>
  <c r="P2472" i="1"/>
  <c r="P267" i="1"/>
  <c r="P1387" i="1"/>
  <c r="P4184" i="1"/>
  <c r="P5480" i="1"/>
  <c r="P333" i="1"/>
  <c r="P6717" i="1"/>
  <c r="P2069" i="1"/>
  <c r="P140" i="1" l="1"/>
  <c r="P4917" i="1"/>
  <c r="P94" i="1"/>
  <c r="P479" i="1"/>
  <c r="P3385" i="1"/>
  <c r="P93" i="1"/>
  <c r="P2074" i="1"/>
  <c r="P571" i="1"/>
  <c r="P1115" i="1"/>
  <c r="P3111" i="1"/>
  <c r="P6051" i="1"/>
  <c r="P692" i="1"/>
  <c r="P4583" i="1"/>
  <c r="P6722" i="1"/>
  <c r="P794" i="1"/>
  <c r="P338" i="1"/>
  <c r="P4053" i="1"/>
  <c r="P4189" i="1"/>
  <c r="P1392" i="1"/>
  <c r="P96" i="1"/>
  <c r="P97" i="1"/>
  <c r="P2444" i="1"/>
  <c r="P1842" i="1"/>
  <c r="P5877" i="1"/>
  <c r="P3665" i="1"/>
  <c r="P2360" i="1"/>
  <c r="P1697" i="1"/>
  <c r="P887" i="1"/>
  <c r="P5308" i="1"/>
  <c r="P2239" i="1"/>
  <c r="P1929" i="1"/>
  <c r="P6534" i="1"/>
  <c r="P2594" i="1"/>
  <c r="P5723" i="1"/>
  <c r="P5116" i="1"/>
  <c r="P4718" i="1"/>
  <c r="P2477" i="1"/>
  <c r="P3927" i="1"/>
  <c r="P4453" i="1"/>
  <c r="P4323" i="1"/>
  <c r="P1034" i="1"/>
  <c r="P6295" i="1"/>
  <c r="P6774" i="1"/>
  <c r="P5485" i="1"/>
  <c r="P1545" i="1"/>
  <c r="P272" i="1"/>
  <c r="P2855" i="1"/>
  <c r="P1251" i="1"/>
  <c r="P6539" i="1" l="1"/>
  <c r="P799" i="1"/>
  <c r="P343" i="1"/>
  <c r="P4588" i="1"/>
  <c r="P1256" i="1"/>
  <c r="P1934" i="1"/>
  <c r="P4458" i="1"/>
  <c r="P2244" i="1"/>
  <c r="P2449" i="1"/>
  <c r="P2482" i="1"/>
  <c r="P6779" i="1"/>
  <c r="P99" i="1"/>
  <c r="P576" i="1"/>
  <c r="P1847" i="1"/>
  <c r="P6727" i="1"/>
  <c r="P6056" i="1"/>
  <c r="P5313" i="1"/>
  <c r="P101" i="1"/>
  <c r="P1397" i="1"/>
  <c r="P5728" i="1"/>
  <c r="P3116" i="1"/>
  <c r="P4922" i="1"/>
  <c r="P5882" i="1"/>
  <c r="P3932" i="1"/>
  <c r="P3390" i="1"/>
  <c r="P697" i="1"/>
  <c r="P484" i="1"/>
  <c r="P1702" i="1"/>
  <c r="P2860" i="1"/>
  <c r="P277" i="1"/>
  <c r="P98" i="1"/>
  <c r="P102" i="1"/>
  <c r="P892" i="1"/>
  <c r="P5121" i="1"/>
  <c r="P4194" i="1"/>
  <c r="P1039" i="1"/>
  <c r="P4058" i="1"/>
  <c r="P1120" i="1"/>
  <c r="P145" i="1"/>
  <c r="P4328" i="1"/>
  <c r="P2079" i="1"/>
  <c r="P1550" i="1"/>
  <c r="P4723" i="1"/>
  <c r="P5490" i="1"/>
  <c r="P6300" i="1"/>
  <c r="P2365" i="1"/>
  <c r="P2599" i="1"/>
  <c r="P3670" i="1"/>
  <c r="P107" i="1" l="1"/>
  <c r="P3675" i="1"/>
  <c r="P150" i="1"/>
  <c r="P4927" i="1"/>
  <c r="P581" i="1"/>
  <c r="P103" i="1"/>
  <c r="P282" i="1"/>
  <c r="P5495" i="1"/>
  <c r="P489" i="1"/>
  <c r="P348" i="1"/>
  <c r="P3937" i="1"/>
  <c r="P2604" i="1"/>
  <c r="P1125" i="1"/>
  <c r="P4063" i="1"/>
  <c r="P4593" i="1"/>
  <c r="P4333" i="1"/>
  <c r="P5887" i="1"/>
  <c r="P2370" i="1"/>
  <c r="P1852" i="1"/>
  <c r="P6305" i="1"/>
  <c r="P1707" i="1"/>
  <c r="P4199" i="1"/>
  <c r="P1555" i="1"/>
  <c r="P2487" i="1"/>
  <c r="P804" i="1"/>
  <c r="P3121" i="1"/>
  <c r="P104" i="1"/>
  <c r="P1402" i="1"/>
  <c r="P106" i="1"/>
  <c r="P6061" i="1"/>
  <c r="P6732" i="1"/>
  <c r="P1261" i="1"/>
  <c r="P1044" i="1"/>
  <c r="P5733" i="1"/>
  <c r="P2084" i="1"/>
  <c r="P897" i="1"/>
  <c r="P5318" i="1"/>
  <c r="P2454" i="1"/>
  <c r="P2249" i="1"/>
  <c r="P4463" i="1"/>
  <c r="P1939" i="1"/>
  <c r="P2865" i="1"/>
  <c r="P4728" i="1"/>
  <c r="P702" i="1"/>
  <c r="P5126" i="1"/>
  <c r="P3395" i="1"/>
  <c r="P6544" i="1"/>
  <c r="P6737" i="1" l="1"/>
  <c r="P4598" i="1"/>
  <c r="P111" i="1"/>
  <c r="P2609" i="1"/>
  <c r="P4468" i="1"/>
  <c r="P2254" i="1"/>
  <c r="P3400" i="1"/>
  <c r="P5131" i="1"/>
  <c r="P707" i="1"/>
  <c r="P1857" i="1"/>
  <c r="P155" i="1"/>
  <c r="P1266" i="1"/>
  <c r="P1560" i="1"/>
  <c r="P4204" i="1"/>
  <c r="P6066" i="1"/>
  <c r="P586" i="1"/>
  <c r="P4338" i="1"/>
  <c r="P287" i="1"/>
  <c r="P4932" i="1"/>
  <c r="P3942" i="1"/>
  <c r="P2375" i="1"/>
  <c r="P353" i="1"/>
  <c r="P3680" i="1"/>
  <c r="P5500" i="1"/>
  <c r="P2459" i="1"/>
  <c r="P1130" i="1"/>
  <c r="P1407" i="1"/>
  <c r="P109" i="1"/>
  <c r="P3126" i="1"/>
  <c r="P2492" i="1"/>
  <c r="P6549" i="1"/>
  <c r="P108" i="1"/>
  <c r="P1712" i="1"/>
  <c r="P6310" i="1"/>
  <c r="P2089" i="1"/>
  <c r="P5738" i="1"/>
  <c r="P1944" i="1"/>
  <c r="P809" i="1"/>
  <c r="P5892" i="1"/>
  <c r="P494" i="1"/>
  <c r="P4068" i="1"/>
  <c r="P5323" i="1"/>
  <c r="P902" i="1"/>
  <c r="P4733" i="1"/>
  <c r="P2870" i="1"/>
  <c r="P1049" i="1"/>
  <c r="P112" i="1"/>
  <c r="P5505" i="1" l="1"/>
  <c r="P3685" i="1"/>
  <c r="P5136" i="1"/>
  <c r="P5897" i="1"/>
  <c r="P4209" i="1"/>
  <c r="P1949" i="1"/>
  <c r="P907" i="1"/>
  <c r="P116" i="1"/>
  <c r="P113" i="1"/>
  <c r="P1054" i="1"/>
  <c r="P2259" i="1"/>
  <c r="P2614" i="1"/>
  <c r="P6554" i="1"/>
  <c r="P814" i="1"/>
  <c r="P2497" i="1"/>
  <c r="P2380" i="1"/>
  <c r="P5743" i="1"/>
  <c r="P2094" i="1"/>
  <c r="P1135" i="1"/>
  <c r="P1862" i="1"/>
  <c r="P4603" i="1"/>
  <c r="P6071" i="1"/>
  <c r="P2875" i="1"/>
  <c r="P1565" i="1"/>
  <c r="P114" i="1"/>
  <c r="P1412" i="1"/>
  <c r="P4937" i="1"/>
  <c r="P499" i="1"/>
  <c r="P3405" i="1"/>
  <c r="P358" i="1"/>
  <c r="P4473" i="1"/>
  <c r="P4738" i="1"/>
  <c r="P1271" i="1"/>
  <c r="P160" i="1"/>
  <c r="P292" i="1"/>
  <c r="P4073" i="1"/>
  <c r="P1717" i="1"/>
  <c r="P712" i="1"/>
  <c r="P6742" i="1"/>
  <c r="P591" i="1"/>
  <c r="P3131" i="1"/>
  <c r="P3947" i="1"/>
  <c r="P6315" i="1"/>
  <c r="P5328" i="1"/>
  <c r="P2464" i="1"/>
  <c r="P4343" i="1"/>
  <c r="P2502" i="1" l="1"/>
  <c r="P121" i="1"/>
  <c r="P1954" i="1"/>
  <c r="P2469" i="1"/>
  <c r="P5333" i="1"/>
  <c r="P1570" i="1"/>
  <c r="P717" i="1"/>
  <c r="P4608" i="1"/>
  <c r="P4743" i="1"/>
  <c r="P6747" i="1"/>
  <c r="P363" i="1"/>
  <c r="P1722" i="1"/>
  <c r="P504" i="1"/>
  <c r="P2264" i="1"/>
  <c r="P5141" i="1"/>
  <c r="P4478" i="1"/>
  <c r="P819" i="1"/>
  <c r="P4214" i="1"/>
  <c r="P1867" i="1"/>
  <c r="P3410" i="1"/>
  <c r="P5902" i="1"/>
  <c r="P1140" i="1"/>
  <c r="P165" i="1"/>
  <c r="P1417" i="1"/>
  <c r="P1059" i="1"/>
  <c r="P3690" i="1"/>
  <c r="P2385" i="1"/>
  <c r="P912" i="1"/>
  <c r="P6559" i="1"/>
  <c r="P2619" i="1"/>
  <c r="P4942" i="1"/>
  <c r="P3952" i="1"/>
  <c r="P2099" i="1"/>
  <c r="P596" i="1"/>
  <c r="P2880" i="1"/>
  <c r="P4348" i="1"/>
  <c r="P6076" i="1"/>
  <c r="P4078" i="1"/>
  <c r="P6320" i="1"/>
  <c r="P297" i="1"/>
  <c r="P3136" i="1"/>
  <c r="P1276" i="1"/>
  <c r="P119" i="1"/>
  <c r="P5748" i="1"/>
  <c r="P5510" i="1"/>
  <c r="P118" i="1"/>
  <c r="P170" i="1" l="1"/>
  <c r="P1422" i="1"/>
  <c r="P722" i="1"/>
  <c r="P123" i="1"/>
  <c r="P6564" i="1"/>
  <c r="P917" i="1"/>
  <c r="P2474" i="1"/>
  <c r="P4613" i="1"/>
  <c r="P5146" i="1"/>
  <c r="P1145" i="1"/>
  <c r="P4947" i="1"/>
  <c r="P4083" i="1"/>
  <c r="P6081" i="1"/>
  <c r="P5515" i="1"/>
  <c r="P4353" i="1"/>
  <c r="P368" i="1"/>
  <c r="P3957" i="1"/>
  <c r="P2624" i="1"/>
  <c r="P3415" i="1"/>
  <c r="P1959" i="1"/>
  <c r="P4483" i="1"/>
  <c r="P509" i="1"/>
  <c r="P5753" i="1"/>
  <c r="P124" i="1"/>
  <c r="P601" i="1"/>
  <c r="P4219" i="1"/>
  <c r="P6752" i="1"/>
  <c r="P126" i="1"/>
  <c r="P6325" i="1"/>
  <c r="P1575" i="1"/>
  <c r="P5907" i="1"/>
  <c r="P5338" i="1"/>
  <c r="P1872" i="1"/>
  <c r="P1281" i="1"/>
  <c r="P2885" i="1"/>
  <c r="P2390" i="1"/>
  <c r="P3141" i="1"/>
  <c r="P2104" i="1"/>
  <c r="P1064" i="1"/>
  <c r="P824" i="1"/>
  <c r="P4748" i="1"/>
  <c r="P2507" i="1"/>
  <c r="P302" i="1"/>
  <c r="P2269" i="1"/>
  <c r="P1727" i="1"/>
  <c r="P3695" i="1"/>
  <c r="P4618" i="1" l="1"/>
  <c r="P129" i="1"/>
  <c r="P4358" i="1"/>
  <c r="P5520" i="1"/>
  <c r="P829" i="1"/>
  <c r="P6086" i="1"/>
  <c r="P5758" i="1"/>
  <c r="P1580" i="1"/>
  <c r="P6330" i="1"/>
  <c r="P2890" i="1"/>
  <c r="P2479" i="1"/>
  <c r="P3700" i="1"/>
  <c r="P4488" i="1"/>
  <c r="P2395" i="1"/>
  <c r="P727" i="1"/>
  <c r="P5343" i="1"/>
  <c r="P5912" i="1"/>
  <c r="P2109" i="1"/>
  <c r="P6569" i="1"/>
  <c r="P1964" i="1"/>
  <c r="P128" i="1"/>
  <c r="P3420" i="1"/>
  <c r="P1150" i="1"/>
  <c r="P1427" i="1"/>
  <c r="P922" i="1"/>
  <c r="P3146" i="1"/>
  <c r="P2274" i="1"/>
  <c r="P4952" i="1"/>
  <c r="P2629" i="1"/>
  <c r="P1069" i="1"/>
  <c r="P1732" i="1"/>
  <c r="P4088" i="1"/>
  <c r="P307" i="1"/>
  <c r="P1286" i="1"/>
  <c r="P2512" i="1"/>
  <c r="P1877" i="1"/>
  <c r="P606" i="1"/>
  <c r="P3962" i="1"/>
  <c r="P5151" i="1"/>
  <c r="P175" i="1"/>
  <c r="P373" i="1"/>
  <c r="P514" i="1"/>
  <c r="P131" i="1"/>
  <c r="P6757" i="1"/>
  <c r="P4224" i="1"/>
  <c r="P4753" i="1"/>
  <c r="P1585" i="1" l="1"/>
  <c r="P2400" i="1"/>
  <c r="P1737" i="1"/>
  <c r="P1074" i="1"/>
  <c r="P5348" i="1"/>
  <c r="P5156" i="1"/>
  <c r="P3425" i="1"/>
  <c r="P4229" i="1"/>
  <c r="P834" i="1"/>
  <c r="P136" i="1"/>
  <c r="P4363" i="1"/>
  <c r="P180" i="1"/>
  <c r="P5763" i="1"/>
  <c r="P4957" i="1"/>
  <c r="P2484" i="1"/>
  <c r="P732" i="1"/>
  <c r="P3967" i="1"/>
  <c r="P611" i="1"/>
  <c r="P133" i="1"/>
  <c r="P6762" i="1"/>
  <c r="P5525" i="1"/>
  <c r="P1291" i="1"/>
  <c r="P2114" i="1"/>
  <c r="P2895" i="1"/>
  <c r="P1432" i="1"/>
  <c r="P1155" i="1"/>
  <c r="P4758" i="1"/>
  <c r="P4493" i="1"/>
  <c r="P3705" i="1"/>
  <c r="P6574" i="1"/>
  <c r="P134" i="1"/>
  <c r="P6091" i="1"/>
  <c r="P2634" i="1"/>
  <c r="P1969" i="1"/>
  <c r="P2279" i="1"/>
  <c r="P519" i="1"/>
  <c r="P378" i="1"/>
  <c r="P927" i="1"/>
  <c r="P5917" i="1"/>
  <c r="P4623" i="1"/>
  <c r="P4093" i="1"/>
  <c r="P1882" i="1"/>
  <c r="P2517" i="1"/>
  <c r="P3151" i="1"/>
  <c r="P312" i="1"/>
  <c r="P6335" i="1"/>
  <c r="P4234" i="1" l="1"/>
  <c r="P5922" i="1"/>
  <c r="P3430" i="1"/>
  <c r="P5161" i="1"/>
  <c r="P5353" i="1"/>
  <c r="P6579" i="1"/>
  <c r="P3710" i="1"/>
  <c r="P2284" i="1"/>
  <c r="P2119" i="1"/>
  <c r="P1296" i="1"/>
  <c r="P1742" i="1"/>
  <c r="P2900" i="1"/>
  <c r="P139" i="1"/>
  <c r="P317" i="1"/>
  <c r="P5768" i="1"/>
  <c r="P524" i="1"/>
  <c r="P4763" i="1"/>
  <c r="P1160" i="1"/>
  <c r="P2405" i="1"/>
  <c r="P6096" i="1"/>
  <c r="P2489" i="1"/>
  <c r="P932" i="1"/>
  <c r="P5530" i="1"/>
  <c r="P3156" i="1"/>
  <c r="P185" i="1"/>
  <c r="P138" i="1"/>
  <c r="P141" i="1"/>
  <c r="P6340" i="1"/>
  <c r="P1079" i="1"/>
  <c r="P6767" i="1"/>
  <c r="P2522" i="1"/>
  <c r="P1974" i="1"/>
  <c r="P4098" i="1"/>
  <c r="P2639" i="1"/>
  <c r="P1437" i="1"/>
  <c r="P3972" i="1"/>
  <c r="P839" i="1"/>
  <c r="P737" i="1"/>
  <c r="P4962" i="1"/>
  <c r="P383" i="1"/>
  <c r="P1887" i="1"/>
  <c r="P616" i="1"/>
  <c r="P1590" i="1"/>
  <c r="P1979" i="1" l="1"/>
  <c r="P3715" i="1"/>
  <c r="P2494" i="1"/>
  <c r="P5535" i="1"/>
  <c r="P5773" i="1"/>
  <c r="P322" i="1"/>
  <c r="P6345" i="1"/>
  <c r="P2410" i="1"/>
  <c r="P388" i="1"/>
  <c r="P937" i="1"/>
  <c r="P144" i="1"/>
  <c r="P5166" i="1"/>
  <c r="P146" i="1"/>
  <c r="P3161" i="1"/>
  <c r="P6772" i="1"/>
  <c r="P844" i="1"/>
  <c r="P1442" i="1"/>
  <c r="P1747" i="1"/>
  <c r="P143" i="1"/>
  <c r="P1301" i="1"/>
  <c r="P5927" i="1"/>
  <c r="P2527" i="1"/>
  <c r="P742" i="1"/>
  <c r="P6101" i="1"/>
  <c r="P1595" i="1"/>
  <c r="P529" i="1"/>
  <c r="P4967" i="1"/>
  <c r="P6584" i="1"/>
  <c r="P1084" i="1"/>
  <c r="P2905" i="1"/>
  <c r="P621" i="1"/>
  <c r="P1165" i="1"/>
  <c r="P1892" i="1"/>
  <c r="P4103" i="1"/>
  <c r="P190" i="1"/>
  <c r="P2124" i="1"/>
  <c r="P4239" i="1"/>
  <c r="P2289" i="1"/>
  <c r="P5358" i="1"/>
  <c r="P3977" i="1"/>
  <c r="P3435" i="1"/>
  <c r="P2644" i="1"/>
  <c r="P4768" i="1"/>
  <c r="P1170" i="1" l="1"/>
  <c r="P5363" i="1"/>
  <c r="P6777" i="1"/>
  <c r="P2532" i="1"/>
  <c r="P2415" i="1"/>
  <c r="P2910" i="1"/>
  <c r="P1089" i="1"/>
  <c r="P2499" i="1"/>
  <c r="P6106" i="1"/>
  <c r="P626" i="1"/>
  <c r="P3166" i="1"/>
  <c r="P5540" i="1"/>
  <c r="P3982" i="1"/>
  <c r="P6350" i="1"/>
  <c r="P327" i="1"/>
  <c r="P5932" i="1"/>
  <c r="P1306" i="1"/>
  <c r="P148" i="1"/>
  <c r="P4108" i="1"/>
  <c r="P942" i="1"/>
  <c r="P3720" i="1"/>
  <c r="P849" i="1"/>
  <c r="P151" i="1"/>
  <c r="P5171" i="1"/>
  <c r="P149" i="1"/>
  <c r="P4972" i="1"/>
  <c r="P4244" i="1"/>
  <c r="P6589" i="1"/>
  <c r="P195" i="1"/>
  <c r="P2649" i="1"/>
  <c r="P3440" i="1"/>
  <c r="P1897" i="1"/>
  <c r="P1600" i="1"/>
  <c r="P1447" i="1"/>
  <c r="P393" i="1"/>
  <c r="P1984" i="1"/>
  <c r="P747" i="1"/>
  <c r="P2294" i="1"/>
  <c r="P5778" i="1"/>
  <c r="P2129" i="1"/>
  <c r="P4773" i="1"/>
  <c r="P534" i="1"/>
  <c r="P5937" i="1" l="1"/>
  <c r="P1902" i="1"/>
  <c r="P156" i="1"/>
  <c r="P6355" i="1"/>
  <c r="P6594" i="1"/>
  <c r="P3171" i="1"/>
  <c r="P332" i="1"/>
  <c r="P854" i="1"/>
  <c r="P947" i="1"/>
  <c r="P1094" i="1"/>
  <c r="P2299" i="1"/>
  <c r="P3725" i="1"/>
  <c r="P2537" i="1"/>
  <c r="P4113" i="1"/>
  <c r="P5368" i="1"/>
  <c r="P3445" i="1"/>
  <c r="P2654" i="1"/>
  <c r="P200" i="1"/>
  <c r="P3987" i="1"/>
  <c r="P5545" i="1"/>
  <c r="P4249" i="1"/>
  <c r="P539" i="1"/>
  <c r="P153" i="1"/>
  <c r="P631" i="1"/>
  <c r="P5176" i="1"/>
  <c r="P752" i="1"/>
  <c r="P6782" i="1"/>
  <c r="P4977" i="1"/>
  <c r="P4778" i="1"/>
  <c r="P1605" i="1"/>
  <c r="P154" i="1"/>
  <c r="P1311" i="1"/>
  <c r="P6111" i="1"/>
  <c r="P1175" i="1"/>
  <c r="P5783" i="1"/>
  <c r="P2915" i="1"/>
  <c r="P2420" i="1"/>
  <c r="P398" i="1"/>
  <c r="P1452" i="1"/>
  <c r="P636" i="1" l="1"/>
  <c r="P337" i="1"/>
  <c r="P3176" i="1"/>
  <c r="P6599" i="1"/>
  <c r="P4982" i="1"/>
  <c r="P1457" i="1"/>
  <c r="P1610" i="1"/>
  <c r="P2425" i="1"/>
  <c r="P4783" i="1"/>
  <c r="P2920" i="1"/>
  <c r="P2304" i="1"/>
  <c r="P859" i="1"/>
  <c r="P159" i="1"/>
  <c r="P5550" i="1"/>
  <c r="P6787" i="1"/>
  <c r="P757" i="1"/>
  <c r="P1907" i="1"/>
  <c r="P544" i="1"/>
  <c r="P2542" i="1"/>
  <c r="P3730" i="1"/>
  <c r="P5788" i="1"/>
  <c r="P1316" i="1"/>
  <c r="P5373" i="1"/>
  <c r="P4254" i="1"/>
  <c r="P6360" i="1"/>
  <c r="P161" i="1"/>
  <c r="P205" i="1"/>
  <c r="P6116" i="1"/>
  <c r="P5181" i="1"/>
  <c r="P2659" i="1"/>
  <c r="P952" i="1"/>
  <c r="P5942" i="1"/>
  <c r="P3450" i="1"/>
  <c r="P158" i="1"/>
  <c r="P403" i="1"/>
  <c r="P4118" i="1"/>
  <c r="P3992" i="1"/>
  <c r="P1180" i="1"/>
  <c r="P1099" i="1"/>
  <c r="P762" i="1" l="1"/>
  <c r="P5378" i="1"/>
  <c r="P5947" i="1"/>
  <c r="P1104" i="1"/>
  <c r="P1462" i="1"/>
  <c r="P5186" i="1"/>
  <c r="P210" i="1"/>
  <c r="P957" i="1"/>
  <c r="P3997" i="1"/>
  <c r="P164" i="1"/>
  <c r="P3735" i="1"/>
  <c r="P4259" i="1"/>
  <c r="P2664" i="1"/>
  <c r="P6604" i="1"/>
  <c r="P2309" i="1"/>
  <c r="P2925" i="1"/>
  <c r="P6792" i="1"/>
  <c r="P1185" i="1"/>
  <c r="P1321" i="1"/>
  <c r="P5793" i="1"/>
  <c r="P864" i="1"/>
  <c r="P163" i="1"/>
  <c r="P342" i="1"/>
  <c r="P1615" i="1"/>
  <c r="P6121" i="1"/>
  <c r="P3181" i="1"/>
  <c r="P2547" i="1"/>
  <c r="P549" i="1"/>
  <c r="P6365" i="1"/>
  <c r="P1912" i="1"/>
  <c r="P4788" i="1"/>
  <c r="P641" i="1"/>
  <c r="P2430" i="1"/>
  <c r="P5555" i="1"/>
  <c r="P4987" i="1"/>
  <c r="P4123" i="1"/>
  <c r="P408" i="1"/>
  <c r="P166" i="1"/>
  <c r="P3455" i="1"/>
  <c r="P2930" i="1" l="1"/>
  <c r="P4793" i="1"/>
  <c r="P5191" i="1"/>
  <c r="P4992" i="1"/>
  <c r="P962" i="1"/>
  <c r="P3460" i="1"/>
  <c r="P413" i="1"/>
  <c r="P6370" i="1"/>
  <c r="P4264" i="1"/>
  <c r="P1620" i="1"/>
  <c r="P215" i="1"/>
  <c r="P1917" i="1"/>
  <c r="P869" i="1"/>
  <c r="P554" i="1"/>
  <c r="P5798" i="1"/>
  <c r="P2552" i="1"/>
  <c r="P5383" i="1"/>
  <c r="P347" i="1"/>
  <c r="P168" i="1"/>
  <c r="P1467" i="1"/>
  <c r="P4128" i="1"/>
  <c r="P1326" i="1"/>
  <c r="P5560" i="1"/>
  <c r="P6609" i="1"/>
  <c r="P2669" i="1"/>
  <c r="P5952" i="1"/>
  <c r="P6797" i="1"/>
  <c r="P4002" i="1"/>
  <c r="P767" i="1"/>
  <c r="P646" i="1"/>
  <c r="P2314" i="1"/>
  <c r="P171" i="1"/>
  <c r="P1109" i="1"/>
  <c r="P3740" i="1"/>
  <c r="P3186" i="1"/>
  <c r="P169" i="1"/>
  <c r="P1190" i="1"/>
  <c r="P2435" i="1"/>
  <c r="P6126" i="1"/>
  <c r="P6614" i="1" l="1"/>
  <c r="P6131" i="1"/>
  <c r="P1195" i="1"/>
  <c r="P6375" i="1"/>
  <c r="P651" i="1"/>
  <c r="P559" i="1"/>
  <c r="P6802" i="1"/>
  <c r="P176" i="1"/>
  <c r="P2319" i="1"/>
  <c r="P772" i="1"/>
  <c r="P418" i="1"/>
  <c r="P2440" i="1"/>
  <c r="P874" i="1"/>
  <c r="P1922" i="1"/>
  <c r="P3745" i="1"/>
  <c r="P2557" i="1"/>
  <c r="P1331" i="1"/>
  <c r="P967" i="1"/>
  <c r="P4007" i="1"/>
  <c r="P1472" i="1"/>
  <c r="P5196" i="1"/>
  <c r="P220" i="1"/>
  <c r="P4798" i="1"/>
  <c r="P5565" i="1"/>
  <c r="P4133" i="1"/>
  <c r="P4997" i="1"/>
  <c r="P3191" i="1"/>
  <c r="P173" i="1"/>
  <c r="P1625" i="1"/>
  <c r="P5957" i="1"/>
  <c r="P1114" i="1"/>
  <c r="P2674" i="1"/>
  <c r="P5388" i="1"/>
  <c r="P4269" i="1"/>
  <c r="P2935" i="1"/>
  <c r="P5803" i="1"/>
  <c r="P3465" i="1"/>
  <c r="P174" i="1"/>
  <c r="P352" i="1"/>
  <c r="P1119" i="1" l="1"/>
  <c r="P5570" i="1"/>
  <c r="P357" i="1"/>
  <c r="P179" i="1"/>
  <c r="P656" i="1"/>
  <c r="P2940" i="1"/>
  <c r="P2679" i="1"/>
  <c r="P5962" i="1"/>
  <c r="P1477" i="1"/>
  <c r="P3750" i="1"/>
  <c r="P1927" i="1"/>
  <c r="P879" i="1"/>
  <c r="P178" i="1"/>
  <c r="P423" i="1"/>
  <c r="P225" i="1"/>
  <c r="P5201" i="1"/>
  <c r="P6380" i="1"/>
  <c r="P1200" i="1"/>
  <c r="P972" i="1"/>
  <c r="P6136" i="1"/>
  <c r="P181" i="1"/>
  <c r="P1630" i="1"/>
  <c r="P2445" i="1"/>
  <c r="P3196" i="1"/>
  <c r="P5002" i="1"/>
  <c r="P4138" i="1"/>
  <c r="P1336" i="1"/>
  <c r="P2324" i="1"/>
  <c r="P6619" i="1"/>
  <c r="P2562" i="1"/>
  <c r="P4803" i="1"/>
  <c r="P564" i="1"/>
  <c r="P3470" i="1"/>
  <c r="P5808" i="1"/>
  <c r="P4012" i="1"/>
  <c r="P4274" i="1"/>
  <c r="P777" i="1"/>
  <c r="P5393" i="1"/>
  <c r="P5206" i="1" l="1"/>
  <c r="P2945" i="1"/>
  <c r="P183" i="1"/>
  <c r="P782" i="1"/>
  <c r="P1341" i="1"/>
  <c r="P2684" i="1"/>
  <c r="P5398" i="1"/>
  <c r="P6141" i="1"/>
  <c r="P4279" i="1"/>
  <c r="P3201" i="1"/>
  <c r="P1635" i="1"/>
  <c r="P4017" i="1"/>
  <c r="P977" i="1"/>
  <c r="P4143" i="1"/>
  <c r="P5575" i="1"/>
  <c r="P4808" i="1"/>
  <c r="P2567" i="1"/>
  <c r="P6624" i="1"/>
  <c r="P884" i="1"/>
  <c r="P362" i="1"/>
  <c r="P569" i="1"/>
  <c r="P230" i="1"/>
  <c r="P186" i="1"/>
  <c r="P184" i="1"/>
  <c r="P1932" i="1"/>
  <c r="P5813" i="1"/>
  <c r="P1205" i="1"/>
  <c r="P6385" i="1"/>
  <c r="P1482" i="1"/>
  <c r="P1124" i="1"/>
  <c r="P5967" i="1"/>
  <c r="P2450" i="1"/>
  <c r="P428" i="1"/>
  <c r="P661" i="1"/>
  <c r="P2329" i="1"/>
  <c r="P3755" i="1"/>
  <c r="P3475" i="1"/>
  <c r="P5007" i="1"/>
  <c r="P5403" i="1" l="1"/>
  <c r="P235" i="1"/>
  <c r="P4813" i="1"/>
  <c r="P3480" i="1"/>
  <c r="P2334" i="1"/>
  <c r="P2455" i="1"/>
  <c r="P1129" i="1"/>
  <c r="P4148" i="1"/>
  <c r="P6390" i="1"/>
  <c r="P6146" i="1"/>
  <c r="P574" i="1"/>
  <c r="P787" i="1"/>
  <c r="P1640" i="1"/>
  <c r="P2950" i="1"/>
  <c r="P5580" i="1"/>
  <c r="P982" i="1"/>
  <c r="P4022" i="1"/>
  <c r="P3206" i="1"/>
  <c r="P189" i="1"/>
  <c r="P5972" i="1"/>
  <c r="P5012" i="1"/>
  <c r="P1487" i="1"/>
  <c r="P367" i="1"/>
  <c r="P889" i="1"/>
  <c r="P1210" i="1"/>
  <c r="P666" i="1"/>
  <c r="P433" i="1"/>
  <c r="P4284" i="1"/>
  <c r="P5211" i="1"/>
  <c r="P191" i="1"/>
  <c r="P2689" i="1"/>
  <c r="P1346" i="1"/>
  <c r="P3760" i="1"/>
  <c r="P188" i="1"/>
  <c r="P5818" i="1"/>
  <c r="P6629" i="1"/>
  <c r="P1937" i="1"/>
  <c r="P2572" i="1"/>
  <c r="P894" i="1" l="1"/>
  <c r="P5585" i="1"/>
  <c r="P2955" i="1"/>
  <c r="P987" i="1"/>
  <c r="P2339" i="1"/>
  <c r="P6634" i="1"/>
  <c r="P1134" i="1"/>
  <c r="P196" i="1"/>
  <c r="P5216" i="1"/>
  <c r="P4289" i="1"/>
  <c r="P1351" i="1"/>
  <c r="P2694" i="1"/>
  <c r="P1492" i="1"/>
  <c r="P1645" i="1"/>
  <c r="P438" i="1"/>
  <c r="P671" i="1"/>
  <c r="P372" i="1"/>
  <c r="P2460" i="1"/>
  <c r="P1942" i="1"/>
  <c r="P5017" i="1"/>
  <c r="P5977" i="1"/>
  <c r="P4818" i="1"/>
  <c r="P240" i="1"/>
  <c r="P4153" i="1"/>
  <c r="P2577" i="1"/>
  <c r="P3485" i="1"/>
  <c r="P5823" i="1"/>
  <c r="P579" i="1"/>
  <c r="P193" i="1"/>
  <c r="P6151" i="1"/>
  <c r="P1215" i="1"/>
  <c r="P6395" i="1"/>
  <c r="P5408" i="1"/>
  <c r="P792" i="1"/>
  <c r="P194" i="1"/>
  <c r="P3211" i="1"/>
  <c r="P3765" i="1"/>
  <c r="P4027" i="1"/>
  <c r="P6400" i="1" l="1"/>
  <c r="P245" i="1"/>
  <c r="P1139" i="1"/>
  <c r="P676" i="1"/>
  <c r="P6639" i="1"/>
  <c r="P5982" i="1"/>
  <c r="P2699" i="1"/>
  <c r="P4158" i="1"/>
  <c r="P443" i="1"/>
  <c r="P1650" i="1"/>
  <c r="P198" i="1"/>
  <c r="P3216" i="1"/>
  <c r="P5590" i="1"/>
  <c r="P4823" i="1"/>
  <c r="P992" i="1"/>
  <c r="P2960" i="1"/>
  <c r="P5828" i="1"/>
  <c r="P201" i="1"/>
  <c r="P6156" i="1"/>
  <c r="P3770" i="1"/>
  <c r="P1497" i="1"/>
  <c r="P1947" i="1"/>
  <c r="P4294" i="1"/>
  <c r="P2465" i="1"/>
  <c r="P5413" i="1"/>
  <c r="P2582" i="1"/>
  <c r="P377" i="1"/>
  <c r="P899" i="1"/>
  <c r="P1220" i="1"/>
  <c r="P4032" i="1"/>
  <c r="P2344" i="1"/>
  <c r="P5022" i="1"/>
  <c r="P584" i="1"/>
  <c r="P199" i="1"/>
  <c r="P1356" i="1"/>
  <c r="P797" i="1"/>
  <c r="P3490" i="1"/>
  <c r="P5221" i="1"/>
  <c r="P2470" i="1" l="1"/>
  <c r="P4299" i="1"/>
  <c r="P2965" i="1"/>
  <c r="P2704" i="1"/>
  <c r="P5226" i="1"/>
  <c r="P5987" i="1"/>
  <c r="P6644" i="1"/>
  <c r="P3495" i="1"/>
  <c r="P904" i="1"/>
  <c r="P6161" i="1"/>
  <c r="P4037" i="1"/>
  <c r="P1502" i="1"/>
  <c r="P1225" i="1"/>
  <c r="P3775" i="1"/>
  <c r="P2587" i="1"/>
  <c r="P250" i="1"/>
  <c r="P997" i="1"/>
  <c r="P1952" i="1"/>
  <c r="P5595" i="1"/>
  <c r="P3221" i="1"/>
  <c r="P203" i="1"/>
  <c r="P382" i="1"/>
  <c r="P4163" i="1"/>
  <c r="P2349" i="1"/>
  <c r="P4828" i="1"/>
  <c r="P681" i="1"/>
  <c r="P1144" i="1"/>
  <c r="P204" i="1"/>
  <c r="P206" i="1"/>
  <c r="P589" i="1"/>
  <c r="P5418" i="1"/>
  <c r="P5833" i="1"/>
  <c r="P6405" i="1"/>
  <c r="P5027" i="1"/>
  <c r="P1361" i="1"/>
  <c r="P1655" i="1"/>
  <c r="P448" i="1"/>
  <c r="P2592" i="1" l="1"/>
  <c r="P2354" i="1"/>
  <c r="P6649" i="1"/>
  <c r="P3780" i="1"/>
  <c r="P211" i="1"/>
  <c r="P3500" i="1"/>
  <c r="P5992" i="1"/>
  <c r="P453" i="1"/>
  <c r="P2709" i="1"/>
  <c r="P255" i="1"/>
  <c r="P594" i="1"/>
  <c r="P1660" i="1"/>
  <c r="P1149" i="1"/>
  <c r="P686" i="1"/>
  <c r="P4304" i="1"/>
  <c r="P4168" i="1"/>
  <c r="P1230" i="1"/>
  <c r="P5600" i="1"/>
  <c r="P6166" i="1"/>
  <c r="P5838" i="1"/>
  <c r="P5423" i="1"/>
  <c r="P387" i="1"/>
  <c r="P208" i="1"/>
  <c r="P1507" i="1"/>
  <c r="P1366" i="1"/>
  <c r="P2970" i="1"/>
  <c r="P5032" i="1"/>
  <c r="P1957" i="1"/>
  <c r="P6410" i="1"/>
  <c r="P4833" i="1"/>
  <c r="P1002" i="1"/>
  <c r="P909" i="1"/>
  <c r="P2475" i="1"/>
  <c r="P5231" i="1"/>
  <c r="P209" i="1"/>
  <c r="P3226" i="1"/>
  <c r="P4042" i="1"/>
  <c r="P1007" i="1" l="1"/>
  <c r="P4173" i="1"/>
  <c r="P4309" i="1"/>
  <c r="P5997" i="1"/>
  <c r="P392" i="1"/>
  <c r="P6415" i="1"/>
  <c r="P914" i="1"/>
  <c r="P213" i="1"/>
  <c r="P3505" i="1"/>
  <c r="P4047" i="1"/>
  <c r="P1962" i="1"/>
  <c r="P599" i="1"/>
  <c r="P5843" i="1"/>
  <c r="P1665" i="1"/>
  <c r="P6654" i="1"/>
  <c r="P260" i="1"/>
  <c r="P4838" i="1"/>
  <c r="P5428" i="1"/>
  <c r="P3785" i="1"/>
  <c r="P6171" i="1"/>
  <c r="P214" i="1"/>
  <c r="P458" i="1"/>
  <c r="P691" i="1"/>
  <c r="P1154" i="1"/>
  <c r="P2975" i="1"/>
  <c r="P5236" i="1"/>
  <c r="P1371" i="1"/>
  <c r="P1235" i="1"/>
  <c r="P2714" i="1"/>
  <c r="P2597" i="1"/>
  <c r="P1512" i="1"/>
  <c r="P216" i="1"/>
  <c r="P3231" i="1"/>
  <c r="P5037" i="1"/>
  <c r="P5605" i="1"/>
  <c r="P2480" i="1"/>
  <c r="P221" i="1" l="1"/>
  <c r="P696" i="1"/>
  <c r="P218" i="1"/>
  <c r="P6420" i="1"/>
  <c r="P919" i="1"/>
  <c r="P219" i="1"/>
  <c r="P6002" i="1"/>
  <c r="P265" i="1"/>
  <c r="P2602" i="1"/>
  <c r="P2485" i="1"/>
  <c r="P1240" i="1"/>
  <c r="P4178" i="1"/>
  <c r="P6659" i="1"/>
  <c r="P5848" i="1"/>
  <c r="P6176" i="1"/>
  <c r="P3790" i="1"/>
  <c r="P4314" i="1"/>
  <c r="P5042" i="1"/>
  <c r="P1159" i="1"/>
  <c r="P1670" i="1"/>
  <c r="P2719" i="1"/>
  <c r="P604" i="1"/>
  <c r="P1376" i="1"/>
  <c r="P1967" i="1"/>
  <c r="P4052" i="1"/>
  <c r="P3236" i="1"/>
  <c r="P2980" i="1"/>
  <c r="P4843" i="1"/>
  <c r="P1517" i="1"/>
  <c r="P463" i="1"/>
  <c r="P397" i="1"/>
  <c r="P5610" i="1"/>
  <c r="P5433" i="1"/>
  <c r="P5241" i="1"/>
  <c r="P3510" i="1"/>
  <c r="P1012" i="1"/>
  <c r="P1972" i="1" l="1"/>
  <c r="P3795" i="1"/>
  <c r="P6181" i="1"/>
  <c r="P5615" i="1"/>
  <c r="P6007" i="1"/>
  <c r="P468" i="1"/>
  <c r="P2724" i="1"/>
  <c r="P5853" i="1"/>
  <c r="P924" i="1"/>
  <c r="P4183" i="1"/>
  <c r="P402" i="1"/>
  <c r="P224" i="1"/>
  <c r="P6664" i="1"/>
  <c r="P6425" i="1"/>
  <c r="P4848" i="1"/>
  <c r="P2985" i="1"/>
  <c r="P270" i="1"/>
  <c r="P1381" i="1"/>
  <c r="P1675" i="1"/>
  <c r="P1164" i="1"/>
  <c r="P3241" i="1"/>
  <c r="P701" i="1"/>
  <c r="P1522" i="1"/>
  <c r="P3515" i="1"/>
  <c r="P223" i="1"/>
  <c r="P2490" i="1"/>
  <c r="P5438" i="1"/>
  <c r="P4057" i="1"/>
  <c r="P4319" i="1"/>
  <c r="P2607" i="1"/>
  <c r="P226" i="1"/>
  <c r="P609" i="1"/>
  <c r="P1017" i="1"/>
  <c r="P1245" i="1"/>
  <c r="P5047" i="1"/>
  <c r="P5246" i="1"/>
  <c r="P614" i="1" l="1"/>
  <c r="P2729" i="1"/>
  <c r="P706" i="1"/>
  <c r="P1169" i="1"/>
  <c r="P3520" i="1"/>
  <c r="P231" i="1"/>
  <c r="P2612" i="1"/>
  <c r="P6669" i="1"/>
  <c r="P4324" i="1"/>
  <c r="P5620" i="1"/>
  <c r="P407" i="1"/>
  <c r="P2495" i="1"/>
  <c r="P1527" i="1"/>
  <c r="P473" i="1"/>
  <c r="P3246" i="1"/>
  <c r="P5251" i="1"/>
  <c r="P5052" i="1"/>
  <c r="P6186" i="1"/>
  <c r="P3800" i="1"/>
  <c r="P5858" i="1"/>
  <c r="P6012" i="1"/>
  <c r="P4062" i="1"/>
  <c r="P5443" i="1"/>
  <c r="P1250" i="1"/>
  <c r="P4188" i="1"/>
  <c r="P1022" i="1"/>
  <c r="P228" i="1"/>
  <c r="P275" i="1"/>
  <c r="P929" i="1"/>
  <c r="P1977" i="1"/>
  <c r="P2990" i="1"/>
  <c r="P4853" i="1"/>
  <c r="P6430" i="1"/>
  <c r="P229" i="1"/>
  <c r="P1680" i="1"/>
  <c r="P1386" i="1"/>
  <c r="P5256" i="1" l="1"/>
  <c r="P4858" i="1"/>
  <c r="P4067" i="1"/>
  <c r="P6674" i="1"/>
  <c r="P5448" i="1"/>
  <c r="P934" i="1"/>
  <c r="P1391" i="1"/>
  <c r="P2995" i="1"/>
  <c r="P1982" i="1"/>
  <c r="P236" i="1"/>
  <c r="P5863" i="1"/>
  <c r="P233" i="1"/>
  <c r="P2734" i="1"/>
  <c r="P3251" i="1"/>
  <c r="P1532" i="1"/>
  <c r="P280" i="1"/>
  <c r="P1685" i="1"/>
  <c r="P711" i="1"/>
  <c r="P6191" i="1"/>
  <c r="P2617" i="1"/>
  <c r="P478" i="1"/>
  <c r="P3525" i="1"/>
  <c r="P1174" i="1"/>
  <c r="P2500" i="1"/>
  <c r="P3805" i="1"/>
  <c r="P234" i="1"/>
  <c r="P1027" i="1"/>
  <c r="P6435" i="1"/>
  <c r="P4329" i="1"/>
  <c r="P1255" i="1"/>
  <c r="P6017" i="1"/>
  <c r="P412" i="1"/>
  <c r="P5625" i="1"/>
  <c r="P4193" i="1"/>
  <c r="P5057" i="1"/>
  <c r="P619" i="1"/>
  <c r="P3000" i="1" l="1"/>
  <c r="P1537" i="1"/>
  <c r="P6022" i="1"/>
  <c r="P5453" i="1"/>
  <c r="P6440" i="1"/>
  <c r="P5868" i="1"/>
  <c r="P2505" i="1"/>
  <c r="P1396" i="1"/>
  <c r="P1260" i="1"/>
  <c r="P939" i="1"/>
  <c r="P238" i="1"/>
  <c r="P6196" i="1"/>
  <c r="P716" i="1"/>
  <c r="P3256" i="1"/>
  <c r="P483" i="1"/>
  <c r="P2622" i="1"/>
  <c r="P6679" i="1"/>
  <c r="P241" i="1"/>
  <c r="P4863" i="1"/>
  <c r="P285" i="1"/>
  <c r="P4334" i="1"/>
  <c r="P624" i="1"/>
  <c r="P5062" i="1"/>
  <c r="P1032" i="1"/>
  <c r="P4198" i="1"/>
  <c r="P5630" i="1"/>
  <c r="P3810" i="1"/>
  <c r="P1690" i="1"/>
  <c r="P1987" i="1"/>
  <c r="P5261" i="1"/>
  <c r="P417" i="1"/>
  <c r="P1179" i="1"/>
  <c r="P3530" i="1"/>
  <c r="P2739" i="1"/>
  <c r="P4072" i="1"/>
  <c r="P239" i="1"/>
  <c r="P1184" i="1" l="1"/>
  <c r="P488" i="1"/>
  <c r="P5873" i="1"/>
  <c r="P5266" i="1"/>
  <c r="P244" i="1"/>
  <c r="P4868" i="1"/>
  <c r="P1037" i="1"/>
  <c r="P2510" i="1"/>
  <c r="P629" i="1"/>
  <c r="P6445" i="1"/>
  <c r="P1695" i="1"/>
  <c r="P1542" i="1"/>
  <c r="P1401" i="1"/>
  <c r="P422" i="1"/>
  <c r="P4339" i="1"/>
  <c r="P6201" i="1"/>
  <c r="P3261" i="1"/>
  <c r="P1992" i="1"/>
  <c r="P290" i="1"/>
  <c r="P4077" i="1"/>
  <c r="P243" i="1"/>
  <c r="P5635" i="1"/>
  <c r="P944" i="1"/>
  <c r="P3535" i="1"/>
  <c r="P4203" i="1"/>
  <c r="P6684" i="1"/>
  <c r="P1265" i="1"/>
  <c r="P3005" i="1"/>
  <c r="P2627" i="1"/>
  <c r="P5067" i="1"/>
  <c r="P721" i="1"/>
  <c r="P5458" i="1"/>
  <c r="P3815" i="1"/>
  <c r="P6027" i="1"/>
  <c r="P246" i="1"/>
  <c r="P2744" i="1"/>
  <c r="P5463" i="1" l="1"/>
  <c r="P726" i="1"/>
  <c r="P3540" i="1"/>
  <c r="P1042" i="1"/>
  <c r="P5640" i="1"/>
  <c r="P2632" i="1"/>
  <c r="P3010" i="1"/>
  <c r="P2515" i="1"/>
  <c r="P5072" i="1"/>
  <c r="P2749" i="1"/>
  <c r="P4082" i="1"/>
  <c r="P1270" i="1"/>
  <c r="P248" i="1"/>
  <c r="P1547" i="1"/>
  <c r="P251" i="1"/>
  <c r="P6032" i="1"/>
  <c r="P493" i="1"/>
  <c r="P6206" i="1"/>
  <c r="P4344" i="1"/>
  <c r="P4873" i="1"/>
  <c r="P1406" i="1"/>
  <c r="P5271" i="1"/>
  <c r="P295" i="1"/>
  <c r="P5878" i="1"/>
  <c r="P6450" i="1"/>
  <c r="P3820" i="1"/>
  <c r="P3266" i="1"/>
  <c r="P634" i="1"/>
  <c r="P1189" i="1"/>
  <c r="P949" i="1"/>
  <c r="P427" i="1"/>
  <c r="P249" i="1"/>
  <c r="P1700" i="1"/>
  <c r="P1997" i="1"/>
  <c r="P4208" i="1"/>
  <c r="P254" i="1" l="1"/>
  <c r="P432" i="1"/>
  <c r="P6037" i="1"/>
  <c r="P3015" i="1"/>
  <c r="P2637" i="1"/>
  <c r="P5645" i="1"/>
  <c r="P639" i="1"/>
  <c r="P5883" i="1"/>
  <c r="P256" i="1"/>
  <c r="P5276" i="1"/>
  <c r="P1194" i="1"/>
  <c r="P3271" i="1"/>
  <c r="P3825" i="1"/>
  <c r="P731" i="1"/>
  <c r="P1275" i="1"/>
  <c r="P4087" i="1"/>
  <c r="P1411" i="1"/>
  <c r="P1047" i="1"/>
  <c r="P4213" i="1"/>
  <c r="P4349" i="1"/>
  <c r="P3545" i="1"/>
  <c r="P6211" i="1"/>
  <c r="P1705" i="1"/>
  <c r="P6455" i="1"/>
  <c r="P5077" i="1"/>
  <c r="P5468" i="1"/>
  <c r="P2520" i="1"/>
  <c r="P300" i="1"/>
  <c r="P1552" i="1"/>
  <c r="P4878" i="1"/>
  <c r="P2002" i="1"/>
  <c r="P2754" i="1"/>
  <c r="P498" i="1"/>
  <c r="P5888" i="1" l="1"/>
  <c r="P644" i="1"/>
  <c r="P3830" i="1"/>
  <c r="P6460" i="1"/>
  <c r="P736" i="1"/>
  <c r="P3550" i="1"/>
  <c r="P2642" i="1"/>
  <c r="P305" i="1"/>
  <c r="P4883" i="1"/>
  <c r="P4354" i="1"/>
  <c r="P437" i="1"/>
  <c r="P2759" i="1"/>
  <c r="P1280" i="1"/>
  <c r="P5650" i="1"/>
  <c r="P1557" i="1"/>
  <c r="P1199" i="1"/>
  <c r="P4092" i="1"/>
  <c r="P1710" i="1"/>
  <c r="P3276" i="1"/>
  <c r="P2525" i="1"/>
  <c r="P4218" i="1"/>
  <c r="P5281" i="1"/>
  <c r="P503" i="1"/>
  <c r="P5082" i="1"/>
  <c r="P261" i="1"/>
  <c r="P259" i="1"/>
  <c r="P2007" i="1"/>
  <c r="P6216" i="1"/>
  <c r="P3020" i="1"/>
  <c r="P6042" i="1"/>
  <c r="P5473" i="1"/>
  <c r="P1052" i="1"/>
  <c r="P1416" i="1"/>
  <c r="P310" i="1" l="1"/>
  <c r="P2647" i="1"/>
  <c r="P5655" i="1"/>
  <c r="P5087" i="1"/>
  <c r="P5478" i="1"/>
  <c r="P6047" i="1"/>
  <c r="P3025" i="1"/>
  <c r="P2530" i="1"/>
  <c r="P1204" i="1"/>
  <c r="P1562" i="1"/>
  <c r="P3555" i="1"/>
  <c r="P741" i="1"/>
  <c r="P6221" i="1"/>
  <c r="P2012" i="1"/>
  <c r="P442" i="1"/>
  <c r="P1715" i="1"/>
  <c r="P649" i="1"/>
  <c r="P1057" i="1"/>
  <c r="P508" i="1"/>
  <c r="P5286" i="1"/>
  <c r="P4223" i="1"/>
  <c r="P3281" i="1"/>
  <c r="P1285" i="1"/>
  <c r="P6465" i="1"/>
  <c r="P1421" i="1"/>
  <c r="P266" i="1"/>
  <c r="P4097" i="1"/>
  <c r="P4888" i="1"/>
  <c r="P2764" i="1"/>
  <c r="P3835" i="1"/>
  <c r="P4359" i="1"/>
  <c r="P264" i="1"/>
  <c r="P5893" i="1"/>
  <c r="P2535" i="1" l="1"/>
  <c r="P1290" i="1"/>
  <c r="P1720" i="1"/>
  <c r="P3030" i="1"/>
  <c r="P2017" i="1"/>
  <c r="P2769" i="1"/>
  <c r="P4102" i="1"/>
  <c r="P447" i="1"/>
  <c r="P3286" i="1"/>
  <c r="P4228" i="1"/>
  <c r="P513" i="1"/>
  <c r="P6470" i="1"/>
  <c r="P3840" i="1"/>
  <c r="P6226" i="1"/>
  <c r="P5291" i="1"/>
  <c r="P2652" i="1"/>
  <c r="P269" i="1"/>
  <c r="P5483" i="1"/>
  <c r="P1567" i="1"/>
  <c r="P4893" i="1"/>
  <c r="P3560" i="1"/>
  <c r="P1062" i="1"/>
  <c r="P271" i="1"/>
  <c r="P5898" i="1"/>
  <c r="P654" i="1"/>
  <c r="P1209" i="1"/>
  <c r="P315" i="1"/>
  <c r="P4364" i="1"/>
  <c r="P6052" i="1"/>
  <c r="P746" i="1"/>
  <c r="P5092" i="1"/>
  <c r="P5660" i="1"/>
  <c r="P1426" i="1"/>
  <c r="P276" i="1" l="1"/>
  <c r="P1067" i="1"/>
  <c r="P5903" i="1"/>
  <c r="P5665" i="1"/>
  <c r="P2774" i="1"/>
  <c r="P3565" i="1"/>
  <c r="P452" i="1"/>
  <c r="P5097" i="1"/>
  <c r="P5296" i="1"/>
  <c r="P6057" i="1"/>
  <c r="P4898" i="1"/>
  <c r="P1214" i="1"/>
  <c r="P1295" i="1"/>
  <c r="P2657" i="1"/>
  <c r="P4107" i="1"/>
  <c r="P751" i="1"/>
  <c r="P6231" i="1"/>
  <c r="P2022" i="1"/>
  <c r="P4369" i="1"/>
  <c r="P3845" i="1"/>
  <c r="P6475" i="1"/>
  <c r="P1572" i="1"/>
  <c r="P518" i="1"/>
  <c r="P4233" i="1"/>
  <c r="P659" i="1"/>
  <c r="P274" i="1"/>
  <c r="P3291" i="1"/>
  <c r="P3035" i="1"/>
  <c r="P320" i="1"/>
  <c r="P1725" i="1"/>
  <c r="P5488" i="1"/>
  <c r="P1431" i="1"/>
  <c r="P2540" i="1"/>
  <c r="P756" i="1" l="1"/>
  <c r="P1577" i="1"/>
  <c r="P2779" i="1"/>
  <c r="P1436" i="1"/>
  <c r="P5493" i="1"/>
  <c r="P4112" i="1"/>
  <c r="P1300" i="1"/>
  <c r="P5670" i="1"/>
  <c r="P1730" i="1"/>
  <c r="P2662" i="1"/>
  <c r="P6480" i="1"/>
  <c r="P3040" i="1"/>
  <c r="P3296" i="1"/>
  <c r="P279" i="1"/>
  <c r="P1072" i="1"/>
  <c r="P457" i="1"/>
  <c r="P3570" i="1"/>
  <c r="P4903" i="1"/>
  <c r="P6062" i="1"/>
  <c r="P325" i="1"/>
  <c r="P3850" i="1"/>
  <c r="P1219" i="1"/>
  <c r="P4374" i="1"/>
  <c r="P2027" i="1"/>
  <c r="P2545" i="1"/>
  <c r="P664" i="1"/>
  <c r="P6236" i="1"/>
  <c r="P5301" i="1"/>
  <c r="P281" i="1"/>
  <c r="P5102" i="1"/>
  <c r="P523" i="1"/>
  <c r="P5908" i="1"/>
  <c r="P5913" i="1" l="1"/>
  <c r="P2032" i="1"/>
  <c r="P4117" i="1"/>
  <c r="P3855" i="1"/>
  <c r="P5675" i="1"/>
  <c r="P1077" i="1"/>
  <c r="P5107" i="1"/>
  <c r="P286" i="1"/>
  <c r="P462" i="1"/>
  <c r="P1305" i="1"/>
  <c r="P5306" i="1"/>
  <c r="P6241" i="1"/>
  <c r="P528" i="1"/>
  <c r="P1224" i="1"/>
  <c r="P5498" i="1"/>
  <c r="P330" i="1"/>
  <c r="P2784" i="1"/>
  <c r="P669" i="1"/>
  <c r="P3045" i="1"/>
  <c r="P6067" i="1"/>
  <c r="P1582" i="1"/>
  <c r="P2550" i="1"/>
  <c r="P1735" i="1"/>
  <c r="P761" i="1"/>
  <c r="P4379" i="1"/>
  <c r="P284" i="1"/>
  <c r="P3301" i="1"/>
  <c r="P1441" i="1"/>
  <c r="P6485" i="1"/>
  <c r="P4908" i="1"/>
  <c r="P2667" i="1"/>
  <c r="P1229" i="1" l="1"/>
  <c r="P533" i="1"/>
  <c r="P335" i="1"/>
  <c r="P2672" i="1"/>
  <c r="P5680" i="1"/>
  <c r="P6246" i="1"/>
  <c r="P291" i="1"/>
  <c r="P5503" i="1"/>
  <c r="P4913" i="1"/>
  <c r="P2555" i="1"/>
  <c r="P1587" i="1"/>
  <c r="P3306" i="1"/>
  <c r="P1310" i="1"/>
  <c r="P766" i="1"/>
  <c r="P4122" i="1"/>
  <c r="P674" i="1"/>
  <c r="P2037" i="1"/>
  <c r="P1740" i="1"/>
  <c r="P1082" i="1"/>
  <c r="P6490" i="1"/>
  <c r="P3860" i="1"/>
  <c r="P6072" i="1"/>
  <c r="P289" i="1"/>
  <c r="P4384" i="1"/>
  <c r="P2789" i="1"/>
  <c r="P467" i="1"/>
  <c r="P5112" i="1"/>
  <c r="P1446" i="1"/>
  <c r="P3050" i="1"/>
  <c r="P5311" i="1"/>
  <c r="P5918" i="1"/>
  <c r="P679" i="1" l="1"/>
  <c r="P771" i="1"/>
  <c r="P3865" i="1"/>
  <c r="P5923" i="1"/>
  <c r="P6251" i="1"/>
  <c r="P1315" i="1"/>
  <c r="P296" i="1"/>
  <c r="P5117" i="1"/>
  <c r="P1745" i="1"/>
  <c r="P5508" i="1"/>
  <c r="P294" i="1"/>
  <c r="P1451" i="1"/>
  <c r="P4127" i="1"/>
  <c r="P6077" i="1"/>
  <c r="P3055" i="1"/>
  <c r="P6495" i="1"/>
  <c r="P3311" i="1"/>
  <c r="P1087" i="1"/>
  <c r="P340" i="1"/>
  <c r="P538" i="1"/>
  <c r="P2794" i="1"/>
  <c r="P2042" i="1"/>
  <c r="P4918" i="1"/>
  <c r="P1234" i="1"/>
  <c r="P4389" i="1"/>
  <c r="P5316" i="1"/>
  <c r="P5685" i="1"/>
  <c r="P2677" i="1"/>
  <c r="P1592" i="1"/>
  <c r="P472" i="1"/>
  <c r="P2560" i="1"/>
  <c r="P1239" i="1" l="1"/>
  <c r="P301" i="1"/>
  <c r="P5122" i="1"/>
  <c r="P2565" i="1"/>
  <c r="P6500" i="1"/>
  <c r="P4923" i="1"/>
  <c r="P1320" i="1"/>
  <c r="P5928" i="1"/>
  <c r="P3060" i="1"/>
  <c r="P6082" i="1"/>
  <c r="P6256" i="1"/>
  <c r="P2682" i="1"/>
  <c r="P5690" i="1"/>
  <c r="P1092" i="1"/>
  <c r="P477" i="1"/>
  <c r="P1597" i="1"/>
  <c r="P2799" i="1"/>
  <c r="P543" i="1"/>
  <c r="P3870" i="1"/>
  <c r="P2047" i="1"/>
  <c r="P4132" i="1"/>
  <c r="P1456" i="1"/>
  <c r="P299" i="1"/>
  <c r="P776" i="1"/>
  <c r="P5513" i="1"/>
  <c r="P684" i="1"/>
  <c r="P345" i="1"/>
  <c r="P5321" i="1"/>
  <c r="P4394" i="1"/>
  <c r="P3316" i="1"/>
  <c r="P1750" i="1"/>
  <c r="P1602" i="1" l="1"/>
  <c r="P4137" i="1"/>
  <c r="P304" i="1"/>
  <c r="P3321" i="1"/>
  <c r="P4399" i="1"/>
  <c r="P2570" i="1"/>
  <c r="P781" i="1"/>
  <c r="P482" i="1"/>
  <c r="P1097" i="1"/>
  <c r="P5695" i="1"/>
  <c r="P2052" i="1"/>
  <c r="P6261" i="1"/>
  <c r="P5933" i="1"/>
  <c r="P1325" i="1"/>
  <c r="P6505" i="1"/>
  <c r="P5326" i="1"/>
  <c r="P5127" i="1"/>
  <c r="P6087" i="1"/>
  <c r="P306" i="1"/>
  <c r="P1755" i="1"/>
  <c r="P1461" i="1"/>
  <c r="P4928" i="1"/>
  <c r="P2687" i="1"/>
  <c r="P548" i="1"/>
  <c r="P5518" i="1"/>
  <c r="P2804" i="1"/>
  <c r="P3065" i="1"/>
  <c r="P1244" i="1"/>
  <c r="P3875" i="1"/>
  <c r="P350" i="1"/>
  <c r="P689" i="1"/>
  <c r="P487" i="1" l="1"/>
  <c r="P2692" i="1"/>
  <c r="P2575" i="1"/>
  <c r="P786" i="1"/>
  <c r="P3880" i="1"/>
  <c r="P1249" i="1"/>
  <c r="P5331" i="1"/>
  <c r="P694" i="1"/>
  <c r="P4933" i="1"/>
  <c r="P1466" i="1"/>
  <c r="P553" i="1"/>
  <c r="P1330" i="1"/>
  <c r="P5938" i="1"/>
  <c r="P6266" i="1"/>
  <c r="P309" i="1"/>
  <c r="P5700" i="1"/>
  <c r="P6510" i="1"/>
  <c r="P355" i="1"/>
  <c r="P1760" i="1"/>
  <c r="P2057" i="1"/>
  <c r="P311" i="1"/>
  <c r="P4142" i="1"/>
  <c r="P5523" i="1"/>
  <c r="P5132" i="1"/>
  <c r="P4404" i="1"/>
  <c r="P3326" i="1"/>
  <c r="P3070" i="1"/>
  <c r="P6092" i="1"/>
  <c r="P2809" i="1"/>
  <c r="P1102" i="1"/>
  <c r="P4147" i="1" l="1"/>
  <c r="P2814" i="1"/>
  <c r="P5336" i="1"/>
  <c r="P3885" i="1"/>
  <c r="P6097" i="1"/>
  <c r="P314" i="1"/>
  <c r="P1254" i="1"/>
  <c r="P558" i="1"/>
  <c r="P5705" i="1"/>
  <c r="P5528" i="1"/>
  <c r="P6271" i="1"/>
  <c r="P316" i="1"/>
  <c r="P1335" i="1"/>
  <c r="P1765" i="1"/>
  <c r="P3331" i="1"/>
  <c r="P2697" i="1"/>
  <c r="P699" i="1"/>
  <c r="P1107" i="1"/>
  <c r="P5943" i="1"/>
  <c r="P791" i="1"/>
  <c r="P2580" i="1"/>
  <c r="P1471" i="1"/>
  <c r="P4409" i="1"/>
  <c r="P4938" i="1"/>
  <c r="P492" i="1"/>
  <c r="P5137" i="1"/>
  <c r="P2062" i="1"/>
  <c r="P3075" i="1"/>
  <c r="P360" i="1"/>
  <c r="P6515" i="1"/>
  <c r="P3336" i="1" l="1"/>
  <c r="P1770" i="1"/>
  <c r="P2585" i="1"/>
  <c r="P3890" i="1"/>
  <c r="P2702" i="1"/>
  <c r="P1259" i="1"/>
  <c r="P1476" i="1"/>
  <c r="P5948" i="1"/>
  <c r="P1112" i="1"/>
  <c r="P4943" i="1"/>
  <c r="P4414" i="1"/>
  <c r="P6102" i="1"/>
  <c r="P321" i="1"/>
  <c r="P2067" i="1"/>
  <c r="P6520" i="1"/>
  <c r="P365" i="1"/>
  <c r="P796" i="1"/>
  <c r="P6276" i="1"/>
  <c r="P5533" i="1"/>
  <c r="P5710" i="1"/>
  <c r="P563" i="1"/>
  <c r="P1340" i="1"/>
  <c r="P3080" i="1"/>
  <c r="P5341" i="1"/>
  <c r="P5142" i="1"/>
  <c r="P2819" i="1"/>
  <c r="P497" i="1"/>
  <c r="P4152" i="1"/>
  <c r="P3085" i="1" l="1"/>
  <c r="P5346" i="1"/>
  <c r="P1264" i="1"/>
  <c r="P2707" i="1"/>
  <c r="P3895" i="1"/>
  <c r="P5953" i="1"/>
  <c r="P6525" i="1"/>
  <c r="P2072" i="1"/>
  <c r="P326" i="1"/>
  <c r="P4157" i="1"/>
  <c r="P502" i="1"/>
  <c r="P6281" i="1"/>
  <c r="P1345" i="1"/>
  <c r="P568" i="1"/>
  <c r="P6107" i="1"/>
  <c r="P2590" i="1"/>
  <c r="P1481" i="1"/>
  <c r="P5715" i="1"/>
  <c r="P4419" i="1"/>
  <c r="P2824" i="1"/>
  <c r="P4948" i="1"/>
  <c r="P5147" i="1"/>
  <c r="P1117" i="1"/>
  <c r="P3341" i="1"/>
  <c r="P370" i="1"/>
  <c r="P5538" i="1"/>
  <c r="P1775" i="1"/>
  <c r="P801" i="1"/>
  <c r="P2077" i="1" l="1"/>
  <c r="P3346" i="1"/>
  <c r="P5958" i="1"/>
  <c r="P4953" i="1"/>
  <c r="P2712" i="1"/>
  <c r="P2595" i="1"/>
  <c r="P1122" i="1"/>
  <c r="P573" i="1"/>
  <c r="P3900" i="1"/>
  <c r="P806" i="1"/>
  <c r="P4424" i="1"/>
  <c r="P5152" i="1"/>
  <c r="P1350" i="1"/>
  <c r="P6286" i="1"/>
  <c r="P5543" i="1"/>
  <c r="P5351" i="1"/>
  <c r="P6112" i="1"/>
  <c r="P2829" i="1"/>
  <c r="P1780" i="1"/>
  <c r="P507" i="1"/>
  <c r="P4162" i="1"/>
  <c r="P375" i="1"/>
  <c r="P1486" i="1"/>
  <c r="P331" i="1"/>
  <c r="P3090" i="1"/>
  <c r="P6530" i="1"/>
  <c r="P1269" i="1"/>
  <c r="P5720" i="1"/>
  <c r="P1127" i="1" l="1"/>
  <c r="P5356" i="1"/>
  <c r="P2717" i="1"/>
  <c r="P4958" i="1"/>
  <c r="P336" i="1"/>
  <c r="P5548" i="1"/>
  <c r="P512" i="1"/>
  <c r="P1274" i="1"/>
  <c r="P2600" i="1"/>
  <c r="P1785" i="1"/>
  <c r="P578" i="1"/>
  <c r="P6291" i="1"/>
  <c r="P4167" i="1"/>
  <c r="P5157" i="1"/>
  <c r="P5963" i="1"/>
  <c r="P4429" i="1"/>
  <c r="P811" i="1"/>
  <c r="P3095" i="1"/>
  <c r="P3905" i="1"/>
  <c r="P2082" i="1"/>
  <c r="P1491" i="1"/>
  <c r="P380" i="1"/>
  <c r="P1355" i="1"/>
  <c r="P5725" i="1"/>
  <c r="P6535" i="1"/>
  <c r="P2834" i="1"/>
  <c r="P3351" i="1"/>
  <c r="P6117" i="1"/>
  <c r="P5968" i="1" l="1"/>
  <c r="P5162" i="1"/>
  <c r="P4434" i="1"/>
  <c r="P517" i="1"/>
  <c r="P385" i="1"/>
  <c r="P4172" i="1"/>
  <c r="P2087" i="1"/>
  <c r="P1279" i="1"/>
  <c r="P3910" i="1"/>
  <c r="P1790" i="1"/>
  <c r="P5730" i="1"/>
  <c r="P5553" i="1"/>
  <c r="P583" i="1"/>
  <c r="P3100" i="1"/>
  <c r="P5361" i="1"/>
  <c r="P341" i="1"/>
  <c r="P6122" i="1"/>
  <c r="P4963" i="1"/>
  <c r="P2722" i="1"/>
  <c r="P2839" i="1"/>
  <c r="P6540" i="1"/>
  <c r="P816" i="1"/>
  <c r="P1132" i="1"/>
  <c r="P1360" i="1"/>
  <c r="P1496" i="1"/>
  <c r="P6296" i="1"/>
  <c r="P3356" i="1"/>
  <c r="P2605" i="1"/>
  <c r="P1137" i="1" l="1"/>
  <c r="P3361" i="1"/>
  <c r="P346" i="1"/>
  <c r="P2092" i="1"/>
  <c r="P821" i="1"/>
  <c r="P6545" i="1"/>
  <c r="P522" i="1"/>
  <c r="P4177" i="1"/>
  <c r="P2844" i="1"/>
  <c r="P1795" i="1"/>
  <c r="P5167" i="1"/>
  <c r="P1365" i="1"/>
  <c r="P5366" i="1"/>
  <c r="P390" i="1"/>
  <c r="P5558" i="1"/>
  <c r="P5735" i="1"/>
  <c r="P2727" i="1"/>
  <c r="P6301" i="1"/>
  <c r="P1284" i="1"/>
  <c r="P3105" i="1"/>
  <c r="P588" i="1"/>
  <c r="P2610" i="1"/>
  <c r="P4439" i="1"/>
  <c r="P4968" i="1"/>
  <c r="P3915" i="1"/>
  <c r="P1501" i="1"/>
  <c r="P6127" i="1"/>
  <c r="P5973" i="1"/>
  <c r="P5740" i="1" l="1"/>
  <c r="P395" i="1"/>
  <c r="P4182" i="1"/>
  <c r="P826" i="1"/>
  <c r="P2097" i="1"/>
  <c r="P4973" i="1"/>
  <c r="P4444" i="1"/>
  <c r="P527" i="1"/>
  <c r="P1289" i="1"/>
  <c r="P1800" i="1"/>
  <c r="P5563" i="1"/>
  <c r="P2615" i="1"/>
  <c r="P5371" i="1"/>
  <c r="P351" i="1"/>
  <c r="P5172" i="1"/>
  <c r="P6306" i="1"/>
  <c r="P6550" i="1"/>
  <c r="P3110" i="1"/>
  <c r="P1506" i="1"/>
  <c r="P3366" i="1"/>
  <c r="P3920" i="1"/>
  <c r="P2849" i="1"/>
  <c r="P1142" i="1"/>
  <c r="P593" i="1"/>
  <c r="P5978" i="1"/>
  <c r="P1370" i="1"/>
  <c r="P6132" i="1"/>
  <c r="P2732" i="1"/>
  <c r="P598" i="1" l="1"/>
  <c r="P4449" i="1"/>
  <c r="P356" i="1"/>
  <c r="P3925" i="1"/>
  <c r="P2620" i="1"/>
  <c r="P6311" i="1"/>
  <c r="P5376" i="1"/>
  <c r="P4187" i="1"/>
  <c r="P1805" i="1"/>
  <c r="P532" i="1"/>
  <c r="P5177" i="1"/>
  <c r="P2854" i="1"/>
  <c r="P2102" i="1"/>
  <c r="P3371" i="1"/>
  <c r="P5568" i="1"/>
  <c r="P1147" i="1"/>
  <c r="P4978" i="1"/>
  <c r="P831" i="1"/>
  <c r="P1511" i="1"/>
  <c r="P3115" i="1"/>
  <c r="P5983" i="1"/>
  <c r="P1294" i="1"/>
  <c r="P5745" i="1"/>
  <c r="P2737" i="1"/>
  <c r="P6137" i="1"/>
  <c r="P1375" i="1"/>
  <c r="P400" i="1"/>
  <c r="P6555" i="1"/>
  <c r="P4192" i="1" l="1"/>
  <c r="P3930" i="1"/>
  <c r="P5750" i="1"/>
  <c r="P3376" i="1"/>
  <c r="P5988" i="1"/>
  <c r="P361" i="1"/>
  <c r="P4454" i="1"/>
  <c r="P5381" i="1"/>
  <c r="P1299" i="1"/>
  <c r="P2107" i="1"/>
  <c r="P6560" i="1"/>
  <c r="P5182" i="1"/>
  <c r="P2742" i="1"/>
  <c r="P5573" i="1"/>
  <c r="P2625" i="1"/>
  <c r="P3120" i="1"/>
  <c r="P1516" i="1"/>
  <c r="P1380" i="1"/>
  <c r="P537" i="1"/>
  <c r="P6142" i="1"/>
  <c r="P4983" i="1"/>
  <c r="P1810" i="1"/>
  <c r="P1152" i="1"/>
  <c r="P6316" i="1"/>
  <c r="P2859" i="1"/>
  <c r="P405" i="1"/>
  <c r="P836" i="1"/>
  <c r="P603" i="1"/>
  <c r="P1815" i="1" l="1"/>
  <c r="P4988" i="1"/>
  <c r="P3125" i="1"/>
  <c r="P4459" i="1"/>
  <c r="P6321" i="1"/>
  <c r="P1157" i="1"/>
  <c r="P5578" i="1"/>
  <c r="P6147" i="1"/>
  <c r="P3381" i="1"/>
  <c r="P542" i="1"/>
  <c r="P1385" i="1"/>
  <c r="P5386" i="1"/>
  <c r="P2747" i="1"/>
  <c r="P608" i="1"/>
  <c r="P5755" i="1"/>
  <c r="P2630" i="1"/>
  <c r="P366" i="1"/>
  <c r="P5993" i="1"/>
  <c r="P5187" i="1"/>
  <c r="P410" i="1"/>
  <c r="P3935" i="1"/>
  <c r="P1521" i="1"/>
  <c r="P1304" i="1"/>
  <c r="P4197" i="1"/>
  <c r="P841" i="1"/>
  <c r="P6565" i="1"/>
  <c r="P2112" i="1"/>
  <c r="P2864" i="1"/>
  <c r="P6152" i="1" l="1"/>
  <c r="P2635" i="1"/>
  <c r="P4202" i="1"/>
  <c r="P4464" i="1"/>
  <c r="P5583" i="1"/>
  <c r="P613" i="1"/>
  <c r="P2752" i="1"/>
  <c r="P415" i="1"/>
  <c r="P547" i="1"/>
  <c r="P5760" i="1"/>
  <c r="P5391" i="1"/>
  <c r="P3130" i="1"/>
  <c r="P4993" i="1"/>
  <c r="P1162" i="1"/>
  <c r="P3940" i="1"/>
  <c r="P2117" i="1"/>
  <c r="P5998" i="1"/>
  <c r="P846" i="1"/>
  <c r="P371" i="1"/>
  <c r="P3386" i="1"/>
  <c r="P1309" i="1"/>
  <c r="P1526" i="1"/>
  <c r="P6326" i="1"/>
  <c r="P2869" i="1"/>
  <c r="P5192" i="1"/>
  <c r="P1390" i="1"/>
  <c r="P6570" i="1"/>
  <c r="P1820" i="1"/>
  <c r="P4469" i="1" l="1"/>
  <c r="P2874" i="1"/>
  <c r="P6331" i="1"/>
  <c r="P1531" i="1"/>
  <c r="P5588" i="1"/>
  <c r="P6575" i="1"/>
  <c r="P1395" i="1"/>
  <c r="P2122" i="1"/>
  <c r="P2757" i="1"/>
  <c r="P618" i="1"/>
  <c r="P3391" i="1"/>
  <c r="P4207" i="1"/>
  <c r="P420" i="1"/>
  <c r="P1167" i="1"/>
  <c r="P4998" i="1"/>
  <c r="P3135" i="1"/>
  <c r="P376" i="1"/>
  <c r="P5765" i="1"/>
  <c r="P5197" i="1"/>
  <c r="P6157" i="1"/>
  <c r="P3945" i="1"/>
  <c r="P1314" i="1"/>
  <c r="P1825" i="1"/>
  <c r="P5396" i="1"/>
  <c r="P851" i="1"/>
  <c r="P2640" i="1"/>
  <c r="P6003" i="1"/>
  <c r="P552" i="1"/>
  <c r="P1830" i="1" l="1"/>
  <c r="P5401" i="1"/>
  <c r="P3140" i="1"/>
  <c r="P5003" i="1"/>
  <c r="P1172" i="1"/>
  <c r="P5593" i="1"/>
  <c r="P1536" i="1"/>
  <c r="P557" i="1"/>
  <c r="P4212" i="1"/>
  <c r="P5202" i="1"/>
  <c r="P5770" i="1"/>
  <c r="P1400" i="1"/>
  <c r="P6580" i="1"/>
  <c r="P3396" i="1"/>
  <c r="P3950" i="1"/>
  <c r="P6336" i="1"/>
  <c r="P2645" i="1"/>
  <c r="P623" i="1"/>
  <c r="P856" i="1"/>
  <c r="P381" i="1"/>
  <c r="P2762" i="1"/>
  <c r="P4474" i="1"/>
  <c r="P2127" i="1"/>
  <c r="P1319" i="1"/>
  <c r="P425" i="1"/>
  <c r="P6162" i="1"/>
  <c r="P6008" i="1"/>
  <c r="P2879" i="1"/>
  <c r="P562" i="1" l="1"/>
  <c r="P1324" i="1"/>
  <c r="P3955" i="1"/>
  <c r="P5598" i="1"/>
  <c r="P6585" i="1"/>
  <c r="P5008" i="1"/>
  <c r="P1541" i="1"/>
  <c r="P3401" i="1"/>
  <c r="P1177" i="1"/>
  <c r="P2884" i="1"/>
  <c r="P5775" i="1"/>
  <c r="P386" i="1"/>
  <c r="P6013" i="1"/>
  <c r="P5406" i="1"/>
  <c r="P6341" i="1"/>
  <c r="P4479" i="1"/>
  <c r="P2767" i="1"/>
  <c r="P1405" i="1"/>
  <c r="P861" i="1"/>
  <c r="P3145" i="1"/>
  <c r="P628" i="1"/>
  <c r="P430" i="1"/>
  <c r="P4217" i="1"/>
  <c r="P1835" i="1"/>
  <c r="P2132" i="1"/>
  <c r="P6167" i="1"/>
  <c r="P5207" i="1"/>
  <c r="P2650" i="1"/>
  <c r="P3406" i="1" l="1"/>
  <c r="P6346" i="1"/>
  <c r="P5411" i="1"/>
  <c r="P633" i="1"/>
  <c r="P5603" i="1"/>
  <c r="P4484" i="1"/>
  <c r="P1546" i="1"/>
  <c r="P435" i="1"/>
  <c r="P6018" i="1"/>
  <c r="P2655" i="1"/>
  <c r="P5212" i="1"/>
  <c r="P1410" i="1"/>
  <c r="P4222" i="1"/>
  <c r="P5013" i="1"/>
  <c r="P6590" i="1"/>
  <c r="P3150" i="1"/>
  <c r="P5780" i="1"/>
  <c r="P866" i="1"/>
  <c r="P391" i="1"/>
  <c r="P6172" i="1"/>
  <c r="P2889" i="1"/>
  <c r="P2137" i="1"/>
  <c r="P2772" i="1"/>
  <c r="P567" i="1"/>
  <c r="P1840" i="1"/>
  <c r="P3960" i="1"/>
  <c r="P1329" i="1"/>
  <c r="P1182" i="1"/>
  <c r="P572" i="1" l="1"/>
  <c r="P2777" i="1"/>
  <c r="P2142" i="1"/>
  <c r="P4489" i="1"/>
  <c r="P4227" i="1"/>
  <c r="P6177" i="1"/>
  <c r="P6595" i="1"/>
  <c r="P2894" i="1"/>
  <c r="P396" i="1"/>
  <c r="P1334" i="1"/>
  <c r="P2660" i="1"/>
  <c r="P3155" i="1"/>
  <c r="P1551" i="1"/>
  <c r="P5018" i="1"/>
  <c r="P638" i="1"/>
  <c r="P1415" i="1"/>
  <c r="P5416" i="1"/>
  <c r="P3965" i="1"/>
  <c r="P871" i="1"/>
  <c r="P6351" i="1"/>
  <c r="P440" i="1"/>
  <c r="P5608" i="1"/>
  <c r="P1187" i="1"/>
  <c r="P5217" i="1"/>
  <c r="P5785" i="1"/>
  <c r="P1845" i="1"/>
  <c r="P6023" i="1"/>
  <c r="P3411" i="1"/>
  <c r="P1420" i="1" l="1"/>
  <c r="P445" i="1"/>
  <c r="P2899" i="1"/>
  <c r="P6182" i="1"/>
  <c r="P3416" i="1"/>
  <c r="P6028" i="1"/>
  <c r="P1192" i="1"/>
  <c r="P5613" i="1"/>
  <c r="P4232" i="1"/>
  <c r="P4494" i="1"/>
  <c r="P6600" i="1"/>
  <c r="P5023" i="1"/>
  <c r="P1556" i="1"/>
  <c r="P3160" i="1"/>
  <c r="P876" i="1"/>
  <c r="P2665" i="1"/>
  <c r="P3970" i="1"/>
  <c r="P1339" i="1"/>
  <c r="P401" i="1"/>
  <c r="P577" i="1"/>
  <c r="P5222" i="1"/>
  <c r="P643" i="1"/>
  <c r="P6356" i="1"/>
  <c r="P2147" i="1"/>
  <c r="P1850" i="1"/>
  <c r="P2782" i="1"/>
  <c r="P5790" i="1"/>
  <c r="P5421" i="1"/>
  <c r="P2670" i="1" l="1"/>
  <c r="P881" i="1"/>
  <c r="P5618" i="1"/>
  <c r="P1197" i="1"/>
  <c r="P648" i="1"/>
  <c r="P1561" i="1"/>
  <c r="P582" i="1"/>
  <c r="P406" i="1"/>
  <c r="P4499" i="1"/>
  <c r="P2152" i="1"/>
  <c r="P6361" i="1"/>
  <c r="P6033" i="1"/>
  <c r="P3421" i="1"/>
  <c r="P6187" i="1"/>
  <c r="P5426" i="1"/>
  <c r="P5028" i="1"/>
  <c r="P6605" i="1"/>
  <c r="P2787" i="1"/>
  <c r="P4237" i="1"/>
  <c r="P3165" i="1"/>
  <c r="P5227" i="1"/>
  <c r="P5795" i="1"/>
  <c r="P2904" i="1"/>
  <c r="P1344" i="1"/>
  <c r="P450" i="1"/>
  <c r="P3975" i="1"/>
  <c r="P1855" i="1"/>
  <c r="P1425" i="1"/>
  <c r="P6192" i="1" l="1"/>
  <c r="P1430" i="1"/>
  <c r="P1349" i="1"/>
  <c r="P1566" i="1"/>
  <c r="P5232" i="1"/>
  <c r="P2157" i="1"/>
  <c r="P5033" i="1"/>
  <c r="P2909" i="1"/>
  <c r="P587" i="1"/>
  <c r="P5800" i="1"/>
  <c r="P3426" i="1"/>
  <c r="P3170" i="1"/>
  <c r="P1860" i="1"/>
  <c r="P411" i="1"/>
  <c r="P5431" i="1"/>
  <c r="P653" i="1"/>
  <c r="P4242" i="1"/>
  <c r="P3980" i="1"/>
  <c r="P886" i="1"/>
  <c r="P6610" i="1"/>
  <c r="P4504" i="1"/>
  <c r="P2675" i="1"/>
  <c r="P1202" i="1"/>
  <c r="P6038" i="1"/>
  <c r="P5623" i="1"/>
  <c r="P6366" i="1"/>
  <c r="P2792" i="1"/>
  <c r="P455" i="1"/>
  <c r="P658" i="1" l="1"/>
  <c r="P2914" i="1"/>
  <c r="P2162" i="1"/>
  <c r="P3175" i="1"/>
  <c r="P6043" i="1"/>
  <c r="P1207" i="1"/>
  <c r="P1865" i="1"/>
  <c r="P1571" i="1"/>
  <c r="P5038" i="1"/>
  <c r="P416" i="1"/>
  <c r="P4509" i="1"/>
  <c r="P5237" i="1"/>
  <c r="P1435" i="1"/>
  <c r="P2680" i="1"/>
  <c r="P6615" i="1"/>
  <c r="P2797" i="1"/>
  <c r="P1354" i="1"/>
  <c r="P3985" i="1"/>
  <c r="P6371" i="1"/>
  <c r="P4247" i="1"/>
  <c r="P5436" i="1"/>
  <c r="P460" i="1"/>
  <c r="P891" i="1"/>
  <c r="P3431" i="1"/>
  <c r="P5805" i="1"/>
  <c r="P5628" i="1"/>
  <c r="P592" i="1"/>
  <c r="P6197" i="1"/>
  <c r="P2802" i="1" l="1"/>
  <c r="P6620" i="1"/>
  <c r="P1576" i="1"/>
  <c r="P896" i="1"/>
  <c r="P465" i="1"/>
  <c r="P1440" i="1"/>
  <c r="P5242" i="1"/>
  <c r="P6048" i="1"/>
  <c r="P6376" i="1"/>
  <c r="P421" i="1"/>
  <c r="P2685" i="1"/>
  <c r="P5441" i="1"/>
  <c r="P3180" i="1"/>
  <c r="P4514" i="1"/>
  <c r="P2919" i="1"/>
  <c r="P3436" i="1"/>
  <c r="P1212" i="1"/>
  <c r="P6202" i="1"/>
  <c r="P597" i="1"/>
  <c r="P3990" i="1"/>
  <c r="P5043" i="1"/>
  <c r="P663" i="1"/>
  <c r="P1870" i="1"/>
  <c r="P4252" i="1"/>
  <c r="P2167" i="1"/>
  <c r="P5633" i="1"/>
  <c r="P5810" i="1"/>
  <c r="P1359" i="1"/>
  <c r="P4257" i="1" l="1"/>
  <c r="P5247" i="1"/>
  <c r="P668" i="1"/>
  <c r="P3441" i="1"/>
  <c r="P2924" i="1"/>
  <c r="P1445" i="1"/>
  <c r="P470" i="1"/>
  <c r="P5446" i="1"/>
  <c r="P6053" i="1"/>
  <c r="P4519" i="1"/>
  <c r="P3185" i="1"/>
  <c r="P1364" i="1"/>
  <c r="P901" i="1"/>
  <c r="P5048" i="1"/>
  <c r="P5815" i="1"/>
  <c r="P3995" i="1"/>
  <c r="P1581" i="1"/>
  <c r="P426" i="1"/>
  <c r="P2807" i="1"/>
  <c r="P1875" i="1"/>
  <c r="P2690" i="1"/>
  <c r="P6207" i="1"/>
  <c r="P6625" i="1"/>
  <c r="P2172" i="1"/>
  <c r="P6381" i="1"/>
  <c r="P1217" i="1"/>
  <c r="P2177" i="1" l="1"/>
  <c r="P5820" i="1"/>
  <c r="P6212" i="1"/>
  <c r="P5451" i="1"/>
  <c r="P6630" i="1"/>
  <c r="P1369" i="1"/>
  <c r="P475" i="1"/>
  <c r="P5053" i="1"/>
  <c r="P2929" i="1"/>
  <c r="P3446" i="1"/>
  <c r="P3190" i="1"/>
  <c r="P431" i="1"/>
  <c r="P4000" i="1"/>
  <c r="P2695" i="1"/>
  <c r="P1880" i="1"/>
  <c r="P2812" i="1"/>
  <c r="P1222" i="1"/>
  <c r="P5252" i="1"/>
  <c r="P6386" i="1"/>
  <c r="P4262" i="1"/>
  <c r="P1450" i="1"/>
  <c r="P906" i="1"/>
  <c r="P673" i="1"/>
  <c r="P4524" i="1"/>
  <c r="P1586" i="1"/>
  <c r="P6058" i="1"/>
  <c r="P4529" i="1" l="1"/>
  <c r="P1885" i="1"/>
  <c r="P1374" i="1"/>
  <c r="P5456" i="1"/>
  <c r="P5058" i="1"/>
  <c r="P1455" i="1"/>
  <c r="P436" i="1"/>
  <c r="P3195" i="1"/>
  <c r="P2817" i="1"/>
  <c r="P480" i="1"/>
  <c r="P2700" i="1"/>
  <c r="P4005" i="1"/>
  <c r="P3451" i="1"/>
  <c r="P6063" i="1"/>
  <c r="P1227" i="1"/>
  <c r="P2182" i="1"/>
  <c r="P678" i="1"/>
  <c r="P911" i="1"/>
  <c r="P6635" i="1"/>
  <c r="P4267" i="1"/>
  <c r="P6391" i="1"/>
  <c r="P6217" i="1"/>
  <c r="P5825" i="1"/>
  <c r="P5257" i="1"/>
  <c r="P2934" i="1"/>
  <c r="P1591" i="1"/>
  <c r="P5830" i="1" l="1"/>
  <c r="P3456" i="1"/>
  <c r="P441" i="1"/>
  <c r="P6068" i="1"/>
  <c r="P916" i="1"/>
  <c r="P2187" i="1"/>
  <c r="P1232" i="1"/>
  <c r="P5063" i="1"/>
  <c r="P6640" i="1"/>
  <c r="P5262" i="1"/>
  <c r="P4010" i="1"/>
  <c r="P5461" i="1"/>
  <c r="P1379" i="1"/>
  <c r="P1890" i="1"/>
  <c r="P2822" i="1"/>
  <c r="P4534" i="1"/>
  <c r="P3200" i="1"/>
  <c r="P6222" i="1"/>
  <c r="P6396" i="1"/>
  <c r="P4272" i="1"/>
  <c r="P2705" i="1"/>
  <c r="P1596" i="1"/>
  <c r="P485" i="1"/>
  <c r="P2939" i="1"/>
  <c r="P683" i="1"/>
  <c r="P4539" i="1" l="1"/>
  <c r="P921" i="1"/>
  <c r="P5068" i="1"/>
  <c r="P1237" i="1"/>
  <c r="P1895" i="1"/>
  <c r="P1384" i="1"/>
  <c r="P6073" i="1"/>
  <c r="P6401" i="1"/>
  <c r="P2944" i="1"/>
  <c r="P2827" i="1"/>
  <c r="P1601" i="1"/>
  <c r="P2710" i="1"/>
  <c r="P5466" i="1"/>
  <c r="P446" i="1"/>
  <c r="P490" i="1"/>
  <c r="P2192" i="1"/>
  <c r="P4277" i="1"/>
  <c r="P6227" i="1"/>
  <c r="P3461" i="1"/>
  <c r="P6645" i="1"/>
  <c r="P4015" i="1"/>
  <c r="P5267" i="1"/>
  <c r="P688" i="1"/>
  <c r="P3205" i="1"/>
  <c r="P5835" i="1"/>
  <c r="P5272" i="1" l="1"/>
  <c r="P1900" i="1"/>
  <c r="P6078" i="1"/>
  <c r="P3210" i="1"/>
  <c r="P451" i="1"/>
  <c r="P5471" i="1"/>
  <c r="P2715" i="1"/>
  <c r="P6650" i="1"/>
  <c r="P3466" i="1"/>
  <c r="P6232" i="1"/>
  <c r="P926" i="1"/>
  <c r="P2197" i="1"/>
  <c r="P495" i="1"/>
  <c r="P1242" i="1"/>
  <c r="P5073" i="1"/>
  <c r="P1606" i="1"/>
  <c r="P6406" i="1"/>
  <c r="P1389" i="1"/>
  <c r="P4020" i="1"/>
  <c r="P2832" i="1"/>
  <c r="P5840" i="1"/>
  <c r="P4282" i="1"/>
  <c r="P2949" i="1"/>
  <c r="P693" i="1"/>
  <c r="P4544" i="1"/>
  <c r="P698" i="1" l="1"/>
  <c r="P500" i="1"/>
  <c r="P5078" i="1"/>
  <c r="P5476" i="1"/>
  <c r="P4025" i="1"/>
  <c r="P6655" i="1"/>
  <c r="P456" i="1"/>
  <c r="P6083" i="1"/>
  <c r="P1611" i="1"/>
  <c r="P2954" i="1"/>
  <c r="P4287" i="1"/>
  <c r="P5845" i="1"/>
  <c r="P2837" i="1"/>
  <c r="P3215" i="1"/>
  <c r="P1905" i="1"/>
  <c r="P5277" i="1"/>
  <c r="P2720" i="1"/>
  <c r="P1247" i="1"/>
  <c r="P2202" i="1"/>
  <c r="P931" i="1"/>
  <c r="P1394" i="1"/>
  <c r="P6237" i="1"/>
  <c r="P4549" i="1"/>
  <c r="P6411" i="1"/>
  <c r="P3471" i="1"/>
  <c r="P5282" i="1" l="1"/>
  <c r="P461" i="1"/>
  <c r="P6088" i="1"/>
  <c r="P6660" i="1"/>
  <c r="P1399" i="1"/>
  <c r="P5481" i="1"/>
  <c r="P2207" i="1"/>
  <c r="P6416" i="1"/>
  <c r="P1910" i="1"/>
  <c r="P6242" i="1"/>
  <c r="P4030" i="1"/>
  <c r="P936" i="1"/>
  <c r="P4292" i="1"/>
  <c r="P1252" i="1"/>
  <c r="P2959" i="1"/>
  <c r="P3476" i="1"/>
  <c r="P2725" i="1"/>
  <c r="P703" i="1"/>
  <c r="P4554" i="1"/>
  <c r="P3220" i="1"/>
  <c r="P2842" i="1"/>
  <c r="P5850" i="1"/>
  <c r="P5083" i="1"/>
  <c r="P505" i="1"/>
  <c r="P1616" i="1"/>
  <c r="P5088" i="1" l="1"/>
  <c r="P510" i="1"/>
  <c r="P6421" i="1"/>
  <c r="P2212" i="1"/>
  <c r="P1257" i="1"/>
  <c r="P5855" i="1"/>
  <c r="P1404" i="1"/>
  <c r="P6665" i="1"/>
  <c r="P4559" i="1"/>
  <c r="P2964" i="1"/>
  <c r="P5486" i="1"/>
  <c r="P4297" i="1"/>
  <c r="P3225" i="1"/>
  <c r="P3481" i="1"/>
  <c r="P2847" i="1"/>
  <c r="P941" i="1"/>
  <c r="P4035" i="1"/>
  <c r="P6093" i="1"/>
  <c r="P466" i="1"/>
  <c r="P708" i="1"/>
  <c r="P6247" i="1"/>
  <c r="P5287" i="1"/>
  <c r="P1621" i="1"/>
  <c r="P2730" i="1"/>
  <c r="P1915" i="1"/>
  <c r="P6670" i="1" l="1"/>
  <c r="P1626" i="1"/>
  <c r="P1409" i="1"/>
  <c r="P3486" i="1"/>
  <c r="P6252" i="1"/>
  <c r="P713" i="1"/>
  <c r="P2735" i="1"/>
  <c r="P5860" i="1"/>
  <c r="P1262" i="1"/>
  <c r="P2217" i="1"/>
  <c r="P5491" i="1"/>
  <c r="P2969" i="1"/>
  <c r="P6098" i="1"/>
  <c r="P4040" i="1"/>
  <c r="P5093" i="1"/>
  <c r="P946" i="1"/>
  <c r="P2852" i="1"/>
  <c r="P5292" i="1"/>
  <c r="P3230" i="1"/>
  <c r="P4302" i="1"/>
  <c r="P471" i="1"/>
  <c r="P6426" i="1"/>
  <c r="P515" i="1"/>
  <c r="P1920" i="1"/>
  <c r="P4564" i="1"/>
  <c r="P1925" i="1" l="1"/>
  <c r="P951" i="1"/>
  <c r="P5098" i="1"/>
  <c r="P6431" i="1"/>
  <c r="P2974" i="1"/>
  <c r="P3491" i="1"/>
  <c r="P4045" i="1"/>
  <c r="P2740" i="1"/>
  <c r="P6103" i="1"/>
  <c r="P3235" i="1"/>
  <c r="P1631" i="1"/>
  <c r="P5865" i="1"/>
  <c r="P520" i="1"/>
  <c r="P718" i="1"/>
  <c r="P5496" i="1"/>
  <c r="P6257" i="1"/>
  <c r="P1414" i="1"/>
  <c r="P5297" i="1"/>
  <c r="P2222" i="1"/>
  <c r="P4569" i="1"/>
  <c r="P1267" i="1"/>
  <c r="P476" i="1"/>
  <c r="P4307" i="1"/>
  <c r="P2857" i="1"/>
  <c r="P6675" i="1"/>
  <c r="P5501" i="1" l="1"/>
  <c r="P723" i="1"/>
  <c r="P525" i="1"/>
  <c r="P2979" i="1"/>
  <c r="P4574" i="1"/>
  <c r="P1636" i="1"/>
  <c r="P6262" i="1"/>
  <c r="P481" i="1"/>
  <c r="P3240" i="1"/>
  <c r="P2745" i="1"/>
  <c r="P4050" i="1"/>
  <c r="P3496" i="1"/>
  <c r="P1272" i="1"/>
  <c r="P5870" i="1"/>
  <c r="P2227" i="1"/>
  <c r="P5103" i="1"/>
  <c r="P5302" i="1"/>
  <c r="P1930" i="1"/>
  <c r="P2862" i="1"/>
  <c r="P4312" i="1"/>
  <c r="P6436" i="1"/>
  <c r="P956" i="1"/>
  <c r="P6680" i="1"/>
  <c r="P1419" i="1"/>
  <c r="P6108" i="1"/>
  <c r="P5108" i="1" l="1"/>
  <c r="P5875" i="1"/>
  <c r="P1424" i="1"/>
  <c r="P2984" i="1"/>
  <c r="P2232" i="1"/>
  <c r="P961" i="1"/>
  <c r="P1277" i="1"/>
  <c r="P2750" i="1"/>
  <c r="P6685" i="1"/>
  <c r="P6441" i="1"/>
  <c r="P3501" i="1"/>
  <c r="P2867" i="1"/>
  <c r="P530" i="1"/>
  <c r="P6267" i="1"/>
  <c r="P1641" i="1"/>
  <c r="P3245" i="1"/>
  <c r="P4579" i="1"/>
  <c r="P4317" i="1"/>
  <c r="P4055" i="1"/>
  <c r="P1935" i="1"/>
  <c r="P728" i="1"/>
  <c r="P5307" i="1"/>
  <c r="P5506" i="1"/>
  <c r="P6113" i="1"/>
  <c r="P2755" i="1" l="1"/>
  <c r="P3250" i="1"/>
  <c r="P5312" i="1"/>
  <c r="P2237" i="1"/>
  <c r="P1646" i="1"/>
  <c r="P1940" i="1"/>
  <c r="P2872" i="1"/>
  <c r="P6118" i="1"/>
  <c r="P1282" i="1"/>
  <c r="P6272" i="1"/>
  <c r="P535" i="1"/>
  <c r="P2989" i="1"/>
  <c r="P4060" i="1"/>
  <c r="P5511" i="1"/>
  <c r="P3506" i="1"/>
  <c r="P1429" i="1"/>
  <c r="P6446" i="1"/>
  <c r="P6690" i="1"/>
  <c r="P966" i="1"/>
  <c r="P733" i="1"/>
  <c r="P4322" i="1"/>
  <c r="P5880" i="1"/>
  <c r="P4584" i="1"/>
  <c r="P5113" i="1"/>
  <c r="P1434" i="1" l="1"/>
  <c r="P3511" i="1"/>
  <c r="P1651" i="1"/>
  <c r="P6123" i="1"/>
  <c r="P2877" i="1"/>
  <c r="P5516" i="1"/>
  <c r="P4065" i="1"/>
  <c r="P2242" i="1"/>
  <c r="P971" i="1"/>
  <c r="P4589" i="1"/>
  <c r="P5885" i="1"/>
  <c r="P4327" i="1"/>
  <c r="P738" i="1"/>
  <c r="P540" i="1"/>
  <c r="P6695" i="1"/>
  <c r="P3255" i="1"/>
  <c r="P5118" i="1"/>
  <c r="P1945" i="1"/>
  <c r="P2994" i="1"/>
  <c r="P5317" i="1"/>
  <c r="P6277" i="1"/>
  <c r="P6451" i="1"/>
  <c r="P1287" i="1"/>
  <c r="P2760" i="1"/>
  <c r="P1292" i="1" l="1"/>
  <c r="P4070" i="1"/>
  <c r="P5521" i="1"/>
  <c r="P2247" i="1"/>
  <c r="P6700" i="1"/>
  <c r="P6128" i="1"/>
  <c r="P1656" i="1"/>
  <c r="P6456" i="1"/>
  <c r="P743" i="1"/>
  <c r="P4332" i="1"/>
  <c r="P2999" i="1"/>
  <c r="P3516" i="1"/>
  <c r="P976" i="1"/>
  <c r="P3260" i="1"/>
  <c r="P545" i="1"/>
  <c r="P6282" i="1"/>
  <c r="P2882" i="1"/>
  <c r="P5322" i="1"/>
  <c r="P5890" i="1"/>
  <c r="P4594" i="1"/>
  <c r="P1950" i="1"/>
  <c r="P5123" i="1"/>
  <c r="P1439" i="1"/>
  <c r="P1661" i="1" l="1"/>
  <c r="P6461" i="1"/>
  <c r="P6705" i="1"/>
  <c r="P981" i="1"/>
  <c r="P4599" i="1"/>
  <c r="P550" i="1"/>
  <c r="P5128" i="1"/>
  <c r="P3521" i="1"/>
  <c r="P2252" i="1"/>
  <c r="P5526" i="1"/>
  <c r="P6287" i="1"/>
  <c r="P3265" i="1"/>
  <c r="P5895" i="1"/>
  <c r="P5327" i="1"/>
  <c r="P4075" i="1"/>
  <c r="P2887" i="1"/>
  <c r="P1297" i="1"/>
  <c r="P1444" i="1"/>
  <c r="P6133" i="1"/>
  <c r="P1955" i="1"/>
  <c r="P3004" i="1"/>
  <c r="P4337" i="1"/>
  <c r="P748" i="1"/>
  <c r="P5133" i="1" l="1"/>
  <c r="P5332" i="1"/>
  <c r="P5900" i="1"/>
  <c r="P3009" i="1"/>
  <c r="P555" i="1"/>
  <c r="P4604" i="1"/>
  <c r="P1960" i="1"/>
  <c r="P986" i="1"/>
  <c r="P6292" i="1"/>
  <c r="P1449" i="1"/>
  <c r="P2892" i="1"/>
  <c r="P753" i="1"/>
  <c r="P4342" i="1"/>
  <c r="P6710" i="1"/>
  <c r="P6466" i="1"/>
  <c r="P2257" i="1"/>
  <c r="P3526" i="1"/>
  <c r="P4080" i="1"/>
  <c r="P3270" i="1"/>
  <c r="P6138" i="1"/>
  <c r="P5531" i="1"/>
  <c r="P1666" i="1"/>
  <c r="P6471" i="1" l="1"/>
  <c r="P2262" i="1"/>
  <c r="P1965" i="1"/>
  <c r="P6715" i="1"/>
  <c r="P4347" i="1"/>
  <c r="P4609" i="1"/>
  <c r="P560" i="1"/>
  <c r="P991" i="1"/>
  <c r="P6143" i="1"/>
  <c r="P2897" i="1"/>
  <c r="P1671" i="1"/>
  <c r="P5536" i="1"/>
  <c r="P3014" i="1"/>
  <c r="P3275" i="1"/>
  <c r="P1454" i="1"/>
  <c r="P3531" i="1"/>
  <c r="P5138" i="1"/>
  <c r="P758" i="1"/>
  <c r="P5905" i="1"/>
  <c r="P4085" i="1"/>
  <c r="P5337" i="1"/>
  <c r="P6297" i="1"/>
  <c r="P996" i="1" l="1"/>
  <c r="P3280" i="1"/>
  <c r="P5342" i="1"/>
  <c r="P1459" i="1"/>
  <c r="P4352" i="1"/>
  <c r="P6720" i="1"/>
  <c r="P3536" i="1"/>
  <c r="P4614" i="1"/>
  <c r="P3019" i="1"/>
  <c r="P5541" i="1"/>
  <c r="P1970" i="1"/>
  <c r="P565" i="1"/>
  <c r="P4090" i="1"/>
  <c r="P5910" i="1"/>
  <c r="P2267" i="1"/>
  <c r="P6302" i="1"/>
  <c r="P1676" i="1"/>
  <c r="P763" i="1"/>
  <c r="P2902" i="1"/>
  <c r="P5143" i="1"/>
  <c r="P6476" i="1"/>
  <c r="P6148" i="1"/>
  <c r="P2272" i="1" l="1"/>
  <c r="P6153" i="1"/>
  <c r="P3541" i="1"/>
  <c r="P6725" i="1"/>
  <c r="P4357" i="1"/>
  <c r="P6307" i="1"/>
  <c r="P5915" i="1"/>
  <c r="P1464" i="1"/>
  <c r="P5347" i="1"/>
  <c r="P4095" i="1"/>
  <c r="P5148" i="1"/>
  <c r="P2907" i="1"/>
  <c r="P3285" i="1"/>
  <c r="P3024" i="1"/>
  <c r="P4619" i="1"/>
  <c r="P6481" i="1"/>
  <c r="P570" i="1"/>
  <c r="P1975" i="1"/>
  <c r="P768" i="1"/>
  <c r="P5546" i="1"/>
  <c r="P1681" i="1"/>
  <c r="P1001" i="1"/>
  <c r="P1469" i="1" l="1"/>
  <c r="P5920" i="1"/>
  <c r="P3029" i="1"/>
  <c r="P4624" i="1"/>
  <c r="P6312" i="1"/>
  <c r="P3290" i="1"/>
  <c r="P6730" i="1"/>
  <c r="P5153" i="1"/>
  <c r="P1686" i="1"/>
  <c r="P2912" i="1"/>
  <c r="P1980" i="1"/>
  <c r="P4100" i="1"/>
  <c r="P6158" i="1"/>
  <c r="P5352" i="1"/>
  <c r="P6486" i="1"/>
  <c r="P1006" i="1"/>
  <c r="P4362" i="1"/>
  <c r="P5551" i="1"/>
  <c r="P773" i="1"/>
  <c r="P3546" i="1"/>
  <c r="P2277" i="1"/>
  <c r="P575" i="1"/>
  <c r="P1011" i="1" l="1"/>
  <c r="P3295" i="1"/>
  <c r="P5357" i="1"/>
  <c r="P2282" i="1"/>
  <c r="P6735" i="1"/>
  <c r="P6163" i="1"/>
  <c r="P4629" i="1"/>
  <c r="P778" i="1"/>
  <c r="P5556" i="1"/>
  <c r="P5158" i="1"/>
  <c r="P6317" i="1"/>
  <c r="P3551" i="1"/>
  <c r="P1985" i="1"/>
  <c r="P5925" i="1"/>
  <c r="P6491" i="1"/>
  <c r="P580" i="1"/>
  <c r="P4105" i="1"/>
  <c r="P3034" i="1"/>
  <c r="P2917" i="1"/>
  <c r="P4367" i="1"/>
  <c r="P1474" i="1"/>
  <c r="P1691" i="1"/>
  <c r="P6496" i="1" l="1"/>
  <c r="P6168" i="1"/>
  <c r="P585" i="1"/>
  <c r="P1990" i="1"/>
  <c r="P783" i="1"/>
  <c r="P1696" i="1"/>
  <c r="P6740" i="1"/>
  <c r="P4372" i="1"/>
  <c r="P2287" i="1"/>
  <c r="P3039" i="1"/>
  <c r="P4634" i="1"/>
  <c r="P1479" i="1"/>
  <c r="P6322" i="1"/>
  <c r="P5163" i="1"/>
  <c r="P5561" i="1"/>
  <c r="P5930" i="1"/>
  <c r="P3556" i="1"/>
  <c r="P2922" i="1"/>
  <c r="P5362" i="1"/>
  <c r="P4110" i="1"/>
  <c r="P1016" i="1"/>
  <c r="P4377" i="1" l="1"/>
  <c r="P5168" i="1"/>
  <c r="P788" i="1"/>
  <c r="P6745" i="1"/>
  <c r="P1701" i="1"/>
  <c r="P6327" i="1"/>
  <c r="P5367" i="1"/>
  <c r="P5566" i="1"/>
  <c r="P4115" i="1"/>
  <c r="P2927" i="1"/>
  <c r="P5935" i="1"/>
  <c r="P1484" i="1"/>
  <c r="P590" i="1"/>
  <c r="P6501" i="1"/>
  <c r="P1021" i="1"/>
  <c r="P1995" i="1"/>
  <c r="P4639" i="1"/>
  <c r="P6173" i="1"/>
  <c r="P3044" i="1"/>
  <c r="P3561" i="1"/>
  <c r="P2292" i="1"/>
  <c r="P1026" i="1" l="1"/>
  <c r="P6332" i="1"/>
  <c r="P1706" i="1"/>
  <c r="P5571" i="1"/>
  <c r="P6506" i="1"/>
  <c r="P2000" i="1"/>
  <c r="P2297" i="1"/>
  <c r="P6750" i="1"/>
  <c r="P5940" i="1"/>
  <c r="P3566" i="1"/>
  <c r="P1489" i="1"/>
  <c r="P793" i="1"/>
  <c r="P5173" i="1"/>
  <c r="P4644" i="1"/>
  <c r="P5372" i="1"/>
  <c r="P595" i="1"/>
  <c r="P3049" i="1"/>
  <c r="P6178" i="1"/>
  <c r="P2932" i="1"/>
  <c r="P4120" i="1"/>
  <c r="P4382" i="1"/>
  <c r="P600" i="1" l="1"/>
  <c r="P6755" i="1"/>
  <c r="P5178" i="1"/>
  <c r="P4649" i="1"/>
  <c r="P1711" i="1"/>
  <c r="P5377" i="1"/>
  <c r="P2005" i="1"/>
  <c r="P6511" i="1"/>
  <c r="P1494" i="1"/>
  <c r="P3571" i="1"/>
  <c r="P6337" i="1"/>
  <c r="P2302" i="1"/>
  <c r="P4387" i="1"/>
  <c r="P798" i="1"/>
  <c r="P5576" i="1"/>
  <c r="P6183" i="1"/>
  <c r="P4125" i="1"/>
  <c r="P2937" i="1"/>
  <c r="P3054" i="1"/>
  <c r="P5945" i="1"/>
  <c r="P1031" i="1"/>
  <c r="P6516" i="1" l="1"/>
  <c r="P6188" i="1"/>
  <c r="P1036" i="1"/>
  <c r="P4654" i="1"/>
  <c r="P5581" i="1"/>
  <c r="P3059" i="1"/>
  <c r="P5382" i="1"/>
  <c r="P1716" i="1"/>
  <c r="P5950" i="1"/>
  <c r="P6342" i="1"/>
  <c r="P3576" i="1"/>
  <c r="P2942" i="1"/>
  <c r="P605" i="1"/>
  <c r="P2010" i="1"/>
  <c r="P803" i="1"/>
  <c r="P4392" i="1"/>
  <c r="P2307" i="1"/>
  <c r="P5183" i="1"/>
  <c r="P6760" i="1"/>
  <c r="P4130" i="1"/>
  <c r="P1499" i="1"/>
  <c r="P2015" i="1" l="1"/>
  <c r="P610" i="1"/>
  <c r="P4135" i="1"/>
  <c r="P1721" i="1"/>
  <c r="P1504" i="1"/>
  <c r="P5586" i="1"/>
  <c r="P6347" i="1"/>
  <c r="P3064" i="1"/>
  <c r="P4659" i="1"/>
  <c r="P1041" i="1"/>
  <c r="P4397" i="1"/>
  <c r="P808" i="1"/>
  <c r="P3581" i="1"/>
  <c r="P6193" i="1"/>
  <c r="P2312" i="1"/>
  <c r="P5955" i="1"/>
  <c r="P6521" i="1"/>
  <c r="P5387" i="1"/>
  <c r="P2947" i="1"/>
  <c r="P6765" i="1"/>
  <c r="P5188" i="1"/>
  <c r="P6198" i="1" l="1"/>
  <c r="P3586" i="1"/>
  <c r="P5591" i="1"/>
  <c r="P4140" i="1"/>
  <c r="P3069" i="1"/>
  <c r="P2317" i="1"/>
  <c r="P813" i="1"/>
  <c r="P1726" i="1"/>
  <c r="P5392" i="1"/>
  <c r="P5960" i="1"/>
  <c r="P6352" i="1"/>
  <c r="P5193" i="1"/>
  <c r="P2952" i="1"/>
  <c r="P615" i="1"/>
  <c r="P6526" i="1"/>
  <c r="P4664" i="1"/>
  <c r="P1509" i="1"/>
  <c r="P6770" i="1"/>
  <c r="P4402" i="1"/>
  <c r="P1046" i="1"/>
  <c r="P2020" i="1"/>
  <c r="P2957" i="1" l="1"/>
  <c r="P4669" i="1"/>
  <c r="P3074" i="1"/>
  <c r="P1051" i="1"/>
  <c r="P818" i="1"/>
  <c r="P620" i="1"/>
  <c r="P4145" i="1"/>
  <c r="P4407" i="1"/>
  <c r="P1731" i="1"/>
  <c r="P5198" i="1"/>
  <c r="P6775" i="1"/>
  <c r="P3591" i="1"/>
  <c r="P5397" i="1"/>
  <c r="P6531" i="1"/>
  <c r="P2322" i="1"/>
  <c r="P2025" i="1"/>
  <c r="P6357" i="1"/>
  <c r="P5596" i="1"/>
  <c r="P5965" i="1"/>
  <c r="P1514" i="1"/>
  <c r="P6203" i="1"/>
  <c r="P625" i="1" l="1"/>
  <c r="P3596" i="1"/>
  <c r="P4150" i="1"/>
  <c r="P6208" i="1"/>
  <c r="P1056" i="1"/>
  <c r="P5970" i="1"/>
  <c r="P4412" i="1"/>
  <c r="P6536" i="1"/>
  <c r="P5402" i="1"/>
  <c r="P1519" i="1"/>
  <c r="P6780" i="1"/>
  <c r="P5601" i="1"/>
  <c r="P4674" i="1"/>
  <c r="P6362" i="1"/>
  <c r="P2962" i="1"/>
  <c r="P2030" i="1"/>
  <c r="P2327" i="1"/>
  <c r="P823" i="1"/>
  <c r="P3079" i="1"/>
  <c r="P5203" i="1"/>
  <c r="P1736" i="1"/>
  <c r="P6367" i="1" l="1"/>
  <c r="P2035" i="1"/>
  <c r="P4417" i="1"/>
  <c r="P6541" i="1"/>
  <c r="P2967" i="1"/>
  <c r="P4679" i="1"/>
  <c r="P5975" i="1"/>
  <c r="P1741" i="1"/>
  <c r="P5606" i="1"/>
  <c r="P4155" i="1"/>
  <c r="P1524" i="1"/>
  <c r="P5407" i="1"/>
  <c r="P1061" i="1"/>
  <c r="P5208" i="1"/>
  <c r="P6213" i="1"/>
  <c r="P6785" i="1"/>
  <c r="P3084" i="1"/>
  <c r="P828" i="1"/>
  <c r="P3601" i="1"/>
  <c r="P2332" i="1"/>
  <c r="P630" i="1"/>
  <c r="P5980" i="1" l="1"/>
  <c r="P1066" i="1"/>
  <c r="P2337" i="1"/>
  <c r="P1746" i="1"/>
  <c r="P5412" i="1"/>
  <c r="P3606" i="1"/>
  <c r="P4160" i="1"/>
  <c r="P6790" i="1"/>
  <c r="P6218" i="1"/>
  <c r="P2972" i="1"/>
  <c r="P4422" i="1"/>
  <c r="P1529" i="1"/>
  <c r="P5611" i="1"/>
  <c r="P4684" i="1"/>
  <c r="P635" i="1"/>
  <c r="P6546" i="1"/>
  <c r="P2040" i="1"/>
  <c r="P833" i="1"/>
  <c r="P3089" i="1"/>
  <c r="P6372" i="1"/>
  <c r="P6795" i="1" l="1"/>
  <c r="P4165" i="1"/>
  <c r="P4689" i="1"/>
  <c r="P1751" i="1"/>
  <c r="P3094" i="1"/>
  <c r="P6551" i="1"/>
  <c r="P5417" i="1"/>
  <c r="P6377" i="1"/>
  <c r="P2342" i="1"/>
  <c r="P2977" i="1"/>
  <c r="P5985" i="1"/>
  <c r="P640" i="1"/>
  <c r="P3611" i="1"/>
  <c r="P5616" i="1"/>
  <c r="P1534" i="1"/>
  <c r="P4427" i="1"/>
  <c r="P838" i="1"/>
  <c r="P1071" i="1"/>
  <c r="P2045" i="1"/>
  <c r="P6223" i="1"/>
  <c r="P4432" i="1" l="1"/>
  <c r="P6556" i="1"/>
  <c r="P1539" i="1"/>
  <c r="P5621" i="1"/>
  <c r="P3616" i="1"/>
  <c r="P6228" i="1"/>
  <c r="P1756" i="1"/>
  <c r="P2050" i="1"/>
  <c r="P6382" i="1"/>
  <c r="P5990" i="1"/>
  <c r="P1076" i="1"/>
  <c r="P2347" i="1"/>
  <c r="P5422" i="1"/>
  <c r="P3099" i="1"/>
  <c r="P645" i="1"/>
  <c r="P4694" i="1"/>
  <c r="P2982" i="1"/>
  <c r="P4170" i="1"/>
  <c r="P843" i="1"/>
  <c r="P6800" i="1"/>
  <c r="P2055" i="1" l="1"/>
  <c r="P3104" i="1"/>
  <c r="P5427" i="1"/>
  <c r="P650" i="1"/>
  <c r="P3621" i="1"/>
  <c r="P5626" i="1"/>
  <c r="P848" i="1"/>
  <c r="P1761" i="1"/>
  <c r="P6233" i="1"/>
  <c r="P1081" i="1"/>
  <c r="P4175" i="1"/>
  <c r="P2987" i="1"/>
  <c r="P4437" i="1"/>
  <c r="P4699" i="1"/>
  <c r="P2352" i="1"/>
  <c r="P1544" i="1"/>
  <c r="P5995" i="1"/>
  <c r="P6561" i="1"/>
  <c r="P6387" i="1"/>
  <c r="P4704" i="1" l="1"/>
  <c r="P1549" i="1"/>
  <c r="P853" i="1"/>
  <c r="P655" i="1"/>
  <c r="P5432" i="1"/>
  <c r="P5631" i="1"/>
  <c r="P4442" i="1"/>
  <c r="P2992" i="1"/>
  <c r="P6566" i="1"/>
  <c r="P1086" i="1"/>
  <c r="P2060" i="1"/>
  <c r="P1766" i="1"/>
  <c r="P2357" i="1"/>
  <c r="P3626" i="1"/>
  <c r="P6392" i="1"/>
  <c r="P4180" i="1"/>
  <c r="P3109" i="1"/>
  <c r="P6238" i="1"/>
  <c r="P6000" i="1"/>
  <c r="P4185" i="1" l="1"/>
  <c r="P4447" i="1"/>
  <c r="P2997" i="1"/>
  <c r="P1771" i="1"/>
  <c r="P858" i="1"/>
  <c r="P5636" i="1"/>
  <c r="P2362" i="1"/>
  <c r="P660" i="1"/>
  <c r="P6005" i="1"/>
  <c r="P1554" i="1"/>
  <c r="P6397" i="1"/>
  <c r="P3631" i="1"/>
  <c r="P6243" i="1"/>
  <c r="P4709" i="1"/>
  <c r="P5437" i="1"/>
  <c r="P2065" i="1"/>
  <c r="P1091" i="1"/>
  <c r="P3114" i="1"/>
  <c r="P6571" i="1"/>
  <c r="P5442" i="1" l="1"/>
  <c r="P5641" i="1"/>
  <c r="P6248" i="1"/>
  <c r="P2367" i="1"/>
  <c r="P4714" i="1"/>
  <c r="P3636" i="1"/>
  <c r="P3002" i="1"/>
  <c r="P2070" i="1"/>
  <c r="P863" i="1"/>
  <c r="P1776" i="1"/>
  <c r="P6402" i="1"/>
  <c r="P4452" i="1"/>
  <c r="P1096" i="1"/>
  <c r="P6010" i="1"/>
  <c r="P4190" i="1"/>
  <c r="P665" i="1"/>
  <c r="P6576" i="1"/>
  <c r="P1559" i="1"/>
  <c r="P3119" i="1"/>
  <c r="P670" i="1" l="1"/>
  <c r="P4195" i="1"/>
  <c r="P3007" i="1"/>
  <c r="P6015" i="1"/>
  <c r="P2372" i="1"/>
  <c r="P1101" i="1"/>
  <c r="P4457" i="1"/>
  <c r="P1564" i="1"/>
  <c r="P2075" i="1"/>
  <c r="P3641" i="1"/>
  <c r="P3124" i="1"/>
  <c r="P6253" i="1"/>
  <c r="P5646" i="1"/>
  <c r="P6581" i="1"/>
  <c r="P4719" i="1"/>
  <c r="P6407" i="1"/>
  <c r="P1781" i="1"/>
  <c r="P868" i="1"/>
  <c r="P5447" i="1"/>
  <c r="P1569" i="1" l="1"/>
  <c r="P6412" i="1"/>
  <c r="P4462" i="1"/>
  <c r="P5651" i="1"/>
  <c r="P6258" i="1"/>
  <c r="P5452" i="1"/>
  <c r="P6586" i="1"/>
  <c r="P2377" i="1"/>
  <c r="P3012" i="1"/>
  <c r="P4200" i="1"/>
  <c r="P1786" i="1"/>
  <c r="P675" i="1"/>
  <c r="P4724" i="1"/>
  <c r="P1106" i="1"/>
  <c r="P6020" i="1"/>
  <c r="P3129" i="1"/>
  <c r="P873" i="1"/>
  <c r="P3646" i="1"/>
  <c r="P2080" i="1"/>
  <c r="P2382" i="1" l="1"/>
  <c r="P3134" i="1"/>
  <c r="P6025" i="1"/>
  <c r="P5457" i="1"/>
  <c r="P6591" i="1"/>
  <c r="P4729" i="1"/>
  <c r="P4467" i="1"/>
  <c r="P680" i="1"/>
  <c r="P2085" i="1"/>
  <c r="P1574" i="1"/>
  <c r="P1111" i="1"/>
  <c r="P6263" i="1"/>
  <c r="P5656" i="1"/>
  <c r="P1791" i="1"/>
  <c r="P4205" i="1"/>
  <c r="P3651" i="1"/>
  <c r="P6417" i="1"/>
  <c r="P3017" i="1"/>
  <c r="P878" i="1"/>
  <c r="P4472" i="1" l="1"/>
  <c r="P4734" i="1"/>
  <c r="P5661" i="1"/>
  <c r="P6268" i="1"/>
  <c r="P3656" i="1"/>
  <c r="P4210" i="1"/>
  <c r="P1796" i="1"/>
  <c r="P883" i="1"/>
  <c r="P6030" i="1"/>
  <c r="P685" i="1"/>
  <c r="P6596" i="1"/>
  <c r="P1116" i="1"/>
  <c r="P1579" i="1"/>
  <c r="P3022" i="1"/>
  <c r="P2090" i="1"/>
  <c r="P5462" i="1"/>
  <c r="P3139" i="1"/>
  <c r="P6422" i="1"/>
  <c r="P5467" i="1" l="1"/>
  <c r="P4215" i="1"/>
  <c r="P1801" i="1"/>
  <c r="P1584" i="1"/>
  <c r="P1121" i="1"/>
  <c r="P5666" i="1"/>
  <c r="P2095" i="1"/>
  <c r="P3027" i="1"/>
  <c r="P3661" i="1"/>
  <c r="P6601" i="1"/>
  <c r="P6427" i="1"/>
  <c r="P4739" i="1"/>
  <c r="P6035" i="1"/>
  <c r="P888" i="1"/>
  <c r="P6273" i="1"/>
  <c r="P690" i="1"/>
  <c r="P3144" i="1"/>
  <c r="P4477" i="1"/>
  <c r="P695" i="1" l="1"/>
  <c r="P2100" i="1"/>
  <c r="P893" i="1"/>
  <c r="P1126" i="1"/>
  <c r="P3032" i="1"/>
  <c r="P6278" i="1"/>
  <c r="P5671" i="1"/>
  <c r="P6040" i="1"/>
  <c r="P1589" i="1"/>
  <c r="P1806" i="1"/>
  <c r="P4482" i="1"/>
  <c r="P4220" i="1"/>
  <c r="P3666" i="1"/>
  <c r="P4744" i="1"/>
  <c r="P6432" i="1"/>
  <c r="P6606" i="1"/>
  <c r="P3149" i="1"/>
  <c r="P5472" i="1"/>
  <c r="P5676" i="1" l="1"/>
  <c r="P3671" i="1"/>
  <c r="P6611" i="1"/>
  <c r="P6283" i="1"/>
  <c r="P4225" i="1"/>
  <c r="P5477" i="1"/>
  <c r="P6045" i="1"/>
  <c r="P6437" i="1"/>
  <c r="P4749" i="1"/>
  <c r="P3037" i="1"/>
  <c r="P898" i="1"/>
  <c r="P3154" i="1"/>
  <c r="P700" i="1"/>
  <c r="P1131" i="1"/>
  <c r="P4487" i="1"/>
  <c r="P1811" i="1"/>
  <c r="P2105" i="1"/>
  <c r="P1594" i="1"/>
  <c r="P6442" i="1" l="1"/>
  <c r="P705" i="1"/>
  <c r="P3159" i="1"/>
  <c r="P1816" i="1"/>
  <c r="P6050" i="1"/>
  <c r="P5482" i="1"/>
  <c r="P4230" i="1"/>
  <c r="P6288" i="1"/>
  <c r="P6616" i="1"/>
  <c r="P1599" i="1"/>
  <c r="P3676" i="1"/>
  <c r="P2110" i="1"/>
  <c r="P5681" i="1"/>
  <c r="P4492" i="1"/>
  <c r="P1136" i="1"/>
  <c r="P903" i="1"/>
  <c r="P3042" i="1"/>
  <c r="P4754" i="1"/>
  <c r="P6293" i="1" l="1"/>
  <c r="P4497" i="1"/>
  <c r="P4235" i="1"/>
  <c r="P1821" i="1"/>
  <c r="P908" i="1"/>
  <c r="P6055" i="1"/>
  <c r="P2115" i="1"/>
  <c r="P3164" i="1"/>
  <c r="P6447" i="1"/>
  <c r="P1141" i="1"/>
  <c r="P5487" i="1"/>
  <c r="P5686" i="1"/>
  <c r="P3681" i="1"/>
  <c r="P1604" i="1"/>
  <c r="P4759" i="1"/>
  <c r="P710" i="1"/>
  <c r="P3047" i="1"/>
  <c r="P6621" i="1"/>
  <c r="P4764" i="1" l="1"/>
  <c r="P715" i="1"/>
  <c r="P1826" i="1"/>
  <c r="P3169" i="1"/>
  <c r="P5691" i="1"/>
  <c r="P6626" i="1"/>
  <c r="P1609" i="1"/>
  <c r="P3686" i="1"/>
  <c r="P5492" i="1"/>
  <c r="P1146" i="1"/>
  <c r="P6452" i="1"/>
  <c r="P2120" i="1"/>
  <c r="P6060" i="1"/>
  <c r="P913" i="1"/>
  <c r="P4240" i="1"/>
  <c r="P4502" i="1"/>
  <c r="P6298" i="1"/>
  <c r="P3052" i="1"/>
  <c r="P4507" i="1" l="1"/>
  <c r="P4245" i="1"/>
  <c r="P918" i="1"/>
  <c r="P6065" i="1"/>
  <c r="P6631" i="1"/>
  <c r="P5696" i="1"/>
  <c r="P2125" i="1"/>
  <c r="P1831" i="1"/>
  <c r="P3057" i="1"/>
  <c r="P3691" i="1"/>
  <c r="P3174" i="1"/>
  <c r="P1151" i="1"/>
  <c r="P5497" i="1"/>
  <c r="P1614" i="1"/>
  <c r="P6457" i="1"/>
  <c r="P720" i="1"/>
  <c r="P6303" i="1"/>
  <c r="P4769" i="1"/>
  <c r="P1836" i="1" l="1"/>
  <c r="P2130" i="1"/>
  <c r="P1619" i="1"/>
  <c r="P6070" i="1"/>
  <c r="P923" i="1"/>
  <c r="P725" i="1"/>
  <c r="P5701" i="1"/>
  <c r="P6636" i="1"/>
  <c r="P1156" i="1"/>
  <c r="P3696" i="1"/>
  <c r="P6462" i="1"/>
  <c r="P5502" i="1"/>
  <c r="P3179" i="1"/>
  <c r="P4774" i="1"/>
  <c r="P4250" i="1"/>
  <c r="P6308" i="1"/>
  <c r="P3062" i="1"/>
  <c r="P4512" i="1"/>
  <c r="P4255" i="1" l="1"/>
  <c r="P5706" i="1"/>
  <c r="P928" i="1"/>
  <c r="P6313" i="1"/>
  <c r="P3184" i="1"/>
  <c r="P5507" i="1"/>
  <c r="P6467" i="1"/>
  <c r="P4779" i="1"/>
  <c r="P6075" i="1"/>
  <c r="P3701" i="1"/>
  <c r="P1161" i="1"/>
  <c r="P6641" i="1"/>
  <c r="P730" i="1"/>
  <c r="P1624" i="1"/>
  <c r="P4517" i="1"/>
  <c r="P2135" i="1"/>
  <c r="P3067" i="1"/>
  <c r="P1841" i="1"/>
  <c r="P4784" i="1" l="1"/>
  <c r="P1629" i="1"/>
  <c r="P735" i="1"/>
  <c r="P6646" i="1"/>
  <c r="P6472" i="1"/>
  <c r="P3189" i="1"/>
  <c r="P6318" i="1"/>
  <c r="P2140" i="1"/>
  <c r="P5711" i="1"/>
  <c r="P4522" i="1"/>
  <c r="P5512" i="1"/>
  <c r="P933" i="1"/>
  <c r="P1846" i="1"/>
  <c r="P3706" i="1"/>
  <c r="P3072" i="1"/>
  <c r="P6080" i="1"/>
  <c r="P4260" i="1"/>
  <c r="P6085" i="1" l="1"/>
  <c r="P2145" i="1"/>
  <c r="P3194" i="1"/>
  <c r="P1851" i="1"/>
  <c r="P6323" i="1"/>
  <c r="P6477" i="1"/>
  <c r="P6651" i="1"/>
  <c r="P740" i="1"/>
  <c r="P3077" i="1"/>
  <c r="P3711" i="1"/>
  <c r="P5517" i="1"/>
  <c r="P4789" i="1"/>
  <c r="P938" i="1"/>
  <c r="P4527" i="1"/>
  <c r="P1634" i="1"/>
  <c r="P4265" i="1"/>
  <c r="P5716" i="1"/>
  <c r="P4270" i="1" l="1"/>
  <c r="P1639" i="1"/>
  <c r="P4532" i="1"/>
  <c r="P4794" i="1"/>
  <c r="P943" i="1"/>
  <c r="P3199" i="1"/>
  <c r="P2150" i="1"/>
  <c r="P3082" i="1"/>
  <c r="P745" i="1"/>
  <c r="P6656" i="1"/>
  <c r="P6482" i="1"/>
  <c r="P6328" i="1"/>
  <c r="P1856" i="1"/>
  <c r="P5522" i="1"/>
  <c r="P3716" i="1"/>
  <c r="P5721" i="1"/>
  <c r="P6090" i="1"/>
  <c r="P3087" i="1" l="1"/>
  <c r="P5726" i="1"/>
  <c r="P3721" i="1"/>
  <c r="P5527" i="1"/>
  <c r="P948" i="1"/>
  <c r="P4799" i="1"/>
  <c r="P4537" i="1"/>
  <c r="P2155" i="1"/>
  <c r="P1861" i="1"/>
  <c r="P6333" i="1"/>
  <c r="P4275" i="1"/>
  <c r="P3204" i="1"/>
  <c r="P6487" i="1"/>
  <c r="P6661" i="1"/>
  <c r="P1644" i="1"/>
  <c r="P6095" i="1"/>
  <c r="P750" i="1"/>
  <c r="P1649" i="1" l="1"/>
  <c r="P6100" i="1"/>
  <c r="P6666" i="1"/>
  <c r="P2160" i="1"/>
  <c r="P4804" i="1"/>
  <c r="P6492" i="1"/>
  <c r="P3726" i="1"/>
  <c r="P5532" i="1"/>
  <c r="P4280" i="1"/>
  <c r="P6338" i="1"/>
  <c r="P5731" i="1"/>
  <c r="P755" i="1"/>
  <c r="P1866" i="1"/>
  <c r="P4542" i="1"/>
  <c r="P953" i="1"/>
  <c r="P3209" i="1"/>
  <c r="P3092" i="1"/>
  <c r="P3214" i="1" l="1"/>
  <c r="P3731" i="1"/>
  <c r="P760" i="1"/>
  <c r="P4809" i="1"/>
  <c r="P5537" i="1"/>
  <c r="P958" i="1"/>
  <c r="P6497" i="1"/>
  <c r="P2165" i="1"/>
  <c r="P5736" i="1"/>
  <c r="P6343" i="1"/>
  <c r="P3097" i="1"/>
  <c r="P4285" i="1"/>
  <c r="P1654" i="1"/>
  <c r="P4547" i="1"/>
  <c r="P1871" i="1"/>
  <c r="P6671" i="1"/>
  <c r="P6105" i="1"/>
  <c r="P1876" i="1" l="1"/>
  <c r="P4552" i="1"/>
  <c r="P963" i="1"/>
  <c r="P4814" i="1"/>
  <c r="P6676" i="1"/>
  <c r="P3102" i="1"/>
  <c r="P2170" i="1"/>
  <c r="P6502" i="1"/>
  <c r="P5542" i="1"/>
  <c r="P4290" i="1"/>
  <c r="P765" i="1"/>
  <c r="P6348" i="1"/>
  <c r="P3219" i="1"/>
  <c r="P1659" i="1"/>
  <c r="P3736" i="1"/>
  <c r="P6110" i="1"/>
  <c r="P5741" i="1"/>
  <c r="P6115" i="1" l="1"/>
  <c r="P3107" i="1"/>
  <c r="P4819" i="1"/>
  <c r="P6507" i="1"/>
  <c r="P2175" i="1"/>
  <c r="P3741" i="1"/>
  <c r="P6681" i="1"/>
  <c r="P6353" i="1"/>
  <c r="P770" i="1"/>
  <c r="P5746" i="1"/>
  <c r="P5547" i="1"/>
  <c r="P1881" i="1"/>
  <c r="P1664" i="1"/>
  <c r="P3224" i="1"/>
  <c r="P968" i="1"/>
  <c r="P4295" i="1"/>
  <c r="P4557" i="1"/>
  <c r="P6358" i="1" l="1"/>
  <c r="P3746" i="1"/>
  <c r="P1669" i="1"/>
  <c r="P4300" i="1"/>
  <c r="P973" i="1"/>
  <c r="P2180" i="1"/>
  <c r="P6512" i="1"/>
  <c r="P5552" i="1"/>
  <c r="P6686" i="1"/>
  <c r="P4824" i="1"/>
  <c r="P3112" i="1"/>
  <c r="P4562" i="1"/>
  <c r="P775" i="1"/>
  <c r="P3229" i="1"/>
  <c r="P1886" i="1"/>
  <c r="P5751" i="1"/>
  <c r="P6120" i="1"/>
  <c r="P5756" i="1" l="1"/>
  <c r="P6517" i="1"/>
  <c r="P2185" i="1"/>
  <c r="P4305" i="1"/>
  <c r="P5557" i="1"/>
  <c r="P780" i="1"/>
  <c r="P4567" i="1"/>
  <c r="P1674" i="1"/>
  <c r="P3751" i="1"/>
  <c r="P6125" i="1"/>
  <c r="P6691" i="1"/>
  <c r="P6363" i="1"/>
  <c r="P1891" i="1"/>
  <c r="P3234" i="1"/>
  <c r="P978" i="1"/>
  <c r="P3117" i="1"/>
  <c r="P4829" i="1"/>
  <c r="P983" i="1" l="1"/>
  <c r="P4572" i="1"/>
  <c r="P4310" i="1"/>
  <c r="P1679" i="1"/>
  <c r="P3239" i="1"/>
  <c r="P1896" i="1"/>
  <c r="P6696" i="1"/>
  <c r="P3122" i="1"/>
  <c r="P2190" i="1"/>
  <c r="P6130" i="1"/>
  <c r="P4834" i="1"/>
  <c r="P3756" i="1"/>
  <c r="P5761" i="1"/>
  <c r="P785" i="1"/>
  <c r="P5562" i="1"/>
  <c r="P6368" i="1"/>
  <c r="P6522" i="1"/>
  <c r="P3127" i="1" l="1"/>
  <c r="P6373" i="1"/>
  <c r="P5567" i="1"/>
  <c r="P1901" i="1"/>
  <c r="P5766" i="1"/>
  <c r="P3761" i="1"/>
  <c r="P6701" i="1"/>
  <c r="P1684" i="1"/>
  <c r="P6135" i="1"/>
  <c r="P6527" i="1"/>
  <c r="P2195" i="1"/>
  <c r="P790" i="1"/>
  <c r="P3244" i="1"/>
  <c r="P4839" i="1"/>
  <c r="P4315" i="1"/>
  <c r="P4577" i="1"/>
  <c r="P988" i="1"/>
  <c r="P6706" i="1" l="1"/>
  <c r="P4582" i="1"/>
  <c r="P1689" i="1"/>
  <c r="P4320" i="1"/>
  <c r="P3766" i="1"/>
  <c r="P3249" i="1"/>
  <c r="P795" i="1"/>
  <c r="P1906" i="1"/>
  <c r="P5572" i="1"/>
  <c r="P6532" i="1"/>
  <c r="P993" i="1"/>
  <c r="P6140" i="1"/>
  <c r="P3132" i="1"/>
  <c r="P4844" i="1"/>
  <c r="P5771" i="1"/>
  <c r="P2200" i="1"/>
  <c r="P6378" i="1"/>
  <c r="P5776" i="1" l="1"/>
  <c r="P800" i="1"/>
  <c r="P3137" i="1"/>
  <c r="P2205" i="1"/>
  <c r="P4849" i="1"/>
  <c r="P1694" i="1"/>
  <c r="P1911" i="1"/>
  <c r="P3771" i="1"/>
  <c r="P4325" i="1"/>
  <c r="P998" i="1"/>
  <c r="P5577" i="1"/>
  <c r="P6711" i="1"/>
  <c r="P3254" i="1"/>
  <c r="P6145" i="1"/>
  <c r="P6537" i="1"/>
  <c r="P4587" i="1"/>
  <c r="P6383" i="1"/>
  <c r="P3776" i="1" l="1"/>
  <c r="P4592" i="1"/>
  <c r="P1699" i="1"/>
  <c r="P6150" i="1"/>
  <c r="P4854" i="1"/>
  <c r="P1916" i="1"/>
  <c r="P3259" i="1"/>
  <c r="P6716" i="1"/>
  <c r="P805" i="1"/>
  <c r="P6388" i="1"/>
  <c r="P5781" i="1"/>
  <c r="P6542" i="1"/>
  <c r="P2210" i="1"/>
  <c r="P3142" i="1"/>
  <c r="P5582" i="1"/>
  <c r="P1003" i="1"/>
  <c r="P4330" i="1"/>
  <c r="P6721" i="1" l="1"/>
  <c r="P3264" i="1"/>
  <c r="P1921" i="1"/>
  <c r="P1008" i="1"/>
  <c r="P5587" i="1"/>
  <c r="P4859" i="1"/>
  <c r="P6155" i="1"/>
  <c r="P3147" i="1"/>
  <c r="P2215" i="1"/>
  <c r="P6547" i="1"/>
  <c r="P5786" i="1"/>
  <c r="P4597" i="1"/>
  <c r="P810" i="1"/>
  <c r="P1704" i="1"/>
  <c r="P6393" i="1"/>
  <c r="P4335" i="1"/>
  <c r="P3781" i="1"/>
  <c r="P3152" i="1" l="1"/>
  <c r="P1709" i="1"/>
  <c r="P5592" i="1"/>
  <c r="P6552" i="1"/>
  <c r="P4340" i="1"/>
  <c r="P6398" i="1"/>
  <c r="P4864" i="1"/>
  <c r="P815" i="1"/>
  <c r="P4602" i="1"/>
  <c r="P1926" i="1"/>
  <c r="P6160" i="1"/>
  <c r="P1013" i="1"/>
  <c r="P5791" i="1"/>
  <c r="P3269" i="1"/>
  <c r="P3786" i="1"/>
  <c r="P2220" i="1"/>
  <c r="P6726" i="1"/>
  <c r="P3274" i="1" l="1"/>
  <c r="P4345" i="1"/>
  <c r="P820" i="1"/>
  <c r="P4869" i="1"/>
  <c r="P5597" i="1"/>
  <c r="P2225" i="1"/>
  <c r="P3791" i="1"/>
  <c r="P5796" i="1"/>
  <c r="P1018" i="1"/>
  <c r="P6165" i="1"/>
  <c r="P1714" i="1"/>
  <c r="P4607" i="1"/>
  <c r="P6403" i="1"/>
  <c r="P6557" i="1"/>
  <c r="P1931" i="1"/>
  <c r="P6731" i="1"/>
  <c r="P3157" i="1"/>
  <c r="P6736" i="1" l="1"/>
  <c r="P1936" i="1"/>
  <c r="P6562" i="1"/>
  <c r="P4612" i="1"/>
  <c r="P1719" i="1"/>
  <c r="P5801" i="1"/>
  <c r="P4874" i="1"/>
  <c r="P5602" i="1"/>
  <c r="P6170" i="1"/>
  <c r="P3279" i="1"/>
  <c r="P3796" i="1"/>
  <c r="P2230" i="1"/>
  <c r="P6408" i="1"/>
  <c r="P825" i="1"/>
  <c r="P4350" i="1"/>
  <c r="P3162" i="1"/>
  <c r="P1023" i="1"/>
  <c r="P4355" i="1" l="1"/>
  <c r="P5806" i="1"/>
  <c r="P5607" i="1"/>
  <c r="P4617" i="1"/>
  <c r="P4879" i="1"/>
  <c r="P6413" i="1"/>
  <c r="P2235" i="1"/>
  <c r="P3801" i="1"/>
  <c r="P3167" i="1"/>
  <c r="P1724" i="1"/>
  <c r="P6567" i="1"/>
  <c r="P1941" i="1"/>
  <c r="P6175" i="1"/>
  <c r="P830" i="1"/>
  <c r="P3284" i="1"/>
  <c r="P1028" i="1"/>
  <c r="P6741" i="1"/>
  <c r="P3289" i="1" l="1"/>
  <c r="P1033" i="1"/>
  <c r="P2240" i="1"/>
  <c r="P6418" i="1"/>
  <c r="P4884" i="1"/>
  <c r="P3806" i="1"/>
  <c r="P6180" i="1"/>
  <c r="P1946" i="1"/>
  <c r="P6572" i="1"/>
  <c r="P5612" i="1"/>
  <c r="P1729" i="1"/>
  <c r="P6746" i="1"/>
  <c r="P3172" i="1"/>
  <c r="P4360" i="1"/>
  <c r="P835" i="1"/>
  <c r="P4622" i="1"/>
  <c r="P5811" i="1"/>
  <c r="P6185" i="1" l="1"/>
  <c r="P4365" i="1"/>
  <c r="P1951" i="1"/>
  <c r="P3811" i="1"/>
  <c r="P3177" i="1"/>
  <c r="P6751" i="1"/>
  <c r="P1734" i="1"/>
  <c r="P4627" i="1"/>
  <c r="P4889" i="1"/>
  <c r="P6423" i="1"/>
  <c r="P5617" i="1"/>
  <c r="P5816" i="1"/>
  <c r="P6577" i="1"/>
  <c r="P3294" i="1"/>
  <c r="P840" i="1"/>
  <c r="P2245" i="1"/>
  <c r="P1038" i="1"/>
  <c r="P1739" i="1" l="1"/>
  <c r="P845" i="1"/>
  <c r="P6756" i="1"/>
  <c r="P4632" i="1"/>
  <c r="P3299" i="1"/>
  <c r="P6582" i="1"/>
  <c r="P5821" i="1"/>
  <c r="P2250" i="1"/>
  <c r="P3182" i="1"/>
  <c r="P1956" i="1"/>
  <c r="P6428" i="1"/>
  <c r="P1043" i="1"/>
  <c r="P4894" i="1"/>
  <c r="P6190" i="1"/>
  <c r="P3816" i="1"/>
  <c r="P5622" i="1"/>
  <c r="P4370" i="1"/>
  <c r="P2255" i="1" l="1"/>
  <c r="P3821" i="1"/>
  <c r="P6587" i="1"/>
  <c r="P6195" i="1"/>
  <c r="P3304" i="1"/>
  <c r="P4637" i="1"/>
  <c r="P6761" i="1"/>
  <c r="P1961" i="1"/>
  <c r="P5826" i="1"/>
  <c r="P4899" i="1"/>
  <c r="P1048" i="1"/>
  <c r="P850" i="1"/>
  <c r="P4375" i="1"/>
  <c r="P3187" i="1"/>
  <c r="P5627" i="1"/>
  <c r="P6433" i="1"/>
  <c r="P1744" i="1"/>
  <c r="P5632" i="1" l="1"/>
  <c r="P1966" i="1"/>
  <c r="P6766" i="1"/>
  <c r="P4642" i="1"/>
  <c r="P3309" i="1"/>
  <c r="P6200" i="1"/>
  <c r="P6592" i="1"/>
  <c r="P6438" i="1"/>
  <c r="P1053" i="1"/>
  <c r="P3826" i="1"/>
  <c r="P4904" i="1"/>
  <c r="P1749" i="1"/>
  <c r="P5831" i="1"/>
  <c r="P2260" i="1"/>
  <c r="P3192" i="1"/>
  <c r="P4380" i="1"/>
  <c r="P855" i="1"/>
  <c r="P4385" i="1" l="1"/>
  <c r="P6597" i="1"/>
  <c r="P6443" i="1"/>
  <c r="P3314" i="1"/>
  <c r="P2265" i="1"/>
  <c r="P4647" i="1"/>
  <c r="P4909" i="1"/>
  <c r="P860" i="1"/>
  <c r="P1058" i="1"/>
  <c r="P3197" i="1"/>
  <c r="P6205" i="1"/>
  <c r="P5836" i="1"/>
  <c r="P1754" i="1"/>
  <c r="P6771" i="1"/>
  <c r="P3831" i="1"/>
  <c r="P1971" i="1"/>
  <c r="P5637" i="1"/>
  <c r="P3836" i="1" l="1"/>
  <c r="P4652" i="1"/>
  <c r="P1976" i="1"/>
  <c r="P6776" i="1"/>
  <c r="P2270" i="1"/>
  <c r="P5841" i="1"/>
  <c r="P865" i="1"/>
  <c r="P3319" i="1"/>
  <c r="P6210" i="1"/>
  <c r="P6448" i="1"/>
  <c r="P3202" i="1"/>
  <c r="P6602" i="1"/>
  <c r="P1063" i="1"/>
  <c r="P4390" i="1"/>
  <c r="P4914" i="1"/>
  <c r="P1759" i="1"/>
  <c r="P5642" i="1"/>
  <c r="P870" i="1" l="1"/>
  <c r="P4919" i="1"/>
  <c r="P4395" i="1"/>
  <c r="P1764" i="1"/>
  <c r="P1068" i="1"/>
  <c r="P6781" i="1"/>
  <c r="P3207" i="1"/>
  <c r="P1981" i="1"/>
  <c r="P6453" i="1"/>
  <c r="P5647" i="1"/>
  <c r="P3841" i="1"/>
  <c r="P3324" i="1"/>
  <c r="P5846" i="1"/>
  <c r="P6607" i="1"/>
  <c r="P4657" i="1"/>
  <c r="P4662" i="1" l="1"/>
  <c r="P6612" i="1"/>
  <c r="P1073" i="1"/>
  <c r="P1769" i="1"/>
  <c r="P3846" i="1"/>
  <c r="P6786" i="1"/>
  <c r="P5851" i="1"/>
  <c r="P3329" i="1"/>
  <c r="P4400" i="1"/>
  <c r="P4924" i="1"/>
  <c r="P6458" i="1"/>
  <c r="P875" i="1"/>
  <c r="P1986" i="1"/>
  <c r="P3212" i="1"/>
  <c r="P5652" i="1"/>
  <c r="P1991" i="1" l="1"/>
  <c r="P6791" i="1"/>
  <c r="P3851" i="1"/>
  <c r="P3334" i="1"/>
  <c r="P5657" i="1"/>
  <c r="P1774" i="1"/>
  <c r="P1078" i="1"/>
  <c r="P6617" i="1"/>
  <c r="P5856" i="1"/>
  <c r="P3217" i="1"/>
  <c r="P880" i="1"/>
  <c r="P6463" i="1"/>
  <c r="P4929" i="1"/>
  <c r="P4405" i="1"/>
  <c r="P4667" i="1"/>
  <c r="P1083" i="1" l="1"/>
  <c r="P1779" i="1"/>
  <c r="P4672" i="1"/>
  <c r="P5662" i="1"/>
  <c r="P3339" i="1"/>
  <c r="P6622" i="1"/>
  <c r="P4410" i="1"/>
  <c r="P6468" i="1"/>
  <c r="P885" i="1"/>
  <c r="P6796" i="1"/>
  <c r="P3222" i="1"/>
  <c r="P5861" i="1"/>
  <c r="P4934" i="1"/>
  <c r="P3856" i="1"/>
  <c r="P1996" i="1"/>
  <c r="P4415" i="1" l="1"/>
  <c r="P3861" i="1"/>
  <c r="P4939" i="1"/>
  <c r="P6473" i="1"/>
  <c r="P3344" i="1"/>
  <c r="P5866" i="1"/>
  <c r="P4677" i="1"/>
  <c r="P2001" i="1"/>
  <c r="P3227" i="1"/>
  <c r="P1784" i="1"/>
  <c r="P6801" i="1"/>
  <c r="P6627" i="1"/>
  <c r="P5667" i="1"/>
  <c r="P890" i="1"/>
  <c r="P1088" i="1"/>
  <c r="P2006" i="1" l="1"/>
  <c r="P895" i="1"/>
  <c r="P3349" i="1"/>
  <c r="P6478" i="1"/>
  <c r="P4944" i="1"/>
  <c r="P4682" i="1"/>
  <c r="P5672" i="1"/>
  <c r="P3866" i="1"/>
  <c r="P3232" i="1"/>
  <c r="P1093" i="1"/>
  <c r="P5871" i="1"/>
  <c r="P6632" i="1"/>
  <c r="P1789" i="1"/>
  <c r="P4420" i="1"/>
  <c r="P4425" i="1" l="1"/>
  <c r="P3871" i="1"/>
  <c r="P4949" i="1"/>
  <c r="P5677" i="1"/>
  <c r="P6637" i="1"/>
  <c r="P6483" i="1"/>
  <c r="P4687" i="1"/>
  <c r="P3354" i="1"/>
  <c r="P1098" i="1"/>
  <c r="P3237" i="1"/>
  <c r="P2011" i="1"/>
  <c r="P1794" i="1"/>
  <c r="P5876" i="1"/>
  <c r="P900" i="1"/>
  <c r="P3359" i="1" l="1"/>
  <c r="P5881" i="1"/>
  <c r="P5682" i="1"/>
  <c r="P4954" i="1"/>
  <c r="P4692" i="1"/>
  <c r="P905" i="1"/>
  <c r="P3876" i="1"/>
  <c r="P1103" i="1"/>
  <c r="P4430" i="1"/>
  <c r="P6488" i="1"/>
  <c r="P1799" i="1"/>
  <c r="P2016" i="1"/>
  <c r="P3242" i="1"/>
  <c r="P3881" i="1" l="1"/>
  <c r="P3247" i="1"/>
  <c r="P1108" i="1"/>
  <c r="P910" i="1"/>
  <c r="P4697" i="1"/>
  <c r="P4959" i="1"/>
  <c r="P2021" i="1"/>
  <c r="P1804" i="1"/>
  <c r="P5687" i="1"/>
  <c r="P5886" i="1"/>
  <c r="P4435" i="1"/>
  <c r="P6493" i="1"/>
  <c r="P3364" i="1"/>
  <c r="P1809" i="1" l="1"/>
  <c r="P4964" i="1"/>
  <c r="P4440" i="1"/>
  <c r="P2026" i="1"/>
  <c r="P4702" i="1"/>
  <c r="P915" i="1"/>
  <c r="P1113" i="1"/>
  <c r="P5891" i="1"/>
  <c r="P5692" i="1"/>
  <c r="P3886" i="1"/>
  <c r="P3369" i="1"/>
  <c r="P6498" i="1"/>
  <c r="P3252" i="1"/>
  <c r="P920" i="1" l="1"/>
  <c r="P1118" i="1"/>
  <c r="P5896" i="1"/>
  <c r="P4707" i="1"/>
  <c r="P6503" i="1"/>
  <c r="P4445" i="1"/>
  <c r="P3891" i="1"/>
  <c r="P5697" i="1"/>
  <c r="P1814" i="1"/>
  <c r="P3257" i="1"/>
  <c r="P2031" i="1"/>
  <c r="P3374" i="1"/>
  <c r="P4969" i="1"/>
  <c r="P3896" i="1" l="1"/>
  <c r="P4712" i="1"/>
  <c r="P5901" i="1"/>
  <c r="P4974" i="1"/>
  <c r="P2036" i="1"/>
  <c r="P3262" i="1"/>
  <c r="P1123" i="1"/>
  <c r="P1819" i="1"/>
  <c r="P925" i="1"/>
  <c r="P5702" i="1"/>
  <c r="P4450" i="1"/>
  <c r="P6508" i="1"/>
  <c r="P3379" i="1"/>
  <c r="P3267" i="1" l="1"/>
  <c r="P4979" i="1"/>
  <c r="P1824" i="1"/>
  <c r="P2041" i="1"/>
  <c r="P6513" i="1"/>
  <c r="P5906" i="1"/>
  <c r="P5707" i="1"/>
  <c r="P930" i="1"/>
  <c r="P3901" i="1"/>
  <c r="P1128" i="1"/>
  <c r="P3384" i="1"/>
  <c r="P4455" i="1"/>
  <c r="P4717" i="1"/>
  <c r="P4722" i="1" l="1"/>
  <c r="P6518" i="1"/>
  <c r="P4460" i="1"/>
  <c r="P1829" i="1"/>
  <c r="P935" i="1"/>
  <c r="P5911" i="1"/>
  <c r="P3389" i="1"/>
  <c r="P1133" i="1"/>
  <c r="P3906" i="1"/>
  <c r="P3272" i="1"/>
  <c r="P5712" i="1"/>
  <c r="P2046" i="1"/>
  <c r="P4984" i="1"/>
  <c r="P5916" i="1" l="1"/>
  <c r="P3394" i="1"/>
  <c r="P940" i="1"/>
  <c r="P1834" i="1"/>
  <c r="P5717" i="1"/>
  <c r="P3277" i="1"/>
  <c r="P6523" i="1"/>
  <c r="P3911" i="1"/>
  <c r="P1138" i="1"/>
  <c r="P4989" i="1"/>
  <c r="P2051" i="1"/>
  <c r="P4465" i="1"/>
  <c r="P4727" i="1"/>
  <c r="P4732" i="1" l="1"/>
  <c r="P3282" i="1"/>
  <c r="P1839" i="1"/>
  <c r="P945" i="1"/>
  <c r="P3916" i="1"/>
  <c r="P5722" i="1"/>
  <c r="P4470" i="1"/>
  <c r="P4994" i="1"/>
  <c r="P1143" i="1"/>
  <c r="P6528" i="1"/>
  <c r="P2056" i="1"/>
  <c r="P3399" i="1"/>
  <c r="P5921" i="1"/>
  <c r="P5727" i="1" l="1"/>
  <c r="P5926" i="1"/>
  <c r="P3404" i="1"/>
  <c r="P4475" i="1"/>
  <c r="P3287" i="1"/>
  <c r="P1148" i="1"/>
  <c r="P4999" i="1"/>
  <c r="P3921" i="1"/>
  <c r="P950" i="1"/>
  <c r="P2061" i="1"/>
  <c r="P6533" i="1"/>
  <c r="P4737" i="1"/>
  <c r="P1153" i="1" l="1"/>
  <c r="P4742" i="1"/>
  <c r="P3926" i="1"/>
  <c r="P5004" i="1"/>
  <c r="P3292" i="1"/>
  <c r="P2066" i="1"/>
  <c r="P5732" i="1"/>
  <c r="P4480" i="1"/>
  <c r="P6538" i="1"/>
  <c r="P3409" i="1"/>
  <c r="P5931" i="1"/>
  <c r="P955" i="1"/>
  <c r="P4485" i="1" l="1"/>
  <c r="P5737" i="1"/>
  <c r="P3297" i="1"/>
  <c r="P2071" i="1"/>
  <c r="P5009" i="1"/>
  <c r="P3931" i="1"/>
  <c r="P3414" i="1"/>
  <c r="P6543" i="1"/>
  <c r="P1158" i="1"/>
  <c r="P960" i="1"/>
  <c r="P5936" i="1"/>
  <c r="P4747" i="1"/>
  <c r="P3419" i="1" l="1"/>
  <c r="P6548" i="1"/>
  <c r="P3936" i="1"/>
  <c r="P2076" i="1"/>
  <c r="P5941" i="1"/>
  <c r="P5742" i="1"/>
  <c r="P5014" i="1"/>
  <c r="P4752" i="1"/>
  <c r="P3302" i="1"/>
  <c r="P965" i="1"/>
  <c r="P1163" i="1"/>
  <c r="P4490" i="1"/>
  <c r="P5019" i="1" l="1"/>
  <c r="P5946" i="1"/>
  <c r="P4757" i="1"/>
  <c r="P4495" i="1"/>
  <c r="P5747" i="1"/>
  <c r="P1168" i="1"/>
  <c r="P3941" i="1"/>
  <c r="P2081" i="1"/>
  <c r="P970" i="1"/>
  <c r="P6553" i="1"/>
  <c r="P3307" i="1"/>
  <c r="P3424" i="1"/>
  <c r="P2086" i="1" l="1"/>
  <c r="P5752" i="1"/>
  <c r="P4762" i="1"/>
  <c r="P1173" i="1"/>
  <c r="P4500" i="1"/>
  <c r="P5024" i="1"/>
  <c r="P3946" i="1"/>
  <c r="P3429" i="1"/>
  <c r="P3312" i="1"/>
  <c r="P5951" i="1"/>
  <c r="P6558" i="1"/>
  <c r="P975" i="1"/>
  <c r="P3434" i="1" l="1"/>
  <c r="P5029" i="1"/>
  <c r="P6563" i="1"/>
  <c r="P3951" i="1"/>
  <c r="P3317" i="1"/>
  <c r="P2091" i="1"/>
  <c r="P4505" i="1"/>
  <c r="P980" i="1"/>
  <c r="P1178" i="1"/>
  <c r="P4767" i="1"/>
  <c r="P5956" i="1"/>
  <c r="P5757" i="1"/>
  <c r="P4510" i="1" l="1"/>
  <c r="P3322" i="1"/>
  <c r="P5961" i="1"/>
  <c r="P3956" i="1"/>
  <c r="P6568" i="1"/>
  <c r="P5034" i="1"/>
  <c r="P1183" i="1"/>
  <c r="P3439" i="1"/>
  <c r="P985" i="1"/>
  <c r="P2096" i="1"/>
  <c r="P5762" i="1"/>
  <c r="P4772" i="1"/>
  <c r="P5039" i="1" l="1"/>
  <c r="P4777" i="1"/>
  <c r="P3961" i="1"/>
  <c r="P1188" i="1"/>
  <c r="P6573" i="1"/>
  <c r="P5767" i="1"/>
  <c r="P2101" i="1"/>
  <c r="P4515" i="1"/>
  <c r="P3444" i="1"/>
  <c r="P3327" i="1"/>
  <c r="P990" i="1"/>
  <c r="P2106" i="1" l="1"/>
  <c r="P995" i="1"/>
  <c r="P5772" i="1"/>
  <c r="P3966" i="1"/>
  <c r="P3449" i="1"/>
  <c r="P5044" i="1"/>
  <c r="P4520" i="1"/>
  <c r="P6578" i="1"/>
  <c r="P1193" i="1"/>
  <c r="P3332" i="1"/>
  <c r="P4782" i="1"/>
  <c r="P4525" i="1" l="1"/>
  <c r="P6583" i="1"/>
  <c r="P3454" i="1"/>
  <c r="P3971" i="1"/>
  <c r="P1000" i="1"/>
  <c r="P1198" i="1"/>
  <c r="P2111" i="1"/>
  <c r="P5049" i="1"/>
  <c r="P4787" i="1"/>
  <c r="P5777" i="1"/>
  <c r="P3337" i="1"/>
  <c r="P1203" i="1" l="1"/>
  <c r="P5054" i="1"/>
  <c r="P2116" i="1"/>
  <c r="P1005" i="1"/>
  <c r="P3976" i="1"/>
  <c r="P3342" i="1"/>
  <c r="P3459" i="1"/>
  <c r="P5782" i="1"/>
  <c r="P4792" i="1"/>
  <c r="P4530" i="1"/>
  <c r="P6588" i="1"/>
  <c r="P5787" i="1" l="1"/>
  <c r="P3981" i="1"/>
  <c r="P3464" i="1"/>
  <c r="P3347" i="1"/>
  <c r="P1010" i="1"/>
  <c r="P4535" i="1"/>
  <c r="P5059" i="1"/>
  <c r="P6593" i="1"/>
  <c r="P2121" i="1"/>
  <c r="P4797" i="1"/>
  <c r="P1208" i="1"/>
  <c r="P6598" i="1" l="1"/>
  <c r="P1015" i="1"/>
  <c r="P3352" i="1"/>
  <c r="P1213" i="1"/>
  <c r="P4802" i="1"/>
  <c r="P2126" i="1"/>
  <c r="P5064" i="1"/>
  <c r="P4540" i="1"/>
  <c r="P3469" i="1"/>
  <c r="P3986" i="1"/>
  <c r="P4545" i="1" l="1"/>
  <c r="P2131" i="1"/>
  <c r="P4807" i="1"/>
  <c r="P3357" i="1"/>
  <c r="P3991" i="1"/>
  <c r="P3474" i="1"/>
  <c r="P6603" i="1"/>
  <c r="P5069" i="1"/>
  <c r="P1218" i="1"/>
  <c r="P1020" i="1"/>
  <c r="P3362" i="1" l="1"/>
  <c r="P5074" i="1"/>
  <c r="P3479" i="1"/>
  <c r="P3996" i="1"/>
  <c r="P2136" i="1"/>
  <c r="P1223" i="1"/>
  <c r="P4550" i="1"/>
  <c r="P6608" i="1"/>
  <c r="P4812" i="1"/>
  <c r="P1025" i="1"/>
  <c r="P4555" i="1" l="1"/>
  <c r="P6613" i="1"/>
  <c r="P2141" i="1"/>
  <c r="P3484" i="1"/>
  <c r="P4817" i="1"/>
  <c r="P3367" i="1"/>
  <c r="P1228" i="1"/>
  <c r="P4001" i="1"/>
  <c r="P5079" i="1"/>
  <c r="P1233" i="1" l="1"/>
  <c r="P4822" i="1"/>
  <c r="P3372" i="1"/>
  <c r="P2146" i="1"/>
  <c r="P5084" i="1"/>
  <c r="P4560" i="1"/>
  <c r="P4006" i="1"/>
  <c r="P3489" i="1"/>
  <c r="P6618" i="1"/>
  <c r="P3494" i="1" l="1"/>
  <c r="P4565" i="1"/>
  <c r="P2151" i="1"/>
  <c r="P3377" i="1"/>
  <c r="P6623" i="1"/>
  <c r="P4011" i="1"/>
  <c r="P5089" i="1"/>
  <c r="P1238" i="1"/>
  <c r="P4016" i="1" l="1"/>
  <c r="P1243" i="1"/>
  <c r="P6628" i="1"/>
  <c r="P3382" i="1"/>
  <c r="P2156" i="1"/>
  <c r="P4570" i="1"/>
  <c r="P3499" i="1"/>
  <c r="P5094" i="1"/>
  <c r="P5099" i="1" l="1"/>
  <c r="P4575" i="1"/>
  <c r="P1248" i="1"/>
  <c r="P4021" i="1"/>
  <c r="P3504" i="1"/>
  <c r="P2161" i="1"/>
  <c r="P3387" i="1"/>
  <c r="P6633" i="1"/>
  <c r="P2166" i="1" l="1"/>
  <c r="P6638" i="1"/>
  <c r="P3392" i="1"/>
  <c r="P3509" i="1"/>
  <c r="P4026" i="1"/>
  <c r="P5104" i="1"/>
  <c r="P1253" i="1"/>
  <c r="P4580" i="1"/>
  <c r="P4585" i="1" l="1"/>
  <c r="P4031" i="1"/>
  <c r="P1258" i="1"/>
  <c r="P5109" i="1"/>
  <c r="P6643" i="1"/>
  <c r="P2171" i="1"/>
  <c r="P3514" i="1"/>
  <c r="P3397" i="1"/>
  <c r="P3402" i="1" l="1"/>
  <c r="P3519" i="1"/>
  <c r="P6648" i="1"/>
  <c r="P5114" i="1"/>
  <c r="P1263" i="1"/>
  <c r="P4036" i="1"/>
  <c r="P2176" i="1"/>
  <c r="P4590" i="1"/>
  <c r="P4595" i="1" l="1"/>
  <c r="P4041" i="1"/>
  <c r="P5119" i="1"/>
  <c r="P6653" i="1"/>
  <c r="P3524" i="1"/>
  <c r="P3407" i="1"/>
  <c r="P2181" i="1"/>
  <c r="P1268" i="1"/>
  <c r="P3412" i="1" l="1"/>
  <c r="P4046" i="1"/>
  <c r="P1273" i="1"/>
  <c r="P2186" i="1"/>
  <c r="P3529" i="1"/>
  <c r="P6658" i="1"/>
  <c r="P5124" i="1"/>
  <c r="P4600" i="1"/>
  <c r="P4605" i="1" l="1"/>
  <c r="P5129" i="1"/>
  <c r="P6663" i="1"/>
  <c r="P3534" i="1"/>
  <c r="P2191" i="1"/>
  <c r="P3417" i="1"/>
  <c r="P1278" i="1"/>
  <c r="P4051" i="1"/>
  <c r="P1283" i="1" l="1"/>
  <c r="P4056" i="1"/>
  <c r="P3539" i="1"/>
  <c r="P6668" i="1"/>
  <c r="P4610" i="1"/>
  <c r="P3422" i="1"/>
  <c r="P2196" i="1"/>
  <c r="P5134" i="1"/>
  <c r="P5139" i="1" l="1"/>
  <c r="P2201" i="1"/>
  <c r="P4615" i="1"/>
  <c r="P1288" i="1"/>
  <c r="P3427" i="1"/>
  <c r="P6673" i="1"/>
  <c r="P3544" i="1"/>
  <c r="P4061" i="1"/>
  <c r="P4066" i="1" l="1"/>
  <c r="P6678" i="1"/>
  <c r="P3432" i="1"/>
  <c r="P1293" i="1"/>
  <c r="P4620" i="1"/>
  <c r="P2206" i="1"/>
  <c r="P5144" i="1"/>
  <c r="P3549" i="1"/>
  <c r="P3554" i="1" l="1"/>
  <c r="P2211" i="1"/>
  <c r="P5149" i="1"/>
  <c r="P4625" i="1"/>
  <c r="P3437" i="1"/>
  <c r="P6683" i="1"/>
  <c r="P4071" i="1"/>
  <c r="P1298" i="1"/>
  <c r="P4076" i="1" l="1"/>
  <c r="P6688" i="1"/>
  <c r="P4630" i="1"/>
  <c r="P3559" i="1"/>
  <c r="P1303" i="1"/>
  <c r="P3442" i="1"/>
  <c r="P5154" i="1"/>
  <c r="P2216" i="1"/>
  <c r="P3447" i="1" l="1"/>
  <c r="P1308" i="1"/>
  <c r="P6693" i="1"/>
  <c r="P4081" i="1"/>
  <c r="P2221" i="1"/>
  <c r="P5159" i="1"/>
  <c r="P3564" i="1"/>
  <c r="P4635" i="1"/>
  <c r="P4640" i="1" l="1"/>
  <c r="P3569" i="1"/>
  <c r="P5164" i="1"/>
  <c r="P2226" i="1"/>
  <c r="P4086" i="1"/>
  <c r="P6698" i="1"/>
  <c r="P1313" i="1"/>
  <c r="P3452" i="1"/>
  <c r="P3457" i="1" l="1"/>
  <c r="P6703" i="1"/>
  <c r="P4645" i="1"/>
  <c r="P1318" i="1"/>
  <c r="P4091" i="1"/>
  <c r="P2231" i="1"/>
  <c r="P5169" i="1"/>
  <c r="P3574" i="1"/>
  <c r="P3579" i="1" l="1"/>
  <c r="P2236" i="1"/>
  <c r="P1323" i="1"/>
  <c r="P6708" i="1"/>
  <c r="P3462" i="1"/>
  <c r="P5174" i="1"/>
  <c r="P4096" i="1"/>
  <c r="P4650" i="1"/>
  <c r="P4655" i="1" l="1"/>
  <c r="P4101" i="1"/>
  <c r="P1328" i="1"/>
  <c r="P2241" i="1"/>
  <c r="P3584" i="1"/>
  <c r="P5179" i="1"/>
  <c r="P3467" i="1"/>
  <c r="P6713" i="1"/>
  <c r="P5184" i="1" l="1"/>
  <c r="P6718" i="1"/>
  <c r="P3589" i="1"/>
  <c r="P4106" i="1"/>
  <c r="P3472" i="1"/>
  <c r="P2246" i="1"/>
  <c r="P1333" i="1"/>
  <c r="P4660" i="1"/>
  <c r="P4665" i="1" l="1"/>
  <c r="P3477" i="1"/>
  <c r="P4111" i="1"/>
  <c r="P5189" i="1"/>
  <c r="P1338" i="1"/>
  <c r="P2251" i="1"/>
  <c r="P3594" i="1"/>
  <c r="P6723" i="1"/>
  <c r="P6728" i="1" l="1"/>
  <c r="P2256" i="1"/>
  <c r="P1343" i="1"/>
  <c r="P5194" i="1"/>
  <c r="P4116" i="1"/>
  <c r="P3482" i="1"/>
  <c r="P4670" i="1"/>
  <c r="P3599" i="1"/>
  <c r="P4121" i="1" l="1"/>
  <c r="P5199" i="1"/>
  <c r="P3604" i="1"/>
  <c r="P4675" i="1"/>
  <c r="P3487" i="1"/>
  <c r="P1348" i="1"/>
  <c r="P2261" i="1"/>
  <c r="P6733" i="1"/>
  <c r="P2266" i="1" l="1"/>
  <c r="P6738" i="1"/>
  <c r="P3492" i="1"/>
  <c r="P4126" i="1"/>
  <c r="P1353" i="1"/>
  <c r="P4680" i="1"/>
  <c r="P3609" i="1"/>
  <c r="P5204" i="1"/>
  <c r="P5209" i="1" l="1"/>
  <c r="P4685" i="1"/>
  <c r="P3614" i="1"/>
  <c r="P1358" i="1"/>
  <c r="P4131" i="1"/>
  <c r="P3497" i="1"/>
  <c r="P6743" i="1"/>
  <c r="P2271" i="1"/>
  <c r="P2276" i="1" l="1"/>
  <c r="P6748" i="1"/>
  <c r="P3502" i="1"/>
  <c r="P4136" i="1"/>
  <c r="P1363" i="1"/>
  <c r="P3619" i="1"/>
  <c r="P4690" i="1"/>
  <c r="P5214" i="1"/>
  <c r="P1368" i="1" l="1"/>
  <c r="P4695" i="1"/>
  <c r="P4141" i="1"/>
  <c r="P5219" i="1"/>
  <c r="P3624" i="1"/>
  <c r="P3507" i="1"/>
  <c r="P6753" i="1"/>
  <c r="P2281" i="1"/>
  <c r="P2286" i="1" l="1"/>
  <c r="P3512" i="1"/>
  <c r="P4146" i="1"/>
  <c r="P3629" i="1"/>
  <c r="P5224" i="1"/>
  <c r="P4700" i="1"/>
  <c r="P6758" i="1"/>
  <c r="P1373" i="1"/>
  <c r="P6763" i="1" l="1"/>
  <c r="P1378" i="1"/>
  <c r="P4705" i="1"/>
  <c r="P5229" i="1"/>
  <c r="P4151" i="1"/>
  <c r="P3634" i="1"/>
  <c r="P3517" i="1"/>
  <c r="P2291" i="1"/>
  <c r="P3522" i="1" l="1"/>
  <c r="P5234" i="1"/>
  <c r="P2296" i="1"/>
  <c r="P4156" i="1"/>
  <c r="P4710" i="1"/>
  <c r="P1383" i="1"/>
  <c r="P3639" i="1"/>
  <c r="P6768" i="1"/>
  <c r="P6773" i="1" l="1"/>
  <c r="P3644" i="1"/>
  <c r="P4715" i="1"/>
  <c r="P4161" i="1"/>
  <c r="P2301" i="1"/>
  <c r="P3527" i="1"/>
  <c r="P1388" i="1"/>
  <c r="P5239" i="1"/>
  <c r="P5244" i="1" l="1"/>
  <c r="P1393" i="1"/>
  <c r="P4720" i="1"/>
  <c r="P6778" i="1"/>
  <c r="P3532" i="1"/>
  <c r="P2306" i="1"/>
  <c r="P4166" i="1"/>
  <c r="P3649" i="1"/>
  <c r="P4171" i="1" l="1"/>
  <c r="P3654" i="1"/>
  <c r="P3537" i="1"/>
  <c r="P1398" i="1"/>
  <c r="P2311" i="1"/>
  <c r="P6783" i="1"/>
  <c r="P4725" i="1"/>
  <c r="P5249" i="1"/>
  <c r="P5254" i="1" l="1"/>
  <c r="P4730" i="1"/>
  <c r="P6788" i="1"/>
  <c r="P1403" i="1"/>
  <c r="P2316" i="1"/>
  <c r="P3542" i="1"/>
  <c r="P3659" i="1"/>
  <c r="P4176" i="1"/>
  <c r="P3547" i="1" l="1"/>
  <c r="P4181" i="1"/>
  <c r="P2321" i="1"/>
  <c r="P1408" i="1"/>
  <c r="P6793" i="1"/>
  <c r="P4735" i="1"/>
  <c r="P3664" i="1"/>
  <c r="P5259" i="1"/>
  <c r="P5264" i="1" l="1"/>
  <c r="P4740" i="1"/>
  <c r="P3669" i="1"/>
  <c r="P6798" i="1"/>
  <c r="P1413" i="1"/>
  <c r="P2326" i="1"/>
  <c r="P4186" i="1"/>
  <c r="P3552" i="1"/>
  <c r="P1418" i="1" l="1"/>
  <c r="P4191" i="1"/>
  <c r="P2331" i="1"/>
  <c r="P5269" i="1"/>
  <c r="P3557" i="1"/>
  <c r="P3674" i="1"/>
  <c r="P4745" i="1"/>
  <c r="P4750" i="1" l="1"/>
  <c r="P3679" i="1"/>
  <c r="P2336" i="1"/>
  <c r="P3562" i="1"/>
  <c r="P5274" i="1"/>
  <c r="P4196" i="1"/>
  <c r="P1423" i="1"/>
  <c r="P4201" i="1" l="1"/>
  <c r="P2341" i="1"/>
  <c r="P3684" i="1"/>
  <c r="P4755" i="1"/>
  <c r="P1428" i="1"/>
  <c r="P5279" i="1"/>
  <c r="P3567" i="1"/>
  <c r="P5284" i="1" l="1"/>
  <c r="P1433" i="1"/>
  <c r="P2346" i="1"/>
  <c r="P4206" i="1"/>
  <c r="P3572" i="1"/>
  <c r="P4760" i="1"/>
  <c r="P3689" i="1"/>
  <c r="P3577" i="1" l="1"/>
  <c r="P4765" i="1"/>
  <c r="P4211" i="1"/>
  <c r="P2351" i="1"/>
  <c r="P1438" i="1"/>
  <c r="P3694" i="1"/>
  <c r="P5289" i="1"/>
  <c r="P3699" i="1" l="1"/>
  <c r="P5294" i="1"/>
  <c r="P1443" i="1"/>
  <c r="P2356" i="1"/>
  <c r="P4216" i="1"/>
  <c r="P4770" i="1"/>
  <c r="P3582" i="1"/>
  <c r="P4775" i="1" l="1"/>
  <c r="P3587" i="1"/>
  <c r="P1448" i="1"/>
  <c r="P4221" i="1"/>
  <c r="P2361" i="1"/>
  <c r="P5299" i="1"/>
  <c r="P3704" i="1"/>
  <c r="P4226" i="1" l="1"/>
  <c r="P5304" i="1"/>
  <c r="P2366" i="1"/>
  <c r="P3709" i="1"/>
  <c r="P1453" i="1"/>
  <c r="P4780" i="1"/>
  <c r="P3592" i="1"/>
  <c r="P4785" i="1" l="1"/>
  <c r="P1458" i="1"/>
  <c r="P3597" i="1"/>
  <c r="P3714" i="1"/>
  <c r="P2371" i="1"/>
  <c r="P5309" i="1"/>
  <c r="P4231" i="1"/>
  <c r="P2376" i="1" l="1"/>
  <c r="P4236" i="1"/>
  <c r="P5314" i="1"/>
  <c r="P3719" i="1"/>
  <c r="P1463" i="1"/>
  <c r="P4790" i="1"/>
  <c r="P3602" i="1"/>
  <c r="P1468" i="1" l="1"/>
  <c r="P3607" i="1"/>
  <c r="P4795" i="1"/>
  <c r="P3724" i="1"/>
  <c r="P5319" i="1"/>
  <c r="P4241" i="1"/>
  <c r="P2381" i="1"/>
  <c r="P2386" i="1" l="1"/>
  <c r="P4246" i="1"/>
  <c r="P5324" i="1"/>
  <c r="P3729" i="1"/>
  <c r="P4800" i="1"/>
  <c r="P3612" i="1"/>
  <c r="P1473" i="1"/>
  <c r="P1478" i="1" l="1"/>
  <c r="P3617" i="1"/>
  <c r="P3734" i="1"/>
  <c r="P2391" i="1"/>
  <c r="P4805" i="1"/>
  <c r="P5329" i="1"/>
  <c r="P4251" i="1"/>
  <c r="P4810" i="1" l="1"/>
  <c r="P2396" i="1"/>
  <c r="P4256" i="1"/>
  <c r="P1483" i="1"/>
  <c r="P5334" i="1"/>
  <c r="P3739" i="1"/>
  <c r="P3622" i="1"/>
  <c r="P3744" i="1" l="1"/>
  <c r="P3627" i="1"/>
  <c r="P5339" i="1"/>
  <c r="P1488" i="1"/>
  <c r="P4261" i="1"/>
  <c r="P2401" i="1"/>
  <c r="P4815" i="1"/>
  <c r="P4820" i="1" l="1"/>
  <c r="P2406" i="1"/>
  <c r="P1493" i="1"/>
  <c r="P3632" i="1"/>
  <c r="P4266" i="1"/>
  <c r="P5344" i="1"/>
  <c r="P3749" i="1"/>
  <c r="P5349" i="1" l="1"/>
  <c r="P4271" i="1"/>
  <c r="P1498" i="1"/>
  <c r="P2411" i="1"/>
  <c r="P3754" i="1"/>
  <c r="P3637" i="1"/>
  <c r="P4825" i="1"/>
  <c r="P4830" i="1" l="1"/>
  <c r="P3759" i="1"/>
  <c r="P3642" i="1"/>
  <c r="P1503" i="1"/>
  <c r="P5354" i="1"/>
  <c r="P2416" i="1"/>
  <c r="P4276" i="1"/>
  <c r="P4281" i="1" l="1"/>
  <c r="P5359" i="1"/>
  <c r="P1508" i="1"/>
  <c r="P2421" i="1"/>
  <c r="P3647" i="1"/>
  <c r="P3764" i="1"/>
  <c r="P4835" i="1"/>
  <c r="P4840" i="1" l="1"/>
  <c r="P3769" i="1"/>
  <c r="P3652" i="1"/>
  <c r="P4286" i="1"/>
  <c r="P2426" i="1"/>
  <c r="P1513" i="1"/>
  <c r="P5364" i="1"/>
  <c r="P1518" i="1" l="1"/>
  <c r="P2431" i="1"/>
  <c r="P4291" i="1"/>
  <c r="P3657" i="1"/>
  <c r="P3774" i="1"/>
  <c r="P4845" i="1"/>
  <c r="P5369" i="1"/>
  <c r="P5374" i="1" l="1"/>
  <c r="P4850" i="1"/>
  <c r="P4296" i="1"/>
  <c r="P1523" i="1"/>
  <c r="P3779" i="1"/>
  <c r="P3662" i="1"/>
  <c r="P2436" i="1"/>
  <c r="P3784" i="1" l="1"/>
  <c r="P3667" i="1"/>
  <c r="P1528" i="1"/>
  <c r="P4855" i="1"/>
  <c r="P2441" i="1"/>
  <c r="P4301" i="1"/>
  <c r="P5379" i="1"/>
  <c r="P4306" i="1" l="1"/>
  <c r="P2446" i="1"/>
  <c r="P4860" i="1"/>
  <c r="P1533" i="1"/>
  <c r="P3789" i="1"/>
  <c r="P5384" i="1"/>
  <c r="P3672" i="1"/>
  <c r="P5389" i="1" l="1"/>
  <c r="P3677" i="1"/>
  <c r="P4865" i="1"/>
  <c r="P4311" i="1"/>
  <c r="P3794" i="1"/>
  <c r="P1538" i="1"/>
  <c r="P2451" i="1"/>
  <c r="P2456" i="1" l="1"/>
  <c r="P3799" i="1"/>
  <c r="P4316" i="1"/>
  <c r="P3682" i="1"/>
  <c r="P1543" i="1"/>
  <c r="P4870" i="1"/>
  <c r="P5394" i="1"/>
  <c r="P5399" i="1" l="1"/>
  <c r="P4875" i="1"/>
  <c r="P1548" i="1"/>
  <c r="P2461" i="1"/>
  <c r="P3687" i="1"/>
  <c r="P4321" i="1"/>
  <c r="P3804" i="1"/>
  <c r="P3809" i="1" l="1"/>
  <c r="P3692" i="1"/>
  <c r="P4326" i="1"/>
  <c r="P5404" i="1"/>
  <c r="P2466" i="1"/>
  <c r="P1553" i="1"/>
  <c r="P4880" i="1"/>
  <c r="P4885" i="1" l="1"/>
  <c r="P1558" i="1"/>
  <c r="P2471" i="1"/>
  <c r="P5409" i="1"/>
  <c r="P4331" i="1"/>
  <c r="P3697" i="1"/>
  <c r="P3814" i="1"/>
  <c r="P3702" i="1" l="1"/>
  <c r="P5414" i="1"/>
  <c r="P2476" i="1"/>
  <c r="P4890" i="1"/>
  <c r="P3819" i="1"/>
  <c r="P4336" i="1"/>
  <c r="P1563" i="1"/>
  <c r="P1568" i="1" l="1"/>
  <c r="P4341" i="1"/>
  <c r="P5419" i="1"/>
  <c r="P3824" i="1"/>
  <c r="P4895" i="1"/>
  <c r="P2481" i="1"/>
  <c r="P3707" i="1"/>
  <c r="P3712" i="1" l="1"/>
  <c r="P3829" i="1"/>
  <c r="P5424" i="1"/>
  <c r="P4346" i="1"/>
  <c r="P1573" i="1"/>
  <c r="P2486" i="1"/>
  <c r="P4900" i="1"/>
  <c r="P4905" i="1" l="1"/>
  <c r="P1578" i="1"/>
  <c r="P4351" i="1"/>
  <c r="P5429" i="1"/>
  <c r="P3717" i="1"/>
  <c r="P2491" i="1"/>
  <c r="P3834" i="1"/>
  <c r="P2496" i="1" l="1"/>
  <c r="P3722" i="1"/>
  <c r="P3839" i="1"/>
  <c r="P5434" i="1"/>
  <c r="P4356" i="1"/>
  <c r="P1583" i="1"/>
  <c r="P4910" i="1"/>
  <c r="P1588" i="1" l="1"/>
  <c r="P4361" i="1"/>
  <c r="P2501" i="1"/>
  <c r="P4915" i="1"/>
  <c r="P5439" i="1"/>
  <c r="P3844" i="1"/>
  <c r="P3727" i="1"/>
  <c r="P3732" i="1" l="1"/>
  <c r="P4920" i="1"/>
  <c r="P1593" i="1"/>
  <c r="P3849" i="1"/>
  <c r="P5444" i="1"/>
  <c r="P2506" i="1"/>
  <c r="P4366" i="1"/>
  <c r="P4371" i="1" l="1"/>
  <c r="P2511" i="1"/>
  <c r="P5449" i="1"/>
  <c r="P3854" i="1"/>
  <c r="P1598" i="1"/>
  <c r="P3737" i="1"/>
  <c r="P4925" i="1"/>
  <c r="P4930" i="1" l="1"/>
  <c r="P1603" i="1"/>
  <c r="P2516" i="1"/>
  <c r="P3742" i="1"/>
  <c r="P3859" i="1"/>
  <c r="P5454" i="1"/>
  <c r="P4376" i="1"/>
  <c r="P3864" i="1" l="1"/>
  <c r="P5459" i="1"/>
  <c r="P3747" i="1"/>
  <c r="P4381" i="1"/>
  <c r="P2521" i="1"/>
  <c r="P1608" i="1"/>
  <c r="P4935" i="1"/>
  <c r="P4940" i="1" l="1"/>
  <c r="P1613" i="1"/>
  <c r="P4386" i="1"/>
  <c r="P2526" i="1"/>
  <c r="P3752" i="1"/>
  <c r="P5464" i="1"/>
  <c r="P3869" i="1"/>
  <c r="P3757" i="1" l="1"/>
  <c r="P3874" i="1"/>
  <c r="P5469" i="1"/>
  <c r="P2531" i="1"/>
  <c r="P4391" i="1"/>
  <c r="P1618" i="1"/>
  <c r="P4945" i="1"/>
  <c r="P4950" i="1" l="1"/>
  <c r="P1623" i="1"/>
  <c r="P4396" i="1"/>
  <c r="P2536" i="1"/>
  <c r="P5474" i="1"/>
  <c r="P3879" i="1"/>
  <c r="P3762" i="1"/>
  <c r="P3767" i="1" l="1"/>
  <c r="P3884" i="1"/>
  <c r="P5479" i="1"/>
  <c r="P2541" i="1"/>
  <c r="P4401" i="1"/>
  <c r="P1628" i="1"/>
  <c r="P4955" i="1"/>
  <c r="P4960" i="1" l="1"/>
  <c r="P4406" i="1"/>
  <c r="P3889" i="1"/>
  <c r="P1633" i="1"/>
  <c r="P2546" i="1"/>
  <c r="P5484" i="1"/>
  <c r="P3772" i="1"/>
  <c r="P3777" i="1" l="1"/>
  <c r="P2551" i="1"/>
  <c r="P5489" i="1"/>
  <c r="P1638" i="1"/>
  <c r="P3894" i="1"/>
  <c r="P4411" i="1"/>
  <c r="P4965" i="1"/>
  <c r="P4416" i="1" l="1"/>
  <c r="P4970" i="1"/>
  <c r="P3899" i="1"/>
  <c r="P5494" i="1"/>
  <c r="P1643" i="1"/>
  <c r="P2556" i="1"/>
  <c r="P3782" i="1"/>
  <c r="P1648" i="1" l="1"/>
  <c r="P3904" i="1"/>
  <c r="P3787" i="1"/>
  <c r="P2561" i="1"/>
  <c r="P5499" i="1"/>
  <c r="P4975" i="1"/>
  <c r="P4421" i="1"/>
  <c r="P4426" i="1" l="1"/>
  <c r="P5504" i="1"/>
  <c r="P2566" i="1"/>
  <c r="P3792" i="1"/>
  <c r="P4980" i="1"/>
  <c r="P3909" i="1"/>
  <c r="P1653" i="1"/>
  <c r="P1658" i="1" l="1"/>
  <c r="P4985" i="1"/>
  <c r="P2571" i="1"/>
  <c r="P5509" i="1"/>
  <c r="P3914" i="1"/>
  <c r="P3797" i="1"/>
  <c r="P4431" i="1"/>
  <c r="P3802" i="1" l="1"/>
  <c r="P4436" i="1"/>
  <c r="P3919" i="1"/>
  <c r="P5514" i="1"/>
  <c r="P2576" i="1"/>
  <c r="P4990" i="1"/>
  <c r="P1663" i="1"/>
  <c r="P1668" i="1" l="1"/>
  <c r="P2581" i="1"/>
  <c r="P5519" i="1"/>
  <c r="P3924" i="1"/>
  <c r="P4995" i="1"/>
  <c r="P4441" i="1"/>
  <c r="P3807" i="1"/>
  <c r="P5524" i="1" l="1"/>
  <c r="P3929" i="1"/>
  <c r="P3812" i="1"/>
  <c r="P4446" i="1"/>
  <c r="P5000" i="1"/>
  <c r="P2586" i="1"/>
  <c r="P1673" i="1"/>
  <c r="P5005" i="1" l="1"/>
  <c r="P1678" i="1"/>
  <c r="P2591" i="1"/>
  <c r="P4451" i="1"/>
  <c r="P3817" i="1"/>
  <c r="P5529" i="1"/>
  <c r="P3934" i="1"/>
  <c r="P3939" i="1" l="1"/>
  <c r="P4456" i="1"/>
  <c r="P5534" i="1"/>
  <c r="P3822" i="1"/>
  <c r="P1683" i="1"/>
  <c r="P2596" i="1"/>
  <c r="P5010" i="1"/>
  <c r="P5015" i="1" l="1"/>
  <c r="P2601" i="1"/>
  <c r="P1688" i="1"/>
  <c r="P3827" i="1"/>
  <c r="P5539" i="1"/>
  <c r="P4461" i="1"/>
  <c r="P3944" i="1"/>
  <c r="P3949" i="1" l="1"/>
  <c r="P5544" i="1"/>
  <c r="P3832" i="1"/>
  <c r="P4466" i="1"/>
  <c r="P1693" i="1"/>
  <c r="P2606" i="1"/>
  <c r="P5020" i="1"/>
  <c r="P2611" i="1" l="1"/>
  <c r="P3954" i="1"/>
  <c r="P5025" i="1"/>
  <c r="P1698" i="1"/>
  <c r="P4471" i="1"/>
  <c r="P3837" i="1"/>
  <c r="P5549" i="1"/>
  <c r="P3842" i="1" l="1"/>
  <c r="P4476" i="1"/>
  <c r="P5554" i="1"/>
  <c r="P1703" i="1"/>
  <c r="P5030" i="1"/>
  <c r="P3959" i="1"/>
  <c r="P2616" i="1"/>
  <c r="P5035" i="1" l="1"/>
  <c r="P2621" i="1"/>
  <c r="P3964" i="1"/>
  <c r="P1708" i="1"/>
  <c r="P5559" i="1"/>
  <c r="P4481" i="1"/>
  <c r="P4486" i="1" l="1"/>
  <c r="P1713" i="1"/>
  <c r="P3969" i="1"/>
  <c r="P5040" i="1"/>
  <c r="P5564" i="1"/>
  <c r="P2626" i="1"/>
  <c r="P5045" i="1" l="1"/>
  <c r="P5569" i="1"/>
  <c r="P3974" i="1"/>
  <c r="P1718" i="1"/>
  <c r="P4491" i="1"/>
  <c r="P2631" i="1"/>
  <c r="P1723" i="1" l="1"/>
  <c r="P3979" i="1"/>
  <c r="P5574" i="1"/>
  <c r="P5050" i="1"/>
  <c r="P2636" i="1"/>
  <c r="P4496" i="1"/>
  <c r="P2641" i="1" l="1"/>
  <c r="P4501" i="1"/>
  <c r="P5055" i="1"/>
  <c r="P5579" i="1"/>
  <c r="P3984" i="1"/>
  <c r="P1728" i="1"/>
  <c r="P1733" i="1" l="1"/>
  <c r="P3989" i="1"/>
  <c r="P5584" i="1"/>
  <c r="P5060" i="1"/>
  <c r="P4506" i="1"/>
  <c r="P2646" i="1"/>
  <c r="P2651" i="1" l="1"/>
  <c r="P5065" i="1"/>
  <c r="P4511" i="1"/>
  <c r="P1738" i="1"/>
  <c r="P5589" i="1"/>
  <c r="P3994" i="1"/>
  <c r="P5594" i="1" l="1"/>
  <c r="P5070" i="1"/>
  <c r="P2656" i="1"/>
  <c r="P3999" i="1"/>
  <c r="P1743" i="1"/>
  <c r="P4516" i="1"/>
  <c r="P4521" i="1" l="1"/>
  <c r="P4004" i="1"/>
  <c r="P5599" i="1"/>
  <c r="P1748" i="1"/>
  <c r="P2661" i="1"/>
  <c r="P5075" i="1"/>
  <c r="P2666" i="1" l="1"/>
  <c r="P1753" i="1"/>
  <c r="P4009" i="1"/>
  <c r="P4526" i="1"/>
  <c r="P5080" i="1"/>
  <c r="P5604" i="1"/>
  <c r="P5609" i="1" l="1"/>
  <c r="P5085" i="1"/>
  <c r="P4531" i="1"/>
  <c r="P4014" i="1"/>
  <c r="P1758" i="1"/>
  <c r="P2671" i="1"/>
  <c r="P2676" i="1" l="1"/>
  <c r="P1763" i="1"/>
  <c r="P4019" i="1"/>
  <c r="P4536" i="1"/>
  <c r="P5614" i="1"/>
  <c r="P5090" i="1"/>
  <c r="P5095" i="1" l="1"/>
  <c r="P5619" i="1"/>
  <c r="P4541" i="1"/>
  <c r="P4024" i="1"/>
  <c r="P1768" i="1"/>
  <c r="P2681" i="1"/>
  <c r="P1773" i="1" l="1"/>
  <c r="P4029" i="1"/>
  <c r="P4546" i="1"/>
  <c r="P5100" i="1"/>
  <c r="P2686" i="1"/>
  <c r="P5624" i="1"/>
  <c r="P2691" i="1" l="1"/>
  <c r="P5105" i="1"/>
  <c r="P1778" i="1"/>
  <c r="P5629" i="1"/>
  <c r="P4551" i="1"/>
  <c r="P4034" i="1"/>
  <c r="P4556" i="1" l="1"/>
  <c r="P4039" i="1"/>
  <c r="P5634" i="1"/>
  <c r="P1783" i="1"/>
  <c r="P5110" i="1"/>
  <c r="P2696" i="1"/>
  <c r="P5115" i="1" l="1"/>
  <c r="P1788" i="1"/>
  <c r="P5639" i="1"/>
  <c r="P4561" i="1"/>
  <c r="P2701" i="1"/>
  <c r="P4044" i="1"/>
  <c r="P2706" i="1" l="1"/>
  <c r="P1793" i="1"/>
  <c r="P5120" i="1"/>
  <c r="P4049" i="1"/>
  <c r="P4566" i="1"/>
  <c r="P5644" i="1"/>
  <c r="P4571" i="1" l="1"/>
  <c r="P2711" i="1"/>
  <c r="P5649" i="1"/>
  <c r="P4054" i="1"/>
  <c r="P5125" i="1"/>
  <c r="P1798" i="1"/>
  <c r="P4059" i="1" l="1"/>
  <c r="P5654" i="1"/>
  <c r="P4576" i="1"/>
  <c r="P1803" i="1"/>
  <c r="P5130" i="1"/>
  <c r="P2716" i="1"/>
  <c r="P5135" i="1" l="1"/>
  <c r="P4581" i="1"/>
  <c r="P5659" i="1"/>
  <c r="P4064" i="1"/>
  <c r="P2721" i="1"/>
  <c r="P1808" i="1"/>
  <c r="P2726" i="1" l="1"/>
  <c r="P1813" i="1"/>
  <c r="P4586" i="1"/>
  <c r="P4069" i="1"/>
  <c r="P5664" i="1"/>
  <c r="P5140" i="1"/>
  <c r="P5145" i="1" l="1"/>
  <c r="P5669" i="1"/>
  <c r="P4074" i="1"/>
  <c r="P4591" i="1"/>
  <c r="P1818" i="1"/>
  <c r="P2731" i="1"/>
  <c r="P2736" i="1" l="1"/>
  <c r="P5674" i="1"/>
  <c r="P5150" i="1"/>
  <c r="P1823" i="1"/>
  <c r="P4596" i="1"/>
  <c r="P4079" i="1"/>
  <c r="P4084" i="1" l="1"/>
  <c r="P4601" i="1"/>
  <c r="P1828" i="1"/>
  <c r="P5155" i="1"/>
  <c r="P5679" i="1"/>
  <c r="P2741" i="1"/>
  <c r="P2746" i="1" l="1"/>
  <c r="P5160" i="1"/>
  <c r="P4606" i="1"/>
  <c r="P5684" i="1"/>
  <c r="P1833" i="1"/>
  <c r="P4089" i="1"/>
  <c r="P1838" i="1" l="1"/>
  <c r="P5689" i="1"/>
  <c r="P4611" i="1"/>
  <c r="P2751" i="1"/>
  <c r="P5165" i="1"/>
  <c r="P2756" i="1" l="1"/>
  <c r="P4616" i="1"/>
  <c r="P1843" i="1"/>
  <c r="P5170" i="1"/>
  <c r="P5694" i="1"/>
  <c r="P5175" i="1" l="1"/>
  <c r="P5699" i="1"/>
  <c r="P2761" i="1"/>
  <c r="P1848" i="1"/>
  <c r="P4621" i="1"/>
  <c r="P4626" i="1" l="1"/>
  <c r="P2766" i="1"/>
  <c r="P1853" i="1"/>
  <c r="P5704" i="1"/>
  <c r="P5180" i="1"/>
  <c r="P5185" i="1" l="1"/>
  <c r="P5709" i="1"/>
  <c r="P1858" i="1"/>
  <c r="P2771" i="1"/>
  <c r="P4631" i="1"/>
  <c r="P2776" i="1" l="1"/>
  <c r="P4636" i="1"/>
  <c r="P5714" i="1"/>
  <c r="P5190" i="1"/>
  <c r="P1863" i="1"/>
  <c r="P5195" i="1" l="1"/>
  <c r="P1868" i="1"/>
  <c r="P2781" i="1"/>
  <c r="P5719" i="1"/>
  <c r="P4641" i="1"/>
  <c r="P4646" i="1" l="1"/>
  <c r="P5200" i="1"/>
  <c r="P5724" i="1"/>
  <c r="P2786" i="1"/>
  <c r="P1873" i="1"/>
  <c r="P1878" i="1" l="1"/>
  <c r="P2791" i="1"/>
  <c r="P5729" i="1"/>
  <c r="P5205" i="1"/>
  <c r="P4651" i="1"/>
  <c r="P4656" i="1" l="1"/>
  <c r="P1883" i="1"/>
  <c r="P5210" i="1"/>
  <c r="P5734" i="1"/>
  <c r="P2796" i="1"/>
  <c r="P2801" i="1" l="1"/>
  <c r="P5739" i="1"/>
  <c r="P5215" i="1"/>
  <c r="P1888" i="1"/>
  <c r="P4661" i="1"/>
  <c r="P4666" i="1" l="1"/>
  <c r="P5220" i="1"/>
  <c r="P2806" i="1"/>
  <c r="P1893" i="1"/>
  <c r="P5744" i="1"/>
  <c r="P5749" i="1" l="1"/>
  <c r="P1898" i="1"/>
  <c r="P5225" i="1"/>
  <c r="P2811" i="1"/>
  <c r="P4671" i="1"/>
  <c r="P4676" i="1" l="1"/>
  <c r="P2816" i="1"/>
  <c r="P5230" i="1"/>
  <c r="P1903" i="1"/>
  <c r="P5754" i="1"/>
  <c r="P1908" i="1" l="1"/>
  <c r="P5235" i="1"/>
  <c r="P2821" i="1"/>
  <c r="P4681" i="1"/>
  <c r="P5759" i="1"/>
  <c r="P5764" i="1" l="1"/>
  <c r="P4686" i="1"/>
  <c r="P2826" i="1"/>
  <c r="P5240" i="1"/>
  <c r="P1913" i="1"/>
  <c r="P5245" i="1" l="1"/>
  <c r="P2831" i="1"/>
  <c r="P4691" i="1"/>
  <c r="P5769" i="1"/>
  <c r="P1918" i="1"/>
  <c r="P4696" i="1" l="1"/>
  <c r="P2836" i="1"/>
  <c r="P1923" i="1"/>
  <c r="P5774" i="1"/>
  <c r="P5250" i="1"/>
  <c r="P5255" i="1" l="1"/>
  <c r="P5779" i="1"/>
  <c r="P1928" i="1"/>
  <c r="P4701" i="1"/>
  <c r="P2841" i="1"/>
  <c r="P2846" i="1" l="1"/>
  <c r="P4706" i="1"/>
  <c r="P1933" i="1"/>
  <c r="P5784" i="1"/>
  <c r="P5260" i="1"/>
  <c r="P5265" i="1" l="1"/>
  <c r="P1938" i="1"/>
  <c r="P2851" i="1"/>
  <c r="P5789" i="1"/>
  <c r="P4711" i="1"/>
  <c r="P4716" i="1" l="1"/>
  <c r="P5794" i="1"/>
  <c r="P2856" i="1"/>
  <c r="P5270" i="1"/>
  <c r="P1943" i="1"/>
  <c r="P5275" i="1" l="1"/>
  <c r="P5799" i="1"/>
  <c r="P4721" i="1"/>
  <c r="P1948" i="1"/>
  <c r="P2861" i="1"/>
  <c r="P2866" i="1" l="1"/>
  <c r="P1953" i="1"/>
  <c r="P4726" i="1"/>
  <c r="P5280" i="1"/>
  <c r="P5804" i="1"/>
  <c r="P5809" i="1" l="1"/>
  <c r="P4731" i="1"/>
  <c r="P1958" i="1"/>
  <c r="P5285" i="1"/>
  <c r="P2871" i="1"/>
  <c r="P2876" i="1" l="1"/>
  <c r="P4736" i="1"/>
  <c r="P5290" i="1"/>
  <c r="P1963" i="1"/>
  <c r="P5814" i="1"/>
  <c r="P5819" i="1" l="1"/>
  <c r="P2881" i="1"/>
  <c r="P1968" i="1"/>
  <c r="P5295" i="1"/>
  <c r="P4741" i="1"/>
  <c r="P5300" i="1" l="1"/>
  <c r="P1973" i="1"/>
  <c r="P2886" i="1"/>
  <c r="P5824" i="1"/>
  <c r="P4746" i="1"/>
  <c r="P4751" i="1" l="1"/>
  <c r="P1978" i="1"/>
  <c r="P5305" i="1"/>
  <c r="P5829" i="1"/>
  <c r="P2891" i="1"/>
  <c r="P5834" i="1" l="1"/>
  <c r="P5310" i="1"/>
  <c r="P4756" i="1"/>
  <c r="P2896" i="1"/>
  <c r="P1983" i="1"/>
  <c r="P1988" i="1" l="1"/>
  <c r="P4761" i="1"/>
  <c r="P5315" i="1"/>
  <c r="P5839" i="1"/>
  <c r="P2901" i="1"/>
  <c r="P2906" i="1" l="1"/>
  <c r="P1993" i="1"/>
  <c r="P5844" i="1"/>
  <c r="P5320" i="1"/>
  <c r="P4766" i="1"/>
  <c r="P5325" i="1" l="1"/>
  <c r="P5849" i="1"/>
  <c r="P1998" i="1"/>
  <c r="P2911" i="1"/>
  <c r="P4771" i="1"/>
  <c r="P4776" i="1" l="1"/>
  <c r="P5854" i="1"/>
  <c r="P2916" i="1"/>
  <c r="P2003" i="1"/>
  <c r="P5330" i="1"/>
  <c r="P5335" i="1" l="1"/>
  <c r="P2008" i="1"/>
  <c r="P2921" i="1"/>
  <c r="P5859" i="1"/>
  <c r="P4781" i="1"/>
  <c r="P4786" i="1" l="1"/>
  <c r="P5864" i="1"/>
  <c r="P2926" i="1"/>
  <c r="P2013" i="1"/>
  <c r="P5340" i="1"/>
  <c r="P5345" i="1" l="1"/>
  <c r="P2018" i="1"/>
  <c r="P5869" i="1"/>
  <c r="P2931" i="1"/>
  <c r="P4791" i="1"/>
  <c r="P2936" i="1" l="1"/>
  <c r="P4796" i="1"/>
  <c r="P2023" i="1"/>
  <c r="P5350" i="1"/>
  <c r="P5874" i="1"/>
  <c r="P5355" i="1" l="1"/>
  <c r="P5879" i="1"/>
  <c r="P2028" i="1"/>
  <c r="P4801" i="1"/>
  <c r="P2941" i="1"/>
  <c r="P2946" i="1" l="1"/>
  <c r="P4806" i="1"/>
  <c r="P5884" i="1"/>
  <c r="P2033" i="1"/>
  <c r="P5360" i="1"/>
  <c r="P5365" i="1" l="1"/>
  <c r="P2038" i="1"/>
  <c r="P2951" i="1"/>
  <c r="P5889" i="1"/>
  <c r="P4811" i="1"/>
  <c r="P4816" i="1" l="1"/>
  <c r="P5894" i="1"/>
  <c r="P2956" i="1"/>
  <c r="P2043" i="1"/>
  <c r="P5370" i="1"/>
  <c r="P5375" i="1" l="1"/>
  <c r="P5899" i="1"/>
  <c r="P2048" i="1"/>
  <c r="P2961" i="1"/>
  <c r="P4821" i="1"/>
  <c r="P2053" i="1" l="1"/>
  <c r="P5380" i="1"/>
  <c r="P4826" i="1"/>
  <c r="P2966" i="1"/>
  <c r="P5904" i="1"/>
  <c r="P5909" i="1" l="1"/>
  <c r="P2971" i="1"/>
  <c r="P2058" i="1"/>
  <c r="P4831" i="1"/>
  <c r="P5385" i="1"/>
  <c r="P5390" i="1" l="1"/>
  <c r="P2063" i="1"/>
  <c r="P4836" i="1"/>
  <c r="P2976" i="1"/>
  <c r="P5914" i="1"/>
  <c r="P5919" i="1" l="1"/>
  <c r="P4841" i="1"/>
  <c r="P2981" i="1"/>
  <c r="P2068" i="1"/>
  <c r="P5395" i="1"/>
  <c r="P4846" i="1" l="1"/>
  <c r="P2073" i="1"/>
  <c r="P2986" i="1"/>
  <c r="P5924" i="1"/>
  <c r="P2991" i="1" l="1"/>
  <c r="P5929" i="1"/>
  <c r="P2078" i="1"/>
  <c r="P4851" i="1"/>
  <c r="P4856" i="1" l="1"/>
  <c r="P2083" i="1"/>
  <c r="P5934" i="1"/>
  <c r="P2996" i="1"/>
  <c r="P3001" i="1" l="1"/>
  <c r="P5939" i="1"/>
  <c r="P2088" i="1"/>
  <c r="P4861" i="1"/>
  <c r="P4866" i="1" l="1"/>
  <c r="P2093" i="1"/>
  <c r="P5944" i="1"/>
  <c r="P3006" i="1"/>
  <c r="P3011" i="1" l="1"/>
  <c r="P4871" i="1"/>
  <c r="P5949" i="1"/>
  <c r="P2098" i="1"/>
  <c r="P2103" i="1" l="1"/>
  <c r="P5954" i="1"/>
  <c r="P4876" i="1"/>
  <c r="P3016" i="1"/>
  <c r="P3021" i="1" l="1"/>
  <c r="P4881" i="1"/>
  <c r="P5959" i="1"/>
  <c r="P2108" i="1"/>
  <c r="P4886" i="1" l="1"/>
  <c r="P2113" i="1"/>
  <c r="P5964" i="1"/>
  <c r="P5969" i="1" l="1"/>
  <c r="P2118" i="1"/>
  <c r="P4891" i="1"/>
  <c r="P4896" i="1" l="1"/>
  <c r="P2123" i="1"/>
  <c r="P5974" i="1"/>
  <c r="P2128" i="1" l="1"/>
  <c r="P4901" i="1"/>
  <c r="P5979" i="1"/>
  <c r="P5984" i="1" l="1"/>
  <c r="P4906" i="1"/>
  <c r="P2133" i="1"/>
  <c r="P4911" i="1" l="1"/>
  <c r="P2138" i="1"/>
  <c r="P5989" i="1"/>
  <c r="P5994" i="1" l="1"/>
  <c r="P2143" i="1"/>
  <c r="P4916" i="1"/>
  <c r="P4921" i="1" l="1"/>
  <c r="P2148" i="1"/>
  <c r="P5999" i="1"/>
  <c r="P6004" i="1" l="1"/>
  <c r="P2153" i="1"/>
  <c r="P4926" i="1"/>
  <c r="P4931" i="1" l="1"/>
  <c r="P2158" i="1"/>
  <c r="P6009" i="1"/>
  <c r="P6014" i="1" l="1"/>
  <c r="P2163" i="1"/>
  <c r="P4936" i="1"/>
  <c r="P4941" i="1" l="1"/>
  <c r="P2168" i="1"/>
  <c r="P6019" i="1"/>
  <c r="P6024" i="1" l="1"/>
  <c r="P4946" i="1"/>
  <c r="P2173" i="1"/>
  <c r="P6029" i="1" l="1"/>
  <c r="P2178" i="1"/>
  <c r="P4951" i="1"/>
  <c r="P4956" i="1" l="1"/>
  <c r="P6034" i="1"/>
  <c r="P2183" i="1"/>
  <c r="P6039" i="1" l="1"/>
  <c r="P2188" i="1"/>
  <c r="P4961" i="1"/>
  <c r="P6044" i="1" l="1"/>
  <c r="P4966" i="1"/>
  <c r="P2193" i="1"/>
  <c r="P2198" i="1" l="1"/>
  <c r="P4971" i="1"/>
  <c r="P6049" i="1"/>
  <c r="P2203" i="1" l="1"/>
  <c r="P6054" i="1"/>
  <c r="P4976" i="1"/>
  <c r="P4981" i="1" l="1"/>
  <c r="P6059" i="1"/>
  <c r="P2208" i="1"/>
  <c r="P2213" i="1" l="1"/>
  <c r="P6064" i="1"/>
  <c r="P4986" i="1"/>
  <c r="P2218" i="1" l="1"/>
  <c r="P4991" i="1"/>
  <c r="P6069" i="1"/>
  <c r="P6074" i="1" l="1"/>
  <c r="P2223" i="1"/>
  <c r="P4996" i="1"/>
  <c r="P5001" i="1" l="1"/>
  <c r="P6079" i="1"/>
  <c r="P2228" i="1"/>
  <c r="P2233" i="1" l="1"/>
  <c r="P6084" i="1"/>
  <c r="P5006" i="1"/>
  <c r="P5011" i="1" l="1"/>
  <c r="P6089" i="1"/>
  <c r="P2238" i="1"/>
  <c r="P2243" i="1" l="1"/>
  <c r="P6094" i="1"/>
  <c r="P5016" i="1"/>
  <c r="P6099" i="1" l="1"/>
  <c r="P2248" i="1"/>
  <c r="P5021" i="1"/>
  <c r="P2253" i="1" l="1"/>
  <c r="P6104" i="1"/>
  <c r="P6109" i="1" l="1"/>
  <c r="P2258" i="1"/>
  <c r="P6114" i="1" l="1"/>
  <c r="P2263" i="1"/>
  <c r="P6119" i="1" l="1"/>
  <c r="P2268" i="1"/>
  <c r="P2273" i="1" l="1"/>
  <c r="P6124" i="1"/>
  <c r="P6129" i="1" l="1"/>
  <c r="P2278" i="1"/>
  <c r="P2283" i="1" l="1"/>
  <c r="P6134" i="1"/>
  <c r="P6139" i="1" l="1"/>
  <c r="P2288" i="1"/>
  <c r="P2293" i="1" l="1"/>
  <c r="P6144" i="1"/>
  <c r="P6149" i="1" l="1"/>
  <c r="P2298" i="1"/>
  <c r="P6154" i="1" l="1"/>
  <c r="P2303" i="1"/>
  <c r="P2308" i="1" l="1"/>
  <c r="P6159" i="1"/>
  <c r="P2313" i="1" l="1"/>
  <c r="P6164" i="1"/>
  <c r="P2318" i="1" l="1"/>
  <c r="P6169" i="1"/>
  <c r="P6174" i="1" l="1"/>
  <c r="P2323" i="1"/>
  <c r="P2328" i="1" l="1"/>
  <c r="P6179" i="1"/>
  <c r="P2333" i="1" l="1"/>
  <c r="P6184" i="1"/>
  <c r="P2338" i="1" l="1"/>
  <c r="P6189" i="1"/>
  <c r="P6194" i="1" l="1"/>
  <c r="P2343" i="1"/>
  <c r="P6199" i="1" l="1"/>
  <c r="P2348" i="1"/>
  <c r="P2353" i="1" l="1"/>
  <c r="P6204" i="1"/>
  <c r="P2358" i="1" l="1"/>
  <c r="P6209" i="1"/>
  <c r="P6214" i="1" l="1"/>
  <c r="P2363" i="1"/>
  <c r="P6219" i="1" l="1"/>
  <c r="P2368" i="1"/>
  <c r="P6224" i="1" l="1"/>
  <c r="P2373" i="1"/>
  <c r="P6229" i="1" l="1"/>
  <c r="P2378" i="1"/>
  <c r="P6234" i="1" l="1"/>
  <c r="P2383" i="1"/>
  <c r="P2388" i="1" l="1"/>
  <c r="P6239" i="1"/>
  <c r="P6244" i="1" l="1"/>
  <c r="P2393" i="1"/>
  <c r="P2398" i="1" l="1"/>
  <c r="P6249" i="1"/>
  <c r="P2403" i="1" l="1"/>
  <c r="P6254" i="1"/>
  <c r="P2408" i="1" l="1"/>
  <c r="P6259" i="1"/>
  <c r="P6264" i="1" l="1"/>
  <c r="P2413" i="1"/>
  <c r="P2418" i="1" l="1"/>
  <c r="P6269" i="1"/>
  <c r="P6274" i="1" l="1"/>
  <c r="P2423" i="1"/>
  <c r="P6279" i="1" l="1"/>
  <c r="P2428" i="1"/>
  <c r="P2433" i="1" l="1"/>
  <c r="P6284" i="1"/>
  <c r="P2438" i="1" l="1"/>
  <c r="P6289" i="1"/>
  <c r="P6294" i="1" l="1"/>
  <c r="P2443" i="1"/>
  <c r="P2448" i="1" l="1"/>
  <c r="P6299" i="1"/>
  <c r="P2453" i="1" l="1"/>
  <c r="P6304" i="1"/>
  <c r="P6309" i="1" l="1"/>
  <c r="P2458" i="1"/>
  <c r="P6314" i="1" l="1"/>
  <c r="P2463" i="1"/>
  <c r="P2468" i="1" l="1"/>
  <c r="P6319" i="1"/>
  <c r="P2473" i="1" l="1"/>
  <c r="P6324" i="1"/>
  <c r="P6329" i="1" l="1"/>
  <c r="P2478" i="1"/>
  <c r="P6334" i="1" l="1"/>
  <c r="P2483" i="1"/>
  <c r="P2488" i="1" l="1"/>
  <c r="P6339" i="1"/>
  <c r="P6344" i="1" l="1"/>
  <c r="P2493" i="1"/>
  <c r="P6349" i="1" l="1"/>
  <c r="P2498" i="1"/>
  <c r="P6354" i="1" l="1"/>
  <c r="P2503" i="1"/>
  <c r="P6359" i="1" l="1"/>
  <c r="P2508" i="1"/>
  <c r="P2513" i="1" l="1"/>
  <c r="P6364" i="1"/>
  <c r="P6369" i="1" l="1"/>
  <c r="P2518" i="1"/>
  <c r="P2523" i="1" l="1"/>
  <c r="P6374" i="1"/>
  <c r="P6379" i="1" l="1"/>
  <c r="P2528" i="1"/>
  <c r="P2533" i="1" l="1"/>
  <c r="P6384" i="1"/>
  <c r="P2538" i="1" l="1"/>
  <c r="P6389" i="1"/>
  <c r="P2543" i="1" l="1"/>
  <c r="P6394" i="1"/>
  <c r="P6399" i="1" l="1"/>
  <c r="P2548" i="1"/>
  <c r="P2553" i="1" l="1"/>
  <c r="P6404" i="1"/>
  <c r="P6409" i="1" l="1"/>
  <c r="P2558" i="1"/>
  <c r="P6414" i="1" l="1"/>
  <c r="P2563" i="1"/>
  <c r="P6419" i="1" l="1"/>
  <c r="P2568" i="1"/>
  <c r="P2573" i="1" l="1"/>
  <c r="P6424" i="1"/>
  <c r="P6429" i="1" l="1"/>
  <c r="P2578" i="1"/>
  <c r="P2583" i="1" l="1"/>
  <c r="P6434" i="1"/>
  <c r="P2588" i="1" l="1"/>
  <c r="P2593" i="1" l="1"/>
  <c r="P2598" i="1" l="1"/>
  <c r="P2603" i="1" l="1"/>
  <c r="P2608" i="1" l="1"/>
  <c r="P2613" i="1" l="1"/>
  <c r="P2618" i="1" l="1"/>
  <c r="P2623" i="1" l="1"/>
  <c r="P2628" i="1" l="1"/>
  <c r="P2633" i="1" l="1"/>
  <c r="P2638" i="1" l="1"/>
  <c r="P2643" i="1" l="1"/>
  <c r="P2648" i="1" l="1"/>
  <c r="P2653" i="1" l="1"/>
  <c r="P2658" i="1" l="1"/>
  <c r="P2663" i="1" l="1"/>
  <c r="P2668" i="1" l="1"/>
  <c r="P2673" i="1" l="1"/>
  <c r="P2678" i="1" l="1"/>
  <c r="P2683" i="1" l="1"/>
  <c r="P2688" i="1" l="1"/>
  <c r="P2693" i="1" l="1"/>
  <c r="P2698" i="1" l="1"/>
  <c r="P2703" i="1" l="1"/>
  <c r="P2708" i="1" l="1"/>
  <c r="P2713" i="1" l="1"/>
  <c r="P2718" i="1" l="1"/>
  <c r="P2723" i="1" l="1"/>
  <c r="P2728" i="1" l="1"/>
  <c r="P2733" i="1" l="1"/>
  <c r="P2738" i="1" l="1"/>
  <c r="P2743" i="1" l="1"/>
  <c r="P2748" i="1" l="1"/>
  <c r="P2753" i="1" l="1"/>
  <c r="P2758" i="1" l="1"/>
  <c r="P2763" i="1" l="1"/>
  <c r="P2768" i="1" l="1"/>
  <c r="P2773" i="1" l="1"/>
  <c r="P2778" i="1" l="1"/>
  <c r="P2783" i="1" l="1"/>
  <c r="P2788" i="1" l="1"/>
  <c r="P2793" i="1" l="1"/>
  <c r="P2798" i="1" l="1"/>
  <c r="P2803" i="1" l="1"/>
  <c r="P2808" i="1" l="1"/>
  <c r="P2813" i="1" l="1"/>
  <c r="P2818" i="1" l="1"/>
  <c r="P2823" i="1" l="1"/>
  <c r="P2828" i="1" l="1"/>
  <c r="P2833" i="1" l="1"/>
  <c r="P2838" i="1" l="1"/>
  <c r="P2843" i="1" l="1"/>
  <c r="P2848" i="1" l="1"/>
  <c r="P2853" i="1" l="1"/>
  <c r="P2858" i="1" l="1"/>
  <c r="P2863" i="1" l="1"/>
  <c r="P2868" i="1" l="1"/>
  <c r="P2873" i="1" l="1"/>
  <c r="P2878" i="1" l="1"/>
  <c r="P2883" i="1" l="1"/>
  <c r="P2888" i="1" l="1"/>
  <c r="P2893" i="1" l="1"/>
  <c r="P2898" i="1" l="1"/>
  <c r="P2903" i="1" l="1"/>
  <c r="P2908" i="1" l="1"/>
  <c r="P2913" i="1" l="1"/>
  <c r="P2918" i="1" l="1"/>
  <c r="P2923" i="1" l="1"/>
  <c r="P2928" i="1" l="1"/>
  <c r="P2933" i="1" l="1"/>
  <c r="P2938" i="1" l="1"/>
  <c r="P2943" i="1" l="1"/>
  <c r="P2948" i="1" l="1"/>
  <c r="P2953" i="1" l="1"/>
  <c r="P2958" i="1" l="1"/>
  <c r="P2963" i="1" l="1"/>
  <c r="P2968" i="1" l="1"/>
  <c r="P2973" i="1" l="1"/>
  <c r="P2978" i="1" l="1"/>
  <c r="P2983" i="1" l="1"/>
  <c r="P2988" i="1" l="1"/>
  <c r="P2993" i="1" l="1"/>
  <c r="P2998" i="1" l="1"/>
  <c r="P3003" i="1" l="1"/>
  <c r="P3008" i="1" l="1"/>
  <c r="P3013" i="1" l="1"/>
  <c r="P3018" i="1" l="1"/>
  <c r="P3023" i="1" l="1"/>
  <c r="P3028" i="1" l="1"/>
  <c r="P3033" i="1" l="1"/>
  <c r="P3038" i="1" l="1"/>
  <c r="P3043" i="1" l="1"/>
  <c r="P3048" i="1" l="1"/>
  <c r="P3053" i="1" l="1"/>
  <c r="P3058" i="1" l="1"/>
  <c r="P3063" i="1" l="1"/>
  <c r="P3068" i="1" l="1"/>
  <c r="P3073" i="1" l="1"/>
  <c r="P3078" i="1" l="1"/>
  <c r="P3083" i="1" l="1"/>
  <c r="P3088" i="1" l="1"/>
  <c r="P3093" i="1" l="1"/>
  <c r="P3098" i="1" l="1"/>
  <c r="P3103" i="1" l="1"/>
  <c r="P3108" i="1" l="1"/>
  <c r="P3113" i="1" l="1"/>
  <c r="P3118" i="1" l="1"/>
  <c r="P3123" i="1" l="1"/>
  <c r="P3128" i="1" l="1"/>
  <c r="P3133" i="1" l="1"/>
  <c r="P3138" i="1" l="1"/>
  <c r="P3143" i="1" l="1"/>
  <c r="P3148" i="1" l="1"/>
  <c r="P3153" i="1" l="1"/>
  <c r="P3158" i="1" l="1"/>
  <c r="P3163" i="1" l="1"/>
  <c r="P3168" i="1" l="1"/>
  <c r="P3173" i="1" l="1"/>
  <c r="P3178" i="1" l="1"/>
  <c r="P3183" i="1" l="1"/>
  <c r="P3188" i="1" l="1"/>
  <c r="P3193" i="1" l="1"/>
  <c r="P3198" i="1" l="1"/>
  <c r="P3203" i="1" l="1"/>
  <c r="P3208" i="1" l="1"/>
  <c r="P3213" i="1" l="1"/>
  <c r="P3218" i="1" l="1"/>
  <c r="P3223" i="1" l="1"/>
  <c r="P3228" i="1" l="1"/>
  <c r="P3233" i="1" l="1"/>
  <c r="P3238" i="1" l="1"/>
  <c r="P3243" i="1" l="1"/>
  <c r="P3248" i="1" l="1"/>
  <c r="P3253" i="1" l="1"/>
  <c r="P3258" i="1" l="1"/>
  <c r="P3263" i="1" l="1"/>
  <c r="P3268" i="1" l="1"/>
  <c r="P3273" i="1" l="1"/>
  <c r="P3278" i="1" l="1"/>
  <c r="P3283" i="1" l="1"/>
  <c r="P3288" i="1" l="1"/>
  <c r="P3293" i="1" l="1"/>
  <c r="P3298" i="1" l="1"/>
  <c r="P3303" i="1" l="1"/>
  <c r="P3308" i="1" l="1"/>
  <c r="P3313" i="1" l="1"/>
  <c r="P3318" i="1" l="1"/>
  <c r="P3323" i="1" l="1"/>
  <c r="P3328" i="1" l="1"/>
  <c r="P3333" i="1" l="1"/>
  <c r="P3338" i="1" l="1"/>
  <c r="P3343" i="1" l="1"/>
  <c r="P3348" i="1" l="1"/>
  <c r="P3353" i="1" l="1"/>
  <c r="P3358" i="1" l="1"/>
  <c r="P3363" i="1" l="1"/>
  <c r="P3368" i="1" l="1"/>
  <c r="P3373" i="1" l="1"/>
  <c r="P3378" i="1" l="1"/>
  <c r="P3383" i="1" l="1"/>
  <c r="P3388" i="1" l="1"/>
  <c r="P3393" i="1" l="1"/>
  <c r="P3398" i="1" l="1"/>
  <c r="P3403" i="1" l="1"/>
  <c r="P3408" i="1" l="1"/>
  <c r="P3413" i="1" l="1"/>
  <c r="P3418" i="1" l="1"/>
  <c r="P3423" i="1" l="1"/>
  <c r="P3428" i="1" l="1"/>
  <c r="P3433" i="1" l="1"/>
  <c r="P3438" i="1" l="1"/>
  <c r="P3443" i="1" l="1"/>
  <c r="P3448" i="1" l="1"/>
  <c r="P3453" i="1" l="1"/>
  <c r="P3458" i="1" l="1"/>
  <c r="P3463" i="1" l="1"/>
  <c r="P3468" i="1" l="1"/>
  <c r="P3473" i="1" l="1"/>
  <c r="P3478" i="1" l="1"/>
  <c r="P3483" i="1" l="1"/>
  <c r="P3488" i="1" l="1"/>
  <c r="P3493" i="1" l="1"/>
  <c r="P3498" i="1" l="1"/>
  <c r="P3503" i="1" l="1"/>
  <c r="P3508" i="1" l="1"/>
  <c r="P3513" i="1" l="1"/>
  <c r="P3518" i="1" l="1"/>
  <c r="P3523" i="1" l="1"/>
  <c r="P3528" i="1" l="1"/>
  <c r="P3533" i="1" l="1"/>
  <c r="P3538" i="1" l="1"/>
  <c r="P3543" i="1" l="1"/>
  <c r="P3548" i="1" l="1"/>
  <c r="P3553" i="1" l="1"/>
  <c r="P3558" i="1" l="1"/>
  <c r="P3563" i="1" l="1"/>
  <c r="P3568" i="1" l="1"/>
  <c r="P3573" i="1" l="1"/>
  <c r="P3578" i="1" l="1"/>
  <c r="P3583" i="1" l="1"/>
  <c r="P3588" i="1" l="1"/>
  <c r="P3593" i="1" l="1"/>
  <c r="P3598" i="1" l="1"/>
  <c r="P3603" i="1" l="1"/>
  <c r="P3608" i="1" l="1"/>
  <c r="P3613" i="1" l="1"/>
  <c r="P3618" i="1" l="1"/>
  <c r="P3623" i="1" l="1"/>
  <c r="P3628" i="1" l="1"/>
  <c r="P3633" i="1" l="1"/>
  <c r="P3638" i="1" l="1"/>
  <c r="P3643" i="1" l="1"/>
  <c r="P3648" i="1" l="1"/>
  <c r="P3653" i="1" l="1"/>
  <c r="P3658" i="1" l="1"/>
  <c r="P3663" i="1" l="1"/>
  <c r="P3668" i="1" l="1"/>
  <c r="P3673" i="1" l="1"/>
  <c r="P3678" i="1" l="1"/>
  <c r="P3683" i="1" l="1"/>
  <c r="P3688" i="1" l="1"/>
  <c r="P3693" i="1" l="1"/>
  <c r="P3698" i="1" l="1"/>
  <c r="P3703" i="1" l="1"/>
  <c r="P3708" i="1" l="1"/>
  <c r="P3713" i="1" l="1"/>
  <c r="P3718" i="1" l="1"/>
  <c r="P3723" i="1" l="1"/>
  <c r="P3728" i="1" l="1"/>
  <c r="P3733" i="1" l="1"/>
  <c r="P3738" i="1" l="1"/>
  <c r="P3743" i="1" l="1"/>
  <c r="P3748" i="1" l="1"/>
  <c r="P3753" i="1" l="1"/>
  <c r="P3758" i="1" l="1"/>
  <c r="P3763" i="1" l="1"/>
  <c r="P3768" i="1" l="1"/>
  <c r="P3773" i="1" l="1"/>
  <c r="P3778" i="1" l="1"/>
  <c r="P3783" i="1" l="1"/>
  <c r="P3788" i="1" l="1"/>
  <c r="P3793" i="1" l="1"/>
  <c r="P3798" i="1" l="1"/>
  <c r="P3803" i="1" l="1"/>
  <c r="P3808" i="1" l="1"/>
  <c r="P3813" i="1" l="1"/>
  <c r="P3818" i="1" l="1"/>
  <c r="P3823" i="1" l="1"/>
  <c r="P3828" i="1" l="1"/>
  <c r="P3833" i="1" l="1"/>
  <c r="P3838" i="1" l="1"/>
  <c r="P3843" i="1" l="1"/>
  <c r="P3848" i="1" l="1"/>
  <c r="P3853" i="1" l="1"/>
  <c r="P3858" i="1" l="1"/>
  <c r="P3863" i="1" l="1"/>
  <c r="P3868" i="1" l="1"/>
  <c r="P3873" i="1" l="1"/>
  <c r="P3878" i="1" l="1"/>
  <c r="P3883" i="1" l="1"/>
  <c r="P3888" i="1" l="1"/>
  <c r="P3893" i="1" l="1"/>
  <c r="P3898" i="1" l="1"/>
  <c r="P3903" i="1" l="1"/>
  <c r="P3908" i="1" l="1"/>
  <c r="P3913" i="1" l="1"/>
  <c r="P3918" i="1" l="1"/>
  <c r="P3923" i="1" l="1"/>
  <c r="P3928" i="1" l="1"/>
  <c r="P3933" i="1" l="1"/>
  <c r="P3938" i="1" l="1"/>
  <c r="P3943" i="1" l="1"/>
  <c r="P3948" i="1" l="1"/>
  <c r="P3953" i="1" l="1"/>
  <c r="P3958" i="1" l="1"/>
</calcChain>
</file>

<file path=xl/sharedStrings.xml><?xml version="1.0" encoding="utf-8"?>
<sst xmlns="http://schemas.openxmlformats.org/spreadsheetml/2006/main" count="7554" uniqueCount="2108">
  <si>
    <t>CUADRO No. 01 – HISTORICOS, COTIZACIONES, METRICAS UTILIZADAS Y PRECIO UNITARIO DE REFERENCIA</t>
  </si>
  <si>
    <t>DISPERSIÓN</t>
  </si>
  <si>
    <t>IPC 2025</t>
  </si>
  <si>
    <t>COTIZACIONES IVA INCLUIDO</t>
  </si>
  <si>
    <t>METRICAS UTILIZADAS</t>
  </si>
  <si>
    <t>ITEM</t>
  </si>
  <si>
    <t>CÓDIGO DANE</t>
  </si>
  <si>
    <t>DESCRIPCIÓN DEL BIEN Y/O SERVICIO</t>
  </si>
  <si>
    <t>PRECIO HISTORICO PROCESO 
MC-037-CENACFLORENCIA-2025
ACEPTACIÓN DE OFERTA No. 043-2025</t>
  </si>
  <si>
    <t>VALOR HISTORICO ACTUALIZADO 2025</t>
  </si>
  <si>
    <t>IMPORTADORA COLOMBIANA DE AUTOPARTES</t>
  </si>
  <si>
    <t>INGEFILTERS COLOMBIA S.A.S</t>
  </si>
  <si>
    <t xml:space="preserve"> TRACTOR DIESEL 
SOLUCIONES  S.A.S.</t>
  </si>
  <si>
    <t xml:space="preserve">(1)
MENOR VALOR COTIZADO </t>
  </si>
  <si>
    <t xml:space="preserve">(2)
PROMEDIO </t>
  </si>
  <si>
    <t xml:space="preserve">(3)
MEDIANA </t>
  </si>
  <si>
    <t xml:space="preserve">(4)
MEDIA GEOMETRICA </t>
  </si>
  <si>
    <t>(5)
DESVIACIÓN ESTANDAR
(ENTRE 1 Y 4)</t>
  </si>
  <si>
    <t>(6)
% DISPERSION 
(5/2)</t>
  </si>
  <si>
    <t>PRECIO DE REFERENCIA UNITARIO IVA INCLUIDO</t>
  </si>
  <si>
    <t xml:space="preserve">CRITERIO </t>
  </si>
  <si>
    <t>1. DESCRIPCIÓN: MINI CARGADOR  NEW HOLLAND - MOD 2003
Identificación del Activo Fijo: JC00007 
Número del Activo Fijo: 167500001097</t>
  </si>
  <si>
    <t>VÁLVULA PARA RIN SELLO MATIC</t>
  </si>
  <si>
    <t>FILTRO DE AIRE PRIMARIO</t>
  </si>
  <si>
    <t>FILTRO DE AIRE SECUNDARIO</t>
  </si>
  <si>
    <t>FILTRO DE COMBUSTIBLE (A-243004SP)</t>
  </si>
  <si>
    <t>FILTRO DE ACEITE MOTOR (LF16015)</t>
  </si>
  <si>
    <t>FILTRO DE ACEITE HIDRAULICO (BT8850-MPG)</t>
  </si>
  <si>
    <t>MANGUERA HIDRAULICO DE ALTA PRESIÓN CON RACORES</t>
  </si>
  <si>
    <t>MANGUERA DE ENTRADA ACCIONA EL BALDE</t>
  </si>
  <si>
    <t>MANGUERA DE RETORNO ACCIONA EL BALDE</t>
  </si>
  <si>
    <t xml:space="preserve">SELLOS CILINDRO DE LEVANTE </t>
  </si>
  <si>
    <t>SELLOS CILINDRO DE ELEVACION</t>
  </si>
  <si>
    <t>SELLOS CILINDRO INCLINACION</t>
  </si>
  <si>
    <t xml:space="preserve">ODÓMETRO </t>
  </si>
  <si>
    <t xml:space="preserve">MANGUERA DE COMBUSTIBLE </t>
  </si>
  <si>
    <t xml:space="preserve">SENSOR DE TEMPERATURA DEL REFRIGERANTE </t>
  </si>
  <si>
    <t xml:space="preserve">SENSOR DE TEMPERATURA DE ACEITE DE MOTOR </t>
  </si>
  <si>
    <t xml:space="preserve">SENSOR DE TEMPERATURA DEL ACEITE HIDRÁULICO </t>
  </si>
  <si>
    <t xml:space="preserve">BOMBA DE AGUA </t>
  </si>
  <si>
    <t xml:space="preserve">CORREA DE LOS ACCESORIOS </t>
  </si>
  <si>
    <t xml:space="preserve">VENTILADOR </t>
  </si>
  <si>
    <t xml:space="preserve">MOTOR DE ARRANQUE </t>
  </si>
  <si>
    <t xml:space="preserve">ALTERNANDOR </t>
  </si>
  <si>
    <t xml:space="preserve">BOMBA DE INYECCIÓN </t>
  </si>
  <si>
    <t xml:space="preserve">RACORES TOBERAS DE COMBUSTIBLE </t>
  </si>
  <si>
    <t>BORNE BARETIA</t>
  </si>
  <si>
    <t xml:space="preserve">SOLENOIDE </t>
  </si>
  <si>
    <t xml:space="preserve">RELAY´S </t>
  </si>
  <si>
    <t xml:space="preserve">FUSIBLES DE 5,10,15,20,25,30 AMPERIOS </t>
  </si>
  <si>
    <t>BATERIA 31H 1200 BORNE</t>
  </si>
  <si>
    <t>SIN HISTORICO</t>
  </si>
  <si>
    <t xml:space="preserve">ELECTROVÁLVULA </t>
  </si>
  <si>
    <t xml:space="preserve">ESPARRAGO CON TUERCA </t>
  </si>
  <si>
    <t xml:space="preserve">RETENEDORES RODAMIENTOS DE LAS LLANTAS </t>
  </si>
  <si>
    <t xml:space="preserve">RETENEDOR DEL CIGÜEÑAL </t>
  </si>
  <si>
    <t xml:space="preserve">MANGUERA DE REFRIGERANTE </t>
  </si>
  <si>
    <t xml:space="preserve">MANGUERA SUPERIOR DELRADIADOR </t>
  </si>
  <si>
    <t>MANGUERA INFERIOR DELRADIADOR</t>
  </si>
  <si>
    <t xml:space="preserve">TERMOSTATO </t>
  </si>
  <si>
    <t xml:space="preserve">VARILLA MEDIDORA DEL ACEITE DEL MOTOR </t>
  </si>
  <si>
    <t xml:space="preserve">VARILLA MEDIDORA DEL ACEITE DE LA SERVO TRASMISIÓN </t>
  </si>
  <si>
    <t xml:space="preserve">SILENCIADOR DEL EXHOSTO </t>
  </si>
  <si>
    <t xml:space="preserve">MODULO ELECTRÓNICO  </t>
  </si>
  <si>
    <t xml:space="preserve">BOMBA HIDRÁULICA </t>
  </si>
  <si>
    <t xml:space="preserve">EMPAQUE DE CULATA </t>
  </si>
  <si>
    <t xml:space="preserve">CUCHILLA DEL BALDE FRONTAL  </t>
  </si>
  <si>
    <t xml:space="preserve">BUJE Y PASADOR DEL BALDE FRONTAL  </t>
  </si>
  <si>
    <t xml:space="preserve">BOMBA DE ACEITE DE MOTOR   </t>
  </si>
  <si>
    <t>LLANTA ( 12-16.5)</t>
  </si>
  <si>
    <t xml:space="preserve">   MINI CARGADOR CASE 430 MOD 2008</t>
  </si>
  <si>
    <t>FILTRO DE AIRE PRIMARIO (RS3545)</t>
  </si>
  <si>
    <t>FILTRO DE AIRE SECUNDARIO (RS3544)</t>
  </si>
  <si>
    <t>FILTRO DE ACEITE MOTOR (B7328)</t>
  </si>
  <si>
    <t>FILTRO COMBUSTIBLE MOTOR (P558000)</t>
  </si>
  <si>
    <t>FILTRO COMBUSTIBLE (BF1226)</t>
  </si>
  <si>
    <t>TORNILLO CON TUERCA CUCHILLA</t>
  </si>
  <si>
    <t xml:space="preserve">PASADOR PARA DIENTE DEL AGUILÓN </t>
  </si>
  <si>
    <t xml:space="preserve">MANGUERA DE ALTA PRESIÓN CON RACORES </t>
  </si>
  <si>
    <t xml:space="preserve">MANGUERA DE ENTRADA ACCIONA EL BALDE </t>
  </si>
  <si>
    <t xml:space="preserve">MANGUERA DE RETORNO ACCIONA EL BALDE </t>
  </si>
  <si>
    <t xml:space="preserve">MANGUERA DE ENTRADA ACCIONA ELBRAZO DEL AGUILÓN </t>
  </si>
  <si>
    <t xml:space="preserve">MANGUERA DE RETORNO ACCIONA ELBRAZO DEL AGUILÓN </t>
  </si>
  <si>
    <t xml:space="preserve">MANGUERA DE ENTRADA ACCIONA EL RODILLO COMPACTADOR </t>
  </si>
  <si>
    <t xml:space="preserve">MANGUERA DE RETORNO ACCIONA EL RODILLO COMPACTADOR </t>
  </si>
  <si>
    <t xml:space="preserve">CILINDRO DE LEVANTE </t>
  </si>
  <si>
    <t xml:space="preserve">CILINDRO DE VOLTEO </t>
  </si>
  <si>
    <t xml:space="preserve">CILINDRO DELBRAZO DEL AGUILÓN </t>
  </si>
  <si>
    <t xml:space="preserve">CILINDRO ACCIONA EL GIRO DELBRAZO DEL AGUILÓN </t>
  </si>
  <si>
    <t xml:space="preserve">SELLOS CILINDRO DE VOLTEO </t>
  </si>
  <si>
    <t xml:space="preserve">SELLOS CILINDRO DELBRAZO DEL AGUILÓN </t>
  </si>
  <si>
    <t xml:space="preserve">SELLOS CILINDRO ACCIONA EL GIRO DELBRAZO DEL AGUILÓN </t>
  </si>
  <si>
    <t>INYECTOR DE COMBUSTIBLE</t>
  </si>
  <si>
    <t xml:space="preserve"> RACORES TOBERAS DE COMBUSTIBLE </t>
  </si>
  <si>
    <t xml:space="preserve"> BATERIA 31H 1200 BORNE</t>
  </si>
  <si>
    <t xml:space="preserve"> ELECTROVÁLVULA </t>
  </si>
  <si>
    <t xml:space="preserve"> ESPARRAGO CON TUERCA </t>
  </si>
  <si>
    <t xml:space="preserve"> CADENA DE LOS TÁNDEM </t>
  </si>
  <si>
    <t xml:space="preserve"> RODAMIENTOS DE LAS LLANTAS </t>
  </si>
  <si>
    <t xml:space="preserve">MANGUERA INFERIOR DELRADIADOR </t>
  </si>
  <si>
    <t xml:space="preserve"> TERMOSTATO </t>
  </si>
  <si>
    <t xml:space="preserve"> VARILLA MEDIDORA DEL ACEITE DEL MOTOR </t>
  </si>
  <si>
    <t xml:space="preserve"> VARILLA MEDIDORA DEL ACEITE DE LA SERVO TRASMISIÓN </t>
  </si>
  <si>
    <t xml:space="preserve"> SILENCIADOR DEL EXHOSTO </t>
  </si>
  <si>
    <t xml:space="preserve"> TURBO ALIMENTADOR  </t>
  </si>
  <si>
    <t>MINI CARGADOR CATERPILLAR 236B  MOD 2011</t>
  </si>
  <si>
    <t xml:space="preserve"> VÁLVULA PARA RIN SELLO MATIC </t>
  </si>
  <si>
    <t>FILTRO DE AIRE PRIMARIO (A-5541)</t>
  </si>
  <si>
    <t>FILTRO DE AIRE SECUNDARIO (A-5540)</t>
  </si>
  <si>
    <t xml:space="preserve">FILTRO DE AIRE ACONDICIONADO  </t>
  </si>
  <si>
    <t xml:space="preserve"> FILTRO DE ACEITE (B7131)</t>
  </si>
  <si>
    <t>FILTRO COMBUSTIBLE (BF46039-D)</t>
  </si>
  <si>
    <t>BASE FILTRO COMBSUTIBLE</t>
  </si>
  <si>
    <t xml:space="preserve">DIENTES DEL BALDE </t>
  </si>
  <si>
    <t xml:space="preserve">TORNILLO CON TUERCA PARA DIENTE DEL BALDE </t>
  </si>
  <si>
    <t xml:space="preserve"> DIENTES DEL BALDE DEL AGUILÓN  </t>
  </si>
  <si>
    <t xml:space="preserve"> PASADOR PARA DIENTE DEL AGUILÓN </t>
  </si>
  <si>
    <t xml:space="preserve"> CILINDRO DELBRAZO DEL AGUILÓN </t>
  </si>
  <si>
    <t xml:space="preserve"> CILINDRO QUE ACCIONA EL GIRO DELBRAZO DEL AGUILÓN </t>
  </si>
  <si>
    <t xml:space="preserve"> SELLOS CILINDRO DE LEVANTE </t>
  </si>
  <si>
    <t xml:space="preserve"> SELLOS CILINDRO DE VOLTEO </t>
  </si>
  <si>
    <t xml:space="preserve"> SELLOS CILINDRO DELBRAZO DEL AGUILÓN </t>
  </si>
  <si>
    <t xml:space="preserve"> SELLOS CILINDRO ACCIONA EL GIRO DELBRAZO DEL AGUILÓN </t>
  </si>
  <si>
    <t xml:space="preserve"> ODÓMETRO </t>
  </si>
  <si>
    <t xml:space="preserve"> SENSOR DE TEMPERATURA DEL REFRIGERANTE </t>
  </si>
  <si>
    <t xml:space="preserve"> SENSOR DE TEMPERATURA DE ACEITE DE MOTOR </t>
  </si>
  <si>
    <t xml:space="preserve"> SENSOR DE TEMPERATURA DEL ACEITE HIDRÁULICO </t>
  </si>
  <si>
    <t xml:space="preserve">CORREA DEL AIRE ACONDICIONADO </t>
  </si>
  <si>
    <t xml:space="preserve"> PLUMILLA LIMPIA PARABRISAS </t>
  </si>
  <si>
    <t xml:space="preserve"> MOTOR DE ARRANQUE </t>
  </si>
  <si>
    <t xml:space="preserve"> ALTERNANDOR </t>
  </si>
  <si>
    <t xml:space="preserve"> SOLENOIDE </t>
  </si>
  <si>
    <t xml:space="preserve"> RELAY´S </t>
  </si>
  <si>
    <t xml:space="preserve"> FUSIBLES DE 5,10,15,20,25,30 AMPERIOS </t>
  </si>
  <si>
    <t xml:space="preserve"> BUJE Y PASADOR DEL BALDE FRONTAL  </t>
  </si>
  <si>
    <t xml:space="preserve"> CONDENSADOR DEL AIRE ACONDICIONADO </t>
  </si>
  <si>
    <t xml:space="preserve"> COMPRESOR DEL AIRE ACONDICIONADO </t>
  </si>
  <si>
    <t xml:space="preserve">EMPAQUETADURA DEL COMPRESOR DEL AIRE ACONDICIONADO </t>
  </si>
  <si>
    <t xml:space="preserve"> CONDUCTO EN COBRE DEL AIRE ACONDICIONADO </t>
  </si>
  <si>
    <t xml:space="preserve"> RACOR EN COBRE DEL AIRE ACONDICIONADO </t>
  </si>
  <si>
    <t xml:space="preserve">TURBO ALIMENTADOR  </t>
  </si>
  <si>
    <t xml:space="preserve"> VIBROCOMPACTADOR  10 TONELADAS CATERPILLAR   MOD 2010 - 1984</t>
  </si>
  <si>
    <t xml:space="preserve"> FILTRO DE COMBUSTIBLE TRAMPA (BF1212)</t>
  </si>
  <si>
    <t xml:space="preserve"> FILTRO DE COMBUSTIBLE (1R-0751)</t>
  </si>
  <si>
    <t xml:space="preserve"> FILTRO DE AIRE PRIMARIO (KA237)</t>
  </si>
  <si>
    <t xml:space="preserve"> FILTRO DE AIRE SECUNDARIO  </t>
  </si>
  <si>
    <t xml:space="preserve"> FILTRO DE ACEITE (1R-0739)</t>
  </si>
  <si>
    <t xml:space="preserve"> FILTRO DE ACEITE HIDRAULICO</t>
  </si>
  <si>
    <t xml:space="preserve">SOPORTES ECUALIZADORES DEL CILINDRO (METALASTICIC) </t>
  </si>
  <si>
    <t xml:space="preserve">TORNILLOSOPORTES ECUALIZADORES DEL CILINDRO (METALASTICIC) </t>
  </si>
  <si>
    <t xml:space="preserve"> TORNILLO SUJECIÓN LAMINA LIMPIADORA DE RODILLO </t>
  </si>
  <si>
    <t xml:space="preserve"> BUJES DE LOS GATOS DE DIRECCION </t>
  </si>
  <si>
    <t xml:space="preserve"> SELLOS CILINDRO DIRECCION </t>
  </si>
  <si>
    <t xml:space="preserve"> INTERRUPTOR DE LUCES </t>
  </si>
  <si>
    <t xml:space="preserve"> INTERRUPTOR DE VIBRACIÓN </t>
  </si>
  <si>
    <t xml:space="preserve"> INTERRUPTOR DE SECUENCIÁ DE VIBRACIÓN </t>
  </si>
  <si>
    <t xml:space="preserve"> SENSOR PRESIÓN DE ACEITE DEL MOTOR </t>
  </si>
  <si>
    <t xml:space="preserve"> SWICH DE ENCENDIDO </t>
  </si>
  <si>
    <t>EXPLORADORA DELANTERA</t>
  </si>
  <si>
    <t>EXPLORADORA TRASERA</t>
  </si>
  <si>
    <t>STOR TRASERO</t>
  </si>
  <si>
    <t>MASTER</t>
  </si>
  <si>
    <t xml:space="preserve">MANGUERA HIDRÁULICA DE ENTRADA ACCIONA GATOS DE DIRECCION </t>
  </si>
  <si>
    <t xml:space="preserve">MANGUERA HIDRÁULICA CALIBRE MAYOR CUERPO DE VÁLVULAS A LABOMBA HIDRÁULICA </t>
  </si>
  <si>
    <t xml:space="preserve">MANGUERA HIDRÁULICA CALIBRE MENOR CUERPO DE VÁLVULAS  </t>
  </si>
  <si>
    <t xml:space="preserve"> VÁLVULA RIN LLANTA TRASERA </t>
  </si>
  <si>
    <t xml:space="preserve"> ESPÁRRAGOS CON TUERCA LLANTA TRASERA </t>
  </si>
  <si>
    <t xml:space="preserve">MANGUERA DEL REFRIGERANTE CON RACORES </t>
  </si>
  <si>
    <t xml:space="preserve">CORREA DE AIRE ACONDICIONADO </t>
  </si>
  <si>
    <t xml:space="preserve"> VENTILADOR </t>
  </si>
  <si>
    <t>MOTOR DE ARRANQUE</t>
  </si>
  <si>
    <t xml:space="preserve"> INYECTOR DE COMBUSTIBLE </t>
  </si>
  <si>
    <t xml:space="preserve"> TOBERA DE COMBUSTIBLE </t>
  </si>
  <si>
    <t>SOLENOIDE</t>
  </si>
  <si>
    <t xml:space="preserve"> BATERIA 31 H 1200 DE BORNE</t>
  </si>
  <si>
    <t>BORNE DE BATERIA</t>
  </si>
  <si>
    <t xml:space="preserve"> MODULO ELECTRÓNICO  </t>
  </si>
  <si>
    <t xml:space="preserve"> GRASERA </t>
  </si>
  <si>
    <t xml:space="preserve">EMPAQUE DE LA TAPA DE LA VÁLVULAS DEL MOTOR </t>
  </si>
  <si>
    <t>EMPAQUETADURA TANDEM</t>
  </si>
  <si>
    <t xml:space="preserve"> ELECTROVÁLVULA DE 24 VOLTIOS </t>
  </si>
  <si>
    <t xml:space="preserve">  ORBITROL DE DIRECCION  </t>
  </si>
  <si>
    <t xml:space="preserve">INYECTORES </t>
  </si>
  <si>
    <t>VIBROCOMPACTADOR  DE 10 TONELADAS HAMM HD110 DOBLE TANDEN MODELO 2014</t>
  </si>
  <si>
    <t xml:space="preserve">FILTRO DE COMBUSTIBLE  </t>
  </si>
  <si>
    <t>FILTRO DE AIRE  PRIMARIO  (P78-1039)</t>
  </si>
  <si>
    <t>FILTRO DE AIRE  SECUNDARIO  (AF-3885)</t>
  </si>
  <si>
    <t xml:space="preserve">FILTRO DE AIRE  ACONDICIONADO  </t>
  </si>
  <si>
    <t xml:space="preserve"> FILTRO DE ACEITE  (P553771)</t>
  </si>
  <si>
    <t>FILTRO COMBUSTIBLE (BF7653)</t>
  </si>
  <si>
    <t>FILTRO COMBUSTIBLE (DB0213)</t>
  </si>
  <si>
    <t>FILTRO DE ACEITE  HIDRULICO (AS (HXW2-5  1285483)</t>
  </si>
  <si>
    <t xml:space="preserve">TORNILLO SUJECIÓN LAMINA LIMPIADORA DE RODILLO </t>
  </si>
  <si>
    <t xml:space="preserve"> PLUMILLA LIMPIA PARABRISAS DELANTERO  </t>
  </si>
  <si>
    <t xml:space="preserve">MANGUERA HIDRÁULICA CALIBRE MAYOR CUERPO DE VÁLVULAS  A LABOMBA HIDRÁULICA </t>
  </si>
  <si>
    <t xml:space="preserve">TRASMISIÓN TRASERA </t>
  </si>
  <si>
    <t>RADIADOR CON TODOS SUS ACCESORIOS</t>
  </si>
  <si>
    <t xml:space="preserve"> TABLERO DE INSTRUMENTOS </t>
  </si>
  <si>
    <t xml:space="preserve"> BATERIA 31H TORNILLO</t>
  </si>
  <si>
    <t xml:space="preserve">  ORBITROL  DE DIRECCION  </t>
  </si>
  <si>
    <t xml:space="preserve">BOMBA HIDRÁULICA  </t>
  </si>
  <si>
    <t xml:space="preserve">BOMBA DE INYECCIÓN  </t>
  </si>
  <si>
    <t>INYECTORES</t>
  </si>
  <si>
    <t>VIBROCOMPACTADOR  CATERPILLAR  DE 02 TONELADAS DOBLE TANDEN MOD 2010</t>
  </si>
  <si>
    <t xml:space="preserve"> FILTRO DE COMBUSTIBLE (156-1200)</t>
  </si>
  <si>
    <t xml:space="preserve"> FILTRO DE AIRE PRIMARIO (146-7472)</t>
  </si>
  <si>
    <t xml:space="preserve"> FILTRO DE AIRE SECUNDARIO (146-7473)</t>
  </si>
  <si>
    <t xml:space="preserve"> FILTRO DE ACEITE MOTOR (220-1523)</t>
  </si>
  <si>
    <t xml:space="preserve"> FILTRO DE ACEITE HIDRAULICO (144-6691)</t>
  </si>
  <si>
    <t xml:space="preserve"> CILINDRO DE DIRECCION </t>
  </si>
  <si>
    <t xml:space="preserve"> TRASMISIÓN TRASERA </t>
  </si>
  <si>
    <t xml:space="preserve"> ALTERNADOR </t>
  </si>
  <si>
    <t xml:space="preserve"> BATERIA 30H </t>
  </si>
  <si>
    <t>EXCAVADORA SOBRE ORUGAS KOMATZU PC 220-7 MODELO 2003</t>
  </si>
  <si>
    <t xml:space="preserve"> FILTRO DE COMBUSTIBLE  (A-1212SP)</t>
  </si>
  <si>
    <t xml:space="preserve"> FILTRO COMBUSTIBLE TRAMPA</t>
  </si>
  <si>
    <t xml:space="preserve"> FILTRO DE ACEITE  (BF988)</t>
  </si>
  <si>
    <t xml:space="preserve"> FILTRO DE AIRE  PRIMARIO  </t>
  </si>
  <si>
    <t xml:space="preserve"> FILTRO DE AIRE  SECUNDARIO  </t>
  </si>
  <si>
    <t xml:space="preserve"> FILTRO DE ACEITE  HIDRAULICO (BT339)</t>
  </si>
  <si>
    <t xml:space="preserve"> CALZA DEL BALDE </t>
  </si>
  <si>
    <t xml:space="preserve"> PIN PARA CALZA DEL BALDE </t>
  </si>
  <si>
    <t xml:space="preserve"> ESQUINERA </t>
  </si>
  <si>
    <t xml:space="preserve"> TORNILLO CON TUERCA Y GUASA PARA ESQUINERA DEL BALDE  </t>
  </si>
  <si>
    <t xml:space="preserve"> O-RING´SRETENEDOR DE GRASA Y GUARDAPOLVO DEL BALDE </t>
  </si>
  <si>
    <t xml:space="preserve"> BUJE  DEL BALDE </t>
  </si>
  <si>
    <t xml:space="preserve"> PASADOR DEL BALDE </t>
  </si>
  <si>
    <t xml:space="preserve"> BUJE  SUPERIOR "H" </t>
  </si>
  <si>
    <t xml:space="preserve"> PASADOR SUPERIOR "H" </t>
  </si>
  <si>
    <t xml:space="preserve"> BUJE BASE DELBRAZO </t>
  </si>
  <si>
    <t xml:space="preserve"> BUJE BASE DEL BOOM </t>
  </si>
  <si>
    <t>SELLOS CILINDO BOOM</t>
  </si>
  <si>
    <t>SELLOS CILINDROBRAZO</t>
  </si>
  <si>
    <t>SELLOS SILINDO CUCHARON</t>
  </si>
  <si>
    <t xml:space="preserve"> BUJE CILINDRO ACCIONA BALDE </t>
  </si>
  <si>
    <t xml:space="preserve"> BUJE CILINDRO ACCIONABRAZO </t>
  </si>
  <si>
    <t xml:space="preserve"> BUJE CILINDRO GEMELOS ACCIONA EL BOOM </t>
  </si>
  <si>
    <t xml:space="preserve">TORNILLOS CON TUERCA SEGURIDAD PASADOR DEL BALDE </t>
  </si>
  <si>
    <t xml:space="preserve"> SENSOR DE VELOCIDAD </t>
  </si>
  <si>
    <t xml:space="preserve">MANGUERA HIDRÁULICA DE ENTRADA ACCIONA GATOS DE LEVANTE DEL BOOM </t>
  </si>
  <si>
    <t xml:space="preserve">MANGUERA HIDRÁULICA DE RETORNO ACCIONA GATOS DE LEVANTE DEL BOOM </t>
  </si>
  <si>
    <t xml:space="preserve"> TOBERA DE ENTRADA ACCIONA GATOS DE LEVANTE DEL BOOM </t>
  </si>
  <si>
    <t xml:space="preserve"> TOBERA DE RETORNO ACCIONA GATOS DE LEVANTE DEL BOOM </t>
  </si>
  <si>
    <t xml:space="preserve">MANGUERA HIDRÁULICA SUPERIOR ENTRADA ACCIONA ELBRAZO </t>
  </si>
  <si>
    <t xml:space="preserve">MANGUERA HIDRÁULICA SUPERIOR RETORNO ACCIONA ELBRAZO </t>
  </si>
  <si>
    <t xml:space="preserve">MANGUERA HIDRÁULICA LATERAL DELBRAZO ENTRADA ACCIONA EL BALDE </t>
  </si>
  <si>
    <t xml:space="preserve">MANGUERA HIDRÁULICA LATERAL DELBRAZO RETORNO ACCIONA EL BALDE </t>
  </si>
  <si>
    <t xml:space="preserve">MANGUERA HIDRÁULICA ENTRADA ACCIONA MOTOR DE TRASLACIÓN  </t>
  </si>
  <si>
    <t xml:space="preserve">MANGUERA HIDRÁULICA RETORNO ACCIONA MOTOR DE TRASLACIÓN  </t>
  </si>
  <si>
    <t xml:space="preserve">MANGUERA HIDRÁULICA CALIBRE MAYOR CUERPO DE VÁLVULAS  </t>
  </si>
  <si>
    <t xml:space="preserve"> ZAPATA DE LA ORUGA </t>
  </si>
  <si>
    <t xml:space="preserve"> TORNILLO CON TUERCA PARA ZAPATA </t>
  </si>
  <si>
    <t xml:space="preserve">RETENEDOR PASADORES </t>
  </si>
  <si>
    <t xml:space="preserve"> BUJES DE LA CADENA </t>
  </si>
  <si>
    <t xml:space="preserve"> RODILLOS SUPERIOR </t>
  </si>
  <si>
    <t xml:space="preserve">TORNILLOS CON GUASA RODILLOS SUPERIOR </t>
  </si>
  <si>
    <t xml:space="preserve"> RODILLO INFERIOR </t>
  </si>
  <si>
    <t xml:space="preserve"> TORNILLO CON GUASA RODILLO INFERIOR </t>
  </si>
  <si>
    <t xml:space="preserve"> SPROCKET </t>
  </si>
  <si>
    <t xml:space="preserve">TORNILLOS SPROCKET </t>
  </si>
  <si>
    <t xml:space="preserve">EMPAQUETADURA MOTOR DE TRASLACIÓN  </t>
  </si>
  <si>
    <t xml:space="preserve">EMPAQUETADURA TAPA DE RODAMIENTOS  DEL MOTOR DE TRASLACIÓN  </t>
  </si>
  <si>
    <t xml:space="preserve"> GRASERA RUEDA TENSORA </t>
  </si>
  <si>
    <t xml:space="preserve">EMPAQUETADURA GATO TENSOR RUEDA LOCA </t>
  </si>
  <si>
    <t xml:space="preserve"> RESORTE  TENSOR RUEDA LOCA </t>
  </si>
  <si>
    <t xml:space="preserve"> RUEDA TENSORA </t>
  </si>
  <si>
    <t xml:space="preserve"> GUIA RUEDA TENSORA </t>
  </si>
  <si>
    <t xml:space="preserve"> RODILLO TENSOR </t>
  </si>
  <si>
    <t xml:space="preserve">EMPAQUETADURA RUEDA  TENSORA  </t>
  </si>
  <si>
    <t xml:space="preserve"> RODAMIENTOS RUEDA TENSORA   </t>
  </si>
  <si>
    <t xml:space="preserve">MANGUERA SUPERIOR DELRADIADOR  </t>
  </si>
  <si>
    <t xml:space="preserve">MANGUERA INFERIOR  DELRADIADOR  </t>
  </si>
  <si>
    <t xml:space="preserve">EMPAQUETADURABOMBA DE AGUA </t>
  </si>
  <si>
    <t xml:space="preserve"> EMPAQUETADURABOMBA DE INYECCIÓN </t>
  </si>
  <si>
    <t xml:space="preserve"> RODAMIENTOS, DISCOS, PIÑONES MOTOR DE GIRO </t>
  </si>
  <si>
    <t xml:space="preserve">EMPAQUETADURA YRETENEDOR DE GRASA MOTOR DE GIRO </t>
  </si>
  <si>
    <t xml:space="preserve"> BATERIA 31H 1200 DE TORNILLA</t>
  </si>
  <si>
    <t xml:space="preserve"> VARILLA MEDIDORA DEL ACEITE DEL MOTOR DE GIRO </t>
  </si>
  <si>
    <t xml:space="preserve"> MODULO DE MOTOR </t>
  </si>
  <si>
    <t xml:space="preserve"> GRASERA CURVA - RECTA 1/8</t>
  </si>
  <si>
    <t xml:space="preserve">MANGUERA DE GRASA QUE LLEVA DE LA GRASERA A LOS PUNTOS DE LUBRICACIÓN </t>
  </si>
  <si>
    <t xml:space="preserve">EMPAQUE DE CULATA  </t>
  </si>
  <si>
    <t xml:space="preserve">COMPRESOR DEL AIRE ACONDICIONADO </t>
  </si>
  <si>
    <t xml:space="preserve">CONDUCTO EN COBRE DEL AIRE ACONDICIONADO </t>
  </si>
  <si>
    <t xml:space="preserve">RACOR EN COBRE DEL AIRE ACONDICIONADO </t>
  </si>
  <si>
    <t>EXCAVADORA SOBRE ORUGAS CATERPILLAR 320DL  MODELO 2011</t>
  </si>
  <si>
    <t xml:space="preserve"> FILTRO DE COMBUSTIBLE  (1R-0770)</t>
  </si>
  <si>
    <t xml:space="preserve"> FILTRO DE COMBUSTIBLE. (1R0751)</t>
  </si>
  <si>
    <t xml:space="preserve"> FILTRO DE COMBUSTIBLE  MOTOR (1R0751)</t>
  </si>
  <si>
    <t xml:space="preserve"> FILTRO DE ACEITE  IDRAULICO (5I-8670X)</t>
  </si>
  <si>
    <t xml:space="preserve"> FILTRO DE ACEITE  (1R-0739)</t>
  </si>
  <si>
    <t xml:space="preserve"> FILTRO DE AIRE  PRIMARIO  (1318821)</t>
  </si>
  <si>
    <t xml:space="preserve"> BUJE DEL BALDE </t>
  </si>
  <si>
    <t xml:space="preserve"> BUJE SUPERIOR "H" </t>
  </si>
  <si>
    <t xml:space="preserve"> CILINDRO ACCIONA BALDE </t>
  </si>
  <si>
    <t xml:space="preserve"> CILINDRO ACCIONABRAZO </t>
  </si>
  <si>
    <t xml:space="preserve"> CILINDRO GEMELOS ACCIONA EL BOOM </t>
  </si>
  <si>
    <t>MONITOR REF 3863457</t>
  </si>
  <si>
    <t xml:space="preserve">TOBERA DE ENTRADA ACCIONA GATOS DE LEVANTE DEL BOOM </t>
  </si>
  <si>
    <t xml:space="preserve">TOBERA DE RETORNO ACCIONA GATOS DE LEVANTE DEL BOOM </t>
  </si>
  <si>
    <t>TORNILLO DE GUARDA CARRIL</t>
  </si>
  <si>
    <t>GUARDA CARRIL DERECHO</t>
  </si>
  <si>
    <t>GUARDA CARRIL IZQUIERDO</t>
  </si>
  <si>
    <t xml:space="preserve">EMPAQUETADURA BOMBA DE AGUA </t>
  </si>
  <si>
    <t xml:space="preserve"> GRASERA  CURVA - RECTA 1/8</t>
  </si>
  <si>
    <t>MOTONIVELADORA CASE 845B  MODELO 2010</t>
  </si>
  <si>
    <t xml:space="preserve"> ESPÁRRAGOS CON TUERCA PARA LLANTA </t>
  </si>
  <si>
    <t xml:space="preserve"> VÁLVULA RIN SELLOMATIC </t>
  </si>
  <si>
    <t xml:space="preserve"> ORBITROL DE LA DIRECCION </t>
  </si>
  <si>
    <t xml:space="preserve">BARRA DE LA DIRECCION </t>
  </si>
  <si>
    <t xml:space="preserve"> TERMINALES DE LA DIRECCION </t>
  </si>
  <si>
    <t xml:space="preserve"> CUCHILLA CENTRAL DE ATAQUE </t>
  </si>
  <si>
    <t xml:space="preserve"> TORNILLO DE CUCHILLA CON TUERCA </t>
  </si>
  <si>
    <t>KIT GUIAS DE LA CORREDERA HOJA VERTEDERA</t>
  </si>
  <si>
    <t xml:space="preserve"> ESQUINERA DE CUCHILLA </t>
  </si>
  <si>
    <t xml:space="preserve"> TORNILLO ESQUINERA CON TUERCA </t>
  </si>
  <si>
    <t xml:space="preserve"> PASADOR BASE DE ESCARIFICADOR </t>
  </si>
  <si>
    <t xml:space="preserve"> CALZA ESCARIFICADOR </t>
  </si>
  <si>
    <t xml:space="preserve"> CALZA RIPPER </t>
  </si>
  <si>
    <t>RIPPER (87356075)</t>
  </si>
  <si>
    <t xml:space="preserve"> PASADOR CALZA RIPPER </t>
  </si>
  <si>
    <t xml:space="preserve"> TORNILLO DE AJUSTE EN BRONCE DEL CIRCULO </t>
  </si>
  <si>
    <t xml:space="preserve"> SILLA DEL OPERADOR  </t>
  </si>
  <si>
    <t xml:space="preserve"> CILINDROS DE LEVANTE DEL CAPOT </t>
  </si>
  <si>
    <t xml:space="preserve"> FILTRO DE AIRE PRIMARIO (DCA23440)</t>
  </si>
  <si>
    <t xml:space="preserve"> FILTRO DE COMBUSTIBLE (FMA243004)</t>
  </si>
  <si>
    <t xml:space="preserve"> FILTRO DE COMBUSTIBLE (A-23)</t>
  </si>
  <si>
    <t xml:space="preserve"> FILTRO DE ACEITE (TH9308)</t>
  </si>
  <si>
    <t xml:space="preserve"> FILTRO DE ACEITE HIDRAULICO (BT9422)</t>
  </si>
  <si>
    <t>VIDRIO PANORAMICO FRONTAL</t>
  </si>
  <si>
    <t>VIDRIO CABINA TRASERO</t>
  </si>
  <si>
    <t>VIDRIO PUERTA LAETERAL DERECHO</t>
  </si>
  <si>
    <t>VIDRIO PUERTA LATERAL IZQUIERDO</t>
  </si>
  <si>
    <t xml:space="preserve"> VÁLVULAS   </t>
  </si>
  <si>
    <t xml:space="preserve"> SENSOR DE PARQUEO</t>
  </si>
  <si>
    <t xml:space="preserve"> SERVO TRANSMISIÓN  </t>
  </si>
  <si>
    <t xml:space="preserve">SOPORTES DEL MOTOR  </t>
  </si>
  <si>
    <t xml:space="preserve">TORNILLOSOPORTES DE MOTOR </t>
  </si>
  <si>
    <t xml:space="preserve"> TORNILLO TANQUE DRENAJE COMBUSTIBLE </t>
  </si>
  <si>
    <t xml:space="preserve">RETENEDORES DE LOS TÁNDEM  </t>
  </si>
  <si>
    <t xml:space="preserve"> VÁLVULA HIDRÁULICA  </t>
  </si>
  <si>
    <t xml:space="preserve"> BUJE TÁNDEM  </t>
  </si>
  <si>
    <t xml:space="preserve"> ORING GRANDE HAUSING  </t>
  </si>
  <si>
    <t xml:space="preserve"> ORING HAUSING EJE TRASERO  </t>
  </si>
  <si>
    <t xml:space="preserve">RETENEDOR HAUSING EJE TRASERO  </t>
  </si>
  <si>
    <t xml:space="preserve"> INTERRUPTOR DE FRENO </t>
  </si>
  <si>
    <t xml:space="preserve"> VÁLVULA HIDROSTÁTICA U ORBITROL </t>
  </si>
  <si>
    <t xml:space="preserve"> VÁLVULA DE FRENO  </t>
  </si>
  <si>
    <t xml:space="preserve">RETENEDOR EN ALBESTO EJE TRASERO </t>
  </si>
  <si>
    <t xml:space="preserve">MANGUERA HIDRÁULICO DEL EQUIPO DE TRABAJO TORNAMESA </t>
  </si>
  <si>
    <t xml:space="preserve">MANGUERA HIDRÁULICO DEL EQUIPO DE TRABAJO ESCARIFICADOR </t>
  </si>
  <si>
    <t xml:space="preserve">MANGUERA HIDRÁULICO DEL EQUIPO DE TRABAJO VERTEDERA </t>
  </si>
  <si>
    <t xml:space="preserve">MANGUERA HIDRÁULICO DEL EQUIPO DE TRABAJO RIPPER </t>
  </si>
  <si>
    <t xml:space="preserve">MANGUERA HIDRÁULICO DEL EQUIPO DE TRABAJO DE LOS TÁNDEM </t>
  </si>
  <si>
    <t xml:space="preserve">EMPAQUETADURA CILINDRO HIDRÁULICO DEL ESCARIFICADOR </t>
  </si>
  <si>
    <t xml:space="preserve">EMPAQUETADURA CILINDRO HIDRÁULICO TOPADORA </t>
  </si>
  <si>
    <t xml:space="preserve">EMPAQUETADURA CILINDRO HIDRÁULICO ESCUALIZACION DE LA TORNAMESA </t>
  </si>
  <si>
    <t xml:space="preserve">EMPAQUETADURA CILINDROS HIDRÁULICOS ESCUALIZABLES DE CABINA "L" FRENTE Y LA PARTE TRASERA DE LA MAQUINA </t>
  </si>
  <si>
    <t xml:space="preserve">EMPAQUETADURA CILINDRO HIDRÁULICO RIPPER </t>
  </si>
  <si>
    <t xml:space="preserve">EMPAQUETADURA CILINDRO HIDRÁULICO RUEDA DELANTERA </t>
  </si>
  <si>
    <t xml:space="preserve">MANGUERA DEL REFRIANTE </t>
  </si>
  <si>
    <t xml:space="preserve"> COMPRESOR DE AIRE ACONDICIONADO </t>
  </si>
  <si>
    <t xml:space="preserve"> PLUMILLAS LIMPIAPARABRISAS </t>
  </si>
  <si>
    <t xml:space="preserve"> FUSIBLE DE 5,10,15,20,25,30 AMPERIOS </t>
  </si>
  <si>
    <t xml:space="preserve"> BATERÍA  31H 1200 DE BORNE</t>
  </si>
  <si>
    <t xml:space="preserve"> BORNE BATERIA</t>
  </si>
  <si>
    <t xml:space="preserve"> SOLENOIDE   </t>
  </si>
  <si>
    <t xml:space="preserve"> RACORES DEL SISTEMA HIDRÁULICO </t>
  </si>
  <si>
    <t xml:space="preserve"> DISCO DE FRENO </t>
  </si>
  <si>
    <t xml:space="preserve"> PASTILLAS DEL FRENO </t>
  </si>
  <si>
    <t xml:space="preserve"> MORDAZA DE FRENO </t>
  </si>
  <si>
    <t>ORING´S SISTEMA HIDRÁULICO</t>
  </si>
  <si>
    <t xml:space="preserve"> GRASERA RECTA - CURVA 1/8</t>
  </si>
  <si>
    <t xml:space="preserve">MANGUERA DE GRASA QUE LLEVA LA GRASA A LOS PUNTOS DE LUBRICACIÓN </t>
  </si>
  <si>
    <t xml:space="preserve"> TERMOSTATO  </t>
  </si>
  <si>
    <t>MOTONIVELADORA NEWHOLLAND RG140B  MODELO 2010</t>
  </si>
  <si>
    <t xml:space="preserve"> DISCO DE FRENO  </t>
  </si>
  <si>
    <t>MANGUERA COMBUSTIBLE DEL FILTRO COMBUSTIBLE A LA TRAMPA</t>
  </si>
  <si>
    <t xml:space="preserve">MANGUERA DEL REFRIGERANTE </t>
  </si>
  <si>
    <t xml:space="preserve"> GRASERA RECTA CURVA - 1/8</t>
  </si>
  <si>
    <t>RETROEXCAVADORA SOBRE RUEDAS CASE 580SN - 590SN   MODELO 2008 - 2009 - 2010</t>
  </si>
  <si>
    <t>FILTRO DE COMBUSTIBLE (BF7954-D)</t>
  </si>
  <si>
    <t xml:space="preserve"> FILTRO DE COMBUSTIBLE (BF1356)</t>
  </si>
  <si>
    <t xml:space="preserve"> FILTRO DE AIRE PRIMARIO (P828889)</t>
  </si>
  <si>
    <t xml:space="preserve"> FILTRO DE AIRE SECUNDARIO (P829333)</t>
  </si>
  <si>
    <t xml:space="preserve"> FILTRO DE ACEITE   HIDRAULICO (BT8850-MPG)</t>
  </si>
  <si>
    <t xml:space="preserve"> FILTRO DE ACEITE   (BT7237)</t>
  </si>
  <si>
    <t xml:space="preserve"> CALZAS DEL BALDE </t>
  </si>
  <si>
    <t xml:space="preserve"> PIN PARA CALZAS DEL BALDE </t>
  </si>
  <si>
    <t xml:space="preserve"> CUCHILLA PARA BALDE FRONTAL </t>
  </si>
  <si>
    <t xml:space="preserve"> TORNILLO CON TUERCA PARA CUCHILLA </t>
  </si>
  <si>
    <t xml:space="preserve"> BUJES PASADOR DEL BALDE </t>
  </si>
  <si>
    <t xml:space="preserve"> PASADOR PRINCIPAL MANDÍBULA DEL BALDE </t>
  </si>
  <si>
    <t xml:space="preserve"> BUJES SUPERIORES "H" </t>
  </si>
  <si>
    <t xml:space="preserve"> BUJES BASE DELBRAZO </t>
  </si>
  <si>
    <t xml:space="preserve"> BUJES BASE DEL BOOM </t>
  </si>
  <si>
    <t xml:space="preserve"> CILINDRO PRINCIPAL ACCIONA EL BOOM </t>
  </si>
  <si>
    <t xml:space="preserve"> CILINDRO ACCIONA GATOS ESTABILIZADORES </t>
  </si>
  <si>
    <t xml:space="preserve"> CILINDRO DIRECCIONAL DEL BOOM </t>
  </si>
  <si>
    <t xml:space="preserve"> CILINDRO DIRECCIONAL DEL EJE DELANTERO </t>
  </si>
  <si>
    <t xml:space="preserve"> CILINDRO DE LEVANTE DEL CUCHARON FRONTAL </t>
  </si>
  <si>
    <t xml:space="preserve"> CILINDRO DE VOLTEO DEL CUCHARON FRONTAL </t>
  </si>
  <si>
    <t xml:space="preserve"> CILINDRO INTERNO DE EXTENSIÓN DELBRAZO </t>
  </si>
  <si>
    <t xml:space="preserve"> SELLOS CILINDRO ACCIONA BALDE </t>
  </si>
  <si>
    <t xml:space="preserve"> SELLOS CILINDRO ACCIONABRAZO </t>
  </si>
  <si>
    <t xml:space="preserve"> SELLOS CILINDRO ACCIONA EL BOOM </t>
  </si>
  <si>
    <t xml:space="preserve"> SELLOS CILINDRO ACCIONA GATOS ESTABILIZADORES </t>
  </si>
  <si>
    <t xml:space="preserve"> SELLOS CILINDRO DIRECCIONAL DEL BOOM </t>
  </si>
  <si>
    <t xml:space="preserve"> SELLOS CILINDRO DIRECCIONAL DEL EJE DELANTERO </t>
  </si>
  <si>
    <t xml:space="preserve"> SELLOS CILINDRO DE LEVANTE DEL CUCHARON FRONTAL </t>
  </si>
  <si>
    <t xml:space="preserve"> SELLOS CILINDRO DE VOLTEO DEL CUCHARON FRONTAL </t>
  </si>
  <si>
    <t xml:space="preserve"> SELLOS CILINDRO DE MORDEDURA DEL CUCHARON FRONTAL </t>
  </si>
  <si>
    <t xml:space="preserve"> SELLOS CILINDRO INTERNO DE EXTENSIÓN DELBRAZO </t>
  </si>
  <si>
    <t xml:space="preserve"> BUJE CILINDRO ACCIONA EL BOOM </t>
  </si>
  <si>
    <t xml:space="preserve"> BUJE CILINDRO ACCIONA GATOS ESTABILIZADORES </t>
  </si>
  <si>
    <t xml:space="preserve"> BUJES CILINDRO DIRECCIONAL DEL BOOM </t>
  </si>
  <si>
    <t xml:space="preserve"> BUJES CILINDRO DIRECCIONAL DEL EJE DELANTERO </t>
  </si>
  <si>
    <t xml:space="preserve"> BUJES CILINDRO DE LEVANTE DEL CUCHARON FRONTAL </t>
  </si>
  <si>
    <t xml:space="preserve"> BUJES CILINDRO DE VOLTEO DEL CUCHARON FRONTAL </t>
  </si>
  <si>
    <t xml:space="preserve"> BUJES CILINDRO DE MORDEDURA DEL CUCHARON FRONTAL </t>
  </si>
  <si>
    <t xml:space="preserve"> BUJES CILINDRO INTERNO DE EXTENSIÓN DELBRAZO </t>
  </si>
  <si>
    <t xml:space="preserve"> PASADOR CILINDRO ACCIONA BALDE </t>
  </si>
  <si>
    <t xml:space="preserve"> PASADOR CILINDRO ACCIONABRAZO </t>
  </si>
  <si>
    <t xml:space="preserve"> PASADOR CILINDRO ACCIONA EL BOOM </t>
  </si>
  <si>
    <t xml:space="preserve"> PASADOR CILINDRO ACCIONA GATOS ESTABILIZADORES </t>
  </si>
  <si>
    <t xml:space="preserve"> PASADOR CILINDRO DIRECCIONAL DEL BOOM </t>
  </si>
  <si>
    <t xml:space="preserve"> PASADOR CILINDRO DIRECCIONAL DEL EJE DELANTERO </t>
  </si>
  <si>
    <t xml:space="preserve"> PASADOR CILINDRO DE LEVANTE DEL CUCHARON FRONTAL </t>
  </si>
  <si>
    <t xml:space="preserve"> PASADOR CILINDRO DE VOLTEO DEL CUCHARON FRONTAL </t>
  </si>
  <si>
    <t xml:space="preserve"> PASADOR CILINDRO DE MORDEDURA DEL CUCHARON FRONTAL </t>
  </si>
  <si>
    <t xml:space="preserve"> PASADOR CILINDRO INTERNO DE EXTENSIÓN DELBRAZO </t>
  </si>
  <si>
    <t xml:space="preserve"> PIN DE SEGURIDAD DEL PASADOR DEL BALDE </t>
  </si>
  <si>
    <t xml:space="preserve"> PIN SEGURIDAD PASADOR QUE ACCIONA EL BALDE </t>
  </si>
  <si>
    <t xml:space="preserve"> PIN SEGURIDAD PASADOR QUE ACCIONA ELBRAZO </t>
  </si>
  <si>
    <t xml:space="preserve"> PIN SEGURIDAD PASADOR QUE ACCIONA EL BOOM </t>
  </si>
  <si>
    <t xml:space="preserve"> PIN SEGURIDAD PASADOR CILINDRO ACCIONA GATOS ESTABILIZADORES </t>
  </si>
  <si>
    <t xml:space="preserve"> PIN SEGURIDAD PASADOR CILINDRO DIRECCIONAL DEL BOOM </t>
  </si>
  <si>
    <t xml:space="preserve"> PIN SEGURIDAD PASADOR CILINDRO DIRECCIONAL DEL EJE DELANTERO </t>
  </si>
  <si>
    <t xml:space="preserve"> PIN SEGURIDAD PASADOR CILINDRO DE LEVANTE DEL CUCHARON FRONTAL </t>
  </si>
  <si>
    <t xml:space="preserve"> PIN SEGURIDAD PASADOR CILINDRO DE VOLTEO DEL CUCHARON FRONTAL </t>
  </si>
  <si>
    <t>KIT ACELERACION</t>
  </si>
  <si>
    <t xml:space="preserve">PIN SEGURIDAD PASADOR CILINDRO DE MORDEDURA DEL CUCHARON FRONTAL </t>
  </si>
  <si>
    <t xml:space="preserve"> PIN SEGURIDAD PASADOR CILINDRO INTERNO DE EXTENSIÓN DELBRAZO </t>
  </si>
  <si>
    <t xml:space="preserve"> CILINDRO DE APERTURA PUERTA DE CABINA DE CABINA </t>
  </si>
  <si>
    <t xml:space="preserve"> TUBERA HIDRÁULICA DE ENTRADA ACCIONA GATOS DE LEVANTE DEL BOOM </t>
  </si>
  <si>
    <t xml:space="preserve"> TUBERA HIDRÁULICA DE RETORNO ACCIONA GATOS DE LEVANTE DEL BOOM </t>
  </si>
  <si>
    <t xml:space="preserve">MANGUERA HIDRÁULICA DE ENTRADA ACCIONA CILINDROS DE VOLTEO DEL BALDE FRONTAL </t>
  </si>
  <si>
    <t xml:space="preserve">MANGUERA HIDRÁULICA DE RETORNO ACCIONA CILINDROS DE VOLTEO DEL BALDE FRONTAL </t>
  </si>
  <si>
    <t xml:space="preserve"> TOBERA HIDRÁULICA DE ENTRADA ACCIONA CILINDROS DE VOLTEO DEL BALDE FRONTAL </t>
  </si>
  <si>
    <t xml:space="preserve"> TOBERA HIDRÁULICA DE RETORNO ACCIONA CILINDROS DE VOLTEO DEL BALDE FRONTAL </t>
  </si>
  <si>
    <t xml:space="preserve">MANGUERA HIDRÁULICA ENTRADA ACCIONA ELBRAZO </t>
  </si>
  <si>
    <t xml:space="preserve">MANGUERA HIDRÁULICA RETORNO ACCIONA ELBRAZO </t>
  </si>
  <si>
    <t xml:space="preserve">MANGUERA HIDRÁULICA ENTRADA ACCIONA LOS GATOS ESTABILIZADORES </t>
  </si>
  <si>
    <t xml:space="preserve">MANGUERA HIDRÁULICA RETORNO ACCIONA LOS GATOS ESTABILIZADORES </t>
  </si>
  <si>
    <t xml:space="preserve">MANGUERA HIDRÁULICA ENTRADA EXTENSIÓN DELBRAZO  </t>
  </si>
  <si>
    <t xml:space="preserve">MANGUERA HIDRÁULICA ENTRADA RETORNO EXTENSIÓN DELBRAZO  </t>
  </si>
  <si>
    <t xml:space="preserve"> TOBERA HIDRÁULICA ENTRADA EXTENSIÓN DELBRAZO  </t>
  </si>
  <si>
    <t xml:space="preserve"> TOBERA HIDRÁULICA RETORNO EXTENSIÓN DELBRAZO  </t>
  </si>
  <si>
    <t xml:space="preserve"> ESPARRAGO CON TUERCA LLANTA TRASERA </t>
  </si>
  <si>
    <t xml:space="preserve"> TERMINALES DE DIRECCIÓN  </t>
  </si>
  <si>
    <t xml:space="preserve"> CRUCETA CARDAN PRINCIPAL </t>
  </si>
  <si>
    <t xml:space="preserve"> CRUCETA CARDAN DE LA DOBLE  </t>
  </si>
  <si>
    <t xml:space="preserve"> RACOR  TOBERA DE COMBUSTIBLE </t>
  </si>
  <si>
    <t>ARNES ELECTRICO</t>
  </si>
  <si>
    <t>VIDRIO TRASERO CABINA LATERAL DERECHO</t>
  </si>
  <si>
    <t>VIDRIO TRASERO CABINA LATERAL IZQUIERDO</t>
  </si>
  <si>
    <t>VIDRIO PANORAMICO TRASERO</t>
  </si>
  <si>
    <t>VIDRIO PUERTA LATERAL DERECHO</t>
  </si>
  <si>
    <t xml:space="preserve"> BOMBILLO PARA LÁMPARA EXPLORADORA DE CABINA PARTE SUPERIOR DELANTERA DE 12 VOLTIOS </t>
  </si>
  <si>
    <t xml:space="preserve"> BOMBILLO PARA LÁMPARA EXPLORADORA DE CABINA SUPERIOR PARTE TRASERA DE 12 VOLTIOS </t>
  </si>
  <si>
    <t xml:space="preserve"> BOMBILLO  DIRECCIONAL DELANTERO DERECHO DE CABINA </t>
  </si>
  <si>
    <t xml:space="preserve">  BOMBILLO  DIRECCIONAL DELANTERO IZQUIERDO DE CABINA </t>
  </si>
  <si>
    <t xml:space="preserve"> BOMBILLO  DIRECCIONAL TRASERO DERECHO DE CABINA </t>
  </si>
  <si>
    <t xml:space="preserve"> BOMBILLO  DIRECCIONAL TRASERO IZQUIERDO DE CABINA </t>
  </si>
  <si>
    <t xml:space="preserve"> GRASERA  RECTA - CURVA 1/8</t>
  </si>
  <si>
    <t xml:space="preserve"> ORBITROL DE DIRECCION  </t>
  </si>
  <si>
    <t xml:space="preserve"> TURBO ALIMENTADOR </t>
  </si>
  <si>
    <t xml:space="preserve">TRACTOR DE ORUGAS CATERPILLAR  D6D   MODELO 1980 A 1984   </t>
  </si>
  <si>
    <t xml:space="preserve"> FILTRO DE ACEITE   (B7700  -  B76)</t>
  </si>
  <si>
    <t xml:space="preserve"> FILTRO DE ACEITE   HIDRAULICO </t>
  </si>
  <si>
    <t xml:space="preserve"> FILTRO DE COMBUSTIBLE   (IR-0750)</t>
  </si>
  <si>
    <t>FILTRO DE AIRE  PRIMARIO (7W-5495)</t>
  </si>
  <si>
    <t xml:space="preserve"> FILTRO DE AIRE  SECUNDARIO   (1P-7360)</t>
  </si>
  <si>
    <t xml:space="preserve"> CUCHILLA </t>
  </si>
  <si>
    <t xml:space="preserve"> TORNILLO PARA CUCHILLA  </t>
  </si>
  <si>
    <t xml:space="preserve"> TUERCA PARA TORNILLO DE CUCHILLA </t>
  </si>
  <si>
    <t xml:space="preserve"> CALZA  RIPER </t>
  </si>
  <si>
    <t xml:space="preserve"> DIENTE RIPER </t>
  </si>
  <si>
    <t xml:space="preserve"> SENSOR DE PRESIÓN  DE ACEITE DE MOTOR </t>
  </si>
  <si>
    <t xml:space="preserve">MANGUERA DE ENTRADA ACCIONA GATOS DE LEVANTE DEL EQUIPO DE TRABAJO </t>
  </si>
  <si>
    <t xml:space="preserve">MANGUERA DE RETORNO ACCIONA GATOS DE LEVANTE DEL EQUIPO DE TRABAJO </t>
  </si>
  <si>
    <t xml:space="preserve">MANGUERA ENTRADA DE ESCUALIZACION DEL EQUIPO DE TRABAJO </t>
  </si>
  <si>
    <t xml:space="preserve">MANGUERA RETORNO DE ESCUALIZACION DEL EQUIPO DE TRABAJO </t>
  </si>
  <si>
    <t xml:space="preserve">MANGUERA HIDRÁULICO DE ALTA PRESIÓN CON RACORES </t>
  </si>
  <si>
    <t xml:space="preserve"> CILINDRO DE LEVANTE </t>
  </si>
  <si>
    <t xml:space="preserve"> SELLO CILINDRO DE ESCUALIZACION TOPADORA </t>
  </si>
  <si>
    <t xml:space="preserve"> SELLO CILINDRO DE LEVANTE DEL EQUIPO </t>
  </si>
  <si>
    <t xml:space="preserve">RETENEDOR DE EJE PRINCIPAL </t>
  </si>
  <si>
    <t xml:space="preserve">RETENEDOR RUEDA MOTRIZ  </t>
  </si>
  <si>
    <t xml:space="preserve">RETENEDOR RUEDA TENSORA  </t>
  </si>
  <si>
    <t xml:space="preserve">EMPAQUETADURA TAPA DE RODAMIENTOS DEL MOTOR DE TRASLACIÓN  </t>
  </si>
  <si>
    <t xml:space="preserve"> RESORTE TENSOR RUEDA LOCA </t>
  </si>
  <si>
    <t xml:space="preserve">EMPAQUETADURA RUEDA TENSORA  </t>
  </si>
  <si>
    <t xml:space="preserve">  SPROCKET </t>
  </si>
  <si>
    <t xml:space="preserve"> ZAPATA </t>
  </si>
  <si>
    <t xml:space="preserve"> BUJE DE LA CADENA </t>
  </si>
  <si>
    <t xml:space="preserve"> RODILLO  SUPERIOR  </t>
  </si>
  <si>
    <t xml:space="preserve"> TORNILLO CON GUASA RODILLO SUPERIOR </t>
  </si>
  <si>
    <t xml:space="preserve"> RODILLO INFERIOR  </t>
  </si>
  <si>
    <t xml:space="preserve"> TORNILLO CON GUASA RODILLO  INFERIOR  </t>
  </si>
  <si>
    <t xml:space="preserve"> GUIAS O ALETAS DE ESCUALIZACION DEL BASTIDOR  </t>
  </si>
  <si>
    <t xml:space="preserve"> BATERIA 4D  </t>
  </si>
  <si>
    <t xml:space="preserve"> GRASERA  PUNTOS DE LUBRICACIÓN </t>
  </si>
  <si>
    <t xml:space="preserve"> VOLQUETA SENCILLA VW17220VOLQUETA SENCILLA KENWORTH T300 MODELO 2010</t>
  </si>
  <si>
    <t xml:space="preserve"> FILTRO DE AIRE  SECUNDARIO  (RS2863SY)</t>
  </si>
  <si>
    <t xml:space="preserve"> FILTRO DE SECADOR</t>
  </si>
  <si>
    <t xml:space="preserve"> FILTRO DE COMBUSTIBLE  (P551000)</t>
  </si>
  <si>
    <t xml:space="preserve"> FILTRO DE ACEITE  (AD-3000SP)</t>
  </si>
  <si>
    <t xml:space="preserve"> FILTRO DE ACEITE  DIRECCION HIDRAULICA</t>
  </si>
  <si>
    <t>FILTRO SEPARADOR DE AGUA DE COMBUSTIBLE (A-1R0751SP)</t>
  </si>
  <si>
    <t xml:space="preserve"> BATERIA DE 30H DE TORNILLO  </t>
  </si>
  <si>
    <t xml:space="preserve">CORREA DE ACCESORIOS </t>
  </si>
  <si>
    <t>TENSORCORREA  REPARTICIÓN</t>
  </si>
  <si>
    <t xml:space="preserve"> BUJE MUELLE PRINCIPAL </t>
  </si>
  <si>
    <t xml:space="preserve"> PASADOR MUELLE PRINCIPAL </t>
  </si>
  <si>
    <t xml:space="preserve">TORNILLO CENTRAL MUELLE PRINCIPAL </t>
  </si>
  <si>
    <t xml:space="preserve"> BUJE MUELLE TRASERO </t>
  </si>
  <si>
    <t xml:space="preserve"> PASADOR MUELLE TRASERO </t>
  </si>
  <si>
    <t xml:space="preserve"> TORNILLO CENTRAL TRASERO </t>
  </si>
  <si>
    <t xml:space="preserve">HOJA PRINCIPAL MUELLE DELANTERO </t>
  </si>
  <si>
    <t xml:space="preserve">HOJA SEGUNDA MUELLE DELANTERO </t>
  </si>
  <si>
    <t xml:space="preserve">HOJA TERCERA MUELLE DELANTERO </t>
  </si>
  <si>
    <t xml:space="preserve"> HOJA CUARTA MUELLE DELANTERO </t>
  </si>
  <si>
    <t xml:space="preserve"> HOJA DE RESORTE PRINCIPAL MUELLE TRASERO </t>
  </si>
  <si>
    <t xml:space="preserve"> HOJA DE RESORTE SECUNDARIA MUELLE TRASERO </t>
  </si>
  <si>
    <t xml:space="preserve"> HOJA TERCERA MUELLE TARSERO </t>
  </si>
  <si>
    <t xml:space="preserve"> HOJA CUARTA MUELLE TRASERO </t>
  </si>
  <si>
    <t xml:space="preserve"> HOJA QUINTA MUELLE TRASERO </t>
  </si>
  <si>
    <t xml:space="preserve"> MUELLE TRASERO DERECHO COMPLETO</t>
  </si>
  <si>
    <t xml:space="preserve"> MUELLE TRASERO IZQUIERDO COMPLETO</t>
  </si>
  <si>
    <t xml:space="preserve"> CRUCETA CARDAN</t>
  </si>
  <si>
    <t xml:space="preserve"> SOPORTE DEL CARDAN </t>
  </si>
  <si>
    <t xml:space="preserve"> AMORTIGUADOR DELANTERO </t>
  </si>
  <si>
    <t xml:space="preserve"> INTERRUPTOR DE ACTIVACIÓN DEL FRENO DE MOTOR </t>
  </si>
  <si>
    <t xml:space="preserve"> INTERRUPTOR DE SECUENCIA DEL FRENO DE MOTOR </t>
  </si>
  <si>
    <t xml:space="preserve"> INTERRUPTOR DE ACTIVACIÓN DEL LA TRABA DEL DIFERENCIAL </t>
  </si>
  <si>
    <t xml:space="preserve"> INTERRUPTOR DE ENCENDIDO DE LAS LUCES </t>
  </si>
  <si>
    <t xml:space="preserve"> INTERRUPTOR DE ACTIVACIÓN PTO </t>
  </si>
  <si>
    <t xml:space="preserve"> BOMBILLO DE 12 VOLTIOS DE UN FILAMENTO STOP </t>
  </si>
  <si>
    <t xml:space="preserve"> BOMBILLO DE 12 VOLTIOS DE DOBLE FILAMENTO STOP </t>
  </si>
  <si>
    <t xml:space="preserve"> BOMBILLO DIRECCIONALES TRASEROS DE 12 VOLTIOS </t>
  </si>
  <si>
    <t xml:space="preserve">BOMBILLO DIRECCIONALES DELANTEROS DE 12 VOLTIOS </t>
  </si>
  <si>
    <t xml:space="preserve">FUSILES DE 10,15,20,25,30, AMPERIOS </t>
  </si>
  <si>
    <t xml:space="preserve"> RELAY </t>
  </si>
  <si>
    <t xml:space="preserve"> SENSOR TEMPERATURA MOTOR </t>
  </si>
  <si>
    <t xml:space="preserve"> SENSOR PRESIÓN DE ACEITE MOTOR </t>
  </si>
  <si>
    <t xml:space="preserve"> SENSOR TEMPERATURA TRANSMISIÓN </t>
  </si>
  <si>
    <t xml:space="preserve"> SENSOR TEMPERATURA DEL  DIFERENCIAL  </t>
  </si>
  <si>
    <t xml:space="preserve"> JUEGO DE PLUMILLAS LIMPIAPARABRISAS CONBRAZO COMPLETO   </t>
  </si>
  <si>
    <t xml:space="preserve">RETENEDOR RUEDA TRASERA </t>
  </si>
  <si>
    <t xml:space="preserve">RETENEDOR RUEDA DELANTERA </t>
  </si>
  <si>
    <t xml:space="preserve">RETENEDOR TRANSMISIÓN SPECK </t>
  </si>
  <si>
    <t xml:space="preserve"> RODAMIENTOS DEL SPECK </t>
  </si>
  <si>
    <t xml:space="preserve"> BUJES Y PASADORES EN BRONCE DIFERENCIAL </t>
  </si>
  <si>
    <t xml:space="preserve"> CAMPANA TRASERA </t>
  </si>
  <si>
    <t xml:space="preserve"> CAMPANA DELANTERA </t>
  </si>
  <si>
    <t xml:space="preserve"> JUEGO DE BANDAS TRASERO </t>
  </si>
  <si>
    <t xml:space="preserve"> JUEGO DE BANDAS DELANTERO </t>
  </si>
  <si>
    <t xml:space="preserve">JUEGO RODAJAS  PARA LLANTAS TRASERAS </t>
  </si>
  <si>
    <t>TAPA BOCIN LLANTA DELANTERA</t>
  </si>
  <si>
    <t>JUEGO RODAJAS LLANTA DELANTERAS</t>
  </si>
  <si>
    <t xml:space="preserve"> EJE TRASERO DERECHO </t>
  </si>
  <si>
    <t xml:space="preserve"> EJE TRASERO IZQUIERDO </t>
  </si>
  <si>
    <t xml:space="preserve"> TORNILLO AJUSTA EJE TRASERO </t>
  </si>
  <si>
    <t xml:space="preserve"> ESPARRAGO CON TUERCA TRASERO </t>
  </si>
  <si>
    <t xml:space="preserve"> ESPARRAGO CON TUERCA DELANTERO </t>
  </si>
  <si>
    <t xml:space="preserve">RECAMARA TRASERA </t>
  </si>
  <si>
    <t xml:space="preserve">RECAMARA DELANTERA </t>
  </si>
  <si>
    <t xml:space="preserve">RECAMARA DEL VOLCO </t>
  </si>
  <si>
    <t xml:space="preserve">BARRA DE LA DIRECCION TRASVERSAL </t>
  </si>
  <si>
    <t xml:space="preserve">BRAZO CORTO DE LA DIRECCION DERECHO </t>
  </si>
  <si>
    <t xml:space="preserve">BRAZO CORTO DE LA DIRECCION IZQUIERDO </t>
  </si>
  <si>
    <t xml:space="preserve">BRAZO CAJA DE LA DIRECCION </t>
  </si>
  <si>
    <t xml:space="preserve">MANGUERA DE LA DIRECCION  </t>
  </si>
  <si>
    <t xml:space="preserve">SPLINDER </t>
  </si>
  <si>
    <t xml:space="preserve">SOPORTES DE MOTOR COMPLETO </t>
  </si>
  <si>
    <t xml:space="preserve">AMORTIGUADORES DE CABINA </t>
  </si>
  <si>
    <t xml:space="preserve">SOPORTES  DE LA CABINA </t>
  </si>
  <si>
    <t>EMPAQUE TAPA VALVULAS</t>
  </si>
  <si>
    <t xml:space="preserve">CORREA DE REPARTICIÓN </t>
  </si>
  <si>
    <t xml:space="preserve">RETENEDOR FRONTAL DEL CIGÜEÑAL </t>
  </si>
  <si>
    <t xml:space="preserve">MANGUERA DEL REFRIGERANTE DE 2" </t>
  </si>
  <si>
    <t xml:space="preserve">MANGUERA DE AIRE </t>
  </si>
  <si>
    <t xml:space="preserve">MANGUERA HIDRÁULICA </t>
  </si>
  <si>
    <t xml:space="preserve">SOPORTES DELRADIADOR </t>
  </si>
  <si>
    <t xml:space="preserve">TORNILLOS SOPORTE DELRADIADOR </t>
  </si>
  <si>
    <t xml:space="preserve">MANGUERA INFERIOR  DELRADIADOR </t>
  </si>
  <si>
    <t xml:space="preserve"> DISCOS DEL CLUTCH </t>
  </si>
  <si>
    <t xml:space="preserve">PRENSA DEL EMBRAGUE </t>
  </si>
  <si>
    <t>KIT COMPLETO DEL CLUTCH (EMBRAGUE)</t>
  </si>
  <si>
    <t xml:space="preserve">SELLOS CILINDRO DEL VOLCO </t>
  </si>
  <si>
    <t xml:space="preserve">PASADOR INFERIOR PRINCIPAL CILINDRO DEL VOLCO </t>
  </si>
  <si>
    <t xml:space="preserve">PASADOR SUPERIOR CILINDRO DEL VOLCO </t>
  </si>
  <si>
    <t xml:space="preserve">PASADOR TRASERO DEL VOLCO </t>
  </si>
  <si>
    <t xml:space="preserve">PASADOR SUPERIOR COMPUERTA VOLCO </t>
  </si>
  <si>
    <t xml:space="preserve">BARRA ESTABILIZADORA DEL CHASIS HORIZONTAL </t>
  </si>
  <si>
    <t xml:space="preserve">BARRA ESTABILIZADORA DEL CHASIS TRASVERSAL </t>
  </si>
  <si>
    <t xml:space="preserve"> GOMAS DE LAS PUNTAS DE LABARRA ESTABILIZADORA TRASVERSAL </t>
  </si>
  <si>
    <t xml:space="preserve"> GOMAS DE LAS PUNTAS DE LABARRA ESTABILIZADORA HORIZONTAL </t>
  </si>
  <si>
    <t xml:space="preserve"> PASADOR PRINCIPAL DEL CAPOT </t>
  </si>
  <si>
    <t>JUEGO DE CASQUETES</t>
  </si>
  <si>
    <t xml:space="preserve"> TORNILLO CON TUERCA Y ARANDELA PARA BOMPER DELANTERO </t>
  </si>
  <si>
    <t xml:space="preserve"> GANCHOS DE TIRO DELANTERO Y/O TRASERO </t>
  </si>
  <si>
    <t xml:space="preserve"> TOMA FUERZA </t>
  </si>
  <si>
    <t xml:space="preserve"> VÁLVULA DE DESCARGUE DE AIRE DE LOS FRENOS </t>
  </si>
  <si>
    <t xml:space="preserve"> VÁLVULA DE LEVANTE DEL VOLCO </t>
  </si>
  <si>
    <t xml:space="preserve">MANGUERA DE AIRE DE LOS FRENOS </t>
  </si>
  <si>
    <t xml:space="preserve"> RACOR DEMANGUERA DE AIRE DE LOS FRENOS </t>
  </si>
  <si>
    <t xml:space="preserve"> VÁLVULA REGULADORA DE AIRE </t>
  </si>
  <si>
    <t xml:space="preserve"> VÁLVULA RECTA RIN SELLOMATIC  </t>
  </si>
  <si>
    <t xml:space="preserve"> VÁLVULA CURVA RIN SELLOMATIC  </t>
  </si>
  <si>
    <t>VOLQUETA SENCILLA VW17220</t>
  </si>
  <si>
    <t xml:space="preserve">PASADOR MUELLE PRINCIPAL </t>
  </si>
  <si>
    <t xml:space="preserve">BUJE MUELLE TRASERO </t>
  </si>
  <si>
    <t xml:space="preserve">PASADOR MUELLE TRASERO </t>
  </si>
  <si>
    <t xml:space="preserve">TORNILLO CENTRAL TRASERO </t>
  </si>
  <si>
    <t xml:space="preserve">HOJA CUARTA MUELLE DELANTERO </t>
  </si>
  <si>
    <t xml:space="preserve">INTERRUPTOR DE ACTIVACIÓN DEL FRENO DE MOTOR </t>
  </si>
  <si>
    <t xml:space="preserve">INTERRUPTOR DE SECUENCIA DEL FRENO DE MOTOR </t>
  </si>
  <si>
    <t xml:space="preserve">INTERRUPTOR DE ACTIVACIÓN DEL LA TRABA DEL DIFERENCIAL </t>
  </si>
  <si>
    <t xml:space="preserve"> BOMBILLO DIRECCIONALES TRASEROS  DE 12 VOLTIOS </t>
  </si>
  <si>
    <t xml:space="preserve">FUSILES DE 10,15,20,25,30,AMPERIOS </t>
  </si>
  <si>
    <t xml:space="preserve">SENSOR TEMPERATURA MOTOR </t>
  </si>
  <si>
    <t xml:space="preserve">SENSOR PRESIÓN DE ACEITE MOTOR </t>
  </si>
  <si>
    <t xml:space="preserve">SENSOR TEMPERATURA TRANSMISIÓN </t>
  </si>
  <si>
    <t xml:space="preserve">SENSOR TEMPERATURA DEL  DIFERENCIAL  </t>
  </si>
  <si>
    <t xml:space="preserve">SENSOR DE VELOCIDAD </t>
  </si>
  <si>
    <t xml:space="preserve">JUEGO DE PLUMILLAS LIMPIAPARABRISAS CONBRAZO COMPLETO   </t>
  </si>
  <si>
    <t xml:space="preserve">ALTERNADOR </t>
  </si>
  <si>
    <t xml:space="preserve">RODAMIENTOS DEL SPECK </t>
  </si>
  <si>
    <t xml:space="preserve"> PRENSA DEL EMBRAGUE </t>
  </si>
  <si>
    <t xml:space="preserve"> SELLOS CILINDRO DEL VOLCO </t>
  </si>
  <si>
    <t xml:space="preserve"> PASADOR INFERIOR PRINCIPAL CILINDRO DEL VOLCO </t>
  </si>
  <si>
    <t xml:space="preserve"> PASADOR SUPERIOR CILINDRO DEL VOLCO </t>
  </si>
  <si>
    <t xml:space="preserve"> PASADOR TRASERO DEL VOLCO </t>
  </si>
  <si>
    <t xml:space="preserve"> PASADOR SUPERIOR COMPUERTA VOLCO </t>
  </si>
  <si>
    <t xml:space="preserve">GOMAS DE LAS PUNTAS DE LABARRA ESTABILIZADORA TRASVERSAL </t>
  </si>
  <si>
    <t xml:space="preserve">GOMAS DE LAS PUNTAS DE LABARRA ESTABILIZADORA HORIZONTAL </t>
  </si>
  <si>
    <t>VOLQUETA DOBLE TROQUE  INTERNATIONAL WORK STAR 7600  MODELO 2009 AL 2013</t>
  </si>
  <si>
    <t>FILTRO DE AIRE  PRIMARIO (R54862)</t>
  </si>
  <si>
    <t>FILTRO DE AIRE  SECUNDARIO (R54863)</t>
  </si>
  <si>
    <t>FILTRO DE AIRE  ACONDICIONADO (65678ZD)</t>
  </si>
  <si>
    <t>FILTRO DE COMBUSTIBLE (FS19624)</t>
  </si>
  <si>
    <t xml:space="preserve"> FILTRO DE AGUA (BW5071)</t>
  </si>
  <si>
    <t xml:space="preserve"> FILTRO DE ACEITE  (DB7154)</t>
  </si>
  <si>
    <t>FILTRO DE ACEITE  DIFERENCIA (A-1)</t>
  </si>
  <si>
    <t>FILTRO DE ACEITE  HIDRAULICO VOLCO ( BT387 )</t>
  </si>
  <si>
    <t>FILTRO DE ACEITE DIRECCION  HIDRAULICA (BT9388)</t>
  </si>
  <si>
    <t>FILTRO SECADOR  (SAP 107794)</t>
  </si>
  <si>
    <t>BATERIA DE 31 H 1200 DE TORNILLO</t>
  </si>
  <si>
    <t>RIN 22.5</t>
  </si>
  <si>
    <t xml:space="preserve"> TORNILLO CENTRAL MUELLE PRINCIPAL </t>
  </si>
  <si>
    <t xml:space="preserve"> HOJA PRINCIPAL MUELLE DELANTERO </t>
  </si>
  <si>
    <t xml:space="preserve"> HOJA SEGUNDA MUELLE DELANTERO </t>
  </si>
  <si>
    <t xml:space="preserve"> HOJA TERCERA MUELLE DELANTERO </t>
  </si>
  <si>
    <t xml:space="preserve">HOJA TERCERA MUELLE TARSERO </t>
  </si>
  <si>
    <t>TAPA TARRO REFRIGERANTE</t>
  </si>
  <si>
    <t xml:space="preserve">TAPA MOTOR </t>
  </si>
  <si>
    <t xml:space="preserve"> BUJE CENTRAL DEL TÁNDEM TRASERO </t>
  </si>
  <si>
    <t xml:space="preserve"> PASADOR CENTRAL DEL TÁNDEM TRASERO </t>
  </si>
  <si>
    <t xml:space="preserve"> CRUCETA </t>
  </si>
  <si>
    <t xml:space="preserve"> CILINDRO CHAPA DE LAS PUERTAS CON LLAVE </t>
  </si>
  <si>
    <t xml:space="preserve"> UNIDAD SELLADA DELANTERA </t>
  </si>
  <si>
    <t xml:space="preserve"> BOMBILLO DIRECCIONALES DELANTEROS DE 12 VOLTIOS </t>
  </si>
  <si>
    <t>METRO CINTA RELFECTIVA ROJA</t>
  </si>
  <si>
    <t>METRO CINTA RELFECTIVA ROJA-BLANCA</t>
  </si>
  <si>
    <t>LUCES LATERALES ALOJENAS</t>
  </si>
  <si>
    <t>GATO HIDRAULICO BOTELLA  DE 30T</t>
  </si>
  <si>
    <t>STOP TRASERO</t>
  </si>
  <si>
    <t>REGILLA CAPO</t>
  </si>
  <si>
    <t>SEGUROS CAPO</t>
  </si>
  <si>
    <t>PERCIANA</t>
  </si>
  <si>
    <t>VARILLA MEDIR ACEITE</t>
  </si>
  <si>
    <t xml:space="preserve"> FUSILES DE 10,15,20,25,30,AMPERIOS </t>
  </si>
  <si>
    <t xml:space="preserve"> JUEGO PLUMILLA LIMPIA PARABRISAS   </t>
  </si>
  <si>
    <t xml:space="preserve"> CORONA DIFERENCIAL </t>
  </si>
  <si>
    <t xml:space="preserve"> SPECK DIFERENCIAL </t>
  </si>
  <si>
    <t xml:space="preserve">EMPAQUE TAPA DE REPARTICIÓN </t>
  </si>
  <si>
    <t>CORBATIN VIGA (BUJ-065/34013)</t>
  </si>
  <si>
    <t>KIT BUJES BRONCES CENTRO VIGA (BUEJ-066/30437)</t>
  </si>
  <si>
    <t>VIGA TROQUE TRASERO</t>
  </si>
  <si>
    <t>TARRO REFRIGERANTE</t>
  </si>
  <si>
    <t xml:space="preserve"> KIT SELLOS CILINDRO DEL VOLCO </t>
  </si>
  <si>
    <t>VOLQUETA DOBLE TROQUE  KENWORTH T800 MODELO 2010</t>
  </si>
  <si>
    <t xml:space="preserve"> FILTRO DE AIRE  PRIMARIO  (JU3)</t>
  </si>
  <si>
    <t>FILTRO DE COMBUSTIBLE (A-1259SP)</t>
  </si>
  <si>
    <t xml:space="preserve"> FILTRO DE AGUA (AW-2010SP)</t>
  </si>
  <si>
    <t xml:space="preserve"> FILTRO DE ACEITE  (AD-9080SP)</t>
  </si>
  <si>
    <t xml:space="preserve"> FILTRO DE ACEITE  HIDRAULICO VOLCO   (67-10)</t>
  </si>
  <si>
    <t>FILTRO SECADOR (4329012231)</t>
  </si>
  <si>
    <t xml:space="preserve"> BATERIA DE 31H DE TORNILLO  </t>
  </si>
  <si>
    <t>TUERCA PARA BATERIA</t>
  </si>
  <si>
    <t xml:space="preserve"> PATÍN LOCO O RODILLO TENSOR </t>
  </si>
  <si>
    <t xml:space="preserve"> TIMÓN DE DIRECCION </t>
  </si>
  <si>
    <t>UNIDAD SELLADA</t>
  </si>
  <si>
    <t xml:space="preserve"> PLUMILLA LIMPIA PARABRISAS   </t>
  </si>
  <si>
    <t xml:space="preserve"> RODAJAS LLANTA TRASERA </t>
  </si>
  <si>
    <t xml:space="preserve">RODAJAS LLANTA DELANTERAS </t>
  </si>
  <si>
    <t xml:space="preserve"> VOLQUETA DOBLE TROQUE MACK GRANITE GU 813 MODELO 2011</t>
  </si>
  <si>
    <t xml:space="preserve"> FILTRO DE AIRE  PRIMARIO  (25100042-PAT6837920 - D481101)</t>
  </si>
  <si>
    <t xml:space="preserve"> FILTRO DE COMBUSTIBLE   (BF7657)</t>
  </si>
  <si>
    <t xml:space="preserve"> FILTRO DE COMBUSTIBLE  (BF7656)</t>
  </si>
  <si>
    <t xml:space="preserve"> FILTRO DE COMBUSTIBLE TRAMPA</t>
  </si>
  <si>
    <t xml:space="preserve"> FILTRO TRAMPA PARKER DOBLE 2020</t>
  </si>
  <si>
    <t xml:space="preserve"> FILTRO DE ACEITE   (P554004)</t>
  </si>
  <si>
    <t xml:space="preserve"> FILTRO DE ACEITE  (P554004)</t>
  </si>
  <si>
    <t xml:space="preserve"> FILTRO SECADOR</t>
  </si>
  <si>
    <t xml:space="preserve"> BATERIA DE 31H 1200  DE TORNILLO  </t>
  </si>
  <si>
    <t>CHAPETA CON ESPARRAGO TUERCA</t>
  </si>
  <si>
    <t xml:space="preserve">RODAJAS LLANTA TRASERA </t>
  </si>
  <si>
    <t>RIN ARTILLERO A 22.5</t>
  </si>
  <si>
    <t>TRACTOR DE ORUGAS CATERPILLAR  D6N  MODELO 2011</t>
  </si>
  <si>
    <t xml:space="preserve"> FILTRO DE ACEITE  (462-1171)</t>
  </si>
  <si>
    <t xml:space="preserve"> FILTRO DE ACEITE  HIDRAULICO (1G-8878)</t>
  </si>
  <si>
    <t xml:space="preserve"> FILTRO DE ACEITE  HIDRAULICO (BT8309)</t>
  </si>
  <si>
    <t xml:space="preserve"> FILTRO DE ACEITE  SERVO (328-3655)</t>
  </si>
  <si>
    <t xml:space="preserve"> FILTRO DE COMBUSTIBLE  (306-9199</t>
  </si>
  <si>
    <t xml:space="preserve"> FILTRO DE COMBUSTIBLE  326-1644 </t>
  </si>
  <si>
    <t xml:space="preserve"> FILTRO DE COMBUSTIBLE  (319-0844)</t>
  </si>
  <si>
    <t xml:space="preserve"> FILTRO DE AIRE  PRIMARIO  (CP 29 550)</t>
  </si>
  <si>
    <t xml:space="preserve"> FILTRO DE AIRE  SECUNDARIO  (252-5002)</t>
  </si>
  <si>
    <t xml:space="preserve">PLUMILLA LIMPIA PARABRISAS TRASERO Y/O DELANTERO  </t>
  </si>
  <si>
    <t>EMPAQUETADURA CILINDRO RUEDA TENSORARA</t>
  </si>
  <si>
    <t xml:space="preserve">RETENEDOR  PASADORES </t>
  </si>
  <si>
    <t>BATERIA 31 H</t>
  </si>
  <si>
    <t xml:space="preserve"> BOMBA DE ACEITE DE MOTOR  </t>
  </si>
  <si>
    <t xml:space="preserve">  TRACTO CAMIÓN   INTERNATIONAL 9400 EAGLE  MODELO 2009</t>
  </si>
  <si>
    <t xml:space="preserve"> FILTRO DE AIRE  PRIMARIO  (P185069)</t>
  </si>
  <si>
    <t xml:space="preserve"> FILTRO DE AIRE  SECUNDRIO (3520401C1)</t>
  </si>
  <si>
    <t xml:space="preserve"> FILTRO DE COMBUSTIBLE  (FS1040)</t>
  </si>
  <si>
    <t xml:space="preserve"> FILTRO SEPARADOR DE AGUA DE COMBUSTIBLE (FS19765)</t>
  </si>
  <si>
    <t xml:space="preserve"> FILTRO DE ACEITE  (LF14000NN)</t>
  </si>
  <si>
    <t xml:space="preserve"> FILTRO DE ACEITE DIFERENCIAL (B2)</t>
  </si>
  <si>
    <t>FILTRO AGUA (E5508067) - (WF2127)</t>
  </si>
  <si>
    <t xml:space="preserve">FILTRO DE AIRE SECADOR </t>
  </si>
  <si>
    <t xml:space="preserve"> BATERIA DE 31H 1200 DE TORNILLO  </t>
  </si>
  <si>
    <t xml:space="preserve"> BUJE DE LOS TÁNDEM DE CORBATÍN </t>
  </si>
  <si>
    <t xml:space="preserve"> KIT DE BUJES CENTRAL VIGA </t>
  </si>
  <si>
    <t>PERNO</t>
  </si>
  <si>
    <t>TUERCA PERNO</t>
  </si>
  <si>
    <t xml:space="preserve"> TORNILLO CENTRAL </t>
  </si>
  <si>
    <t xml:space="preserve"> HOJA SEXTA MUELLE TRASERO </t>
  </si>
  <si>
    <t xml:space="preserve"> HOJA SÉPTIMA MUELLE TRASERO </t>
  </si>
  <si>
    <t xml:space="preserve"> HOJA OCTAVA MUELLE TRASERO </t>
  </si>
  <si>
    <t xml:space="preserve"> HOJA NOVENA MUELLE TRASERO </t>
  </si>
  <si>
    <t xml:space="preserve"> RELOJ  NIVEL DE COMBUSTIBLE </t>
  </si>
  <si>
    <t xml:space="preserve"> RELOJ TEMPERATURA DEL MOTOR </t>
  </si>
  <si>
    <t xml:space="preserve"> RELOJ PRESIÓN TANQUE DEL AIRE </t>
  </si>
  <si>
    <t xml:space="preserve"> RELOJ NIVEL DE CARGA DE LAS BATERÍAS </t>
  </si>
  <si>
    <t xml:space="preserve"> RELOJ NIVEL OBSTRUCCIÓN DEL FILTRO DE AIRE </t>
  </si>
  <si>
    <t xml:space="preserve"> RELOJ RPM DEL MOTOR </t>
  </si>
  <si>
    <t xml:space="preserve"> RELOJ INDICADOR VELOCIDAD KM DEL VEHÍCULO </t>
  </si>
  <si>
    <t xml:space="preserve"> SENSOR TEMPERATURA DIFERENCIA </t>
  </si>
  <si>
    <t xml:space="preserve"> TERMINALES DE LABARRA DE LA DIRECCION TRASVERSAL </t>
  </si>
  <si>
    <t xml:space="preserve">RETENEDORES O SELLOS CAJA DE LA DIRECCION </t>
  </si>
  <si>
    <t xml:space="preserve">DISCOS DEL CLUTCH </t>
  </si>
  <si>
    <t xml:space="preserve">PERA PALANCA DE S </t>
  </si>
  <si>
    <t xml:space="preserve"> TORNILLO SUJECIÓN QUINTA RUEDA </t>
  </si>
  <si>
    <t>TAPA BATERIAS</t>
  </si>
  <si>
    <t xml:space="preserve"> TORNILLO DE AJUSTE KING-PIN </t>
  </si>
  <si>
    <t xml:space="preserve">CABLE RESORTADO DE CONEXIÓN DEL TRÁILER AL CABEZOTE </t>
  </si>
  <si>
    <t xml:space="preserve"> TORNILLO CON TUERCA PARA BOMPER DELANTERO </t>
  </si>
  <si>
    <t xml:space="preserve"> TORNILLO CON TUERCA PARA CALAPIE BOMPER DELANTERO </t>
  </si>
  <si>
    <t xml:space="preserve"> GANCHOS DE TIRO DELANTERO, TRASERO </t>
  </si>
  <si>
    <t xml:space="preserve"> TERMOSTATO   </t>
  </si>
  <si>
    <t xml:space="preserve"> TURBO ALIMENTADOR   </t>
  </si>
  <si>
    <t xml:space="preserve"> MODULO ELECTRÓNICO   </t>
  </si>
  <si>
    <t xml:space="preserve">BOMBA DE ACEITE DE MOTOR  </t>
  </si>
  <si>
    <t>TRACTO CAMIÓN   KENWORTH T800B MODELO 2010</t>
  </si>
  <si>
    <t>FILTRO DE AIRE SECADOR (4329012231)</t>
  </si>
  <si>
    <t xml:space="preserve"> FILTRO DE COMBUSTIBLE  (BF1277-SPS)</t>
  </si>
  <si>
    <t xml:space="preserve"> FILTRO DE COMBUSTIBLE  TRAMPA (P550851)</t>
  </si>
  <si>
    <t xml:space="preserve"> FILTRO DE ACEITE  (LF1400M)</t>
  </si>
  <si>
    <t xml:space="preserve"> FILTRO DE AGUA   (AW2127SP) - (WF2127)</t>
  </si>
  <si>
    <t xml:space="preserve"> FILTRO DE ACEITE DIFERENCIA  (A-1)</t>
  </si>
  <si>
    <t xml:space="preserve"> FILTRO DE ACEITE DIRECCION HIDRAULICA</t>
  </si>
  <si>
    <t>ELECTRO VALVULA CONEXION 2 LINEAS DE COMBUSTIBLE TANQUE PRINCIPAL - 2 LINEAS TANQUE AUXILIAR - 2 SALIDAS LINEAS DE COMBUSTIBLE  AL MOTOR</t>
  </si>
  <si>
    <t>PATIN TENSORVENTILADOR</t>
  </si>
  <si>
    <t>PATIN TENSOR ALTENADOR - AIRE</t>
  </si>
  <si>
    <t xml:space="preserve"> PERA PALANCA DE S </t>
  </si>
  <si>
    <t xml:space="preserve">BARRA ESTABILIZADORA DEL CHASIS TRANSVERSAL </t>
  </si>
  <si>
    <t xml:space="preserve"> GOMAS DE LAS PUNTAS DE LABARRA ESTABILIZADORA TRANSVERSAL </t>
  </si>
  <si>
    <t>CARRO TANQUE DE AGUA KENWORTH MODELO  2010</t>
  </si>
  <si>
    <t xml:space="preserve"> FILTRO DE AIRE  (DA2523)</t>
  </si>
  <si>
    <t xml:space="preserve"> FILTRO DE AIRE  ACONDICIONADO</t>
  </si>
  <si>
    <t xml:space="preserve"> FILTRO DE COMBUSTIBLE  (BF1259 )</t>
  </si>
  <si>
    <t>FILTRO AGUA (AW-2010SP)</t>
  </si>
  <si>
    <t>FILTRO SECADOR  (4329012231)</t>
  </si>
  <si>
    <t>CORBATIN VIGA TRASERA</t>
  </si>
  <si>
    <t xml:space="preserve"> KIT DE BUJES EN BRONCE CENTRAL VIGA </t>
  </si>
  <si>
    <t>CODO EXOSTO</t>
  </si>
  <si>
    <t>ABRAZADERA EXOSTO</t>
  </si>
  <si>
    <t>LUZ LED LATERAL</t>
  </si>
  <si>
    <t xml:space="preserve"> SENSOR TEMPERATURA TRASMISIÓN </t>
  </si>
  <si>
    <t xml:space="preserve">RETENEDOR TRASMISIÓN SPECK </t>
  </si>
  <si>
    <t xml:space="preserve"> RODAJAS LLANTA DELANTERAS </t>
  </si>
  <si>
    <t xml:space="preserve"> GRASERA PUNTOS DE LUBRICACIÓN </t>
  </si>
  <si>
    <t xml:space="preserve">MANGUERA DE LLENADO </t>
  </si>
  <si>
    <t xml:space="preserve">MANGUERA DE DESCARGUE DE 4" </t>
  </si>
  <si>
    <t xml:space="preserve">MANGUERA DE DESCARGUE DE 2" </t>
  </si>
  <si>
    <t>CAMIONETA MAZDA BT50 DOBLE CABINA 2500 MODELO 2014</t>
  </si>
  <si>
    <t>INYECTOR</t>
  </si>
  <si>
    <t xml:space="preserve">AMORTIGUADOR DELANTERO  </t>
  </si>
  <si>
    <t xml:space="preserve">AMORTIGUADOR TRASERO  </t>
  </si>
  <si>
    <t xml:space="preserve">BARRA ESTABILIZADORA  </t>
  </si>
  <si>
    <t xml:space="preserve">BOMBA DE ACEITE  </t>
  </si>
  <si>
    <t xml:space="preserve">BOMBA DE AGUA  </t>
  </si>
  <si>
    <t xml:space="preserve"> BUJE AMORTIGUADOR  </t>
  </si>
  <si>
    <t xml:space="preserve"> BUJEBARRA ESTABILIZADORA  </t>
  </si>
  <si>
    <t xml:space="preserve"> BUJE DE BALANCÍN  </t>
  </si>
  <si>
    <t xml:space="preserve"> BUJES DE BIELA  </t>
  </si>
  <si>
    <t xml:space="preserve"> BUJES PALANCA DE S  </t>
  </si>
  <si>
    <t xml:space="preserve"> CAMPANA  </t>
  </si>
  <si>
    <t xml:space="preserve"> CILINDRO DE FRENO TRASERO  </t>
  </si>
  <si>
    <t xml:space="preserve"> CILINDRO MORDAZA  </t>
  </si>
  <si>
    <t xml:space="preserve"> COMPRESOR AIRE ACONDICIONADO  </t>
  </si>
  <si>
    <t xml:space="preserve"> CONDENSADOR AIRE ACONDICIONADO  </t>
  </si>
  <si>
    <t xml:space="preserve"> CORONA Y SPEED  </t>
  </si>
  <si>
    <t xml:space="preserve">CORREA ALTERNADOR  </t>
  </si>
  <si>
    <t xml:space="preserve">CORREA COMPRESOR  </t>
  </si>
  <si>
    <t xml:space="preserve"> CRUCETA CAÑA DE DIRECCIÓN  </t>
  </si>
  <si>
    <t xml:space="preserve"> CRUCETA CARDAN  </t>
  </si>
  <si>
    <t xml:space="preserve"> CRUCETA TRASMISIÓN  </t>
  </si>
  <si>
    <t xml:space="preserve"> EJE DE LEVAS  </t>
  </si>
  <si>
    <t xml:space="preserve">EMPAQUE DE CARTER  </t>
  </si>
  <si>
    <t xml:space="preserve">EMPAQUE DE EXOSTO  </t>
  </si>
  <si>
    <t xml:space="preserve">EMPAQUE MÚLTIPLE DE ADMISIÓN  </t>
  </si>
  <si>
    <t xml:space="preserve">EMPAQUE MÚLTIPLE DE ESCAPE  </t>
  </si>
  <si>
    <t xml:space="preserve">EMPAQUE TAPA VÁLVULAS  </t>
  </si>
  <si>
    <t xml:space="preserve">EMPAQUETADURA CAJA DE DIRECCIÓN  </t>
  </si>
  <si>
    <t xml:space="preserve">EMPAQUETADURA DE MOTOR  </t>
  </si>
  <si>
    <t xml:space="preserve"> FILTRO DE ACEITE (P551132)</t>
  </si>
  <si>
    <t xml:space="preserve"> FILTRO DE AIRE PRIMARIO  (17801OC010)</t>
  </si>
  <si>
    <t xml:space="preserve"> FILTRO DE COMBUSTIBLE  (HCX-4922)</t>
  </si>
  <si>
    <t xml:space="preserve"> FILTRO SEPARADOR DE AGUA DE COMBUSTIBLE  (SF-1911-30)</t>
  </si>
  <si>
    <t xml:space="preserve"> GUÍAS DE VÁLVULAS  </t>
  </si>
  <si>
    <t xml:space="preserve"> JUEGO DE BANDAS  </t>
  </si>
  <si>
    <t xml:space="preserve"> JUEGO DE PASTILLAS  </t>
  </si>
  <si>
    <t xml:space="preserve"> JUEGO DE PLUMILLAS  </t>
  </si>
  <si>
    <t xml:space="preserve"> KIT DE EMBRAGUE  </t>
  </si>
  <si>
    <t xml:space="preserve">MANGUERA DE FRENOS DELANTERA  </t>
  </si>
  <si>
    <t xml:space="preserve">MANGUERA DE FRENOS TRASERA  </t>
  </si>
  <si>
    <t xml:space="preserve">MANGUERARADIADOR INFERIOR  </t>
  </si>
  <si>
    <t xml:space="preserve">MANGUERARADIADOR SUPERIOR  </t>
  </si>
  <si>
    <t xml:space="preserve"> MORDAZA  </t>
  </si>
  <si>
    <t xml:space="preserve"> PERA DE ACEITE  </t>
  </si>
  <si>
    <t>UNIDAD DELANTERA</t>
  </si>
  <si>
    <t>HALOGENO DE TRIZETA 100W</t>
  </si>
  <si>
    <t>GATO TIPO ZORRA 5T</t>
  </si>
  <si>
    <t xml:space="preserve"> PERA DE FRENOS  </t>
  </si>
  <si>
    <t xml:space="preserve"> PERA DE REVERSA  </t>
  </si>
  <si>
    <t xml:space="preserve"> PERNOS  </t>
  </si>
  <si>
    <t xml:space="preserve">RETENEDORBOMBA DE ACEITE  </t>
  </si>
  <si>
    <t xml:space="preserve">RETENEDOR CIGÜEÑAL DELANTERO  </t>
  </si>
  <si>
    <t xml:space="preserve">RETENEDOR CIGÜEÑAL TRASERO  </t>
  </si>
  <si>
    <t xml:space="preserve">RETENEDOR RUEDA DELANTERA EXTERNO  </t>
  </si>
  <si>
    <t xml:space="preserve">RETENEDOR RUEDA DELANTERA INTERNO  </t>
  </si>
  <si>
    <t xml:space="preserve">RETENEDOR RUEDA TRASERO  </t>
  </si>
  <si>
    <t xml:space="preserve"> SENSOR DE OXIGENO  </t>
  </si>
  <si>
    <t xml:space="preserve"> SENSOR FLUJO DE AIRE  </t>
  </si>
  <si>
    <t xml:space="preserve"> SINCRONIZADOR  </t>
  </si>
  <si>
    <t xml:space="preserve"> SOPORTE CARDAN  </t>
  </si>
  <si>
    <t xml:space="preserve"> SOPORTE DE CABINA  </t>
  </si>
  <si>
    <t xml:space="preserve"> SOPORTE DE CAJA  </t>
  </si>
  <si>
    <t xml:space="preserve"> SOPORTE MOTOR DERECHO  </t>
  </si>
  <si>
    <t xml:space="preserve"> SOPORTE MOTOR IZQUIERDO  </t>
  </si>
  <si>
    <t xml:space="preserve"> TIJERA INFERIOR  </t>
  </si>
  <si>
    <t xml:space="preserve"> TIJERA SUPERIOR  </t>
  </si>
  <si>
    <t xml:space="preserve"> TURBO  </t>
  </si>
  <si>
    <t xml:space="preserve"> VÁLVULAS DE ADMISIÓN  </t>
  </si>
  <si>
    <t xml:space="preserve"> VÁLVULAS DE ESCAPE  </t>
  </si>
  <si>
    <t>BATERÍA 950</t>
  </si>
  <si>
    <t>LLANTA 275/70 R 16</t>
  </si>
  <si>
    <t>FUSIBLES DE 5, 10, 15, 20, 25, 30, 35, 40 Y 60 AMPERIOS</t>
  </si>
  <si>
    <t>CAMA BAJA TRACTEC SCB.1300-29  MODELO 2009 -  CAMA BAJA CUELLO DE CISNE MODELO 2010 - CAMA BAJA GUERREROS ED00025 MODELO 1980</t>
  </si>
  <si>
    <t xml:space="preserve">MANGUERA DE AIRE SISTEMA DE FRENO </t>
  </si>
  <si>
    <t>LUCES LATERALES LET</t>
  </si>
  <si>
    <t>STOP REDONDO LET (BLANCO - AMARILLO-ROJO)</t>
  </si>
  <si>
    <t>CINTA AISLANTE</t>
  </si>
  <si>
    <t xml:space="preserve">BARRA ESTABILIZADORA DE LOS EJES </t>
  </si>
  <si>
    <t xml:space="preserve"> GRASERA PUNTOS DE LUBRICACIÓN  </t>
  </si>
  <si>
    <t>LLANTA 275/70 R 22.5</t>
  </si>
  <si>
    <t xml:space="preserve">RETENEDORES   </t>
  </si>
  <si>
    <t>CARROTALLER MANTTO DURASTAR 4300 MODELO 2012</t>
  </si>
  <si>
    <t xml:space="preserve"> FILTRO DE AIRE  PRIMARIO  (AP-4636)</t>
  </si>
  <si>
    <t xml:space="preserve"> FILTRO DE AIRE  SECUNDARIO  (AP-4637)</t>
  </si>
  <si>
    <t>FILTRO DE AIRE  ACONDICIONADO  (P614221)</t>
  </si>
  <si>
    <t xml:space="preserve"> FILTRO DE COMBUSTIBLE  (FF5269)</t>
  </si>
  <si>
    <t xml:space="preserve"> FILTRO COMBUSTIBLE TRAMPA (FS19547)</t>
  </si>
  <si>
    <t xml:space="preserve"> FILTRO DE ACEITE   (A-408SP)</t>
  </si>
  <si>
    <t xml:space="preserve">GANCHOS DE TIRO DELANTERO Y/O TRASERO </t>
  </si>
  <si>
    <r>
      <t xml:space="preserve">1. DESCRIPCIÓN: </t>
    </r>
    <r>
      <rPr>
        <sz val="8"/>
        <rFont val="Aptos Narrow"/>
        <family val="2"/>
      </rPr>
      <t xml:space="preserve">VOLQUETA SENCILLA KENWORTH T300 MODELO 2010   </t>
    </r>
    <r>
      <rPr>
        <b/>
        <sz val="8"/>
        <rFont val="Aptos Narrow"/>
        <family val="2"/>
      </rPr>
      <t xml:space="preserve">
Identificación del Activo Fijo: </t>
    </r>
    <r>
      <rPr>
        <sz val="8"/>
        <rFont val="Aptos Narrow"/>
        <family val="2"/>
      </rPr>
      <t>FU00303</t>
    </r>
    <r>
      <rPr>
        <b/>
        <sz val="8"/>
        <rFont val="Aptos Narrow"/>
        <family val="2"/>
      </rPr>
      <t xml:space="preserve">
Número del Activo Fijo: </t>
    </r>
    <r>
      <rPr>
        <sz val="8"/>
        <rFont val="Aptos Narrow"/>
        <family val="2"/>
      </rPr>
      <t>167500000359</t>
    </r>
  </si>
  <si>
    <t xml:space="preserve">CAMBIO NEUMÁTICO  </t>
  </si>
  <si>
    <t xml:space="preserve">CAMBIO FILTRO DE LA DIRECCION    </t>
  </si>
  <si>
    <t xml:space="preserve">CAMBIO FILTRO DE AIRE  PRIMARIO   </t>
  </si>
  <si>
    <t xml:space="preserve">CAMBIO FILTRO DE AIRE  SECUNDARIO   </t>
  </si>
  <si>
    <t xml:space="preserve">CAMBIO FILTRO DE AIRE  ACONDICIONADO   </t>
  </si>
  <si>
    <t xml:space="preserve">CAMBIO FILTRO DE COMBUSTIBLE   </t>
  </si>
  <si>
    <t xml:space="preserve">CAMBIO FILTRO SEPARADOR DE AGUA DE COMBUSTIBLE  </t>
  </si>
  <si>
    <t xml:space="preserve">CAMBIO FILTRO DE ACEITE   </t>
  </si>
  <si>
    <t xml:space="preserve">CAMBIO FILTRO DE ACEITE  HIDRÁULICO DEL VOLCO  </t>
  </si>
  <si>
    <t xml:space="preserve">CAMBIO FILTRO AGUA   </t>
  </si>
  <si>
    <t xml:space="preserve">CAMBIO FILTRO SECADOR DE AIRE  </t>
  </si>
  <si>
    <t xml:space="preserve">CAMBIO BATERIA DE 30H DE TORNILLO   </t>
  </si>
  <si>
    <t xml:space="preserve">CAMBIO CABLE PUENTES PARA BATERIA CON BORNE  </t>
  </si>
  <si>
    <t xml:space="preserve">CAMBIO TAPA SUPERIOR DE LAS BATERÍAS  </t>
  </si>
  <si>
    <t xml:space="preserve">CAMBIO BAÚL DE LAS BATERÍAS  </t>
  </si>
  <si>
    <t xml:space="preserve">CAMBIO CAUCHO SEGURIDAD TAPA DE LAS BATERÍAS  </t>
  </si>
  <si>
    <t xml:space="preserve">CAMBIOCORREA DE ACCESORIOS  </t>
  </si>
  <si>
    <t xml:space="preserve">CAMBIOCORREA DEL AIRE ACONDICIONADO  </t>
  </si>
  <si>
    <t xml:space="preserve">CAMBIO PATÍN LOCO O RODILLO TENSOR  </t>
  </si>
  <si>
    <t xml:space="preserve">CAMBIO BUJE MUELLE PRINCIPAL  </t>
  </si>
  <si>
    <t xml:space="preserve">CAMBIO PASADOR MUELLE PRINCIPAL  </t>
  </si>
  <si>
    <t xml:space="preserve">CAMBIO TORNILLO CENTRAL MUELLE PRINCIPAL  </t>
  </si>
  <si>
    <t xml:space="preserve">CAMBIO BUJE MUELLE TRASERO  </t>
  </si>
  <si>
    <t xml:space="preserve">CAMBIO PASADOR MUELLE TRASERO  </t>
  </si>
  <si>
    <t xml:space="preserve">CAMBIO TORNILLO CENTRAL TRASERO  </t>
  </si>
  <si>
    <t xml:space="preserve">CAMBIO HOJA PRINCIPAL MUELLE DELANTERO  </t>
  </si>
  <si>
    <t xml:space="preserve">CAMBIO HOJA SEGUNDA MUELLE DELANTERO  </t>
  </si>
  <si>
    <t xml:space="preserve">CAMBIO HOJA TERCERA MUELLE DELANTERO  </t>
  </si>
  <si>
    <t xml:space="preserve">CAMBIO HOJA CUARTA MUELLE DELANTERO  </t>
  </si>
  <si>
    <t xml:space="preserve">CAMBIO HOJA DE RESORTE PRINCIPAL MUELLE TRASERO  </t>
  </si>
  <si>
    <t xml:space="preserve">CAMBIO HOJA DE RESORTE SECUNDARIA MUELLE TRASERO  </t>
  </si>
  <si>
    <t xml:space="preserve">CAMBIO HOJA TERCERA MUELLE TARSERO  </t>
  </si>
  <si>
    <t xml:space="preserve">CAMBIO HOJA CUARTA MUELLE TRASERO  </t>
  </si>
  <si>
    <t xml:space="preserve">CAMBIO HOJA QUINTA MUELLE TRASERO  </t>
  </si>
  <si>
    <t xml:space="preserve">CAMBIO CRUCETA  </t>
  </si>
  <si>
    <t xml:space="preserve">CAMBIO SOPORTE DEL CARDAN  </t>
  </si>
  <si>
    <t xml:space="preserve">CAMBIO AMORTIGUADOR DELANTERO  </t>
  </si>
  <si>
    <t xml:space="preserve">CAMBIO SWICH DE ENCENDIDO CON LLAVE  </t>
  </si>
  <si>
    <t xml:space="preserve">CAMBIO UNIDAD SELLADA DELANTERA  </t>
  </si>
  <si>
    <t xml:space="preserve">CAMBIO LÁMPARA DELANTERA COMPLETA  </t>
  </si>
  <si>
    <t xml:space="preserve">CAMBIO TABLERO DE INSTRUMENTOS  </t>
  </si>
  <si>
    <t xml:space="preserve">CAMBIO RELOJ  NIVEL DE COMBUSTIBLE  </t>
  </si>
  <si>
    <t xml:space="preserve">CAMBIO RELOJ TEMPERATURA DEL MOTOR  </t>
  </si>
  <si>
    <t xml:space="preserve">CAMBIO RELOJ PRESIÓN TANQUE DEL AIRE  </t>
  </si>
  <si>
    <t xml:space="preserve">CAMBIO RELOJ NIVEL DE CARGA DE LAS BATERÍAS  </t>
  </si>
  <si>
    <t xml:space="preserve">CAMBIO RELOJ NIVEL OBSTRUCCIÓN DEL FILTRO DE AIRE  </t>
  </si>
  <si>
    <t xml:space="preserve">CAMBIO RELOJ RPM DEL MOTOR  </t>
  </si>
  <si>
    <t xml:space="preserve">CAMBIO RELOJ INDICADOR VELOCIDAD KM DEL VEHÍCULO  </t>
  </si>
  <si>
    <t xml:space="preserve">CAMBIO TIMÓN DE DIRECCION  </t>
  </si>
  <si>
    <t xml:space="preserve">CAMBIO INTERRUPTOR DE ACTIVACIÓN DEL FRENO DE MOTOR  </t>
  </si>
  <si>
    <t xml:space="preserve">CAMBIO INTERRUPTOR DE SECUENCIA DEL FRENO DE MOTOR  </t>
  </si>
  <si>
    <t xml:space="preserve">CAMBIO INTERRUPTOR DE ACTIVACIÓN DE LA TRABA DEL DIFERENCIAL  </t>
  </si>
  <si>
    <t xml:space="preserve">CAMBIO INTERRUPTOR DE ENCENDIDO DE LAS LUCES  </t>
  </si>
  <si>
    <t xml:space="preserve">CAMBIO INTERRUPTOR DE ACTIVACIÓN PTO  </t>
  </si>
  <si>
    <t xml:space="preserve">CAMBIO BOMBILLO DE 12 VOLTIOS DE UN FILAMENTO STOP  </t>
  </si>
  <si>
    <t xml:space="preserve">CAMBIO BOMBILLO DE 12 VOLTIOS DE DOBLE FILAMENTO STOP  </t>
  </si>
  <si>
    <t xml:space="preserve">CAMBIO BOMBILLO DIRECCIONALES TRASEROS  DE 12 VOLTIOS  </t>
  </si>
  <si>
    <t xml:space="preserve">CAMBIO BOMBILLO DIRECCIONALES DELANTEROS DE 12 VOLTIOS  </t>
  </si>
  <si>
    <t xml:space="preserve">CAMBIO EXPLORADORA TRASERA  </t>
  </si>
  <si>
    <t xml:space="preserve">CAMBIO FUSILES DE 10,15,20,25,30,AMPERIOS  </t>
  </si>
  <si>
    <t xml:space="preserve">CAMBIO RELAY  </t>
  </si>
  <si>
    <t xml:space="preserve">CAMBIO SENSOR TEMPERATURA MOTOR  </t>
  </si>
  <si>
    <t xml:space="preserve">CAMBIO SENSOR PRESIÓN DE ACEITE MOTOR  </t>
  </si>
  <si>
    <t xml:space="preserve">CAMBIO SENSOR TEMPERATURA TRANSMISIÓN  </t>
  </si>
  <si>
    <t xml:space="preserve">CAMBIO SENSOR TEMPERATURA DEL  DIFERENCIAL   </t>
  </si>
  <si>
    <t xml:space="preserve">CAMBIO SENSOR DE VELOCIDAD  </t>
  </si>
  <si>
    <t xml:space="preserve">CAMBIO JUEGO DE PLUMILLAS LIMPIAPARABRISAS CONBRAZO COMPLETO    </t>
  </si>
  <si>
    <t xml:space="preserve">CAMBIO PLUMILLA LIMPIA PARABRISAS    </t>
  </si>
  <si>
    <t xml:space="preserve">CAMBIO PALANQUILLA SEGURO DE LA PUERTA INTERNO IZQUIERDA  </t>
  </si>
  <si>
    <t xml:space="preserve">CAMBIO PALANQUILLA SEGURO DE LA PUERTA INTERNO DERECHA  </t>
  </si>
  <si>
    <t xml:space="preserve">REPARACIÓN MOTOR DE ARRANQUE INCLUYE CAMBIO, CALIBRACION Y REPARACION DE PARTES PARA LA PUESTA EN FUNCIONAMIENTO </t>
  </si>
  <si>
    <t xml:space="preserve">CAMBIO AUTOMÁTICO MOTOR DE ARRANQUE  </t>
  </si>
  <si>
    <t xml:space="preserve">CAMBIO ALTERNADOR  </t>
  </si>
  <si>
    <t xml:space="preserve">CAMBIO CORNETA DE AIRE  </t>
  </si>
  <si>
    <t xml:space="preserve">CAMBIO PITO ELÉCTRICO DE CABINA  </t>
  </si>
  <si>
    <t xml:space="preserve">CAMBIO LICUADORA SUPERIOR  </t>
  </si>
  <si>
    <t xml:space="preserve">CAMBIORETENEDOR RUEDA TRASERA  </t>
  </si>
  <si>
    <t xml:space="preserve">CAMBIORETENEDOR RUEDA DELANTERA  </t>
  </si>
  <si>
    <t xml:space="preserve">CAMBIO TAPA BOCÍN DELANTERO  </t>
  </si>
  <si>
    <t xml:space="preserve">CAMBIORETENEDOR TRANSMISIÓN SPECK  </t>
  </si>
  <si>
    <t xml:space="preserve">CAMBIO CORONA DIFERENCIAL  </t>
  </si>
  <si>
    <t xml:space="preserve">CAMBIO SPECK DIFERENCIAL  </t>
  </si>
  <si>
    <t xml:space="preserve">CAMBIO RODAMIENTOS DEL SPECK  </t>
  </si>
  <si>
    <t xml:space="preserve">CAMBIO ARANDELAS DEL SPECK  </t>
  </si>
  <si>
    <t xml:space="preserve">CAMBIO PLANETARIOS DIFERENCIAL  </t>
  </si>
  <si>
    <t xml:space="preserve">CAMBIO BUJES Y PASADORES EN BRONCE DIFERENCIAL  </t>
  </si>
  <si>
    <t xml:space="preserve">CAMBIO CAMPANA TRASERA  </t>
  </si>
  <si>
    <t xml:space="preserve">CAMBIO CAMPANA DELANTERA  </t>
  </si>
  <si>
    <t xml:space="preserve">CAMBIO JUEGO DE BANDAS TRASERO  </t>
  </si>
  <si>
    <t xml:space="preserve">CAMBIO JUEGO DE BANDAS DELANTERO  </t>
  </si>
  <si>
    <t xml:space="preserve">REMACHADA DE  BANDAS TRASERAS  </t>
  </si>
  <si>
    <t xml:space="preserve">REMACHADA DE  BANDAS  DELANTERAS   </t>
  </si>
  <si>
    <t xml:space="preserve">CAMBIO JUEGO RESORTES DE LAS BANDAS TRASERAS  </t>
  </si>
  <si>
    <t xml:space="preserve">CAMBIO JUEGO RESORTES DE LAS BANDAS DELANTERAS  </t>
  </si>
  <si>
    <t xml:space="preserve">CAMBIO LAS RODAJAS LLANTA TRASERA  </t>
  </si>
  <si>
    <t xml:space="preserve">CAMBIO LAS RODAJAS LLANTA DELANTERAS  </t>
  </si>
  <si>
    <t xml:space="preserve">CAMBIO EJE TRASERO DERECHO  </t>
  </si>
  <si>
    <t xml:space="preserve">CAMBIO EJE TRASERO IZQUIERDO  </t>
  </si>
  <si>
    <t xml:space="preserve">CAMBIO TORNILLO AJUSTA EJE TRASERO  </t>
  </si>
  <si>
    <t xml:space="preserve">CAMBIO ESPARRAGO CON TUERCA TRASERO  </t>
  </si>
  <si>
    <t xml:space="preserve">CAMBIO ESPARRAGO CON TUERCA DELANTERO  </t>
  </si>
  <si>
    <t xml:space="preserve">CAMBIO MARTILLO DE LOS FRENOS TRASERO  </t>
  </si>
  <si>
    <t xml:space="preserve">CAMBIO MARTILLO DE LOS FRENOS DELANTERO  </t>
  </si>
  <si>
    <t xml:space="preserve">CAMBIORECAMARA TRASERA  </t>
  </si>
  <si>
    <t xml:space="preserve">CAMBIORECAMARA DELANTERA  </t>
  </si>
  <si>
    <t xml:space="preserve">CAMBIORECAMARA DEL VOLCO  </t>
  </si>
  <si>
    <t xml:space="preserve">CAMBIO DIAFRAGMARECAMARA TRASERA  </t>
  </si>
  <si>
    <t xml:space="preserve">CAMBIO DIAFRAGMARECAMARA DELANTERA  </t>
  </si>
  <si>
    <t xml:space="preserve">CAMBIO DIAFRAGMARECAMARA DEL VOLCO  </t>
  </si>
  <si>
    <t xml:space="preserve">CAMBIOBARRA DE LA DIRECCION  </t>
  </si>
  <si>
    <t xml:space="preserve">CAMBIOBARRA DE LA DIRECCION TRASVERSAL  </t>
  </si>
  <si>
    <t xml:space="preserve">CAMBIO TERMINALES DE LA DIRECCION  </t>
  </si>
  <si>
    <t xml:space="preserve">CAMBIOBRAZO CORTO DE LA DIRECCION DERECHO  </t>
  </si>
  <si>
    <t xml:space="preserve">CAMBIOBRAZO CORTO DE LA DIRECCION IZQUIERDO  </t>
  </si>
  <si>
    <t xml:space="preserve">CAMBIOBRAZO CAJA DE LA DIRECCION  </t>
  </si>
  <si>
    <t xml:space="preserve">REPARACIÓN  Y CAMBIORETENEDORES O SELLOS CAJA DE LA DIRECCION  INCLUYE CAMBIO, CALIBRACION Y REPARACION DE PARTES PARA LA PUESTA EN FUNCIONAMIENTO </t>
  </si>
  <si>
    <t xml:space="preserve">CAMBIO DEPOSITO AUXILIAR DE ACEITE CAJA DIRECCION   </t>
  </si>
  <si>
    <t xml:space="preserve">CAMBIOMANGUERA DE LA DIRECCION   </t>
  </si>
  <si>
    <t xml:space="preserve">CAMBIO ABRAZADERAMANGUERA CAJA DE LA DIRECCION   </t>
  </si>
  <si>
    <t xml:space="preserve">CAMBIOSPLINDER  </t>
  </si>
  <si>
    <t xml:space="preserve">CAMBIO EXHOSTO TUBO VERTICAL  </t>
  </si>
  <si>
    <t xml:space="preserve">CAMBIO ABRAZADERAS DEL EXHOSTO  </t>
  </si>
  <si>
    <t xml:space="preserve">CAMBIO PUNTA DEL EXHOSTO  </t>
  </si>
  <si>
    <t xml:space="preserve">CAMBIO SILENCIADOR DEL EXHOSTO  </t>
  </si>
  <si>
    <t xml:space="preserve">CAMBIO TAPÓN DEL DRENAJE TANQUE DEL COMBUSTIBLE  </t>
  </si>
  <si>
    <t xml:space="preserve">CAMBIO TAPÓN DE DESFOGUE SUPERIOR DEL TANQUE DEL COMBUSTIBLE  </t>
  </si>
  <si>
    <t xml:space="preserve">CAMBIO KITBRAZO ESPEJO DERECHO  </t>
  </si>
  <si>
    <t xml:space="preserve">CAMBIO KITBRAZO ESPEJO IZQUIERDO  </t>
  </si>
  <si>
    <t xml:space="preserve">CAMBIOBRAZO ESPEJO  </t>
  </si>
  <si>
    <t xml:space="preserve">CAMBIOSOPORTES DE MOTOR COMPLETO  </t>
  </si>
  <si>
    <t xml:space="preserve">CAMBIOAMORTIGUADORES DE CABINA  </t>
  </si>
  <si>
    <t xml:space="preserve">CAMBIOSOPORTES  DE LA CABINA  </t>
  </si>
  <si>
    <t xml:space="preserve">CAMBIOEMPAQUE TAPA DE REPARTICIÓN  </t>
  </si>
  <si>
    <t xml:space="preserve">CAMBIOCORREA DE REPARTICIÓN  </t>
  </si>
  <si>
    <t xml:space="preserve">CAMBIO TAPÓN TAPA DE REPARTICIÓN  </t>
  </si>
  <si>
    <t xml:space="preserve">CAMBIORETENEDOR FRONTAL DEL CIGÜEÑAL  </t>
  </si>
  <si>
    <t xml:space="preserve">CAMBIO TANQUE AUXILIARRADIADOR  </t>
  </si>
  <si>
    <t xml:space="preserve">CAMBIOMANGUERA DE REFRIGERANTE  </t>
  </si>
  <si>
    <t xml:space="preserve">CAMBIOMANGUERA DEL REFRIGERANTE DE 2"  </t>
  </si>
  <si>
    <t xml:space="preserve">CAMBIOMANGUERA DE AIRE  </t>
  </si>
  <si>
    <t xml:space="preserve">CAMBIOMANGUERA HIDRÁULICA  </t>
  </si>
  <si>
    <t xml:space="preserve">CAMBIO TAPA DE TANQUE AUXILIAR DEL REFRIGERANTE  </t>
  </si>
  <si>
    <t xml:space="preserve">CAMBIO TAPA DEL TANQUE DE COMBUSTIBLE  </t>
  </si>
  <si>
    <t xml:space="preserve">CAMBIO TAPA DE TANQUE DEL HIDRÁULICO  </t>
  </si>
  <si>
    <t xml:space="preserve">CAMBIO TAPA DE TANQUE AUXILIAR DEL LIQUIDO LIMPIA PARABRISAS  </t>
  </si>
  <si>
    <t xml:space="preserve">CAMBIO TAPA DE TANQUE AUXILIAR DEL ACEITE CAJA DE LA DIRECCION  </t>
  </si>
  <si>
    <t xml:space="preserve">CAMBIOBOMBA DE AGUA  </t>
  </si>
  <si>
    <t xml:space="preserve">CAMBIO FAN CLUTCH  </t>
  </si>
  <si>
    <t xml:space="preserve">CAMBIORADIADOR COMPLETO  </t>
  </si>
  <si>
    <t xml:space="preserve">CAMBIOSOPORTES DELRADIADOR  </t>
  </si>
  <si>
    <t xml:space="preserve">CAMBIO LAMINAS SOPORTE DELRADIADOR  </t>
  </si>
  <si>
    <t xml:space="preserve">CAMBIOTORNILLOS SOPORTE DELRADIADOR  </t>
  </si>
  <si>
    <t xml:space="preserve">CAMBIOMANGUERA SUPERIOR DELRADIADOR  </t>
  </si>
  <si>
    <t xml:space="preserve">CAMBIOMANGUERA INFERIOR  DELRADIADOR  </t>
  </si>
  <si>
    <t xml:space="preserve">CAMBIO ABRAZADERASMANGUERAS  DELRADIADOR  </t>
  </si>
  <si>
    <t xml:space="preserve">CAMBIO SISTEMA DE EMBRAGUE  </t>
  </si>
  <si>
    <t xml:space="preserve">CAMBIO DISCOS DEL CLUTCH  </t>
  </si>
  <si>
    <t xml:space="preserve">CAMBIO PRENSA DEL EMBRAGUE  </t>
  </si>
  <si>
    <t xml:space="preserve">CAMBIO BALINERA DEL CLUTCH  </t>
  </si>
  <si>
    <t xml:space="preserve">CAMBIO PERA PALANCA DE CAMBIOS  </t>
  </si>
  <si>
    <t xml:space="preserve">CAMBIO INYECTORES  </t>
  </si>
  <si>
    <t xml:space="preserve">CAMBIO BASE FILTRO TRAMPA DE AGUA  </t>
  </si>
  <si>
    <t xml:space="preserve">CAMBIO BASE FILTRO DE COMBUSTIBLE  </t>
  </si>
  <si>
    <t xml:space="preserve">CAMBIO BASE FILTRO DE AIRE  </t>
  </si>
  <si>
    <t xml:space="preserve">CAMBIO BASE DE ACEITE MOTOR  </t>
  </si>
  <si>
    <t xml:space="preserve">CAMBIO RACORES TOBERAS DE COMBUSTIBLE  </t>
  </si>
  <si>
    <t xml:space="preserve">CAMBIO GUAYA TENSIÓN LEVANTE DEL VOLCO  </t>
  </si>
  <si>
    <t xml:space="preserve">CAMBIO SELLOS CILINDRO DEL VOLCO  </t>
  </si>
  <si>
    <t xml:space="preserve">CAMBIO PASADOR INFERIOR PRINCIPAL CILINDRO DEL VOLCO  </t>
  </si>
  <si>
    <t xml:space="preserve">CAMBIO PASADOR SUPERIOR CILINDRO DEL VOLCO  </t>
  </si>
  <si>
    <t xml:space="preserve">CAMBIO PASADOR TRASERO DEL VOLCO  </t>
  </si>
  <si>
    <t xml:space="preserve">CAMBIO PASADOR SUPERIOR COMPUERTA VOLCO  </t>
  </si>
  <si>
    <t xml:space="preserve">CAMBIO LAMINASSOPORTES DEL CHASIS PARA DESCANSO DEL VOLCO  </t>
  </si>
  <si>
    <t xml:space="preserve">CAMBIOBARRA ESTABILIZADORA DEL CHASIS HORIZONTAL  </t>
  </si>
  <si>
    <t xml:space="preserve">CAMBIOBARRA ESTABILIZADORA DEL CHASIS TRASVERSAL  </t>
  </si>
  <si>
    <t xml:space="preserve">CAMBIO GOMAS DE LAS PUNTAS DE LABARRA ESTABILIZADORA TRASVERSAL  </t>
  </si>
  <si>
    <t xml:space="preserve">CAMBIO GOMAS DE LAS PUNTAS DE LABARRA ESTABILIZADORA HORIZONTAL  </t>
  </si>
  <si>
    <t xml:space="preserve">CAMBIO GUARDABARRO TRASERO  </t>
  </si>
  <si>
    <t xml:space="preserve">CAMBIO GUARDABARRO DELANTEROS  </t>
  </si>
  <si>
    <t xml:space="preserve">CAMBIO PASADOR PRINCIPAL DEL CAPOT  </t>
  </si>
  <si>
    <t xml:space="preserve">CAMBIO MALLA TRAPA MOSCAS PERSIANA DELANTERA DEL CAPOT  </t>
  </si>
  <si>
    <t xml:space="preserve">CAMBIO SEGUROS O GANCHOS DEL CAPOT COMPLETO  </t>
  </si>
  <si>
    <t xml:space="preserve">CAMBIO CONDENSADOR DEL AIRE ACONDICIONADO  </t>
  </si>
  <si>
    <t xml:space="preserve">REPARACIÓN COMPRESOR DEL AIRE ACONDICIONADO, INCLUYE ARREGLO FUGAS Y CARGA DE GAS REFRIGERANTE  </t>
  </si>
  <si>
    <t xml:space="preserve">CAMBIOEMPAQUETADURA DEL COMPRESOR DEL AIRE ACONDICIONADO  </t>
  </si>
  <si>
    <t xml:space="preserve">CAMBIO CONDUCTO EN COBRE DEL AIRE ACONDICIONADO  </t>
  </si>
  <si>
    <t xml:space="preserve">CAMBIO RACOR EN COBRE DEL AIRE ACONDICIONADO  </t>
  </si>
  <si>
    <t xml:space="preserve">CAMBIO TORNILLO CON TUERCA Y ARANDELA PARA BOMPER DELANTERO  </t>
  </si>
  <si>
    <t xml:space="preserve">CAMBIO GANCHOS DE TIRO DELANTERO Y/O TRASERO  </t>
  </si>
  <si>
    <t xml:space="preserve">CAMBIO NIVEL ÓPTICO DEL ACEITE HIDRÁULICO  </t>
  </si>
  <si>
    <t xml:space="preserve">CAMBIO TOMA FUERZA  </t>
  </si>
  <si>
    <t xml:space="preserve">CAMBIO VÁLVULA DE DESCARGUE DE AIRE DE LOS FRENOS  </t>
  </si>
  <si>
    <t xml:space="preserve">CAMBIO VÁLVULA DE LEVANTE DEL VOLCO  </t>
  </si>
  <si>
    <t xml:space="preserve">CAMBIOMANGUERA DE AIRE DE LOS FRENOS  </t>
  </si>
  <si>
    <t xml:space="preserve">CAMBIO RACOR DEMANGUERA DE AIRE DE LOS FRENOS  </t>
  </si>
  <si>
    <t xml:space="preserve">CAMBIO ACOPLES RÁPIDOSMANGUERA DE AIRE DE LOS FRENOS  </t>
  </si>
  <si>
    <t xml:space="preserve">CAMBIO ACOPLE RÁPIDO PARAMANGUERA INFLADO DE LLANTAS  </t>
  </si>
  <si>
    <t xml:space="preserve">CAMBIO VÁLVULA REGULADORA DE AIRE  </t>
  </si>
  <si>
    <t xml:space="preserve">CAMBIO VÁLVULA RECTA RIN SELLOMATIC   </t>
  </si>
  <si>
    <t xml:space="preserve">CAMBIO VÁLVULA CURVA RIN SELLOMATIC   </t>
  </si>
  <si>
    <t xml:space="preserve">CAMBIO DE MODULO ELECTRÓNICO   </t>
  </si>
  <si>
    <t xml:space="preserve">CAMBIO DE MOTOR  ELÉCTRICO ELEVA VIDRIOS    </t>
  </si>
  <si>
    <t xml:space="preserve">CAMBIO DEL  TURBO ALIMENTADOR   </t>
  </si>
  <si>
    <t xml:space="preserve">CAMBIO TERMINAL  PARA BATERIA  </t>
  </si>
  <si>
    <t xml:space="preserve">REPARACIÓN  DE MODULO ELECTRÓNICO INCLUYE CAMBIO, CALIBRACION Y REPARACION DE PARTES PARA LA PUESTA EN FUNCIONAMIENTO </t>
  </si>
  <si>
    <t xml:space="preserve">REPARACIÓN CALIBRACIONBOMBA HIDRÁULICA   INCLUYE CAMBIO, CALIBRACION Y REPARACION DE PARTES PARA LA PUESTA EN FUNCIONAMIENTO </t>
  </si>
  <si>
    <t xml:space="preserve">REPARACIÓN CALIBRACIONBOMBA DE INYECCIÓN  INCLUYE CAMBIO, CALIBRACION Y REPARACION DE PARTES PARA LA PUESTA EN FUNCIONAMIENTO </t>
  </si>
  <si>
    <t xml:space="preserve">REPARACIÓN CALIBRACION DE INYECTORES INCLUYE CAMBIO, CALIBRACION Y REPARACION DE PARTES PARA LA PUESTA EN FUNCIONAMIENTO   </t>
  </si>
  <si>
    <t xml:space="preserve">REPARACIÓN ALTERNADOR  INCLUYE CAMBIO, CALIBRACION Y REPARACION DE PARTES PARA LA PUESTA EN FUNCIONAMIENTO </t>
  </si>
  <si>
    <t xml:space="preserve">REPARACIÓN TOMA FUERZA INCLUYE CAMBIO, CALIBRACION Y REPARACION DE PARTES PARA LA PUESTA EN FUNCIONAMIENTO   </t>
  </si>
  <si>
    <t xml:space="preserve">REPARACIÓN DIFERENCIAL TRASERO INCLUYE CAMBIO, CALIBRACION Y REPARACION DE PARTES PARA LA PUESTA EN FUNCIONAMIENTO   </t>
  </si>
  <si>
    <t xml:space="preserve">REPARACIÓN CAJA DE TRANSMISIÓN  INCLUYE CAMBIO, CALIBRACION Y REPARACION DE PARTES PARA LA PUESTA EN FUNCIONAMIENTO </t>
  </si>
  <si>
    <t xml:space="preserve">REPARACIÓN CAJA DE LA DIRECCION INCLUYE CAMBIO, CALIBRACION Y REPARACION DE PARTES PARA LA PUESTA EN FUNCIONAMIENTO   </t>
  </si>
  <si>
    <t xml:space="preserve">REPARACIÓN FUGA ACEITE CULATA DEL MOTOR  INCLUYE CAMBIO, CALIBRACION Y REPARACION DE PARTES PARA LA PUESTA EN FUNCIONAMIENTO </t>
  </si>
  <si>
    <t xml:space="preserve">REPARACIÓN FUGA DE ACEITE CARTER DEL MOTOR  INCLUYE CAMBIO, CALIBRACION Y REPARACION DE PARTES PARA LA PUESTA EN FUNCIONAMIENTO </t>
  </si>
  <si>
    <t xml:space="preserve">REPARACIÓN FUGA ACEITE DIFERENCIAL INCLUYE CAMBIO, CALIBRACION Y REPARACION DE PARTES PARA LA PUESTA EN FUNCIONAMIENTO   </t>
  </si>
  <si>
    <t xml:space="preserve">REPARACIÓN FUGA ACEITE CAJA DE TRANSMISIÓN INCLUYE CAMBIO, CALIBRACION Y REPARACION DE PARTES PARA LA PUESTA EN FUNCIONAMIENTO  </t>
  </si>
  <si>
    <t xml:space="preserve">REPARACIÓN FUGA ACEITE TAPA DE REPARTICIÓN DEL MOTOR  INCLUYE CAMBIO, CALIBRACION Y REPARACION DE PARTES PARA LA PUESTA EN FUNCIONAMIENTO </t>
  </si>
  <si>
    <t xml:space="preserve">REPARACIÓN MOTOR EN GENERAL  INCLUYE CAMBIO, CALIBRACION Y REPARACION DE PARTES PARA LA PUESTA EN FUNCIONAMIENTO </t>
  </si>
  <si>
    <t xml:space="preserve">REPARACIÓN CEPILLADA DE CULATA INCLUYE CAMBIO, CALIBRACION Y REPARACION DE PARTES PARA LA PUESTA EN FUNCIONAMIENTO </t>
  </si>
  <si>
    <t xml:space="preserve">REPARACIÓN CEPILLADO DE BLOQUEINCLUYE CAMBIO, CALIBRACION Y REPARACION DE PARTES PARA LA PUESTA EN FUNCIONAMIENTO </t>
  </si>
  <si>
    <t xml:space="preserve">REPARACIÓN RECTIFICACIÓN DE CIGÜEÑALINCLUYE CAMBIO, CALIBRACION Y REPARACION DE PARTES PARA LA PUESTA EN FUNCIONAMIENTO </t>
  </si>
  <si>
    <t xml:space="preserve">REPARACIÓN REVISIÓN SISTEMA ELÉCTRICO INCLUYE CAMBIO, CALIBRACION Y REPARACION DE PARTES PARA LA PUESTA EN FUNCIONAMIENTO </t>
  </si>
  <si>
    <t>ESCANEO SISTEMA ELÉCTRICO</t>
  </si>
  <si>
    <t xml:space="preserve">REPARACIÓN Y MANTENIMIENTO AL SISTEMA DEL AIRE ACONDICIONADO INCLUYE CAMBIO, CALIBRACION Y REPARACION DE PARTES PARA LA PUESTA EN FUNCIONAMIENTO </t>
  </si>
  <si>
    <t xml:space="preserve">RECARGA Y CALIBRACION DE AIRE ACONDICIONADO </t>
  </si>
  <si>
    <t xml:space="preserve">REPARACIÓN TRABAJO SOLDADURA BOMPER DELANTERO </t>
  </si>
  <si>
    <t xml:space="preserve">REPARACIÓN TRABAJO SOLDADURA CARDAN </t>
  </si>
  <si>
    <t xml:space="preserve">REPARACIÓN TRABAJO SOLDADURA REFUERZO CHASIS </t>
  </si>
  <si>
    <t xml:space="preserve">REPARACIÓN TRABAJO SOLDADURA COMPUERTA DEL VOLCO </t>
  </si>
  <si>
    <t xml:space="preserve">REPARACIÓN TRABAJO SOLDADURA REFUERZO DEL VOLCO </t>
  </si>
  <si>
    <t>REPARACIÓN TRABAJO SOLDADURA RECONSTRUCCIÓN BABERO O COLA DEL VOLCO</t>
  </si>
  <si>
    <t xml:space="preserve">REPARACIÓN TRABAJO SOLDADURA GANCHOS COMPUERTA DEL VOLCO </t>
  </si>
  <si>
    <t xml:space="preserve">REPARACIÓN TRABAJO SOLDADURA BASE CILINDRO DEL VOLCO </t>
  </si>
  <si>
    <t xml:space="preserve">REPARACIÓN TRABAJO SOLDADURA TAPA DEL PASADOR SUPERIOR DEL CILINDRO DEL VOLCO </t>
  </si>
  <si>
    <t xml:space="preserve">REPARACIÓN TRABAJO SOLDADURASOPORTES Y PASADORES PRINCIPALES TRASEROS DEL VOLCO </t>
  </si>
  <si>
    <t xml:space="preserve">REPARACIÓN TRABAJO SOLDADURA EN ALUMINIO TANQUE DE COMBUSTIBLE </t>
  </si>
  <si>
    <t xml:space="preserve">REPARACIÓN TRABAJO SOLDADURA ESTRIBOS LATERALES DE CABINA </t>
  </si>
  <si>
    <t xml:space="preserve">REPARACIÓN TRABAJO SOLDADURA TANQUE DEPOSITO DEL HIDRÁULICO </t>
  </si>
  <si>
    <t>REPARACIÓN TRABAJO SOLDADURA DELRADIADOR DEL REFRIGERANTE DEL MOTOR</t>
  </si>
  <si>
    <t>REPARACIÓN TRABAJO SOLDADURA DELRADIADOR DEL AIRE ACONDICIONADO</t>
  </si>
  <si>
    <t xml:space="preserve">REPARACIÓN TRABAJO SOLDADURA DEL ENFRIADOR DEL ACEITE </t>
  </si>
  <si>
    <t>REPARACIÓN EN LATONERÍA Y PINTURA DEL VEHÍCULO EN GENERAL</t>
  </si>
  <si>
    <t xml:space="preserve">REPARACIÓN EN LATONERÍA Y PINTURA DEL BOMPER DELANTERO </t>
  </si>
  <si>
    <t xml:space="preserve">REPARACIÓN EN LATONERÍA Y PINTURA DEL CAPOT </t>
  </si>
  <si>
    <t xml:space="preserve">REPARACIÓN EN LATONERÍA Y PINTURA PUERTA DE LA CABINA </t>
  </si>
  <si>
    <t xml:space="preserve">REPARACIÓN EN LATONERÍA Y PINTURA DE LA CABINA </t>
  </si>
  <si>
    <t xml:space="preserve">REPARACIÓN EN LATONERÍA Y PINTURA DE ESTRIBO DE CABINA </t>
  </si>
  <si>
    <t xml:space="preserve">REPARACIÓN EN LATONERÍA Y PINTURA DEL CHASIS </t>
  </si>
  <si>
    <t xml:space="preserve">REPARACIÓN EN LATONERÍA Y PINTURA DE RIN </t>
  </si>
  <si>
    <t>REPARACIÓN EN LATONERÍA GENERAL DEL VOLCO</t>
  </si>
  <si>
    <t xml:space="preserve">REPARACIÓN EN LATONERÍA Y PINTURA COMPUERTA DEL VOLCO </t>
  </si>
  <si>
    <t xml:space="preserve">REPARACIÓN DESMANCHE Y BRILLADA GENERAL DEL TANQUE DE COMBUSTIBLE </t>
  </si>
  <si>
    <t>DESPINCHADA DE LLANTA</t>
  </si>
  <si>
    <t>ALINEACIÓN Y BALANCEO</t>
  </si>
  <si>
    <t>DESMONTE MOTOR, DESARME MOTOR, SUMINISTRO REPUESTOS, CAMBIO OTULADORES,EMPAQUE CULATA,ASENTAMIENTO Y RECTIFICACIONASIENTOS,CASQUETES, ANILLOS,EMPAQUETADURA GENERAL, CALIBRACION FRENOS, CORRECCION FUGAS DE AIRE, PUESTA AL SERVICIO.</t>
  </si>
  <si>
    <t xml:space="preserve">GRADUACIÓN Y AJUSTE DEL SISTEMA DE FRENOS </t>
  </si>
  <si>
    <t xml:space="preserve">SERVICIO DE CARGA DE BATERIA </t>
  </si>
  <si>
    <t xml:space="preserve">BAJADA Y LAVADO DE TANQUE DE COMBUSTIBLE </t>
  </si>
  <si>
    <t>BAJADA Y SONDEADA DERADIADOR</t>
  </si>
  <si>
    <t xml:space="preserve">CAMBIO INTERRUPTOR DE ACTIVACIÓN DEL LA TRABA DEL DIFERENCIAL  </t>
  </si>
  <si>
    <t>REPARACIÓN TRABAJO SOLDADURA RECONSTRUCCIÓN BABERO O COLA DEL VOLCO.</t>
  </si>
  <si>
    <t>DESMONTE MOTOR, DESARME MOTOR, SUMINISTRO REPUESTOS, CAMBIO OTULADORES,EMPAQUE CULATA,ASENTAMIENTO Y RECTIFICACION ASIENTOS,CASQUETES, ANILLOS,EMPAQUETADURA GENERAL, CALIBRACION FRENOS, CORRECCION FUGAS DE AIRE, PUESTA AL SERVICIO.</t>
  </si>
  <si>
    <t xml:space="preserve">CAMBIO FILTRO DE ACEITE HIDRÁULICO DEL VOLCO  </t>
  </si>
  <si>
    <t>CAMBIO CORBATIN VIGA</t>
  </si>
  <si>
    <t>CAMBIO KIT BRONCES CENTRAL DE VIGA</t>
  </si>
  <si>
    <t xml:space="preserve">CAMBIO BUJE CENTRAL DEL TÁNDEM TRASERO  </t>
  </si>
  <si>
    <t xml:space="preserve">CAMBIO PASADOR CENTRAL DEL TÁNDEM TRASERO  </t>
  </si>
  <si>
    <t xml:space="preserve">CAMBIO CORBATÍN PUNTA DE LA BIGA O TÁNDEM TRASERO  </t>
  </si>
  <si>
    <t xml:space="preserve">CAMBIO COCUYO CABINA SUPERIOR  </t>
  </si>
  <si>
    <t xml:space="preserve">CAMBIO COCUYO LATERAL DEL VOLCO  </t>
  </si>
  <si>
    <t xml:space="preserve">CAMBIO STOP TRASERO  </t>
  </si>
  <si>
    <t xml:space="preserve">CAMBIO DIRECCIONAL DELANTERO  </t>
  </si>
  <si>
    <t xml:space="preserve">CAMBIO DIRECCIONAL TRASERO  </t>
  </si>
  <si>
    <t xml:space="preserve">CAMBIO ALTERNANDOR  </t>
  </si>
  <si>
    <t xml:space="preserve">CAMBIOBARRA DE LA DIRECCION TRANSVERSAL  </t>
  </si>
  <si>
    <t xml:space="preserve">REPARACIÓN  Y CAMBIORETENEDORES O SELLOS CAJA DE LA DIRECCION  </t>
  </si>
  <si>
    <t xml:space="preserve">CAMBIO PALANCA DE LOS CAMBIO  </t>
  </si>
  <si>
    <t>CAMBIO SELLOS CILINDRO DEL VOLCO, INCLUYE DESMONTE, MONTE PUESTO EN FUNCIONAMIENTO</t>
  </si>
  <si>
    <t xml:space="preserve">REPARACIÓN CALIBRACIONBOMBA HIDRÁULICA  INCLUYE CAMBIO, CALIBRACION Y REPARACION DE PARTES PARA LA PUESTA EN FUNCIONAMIENTO </t>
  </si>
  <si>
    <t xml:space="preserve">REPARACIÓN CALIBRACION DE INYECTORES INCLUYE CAMBIO, CALIBRACION Y REPARACION DE PARTES PARA LA PUESTA EN FUNCIONAMIENTO </t>
  </si>
  <si>
    <t xml:space="preserve">REPARACIÓN ALTERNADOR INCLUYE CAMBIO, CALIBRACION Y REPARACION DE PARTES PARA LA PUESTA EN FUNCIONAMIENTO  </t>
  </si>
  <si>
    <t xml:space="preserve">REPARACIÓN TOMA FUERZA INCLUYE CAMBIO, CALIBRACION Y REPARACION DE PARTES PARA LA PUESTA EN FUNCIONAMIENTO </t>
  </si>
  <si>
    <t xml:space="preserve">REPARACIÓN DIFERENCIAL TRASERO INCLUYE CAMBIO, CALIBRACION Y REPARACION DE PARTES PARA LA PUESTA EN FUNCIONAMIENTO </t>
  </si>
  <si>
    <t xml:space="preserve">REPARACIÓN CAJA DE TRANSMISIÓN INCLUYE CAMBIO, CALIBRACION Y REPARACION DE PARTES PARA LA PUESTA EN FUNCIONAMIENTO </t>
  </si>
  <si>
    <t xml:space="preserve">REPARACIÓN CAJA DE LA DIRECCION  INCLUYE CAMBIO, CALIBRACION Y REPARACION DE PARTES PARA LA PUESTA EN FUNCIONAMIENTO </t>
  </si>
  <si>
    <t xml:space="preserve">REPARACIÓN FUGA DE ACEITE CARTER DEL MOTOR INCLUYE CAMBIO, CALIBRACION Y REPARACION DE PARTES PARA LA PUESTA EN FUNCIONAMIENTO </t>
  </si>
  <si>
    <t xml:space="preserve">REPARACIÓN FUGA ACEITE DIFERENCIAL INCLUYE CAMBIO, CALIBRACION Y REPARACION DE PARTES PARA LA PUESTA EN FUNCIONAMIENTO  </t>
  </si>
  <si>
    <t xml:space="preserve">REPARACIÓN FUGA ACEITE CAJA DE TRANSMISIÓN  INCLUYE CAMBIO, CALIBRACION Y REPARACION DE PARTES PARA LA PUESTA EN FUNCIONAMIENTO </t>
  </si>
  <si>
    <t xml:space="preserve">REPARACIÓN FUGA ACEITE TAPA DE REPARTICIÓN DEL MOTOR INCLUYE CAMBIO, CALIBRACION Y REPARACION DE PARTES PARA LA PUESTA EN FUNCIONAMIENTO </t>
  </si>
  <si>
    <t xml:space="preserve">REPARACIÓN MOTOR EN GENERAL INCLUYE CAMBIO, CALIBRACION Y REPARACION DE PARTES PARA LA PUESTA EN FUNCIONAMIENTO </t>
  </si>
  <si>
    <t xml:space="preserve">REPARACIÓN CEPILLADO DE BLOQUE INCLUYE CAMBIO, CALIBRACION Y REPARACION DE PARTES PARA LA PUESTA EN FUNCIONAMIENTO </t>
  </si>
  <si>
    <t xml:space="preserve">REPARACIÓN RECTIFICACIÓN DE CIGÜEÑAL INCLUYE CAMBIO, CALIBRACION Y REPARACION DE PARTES PARA LA PUESTA EN FUNCIONAMIENTO </t>
  </si>
  <si>
    <t xml:space="preserve">REPARACIÓN REVISIÓN SISTEMA ELÉCTRICO  INCLUYE CAMBIO, CALIBRACION Y REPARACION DE PARTES PARA LA PUESTA EN FUNCIONAMIENTO </t>
  </si>
  <si>
    <t xml:space="preserve">ESCANEO SISTEMA ELÉCTRICO </t>
  </si>
  <si>
    <t xml:space="preserve">REPARACIÓN TRABAJO SOLDADURA RECONSTRUCCIÓN BABERO O COLA DEL VOLCO </t>
  </si>
  <si>
    <t>REPARACIÓN TRABAJO SOLDADURA TAPA DEL PASADOR SUPERIOR DEL CILINDRO DEL VOLCO (A TODO COSTO)</t>
  </si>
  <si>
    <t>REPARACIÓN TRABAJO SOLDADURASOPORTES Y PASADORES PRINCIPALES TRASEROS DEL VOLCO (A TODO COSTO)</t>
  </si>
  <si>
    <t>REPARACIÓN TRABAJO SOLDADURA TANQUE DEPOSITO DEL HIDRÁULICO</t>
  </si>
  <si>
    <t xml:space="preserve">REPARACIÓN TRABAJO SOLDADURA DELRADIADOR DEL REFRIGERANTE DEL MOTOR </t>
  </si>
  <si>
    <t>REPARACIÓN TRABAJO SOLDADURA DEL ENFRIADOR DEL ACEITE</t>
  </si>
  <si>
    <t xml:space="preserve">REPARACIÓN EN LATONERÍA Y PINTURA DEL VEHÍCULO EN GENERAL </t>
  </si>
  <si>
    <t>REPARACIÓN EN LATONERÍA Y PINTURA DEL BOMPER DELANTERO</t>
  </si>
  <si>
    <t>REPARACIÓN EN LATONERÍA Y PINTURA DE ESTRIBO DE CABINA</t>
  </si>
  <si>
    <t xml:space="preserve">REPARACIÓN EN LATONERÍA GENERAL DEL VOLCO </t>
  </si>
  <si>
    <t xml:space="preserve">REPARACIÓNBOMBA HIDRÁULICA INCLUYE CAMBIO, CALIBRACION Y REPARACION DE PARTES PARA LA PUESTA EN FUNCIONAMIENTO </t>
  </si>
  <si>
    <t xml:space="preserve">DESPINCHADA DE LLANTA </t>
  </si>
  <si>
    <t xml:space="preserve">VULCANIZADO DE LLANTA </t>
  </si>
  <si>
    <t xml:space="preserve">ALINEACIÓN Y BALANCEO </t>
  </si>
  <si>
    <t>GRADUACIÓN Y AJUSTE DEL CLOSH</t>
  </si>
  <si>
    <t>SERVICIO CARGA DE BATERIA</t>
  </si>
  <si>
    <t>BAJADA Y LAVADO DE TANQUE DE COMBUSTIBLE</t>
  </si>
  <si>
    <t xml:space="preserve">BAJADA Y SONDEADA DERADIADOR </t>
  </si>
  <si>
    <t>CAMBIO KIT DE BRINCES CENTRAL DE VIGA</t>
  </si>
  <si>
    <t xml:space="preserve">REMACHADA DE  BANDAS TRASERAS  INCLUYE CAMBIO,  Y REPARACION DE PARTES PARA LA PUESTA EN FUNCIONAMIENTO  </t>
  </si>
  <si>
    <t xml:space="preserve">REMACHADA DE  BANDAS  DELANTERAS INCLUYE CAMBIO,  Y REPARACION DE PARTES PARA LA PUESTA EN FUNCIONAMIENTO    </t>
  </si>
  <si>
    <t xml:space="preserve">REPARACIÓN  DE MODULO ELECTRÓNICO INCLUYE PIEZAS, CAMBIO, CALIBRACION Y REPARACION DE PARTES PARA LA PUESTA EN FUNCIONAMIENTO </t>
  </si>
  <si>
    <t xml:space="preserve">REPARACIÓN CALIBRACIONBOMBA DE INYECCIÓN INCLUYE PIEZAS, CAMBIO, CALIBRACION Y REPARACION DE PARTES PARA LA PUESTA EN FUNCIONAMIENTO </t>
  </si>
  <si>
    <t xml:space="preserve">REPARACIÓN CALIBRACIONBOMBA HIDRÁULICA  INCLUYE PIEZAS, CAMBIO, CALIBRACION Y REPARACION DE PARTES PARA LA PUESTA EN FUNCIONAMIENTO </t>
  </si>
  <si>
    <t xml:space="preserve">REPARACIÓN CALIBRACION DE INYECTORES INCLUYE PIEZAS, CAMBIO, CALIBRACION Y REPARACION DE PARTES PARA LA PUESTA EN FUNCIONAMIENTO </t>
  </si>
  <si>
    <t xml:space="preserve">REPARACIÓN MOTOR DE ARRANQUE INCLUYE PIEZAS, CAMBIO, CALIBRACION Y REPARACION DE PARTES PARA LA PUESTA EN FUNCIONAMIENTO </t>
  </si>
  <si>
    <t xml:space="preserve">REPARACIÓN ALTERNADOR INCLUYE PIEZAS, CAMBIO, CALIBRACION Y REPARACION DE PARTES PARA LA PUESTA EN FUNCIONAMIENTO </t>
  </si>
  <si>
    <t xml:space="preserve">REPARACIÓN DIFERENCIAL TRASERO INCLUYE PIEZAS, CAMBIO, CALIBRACION Y REPARACION DE PARTES PARA LA PUESTA EN FUNCIONAMIENTO </t>
  </si>
  <si>
    <t xml:space="preserve">REPARACIÓN CAJA DE TRANSMISIÓN INCLUYE PIEZAS, CAMBIO, CALIBRACION Y REPARACION DE PARTES PARA LA PUESTA EN FUNCIONAMIENTO </t>
  </si>
  <si>
    <t xml:space="preserve">REPARACIÓN CAJA DE LA DIRECCION INCLUYE PIEZAS, CAMBIO, CALIBRACION Y REPARACION DE PARTES PARA LA PUESTA EN FUNCIONAMIENTO </t>
  </si>
  <si>
    <t xml:space="preserve">REPARACIÓN FUGA ACEITE CULATA DEL MOTOR INCLUYE PIEZAS, CAMBIO, CALIBRACION Y REPARACION DE PARTES PARA LA PUESTA EN FUNCIONAMIENTO </t>
  </si>
  <si>
    <t>SERVICIO SCANER</t>
  </si>
  <si>
    <t xml:space="preserve">REPARACIÓN FUGA DE ACEITE CARTER DEL MOTOR INCLUYE PIEZAS, CAMBIO, CALIBRACION Y REPARACION DE PARTES PARA LA PUESTA EN FUNCIONAMIENTO </t>
  </si>
  <si>
    <t xml:space="preserve">REPARACIÓN FUGA ACEITE DIFERENCIAL INCLUYE PIEZAS, CAMBIO, CALIBRACION Y REPARACION DE PARTES PARA LA PUESTA EN FUNCIONAMIENTO  </t>
  </si>
  <si>
    <t xml:space="preserve">REPARACIÓN FUGA ACEITE CAJA DE TRANSMISIÓN INCLUYE PIEZAS, CAMBIO, CALIBRACION Y REPARACION DE PARTES PARA LA PUESTA EN FUNCIONAMIENTO </t>
  </si>
  <si>
    <t xml:space="preserve">REPARACIÓN FUGA ACEITE TAPA DE REPARTICIÓN DEL MOTOR INCLUYE PIEZAS, CAMBIO, CALIBRACION Y REPARACION DE PARTES PARA LA PUESTA EN FUNCIONAMIENTO </t>
  </si>
  <si>
    <t xml:space="preserve">REPARACIÓN MOTOR EN GENERAL INCLUYE PIEZAS, CAMBIO, CALIBRACION Y REPARACION DE PARTES PARA LA PUESTA EN FUNCIONAMIENTO </t>
  </si>
  <si>
    <t xml:space="preserve">REPARACIÓN CEPILLADA DE CULATA INCLUYE PIEZAS, CAMBIO, CALIBRACION Y REPARACION DE PARTES PARA LA PUESTA EN FUNCIONAMIENTO </t>
  </si>
  <si>
    <t xml:space="preserve">REPARACIÓN CEPILLADO DE BLOQUE INCLUYE PIEZAS, CAMBIO, CALIBRACION Y REPARACION DE PARTES PARA LA PUESTA EN FUNCIONAMIENTO </t>
  </si>
  <si>
    <t xml:space="preserve">REPARACIÓN RECTIFICACIÓN DE CIGÜEÑAL INCLUYE PIEZAS, CAMBIO, CALIBRACION Y REPARACION DE PARTES PARA LA PUESTA EN FUNCIONAMIENTO </t>
  </si>
  <si>
    <t xml:space="preserve">REPARACIÓN REVISIÓN SISTEMA ELÉCTRICO INCLUYE PIEZAS, CAMBIO, CALIBRACION Y REPARACION DE PARTES PARA LA PUESTA EN FUNCIONAMIENTO </t>
  </si>
  <si>
    <t xml:space="preserve">REPARACIÓN Y MANTENIMIENTO AL SISTEMA DEL AIRE ACONDICIONADO  INCLUYE PIEZAS, CAMBIO, CALIBRACION Y REPARACION DE PARTES PARA LA PUESTA EN FUNCIONAMIENTO </t>
  </si>
  <si>
    <t>REPARACIÓN TRABAJO SOLDADURASOPORTES Y PASADORES PRINCIPALES TRASEROS DEL VOLCO</t>
  </si>
  <si>
    <t>REPARACIÓN TRABAJO SOLDADURA ESTRIBOS LATERALES DE CABINA</t>
  </si>
  <si>
    <t>REPARACIÓN EN LATONERÍA Y PINTURA PUERTA DE LA CABINA</t>
  </si>
  <si>
    <t>REPARACIÓN EN LATONERÍA Y PINTURA DE LA CABINA</t>
  </si>
  <si>
    <t>REPARACIÓN EN LATONERÍA Y PINTURA DE RIN</t>
  </si>
  <si>
    <t>REPARACIÓN EN LATONERÍA Y PINTURA COMPUERTA DEL VOLCO</t>
  </si>
  <si>
    <t xml:space="preserve">REPARACIÓN TOMA FUERZA INCLUYE PIEZAS, CAMBIO, CALIBRACION Y REPARACION DE PARTES PARA LA PUESTA EN FUNCIONAMIENTO </t>
  </si>
  <si>
    <t xml:space="preserve">REPARACIÓNBOMBA HIDRÁULICA INCLUYE PIEZAS, CAMBIO, CALIBRACION Y REPARACION DE PARTES PARA LA PUESTA EN FUNCIONAMIENTO </t>
  </si>
  <si>
    <t>VULCANIZADO DE LLANTA</t>
  </si>
  <si>
    <t>GRADUACIÓN Y AJUSTE DEL SISTEMA DE FRENOS</t>
  </si>
  <si>
    <t xml:space="preserve">SERVICIO CARGA DE BATERIA </t>
  </si>
  <si>
    <t>VOLQUETA DOBLE TROQUE MACK  GRANITE GU 813 MODELO 2011</t>
  </si>
  <si>
    <t>CAMBIO SELLOS CILINDRO DEL VOLCO  INCLUYE MONTE Y DESMONTE PUESTO EN FUNCIONAMIENTO</t>
  </si>
  <si>
    <t xml:space="preserve">CAMBIOBARRA ESTABILIZADORA DEL CHASIS TRANSVERSAL  </t>
  </si>
  <si>
    <t xml:space="preserve">CAMBIO GOMAS DE LAS PUNTAS DE LABARRA ESTABILIZADORA TRANSVERSAL  </t>
  </si>
  <si>
    <t xml:space="preserve">CAMBIO DE MOTOR ELÉCTRICO ELEVA VIDRIOS    </t>
  </si>
  <si>
    <t xml:space="preserve">CAMBIO DEL TURBO ALIMENTADOR   </t>
  </si>
  <si>
    <t xml:space="preserve">REPARACIÓN MOTOR DE ARRANQUE INCLUYE INCLUYE PIEZAS, CAMBIO, CALIBRACION Y REPARACION DE PARTES PARA LA PUESTA EN FUNCIONAMIENTO </t>
  </si>
  <si>
    <t xml:space="preserve">REPARACIÓN CAJA DE TRANSMISIÓN INCLUYE PIEZAS, CAMBIO, CALIBRACION Y REPARACION DE PARTES PARA LA PUESTA EN FUNCIONAMIENTO  </t>
  </si>
  <si>
    <t xml:space="preserve">REPARACIÓN FUGA DE ACEITE CARTER DEL MOTOR  INCLUYE PIEZAS, CAMBIO, CALIBRACION Y REPARACION DE PARTES PARA LA PUESTA EN FUNCIONAMIENTO </t>
  </si>
  <si>
    <t xml:space="preserve">REPARACIÓN CEPILLADA DE CULATAINCLUYE PIEZAS, CAMBIO, CALIBRACION Y REPARACION DE PARTES PARA LA PUESTA EN FUNCIONAMIENTO </t>
  </si>
  <si>
    <t xml:space="preserve">REPARACIÓN Y MANTENIMIENTO AL SISTEMA DEL AIRE ACONDICIONADO INCLUYE PIEZAS, CAMBIO, CALIBRACION Y REPARACION DE PARTES PARA LA PUESTA EN FUNCIONAMIENTO </t>
  </si>
  <si>
    <t>REPARACIÓN TRABAJO SOLDADURA GANCHOS COMPUERTA DEL VOLCO</t>
  </si>
  <si>
    <t>REPARACIÓN TRABAJO SOLDADURA BASE CILINDRO DEL VOLCO</t>
  </si>
  <si>
    <t>REPARACIÓN TRABAJO SOLDADURA TAPA DEL PASADOR SUPERIOR DEL CILINDRO DEL VOLCO</t>
  </si>
  <si>
    <t>REPARACIÓN TRABAJO SOLDADURA EN ALUMINIO TANQUE DE COMBUSTIBLE</t>
  </si>
  <si>
    <t>REPARACIÓN TRABAJO SOLDADURA DELRADIADOR DEL AIRE ACONDICIONADO PUESTO AL SERVICIO</t>
  </si>
  <si>
    <t>MINI CARGADOR NEW HOLLAND MOD 2003</t>
  </si>
  <si>
    <t xml:space="preserve">CAMBIO LLANTA REF. 12-16.5 NHS  </t>
  </si>
  <si>
    <t xml:space="preserve">CAMBIO RIN REF. 12-16.5  </t>
  </si>
  <si>
    <t xml:space="preserve">CAMBIO NEUMÁTICO 12-16.5  </t>
  </si>
  <si>
    <t xml:space="preserve">CAMBIO VÁLVULA PARA RIN SELLO MATIC  </t>
  </si>
  <si>
    <t xml:space="preserve">CAMBIO FILTRO SEPARADOR  </t>
  </si>
  <si>
    <t xml:space="preserve">CAMBIO FILTRO HIDRÁULICO  </t>
  </si>
  <si>
    <t xml:space="preserve">CAMBIO FILTRO DE AIRE PRIMARIO  </t>
  </si>
  <si>
    <t xml:space="preserve">CAMBIO FILTRO DE AIRE SECUNDARIO  </t>
  </si>
  <si>
    <t xml:space="preserve">CAMBIO FILTRO DE ACEITE DE MOTOR  </t>
  </si>
  <si>
    <t xml:space="preserve">CAMBIO FILTRO DE ACEITE HIDRÁULICO  </t>
  </si>
  <si>
    <t xml:space="preserve">CAMBIOMANGUERA DE ALTA PRESIÓN CON RACORES  </t>
  </si>
  <si>
    <t xml:space="preserve">CAMBIOMANGUERA DE ENTRADA ACCIONA EL BALDE  </t>
  </si>
  <si>
    <t xml:space="preserve">CAMBIOMANGUERA DE RETORNO ACCIONA EL BALDE  </t>
  </si>
  <si>
    <t xml:space="preserve">CAMBIO ACOPLE RÁPIDO HEMBRA  </t>
  </si>
  <si>
    <t xml:space="preserve">CAMBIO ACOPLE RÁPIDO MACHO  </t>
  </si>
  <si>
    <t xml:space="preserve">CAMBIO CILINDRO DE LEVANTE  </t>
  </si>
  <si>
    <t xml:space="preserve">CAMBIO CILINDRO DE VOLTEO  </t>
  </si>
  <si>
    <t xml:space="preserve">CAMBIO SELLOS CILINDRO DE LEVANTE  </t>
  </si>
  <si>
    <t xml:space="preserve">CAMBIO SELLOS CILINDRO DE VOLTEO  </t>
  </si>
  <si>
    <t xml:space="preserve">CAMBIO RELOJ DE NIVEL DE COMBUSTIBLE  </t>
  </si>
  <si>
    <t xml:space="preserve">CAMBIO ODÓMETRO  </t>
  </si>
  <si>
    <t xml:space="preserve">CAMBIO FLOTADOR TANQUE DE COMBUSTIBLE  </t>
  </si>
  <si>
    <t xml:space="preserve">CAMBIO JUEGO DE INYECTORES  </t>
  </si>
  <si>
    <t xml:space="preserve">CAMBIO DE INYECTOR DE COMBUSTIBLE  </t>
  </si>
  <si>
    <t xml:space="preserve">CAMBIOMANGUERA DE COMBUSTIBLE  </t>
  </si>
  <si>
    <t xml:space="preserve">CAMBIO SENSOR DE TEMPERATURA DEL REFRIGERANTE  </t>
  </si>
  <si>
    <t xml:space="preserve">CAMBIO SENSOR DE TEMPERATURA DE ACEITE DE MOTOR  </t>
  </si>
  <si>
    <t xml:space="preserve">CAMBIO SENSOR DE TEMPERATURA DEL ACEITE HIDRÁULICO  </t>
  </si>
  <si>
    <t xml:space="preserve">CAMBIOCORREA DE LOS ACCESORIOS  </t>
  </si>
  <si>
    <t xml:space="preserve">CAMBIO SOLENOIDE  </t>
  </si>
  <si>
    <t xml:space="preserve">CAMBIO RELAY´S  </t>
  </si>
  <si>
    <t xml:space="preserve">CAMBIO PITO ELÉCTRICO DE 12 VOLTIOS  </t>
  </si>
  <si>
    <t xml:space="preserve">CAMBIO INTERRUPTOR PITO ELÉCTRICO DE 12 VOLTIOS  </t>
  </si>
  <si>
    <t xml:space="preserve">CAMBIO FUSIBLES DE 5,10,15,20,25,30 AMPERIOS  </t>
  </si>
  <si>
    <t xml:space="preserve">CAMBIO BATERIA 950  </t>
  </si>
  <si>
    <t xml:space="preserve">CAMBIO LÁMPARA EXPLORADORA DELANTERA Y/O TRASERA  </t>
  </si>
  <si>
    <t xml:space="preserve">CAMBIO LICUADORA DE 12 VOLTIOS  </t>
  </si>
  <si>
    <t xml:space="preserve">CAMBIO ELECTROVÁLVULA  </t>
  </si>
  <si>
    <t xml:space="preserve">CAMBIO ESPARRAGO CON TUERCA  </t>
  </si>
  <si>
    <t xml:space="preserve">CAMBIO CADENA DE LOS TÁNDEM  </t>
  </si>
  <si>
    <t xml:space="preserve">CAMBIO RODAMIENTOS DE LAS LLANTAS  </t>
  </si>
  <si>
    <t xml:space="preserve">CAMBIORETENEDORES RODAMIENTOS DE LAS LLANTAS  </t>
  </si>
  <si>
    <t xml:space="preserve">CAMBIO ACOPLE FLEXIBLE DE ENGRANAJE DEL MOTOR A LABOMBA HIDRÁULICA  </t>
  </si>
  <si>
    <t xml:space="preserve">CAMBIORETENEDOR DEL CIGÜEÑAL  </t>
  </si>
  <si>
    <t xml:space="preserve">CAMBIOMANGUERA INFERIOR DELRADIADOR  </t>
  </si>
  <si>
    <t xml:space="preserve">CAMBIO ABRAZADERASMANGUERAS DELRADIADOR  </t>
  </si>
  <si>
    <t xml:space="preserve">CAMBIO DEL TERMOSTATO  </t>
  </si>
  <si>
    <t xml:space="preserve">CAMBIO DEL TURBO ALIMENTADOR  </t>
  </si>
  <si>
    <t xml:space="preserve">CAMBIO VARILLA MEDIDORA DEL ACEITE DEL MOTOR  </t>
  </si>
  <si>
    <t xml:space="preserve">CAMBIO VARILLA MEDIDORA DEL ACEITE DE LA SERVO TRASMISIÓN  </t>
  </si>
  <si>
    <t xml:space="preserve">CAMBIOBOMBA DEBOMBA DE INYECCIÓN  </t>
  </si>
  <si>
    <t xml:space="preserve">CAMBIO DEEMPAQUE DE CULATA  </t>
  </si>
  <si>
    <t xml:space="preserve">CAMBIO DE ELECTROVÁLVULA   </t>
  </si>
  <si>
    <t xml:space="preserve">CAMBIO DE CUCHILLA DEL BALDE FRONTAL   </t>
  </si>
  <si>
    <t xml:space="preserve">CAMBIO DE BUJE Y PASADOR  DEL BALDE FRONTAL   </t>
  </si>
  <si>
    <t xml:space="preserve">REPARACIÓN  DEBOMBA HIDRÁULICAINCLUYE PIEZAS, CAMBIO, CALIBRACION Y REPARACION DE PARTES PARA LA PUESTA EN FUNCIONAMIENTO </t>
  </si>
  <si>
    <t xml:space="preserve">REPARACIÓN  DEBOMBA DE INYECCIÓNINCLUYE PIEZAS, CAMBIO, CALIBRACION Y REPARACION DE PARTES PARA LA PUESTA EN FUNCIONAMIENTO </t>
  </si>
  <si>
    <t xml:space="preserve">REPARACIÓN  BANCO DE VÁLVULASINCLUYE PIEZAS, CAMBIO, CALIBRACION Y REPARACION DE PARTES PARA LA PUESTA EN FUNCIONAMIENTO </t>
  </si>
  <si>
    <t xml:space="preserve">REPARACIÓN  EMBOLO DE BOTELLA HIDRÁULICA INCLUYE PIEZAS, CAMBIO, CALIBRACION Y REPARACION DE PARTES PARA LA PUESTA EN FUNCIONAMIENTO </t>
  </si>
  <si>
    <t xml:space="preserve">REPARACIÓN  DE MODULO ELECTRÓNICO  INCLUYE PIEZAS, CAMBIO, CALIBRACION Y REPARACION DE PARTES PARA LA PUESTA EN FUNCIONAMIENTO </t>
  </si>
  <si>
    <t xml:space="preserve">REPARACIÓN MOTOR DE ARRANQUE INCLUYEINCLUYE PIEZAS, CAMBIO, CALIBRACION Y REPARACION DE PARTES PARA LA PUESTA EN FUNCIONAMIENTO </t>
  </si>
  <si>
    <t xml:space="preserve">REPARACIÓN CEPILLADO DE BLOQUEINCLUYE PIEZAS, CAMBIO, CALIBRACION Y REPARACION DE PARTES PARA LA PUESTA EN FUNCIONAMIENTO </t>
  </si>
  <si>
    <t xml:space="preserve">REPARACIÓN RECTIFICACIÓN DE CIGÜEÑALINCLUYE PIEZAS, CAMBIO, CALIBRACION Y REPARACION DE PARTES PARA LA PUESTA EN FUNCIONAMIENTO </t>
  </si>
  <si>
    <t xml:space="preserve">SERVICIO DE ESCÁNER SISTEMA ELÉCTRICO </t>
  </si>
  <si>
    <t xml:space="preserve">REPARACIÓN TRABAJO SOLDADURA RECONSTRUCCIÓN Y/O REFUERZO DEL BALDE </t>
  </si>
  <si>
    <t xml:space="preserve">REPARACIÓN TRABAJO SOLDADURA RECONSTRUCCIÓN Y/O REFUERZO DEL BALDE DEL AGUILÓN </t>
  </si>
  <si>
    <t xml:space="preserve">REPARACIÓN EN LATONERÍA Y PINTURA DEL CAPOT TRASERO </t>
  </si>
  <si>
    <t>REPARACIÓN EN LATONERÍA GENERAL DEL BALDE</t>
  </si>
  <si>
    <t xml:space="preserve">REPARACIÓNBOMBA HIDRÁULICA  INCLUYE PIEZAS, CAMBIO, CALIBRACION Y REPARACION DE PARTES PARA LA PUESTA EN FUNCIONAMIENTO </t>
  </si>
  <si>
    <t xml:space="preserve">REPARACIÓN DEL TÁNDEM  INCLUYE PIEZAS, CAMBIO, CALIBRACION Y REPARACION DE PARTES PARA LA PUESTA EN FUNCIONAMIENTO </t>
  </si>
  <si>
    <t>SERVICIO CARGA DE BATERÍA</t>
  </si>
  <si>
    <t>MINI CARGADOR CASE  MOD 2008</t>
  </si>
  <si>
    <t xml:space="preserve">CAMBIO DIENTES DEL BALDE  </t>
  </si>
  <si>
    <t xml:space="preserve">CAMBIO TORNILLO CON TUERCA PARA DIENTE DEL BALDE  </t>
  </si>
  <si>
    <t xml:space="preserve">CAMBIO DIENTES DEL BALDE DEL AGUILÓN   </t>
  </si>
  <si>
    <t xml:space="preserve">CAMBIO PASADOR PARA DIENTE DEL AGUILÓN  </t>
  </si>
  <si>
    <t xml:space="preserve">CAMBIOMANGUERA DE ENTRADA ACCIONA ELBRAZO DEL AGUILÓN  </t>
  </si>
  <si>
    <t xml:space="preserve">CAMBIOMANGUERA DE RETORNO ACCIONA ELBRAZO DEL AGUILÓN  </t>
  </si>
  <si>
    <t xml:space="preserve">CAMBIOMANGUERA DE ENTRADA ACCIONA EL RODILLO COMPACTADOR  </t>
  </si>
  <si>
    <t xml:space="preserve">CAMBIOMANGUERA DE RETORNO ACCIONA EL RODILLO COMPACTADOR  </t>
  </si>
  <si>
    <t xml:space="preserve">CAMBIO CILINDRO DELBRAZO DEL AGUILÓN  </t>
  </si>
  <si>
    <t xml:space="preserve">CAMBIO CILINDRO ACCIONA EL GIRO DELBRAZO DEL AGUILÓN  </t>
  </si>
  <si>
    <t xml:space="preserve">CAMBIO SELLOS CILINDRO DELBRAZO DEL AGUILÓN  </t>
  </si>
  <si>
    <t xml:space="preserve">CAMBIO SELLOS CILINDRO ACCIONA EL GIRO DELBRAZO DEL AGUILÓN  </t>
  </si>
  <si>
    <t xml:space="preserve">CAMBIO INYECTOR  </t>
  </si>
  <si>
    <t xml:space="preserve">CAMBIO VARILLA MEDIDORA DEL ACEITE DE LA SERVO TRANSMISIÓN  </t>
  </si>
  <si>
    <t xml:space="preserve">REPARACIÓN  DEBOMBA HIDRÁULICA INCLUYE PIEZAS, CAMBIO, CALIBRACION Y REPARACION DE PARTES PARA LA PUESTA EN FUNCIONAMIENTO </t>
  </si>
  <si>
    <t xml:space="preserve">REPARACIÓN  DEBOMBA DE INYECCIÓN INCLUYE PIEZAS, CAMBIO, CALIBRACION Y REPARACION DE PARTES PARA LA PUESTA EN FUNCIONAMIENTO </t>
  </si>
  <si>
    <t xml:space="preserve">REPARACIÓN  BANCO DE VÁLVULAS INCLUYE PIEZAS, CAMBIO, CALIBRACION Y REPARACION DE PARTES PARA LA PUESTA EN FUNCIONAMIENTO </t>
  </si>
  <si>
    <t xml:space="preserve">REPARACIÓN CALIBRACIONBOMBA DE INYECCIÓN  INCLUYE PIEZAS, CAMBIO, CALIBRACION Y REPARACION DE PARTES PARA LA PUESTA EN FUNCIONAMIENTO </t>
  </si>
  <si>
    <t xml:space="preserve">REPARACIÓN FUGA ACEITE CULATA DEL MOTOR INCLUYE PIEZAS, CAMBIO, CALIBRACION Y REPARACION DE PARTES PARA LA PUESTA EN FUNCIONAMIENTO  </t>
  </si>
  <si>
    <t xml:space="preserve">REPARACIÓN CEPILLADA DE CULATA </t>
  </si>
  <si>
    <t>REPARACIÓN CEPILLADO DE BLOQUE</t>
  </si>
  <si>
    <t>REPARACIÓN RECTIFICACIÓN DE CIGÜEÑAL</t>
  </si>
  <si>
    <t xml:space="preserve">REPARACIÓN TRABAJO SOLDADURA REFUERZO DELBRAZO DEL AGUILÓN </t>
  </si>
  <si>
    <t xml:space="preserve">REPARACIÓN TRABAJO SOLDADURA BASE CILINDRO DEL AGUILÓN Y/O BALDE </t>
  </si>
  <si>
    <t>REPARACIÓN EN LATONERÍA Y PINTURA DEL CAPOT TRASERO</t>
  </si>
  <si>
    <t>REPARACIÓN EN LATONERÍA Y PINTURA DEL CHASIS</t>
  </si>
  <si>
    <t xml:space="preserve">REPARACIÓN EN LATONERÍA GENERAL DEL AGUILÓN </t>
  </si>
  <si>
    <t xml:space="preserve">REPARACIÓN EN LATONERÍA GENERAL </t>
  </si>
  <si>
    <t>REPARACIÓN EN LATONERÍA GENERAL DEL MONTACARGAS</t>
  </si>
  <si>
    <t xml:space="preserve">REPARACIÓN EN LATONERÍA GENERAL DEL BALDE </t>
  </si>
  <si>
    <t xml:space="preserve">REPARACIÓN DEL TÁNDEM INCLUYE PIEZAS, CAMBIO, CALIBRACION Y REPARACION DE PARTES PARA LA PUESTA EN FUNCIONAMIENTO </t>
  </si>
  <si>
    <t>SERVICIO DE CARGA DE BATERÍA</t>
  </si>
  <si>
    <t>MINI CARGADOR CATERPILLAR  236B MOD 2011</t>
  </si>
  <si>
    <t xml:space="preserve">CAMBIO FILTRO DE AIRE ACONDICIONADO INTERIOR(INCLUYE REPUESTO) </t>
  </si>
  <si>
    <t xml:space="preserve">CAMBIO FILTRO DE AIRE ACONDICIONADO EXTERIOR  </t>
  </si>
  <si>
    <t xml:space="preserve">CAMBIO PLUMILLA LIMPIA PARABRISAS  </t>
  </si>
  <si>
    <t>DESMONTE, MONTE REPARACION - CAMBIO PUNTAS - PIEZAS INYECTOR - CALIBRACION Y PUESTO EN FUNCIONAMIENTO</t>
  </si>
  <si>
    <t xml:space="preserve">REPARACIÓN  DE MODULO ELECTRÓNICO (INCLUYE PIEZAS, CAMBIO, CALIBRACION Y REPARACION DE PARTES PARA LA PUESTA EN FUNCIONAMIENTO </t>
  </si>
  <si>
    <t xml:space="preserve">REPARACIÓN Y MANTENIMIENTO AL SISTEMA DEL AIRE ACONDICIONADO </t>
  </si>
  <si>
    <t xml:space="preserve">RECARGA Y CALIBRACION DE AIRE ACONDICIONADO  INCLUYE PIEZAS, CAMBIO, CALIBRACION Y REPARACION DE PARTES PARA LA PUESTA EN FUNCIONAMIENTO </t>
  </si>
  <si>
    <t xml:space="preserve">REPARACIÓN TRABAJO SOLDADURA DELRADIADOR DEL AIRE ACONDICIONADO </t>
  </si>
  <si>
    <t>REPARACIÓN EN LATONERÍA GENERAL DEL AGUILÓN</t>
  </si>
  <si>
    <t>VIBROCOMPACTADOR  10 TONELADAS CATERPILLAR   MOD 2010 - 1984</t>
  </si>
  <si>
    <t xml:space="preserve">CAMBIO FILTRO COMBUSTIBLE PRIMARIO  </t>
  </si>
  <si>
    <t xml:space="preserve">CAMBIO FILTRO DE AIRE ACONDICIONADO INTERIOR  </t>
  </si>
  <si>
    <t xml:space="preserve">CAMBIOTORNILLOSOPORTES ECUALIZADORES DEL CILINDRO (METALASTICIC)  </t>
  </si>
  <si>
    <t xml:space="preserve">CAMBIO LAMINA LIMPIADORA DE RODILLO  </t>
  </si>
  <si>
    <t xml:space="preserve">CAMBIO TORNILLO SUJECIÓN LAMINA LIMPIADORA DE RODILLO  </t>
  </si>
  <si>
    <t xml:space="preserve">CAMBIO O-RING´S ORETENEDOR DEL CILINDRO  </t>
  </si>
  <si>
    <t xml:space="preserve">CAMBIO BUJES DE LOS GATOS DE DIRECCION  </t>
  </si>
  <si>
    <t xml:space="preserve">CAMBIO CILINDRO DE DIRECCION  </t>
  </si>
  <si>
    <t xml:space="preserve">CAMBIO SELLOS CILINDRO DIRECCION  </t>
  </si>
  <si>
    <t xml:space="preserve">CAMBIO RELOJ INDICADOR DE TEMPERATURA DEL MOTOR  </t>
  </si>
  <si>
    <t xml:space="preserve">CAMBIO RELOJ INDICADOR DE TEMPERATURA ACEITE HIDRÁULICO  </t>
  </si>
  <si>
    <t xml:space="preserve">CAMBIO RELOJ INDICADOR DE VOLTAJE DE LA BATERIA  </t>
  </si>
  <si>
    <t xml:space="preserve">CAMBIO INTERRUPTOR DE LUCES  </t>
  </si>
  <si>
    <t xml:space="preserve">CAMBIO INTERRUPTOR DE VIBRACIÓN  </t>
  </si>
  <si>
    <t xml:space="preserve">CAMBIO INTERRUPTOR DE SECUENCIÁ DE VIBRACIÓN  </t>
  </si>
  <si>
    <t xml:space="preserve">CAMBIO INTERRUPTOR DEL FRENO DE PARQUEO  </t>
  </si>
  <si>
    <t xml:space="preserve">CAMBIO FLOTADOR TANQUE INDICADOR NIVEL DE COMBUSTIBLE  </t>
  </si>
  <si>
    <t xml:space="preserve">CAMBIO SENSOR PRESIÓN DE ACEITE DEL MOTOR  </t>
  </si>
  <si>
    <t xml:space="preserve">CAMBIO CILINDRO DE LEVANTE DEL CAPO  </t>
  </si>
  <si>
    <t xml:space="preserve">CAMBIO PLUMILLA LIMPIA PARABRISAS DELANTERO   </t>
  </si>
  <si>
    <t xml:space="preserve">CAMBIOMANGUERA HIDRÁULICA DE ENTRADA ACCIONA GATOS DE DIRECCION  </t>
  </si>
  <si>
    <t xml:space="preserve">CAMBIOMANGUERA HIDRÁULICA CALIBRE MAYOR CUERPO DE VÁLVULAS  A LABOMBA HIDRÁULICA  </t>
  </si>
  <si>
    <t xml:space="preserve">CAMBIOMANGUERA HIDRÁULICA CALIBRE MENOR CUERPO DE VÁLVULAS   </t>
  </si>
  <si>
    <t xml:space="preserve">CAMBIO LLANTA TRASERA 23.1 X 26  </t>
  </si>
  <si>
    <t xml:space="preserve">CAMBIO NEUMÁTICO LLANTA TRASERA 23.1 X 26(INCLUYE REPUESTO) </t>
  </si>
  <si>
    <t xml:space="preserve">CAMBIO VÁLVULA RIN LLANTA TRASERA  </t>
  </si>
  <si>
    <t xml:space="preserve">CAMBIO ESPÁRRAGOS CON TUERCA LLANTA TRASERA  </t>
  </si>
  <si>
    <t xml:space="preserve">CAMBIO RODAMIENTOS LLANTA TRASERA  </t>
  </si>
  <si>
    <t xml:space="preserve">CAMBIO TRASMISIÓN TRASERA  </t>
  </si>
  <si>
    <t xml:space="preserve">CAMBIO RODILLO COMPACTADOR  </t>
  </si>
  <si>
    <t xml:space="preserve">CAMBIORADIADOR REFRIGERANTE MOTOR  </t>
  </si>
  <si>
    <t xml:space="preserve">CAMBIORADIADOR AIRE ACONDICIONADO  </t>
  </si>
  <si>
    <t xml:space="preserve">CAMBIO MALLA TRAPA MOSCA DELRADIADOR  </t>
  </si>
  <si>
    <t xml:space="preserve">CAMBIOMANGUERA DEL REFRIGERANTE CON RACORES  </t>
  </si>
  <si>
    <t xml:space="preserve">CAMBIO ABRAZADERAMANGUERA DEL REFRIGERANTE CON RACORES  </t>
  </si>
  <si>
    <t xml:space="preserve">CAMBIOCORREA DE AIRE ACONDICIONADO  </t>
  </si>
  <si>
    <t xml:space="preserve">CAMBIO TERMOSTATO  </t>
  </si>
  <si>
    <t xml:space="preserve">CAMBIO TOBERA DE COMBUSTIBLE  </t>
  </si>
  <si>
    <t xml:space="preserve">CAMBIOSOLENOIDE </t>
  </si>
  <si>
    <t xml:space="preserve">CAMBIO INTERRUPTOR PITO ELÉCTRICO DE 24 VOLTIOS  </t>
  </si>
  <si>
    <t xml:space="preserve">CAMBIO BATERIA 30H  </t>
  </si>
  <si>
    <t xml:space="preserve">CAMBIO BORNES PARA BATERIA  </t>
  </si>
  <si>
    <t xml:space="preserve">CAMBIO PUENTE CON BORNES PARA BATERIA  </t>
  </si>
  <si>
    <t xml:space="preserve">CAMBIO LÁMPARA EXPLORADORA DELANTERA Y/O TRASERA DE 24 VOLTIOS  </t>
  </si>
  <si>
    <t xml:space="preserve">CAMBIO LICUADORA DE 24 VOLTIOS  </t>
  </si>
  <si>
    <t xml:space="preserve">CAMBIO TAPA PRINCIPAL PEQUEÑA DELRADIADOR  </t>
  </si>
  <si>
    <t xml:space="preserve">CAMBIO MODULO ELECTRÓNICO   </t>
  </si>
  <si>
    <t xml:space="preserve">CAMBIOEMPAQUE DE LA TAPA DE LA VÁLVULAS DEL MOTOR  </t>
  </si>
  <si>
    <t xml:space="preserve">CAMBIOEMPAQUE DE CULATA  </t>
  </si>
  <si>
    <t>CAMBIOEMPAQUETADURA TANDEM</t>
  </si>
  <si>
    <t xml:space="preserve">CAMBIO ELECTROVÁLVULA DE 24 VOLTIOS  </t>
  </si>
  <si>
    <t xml:space="preserve">CAMBIO  ORBITROL  DE DIRECCION   </t>
  </si>
  <si>
    <t xml:space="preserve">REPARACIÓN  DEBOMBA HIDRÁULICA  INCLUYE PIEZAS, CAMBIO, CALIBRACION Y REPARACION DE PARTES PARA LA PUESTA EN FUNCIONAMIENTO </t>
  </si>
  <si>
    <t xml:space="preserve">REPARACIÓN  EMBOLO DE BOTELLA HIDRÁULICA  INCLUYE PIEZAS, CAMBIO, CALIBRACION Y REPARACION DE PARTES PARA LA PUESTA EN FUNCIONAMIENTO </t>
  </si>
  <si>
    <t xml:space="preserve">REPARACIÓN CALIBRACIONBOMBA DE INYECCIÓN  INCLUYE PIEZAS, CAMBIO, CALIBRACION Y REPARACION DE PARTES PARA LA PUESTA EN FUNCIONAMIENTO  </t>
  </si>
  <si>
    <t xml:space="preserve">REPARACIÓN CALIBRACION DE INYECTORES  INCLUYE PIEZAS, CAMBIO, CALIBRACION Y REPARACION DE PARTES PARA LA PUESTA EN FUNCIONAMIENTO </t>
  </si>
  <si>
    <t xml:space="preserve">REPARACIÓN MOTOR DE ARRANQUE I INCLUYE PIEZAS, CAMBIO, CALIBRACION Y REPARACION DE PARTES PARA LA PUESTA EN FUNCIONAMIENTO </t>
  </si>
  <si>
    <t xml:space="preserve">REPARACIÓN ALTERNADOR  INCLUYE PIEZAS, CAMBIO, CALIBRACION Y REPARACION DE PARTES PARA LA PUESTA EN FUNCIONAMIENTO </t>
  </si>
  <si>
    <t xml:space="preserve">REPARACIÓN FUGA ACEITE CULATA DEL MOTOR  INCLUYE PIEZAS, CAMBIO, CALIBRACION Y REPARACION DE PARTES PARA LA PUESTA EN FUNCIONAMIENTO </t>
  </si>
  <si>
    <t xml:space="preserve">REPARACIÓN FUGA ACEITE TAPA DE REPARTICIÓN DEL MOTOR  INCLUYE PIEZAS, CAMBIO, CALIBRACION Y REPARACION DE PARTES PARA LA PUESTA EN FUNCIONAMIENTO </t>
  </si>
  <si>
    <t xml:space="preserve">REPARACIÓN MOTOR EN GENERAL   INCLUYE PIEZAS, CAMBIO, CALIBRACION Y REPARACION DE PARTES PARA LA PUESTA EN FUNCIONAMIENTO </t>
  </si>
  <si>
    <t xml:space="preserve">REPARACIÓN CEPILLADA DE CULATA  INCLUYE PIEZAS, CAMBIO, CALIBRACION Y REPARACION DE PARTES PARA LA PUESTA EN FUNCIONAMIENTO </t>
  </si>
  <si>
    <t xml:space="preserve">REPARACIÓN RECTIFICACIÓN DE CIGÜEÑAL  INCLUYE PIEZAS, CAMBIO, CALIBRACION Y REPARACION DE PARTES PARA LA PUESTA EN FUNCIONAMIENTO </t>
  </si>
  <si>
    <t xml:space="preserve">REPARACIÓN REVISIÓN SISTEMA ELÉCTRICO  INCLUYE PIEZAS, CAMBIO, CALIBRACION Y REPARACION DE PARTES PARA LA PUESTA EN FUNCIONAMIENTO </t>
  </si>
  <si>
    <t>REPARACIÓN EN LATONERÍA Y PINTURA DEL EQUIPO EN GENERAL</t>
  </si>
  <si>
    <t>REPARACIÓN EN LATONERÍA GENERAL DEL VIBRO COMPACTADOR</t>
  </si>
  <si>
    <t xml:space="preserve">REPARACIÓN GENERALBOMBA HIDRÁULICA  INCLUYE PIEZAS, CAMBIO, CALIBRACION Y REPARACION DE PARTES PARA LA PUESTA EN FUNCIONAMIENTO </t>
  </si>
  <si>
    <t xml:space="preserve">BAJADA Y LAVADO DE TANQUE DE COMBUSTIBLE  INCLUYE PIEZAS, CAMBIO, CALIBRACION Y REPARACION DE PARTES PARA LA PUESTA EN FUNCIONAMIENTO </t>
  </si>
  <si>
    <t xml:space="preserve">REPARACIÓN ORBITROL  DE DIRECCIÓN INCLUYE PIEZAS, CAMBIO, CALIBRACION Y REPARACION DE PARTES PARA LA PUESTA EN FUNCIONAMIENTO </t>
  </si>
  <si>
    <t xml:space="preserve">REPARACIÓN TURBO ALIMENTADOR  INCLUYE PIEZAS, CAMBIO, CALIBRACION Y REPARACION DE PARTES PARA LA PUESTA EN FUNCIONAMIENTO </t>
  </si>
  <si>
    <t>CAMBIOEMPAQUETADURA DEL TANDEM</t>
  </si>
  <si>
    <t xml:space="preserve">REPARACIÓN  EMBOLO DE BOTELLA HIDRÁULICAINCLUYE PIEZAS, CAMBIO, CALIBRACION Y REPARACION DE PARTES PARA LA PUESTA EN FUNCIONAMIENTO </t>
  </si>
  <si>
    <t xml:space="preserve">REPARACIÓN EN LATONERÍA GENERAL DEL VIBRO COMPACTADOR </t>
  </si>
  <si>
    <t xml:space="preserve">REPARACIÓN GENERALBOMBA HIDRÁULICA INCLUYE PIEZAS, CAMBIO, CALIBRACION Y REPARACION DE PARTES PARA LA PUESTA EN FUNCIONAMIENTO </t>
  </si>
  <si>
    <t xml:space="preserve">SERVICIO CARGA DE BATERÍA </t>
  </si>
  <si>
    <t xml:space="preserve">REPARACIÓN ORBITROL  DE DIRECCIÓNINCLUYE PIEZAS, CAMBIO, CALIBRACION Y REPARACION DE PARTES PARA LA PUESTA EN FUNCIONAMIENTO </t>
  </si>
  <si>
    <t xml:space="preserve">REPARACIÓN TURBO ALIMENTADOR INCLUYE PIEZAS, CAMBIO, CALIBRACION Y REPARACION DE PARTES PARA LA PUESTA EN FUNCIONAMIENTO </t>
  </si>
  <si>
    <t>VIBROCOMPACTADOR CATERPILLAR  DE 02 TONELADAS DOBLE TANDEN MOD 2010</t>
  </si>
  <si>
    <t xml:space="preserve">SERVICIO DE ESCÁNER SISTEMA ELÉCTRICO INCLUYE PIEZAS, CAMBIO, CALIBRACION Y REPARACION DE PARTES PARA LA PUESTA EN FUNCIONAMIENTO </t>
  </si>
  <si>
    <t xml:space="preserve">RECARGA Y CALIBRACION DE AIRE ACONDICIONADO INCLUYE PIEZAS, CAMBIO, CALIBRACION Y REPARACION DE PARTES PARA LA PUESTA EN FUNCIONAMIENTO </t>
  </si>
  <si>
    <t xml:space="preserve">REPARACIÓN EN LATONERÍA Y PINTURA DEL EQUIPO EN GENERAL </t>
  </si>
  <si>
    <t>EXCAVADORA SOBRE ORUGAS KOMATZU PC 220-7</t>
  </si>
  <si>
    <t xml:space="preserve">CAMBIO FILTRO COMBUSTIBLE PRIMARIO GEMELOS  </t>
  </si>
  <si>
    <t xml:space="preserve">CAMBIO FILTRO HIDRÁULICO RETORNO  </t>
  </si>
  <si>
    <t xml:space="preserve">CAMBIO FILTRO HIDRÁULICO TIPO PILOTO  </t>
  </si>
  <si>
    <t xml:space="preserve">CAMBIO FILTRO HIDRÁULICO LIMAÑA TANQUE PRINCIPAL  </t>
  </si>
  <si>
    <t xml:space="preserve">CAMBIO CALZA DEL BALDE  </t>
  </si>
  <si>
    <t xml:space="preserve">CAMBIO PIN PARA CALZA DEL BALDE  </t>
  </si>
  <si>
    <t xml:space="preserve">CAMBIO BASE PARA CALZA DEL BALDE  </t>
  </si>
  <si>
    <t xml:space="preserve">CAMBIO ESQUINERA  </t>
  </si>
  <si>
    <t xml:space="preserve">CAMBIO TORNILLO CON TUERCA Y GUASA PARA ESQUINERA DEL BALDE   </t>
  </si>
  <si>
    <t xml:space="preserve">CAMBIO ARANDELA METÁLICA AJUSTE DEL BALDE PASADOR PRINCIPAL Y SECUNDARIO  </t>
  </si>
  <si>
    <t xml:space="preserve">CAMBIO O-RING´SRETENEDOR DE GRASA Y GUARDAPOLVO DEL BALDE  </t>
  </si>
  <si>
    <t xml:space="preserve">CAMBIO BUJE  DEL BALDE  </t>
  </si>
  <si>
    <t xml:space="preserve">CAMBIO PASADOR DEL BALDE  </t>
  </si>
  <si>
    <t xml:space="preserve">CAMBIO "H" ACCIONA EL BALDE  </t>
  </si>
  <si>
    <t xml:space="preserve">CAMBIO BUJE  SUPERIOR "H"  </t>
  </si>
  <si>
    <t xml:space="preserve">CAMBIO PASADOR SUPERIOR "H"  </t>
  </si>
  <si>
    <t xml:space="preserve">CAMBIO ARANDELAS EN PASTA DE AJUSTE DIFERENTES CALIBRES Y DIÁMETROS  </t>
  </si>
  <si>
    <t xml:space="preserve">CAMBIO BUJE BASE DELBRAZO  </t>
  </si>
  <si>
    <t xml:space="preserve">CAMBIO BUJE BASE DEL BOOM  </t>
  </si>
  <si>
    <t xml:space="preserve">CAMBIO CILINDRO ACCIONA BALDE  </t>
  </si>
  <si>
    <t xml:space="preserve">CAMBIO CILINDRO ACCIONABRAZO  </t>
  </si>
  <si>
    <t xml:space="preserve">CAMBIO CILINDRO GEMELOS ACCIONA EL BOOM  </t>
  </si>
  <si>
    <t xml:space="preserve">CAMBIOEMPAQUETADURA  CILINDRO ACCIONA BALDE  </t>
  </si>
  <si>
    <t xml:space="preserve">CAMBIOEMPAQUETADURA  CILINDRO ACCIONABRAZO  </t>
  </si>
  <si>
    <t xml:space="preserve">CAMBIOEMPAQUETADURA  CILINDRO GEMELOS ACCIONA EL BOOM  </t>
  </si>
  <si>
    <t xml:space="preserve">CAMBIO BUJE CILINDRO ACCIONA BALDE  </t>
  </si>
  <si>
    <t xml:space="preserve">CAMBIO BUJE CILINDRO ACCIONABRAZO  </t>
  </si>
  <si>
    <t xml:space="preserve">CAMBIO BUJE CILINDRO GEMELOS ACCIONA EL BOOM  </t>
  </si>
  <si>
    <t xml:space="preserve">CAMBIOTORNILLOS CON TUERCA SEGURIDAD PASADOR DEL BALDE  </t>
  </si>
  <si>
    <t xml:space="preserve">CAMBIO TAPA SEGURIDAD PASADOR QUE ACCIONA EL BALDE  </t>
  </si>
  <si>
    <t xml:space="preserve">CAMBIO TAPA SEGURIDAD PASADOR QUE ACCIONA ELBRAZO  </t>
  </si>
  <si>
    <t xml:space="preserve">CAMBIO TAPA SEGURIDAD PASADOR QUE ACCIONA EL BOOM  </t>
  </si>
  <si>
    <t xml:space="preserve">CAMBIO CILINDRO DE LEVANTE VIDRIO SUPERIOR DE CABINA  </t>
  </si>
  <si>
    <t xml:space="preserve">CAMBIO SEGURO VIDRIO SUPERIOR DE CABINA  </t>
  </si>
  <si>
    <t xml:space="preserve">CAMBIOMANGUERA HIDRÁULICA DE ENTRADA ACCIONA GATOS DE LEVANTE DEL BOOM  </t>
  </si>
  <si>
    <t xml:space="preserve">CAMBIOMANGUERA HIDRÁULICA DE RETORNO ACCIONA GATOS DE LEVANTE DEL BOOM  </t>
  </si>
  <si>
    <t xml:space="preserve">CAMBIO TOBERA DE ENTRADA ACCIONA GATOS DE LEVANTE DEL BOOM  </t>
  </si>
  <si>
    <t xml:space="preserve">CAMBIO TOBERA DE RETORNO ACCIONA GATOS DE LEVANTE DEL BOOM  </t>
  </si>
  <si>
    <t xml:space="preserve">CAMBIOMANGUERA HIDRÁULICA SUPERIOR ENTRADA ACCIONA ELBRAZO  </t>
  </si>
  <si>
    <t xml:space="preserve">CAMBIOMANGUERA HIDRÁULICA SUPERIOR RETORNO ACCIONA ELBRAZO  </t>
  </si>
  <si>
    <t xml:space="preserve">CAMBIOMANGUERA HIDRÁULICA LATERAL DELBRAZO ENTRADA ACCIONA EL BALDE  </t>
  </si>
  <si>
    <t xml:space="preserve">CAMBIOMANGUERA HIDRÁULICA LATERAL DELBRAZO RETORNO ACCIONA EL BALDE  </t>
  </si>
  <si>
    <t xml:space="preserve">CAMBIOMANGUERA HIDRÁULICA ENTRADA ACCIONA MOTOR DE TRASLACIÓN   </t>
  </si>
  <si>
    <t xml:space="preserve">CAMBIOMANGUERA HIDRÁULICA RETORNO ACCIONA MOTOR DE TRASLACIÓN   </t>
  </si>
  <si>
    <t xml:space="preserve">CAMBIOMANGUERA HIDRÁULICA CALIBRE MAYOR CUERPO DE VÁLVULAS   </t>
  </si>
  <si>
    <t xml:space="preserve">CAMBIO ZAPATA DE LA ORUGA  </t>
  </si>
  <si>
    <t xml:space="preserve">CAMBIO TORNILLO CON TUERCA PARA ZAPATA  </t>
  </si>
  <si>
    <t xml:space="preserve">CAMBIO LINK  </t>
  </si>
  <si>
    <t xml:space="preserve">CAMBIORETENEDOR PASADORES  </t>
  </si>
  <si>
    <t xml:space="preserve">CAMBIO BUJES DE LA CADENA  </t>
  </si>
  <si>
    <t xml:space="preserve">CAMBIO RODILLOS SUPERIOR  </t>
  </si>
  <si>
    <t xml:space="preserve">CAMBIOTORNILLOS CON GUASA RODILLOS SUPERIOR  </t>
  </si>
  <si>
    <t xml:space="preserve">CAMBIO RODILLO INFERIOR  </t>
  </si>
  <si>
    <t xml:space="preserve">CAMBIO TORNILLO CON GUASA RODILLO INFERIOR  </t>
  </si>
  <si>
    <t xml:space="preserve">CAMBIO SPROCKET  </t>
  </si>
  <si>
    <t xml:space="preserve">CAMBIOTORNILLOS SPROCKET  </t>
  </si>
  <si>
    <t xml:space="preserve">CAMBIOEMPAQUETADURA MOTOR DE TRASLACIÓN   </t>
  </si>
  <si>
    <t xml:space="preserve">CAMBIOEMPAQUETADURA TAPA DE RODAMIENTOS  DEL MOTOR DE TRASLACIÓN   </t>
  </si>
  <si>
    <t xml:space="preserve">CAMBIO PIÑONES  DEL MOTOR DE TRASLACIÓN   </t>
  </si>
  <si>
    <t xml:space="preserve">CAMBIO GRASERA RUEDA TENSORA  </t>
  </si>
  <si>
    <t xml:space="preserve">CAMBIOEMPAQUETADURA GATO TENSOR RUEDA LOCA  </t>
  </si>
  <si>
    <t xml:space="preserve">CAMBIO RESORTE  TENSOR RUEDA LOCA  </t>
  </si>
  <si>
    <t xml:space="preserve">CAMBIO RUEDA TENSORA  </t>
  </si>
  <si>
    <t xml:space="preserve">CAMBIO GUIA RUEDA TENSORA  </t>
  </si>
  <si>
    <t xml:space="preserve">CAMBIO RODILLO TENSOR  </t>
  </si>
  <si>
    <t xml:space="preserve">CAMBIOEMPAQUETADURA RUEDA  TENSORA   </t>
  </si>
  <si>
    <t xml:space="preserve">CAMBIO RODAMIENTOS RUEDA TENSORA    </t>
  </si>
  <si>
    <t xml:space="preserve">CAMBIO GUARDA CARRIL  </t>
  </si>
  <si>
    <t xml:space="preserve">CAMBIOMANGUERA SUPERIOR DELRADIADOR   </t>
  </si>
  <si>
    <t xml:space="preserve">CAMBIOMANGUERA INFERIOR  DELRADIADOR   </t>
  </si>
  <si>
    <t xml:space="preserve">CAMBIOEMPAQUETADURABOMBA DE AGUA  </t>
  </si>
  <si>
    <t xml:space="preserve">CAMBIO EMPAQUETADURABOMBA DE INYECCIÓN  </t>
  </si>
  <si>
    <t xml:space="preserve">CAMBIO RODAMIENTOS, DISCOS, PIÑONES MOTOR DE GIRO  </t>
  </si>
  <si>
    <t xml:space="preserve">CAMBIOEMPAQUETADURA YRETENEDOR DE GRASA MOTOR DE  GIRO  </t>
  </si>
  <si>
    <t xml:space="preserve">CAMBIO PITO ELÉCTRICO DE 24 VOLTIOS  </t>
  </si>
  <si>
    <t xml:space="preserve">CAMBIO TERMINALES  PARA BATERIA  </t>
  </si>
  <si>
    <t xml:space="preserve">CAMBIO PUENTE CON TERMINAL PARA BATERIA  </t>
  </si>
  <si>
    <t xml:space="preserve">CAMBIO LÁMPARA EXPLORADORA DEL BOOM DE 24 VOLTIOS  </t>
  </si>
  <si>
    <t xml:space="preserve">CAMBIO LÁMPARA EXPLORADORA DE CABINA DE 24 VOLTIOS  </t>
  </si>
  <si>
    <t xml:space="preserve">CAMBIO LÁMPARA EXPLORADORA DE BAÚL DE 24 VOLTIOS  </t>
  </si>
  <si>
    <t xml:space="preserve">CAMBIO TANQUE AUXILIAR DE REFRIGERANTE   </t>
  </si>
  <si>
    <t xml:space="preserve">CAMBIO TANQUE AUXILIAR DEL LIQUIDO LIMPIA PARABRISAS  </t>
  </si>
  <si>
    <t xml:space="preserve">CAMBIO VARILLA MEDIDORA DEL ACEITE DEL MOTOR DE GIRO  </t>
  </si>
  <si>
    <t xml:space="preserve">CAMBIO MODULO DE MOTOR  </t>
  </si>
  <si>
    <t xml:space="preserve">CAMBIO MODULO DE CABINA  </t>
  </si>
  <si>
    <t xml:space="preserve">CAMBIOMANGUERA DE GRASA QUE LLEVA DE LA GRASERA A LOS PUNTOS DE LUBRICACIÓN  </t>
  </si>
  <si>
    <t xml:space="preserve">CAMBIOEMPAQUE DE CULATA   </t>
  </si>
  <si>
    <t xml:space="preserve">CAMBIO DE  TURBO ALIMENTADOR   </t>
  </si>
  <si>
    <t xml:space="preserve">REPARACIÓN CALIBRACION DE INYECTOR  INCLUYE PIEZAS, CAMBIO, CALIBRACION Y REPARACION DE PARTES PARA LA PUESTA EN FUNCIONAMIENTO </t>
  </si>
  <si>
    <t xml:space="preserve">REPARACIÓN MOTOR DE ARRANQUE IINCLUYE PIEZAS, CAMBIO, CALIBRACION Y REPARACION DE PARTES PARA LA PUESTA EN FUNCIONAMIENTO </t>
  </si>
  <si>
    <t xml:space="preserve">REPARACIÓN GENERAL DE MOTOR  INCLUYE PIEZAS, CAMBIO, CALIBRACION Y REPARACION DE PARTES PARA LA PUESTA EN FUNCIONAMIENTO </t>
  </si>
  <si>
    <t xml:space="preserve">SERVICIO DE  ESCÁNER </t>
  </si>
  <si>
    <t xml:space="preserve">REPARACIÓN ESCANEO SISTEMA HIDRÁULICO </t>
  </si>
  <si>
    <t xml:space="preserve">REPARACIÓN TRABAJO SOLDADURA RECONSTRUCCIÓN Y/O REFUERZO DEL BASTIDOR </t>
  </si>
  <si>
    <t xml:space="preserve">REPARACIÓN TRABAJO SOLDADURA RECONSTRUCCIÓN Y/O REFUERZO DE RUEDA TENSORA </t>
  </si>
  <si>
    <t xml:space="preserve">REPARACIÓN TRABAJO SOLDADURA RECONSTRUCCIÓN DE SPLOCKET  </t>
  </si>
  <si>
    <t xml:space="preserve">REPARACIÓN TRABAJO SOLDADURA RECONSTRUCCIÓN DE ZAPATAS O TEJAS </t>
  </si>
  <si>
    <t xml:space="preserve">REPARACIÓN TRABAJO SOLDADURA RECONSTRUCCIÓN Y REFUERZO DEL BALDE </t>
  </si>
  <si>
    <t xml:space="preserve">REPARACIÓN TRABAJO SOLDADURA CAMBIO DE BASE DEL DIENTE </t>
  </si>
  <si>
    <t xml:space="preserve">REPARACIÓN TRABAJO SOLDADURA RECONSTRUCCIÓN BASE U ENCASTRE DE LOS CILINDROS GATOS HIDRÁULICOS  </t>
  </si>
  <si>
    <t xml:space="preserve">REPARACIÓN TRABAJO SOLDADURA REFUERZO DELBRAZO </t>
  </si>
  <si>
    <t xml:space="preserve">REPARACIÓN TRABAJO SOLDADURA REFUERZO DEL BOOM </t>
  </si>
  <si>
    <t xml:space="preserve">REPARACIÓN TRABAJO SOLDADURA RECONSTRUCCIÓN DE LOS CALA PIES ESTRIBOS </t>
  </si>
  <si>
    <t xml:space="preserve">REPARACIÓN TRABAJO SOLDADURA RECONSTRUCCIÓN Y/O REFUERZO DE LA CABINA </t>
  </si>
  <si>
    <t>REPARACIÓN TRABAJO SOLDADURA DEL ENFRIADOR DEL ACEITE (A TODO COSTO)</t>
  </si>
  <si>
    <t>REPARACIÓN EN LATONERÍA Y PINTURA COMPUERTA LATERAL LATERALES</t>
  </si>
  <si>
    <t xml:space="preserve">REPARACIÓN EN LATONERÍA Y PINTURA DE BASTIDOR Y TORNAMESA </t>
  </si>
  <si>
    <t xml:space="preserve">REPARACIÓN EN LATONERÍA DEL BOOM </t>
  </si>
  <si>
    <t xml:space="preserve">REPARACIÓN EN LATONERÍA DELBRAZO DEL AGUILÓN </t>
  </si>
  <si>
    <t xml:space="preserve">REPARACIÓN EN LATONERÍA GATO HIDRÁULICO </t>
  </si>
  <si>
    <t xml:space="preserve">REPARACIÓN CIRCULO O MOTOR DE GIRO INCLUYE PIEZAS, CAMBIO, CALIBRACION Y REPARACION DE PARTES PARA LA PUESTA EN FUNCIONAMIENTO </t>
  </si>
  <si>
    <t xml:space="preserve">REPARACIÓN CUERPO DE VÁLVULAS INCLUYE PIEZAS, CAMBIO, CALIBRACION Y REPARACION DE PARTES PARA LA PUESTA EN FUNCIONAMIENTO  </t>
  </si>
  <si>
    <t xml:space="preserve">REPARACIÓN RUEDA MOTRIZ O MOTOR DE TRASLACIÓN INCLUYE PIEZAS, CAMBIO, CALIBRACION Y REPARACION DE PARTES PARA LA PUESTA EN FUNCIONAMIENTO </t>
  </si>
  <si>
    <t xml:space="preserve">REPARACIÓNMANGUERA HIDRÁULICA INCLUYE PIEZAS, CAMBIO, CALIBRACION Y REPARACION DE PARTES PARA LA PUESTA EN FUNCIONAMIENTO </t>
  </si>
  <si>
    <t xml:space="preserve">REPARACIÓN CALIBRACION DE VÁLVULA DEL MOTOR  INCLUYE PIEZAS, CAMBIO, CALIBRACION Y REPARACION DE PARTES PARA LA PUESTA EN FUNCIONAMIENTO </t>
  </si>
  <si>
    <t xml:space="preserve">SERVICIO DE CARGA DE BATERÍA </t>
  </si>
  <si>
    <t>EXCAVADORA SOBRE ORUGAS CATERPILLAR 320D</t>
  </si>
  <si>
    <t xml:space="preserve">DESMONTE, MONTE Y CAMBIO CILINDRO GEMELOS ACCIONA EL BOOM  </t>
  </si>
  <si>
    <t>CAMBIOEMPAQUETADURA  CILINDRO GEMELOS ACCIONA EL BOOM  INCLUYE MONTE Y DESMONTE</t>
  </si>
  <si>
    <t xml:space="preserve">REPARACIÓN COMPRESOR DEL AIRE ACONDICIONADO, INCLUYE ARREGLO FUGAS Y CARGA DE GAS REFRIGERANTE INCLUYE PIEZAS, CAMBIO, CALIBRACION Y REPARACION DE PARTES PARA LA PUESTA EN FUNCIONAMIENTO   </t>
  </si>
  <si>
    <t xml:space="preserve">REPARACIÓN CALIBRACIONBOMBA DE INYECCIÓN  INCLUYE PIEZAS, CAMBIO, CALIBRACION Y REPARACION DE PARTES Y PUESTA EN FUNCIONAMIENTO </t>
  </si>
  <si>
    <t xml:space="preserve">REPARACIÓN ESCANEO SISTEMA HIDRÁULICO INCLUYE PIEZAS, CAMBIO, CALIBRACION Y REPARACION DE PARTES PARA LA PUESTA EN FUNCIONAMIENTO </t>
  </si>
  <si>
    <t xml:space="preserve">REPARACIÓN EN LATONERÍA Y PINTURA COMPUERTA  LATERALES </t>
  </si>
  <si>
    <t>REPARACIÓN EN LATONERÍA DELBRAZO DEL AGUILÓN</t>
  </si>
  <si>
    <t>REPARACIÓN EN LATONERÍA GATO HIDRÁULICO</t>
  </si>
  <si>
    <t xml:space="preserve">REPARACIÓNBOMBA HIDRÁULICA INCLUYE PIEZAS, CAMBIO, CALIBRACION Y REPARACION DE PARTES PARA LA PUESTA EN FUNCIONAMIENTO  </t>
  </si>
  <si>
    <t xml:space="preserve">REPARACIÓN CUERPO DE VÁLVULAS  INCLUYE PIEZAS, CAMBIO, CALIBRACION Y REPARACION DE PARTES PARA LA PUESTA EN FUNCIONAMIENTO </t>
  </si>
  <si>
    <t xml:space="preserve">REPARACIÓN RUEDA MOTRIZ O MOTOR DE TRASLACIÓN  INCLUYE PIEZAS, CAMBIO, CALIBRACION Y REPARACION DE PARTES PARA LA PUESTA EN FUNCIONAMIENTO </t>
  </si>
  <si>
    <t xml:space="preserve">REPARACIÓNMANGUERA HIDRÁULICA </t>
  </si>
  <si>
    <t xml:space="preserve">REPARACIÓN CALIBRACION DE VÁLVULA DEL MOTOR INCLUYE PIEZAS, CAMBIO, CALIBRACION Y REPARACION DE PARTES PARA LA PUESTA EN FUNCIONAMIENTO </t>
  </si>
  <si>
    <t xml:space="preserve">CAMBIO LLANTA DE TRACCIÓN 1400X24  </t>
  </si>
  <si>
    <t xml:space="preserve">CAMBIO RIN 24  </t>
  </si>
  <si>
    <t xml:space="preserve">CAMBIO NEUMÁTICO 1400X24  </t>
  </si>
  <si>
    <t xml:space="preserve">CAMBIO ESPÁRRAGOS CON TUERCA PARA LLANTA  </t>
  </si>
  <si>
    <t xml:space="preserve">CAMBIO VÁLVULA RIN SELLOMATIC  </t>
  </si>
  <si>
    <t xml:space="preserve">CAMBIO ORBITROL  DE LA DIRECCION  </t>
  </si>
  <si>
    <t xml:space="preserve">CAMBIO CUCHILLA CENTRAL DE ATAQUE  </t>
  </si>
  <si>
    <t xml:space="preserve">CAMBIO TORNILLO DE CUCHILLA CON TUERCA  </t>
  </si>
  <si>
    <t xml:space="preserve">CAMBIO ESQUINERA DE CUCHILLA  </t>
  </si>
  <si>
    <t xml:space="preserve">CAMBIO TORNILLO ESQUINERA CON TUERCA  </t>
  </si>
  <si>
    <t xml:space="preserve">CAMBIO BASE DE ESCARIFICADOR  </t>
  </si>
  <si>
    <t xml:space="preserve">CAMBIO PASADOR BASE DE ESCARIFICADOR  </t>
  </si>
  <si>
    <t xml:space="preserve">CAMBIO CALZA ESCARIFICADOR  </t>
  </si>
  <si>
    <t xml:space="preserve">CAMBIO CALZA RIPPER  </t>
  </si>
  <si>
    <t xml:space="preserve">CAMBIO PASADOR CALZA RIPPER  </t>
  </si>
  <si>
    <t xml:space="preserve">CAMBIO LAMINA MECANISMOS DE DESPLAZAMIENTO DE LA HOJA VERTEDERA  </t>
  </si>
  <si>
    <t xml:space="preserve">CAMBIO SEPARADORES MECANISMOS DE DESPLAZAMIENTO DE LA HOJA VERTEDERA  </t>
  </si>
  <si>
    <t xml:space="preserve">CAMBIO SHIN DE AJUSTE MECANISMOS DE DESPLAZAMIENTO DE LA HOJA VERTEDERA  </t>
  </si>
  <si>
    <t xml:space="preserve">CAMBIO BAKELAS INFERIORES  </t>
  </si>
  <si>
    <t xml:space="preserve">CAMBIO BANDA DE DESGASTE HORIZONTAL PARA AJUSTE DE CIRCULO  </t>
  </si>
  <si>
    <t xml:space="preserve">CAMBIO TORNILLO DE AJUSTE EN BRONCE DEL CIRCULO  </t>
  </si>
  <si>
    <t xml:space="preserve">CAMBIO BANDA DE DESGASTE VERTICAL PARA AJUSTE DE CIRCULO  </t>
  </si>
  <si>
    <t xml:space="preserve">CAMBIO MANIJA CON CHAPA PUERTA   </t>
  </si>
  <si>
    <t xml:space="preserve">CAMBIO SUISH  DE ENCENDIDO  </t>
  </si>
  <si>
    <t xml:space="preserve">CAMBIO SILLA DEL OPERADOR   </t>
  </si>
  <si>
    <t xml:space="preserve">CAMBIO CILINDROS DE LEVANTE DEL CAPOT  </t>
  </si>
  <si>
    <t xml:space="preserve">CAMBIO FILTRO DE ACEITE MOTOR   </t>
  </si>
  <si>
    <t xml:space="preserve">CAMBIO FILTRO AIRE PRIMARIO  </t>
  </si>
  <si>
    <t xml:space="preserve">CAMBIO FILTRO AIRE SECUNDARIO  </t>
  </si>
  <si>
    <t xml:space="preserve">CAMBIO FILTRO TRAMPA DE  AGUA COMBUSTIBLE   </t>
  </si>
  <si>
    <t xml:space="preserve">CAMBIO FILTRO DEL CREEN HIDRÁULICO  </t>
  </si>
  <si>
    <t xml:space="preserve">CAMBIO FILTRO DEL AIRE ACONDICIONADO DE CABINA   </t>
  </si>
  <si>
    <t xml:space="preserve">CAMBIO FILTRO DE ACEITE DE LA SERVO TRANSMISIÓN   </t>
  </si>
  <si>
    <t xml:space="preserve">CAMBIO FILTRO DE EJE TRASERO   </t>
  </si>
  <si>
    <t xml:space="preserve">CAMBIO FILTRO  HIDRÁULICO SUCCIÓN MALLA   </t>
  </si>
  <si>
    <t xml:space="preserve">CAMBIO FILTRO HIDRÁULICO DE RETORNO  </t>
  </si>
  <si>
    <t xml:space="preserve">CAMBIO VASO TRAMPA DE AGUA    </t>
  </si>
  <si>
    <t xml:space="preserve">CAMBIO BASE TRAMPA DE AGUA    </t>
  </si>
  <si>
    <t xml:space="preserve">CAMBIO VÁLVULAS    </t>
  </si>
  <si>
    <t xml:space="preserve">CAMBIO SERVO  TRANSMISIÓN   </t>
  </si>
  <si>
    <t xml:space="preserve">CAMBIOSOPORTES DEL MOTOR   </t>
  </si>
  <si>
    <t xml:space="preserve">CAMBIOTORNILLOSOPORTES DE MOTOR  </t>
  </si>
  <si>
    <t xml:space="preserve">CAMBIO TANQUE HIDRÁULICO  </t>
  </si>
  <si>
    <t xml:space="preserve">CAMBIO CAJA DEL TÁNDEM   </t>
  </si>
  <si>
    <t xml:space="preserve">CAMBIO TORNILLO TANQUE DRENAJE COMBUSTIBLE  </t>
  </si>
  <si>
    <t xml:space="preserve">CAMBIO RODAMIENTOS DE RUEDA DELANTERA  </t>
  </si>
  <si>
    <t xml:space="preserve">CAMBIORETENEDORES DE LOS TÁNDEM   </t>
  </si>
  <si>
    <t xml:space="preserve">CAMBIO VÁLVULA HIDRÁULICA   </t>
  </si>
  <si>
    <t xml:space="preserve">CAMBIO BUJE TÁNDEM   </t>
  </si>
  <si>
    <t xml:space="preserve">CAMBIO ORING GRANDE HAUSING   </t>
  </si>
  <si>
    <t xml:space="preserve">CAMBIO ORING HAUSING EJE TRASERO   </t>
  </si>
  <si>
    <t xml:space="preserve">CAMBIORETENEDOR HAUSING EJE TRASERO   </t>
  </si>
  <si>
    <t xml:space="preserve">CAMBIO INTERRUPTOR DE FRENO  </t>
  </si>
  <si>
    <t xml:space="preserve">CAMBIO VÁLVULA HIDROSTÁTICA U ORBITROL  </t>
  </si>
  <si>
    <t xml:space="preserve">CAMBIO VÁLVULA DE FRENO   </t>
  </si>
  <si>
    <t xml:space="preserve">CAMBIO RODAMIENTO GRANDE EJE TRASERO (INCLUYE REPUESTO) </t>
  </si>
  <si>
    <t xml:space="preserve">CAMBIO RODAMIENTO PEQUEÑO EJE TRASERO (INCLUYE REPUESTO) </t>
  </si>
  <si>
    <t xml:space="preserve">CAMBIORETENEDOR EN ASBESTO EJE TRASERO (INCLUYE REPUESTO) </t>
  </si>
  <si>
    <t xml:space="preserve">CAMBIO SHIM EN LAMINA   EJE TRASERO (INCLUYE REPUESTO) </t>
  </si>
  <si>
    <t xml:space="preserve">CAMBIO RODAMIENTOS DE LA ARTICULACIÓN   </t>
  </si>
  <si>
    <t xml:space="preserve">CAMBIO CARCASA CENTRAL DEL EJE TRASERO  </t>
  </si>
  <si>
    <t xml:space="preserve">CAMBIO ESTRIBO CABINA  </t>
  </si>
  <si>
    <t xml:space="preserve">CAMBIO TAPA TANQUE DE COMBUSTIBLE  </t>
  </si>
  <si>
    <t xml:space="preserve">CAMBIO TAPA TANQUE DEL HIDRÁULICO  </t>
  </si>
  <si>
    <t xml:space="preserve">CAMBIO TAPA DELRADIADOR  </t>
  </si>
  <si>
    <t xml:space="preserve">CAMBIO TAPA DEL TANQUE AUXILIAR DEL REFRIGERANTE  </t>
  </si>
  <si>
    <t xml:space="preserve">CAMBIOMANGUERA HIDRÁULICO DEL EQUIPO DE TRABAJO TORNAMESA  </t>
  </si>
  <si>
    <t xml:space="preserve">CAMBIOMANGUERA HIDRÁULICO DEL EQUIPO DE TRABAJO ESCARIFICADOR  </t>
  </si>
  <si>
    <t xml:space="preserve">CAMBIOMANGUERA HIDRÁULICO DEL EQUIPO DE TRABAJO VERTEDERA  </t>
  </si>
  <si>
    <t xml:space="preserve">CAMBIOMANGUERA HIDRÁULICO DEL EQUIPO DE TRABAJO RIPPER  </t>
  </si>
  <si>
    <t xml:space="preserve">CAMBIOMANGUERA HIDRÁULICO DEL EQUIPO DE TRABAJO DE LOS TÁNDEM  </t>
  </si>
  <si>
    <t xml:space="preserve">CAMBIO DEEMPAQUETADURA CILINDRO HIDRÁULICO DEL ESCARIFICADOR  </t>
  </si>
  <si>
    <t xml:space="preserve">CAMBIO DEEMPAQUETADURA CILINDRO HIDRÁULICO TOPADORA  </t>
  </si>
  <si>
    <t xml:space="preserve">CAMBIO DEEMPAQUETADURA CILINDRO HIDRÁULICO ESCUALIZACION DE LA TORNAMESA  </t>
  </si>
  <si>
    <t xml:space="preserve">CAMBIO DEEMPAQUETADURA CILINDROS HIDRÁULICOS ESCUALIZABLES DE CABINA "L" FRENTE Y LA PARTE TRASERA DE LA MAQUINA  </t>
  </si>
  <si>
    <t xml:space="preserve">CAMBIO DEEMPAQUETADURA CILINDRO HIDRÁULICO RIPPER  </t>
  </si>
  <si>
    <t xml:space="preserve">CAMBIO DE PIÑÓN DE ARRASTRE MOTOR DEL TORNAMESA  </t>
  </si>
  <si>
    <t xml:space="preserve">CAMBIO CREMALLERA DENTADA DE LA TORNAMESA  </t>
  </si>
  <si>
    <t xml:space="preserve">CAMBIO DEEMPAQUETADURA CILINDRO HIDRÁULICO RUEDA DELANTERA  </t>
  </si>
  <si>
    <t xml:space="preserve">CAMBIO BASE ESPEJO LATERAL DERECHO  </t>
  </si>
  <si>
    <t xml:space="preserve">CAMBIO BASE ESPEJO LATERAL IZQUIERDO  </t>
  </si>
  <si>
    <t xml:space="preserve">CAMBIO ESPEJO LATERAL DERECHO  </t>
  </si>
  <si>
    <t xml:space="preserve">CAMBIO ESPEJO LATERAL IZQUIERDO  </t>
  </si>
  <si>
    <t xml:space="preserve">CAMBIOMANGUERA DEL REFRIANTE  </t>
  </si>
  <si>
    <t xml:space="preserve">CAMBIORADIADOR  </t>
  </si>
  <si>
    <t xml:space="preserve">CAMBIO AUTOMÁTICO DEL MOTOR DE ARRANQUE  </t>
  </si>
  <si>
    <t xml:space="preserve">CAMBIO MOTOR DE LIMPIAPARABRISAS  </t>
  </si>
  <si>
    <t xml:space="preserve">CAMBIO PLUMILLAS LIMPIAPARABRISAS  </t>
  </si>
  <si>
    <t xml:space="preserve">CAMBIO EXPLORADORA DELANTERA  </t>
  </si>
  <si>
    <t xml:space="preserve">CAMBIO DIRECCIONAL DELANTERA DERECHA  </t>
  </si>
  <si>
    <t xml:space="preserve">CAMBIO DIRECCIONAL DELANTERA IZQUIERDA  </t>
  </si>
  <si>
    <t xml:space="preserve">CAMBIO DIRECCIONAL TRASERA DERECHA  </t>
  </si>
  <si>
    <t xml:space="preserve">CAMBIO DIRECCIONAL TRASERA IZQUIERDA  </t>
  </si>
  <si>
    <t xml:space="preserve">CAMBIO FUSIBLE DE 5,10,15,20,25,30 AMPERIOS  </t>
  </si>
  <si>
    <t xml:space="preserve">CAMBIO DE RELAY´S  </t>
  </si>
  <si>
    <t xml:space="preserve">CAMBIO BATERÍA  30H   </t>
  </si>
  <si>
    <t xml:space="preserve">CAMBIO TERMINAL PARA BATERÍA 30H   </t>
  </si>
  <si>
    <t xml:space="preserve">CAMBIO SOLENOIDE    </t>
  </si>
  <si>
    <t xml:space="preserve">CAMBIO SWICH DE ENCENDIDO  </t>
  </si>
  <si>
    <t xml:space="preserve">CAMBIO SWICH MASTER  </t>
  </si>
  <si>
    <t xml:space="preserve">CAMBIO RACORES DEL SISTEMA HIDRÁULICO  </t>
  </si>
  <si>
    <t xml:space="preserve">CAMBIO DISCO DE FRENO  </t>
  </si>
  <si>
    <t xml:space="preserve">CAMBIO PASTILLAS DEL FRENO  </t>
  </si>
  <si>
    <t xml:space="preserve">CAMBIO MORDAZA DE FRENO  </t>
  </si>
  <si>
    <t xml:space="preserve">CAMBIO DE ORING´S SISTEMA HIDRÁULICO </t>
  </si>
  <si>
    <t xml:space="preserve">CAMBIOMANGUERA DE GRASA QUE LLEVA LA GRASA  A LOS PUNTOS DE LUBRICACIÓN  </t>
  </si>
  <si>
    <t xml:space="preserve">CAMBIO TURBO ALIMENTADOR   </t>
  </si>
  <si>
    <t xml:space="preserve">CAMBIO TERMOSTATO   </t>
  </si>
  <si>
    <t xml:space="preserve">SERVICIO DE  CALIBRACION DE VÁLVULAS   </t>
  </si>
  <si>
    <t xml:space="preserve">REPARACIÓN MOTOR EN GENERAL  INCLUYE PIEZAS, CAMBIO, CALIBRACION Y REPARACION DE PARTES PARA LA PUESTA EN FUNCIONAMIENTO  </t>
  </si>
  <si>
    <t xml:space="preserve"> ESCANEO SISTEMA ELÉCTRICO  </t>
  </si>
  <si>
    <t xml:space="preserve">REPARACIÓN ESCANEO SISTEMA HIDRÁULICO  INCLUYE PIEZAS, CAMBIO, CALIBRACION Y REPARACION DE PARTES PARA LA PUESTA EN FUNCIONAMIENTO </t>
  </si>
  <si>
    <t xml:space="preserve">RECARGA Y CALIBRACION DE AIRE ACONDICIONADO  </t>
  </si>
  <si>
    <t xml:space="preserve">REPARACIÓN TRABAJO SOLDADURA RECONSTRUCCIÓN Y REFUERZO DEL ESCARIFICADOR  </t>
  </si>
  <si>
    <t xml:space="preserve">REPARACIÓN TRABAJO SOLDADURA DE LA VERTEDERA  </t>
  </si>
  <si>
    <t xml:space="preserve">REPARACIÓN TRABAJO SOLDADURA RECONSTRUCCIÓN DE VAQUELAS DE LA CUCHILLA DE LA VERTEDERA  </t>
  </si>
  <si>
    <t xml:space="preserve">REPARACIÓN TRABAJO SOLDADURA RECONSTRUCCIÓN DE BASE DE CILINDRO HIDRÁULICO </t>
  </si>
  <si>
    <t xml:space="preserve">REPARACIÓN TRABAJO SOLDADURA RECONSTRUCCIÓN DEL RIPER </t>
  </si>
  <si>
    <t>REPARACIÓN CHASIS FRONTAL</t>
  </si>
  <si>
    <t xml:space="preserve">REPARACIÓN EN LATONERÍA Y PINTURA PUERTA LATERAL IZQUIERDA Y/O DERECHA </t>
  </si>
  <si>
    <t xml:space="preserve">REPARACIÓN EN LATONERÍA DEL CAPOT  </t>
  </si>
  <si>
    <t xml:space="preserve">REPARACIÓN DE LOS TÁNDEM INCLUYE PIEZAS, CAMBIO, CALIBRACION Y REPARACION DE PARTES PARA LA PUESTA EN FUNCIONAMIENTO </t>
  </si>
  <si>
    <t xml:space="preserve">REPARACIÓN CUERPO DE VÁLVULAS INCLUYE PIEZAS, CAMBIO, CALIBRACION Y REPARACION DE PARTES PARA LA PUESTA EN FUNCIONAMIENTO </t>
  </si>
  <si>
    <t xml:space="preserve">REPARACIÓN SERVO TRASMISIÓN INCLUYE PIEZAS, CAMBIO, CALIBRACION Y REPARACION DE PARTES PARA LA PUESTA EN FUNCIONAMIENTO </t>
  </si>
  <si>
    <t xml:space="preserve">REPARACIÓN CONVERTIDOR INCLUYE PIEZAS, CAMBIO, CALIBRACION Y REPARACION DE PARTES PARA LA PUESTA EN FUNCIONAMIENTO </t>
  </si>
  <si>
    <t xml:space="preserve">REPARACIÓN LIMPIEZA TANQUE DE COMBUSTIBLE </t>
  </si>
  <si>
    <t xml:space="preserve">REPARACIÓN Y SONDEO DELRADIADOR </t>
  </si>
  <si>
    <t>MOTONIVELADORA NEWHOLLAND RG140B MODELO 2010</t>
  </si>
  <si>
    <t xml:space="preserve">CAMBIO FILTRO HIDRÁULICO SUCCIÓN MALLA   </t>
  </si>
  <si>
    <t xml:space="preserve">CAMBIO SERVO TRANSMISIÓN   </t>
  </si>
  <si>
    <t xml:space="preserve">CAMBIO DISCO DE FRENO   </t>
  </si>
  <si>
    <t xml:space="preserve">SERVICIO DE CALIBRACION DE VÁLVULAS   </t>
  </si>
  <si>
    <t xml:space="preserve"> ESCANEO SISTEMA ELÉCTRICO</t>
  </si>
  <si>
    <t>REPARACIÓN TRABAJO SOLDADURA RECONSTRUCCIÓN DE BASE DE CILINDRO HIDRÁULICO</t>
  </si>
  <si>
    <t>REPARACIÓN TRABAJO SOLDADURA RECONSTRUCCIÓN DEL RIPER</t>
  </si>
  <si>
    <t xml:space="preserve">REPARACIÓN CHASIS FRONTAL </t>
  </si>
  <si>
    <t xml:space="preserve">REPARACIÓN EN LATONERÍA DEL CAPOT </t>
  </si>
  <si>
    <t xml:space="preserve">REPARACIÓN CONVERTIDOR  INCLUYE PIEZAS, CAMBIO, CALIBRACION Y REPARACION DE PARTES PARA LA PUESTA EN FUNCIONAMIENTO </t>
  </si>
  <si>
    <t xml:space="preserve">REPARACIÓN Y SONDEO DELRADIADOR INCLUYE PIEZAS, CAMBIO, CALIBRACION Y REPARACION DE PARTES PARA LA PUESTA EN FUNCIONAMIENTO  </t>
  </si>
  <si>
    <t xml:space="preserve">CAMBIO FILTRO COMBUSTIBLE  </t>
  </si>
  <si>
    <t xml:space="preserve">CAMBIO FILTRO SERVO TRASMISIÓN  </t>
  </si>
  <si>
    <t xml:space="preserve">CAMBIO CALZAS DEL BALDE  </t>
  </si>
  <si>
    <t xml:space="preserve">CAMBIO PIN PARA CALZAS DEL BALDE  </t>
  </si>
  <si>
    <t xml:space="preserve">CAMBIO CUCHILLA PARA BALDE FRONTAL  </t>
  </si>
  <si>
    <t xml:space="preserve">CAMBIO TORNILLO CON TUERCA PARA CUCHILLA  </t>
  </si>
  <si>
    <t xml:space="preserve">CAMBIO ARANDELAS METÁLICA AJUSTE DEL BALDE PASADOR PRINCIPAL Y SECUNDARIO  </t>
  </si>
  <si>
    <t xml:space="preserve">CAMBIO O-RING´SAMORTIGUADORES DEL BALDE </t>
  </si>
  <si>
    <t xml:space="preserve">CAMBIO BUJES PASADOR DEL BALDE </t>
  </si>
  <si>
    <t xml:space="preserve">CAMBIO PASADOR PRINCIPAL MANDÍBULA DEL BALDE </t>
  </si>
  <si>
    <t xml:space="preserve">CAMBIO PASADOR DEL BALDE </t>
  </si>
  <si>
    <t xml:space="preserve">CAMBIO "H" ACCIONA EL BALDE </t>
  </si>
  <si>
    <t xml:space="preserve">CAMBIO BUJES SUPERIORES "H" </t>
  </si>
  <si>
    <t xml:space="preserve">CAMBIO PASADOR SUPERIOR "H" </t>
  </si>
  <si>
    <t xml:space="preserve">CAMBIO ARANDELAS EN PASTA DE AJUSTE DIFERENTES CALIBRES Y DIÁMETROS </t>
  </si>
  <si>
    <t xml:space="preserve">CAMBIO BUJES BASE DELBRAZO </t>
  </si>
  <si>
    <t xml:space="preserve">CAMBIO BUJES BASE DEL BOOM </t>
  </si>
  <si>
    <t xml:space="preserve">CAMBIO CILINDRO ACCIONA BALDE </t>
  </si>
  <si>
    <t xml:space="preserve">CAMBIO CILINDRO ACCIONABRAZO </t>
  </si>
  <si>
    <t xml:space="preserve">CAMBIO CILINDRO PRINCIPAL ACCIONA EL BOOM </t>
  </si>
  <si>
    <t xml:space="preserve">CAMBIO CILINDRO ACCIONA GATOS ESTABILIZADORES </t>
  </si>
  <si>
    <t xml:space="preserve">CAMBIO CILINDRO DIRECCIONAL DEL BOOM </t>
  </si>
  <si>
    <t xml:space="preserve">CAMBIO CILINDRO DIRECCIONAL DEL EJE DELANTERO </t>
  </si>
  <si>
    <t xml:space="preserve">CAMBIO CILINDRO DE LEVANTE DEL CUCHARON FRONTAL </t>
  </si>
  <si>
    <t xml:space="preserve">CAMBIO CILINDRO DE VOLTEO DEL CUCHARON FRONTAL </t>
  </si>
  <si>
    <t xml:space="preserve">CAMBIO CILINDRO DE MORDEDURA DEL CUCHARON FRONTAL </t>
  </si>
  <si>
    <t xml:space="preserve">CAMBIO CILINDRO INTERNO DE EXTENSIÓN DELBRAZO </t>
  </si>
  <si>
    <t xml:space="preserve">CAMBIO SELLOS CILINDRO ACCIONA BALDE </t>
  </si>
  <si>
    <t xml:space="preserve">CAMBIO SELLOS CILINDRO ACCIONABRAZO </t>
  </si>
  <si>
    <t xml:space="preserve">CAMBIO SELLOS CILINDRO ACCIONA EL BOOM </t>
  </si>
  <si>
    <t xml:space="preserve">CAMBIO SELLOS CILINDRO ACCIONA GATOS ESTABILIZADORES </t>
  </si>
  <si>
    <t xml:space="preserve">CAMBIO SELLOS CILINDRO DIRECCIONAL DEL BOOM </t>
  </si>
  <si>
    <t xml:space="preserve">CAMBIO SELLOS CILINDRO DIRECCIONAL DEL EJE DELANTERO </t>
  </si>
  <si>
    <t xml:space="preserve">CAMBIO SELLOS CILINDRO DE LEVANTE DEL CUCHARON FRONTAL </t>
  </si>
  <si>
    <t xml:space="preserve">CAMBIO SELLOS CILINDRO DE VOLTEO DEL CUCHARON FRONTAL </t>
  </si>
  <si>
    <t xml:space="preserve">CAMBIO SELLOS CILINDRO DE MORDEDURA DEL CUCHARON FRONTAL </t>
  </si>
  <si>
    <t xml:space="preserve">CAMBIO SELLOS CILINDRO INTERNO DE EXTENSIÓN DELBRAZO </t>
  </si>
  <si>
    <t xml:space="preserve">CAMBIO BUJE CILINDRO ACCIONA BALDE </t>
  </si>
  <si>
    <t xml:space="preserve">CAMBIO BUJE CILINDRO ACCIONABRAZO </t>
  </si>
  <si>
    <t xml:space="preserve">CAMBIO BUJE CILINDRO ACCIONA EL BOOM </t>
  </si>
  <si>
    <t xml:space="preserve">CAMBIO BUJE CILINDRO ACCIONA GATOS ESTABILIZADORES </t>
  </si>
  <si>
    <t xml:space="preserve">CAMBIO BUJES CILINDRO DIRECCIONAL DEL BOOM </t>
  </si>
  <si>
    <t xml:space="preserve">CAMBIO BUJES CILINDRO DIRECCIONAL DEL EJE DELANTERO </t>
  </si>
  <si>
    <t xml:space="preserve">CAMBIO BUJES CILINDRO DE LEVANTE DEL CUCHARON FRONTAL </t>
  </si>
  <si>
    <t xml:space="preserve">CAMBIO BUJES CILINDRO DE VOLTEO DEL CUCHARON FRONTAL </t>
  </si>
  <si>
    <t xml:space="preserve">CAMBIO BUJES CILINDRO DE MORDEDURA DEL CUCHARON FRONTAL </t>
  </si>
  <si>
    <t xml:space="preserve">CAMBIO BUJES CILINDRO INTERNO DE EXTENSIÓN DELBRAZO </t>
  </si>
  <si>
    <t xml:space="preserve">CAMBIO PASADOR CILINDRO ACCIONA BALDE </t>
  </si>
  <si>
    <t xml:space="preserve">CAMBIO PASADOR CILINDRO ACCIONABRAZO </t>
  </si>
  <si>
    <t xml:space="preserve">CAMBIO PASADOR CILINDRO ACCIONA EL BOOM </t>
  </si>
  <si>
    <t xml:space="preserve">CAMBIO PASADOR CILINDRO ACCIONA GATOS ESTABILIZADORES </t>
  </si>
  <si>
    <t xml:space="preserve">CAMBIO PASADOR CILINDRO DIRECCIONAL DEL BOOM </t>
  </si>
  <si>
    <t xml:space="preserve">CAMBIO PASADOR CILINDRO DIRECCIONAL DEL EJE DELANTERO </t>
  </si>
  <si>
    <t xml:space="preserve">CAMBIO PASADOR CILINDRO DE LEVANTE DEL CUCHARON FRONTAL </t>
  </si>
  <si>
    <t xml:space="preserve">CAMBIO PASADOR CILINDRO DE VOLTEO DEL CUCHARON FRONTAL </t>
  </si>
  <si>
    <t xml:space="preserve">CAMBIO PASADOR CILINDRO DE MORDEDURA DEL CUCHARON FRONTAL </t>
  </si>
  <si>
    <t xml:space="preserve">CAMBIO PASADOR CILINDRO INTERNO DE EXTENSIÓN DELBRAZO </t>
  </si>
  <si>
    <t xml:space="preserve">CAMBIO PIN DE SEGURIDAD DEL PASADOR DEL BALDE </t>
  </si>
  <si>
    <t xml:space="preserve">CAMBIO PIN SEGURIDAD PASADOR QUE ACCIONA EL BALDE </t>
  </si>
  <si>
    <t xml:space="preserve">CAMBIO PIN SEGURIDAD PASADOR QUE ACCIONA ELBRAZO </t>
  </si>
  <si>
    <t xml:space="preserve">CAMBIO PIN SEGURIDAD PASADOR QUE ACCIONA EL BOOM </t>
  </si>
  <si>
    <t xml:space="preserve">CAMBIO PIN SEGURIDAD PASADOR CILINDRO ACCIONA GATOS ESTABILIZADORES </t>
  </si>
  <si>
    <t xml:space="preserve">CAMBIO PIN SEGURIDAD PASADOR CILINDRO DIRECCIONAL DEL BOOM </t>
  </si>
  <si>
    <t xml:space="preserve">CAMBIO PIN SEGURIDAD PASADOR CILINDRO DIRECCIONAL DEL EJE DELANTERO </t>
  </si>
  <si>
    <t xml:space="preserve">CAMBIO PIN SEGURIDAD PASADOR CILINDRO DE LEVANTE DEL CUCHARON FRONTAL </t>
  </si>
  <si>
    <t xml:space="preserve">CAMBIO PIN SEGURIDAD PASADOR CILINDRO DE VOLTEO DEL CUCHARON FRONTAL </t>
  </si>
  <si>
    <t xml:space="preserve">CAMBIO PIN SEGURIDAD PASADOR CILINDRO DE MORDEDURA DEL CUCHARON FRONTAL </t>
  </si>
  <si>
    <t xml:space="preserve">CAMBIO PIN SEGURIDAD PASADOR CILINDRO INTERNO DE EXTENSIÓN DELBRAZO </t>
  </si>
  <si>
    <t xml:space="preserve">CAMBIO TOBERA HIDRÁULICA DE ENTRADA ACCIONA GATOS DE LEVANTE DEL BOOM  </t>
  </si>
  <si>
    <t xml:space="preserve">CAMBIO TOBERA HIDRÁULICA DE RETORNO ACCIONA GATOS DE LEVANTE DEL BOOM  </t>
  </si>
  <si>
    <t xml:space="preserve">CAMBIOMANGUERA HIDRÁULICA DE ENTRADA ACCIONA CILINDROS DE VOLTEO DEL BALDE FRONTAL  </t>
  </si>
  <si>
    <t xml:space="preserve">CAMBIOMANGUERA HIDRÁULICA DE RETORNO ACCIONA CILINDROS DE VOLTEO DEL BALDE FRONTAL  </t>
  </si>
  <si>
    <t xml:space="preserve">CAMBIO TOBERA HIDRÁULICA DE ENTRADA ACCIONA CILINDROS DE VOLTEO DEL BALDE FRONTAL  </t>
  </si>
  <si>
    <t xml:space="preserve">CAMBIO TOBERA HIDRÁULICA DE RETORNO ACCIONA CILINDROS DE VOLTEO DEL BALDE FRONTAL  </t>
  </si>
  <si>
    <t xml:space="preserve">CAMBIOMANGUERA HIDRÁULICA ENTRADA ACCIONA ELBRAZO  </t>
  </si>
  <si>
    <t xml:space="preserve">CAMBIOMANGUERA HIDRÁULICA RETORNO ACCIONA ELBRAZO  </t>
  </si>
  <si>
    <t xml:space="preserve">CAMBIOMANGUERA HIDRÁULICA ENTRADA ACCIONA LOS GATOS ESTABILIZADORES  </t>
  </si>
  <si>
    <t xml:space="preserve">CAMBIOMANGUERA HIDRÁULICA RETORNO ACCIONA LOS GATOS ESTABILIZADORES  </t>
  </si>
  <si>
    <t xml:space="preserve">CAMBIOMANGUERA HIDRÁULICA ENTRADA  EXTENSIÓN DELBRAZO   </t>
  </si>
  <si>
    <t xml:space="preserve">CAMBIOMANGUERA HIDRÁULICA ENTRADA RETORNO EXTENSIÓN DELBRAZO   </t>
  </si>
  <si>
    <t xml:space="preserve">CAMBIO TOBERA HIDRÁULICA ENTRADA EXTENSIÓN DELBRAZO   </t>
  </si>
  <si>
    <t xml:space="preserve">CAMBIO TOBERA HIDRÁULICA RETORNO EXTENSIÓN DELBRAZO   </t>
  </si>
  <si>
    <t xml:space="preserve">CAMBIO RIN 14X17.5 14 PR BAD DAWG  </t>
  </si>
  <si>
    <t xml:space="preserve">CAMBIO LLANTA TRASERA REF. 21L 24 12PR DIRTY DAWG  </t>
  </si>
  <si>
    <t xml:space="preserve">CAMBIO RIN REF. 21L 24 12PR DIRTY DAWG  </t>
  </si>
  <si>
    <t xml:space="preserve">CAMBIO NEUMÁTICO 21L 24 12PR  </t>
  </si>
  <si>
    <t xml:space="preserve">CAMBIO NEUMÁTICO 14X17.5 14 PR  </t>
  </si>
  <si>
    <t xml:space="preserve">CAMBIO ESPARRAGO CON TUERCA LLANTA DELANTERA  </t>
  </si>
  <si>
    <t xml:space="preserve">CAMBIO ESPARRAGO CON TUERCA LLANTA TRASERA  </t>
  </si>
  <si>
    <t xml:space="preserve">CAMBIO TERMINALES DE DIRECCIÓN   </t>
  </si>
  <si>
    <t xml:space="preserve">CAMBIO CRUCETA CARDAN PRINCIPAL  </t>
  </si>
  <si>
    <t xml:space="preserve">CAMBIO CRUCETA CARDAN  DE LA DOBLE   </t>
  </si>
  <si>
    <t xml:space="preserve">CAMBIO INYECTOR DE COMBUSTIBLE   </t>
  </si>
  <si>
    <t xml:space="preserve">CAMBIO RACOR  TOBERA DE COMBUSTIBLE  </t>
  </si>
  <si>
    <t xml:space="preserve">CAMBIO TERMINAL PARA BATERIA  </t>
  </si>
  <si>
    <t xml:space="preserve">CAMBIO LÁMPARA EXPLORADORA DE CABINA PARTE SUPERIOR DELANTERA DE 12 VOLTIOS  </t>
  </si>
  <si>
    <t xml:space="preserve">CAMBIO LÁMPARA EXPLORADORA DE CABINA SUPERIOR PARTE TRASERA DE 12 VOLTIOS  </t>
  </si>
  <si>
    <t xml:space="preserve">CAMBIO DIRECCIONAL DELANTERO DERECHO DE CABINA  </t>
  </si>
  <si>
    <t xml:space="preserve">CAMBIO DIRECCIONAL DELANTERO IZQUIERDO DE CABINA  </t>
  </si>
  <si>
    <t xml:space="preserve">CAMBIO DIRECCIONAL TRASERO DERECHO DE CABINA  </t>
  </si>
  <si>
    <t xml:space="preserve">CAMBIO DIRECCIONAL TRASERO IZQUIERDO DE CABINA  </t>
  </si>
  <si>
    <t xml:space="preserve">CAMBIO BOMBILLO PARA LÁMPARA EXPLORADORA DE CABINA PARTE SUPERIOR DELANTERA DE 12 VOLTIOS  </t>
  </si>
  <si>
    <t xml:space="preserve">CAMBIO BOMBILLO PARA LÁMPARA EXPLORADORA DE CABINA SUPERIOR PARTE TRASERA DE 12 VOLTIOS  </t>
  </si>
  <si>
    <t xml:space="preserve">CAMBIO BOMBILLO DIRECCIONAL DELANTERO DERECHO DE CABINA  </t>
  </si>
  <si>
    <t xml:space="preserve">CAMBIO BOMBILLO DIRECCIONAL DELANTERO IZQUIERDO DE CABINA  </t>
  </si>
  <si>
    <t xml:space="preserve">CAMBIO BOMBILLO DIRECCIONAL TRASERO DERECHO DE CABINA  </t>
  </si>
  <si>
    <t xml:space="preserve">CAMBIO BOMBILLO DIRECCIONAL TRASERO IZQUIERDO DE CABINA  </t>
  </si>
  <si>
    <t xml:space="preserve">CAMBIO TANQUE AUXILIAR DE REFRIGERANTERADIADOR  </t>
  </si>
  <si>
    <t xml:space="preserve">CAMBIO ORBITROL DE DIRECCION   </t>
  </si>
  <si>
    <t xml:space="preserve">CAMBIO TURBO ALIMENTADOR  </t>
  </si>
  <si>
    <t xml:space="preserve">REPARACIÓN CALIBRACION DE INYECTOR DE COMBUSTIBLE  INCLUYE PIEZAS, CAMBIO, CALIBRACION Y REPARACION DE PARTES PARA LA PUESTA EN FUNCIONAMIENTO </t>
  </si>
  <si>
    <t xml:space="preserve">REPARACIÓN TRABAJO SOLDADURA RECONSTRUCCIÓN Y REFUERZO DEL BALDE DEL AGUILÓN </t>
  </si>
  <si>
    <t xml:space="preserve">REPARACIÓN TRABAJO SOLDADURA CAMBIO DE BASE DEL DIENTE DEL BALDE  </t>
  </si>
  <si>
    <t xml:space="preserve">REPARACIÓN TRABAJO SOLDADURA RECONSTRUCCIÓN Y REFUERZO DEL BALDE FRONTAL </t>
  </si>
  <si>
    <t xml:space="preserve">REPARACIÓN TRABAJO SOLDADURA RECONSTRUCCIÓN Y REFUERZO DEBRAZO DEL BALDE FRONTAL </t>
  </si>
  <si>
    <t xml:space="preserve">REPARACIÓN TRABAJO SOLDADURA RECONSTRUCCIÓN BASE U ENCASTRE DE CILINDRO DE GATOS HIDRÁULICOS  </t>
  </si>
  <si>
    <t xml:space="preserve">REPARACIÓN TRABAJO SOLDADURA RECONSTRUCCIÓN Y/O REFUERZO GATOS ESTABILIZADORES  </t>
  </si>
  <si>
    <t xml:space="preserve">REPARACIÓN TRABAJO SOLDADURA RECONSTRUCCIÓN Y/O REFUERZOBRAZO EXTENDIBLE DEL AGUILÓN  </t>
  </si>
  <si>
    <t>REPARACIÓN EN LATONERÍA Y PINTURA PUERTA LATERAL IZQUIERDA Y/O DERECHA</t>
  </si>
  <si>
    <t xml:space="preserve">REPARACIÓN EN LATONERÍA Y PINTURA DEL BALDE FRONTAL </t>
  </si>
  <si>
    <t>REPARACIÓN EN LATONERÍA DEL BOOM</t>
  </si>
  <si>
    <t xml:space="preserve">REPARACIÓN DE LAS CATALINAS INCLUYE PIEZAS, CAMBIO, CALIBRACION Y REPARACION DE PARTES PARA LA PUESTA EN FUNCIONAMIENTO </t>
  </si>
  <si>
    <t xml:space="preserve">REPARACIÓN TRASMISIÓN DELANTERA INCLUYE PIEZAS, CAMBIO, CALIBRACION Y REPARACION DE PARTES PARA LA PUESTA EN FUNCIONAMIENTO </t>
  </si>
  <si>
    <t xml:space="preserve">ENGRASE GENERAL </t>
  </si>
  <si>
    <t>TRACTOR DE ORUGAS CATERPILLAR  D6D   MODELO 1980 A 1984</t>
  </si>
  <si>
    <t xml:space="preserve">CAMBIO FILTRO COMBUSTIBLE SECUNDARIO  </t>
  </si>
  <si>
    <t xml:space="preserve">CAMBIO FILTRO DE AIRE  </t>
  </si>
  <si>
    <t xml:space="preserve">CAMBIO FILTRO DE SERVO TRASMISIÓN  </t>
  </si>
  <si>
    <t xml:space="preserve">CAMBIO CUCHILLA  </t>
  </si>
  <si>
    <t xml:space="preserve">CAMBIO TORNILLO PARA CUCHILLA   </t>
  </si>
  <si>
    <t xml:space="preserve">CAMBIO TUERCA PARA TORNILLO DE CUCHILLA  </t>
  </si>
  <si>
    <t xml:space="preserve">CAMBIO CALZA  RIPER  </t>
  </si>
  <si>
    <t xml:space="preserve">CAMBIO DIENTE RIPER  </t>
  </si>
  <si>
    <t xml:space="preserve">CAMBIO PASADOR  </t>
  </si>
  <si>
    <t xml:space="preserve">CAMBIO  INYECTOR DE COMBUSTIBLE   </t>
  </si>
  <si>
    <t xml:space="preserve">CAMBIO  FLAUTA PRECALENTAMIENTO  CÁMARAS DE COMBUSTIÓN    </t>
  </si>
  <si>
    <t xml:space="preserve">CAMBIO SENSOR DE PRESIÓN  DE ACEITE DE MOTOR  </t>
  </si>
  <si>
    <t xml:space="preserve">CAMBIOMANGUERA DE ENTRADA ACCIONA GATOS DE LEVANTE DEL EQUIPO DE TRABAJO  </t>
  </si>
  <si>
    <t xml:space="preserve">CAMBIOMANGUERA DE RETORNO ACCIONA GATOS DE LEVANTE DEL EQUIPO DE TRABAJO  </t>
  </si>
  <si>
    <t xml:space="preserve">CAMBIOMANGUERA ENTRADA DE ESCUALIZACION DEL EQUIPO DE TRABAJO  </t>
  </si>
  <si>
    <t xml:space="preserve">CAMBIOMANGUERA RETORNO DE ESCUALIZACION DEL EQUIPO DE TRABAJO  </t>
  </si>
  <si>
    <t xml:space="preserve">CAMBIOMANGUERA HIDRÁULICO DE ALTA PRESIÓN CON RACORES  </t>
  </si>
  <si>
    <t xml:space="preserve">CAMBIO CILINDRO DE ESCUALIZACION  </t>
  </si>
  <si>
    <t xml:space="preserve">CAMBIO SELLO CILINDRO DE ESCUALIZACION TOPADORA  </t>
  </si>
  <si>
    <t xml:space="preserve">CAMBIO SELLO CILINDRO DE LEVANTE DEL EQUIPO  </t>
  </si>
  <si>
    <t xml:space="preserve">CAMBIORETENEDOR DE EJE PRINCIPAL  </t>
  </si>
  <si>
    <t xml:space="preserve">CAMBIORETENEDOR RUEDA MOTRIZ   </t>
  </si>
  <si>
    <t xml:space="preserve">CAMBIORETENEDOR RUEDA TENSORA   </t>
  </si>
  <si>
    <t xml:space="preserve">CAMBIO  SPROCKET  </t>
  </si>
  <si>
    <t xml:space="preserve">CAMBIO ZAPATA  </t>
  </si>
  <si>
    <t xml:space="preserve">CAMBIORETENEDOR  PASADORES  </t>
  </si>
  <si>
    <t xml:space="preserve">CAMBIO BUJE DE LA CADENA  </t>
  </si>
  <si>
    <t xml:space="preserve">CAMBIO RODILLO  SUPERIOR   </t>
  </si>
  <si>
    <t xml:space="preserve">CAMBIO TORNILLO CON GUASA RODILLO SUPERIOR  </t>
  </si>
  <si>
    <t xml:space="preserve">CAMBIO RODILLO INFERIOR   </t>
  </si>
  <si>
    <t xml:space="preserve">CAMBIO TORNILLO CON GUASA RODILLO  INFERIOR   </t>
  </si>
  <si>
    <t xml:space="preserve">CAMBIO LAMINAS DE AJUSTE DEL BASTIDOR  </t>
  </si>
  <si>
    <t xml:space="preserve">CAMBIO BASTIDOR  </t>
  </si>
  <si>
    <t xml:space="preserve">CAMBIO GUIAS O ALETAS DE ESCUALIZACION DEL BASTIDOR   </t>
  </si>
  <si>
    <t xml:space="preserve">CAMBIO TAPA SECUNDARIA GRANDE DELRADIADOR  </t>
  </si>
  <si>
    <t xml:space="preserve">CAMBIO BATERIA 4D   </t>
  </si>
  <si>
    <t xml:space="preserve">CAMBIO PUENTE CON TERMINAL  PARA BATERIA  </t>
  </si>
  <si>
    <t xml:space="preserve">REPARACIÓN CALIBRACION DE INYECTOR DE COMBUSTIBLE INCLUYE PIEZAS, CAMBIO, CALIBRACION Y REPARACION DE PARTES PARA LA PUESTA EN FUNCIONAMIENTO </t>
  </si>
  <si>
    <t xml:space="preserve">REPARACIÓN MOTOR EN GENERAL INCLUYE PIEZAS, CAMBIO, CALIBRACION Y REPARACION DE PARTES PARA LA PUESTA EN FUNCIONAMIENTO  </t>
  </si>
  <si>
    <t xml:space="preserve">REPARACIÓN RECTIFICACIÓN DE CIGÜEÑAL (INCLUYE PIEZAS, CAMBIO, CALIBRACION Y REPARACION DE PARTES PARA LA PUESTA EN FUNCIONAMIENTO </t>
  </si>
  <si>
    <t xml:space="preserve"> ESCANEO SISTEMA ELÉCTRICO </t>
  </si>
  <si>
    <t xml:space="preserve">REPARACIÓN TRABAJO SOLDADURA RECONSTRUCCIÓN Y REFUERZO DE LA TOPADORA </t>
  </si>
  <si>
    <t xml:space="preserve">REPARACIÓN TRABAJO SOLDADURA RECONSTRUCCIÓN BASE DE LOS CILINDROS O GATOS DE LA TOPADORA </t>
  </si>
  <si>
    <t xml:space="preserve">REPARACIÓN TRABAJO SOLDADURA RECONSTRUCCIÓN DE LA "U" O BULDÓCER </t>
  </si>
  <si>
    <t xml:space="preserve">REPARACIÓN TRABAJO SOLDADURA RECONSTRUCCIÓN DE LA PERSIANA DELRADIADOR </t>
  </si>
  <si>
    <t xml:space="preserve">REPARACIÓN TRABAJO SOLDADURA RECONSTRUCCIÓN DE LOS CALA PIES ESTRIBOS Y PASAMANOS </t>
  </si>
  <si>
    <t xml:space="preserve">REPARACIÓN TRABAJO SOLDADURA RECONSTRUCCIÓN Y/O DE PROYECTORES DE LAS EXPLORADORAS DELANTERAS, TRASERAS </t>
  </si>
  <si>
    <t xml:space="preserve">REPARACIÓN EN LATONERÍA Y PINTURA DEL COMPUERTAS DELANTERAS LATERALES </t>
  </si>
  <si>
    <t>REPARACIÓN EN LATONERÍA Y PINTURA DE BASTIDOR</t>
  </si>
  <si>
    <t xml:space="preserve">REPARACIÓN EN LATONERÍA DE LA "U" O BULDÓCER </t>
  </si>
  <si>
    <t>REPARACIÓN EN LATONERÍA GENERAL DE LA TOPADORA</t>
  </si>
  <si>
    <t xml:space="preserve">TRACTOR DE ORUGAS CATERPILLAR D6N MODELO 2003 - 2011      </t>
  </si>
  <si>
    <t xml:space="preserve">CAMBIO FILTRO DE SERVO TRANSMISIÓN  </t>
  </si>
  <si>
    <t xml:space="preserve">CAMBIO SENSOR DE PRESIÓN DE ACEITE DE MOTOR  </t>
  </si>
  <si>
    <t xml:space="preserve">CAMBIO PLUMILLA LIMPIA PARABRISAS TRASERO Y/O DELANTERO   </t>
  </si>
  <si>
    <t xml:space="preserve">CAMBIO RODILLO SUPERIOR   </t>
  </si>
  <si>
    <t xml:space="preserve">CAMBIO TORNILLO CON GUASA RODILLO INFERIOR   </t>
  </si>
  <si>
    <t>DESMONTE ORUGA DERECHA, QUITAR 1 TEJA - PASADOR HEMBRA Y MACHO - EMPALMAR ORUGA Y PONER AL SERVICIO.</t>
  </si>
  <si>
    <t>DESMONTE ORUGA IZQUIERDA, QUITAR 1 TEJA - PASADOR HEMBRA Y MACHO - EMPALMAR ORUGA Y PONER AL SERVICIO.</t>
  </si>
  <si>
    <t xml:space="preserve">CAMBIO BOMBA DE ACEITE DE MOTOR   </t>
  </si>
  <si>
    <t xml:space="preserve">REPARACIÓN CEPILLADA DE CULATA INCLUYE PIEZAS, CAMBIO, CALIBRACION Y REPARACION DE PARTES PARA LA PUESTA EN FUNCIONAMIENTO  </t>
  </si>
  <si>
    <t xml:space="preserve">REPARACIÓN EN LATONERÍA Y PINTURA DE BASTIDOR </t>
  </si>
  <si>
    <t>REPARACIÓN EN LATONERÍA DE LA "U" O BULDÓCER</t>
  </si>
  <si>
    <t>TRACTO CAMIÓN   INTERNATIONAL 9400 EGOL  MODELO 2009</t>
  </si>
  <si>
    <t xml:space="preserve">CAMBIO FILTRO TRANSFER   </t>
  </si>
  <si>
    <t xml:space="preserve">CAMBIO FILTRO DE AIRE    </t>
  </si>
  <si>
    <t xml:space="preserve">CAMBIO FILTRO DE SEPARADOR DE AGUA DEL COMBUSTIBLE   </t>
  </si>
  <si>
    <t xml:space="preserve">CAMBIO CABLE PUENTE PARA BATERIA CON TERMINAL DE TORNILLO   </t>
  </si>
  <si>
    <t xml:space="preserve">CAMBIO TERMINAL DE TORNILLO PARA BATERIA   </t>
  </si>
  <si>
    <t xml:space="preserve">CAMBIO BUJE DE LOS TÁNDEM DE CORBATÍN  </t>
  </si>
  <si>
    <t xml:space="preserve">CAMBIO KIT DE BUJES CENTRAL VIGA  </t>
  </si>
  <si>
    <t xml:space="preserve">CAMBIO TORNILLO CENTRAL  </t>
  </si>
  <si>
    <t xml:space="preserve">CAMBIO HOJA SEXTA MUELLE TRASERO  </t>
  </si>
  <si>
    <t xml:space="preserve">CAMBIO HOJA SÉPTIMA MUELLE TRASERO  </t>
  </si>
  <si>
    <t xml:space="preserve">CAMBIO HOJA OCTAVA MUELLE TRASERO  </t>
  </si>
  <si>
    <t xml:space="preserve">CAMBIO HOJA NOVENA MUELLE TRASERO  </t>
  </si>
  <si>
    <t xml:space="preserve">CAMBIO COCUYO LATERAL DEL CABEZOTE  </t>
  </si>
  <si>
    <t xml:space="preserve">CAMBIO RELOJ NIVEL DE COMBUSTIBLE  </t>
  </si>
  <si>
    <t xml:space="preserve">CAMBIO SENSOR TEMPERATURA DIFERENCIA  </t>
  </si>
  <si>
    <t xml:space="preserve">CAMBIO RODAMIENTOS  RUEDA TRASERA  </t>
  </si>
  <si>
    <t xml:space="preserve">CAMBIO RODAMIENTOS  RUEDA DELANTERA  </t>
  </si>
  <si>
    <t xml:space="preserve">REMACHADA  JUEGO DE LAS BANDAS TRASERAS  INCLUYE PIEZAS, CAMBIO,  Y REPARACION DE PARTES PARA LA PUESTA EN FUNCIONAMIENTO </t>
  </si>
  <si>
    <t xml:space="preserve">REMACHADA  JUEGO DE LAS BANDAS DELANTERAS  INCLUYE PIEZAS, CAMBIO, Y REPARACION DE PARTES PARA LA PUESTA EN FUNCIONAMIENTO </t>
  </si>
  <si>
    <t xml:space="preserve">CAMBIO TERMINALES DE LABARRA DE LA DIRECCION TRASVERSAL  </t>
  </si>
  <si>
    <t xml:space="preserve">CAMBIORETENEDORES O SELLOS CAJA DE LA DIRECCION  </t>
  </si>
  <si>
    <t xml:space="preserve">CAMBIO ABRAZADERA DE LAMANGUERA   DELRADIADOR   </t>
  </si>
  <si>
    <t xml:space="preserve">CAMBIOBARRASOPORTES DELRADIADOR  </t>
  </si>
  <si>
    <t xml:space="preserve">CAMBIO PALANCA DE LOS CAMBIOS   </t>
  </si>
  <si>
    <t xml:space="preserve">CAMBIO JUEGO DE  INYECTORES  </t>
  </si>
  <si>
    <t xml:space="preserve">CAMBIO  DE  INYECTOR DE COMBUSTIBLE   </t>
  </si>
  <si>
    <t xml:space="preserve">CAMBIO QUINTA RUEDA  </t>
  </si>
  <si>
    <t xml:space="preserve">CAMBIO TORNILLO SUJECIÓN QUINTA RUEDA  </t>
  </si>
  <si>
    <t xml:space="preserve">CAMBIO KING-PIN  </t>
  </si>
  <si>
    <t xml:space="preserve">CAMBIO TORNILLO DE AJUSTE KING-PIN  </t>
  </si>
  <si>
    <t xml:space="preserve">CAMBIO CABLE RESORTADOR DE CONEXIÓN DEL TRÁILER AL CABEZOTE  </t>
  </si>
  <si>
    <t xml:space="preserve">CAMBIO ACOPLE RÁPIDO CONECTOR DE AIRE RESORTADO AL TRÁILER  </t>
  </si>
  <si>
    <t xml:space="preserve">CAMBIO ESPADAS PERSIANA DELANTERA  </t>
  </si>
  <si>
    <t xml:space="preserve">CAMBIO SEGUROS O GANCHOS DEL CAPOT  </t>
  </si>
  <si>
    <t xml:space="preserve">CAMBIOEMPAQUETADURA DEL COMPRESOR DEL AIRE ACONDICIONADO   </t>
  </si>
  <si>
    <t xml:space="preserve">CAMBIO TORNILLO CON TUERCA PARA BOMPER DELANTERO  </t>
  </si>
  <si>
    <t xml:space="preserve">CAMBIO CALAPIE BOMPER DELANTERO  </t>
  </si>
  <si>
    <t xml:space="preserve">CAMBIO TORNILLO CON TUERCA PARA CALAPIE BOMPER DELANTERO  </t>
  </si>
  <si>
    <t xml:space="preserve">CAMBIO GANCHOS DE TIRO DELANTERO, TRASERO  </t>
  </si>
  <si>
    <t xml:space="preserve">CAMBIO VIDRIO PUERTA IZQUIERDA PARTE INFERIOR  </t>
  </si>
  <si>
    <t xml:space="preserve">CAMBIO TERMOSTATO    </t>
  </si>
  <si>
    <t xml:space="preserve">REPARACIÓN MODULO ELECTRÓNICOINCLUYE PIEZAS, CAMBIO, CALIBRACION Y REPARACION DE PARTES PARA LA PUESTA EN FUNCIONAMIENTO </t>
  </si>
  <si>
    <t xml:space="preserve">REPARACIÓN DIFERENCIAL PRINCIPAL INCLUYE PIEZAS, CAMBIO, CALIBRACION Y REPARACION DE PARTES PARA LA PUESTA EN FUNCIONAMIENTO  </t>
  </si>
  <si>
    <t xml:space="preserve">REVISIÓN Y REPARACIÓN  SISTEMA ELÉCTRICO INCLUYE PIEZAS, CAMBIO, CALIBRACION Y REPARACION DE PARTES PARA LA PUESTA EN FUNCIONAMIENTO </t>
  </si>
  <si>
    <t xml:space="preserve">SERVICIO DE ESCÁNER </t>
  </si>
  <si>
    <t>REPARACIÓN EN LATONERÍA Y PINTURA DEL CAPOT</t>
  </si>
  <si>
    <t xml:space="preserve">GRADUACIÓN Y AJUSTE DEL CLOSH </t>
  </si>
  <si>
    <t xml:space="preserve">CAMBIO CABLE PUENTE  PARA BATERIA CON TERMINAL DE TORNILLO   </t>
  </si>
  <si>
    <t xml:space="preserve">CAMBIO  TERMINAL DE TORNILLO PARA BATERIA   </t>
  </si>
  <si>
    <t xml:space="preserve">CAMBIO ALTERNANDO  </t>
  </si>
  <si>
    <t xml:space="preserve">CAMBIO RODAMIENTOS RUEDA TRASERA  </t>
  </si>
  <si>
    <t xml:space="preserve">CAMBIO RODAMIENTOS RUEDA DELANTERA  </t>
  </si>
  <si>
    <t xml:space="preserve">REMACHADA  JUEGO DE LAS BANDAS TRASERAS  </t>
  </si>
  <si>
    <t xml:space="preserve">REMACHADA  JUEGO DE LAS BANDAS DELANTERAS  </t>
  </si>
  <si>
    <t xml:space="preserve">CAMBIOMANGUERA INFERIOR DELRADIADOR   </t>
  </si>
  <si>
    <t xml:space="preserve">REVISIÓN Y REPARACIÓN SISTEMA ELÉCTRICO </t>
  </si>
  <si>
    <t xml:space="preserve">GRADUACIÓN Y AJUSTE DEL CLOSHINCLUYE PIEZAS, CAMBIO, CALIBRACION Y REPARACION DE PARTES PARA LA PUESTA EN FUNCIONAMIENTO </t>
  </si>
  <si>
    <t xml:space="preserve">CAMBIO SENSOR TEMPERATURA TRASMISIÓN  </t>
  </si>
  <si>
    <t xml:space="preserve">CAMBIORETENEDOR TRASMISIÓN SPECK  </t>
  </si>
  <si>
    <t xml:space="preserve">REMACHADA  JUEGO DE LAS BANDAS TRASERAS  INCLUYE PIEZAS, CAMBIO, Y REPARACION DE PARTES PARA LA PUESTA EN FUNCIONAMIENTO </t>
  </si>
  <si>
    <t xml:space="preserve">CAMBIO TERMINALES DE LABARRA DE LA DIRECCION TRANSVERSAL  </t>
  </si>
  <si>
    <t xml:space="preserve">CAMBIO TAPA DE ALIMENTACIÓN SUPERIOR DEL TANQUE TIPO CISTERNA  </t>
  </si>
  <si>
    <t xml:space="preserve">CAMBIO GOMA CENTRAL DE CARDAN DEL TOMA FUERZA  </t>
  </si>
  <si>
    <t xml:space="preserve">CAMBIOMANGUERA DE LLENADO  </t>
  </si>
  <si>
    <t xml:space="preserve">CAMBIOMANGUERA DE DESCARGUE DE 4"  </t>
  </si>
  <si>
    <t xml:space="preserve">CAMBIOMANGUERA DE DESCARGUE DE 2"  </t>
  </si>
  <si>
    <t xml:space="preserve">CAMA BAJA TRACTEC SCB.1300-29  MODELO 2009 -  CAMA BAJA CUELLO DE CISNE MODELO 2010 - CAMA BAJA GUERREROS ED00025 MODELO 1980
</t>
  </si>
  <si>
    <t xml:space="preserve">CAMBIO COCUYO LATERAL DEL TRÁILER  </t>
  </si>
  <si>
    <t xml:space="preserve">CAMBIO LUCES TRASERAS DE PARQUEO, DIRECCIONAL, LUZ REVERSA  </t>
  </si>
  <si>
    <t xml:space="preserve">CAMBIOMANGUERA DE AIRE SISTEMA DE FRENO  </t>
  </si>
  <si>
    <t xml:space="preserve">REMACHADA  JUEGO DE  BANDAS TRASERAS  </t>
  </si>
  <si>
    <t xml:space="preserve">CAMBIOBARRA ESTABILIZADORA DE LOS EJES  </t>
  </si>
  <si>
    <t xml:space="preserve">CAMBIO RACORES PARAMANGUERA DE AIRE  </t>
  </si>
  <si>
    <t xml:space="preserve">CAMBIO ACOPLES RÁPIDOS PARAMANGUERA RESORTADA  </t>
  </si>
  <si>
    <t xml:space="preserve">CAMBIO DERETENEDORES    </t>
  </si>
  <si>
    <t xml:space="preserve">CAMBIO DE RODAMIENTOS    </t>
  </si>
  <si>
    <t xml:space="preserve">REPARACIÓN TRABAJO SOLDADURA REFUERZO GRAL. DEL TRÁILER </t>
  </si>
  <si>
    <t xml:space="preserve">REPARACIÓN TRABAJO SOLDADURA REFUERZO CUELLO CISNE </t>
  </si>
  <si>
    <t xml:space="preserve">REPARACIÓN TRABAJO SOLDADURA REFUERZO CUELLO BASE Y SOPORTE DE LOS EJES </t>
  </si>
  <si>
    <t xml:space="preserve">REPARACIÓN TRABAJO SOLDADURA REFUERZO DE LA RAMPA </t>
  </si>
  <si>
    <t>REPARACIÓN TRABAJO SOLDADURA RECONSTRUCCIÓN Y/O REFUERZO QUINTA RUEDA</t>
  </si>
  <si>
    <t xml:space="preserve">REPARACIÓN TRABAJO SOLDADURA RECONSTRUCCIÓN Y/O REFUERZO KING PIN </t>
  </si>
  <si>
    <t>REPARACIÓN TRABAJO Y CAMBIO DE TENDIDO DE TABLAS</t>
  </si>
  <si>
    <t>REPARACIÓN EN LATONERÍA Y PINTURA DE RAMPAS</t>
  </si>
  <si>
    <t>REPARACION SISTEMA DE AIRE</t>
  </si>
  <si>
    <t xml:space="preserve">REPARACIÓN EN LATONERÍA Y PINTURA CUELLO CISNE </t>
  </si>
  <si>
    <t>CAMIONETA MAZDA BT50 DOBLE CABINA  2500  MODELO 2014</t>
  </si>
  <si>
    <t xml:space="preserve">CAMBIO ACOPLE CAÑA DE DIRECCIÓN   </t>
  </si>
  <si>
    <t xml:space="preserve">CAMBIO ALTERNADOR   </t>
  </si>
  <si>
    <t xml:space="preserve">CAMBIO AMORTIGUADOR DELANTERO   </t>
  </si>
  <si>
    <t xml:space="preserve">CAMBIO AMORTIGUADOR TRASERO   </t>
  </si>
  <si>
    <t xml:space="preserve">REPARACIÓN MOTOR DE ARRANQUE,  NCLUYE PIEZAS, CAMBIO, CALIBRACION Y REPARACION DE PARTES PARA LA PUESTA EN FUNCIONAMIENTO </t>
  </si>
  <si>
    <t xml:space="preserve">CAMBIOBARRA ESTABILIZADORA   </t>
  </si>
  <si>
    <t xml:space="preserve">CAMBIO BENDIX ARRANQUE   </t>
  </si>
  <si>
    <t xml:space="preserve">CAMBIO BLOQUE MOTOR   </t>
  </si>
  <si>
    <t>CAMBIO INYECTOR</t>
  </si>
  <si>
    <t xml:space="preserve">CAMBIOBOMBA DE AGUA   </t>
  </si>
  <si>
    <t xml:space="preserve">CAMBIOBOMBA DE FRENOS   </t>
  </si>
  <si>
    <t xml:space="preserve">CAMBIO BOOXTER DE FRENOS   </t>
  </si>
  <si>
    <t xml:space="preserve">CAMBIO BRONCES   </t>
  </si>
  <si>
    <t xml:space="preserve">CAMBIO BUJE AMORTIGUADOR   </t>
  </si>
  <si>
    <t xml:space="preserve">CAMBIO BUJEBARRA ESTABILIZADORA   </t>
  </si>
  <si>
    <t xml:space="preserve">CAMBIO BUJE DE BALANCÍN   </t>
  </si>
  <si>
    <t xml:space="preserve">CAMBIO BUJES DE BIELA   </t>
  </si>
  <si>
    <t xml:space="preserve">CAMBIO BUJES PALANCA DE CAMBIOS   </t>
  </si>
  <si>
    <t xml:space="preserve">CAMBIO CAMPANA   </t>
  </si>
  <si>
    <t xml:space="preserve">CAMBIO CAÑA DE DIRECCIÓN   </t>
  </si>
  <si>
    <t xml:space="preserve">CAMBIO CARTER   </t>
  </si>
  <si>
    <t xml:space="preserve">CAMBIO CASQUETES DE BANCADA   </t>
  </si>
  <si>
    <t xml:space="preserve">CAMBIO CASQUETES DE BIELA   </t>
  </si>
  <si>
    <t xml:space="preserve">CAMBIO CATALIZADOR   </t>
  </si>
  <si>
    <t xml:space="preserve">CAMBIO CHUPAS DE FRENO   </t>
  </si>
  <si>
    <t xml:space="preserve">CAMBIO CILINDRO DE FRENO TRASERO   </t>
  </si>
  <si>
    <t xml:space="preserve">CAMBIO CILINDRO MORDAZA   </t>
  </si>
  <si>
    <t xml:space="preserve">CAMBIO COMANDO DE LUCES   </t>
  </si>
  <si>
    <t xml:space="preserve">REPARACIÓN COMPRESOR DEL AIRE ACONDICIONADO, INCLUYE ARREGLO FUGAS Y CARGA DE GAS REFRIGERANTE   </t>
  </si>
  <si>
    <t xml:space="preserve">CAMBIO CONDENSADOR AIRE ACONDICIONADO   </t>
  </si>
  <si>
    <t xml:space="preserve">CAMBIO CONECTOR (SOKER)   </t>
  </si>
  <si>
    <t xml:space="preserve">CAMBIO CORONA Y SPEED   </t>
  </si>
  <si>
    <t xml:space="preserve">CAMBIOCORREA ALTERNADOR   </t>
  </si>
  <si>
    <t xml:space="preserve">CAMBIOCORREA COMPRESOR   </t>
  </si>
  <si>
    <t xml:space="preserve">CAMBIO CREMALLERA DE LA PUERTA   </t>
  </si>
  <si>
    <t xml:space="preserve">CAMBIO CREMALLERA VOLANTE   </t>
  </si>
  <si>
    <t xml:space="preserve">CAMBIO CRUCETA CAÑA DE DIRECCIÓN   </t>
  </si>
  <si>
    <t xml:space="preserve">CAMBIO CRUCETA CARDAN   </t>
  </si>
  <si>
    <t xml:space="preserve">CAMBIO CRUCETA TRASMISIÓN   </t>
  </si>
  <si>
    <t xml:space="preserve">CAMBIO CULATA   </t>
  </si>
  <si>
    <t xml:space="preserve">CAMBIO EJE DE LEVAS   </t>
  </si>
  <si>
    <t xml:space="preserve">CAMBIOEMPAQUE DE CARTER   </t>
  </si>
  <si>
    <t xml:space="preserve">CAMBIOEMPAQUE DE EXOSTO   </t>
  </si>
  <si>
    <t xml:space="preserve">CAMBIOEMPAQUE MÚLTIPLE DE ADMISIÓN   </t>
  </si>
  <si>
    <t xml:space="preserve">CAMBIOEMPAQUE MÚLTIPLE DE ESCAPE   </t>
  </si>
  <si>
    <t xml:space="preserve">CAMBIOEMPAQUE TAPA VÁLVULAS   </t>
  </si>
  <si>
    <t xml:space="preserve">CAMBIOEMPAQUETADURA CAJA DE DIRECCIÓN   </t>
  </si>
  <si>
    <t xml:space="preserve">CAMBIOEMPAQUETADURA DE MOTOR   </t>
  </si>
  <si>
    <t xml:space="preserve">CAMBIO ENFOCADOR DERADIADOR   </t>
  </si>
  <si>
    <t xml:space="preserve">CAMBIO FILTRO DE AIRE   </t>
  </si>
  <si>
    <t xml:space="preserve">CAMBIO FILTRO DEL AIRE ACONDICIONADO   </t>
  </si>
  <si>
    <t xml:space="preserve">CAMBIO FILTRO TRAMPA   </t>
  </si>
  <si>
    <t xml:space="preserve">CAMBIO FLACHER DIRECCIONAL   </t>
  </si>
  <si>
    <t xml:space="preserve">CAMBIO FLOTADOR TANQUE DE COMBUSTIBLE   </t>
  </si>
  <si>
    <t xml:space="preserve">CAMBIO GRADUACIONES DE FRENO   </t>
  </si>
  <si>
    <t xml:space="preserve">CAMBIO GUARDAPOLVO LADO CAJA   </t>
  </si>
  <si>
    <t xml:space="preserve">CAMBIO GUARDAPOLVO LADO RUEDA   </t>
  </si>
  <si>
    <t xml:space="preserve">CAMBIO GUAYA DE ACELERADOR   </t>
  </si>
  <si>
    <t xml:space="preserve">CAMBIO GUAYA DE CAPOT   </t>
  </si>
  <si>
    <t xml:space="preserve">CAMBIO GUAYA DE EMERGENCIA   </t>
  </si>
  <si>
    <t xml:space="preserve">GRADUACIÓN DE FRENOS Y CAMBIO LIQUIDO  </t>
  </si>
  <si>
    <t>LAVADO MOTOR A VAPOR</t>
  </si>
  <si>
    <t xml:space="preserve">LAVADO DE INYECTORES NCLUYE PIEZAS, CAMBIO, CALIBRACION Y REPARACION DE PARTES PARA LA PUESTA EN FUNCIONAMIENTO </t>
  </si>
  <si>
    <t xml:space="preserve">MTTO DERADIADORES DE AGUA, AIRE Y ACEITE  INCLUYE PIEZAS, CAMBIO, CALIBRACION Y REPARACION DE PARTES PARA LA PUESTA EN FUNCIONAMIENTO </t>
  </si>
  <si>
    <t>MTTO TAPICERÍA Y COJINERIA</t>
  </si>
  <si>
    <t xml:space="preserve">REMACHADA DE BANDAS NCLUYE PIEZAS, CAMBIO, Y REPARACION DE PARTES PARA LA PUESTA EN FUNCIONAMIENTO </t>
  </si>
  <si>
    <t xml:space="preserve">REPARACIÓN SISTEMA SUSPENSIÓN DELANTERA NCLUYE PIEZAS, CAMBIO, CALIBRACION Y REPARACION DE PARTES PARA LA PUESTA EN FUNCIONAMIENTO </t>
  </si>
  <si>
    <t xml:space="preserve">REVISIÓN Y REPARACION GENERAL DEL SISTEMA ELÉCTRICO INCLUYE PIEZAS, CAMBIO, CALIBRACION Y REPARACION DE PARTES PARA LA PUESTA EN FUNCIONAMIENTO </t>
  </si>
  <si>
    <t xml:space="preserve">REVISIÓN  Y REPARACION GENERAL DEL SISTEMA HIDRÁULICO INCLUYE PIEZAS, CAMBIO, CALIBRACION Y REPARACION DE PARTES PARA LA PUESTA EN FUNCIONAMIENTO </t>
  </si>
  <si>
    <t xml:space="preserve">REVISIÓN Y MANTENIMIENTO SISTEMA DE INYECCIÓN INCLUYE PIEZAS, CAMBIO, CALIBRACION Y REPARACION DE PARTES PARA LA PUESTA EN FUNCIONAMIENTO </t>
  </si>
  <si>
    <t xml:space="preserve">ROTACIÓN DE LLANTAS </t>
  </si>
  <si>
    <t xml:space="preserve">REVISIÓN Y REPARACIÓN DE LA CAJA DE LA DIRECCIÓN INCLUYE PIEZAS, CAMBIO, CALIBRACION Y REPARACION DE PARTES PARA LA PUESTA EN FUNCIONAMIENTO </t>
  </si>
  <si>
    <t>RECARGA DE AIRE ACONDICIONADO</t>
  </si>
  <si>
    <t xml:space="preserve">REVISIÓN Y MANTENIMIENTO ALTERNADOR  INCLUYE PIEZAS, CAMBIO, CALIBRACION Y REPARACION DE PARTES PARA LA PUESTA EN FUNCIONAMIENTO </t>
  </si>
  <si>
    <t xml:space="preserve">REPARACIÓN DE GOBERNADOR  INCLUYE PIEZAS, CAMBIO, CALIBRACION Y REPARACION DE PARTES PARA LA PUESTA EN FUNCIONAMIENTO </t>
  </si>
  <si>
    <t xml:space="preserve">ENGRASE DE RODAMIENTOS </t>
  </si>
  <si>
    <t xml:space="preserve">REVISIÓN GENERAL DE FRENOS Y RODAMIENTO  INCLUYE PIEZAS, CAMBIO, CALIBRACION Y REPARACION DE PARTES PARA LA PUESTA EN FUNCIONAMIENTO </t>
  </si>
  <si>
    <t>SERVICIO DE PRENSA Y TORNO</t>
  </si>
  <si>
    <t xml:space="preserve">SERVICIO DE SCANNER COMPUTARIZADO </t>
  </si>
  <si>
    <t xml:space="preserve">SINCRONIZACIÓN DE MOTOR INCLUYE PIEZAS, CAMBIO, CALIBRACION Y REPARACION DE PARTES PARA LA PUESTA EN FUNCIONAMIENTO </t>
  </si>
  <si>
    <t xml:space="preserve">REPARACIÓN CHAPA TRASERA Y VIDRIO DELANTERO  INCLUYE PIEZAS, CAMBIO,  Y REPARACION DE PARTES PARA LA PUESTA EN FUNCIONAMIENTO </t>
  </si>
  <si>
    <t>CAMBIO NEUMÁTICO</t>
  </si>
  <si>
    <t>CAMBIO FILTRO DE LA DIRECCION</t>
  </si>
  <si>
    <t>CAMBIO FILTRO DE AIRE PRIMARIO</t>
  </si>
  <si>
    <t>CAMBIO FILTRO DE AIRE SECUNDARIO</t>
  </si>
  <si>
    <t>CAMBIO FILTRO DE AIRE ACONDICIONADO</t>
  </si>
  <si>
    <t>CAMBIO FILTRO DE COMBUSTIBLE</t>
  </si>
  <si>
    <t>CAMBIO FILTRO SEPARADOR DE AGUA DE COMBUSTIBLE</t>
  </si>
  <si>
    <t>CAMBIO FILTRO DE ACEITE</t>
  </si>
  <si>
    <t>CAMBIO FILTRO DE ACEITE HIDRÁULICO DEL VOLCO</t>
  </si>
  <si>
    <t>CAMBIO FILTRO AGUA</t>
  </si>
  <si>
    <t>CAMBIO FILTRO SECADOR DE AIRE</t>
  </si>
  <si>
    <t>CAMBIO BATERIA DE 30H DE TORNILLO</t>
  </si>
  <si>
    <t>CAMBIO CABLE PUENTES PARA BATERIA CON BORNE</t>
  </si>
  <si>
    <t>CAMBIO TAPA SUPERIOR DE LAS BATERÍAS</t>
  </si>
  <si>
    <t>CAMBIO BAÚL DE LAS BATERÍAS</t>
  </si>
  <si>
    <t>CAMBIO CAUCHO SEGURIDAD TAPA DE LAS BATERÍAS</t>
  </si>
  <si>
    <t>CAMBIOCORREA DE ACCESORIOS</t>
  </si>
  <si>
    <t>CAMBIOCORREA DEL AIRE ACONDICIONADO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</si>
</sst>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* #,##0_-;\-* #,##0_-;_-* &quot;-&quot;??_-;_-@_-"/>
    <numFmt numFmtId="166" formatCode="&quot;$&quot;\ 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ptos Narrow"/>
      <family val="2"/>
    </font>
    <font>
      <sz val="11"/>
      <color theme="1"/>
      <name val="Aptos Narrow"/>
      <family val="2"/>
    </font>
    <font>
      <b/>
      <sz val="9"/>
      <name val="Aptos Narrow"/>
      <family val="2"/>
    </font>
    <font>
      <b/>
      <sz val="11"/>
      <name val="Aptos Narrow"/>
      <family val="2"/>
    </font>
    <font>
      <b/>
      <sz val="26"/>
      <color theme="1"/>
      <name val="Aptos Narrow"/>
      <family val="2"/>
    </font>
    <font>
      <b/>
      <sz val="12"/>
      <color theme="1"/>
      <name val="Arial Narrow"/>
      <family val="2"/>
    </font>
    <font>
      <sz val="9"/>
      <name val="Aptos Narrow"/>
      <family val="2"/>
    </font>
    <font>
      <b/>
      <sz val="8"/>
      <name val="Aptos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sz val="8"/>
      <name val="Aptos Narrow"/>
      <family val="2"/>
    </font>
    <font>
      <b/>
      <sz val="7"/>
      <name val="Aptos Narrow"/>
      <family val="2"/>
    </font>
    <font>
      <sz val="7"/>
      <name val="Arial Narrow"/>
      <family val="2"/>
    </font>
    <font>
      <sz val="7"/>
      <name val="Aptos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  <font>
      <sz val="14"/>
      <name val="Arial Narrow"/>
      <family val="2"/>
    </font>
    <font>
      <sz val="8"/>
      <color theme="1"/>
      <name val="Aptos Narrow"/>
      <family val="2"/>
    </font>
    <font>
      <b/>
      <sz val="10"/>
      <name val="Arial Narrow"/>
      <family val="2"/>
    </font>
    <font>
      <b/>
      <sz val="1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 applyProtection="1">
      <alignment vertical="center"/>
      <protection locked="0"/>
    </xf>
    <xf numFmtId="164" fontId="3" fillId="2" borderId="0" xfId="0" applyNumberFormat="1" applyFont="1" applyFill="1"/>
    <xf numFmtId="165" fontId="5" fillId="3" borderId="1" xfId="1" applyNumberFormat="1" applyFont="1" applyFill="1" applyBorder="1" applyAlignment="1">
      <alignment wrapText="1"/>
    </xf>
    <xf numFmtId="9" fontId="5" fillId="3" borderId="2" xfId="4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164" fontId="6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5" fontId="3" fillId="2" borderId="0" xfId="1" applyNumberFormat="1" applyFont="1" applyFill="1" applyBorder="1" applyAlignment="1">
      <alignment wrapText="1"/>
    </xf>
    <xf numFmtId="0" fontId="7" fillId="4" borderId="3" xfId="0" applyFont="1" applyFill="1" applyBorder="1" applyAlignment="1">
      <alignment horizontal="center"/>
    </xf>
    <xf numFmtId="10" fontId="7" fillId="4" borderId="3" xfId="1" applyNumberFormat="1" applyFont="1" applyFill="1" applyBorder="1" applyAlignment="1">
      <alignment horizontal="center"/>
    </xf>
    <xf numFmtId="0" fontId="4" fillId="2" borderId="0" xfId="0" applyFont="1" applyFill="1" applyAlignment="1" applyProtection="1">
      <alignment vertical="center" wrapText="1"/>
      <protection locked="0"/>
    </xf>
    <xf numFmtId="164" fontId="4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164" fontId="4" fillId="3" borderId="7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164" fontId="4" fillId="6" borderId="8" xfId="3" applyNumberFormat="1" applyFont="1" applyFill="1" applyBorder="1" applyAlignment="1" applyProtection="1">
      <alignment horizontal="center" vertical="center" wrapText="1"/>
      <protection locked="0"/>
    </xf>
    <xf numFmtId="166" fontId="4" fillId="7" borderId="8" xfId="2" applyNumberFormat="1" applyFont="1" applyFill="1" applyBorder="1" applyAlignment="1" applyProtection="1">
      <alignment horizontal="center" vertical="center" wrapText="1"/>
    </xf>
    <xf numFmtId="164" fontId="4" fillId="7" borderId="8" xfId="1" applyNumberFormat="1" applyFont="1" applyFill="1" applyBorder="1" applyAlignment="1" applyProtection="1">
      <alignment horizontal="center" vertical="center" wrapText="1"/>
    </xf>
    <xf numFmtId="165" fontId="4" fillId="7" borderId="8" xfId="1" applyNumberFormat="1" applyFont="1" applyFill="1" applyBorder="1" applyAlignment="1" applyProtection="1">
      <alignment horizontal="center" vertical="center" wrapText="1"/>
    </xf>
    <xf numFmtId="164" fontId="4" fillId="7" borderId="6" xfId="1" applyNumberFormat="1" applyFont="1" applyFill="1" applyBorder="1" applyAlignment="1" applyProtection="1">
      <alignment horizontal="center" vertical="center" wrapText="1"/>
    </xf>
    <xf numFmtId="165" fontId="4" fillId="7" borderId="6" xfId="1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/>
    <xf numFmtId="164" fontId="8" fillId="2" borderId="0" xfId="3" applyNumberFormat="1" applyFont="1" applyFill="1" applyAlignment="1">
      <alignment wrapText="1"/>
    </xf>
    <xf numFmtId="0" fontId="4" fillId="2" borderId="6" xfId="0" applyFont="1" applyFill="1" applyBorder="1" applyAlignment="1" applyProtection="1">
      <alignment vertical="center" wrapText="1"/>
      <protection locked="0"/>
    </xf>
    <xf numFmtId="164" fontId="4" fillId="2" borderId="6" xfId="0" applyNumberFormat="1" applyFont="1" applyFill="1" applyBorder="1" applyAlignment="1" applyProtection="1">
      <alignment vertical="center" wrapText="1"/>
      <protection locked="0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49" fontId="10" fillId="2" borderId="6" xfId="0" applyNumberFormat="1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 applyProtection="1">
      <alignment horizontal="left" vertical="center" wrapText="1"/>
      <protection locked="0"/>
    </xf>
    <xf numFmtId="164" fontId="11" fillId="2" borderId="8" xfId="2" applyNumberFormat="1" applyFont="1" applyFill="1" applyBorder="1" applyAlignment="1" applyProtection="1">
      <alignment vertical="center"/>
      <protection locked="0"/>
    </xf>
    <xf numFmtId="164" fontId="11" fillId="2" borderId="6" xfId="2" applyNumberFormat="1" applyFont="1" applyFill="1" applyBorder="1" applyAlignment="1">
      <alignment horizontal="right" vertical="center" wrapText="1"/>
    </xf>
    <xf numFmtId="164" fontId="11" fillId="2" borderId="6" xfId="3" applyNumberFormat="1" applyFont="1" applyFill="1" applyBorder="1" applyAlignment="1">
      <alignment horizontal="right" vertical="center" wrapText="1"/>
    </xf>
    <xf numFmtId="164" fontId="11" fillId="2" borderId="6" xfId="2" applyNumberFormat="1" applyFont="1" applyFill="1" applyBorder="1" applyAlignment="1">
      <alignment wrapText="1"/>
    </xf>
    <xf numFmtId="164" fontId="11" fillId="2" borderId="6" xfId="0" applyNumberFormat="1" applyFont="1" applyFill="1" applyBorder="1" applyAlignment="1">
      <alignment wrapText="1"/>
    </xf>
    <xf numFmtId="164" fontId="11" fillId="2" borderId="6" xfId="1" applyNumberFormat="1" applyFont="1" applyFill="1" applyBorder="1" applyAlignment="1">
      <alignment wrapText="1"/>
    </xf>
    <xf numFmtId="164" fontId="11" fillId="2" borderId="6" xfId="1" applyNumberFormat="1" applyFont="1" applyFill="1" applyBorder="1" applyAlignment="1">
      <alignment horizontal="right" wrapText="1"/>
    </xf>
    <xf numFmtId="9" fontId="11" fillId="2" borderId="6" xfId="4" applyFont="1" applyFill="1" applyBorder="1" applyAlignment="1">
      <alignment horizontal="right" vertical="center" wrapText="1"/>
    </xf>
    <xf numFmtId="164" fontId="11" fillId="3" borderId="6" xfId="2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0" fillId="2" borderId="6" xfId="0" applyFont="1" applyFill="1" applyBorder="1" applyAlignment="1" applyProtection="1">
      <alignment horizontal="left" vertical="center" wrapText="1"/>
      <protection locked="0"/>
    </xf>
    <xf numFmtId="49" fontId="10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49" fontId="13" fillId="2" borderId="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 applyProtection="1">
      <alignment horizontal="left" vertical="center" wrapText="1"/>
      <protection locked="0"/>
    </xf>
    <xf numFmtId="164" fontId="11" fillId="2" borderId="8" xfId="2" applyNumberFormat="1" applyFont="1" applyFill="1" applyBorder="1" applyAlignment="1" applyProtection="1">
      <alignment horizontal="center" vertical="center"/>
      <protection locked="0"/>
    </xf>
    <xf numFmtId="164" fontId="11" fillId="2" borderId="6" xfId="2" applyNumberFormat="1" applyFont="1" applyFill="1" applyBorder="1" applyAlignment="1">
      <alignment horizontal="center" vertical="center" wrapText="1"/>
    </xf>
    <xf numFmtId="9" fontId="8" fillId="2" borderId="6" xfId="4" applyFont="1" applyFill="1" applyBorder="1" applyAlignment="1">
      <alignment horizontal="right" vertical="center" wrapText="1"/>
    </xf>
    <xf numFmtId="0" fontId="10" fillId="2" borderId="6" xfId="0" applyFont="1" applyFill="1" applyBorder="1" applyAlignment="1" applyProtection="1">
      <alignment horizontal="center" vertical="center" wrapText="1"/>
      <protection locked="0" hidden="1"/>
    </xf>
    <xf numFmtId="49" fontId="10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2" borderId="6" xfId="0" applyFont="1" applyFill="1" applyBorder="1" applyAlignment="1">
      <alignment horizontal="left" vertical="center" wrapText="1"/>
    </xf>
    <xf numFmtId="164" fontId="11" fillId="2" borderId="6" xfId="0" applyNumberFormat="1" applyFont="1" applyFill="1" applyBorder="1" applyAlignment="1" applyProtection="1">
      <alignment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 hidden="1"/>
    </xf>
    <xf numFmtId="49" fontId="13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 applyProtection="1">
      <alignment horizontal="center" vertical="center"/>
      <protection locked="0" hidden="1"/>
    </xf>
    <xf numFmtId="49" fontId="10" fillId="2" borderId="6" xfId="0" applyNumberFormat="1" applyFont="1" applyFill="1" applyBorder="1" applyAlignment="1" applyProtection="1">
      <alignment horizontal="center" vertical="center"/>
      <protection locked="0" hidden="1"/>
    </xf>
    <xf numFmtId="164" fontId="11" fillId="2" borderId="6" xfId="2" applyNumberFormat="1" applyFont="1" applyFill="1" applyBorder="1" applyAlignment="1" applyProtection="1">
      <alignment vertical="center" wrapText="1"/>
      <protection locked="0"/>
    </xf>
    <xf numFmtId="0" fontId="13" fillId="2" borderId="6" xfId="0" applyFont="1" applyFill="1" applyBorder="1" applyAlignment="1" applyProtection="1">
      <alignment horizontal="center" vertical="center"/>
      <protection locked="0" hidden="1"/>
    </xf>
    <xf numFmtId="49" fontId="13" fillId="2" borderId="6" xfId="0" applyNumberFormat="1" applyFont="1" applyFill="1" applyBorder="1" applyAlignment="1" applyProtection="1">
      <alignment horizontal="center" vertical="center"/>
      <protection locked="0" hidden="1"/>
    </xf>
    <xf numFmtId="49" fontId="10" fillId="2" borderId="3" xfId="0" applyNumberFormat="1" applyFont="1" applyFill="1" applyBorder="1" applyAlignment="1" applyProtection="1">
      <alignment horizontal="center" vertical="center"/>
      <protection locked="0" hidden="1"/>
    </xf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 applyProtection="1">
      <alignment horizontal="center" vertical="center" wrapText="1"/>
      <protection locked="0" hidden="1"/>
    </xf>
    <xf numFmtId="49" fontId="15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5" fillId="2" borderId="6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6" fillId="2" borderId="6" xfId="0" applyFont="1" applyFill="1" applyBorder="1" applyAlignment="1" applyProtection="1">
      <alignment horizontal="center" vertical="center" wrapText="1"/>
      <protection locked="0" hidden="1"/>
    </xf>
    <xf numFmtId="49" fontId="16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6" fillId="2" borderId="6" xfId="0" applyFont="1" applyFill="1" applyBorder="1" applyAlignment="1">
      <alignment horizontal="left" vertical="center" wrapText="1"/>
    </xf>
    <xf numFmtId="49" fontId="15" fillId="2" borderId="6" xfId="0" applyNumberFormat="1" applyFont="1" applyFill="1" applyBorder="1" applyAlignment="1" applyProtection="1">
      <alignment horizontal="center" vertical="center"/>
      <protection locked="0" hidden="1"/>
    </xf>
    <xf numFmtId="164" fontId="17" fillId="2" borderId="6" xfId="0" applyNumberFormat="1" applyFont="1" applyFill="1" applyBorder="1" applyAlignment="1" applyProtection="1">
      <alignment vertical="center" wrapText="1"/>
      <protection locked="0"/>
    </xf>
    <xf numFmtId="164" fontId="11" fillId="2" borderId="11" xfId="2" applyNumberFormat="1" applyFont="1" applyFill="1" applyBorder="1" applyAlignment="1" applyProtection="1">
      <alignment vertical="center"/>
      <protection locked="0"/>
    </xf>
    <xf numFmtId="0" fontId="18" fillId="2" borderId="0" xfId="0" applyFont="1" applyFill="1"/>
    <xf numFmtId="0" fontId="16" fillId="2" borderId="7" xfId="0" applyFont="1" applyFill="1" applyBorder="1" applyAlignment="1">
      <alignment horizontal="left" vertical="center" wrapText="1"/>
    </xf>
    <xf numFmtId="164" fontId="11" fillId="2" borderId="6" xfId="2" applyNumberFormat="1" applyFont="1" applyFill="1" applyBorder="1" applyAlignment="1">
      <alignment vertical="center" wrapText="1"/>
    </xf>
    <xf numFmtId="0" fontId="13" fillId="2" borderId="9" xfId="0" applyFont="1" applyFill="1" applyBorder="1" applyAlignment="1" applyProtection="1">
      <alignment horizontal="center" vertical="center" wrapText="1"/>
      <protection locked="0" hidden="1"/>
    </xf>
    <xf numFmtId="49" fontId="13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7" xfId="0" applyFont="1" applyFill="1" applyBorder="1" applyAlignment="1">
      <alignment horizontal="left" vertical="center" wrapText="1"/>
    </xf>
    <xf numFmtId="164" fontId="11" fillId="2" borderId="6" xfId="3" applyNumberFormat="1" applyFont="1" applyFill="1" applyBorder="1" applyAlignment="1">
      <alignment horizontal="right" wrapText="1"/>
    </xf>
    <xf numFmtId="164" fontId="11" fillId="2" borderId="6" xfId="0" applyNumberFormat="1" applyFont="1" applyFill="1" applyBorder="1" applyAlignment="1">
      <alignment horizontal="right" wrapText="1"/>
    </xf>
    <xf numFmtId="0" fontId="19" fillId="2" borderId="6" xfId="0" applyFont="1" applyFill="1" applyBorder="1" applyAlignment="1">
      <alignment horizontal="center" vertical="center"/>
    </xf>
    <xf numFmtId="49" fontId="19" fillId="2" borderId="6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 wrapText="1"/>
    </xf>
    <xf numFmtId="164" fontId="11" fillId="2" borderId="12" xfId="2" applyNumberFormat="1" applyFont="1" applyFill="1" applyBorder="1" applyAlignment="1" applyProtection="1">
      <alignment vertical="center"/>
      <protection locked="0"/>
    </xf>
    <xf numFmtId="164" fontId="11" fillId="2" borderId="6" xfId="2" applyNumberFormat="1" applyFont="1" applyFill="1" applyBorder="1" applyAlignment="1" applyProtection="1">
      <alignment vertical="center"/>
      <protection locked="0"/>
    </xf>
    <xf numFmtId="0" fontId="20" fillId="2" borderId="6" xfId="0" applyFont="1" applyFill="1" applyBorder="1" applyAlignment="1">
      <alignment horizontal="center" vertical="center"/>
    </xf>
    <xf numFmtId="49" fontId="20" fillId="2" borderId="6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left" vertical="center" wrapText="1"/>
    </xf>
    <xf numFmtId="164" fontId="17" fillId="2" borderId="10" xfId="0" applyNumberFormat="1" applyFont="1" applyFill="1" applyBorder="1" applyAlignment="1">
      <alignment horizontal="centerContinuous" vertical="center" wrapText="1"/>
    </xf>
    <xf numFmtId="164" fontId="17" fillId="2" borderId="7" xfId="0" applyNumberFormat="1" applyFont="1" applyFill="1" applyBorder="1" applyAlignment="1">
      <alignment horizontal="centerContinuous" vertical="center" wrapText="1"/>
    </xf>
    <xf numFmtId="164" fontId="17" fillId="2" borderId="0" xfId="0" applyNumberFormat="1" applyFont="1" applyFill="1" applyAlignment="1">
      <alignment vertical="center" wrapText="1"/>
    </xf>
    <xf numFmtId="164" fontId="17" fillId="2" borderId="10" xfId="0" applyNumberFormat="1" applyFont="1" applyFill="1" applyBorder="1" applyAlignment="1">
      <alignment vertical="center" wrapText="1"/>
    </xf>
    <xf numFmtId="164" fontId="17" fillId="2" borderId="7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1" fillId="2" borderId="10" xfId="0" applyNumberFormat="1" applyFont="1" applyFill="1" applyBorder="1" applyAlignment="1">
      <alignment vertical="center" wrapText="1"/>
    </xf>
    <xf numFmtId="164" fontId="21" fillId="2" borderId="6" xfId="0" applyNumberFormat="1" applyFont="1" applyFill="1" applyBorder="1" applyAlignment="1">
      <alignment vertical="center" wrapText="1"/>
    </xf>
    <xf numFmtId="164" fontId="21" fillId="2" borderId="10" xfId="0" applyNumberFormat="1" applyFont="1" applyFill="1" applyBorder="1" applyAlignment="1">
      <alignment vertical="center" wrapText="1"/>
    </xf>
    <xf numFmtId="0" fontId="22" fillId="2" borderId="6" xfId="0" applyFont="1" applyFill="1" applyBorder="1" applyAlignment="1">
      <alignment horizontal="center" vertical="center"/>
    </xf>
    <xf numFmtId="49" fontId="22" fillId="2" borderId="6" xfId="0" applyNumberFormat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left" vertical="center" wrapText="1"/>
    </xf>
    <xf numFmtId="164" fontId="11" fillId="2" borderId="10" xfId="1" applyNumberFormat="1" applyFont="1" applyFill="1" applyBorder="1" applyAlignment="1">
      <alignment vertical="center" wrapText="1"/>
    </xf>
    <xf numFmtId="164" fontId="11" fillId="2" borderId="7" xfId="1" applyNumberFormat="1" applyFont="1" applyFill="1" applyBorder="1" applyAlignment="1">
      <alignment vertical="center" wrapText="1"/>
    </xf>
    <xf numFmtId="164" fontId="11" fillId="2" borderId="3" xfId="3" applyNumberFormat="1" applyFont="1" applyFill="1" applyBorder="1" applyAlignment="1">
      <alignment horizontal="right" vertical="center" wrapText="1"/>
    </xf>
    <xf numFmtId="164" fontId="11" fillId="2" borderId="3" xfId="2" applyNumberFormat="1" applyFont="1" applyFill="1" applyBorder="1" applyAlignment="1">
      <alignment wrapText="1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 wrapText="1"/>
    </xf>
    <xf numFmtId="0" fontId="0" fillId="2" borderId="0" xfId="0" applyFill="1"/>
    <xf numFmtId="164" fontId="11" fillId="2" borderId="0" xfId="2" applyNumberFormat="1" applyFont="1" applyFill="1" applyBorder="1" applyAlignment="1">
      <alignment horizontal="right" vertical="center" wrapText="1"/>
    </xf>
    <xf numFmtId="164" fontId="23" fillId="2" borderId="13" xfId="0" applyNumberFormat="1" applyFont="1" applyFill="1" applyBorder="1" applyAlignment="1">
      <alignment vertical="center" wrapText="1"/>
    </xf>
    <xf numFmtId="164" fontId="23" fillId="2" borderId="14" xfId="0" applyNumberFormat="1" applyFont="1" applyFill="1" applyBorder="1" applyAlignment="1">
      <alignment vertical="center" wrapText="1"/>
    </xf>
    <xf numFmtId="164" fontId="23" fillId="2" borderId="15" xfId="0" applyNumberFormat="1" applyFont="1" applyFill="1" applyBorder="1" applyAlignment="1">
      <alignment vertical="center" wrapText="1"/>
    </xf>
    <xf numFmtId="0" fontId="23" fillId="2" borderId="0" xfId="0" applyFont="1" applyFill="1" applyAlignment="1">
      <alignment vertical="center" wrapText="1"/>
    </xf>
    <xf numFmtId="164" fontId="23" fillId="2" borderId="0" xfId="0" applyNumberFormat="1" applyFont="1" applyFill="1" applyAlignment="1">
      <alignment vertical="center" wrapText="1"/>
    </xf>
    <xf numFmtId="164" fontId="11" fillId="2" borderId="16" xfId="3" applyNumberFormat="1" applyFont="1" applyFill="1" applyBorder="1" applyAlignment="1">
      <alignment horizontal="right" wrapText="1"/>
    </xf>
    <xf numFmtId="164" fontId="11" fillId="2" borderId="17" xfId="0" applyNumberFormat="1" applyFont="1" applyFill="1" applyBorder="1" applyAlignment="1">
      <alignment horizontal="right" wrapText="1"/>
    </xf>
    <xf numFmtId="164" fontId="11" fillId="2" borderId="18" xfId="0" applyNumberFormat="1" applyFont="1" applyFill="1" applyBorder="1" applyAlignment="1">
      <alignment horizontal="right" wrapText="1"/>
    </xf>
    <xf numFmtId="0" fontId="11" fillId="2" borderId="0" xfId="0" applyFont="1" applyFill="1" applyAlignment="1">
      <alignment wrapText="1"/>
    </xf>
    <xf numFmtId="164" fontId="11" fillId="2" borderId="0" xfId="0" applyNumberFormat="1" applyFont="1" applyFill="1" applyAlignment="1">
      <alignment wrapText="1"/>
    </xf>
    <xf numFmtId="164" fontId="8" fillId="2" borderId="0" xfId="2" applyNumberFormat="1" applyFont="1" applyFill="1" applyBorder="1" applyAlignment="1" applyProtection="1">
      <alignment vertical="center"/>
      <protection locked="0"/>
    </xf>
    <xf numFmtId="164" fontId="8" fillId="2" borderId="0" xfId="2" applyNumberFormat="1" applyFont="1" applyFill="1" applyBorder="1" applyAlignment="1">
      <alignment horizontal="right" vertical="center" wrapText="1"/>
    </xf>
    <xf numFmtId="164" fontId="8" fillId="2" borderId="0" xfId="3" applyNumberFormat="1" applyFont="1" applyFill="1" applyAlignment="1">
      <alignment horizontal="right" wrapText="1"/>
    </xf>
    <xf numFmtId="164" fontId="8" fillId="2" borderId="0" xfId="0" applyNumberFormat="1" applyFont="1" applyFill="1" applyAlignment="1">
      <alignment horizontal="right" wrapText="1"/>
    </xf>
    <xf numFmtId="164" fontId="8" fillId="2" borderId="0" xfId="0" applyNumberFormat="1" applyFont="1" applyFill="1" applyAlignment="1">
      <alignment wrapText="1"/>
    </xf>
    <xf numFmtId="164" fontId="24" fillId="2" borderId="0" xfId="0" applyNumberFormat="1" applyFont="1" applyFill="1" applyAlignment="1">
      <alignment vertical="center" wrapText="1"/>
    </xf>
    <xf numFmtId="0" fontId="22" fillId="2" borderId="0" xfId="0" applyFont="1" applyFill="1" applyAlignment="1">
      <alignment wrapText="1"/>
    </xf>
    <xf numFmtId="164" fontId="11" fillId="2" borderId="6" xfId="0" applyNumberFormat="1" applyFont="1" applyFill="1" applyBorder="1" applyAlignment="1">
      <alignment horizontal="centerContinuous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4" fillId="2" borderId="7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left" vertical="center" wrapText="1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5FD38-9693-4135-8945-E57383B9222F}">
  <dimension ref="B1:Q6902"/>
  <sheetViews>
    <sheetView tabSelected="1" topLeftCell="F1" zoomScale="98" zoomScaleNormal="98" workbookViewId="0">
      <selection activeCell="F8" sqref="A8:XFD8"/>
    </sheetView>
  </sheetViews>
  <sheetFormatPr baseColWidth="10" defaultColWidth="11.5546875" defaultRowHeight="14.4" x14ac:dyDescent="0.3"/>
  <cols>
    <col min="1" max="1" width="5.6640625" style="1" customWidth="1"/>
    <col min="2" max="2" width="8.33203125" style="2" customWidth="1"/>
    <col min="3" max="3" width="9.5546875" style="2" customWidth="1"/>
    <col min="4" max="4" width="53.33203125" style="3" customWidth="1"/>
    <col min="5" max="5" width="17.88671875" style="1" bestFit="1" customWidth="1"/>
    <col min="6" max="6" width="14.33203125" style="28" customWidth="1"/>
    <col min="7" max="7" width="17.6640625" style="127" customWidth="1"/>
    <col min="8" max="8" width="16.88671875" style="128" customWidth="1"/>
    <col min="9" max="9" width="16.44140625" style="16" customWidth="1"/>
    <col min="10" max="10" width="18.6640625" style="16" customWidth="1"/>
    <col min="11" max="11" width="16.6640625" style="16" customWidth="1"/>
    <col min="12" max="12" width="18.109375" style="16" customWidth="1"/>
    <col min="13" max="13" width="16.88671875" style="16" customWidth="1"/>
    <col min="14" max="14" width="18.33203125" style="129" customWidth="1"/>
    <col min="15" max="15" width="15" style="16" customWidth="1"/>
    <col min="16" max="16" width="18.109375" style="16" customWidth="1"/>
    <col min="17" max="17" width="14.44140625" style="16" customWidth="1"/>
    <col min="18" max="16384" width="11.5546875" style="1"/>
  </cols>
  <sheetData>
    <row r="1" spans="2:17" x14ac:dyDescent="0.3">
      <c r="B1" s="142" t="s">
        <v>0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</row>
    <row r="2" spans="2:17" ht="15" thickBot="1" x14ac:dyDescent="0.3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</row>
    <row r="3" spans="2:17" ht="15" thickBot="1" x14ac:dyDescent="0.35">
      <c r="E3" s="4"/>
      <c r="F3" s="5"/>
      <c r="G3" s="1"/>
      <c r="H3" s="5"/>
      <c r="I3" s="1"/>
      <c r="J3" s="1"/>
      <c r="K3" s="1"/>
      <c r="L3" s="1"/>
      <c r="M3" s="1"/>
      <c r="N3" s="5"/>
      <c r="O3" s="6" t="s">
        <v>1</v>
      </c>
      <c r="P3" s="7">
        <v>0.35</v>
      </c>
      <c r="Q3" s="8"/>
    </row>
    <row r="4" spans="2:17" ht="21" customHeight="1" thickBot="1" x14ac:dyDescent="0.35">
      <c r="E4" s="4"/>
      <c r="F4" s="9"/>
      <c r="G4" s="10"/>
      <c r="H4" s="9"/>
      <c r="I4" s="10"/>
      <c r="J4" s="10"/>
      <c r="K4" s="10"/>
      <c r="L4" s="10"/>
      <c r="M4" s="10"/>
      <c r="N4" s="9"/>
      <c r="O4" s="11"/>
      <c r="P4" s="11"/>
      <c r="Q4" s="8"/>
    </row>
    <row r="5" spans="2:17" ht="15.75" customHeight="1" thickBot="1" x14ac:dyDescent="0.35">
      <c r="B5" s="12" t="s">
        <v>2</v>
      </c>
      <c r="C5" s="13">
        <v>5.0999999999999997E-2</v>
      </c>
      <c r="E5" s="14"/>
      <c r="F5" s="15"/>
      <c r="G5" s="143" t="s">
        <v>3</v>
      </c>
      <c r="H5" s="144"/>
      <c r="I5" s="145"/>
      <c r="J5" s="146" t="s">
        <v>4</v>
      </c>
      <c r="K5" s="147"/>
      <c r="L5" s="147"/>
      <c r="M5" s="147"/>
      <c r="N5" s="147"/>
      <c r="O5" s="148"/>
    </row>
    <row r="6" spans="2:17" ht="72" x14ac:dyDescent="0.3">
      <c r="B6" s="17" t="s">
        <v>5</v>
      </c>
      <c r="C6" s="18" t="s">
        <v>6</v>
      </c>
      <c r="D6" s="18" t="s">
        <v>7</v>
      </c>
      <c r="E6" s="19" t="s">
        <v>8</v>
      </c>
      <c r="F6" s="20" t="s">
        <v>9</v>
      </c>
      <c r="G6" s="21" t="s">
        <v>10</v>
      </c>
      <c r="H6" s="21" t="s">
        <v>11</v>
      </c>
      <c r="I6" s="21" t="s">
        <v>12</v>
      </c>
      <c r="J6" s="22" t="s">
        <v>13</v>
      </c>
      <c r="K6" s="22" t="s">
        <v>14</v>
      </c>
      <c r="L6" s="22" t="s">
        <v>15</v>
      </c>
      <c r="M6" s="22" t="s">
        <v>16</v>
      </c>
      <c r="N6" s="23" t="s">
        <v>17</v>
      </c>
      <c r="O6" s="24" t="s">
        <v>18</v>
      </c>
      <c r="P6" s="25" t="s">
        <v>19</v>
      </c>
      <c r="Q6" s="26" t="s">
        <v>20</v>
      </c>
    </row>
    <row r="7" spans="2:17" ht="31.2" customHeight="1" x14ac:dyDescent="0.3">
      <c r="B7" s="149" t="s">
        <v>21</v>
      </c>
      <c r="C7" s="149"/>
      <c r="D7" s="149"/>
      <c r="E7" s="27"/>
      <c r="G7" s="29"/>
      <c r="H7" s="30"/>
      <c r="I7" s="29"/>
      <c r="J7" s="29"/>
      <c r="K7" s="29"/>
      <c r="L7" s="29"/>
      <c r="M7" s="29"/>
      <c r="N7" s="30"/>
      <c r="O7" s="29"/>
      <c r="P7" s="29"/>
      <c r="Q7" s="29"/>
    </row>
    <row r="8" spans="2:17" s="44" customFormat="1" ht="15.9" customHeight="1" x14ac:dyDescent="0.3">
      <c r="B8" s="31">
        <v>1</v>
      </c>
      <c r="C8" s="32">
        <v>40141603</v>
      </c>
      <c r="D8" s="33" t="s">
        <v>22</v>
      </c>
      <c r="E8" s="34">
        <v>27615</v>
      </c>
      <c r="F8" s="35">
        <f>ROUND(E8*($C$5+1),0)</f>
        <v>29023</v>
      </c>
      <c r="G8" s="36">
        <v>510795.6</v>
      </c>
      <c r="H8" s="36">
        <v>520125.2</v>
      </c>
      <c r="I8" s="37">
        <v>481057.5</v>
      </c>
      <c r="J8" s="38">
        <f>MIN(F8:I8)</f>
        <v>29023</v>
      </c>
      <c r="K8" s="38">
        <f>AVERAGE(F8:I8)</f>
        <v>385250.32500000001</v>
      </c>
      <c r="L8" s="38">
        <f>MEDIAN(F8:I8)</f>
        <v>495926.55</v>
      </c>
      <c r="M8" s="39">
        <f>GEOMEAN(F8:I8)</f>
        <v>246787.7416594984</v>
      </c>
      <c r="N8" s="40">
        <f>STDEVA(J8,M8)</f>
        <v>153982.92553076797</v>
      </c>
      <c r="O8" s="41">
        <f>N8/M8</f>
        <v>0.62394884160504027</v>
      </c>
      <c r="P8" s="42">
        <f>ROUND(IF(O8&lt;=P3,J8,M8),0)</f>
        <v>246788</v>
      </c>
      <c r="Q8" s="43" t="str">
        <f>IF(O8&lt;=35%,"MENOR VALOR","MEDIA GEO")</f>
        <v>MEDIA GEO</v>
      </c>
    </row>
    <row r="9" spans="2:17" s="44" customFormat="1" ht="15.9" customHeight="1" x14ac:dyDescent="0.3">
      <c r="B9" s="31">
        <v>2</v>
      </c>
      <c r="C9" s="32">
        <v>40161505</v>
      </c>
      <c r="D9" s="45" t="s">
        <v>23</v>
      </c>
      <c r="E9" s="34">
        <v>202510</v>
      </c>
      <c r="F9" s="35">
        <f t="shared" ref="F9:F72" si="0">ROUND(E9*($C$5+1),0)</f>
        <v>212838</v>
      </c>
      <c r="G9" s="36">
        <v>2167965.7999999998</v>
      </c>
      <c r="H9" s="36">
        <v>2173213.7000000002</v>
      </c>
      <c r="I9" s="37">
        <v>2032395.05</v>
      </c>
      <c r="J9" s="38">
        <f t="shared" ref="J9:J72" si="1">MIN(F9:I9)</f>
        <v>212838</v>
      </c>
      <c r="K9" s="38">
        <f t="shared" ref="K9:K72" si="2">AVERAGE(F9:I9)</f>
        <v>1646603.1375</v>
      </c>
      <c r="L9" s="38">
        <f t="shared" ref="L9:L72" si="3">MEDIAN(F9:I9)</f>
        <v>2100180.4249999998</v>
      </c>
      <c r="M9" s="39">
        <f t="shared" ref="M9:M72" si="4">GEOMEAN(F9:I9)</f>
        <v>1194821.5298959487</v>
      </c>
      <c r="N9" s="40">
        <f t="shared" ref="N9:N72" si="5">STDEVA(J9,M9)</f>
        <v>694367.21300292818</v>
      </c>
      <c r="O9" s="41">
        <f t="shared" ref="O9:O72" si="6">N9/M9</f>
        <v>0.58114722209884961</v>
      </c>
      <c r="P9" s="42">
        <f t="shared" ref="P9:P72" si="7">ROUND(IF(O9&lt;=P4,J9,M9),0)</f>
        <v>1194822</v>
      </c>
      <c r="Q9" s="43" t="str">
        <f t="shared" ref="Q9:Q72" si="8">IF(O9&lt;=35%,"MENOR VALOR","MEDIA GEO")</f>
        <v>MEDIA GEO</v>
      </c>
    </row>
    <row r="10" spans="2:17" s="44" customFormat="1" ht="15.9" customHeight="1" x14ac:dyDescent="0.3">
      <c r="B10" s="31">
        <v>3</v>
      </c>
      <c r="C10" s="32">
        <v>40161505</v>
      </c>
      <c r="D10" s="45" t="s">
        <v>24</v>
      </c>
      <c r="E10" s="34">
        <v>187782</v>
      </c>
      <c r="F10" s="35">
        <f t="shared" si="0"/>
        <v>197359</v>
      </c>
      <c r="G10" s="36">
        <v>1915483.5</v>
      </c>
      <c r="H10" s="36">
        <v>1939390.6</v>
      </c>
      <c r="I10" s="37">
        <v>1794490.25</v>
      </c>
      <c r="J10" s="38">
        <f t="shared" si="1"/>
        <v>197359</v>
      </c>
      <c r="K10" s="38">
        <f t="shared" si="2"/>
        <v>1461680.8374999999</v>
      </c>
      <c r="L10" s="38">
        <f t="shared" si="3"/>
        <v>1854986.875</v>
      </c>
      <c r="M10" s="39">
        <f t="shared" si="4"/>
        <v>1070990.0477794174</v>
      </c>
      <c r="N10" s="40">
        <f t="shared" si="5"/>
        <v>617750.43813993456</v>
      </c>
      <c r="O10" s="41">
        <f t="shared" si="6"/>
        <v>0.57680315463320464</v>
      </c>
      <c r="P10" s="42">
        <f t="shared" si="7"/>
        <v>1070990</v>
      </c>
      <c r="Q10" s="43" t="str">
        <f t="shared" si="8"/>
        <v>MEDIA GEO</v>
      </c>
    </row>
    <row r="11" spans="2:17" s="44" customFormat="1" ht="15.9" customHeight="1" x14ac:dyDescent="0.3">
      <c r="B11" s="31">
        <v>4</v>
      </c>
      <c r="C11" s="32">
        <v>40161513</v>
      </c>
      <c r="D11" s="45" t="s">
        <v>25</v>
      </c>
      <c r="E11" s="34">
        <v>55230</v>
      </c>
      <c r="F11" s="35">
        <f t="shared" si="0"/>
        <v>58047</v>
      </c>
      <c r="G11" s="36">
        <v>679019.95</v>
      </c>
      <c r="H11" s="36">
        <v>672897.4</v>
      </c>
      <c r="I11" s="37">
        <v>627998.69999999995</v>
      </c>
      <c r="J11" s="38">
        <f t="shared" si="1"/>
        <v>58047</v>
      </c>
      <c r="K11" s="38">
        <f t="shared" si="2"/>
        <v>509490.76250000001</v>
      </c>
      <c r="L11" s="38">
        <f t="shared" si="3"/>
        <v>650448.05000000005</v>
      </c>
      <c r="M11" s="39">
        <f t="shared" si="4"/>
        <v>359246.44332334533</v>
      </c>
      <c r="N11" s="40">
        <f t="shared" si="5"/>
        <v>212980.16886355067</v>
      </c>
      <c r="O11" s="41">
        <f t="shared" si="6"/>
        <v>0.59285254682912636</v>
      </c>
      <c r="P11" s="42">
        <f t="shared" si="7"/>
        <v>58047</v>
      </c>
      <c r="Q11" s="43" t="str">
        <f t="shared" si="8"/>
        <v>MEDIA GEO</v>
      </c>
    </row>
    <row r="12" spans="2:17" s="44" customFormat="1" ht="15.9" customHeight="1" x14ac:dyDescent="0.3">
      <c r="B12" s="31">
        <v>5</v>
      </c>
      <c r="C12" s="32">
        <v>40161504</v>
      </c>
      <c r="D12" s="45" t="s">
        <v>26</v>
      </c>
      <c r="E12" s="34">
        <v>58912</v>
      </c>
      <c r="F12" s="35">
        <f t="shared" si="0"/>
        <v>61917</v>
      </c>
      <c r="G12" s="36">
        <v>684559.4</v>
      </c>
      <c r="H12" s="36">
        <v>683393.2</v>
      </c>
      <c r="I12" s="37">
        <v>627998.69999999995</v>
      </c>
      <c r="J12" s="38">
        <f t="shared" si="1"/>
        <v>61917</v>
      </c>
      <c r="K12" s="38">
        <f t="shared" si="2"/>
        <v>514467.07500000001</v>
      </c>
      <c r="L12" s="38">
        <f t="shared" si="3"/>
        <v>655695.94999999995</v>
      </c>
      <c r="M12" s="39">
        <f t="shared" si="4"/>
        <v>367250.68158897024</v>
      </c>
      <c r="N12" s="40">
        <f t="shared" si="5"/>
        <v>215903.51677621494</v>
      </c>
      <c r="O12" s="41">
        <f t="shared" si="6"/>
        <v>0.58789139843681981</v>
      </c>
      <c r="P12" s="42">
        <f t="shared" si="7"/>
        <v>367251</v>
      </c>
      <c r="Q12" s="43" t="str">
        <f t="shared" si="8"/>
        <v>MEDIA GEO</v>
      </c>
    </row>
    <row r="13" spans="2:17" s="44" customFormat="1" ht="15.9" customHeight="1" x14ac:dyDescent="0.3">
      <c r="B13" s="31">
        <v>6</v>
      </c>
      <c r="C13" s="32">
        <v>40161504</v>
      </c>
      <c r="D13" s="45" t="s">
        <v>27</v>
      </c>
      <c r="E13" s="34">
        <v>128870</v>
      </c>
      <c r="F13" s="35">
        <f t="shared" si="0"/>
        <v>135442</v>
      </c>
      <c r="G13" s="36">
        <v>3891609.4</v>
      </c>
      <c r="H13" s="36">
        <v>3869451.6</v>
      </c>
      <c r="I13" s="37">
        <v>3586065</v>
      </c>
      <c r="J13" s="38">
        <f t="shared" si="1"/>
        <v>135442</v>
      </c>
      <c r="K13" s="38">
        <f t="shared" si="2"/>
        <v>2870642</v>
      </c>
      <c r="L13" s="38">
        <f t="shared" si="3"/>
        <v>3727758.3</v>
      </c>
      <c r="M13" s="39">
        <f t="shared" si="4"/>
        <v>1644513.8841798559</v>
      </c>
      <c r="N13" s="40">
        <f t="shared" si="5"/>
        <v>1067074.9626015362</v>
      </c>
      <c r="O13" s="41">
        <f t="shared" si="6"/>
        <v>0.64886953699007699</v>
      </c>
      <c r="P13" s="42">
        <f t="shared" si="7"/>
        <v>135442</v>
      </c>
      <c r="Q13" s="43" t="str">
        <f t="shared" si="8"/>
        <v>MEDIA GEO</v>
      </c>
    </row>
    <row r="14" spans="2:17" s="44" customFormat="1" ht="15.9" customHeight="1" x14ac:dyDescent="0.3">
      <c r="B14" s="31">
        <v>7</v>
      </c>
      <c r="C14" s="32">
        <v>40142007</v>
      </c>
      <c r="D14" s="45" t="s">
        <v>28</v>
      </c>
      <c r="E14" s="34">
        <v>251849</v>
      </c>
      <c r="F14" s="35">
        <f t="shared" si="0"/>
        <v>264693</v>
      </c>
      <c r="G14" s="36">
        <v>8322877.8499999996</v>
      </c>
      <c r="H14" s="36">
        <v>8293431.2999999998</v>
      </c>
      <c r="I14" s="37">
        <v>7738611.6500000004</v>
      </c>
      <c r="J14" s="38">
        <f t="shared" si="1"/>
        <v>264693</v>
      </c>
      <c r="K14" s="38">
        <f t="shared" si="2"/>
        <v>6154903.4499999993</v>
      </c>
      <c r="L14" s="38">
        <f t="shared" si="3"/>
        <v>8016021.4749999996</v>
      </c>
      <c r="M14" s="39">
        <f t="shared" si="4"/>
        <v>3448286.3287070869</v>
      </c>
      <c r="N14" s="40">
        <f t="shared" si="5"/>
        <v>2251140.4312690347</v>
      </c>
      <c r="O14" s="41">
        <f t="shared" si="6"/>
        <v>0.65282874352057807</v>
      </c>
      <c r="P14" s="42">
        <f t="shared" si="7"/>
        <v>264693</v>
      </c>
      <c r="Q14" s="43" t="str">
        <f t="shared" si="8"/>
        <v>MEDIA GEO</v>
      </c>
    </row>
    <row r="15" spans="2:17" s="44" customFormat="1" ht="15.9" customHeight="1" x14ac:dyDescent="0.3">
      <c r="B15" s="31">
        <v>8</v>
      </c>
      <c r="C15" s="32">
        <v>40142007</v>
      </c>
      <c r="D15" s="45" t="s">
        <v>29</v>
      </c>
      <c r="E15" s="34">
        <v>309288</v>
      </c>
      <c r="F15" s="35">
        <f t="shared" si="0"/>
        <v>325062</v>
      </c>
      <c r="G15" s="36">
        <v>8263693.2000000002</v>
      </c>
      <c r="H15" s="36">
        <v>8410925.9499999993</v>
      </c>
      <c r="I15" s="37">
        <v>7738611.6500000004</v>
      </c>
      <c r="J15" s="38">
        <f t="shared" si="1"/>
        <v>325062</v>
      </c>
      <c r="K15" s="38">
        <f t="shared" si="2"/>
        <v>6184573.1999999993</v>
      </c>
      <c r="L15" s="38">
        <f t="shared" si="3"/>
        <v>8001152.4250000007</v>
      </c>
      <c r="M15" s="39">
        <f t="shared" si="4"/>
        <v>3636317.6389207346</v>
      </c>
      <c r="N15" s="40">
        <f t="shared" si="5"/>
        <v>2341411.3165230458</v>
      </c>
      <c r="O15" s="41">
        <f t="shared" si="6"/>
        <v>0.643896256878698</v>
      </c>
      <c r="P15" s="42">
        <f t="shared" si="7"/>
        <v>325062</v>
      </c>
      <c r="Q15" s="43" t="str">
        <f t="shared" si="8"/>
        <v>MEDIA GEO</v>
      </c>
    </row>
    <row r="16" spans="2:17" s="44" customFormat="1" ht="15.9" customHeight="1" x14ac:dyDescent="0.3">
      <c r="B16" s="31">
        <v>9</v>
      </c>
      <c r="C16" s="32">
        <v>40142007</v>
      </c>
      <c r="D16" s="45" t="s">
        <v>30</v>
      </c>
      <c r="E16" s="34">
        <v>285355</v>
      </c>
      <c r="F16" s="35">
        <f t="shared" si="0"/>
        <v>299908</v>
      </c>
      <c r="G16" s="36">
        <v>8284976.3499999996</v>
      </c>
      <c r="H16" s="36">
        <v>8253780.5</v>
      </c>
      <c r="I16" s="37">
        <v>7738611.6500000004</v>
      </c>
      <c r="J16" s="38">
        <f t="shared" si="1"/>
        <v>299908</v>
      </c>
      <c r="K16" s="38">
        <f t="shared" si="2"/>
        <v>6144319.125</v>
      </c>
      <c r="L16" s="38">
        <f t="shared" si="3"/>
        <v>7996196.0750000002</v>
      </c>
      <c r="M16" s="39">
        <f t="shared" si="4"/>
        <v>3549349.9660202865</v>
      </c>
      <c r="N16" s="40">
        <f t="shared" si="5"/>
        <v>2297702.4492450915</v>
      </c>
      <c r="O16" s="41">
        <f t="shared" si="6"/>
        <v>0.64735866320372837</v>
      </c>
      <c r="P16" s="42">
        <f t="shared" si="7"/>
        <v>299908</v>
      </c>
      <c r="Q16" s="43" t="str">
        <f t="shared" si="8"/>
        <v>MEDIA GEO</v>
      </c>
    </row>
    <row r="17" spans="2:17" s="44" customFormat="1" ht="15.9" customHeight="1" x14ac:dyDescent="0.3">
      <c r="B17" s="31">
        <v>10</v>
      </c>
      <c r="C17" s="32">
        <v>20121423</v>
      </c>
      <c r="D17" s="45" t="s">
        <v>31</v>
      </c>
      <c r="E17" s="34">
        <v>248769</v>
      </c>
      <c r="F17" s="35">
        <f t="shared" si="0"/>
        <v>261456</v>
      </c>
      <c r="G17" s="36">
        <v>8914141.25</v>
      </c>
      <c r="H17" s="36">
        <v>8958456.8499999996</v>
      </c>
      <c r="I17" s="37">
        <v>8256696</v>
      </c>
      <c r="J17" s="38">
        <f t="shared" si="1"/>
        <v>261456</v>
      </c>
      <c r="K17" s="38">
        <f t="shared" si="2"/>
        <v>6597687.5250000004</v>
      </c>
      <c r="L17" s="38">
        <f t="shared" si="3"/>
        <v>8585418.625</v>
      </c>
      <c r="M17" s="39">
        <f t="shared" si="4"/>
        <v>3623509.5166106978</v>
      </c>
      <c r="N17" s="40">
        <f t="shared" si="5"/>
        <v>2377330.8403075035</v>
      </c>
      <c r="O17" s="41">
        <f t="shared" si="6"/>
        <v>0.6560851653374915</v>
      </c>
      <c r="P17" s="42">
        <f t="shared" si="7"/>
        <v>261456</v>
      </c>
      <c r="Q17" s="43" t="str">
        <f t="shared" si="8"/>
        <v>MEDIA GEO</v>
      </c>
    </row>
    <row r="18" spans="2:17" s="44" customFormat="1" ht="15.9" customHeight="1" x14ac:dyDescent="0.3">
      <c r="B18" s="31">
        <v>11</v>
      </c>
      <c r="C18" s="32">
        <v>20121423</v>
      </c>
      <c r="D18" s="45" t="s">
        <v>32</v>
      </c>
      <c r="E18" s="34">
        <v>311528</v>
      </c>
      <c r="F18" s="35">
        <f t="shared" si="0"/>
        <v>327416</v>
      </c>
      <c r="G18" s="36">
        <v>8854665.0500000007</v>
      </c>
      <c r="H18" s="36">
        <v>8916765.1999999993</v>
      </c>
      <c r="I18" s="37">
        <v>8256696</v>
      </c>
      <c r="J18" s="38">
        <f t="shared" si="1"/>
        <v>327416</v>
      </c>
      <c r="K18" s="38">
        <f t="shared" si="2"/>
        <v>6588885.5625</v>
      </c>
      <c r="L18" s="38">
        <f t="shared" si="3"/>
        <v>8555680.5250000004</v>
      </c>
      <c r="M18" s="39">
        <f t="shared" si="4"/>
        <v>3822270.471867674</v>
      </c>
      <c r="N18" s="40">
        <f t="shared" si="5"/>
        <v>2471235.2963177627</v>
      </c>
      <c r="O18" s="41">
        <f t="shared" si="6"/>
        <v>0.64653595670592201</v>
      </c>
      <c r="P18" s="42">
        <f t="shared" si="7"/>
        <v>327416</v>
      </c>
      <c r="Q18" s="43" t="str">
        <f t="shared" si="8"/>
        <v>MEDIA GEO</v>
      </c>
    </row>
    <row r="19" spans="2:17" s="44" customFormat="1" ht="15.9" customHeight="1" x14ac:dyDescent="0.3">
      <c r="B19" s="31">
        <v>12</v>
      </c>
      <c r="C19" s="46">
        <v>20121423</v>
      </c>
      <c r="D19" s="45" t="s">
        <v>33</v>
      </c>
      <c r="E19" s="34">
        <v>303397</v>
      </c>
      <c r="F19" s="35">
        <f t="shared" si="0"/>
        <v>318870</v>
      </c>
      <c r="G19" s="36">
        <v>8948252.5999999996</v>
      </c>
      <c r="H19" s="36">
        <v>8910351.0999999996</v>
      </c>
      <c r="I19" s="37">
        <v>8256696</v>
      </c>
      <c r="J19" s="38">
        <f t="shared" si="1"/>
        <v>318870</v>
      </c>
      <c r="K19" s="38">
        <f t="shared" si="2"/>
        <v>6608542.4249999998</v>
      </c>
      <c r="L19" s="38">
        <f t="shared" si="3"/>
        <v>8583523.5500000007</v>
      </c>
      <c r="M19" s="39">
        <f t="shared" si="4"/>
        <v>3806389.7240159856</v>
      </c>
      <c r="N19" s="40">
        <f t="shared" si="5"/>
        <v>2466048.8463735399</v>
      </c>
      <c r="O19" s="41">
        <f t="shared" si="6"/>
        <v>0.64787082384504235</v>
      </c>
      <c r="P19" s="42">
        <f t="shared" si="7"/>
        <v>318870</v>
      </c>
      <c r="Q19" s="43" t="str">
        <f t="shared" si="8"/>
        <v>MEDIA GEO</v>
      </c>
    </row>
    <row r="20" spans="2:17" s="44" customFormat="1" ht="15.9" customHeight="1" x14ac:dyDescent="0.3">
      <c r="B20" s="31">
        <v>13</v>
      </c>
      <c r="C20" s="46">
        <v>251739</v>
      </c>
      <c r="D20" s="45" t="s">
        <v>34</v>
      </c>
      <c r="E20" s="34">
        <v>184100</v>
      </c>
      <c r="F20" s="35">
        <f t="shared" si="0"/>
        <v>193489</v>
      </c>
      <c r="G20" s="36">
        <v>5169181.5</v>
      </c>
      <c r="H20" s="36">
        <v>5217870.3499999996</v>
      </c>
      <c r="I20" s="37">
        <v>4830983.5</v>
      </c>
      <c r="J20" s="38">
        <f t="shared" si="1"/>
        <v>193489</v>
      </c>
      <c r="K20" s="38">
        <f t="shared" si="2"/>
        <v>3852881.0874999999</v>
      </c>
      <c r="L20" s="38">
        <f t="shared" si="3"/>
        <v>5000082.5</v>
      </c>
      <c r="M20" s="39">
        <f t="shared" si="4"/>
        <v>2240792.9264158988</v>
      </c>
      <c r="N20" s="40">
        <f t="shared" si="5"/>
        <v>1447662.4895185265</v>
      </c>
      <c r="O20" s="41">
        <f t="shared" si="6"/>
        <v>0.64604920537393529</v>
      </c>
      <c r="P20" s="42">
        <f t="shared" si="7"/>
        <v>193489</v>
      </c>
      <c r="Q20" s="43" t="str">
        <f t="shared" si="8"/>
        <v>MEDIA GEO</v>
      </c>
    </row>
    <row r="21" spans="2:17" s="44" customFormat="1" ht="15.9" customHeight="1" x14ac:dyDescent="0.3">
      <c r="B21" s="31">
        <v>14</v>
      </c>
      <c r="C21" s="47">
        <v>40142006</v>
      </c>
      <c r="D21" s="45" t="s">
        <v>35</v>
      </c>
      <c r="E21" s="34">
        <v>82477</v>
      </c>
      <c r="F21" s="35">
        <f t="shared" si="0"/>
        <v>86683</v>
      </c>
      <c r="G21" s="36">
        <v>2728324.9</v>
      </c>
      <c r="H21" s="36">
        <v>2739695.35</v>
      </c>
      <c r="I21" s="37">
        <v>2551062.5</v>
      </c>
      <c r="J21" s="38">
        <f t="shared" si="1"/>
        <v>86683</v>
      </c>
      <c r="K21" s="38">
        <f t="shared" si="2"/>
        <v>2026441.4375</v>
      </c>
      <c r="L21" s="38">
        <f t="shared" si="3"/>
        <v>2639693.7000000002</v>
      </c>
      <c r="M21" s="39">
        <f t="shared" si="4"/>
        <v>1133870.2166472177</v>
      </c>
      <c r="N21" s="40">
        <f t="shared" si="5"/>
        <v>740473.1820631139</v>
      </c>
      <c r="O21" s="41">
        <f t="shared" si="6"/>
        <v>0.6530493271554888</v>
      </c>
      <c r="P21" s="42">
        <f t="shared" si="7"/>
        <v>86683</v>
      </c>
      <c r="Q21" s="43" t="str">
        <f t="shared" si="8"/>
        <v>MEDIA GEO</v>
      </c>
    </row>
    <row r="22" spans="2:17" s="44" customFormat="1" ht="15.9" customHeight="1" x14ac:dyDescent="0.3">
      <c r="B22" s="31">
        <v>15</v>
      </c>
      <c r="C22" s="47">
        <v>251739</v>
      </c>
      <c r="D22" s="45" t="s">
        <v>36</v>
      </c>
      <c r="E22" s="34">
        <v>192907</v>
      </c>
      <c r="F22" s="35">
        <f t="shared" si="0"/>
        <v>202745</v>
      </c>
      <c r="G22" s="36">
        <v>10874815</v>
      </c>
      <c r="H22" s="36">
        <v>10920005.25</v>
      </c>
      <c r="I22" s="37">
        <v>10058475</v>
      </c>
      <c r="J22" s="38">
        <f t="shared" si="1"/>
        <v>202745</v>
      </c>
      <c r="K22" s="38">
        <f t="shared" si="2"/>
        <v>8014010.0625</v>
      </c>
      <c r="L22" s="38">
        <f t="shared" si="3"/>
        <v>10466645</v>
      </c>
      <c r="M22" s="39">
        <f t="shared" si="4"/>
        <v>3944861.4488557535</v>
      </c>
      <c r="N22" s="40">
        <f t="shared" si="5"/>
        <v>2646075.9169756253</v>
      </c>
      <c r="O22" s="41">
        <f t="shared" si="6"/>
        <v>0.6707652350485328</v>
      </c>
      <c r="P22" s="42">
        <f t="shared" si="7"/>
        <v>202745</v>
      </c>
      <c r="Q22" s="43" t="str">
        <f t="shared" si="8"/>
        <v>MEDIA GEO</v>
      </c>
    </row>
    <row r="23" spans="2:17" s="44" customFormat="1" ht="15.9" customHeight="1" x14ac:dyDescent="0.3">
      <c r="B23" s="31">
        <v>16</v>
      </c>
      <c r="C23" s="47">
        <v>251739</v>
      </c>
      <c r="D23" s="45" t="s">
        <v>37</v>
      </c>
      <c r="E23" s="34">
        <v>208880</v>
      </c>
      <c r="F23" s="35">
        <f t="shared" si="0"/>
        <v>219533</v>
      </c>
      <c r="G23" s="36">
        <v>10718252.65</v>
      </c>
      <c r="H23" s="36">
        <v>10701634.300000001</v>
      </c>
      <c r="I23" s="37">
        <v>10058475</v>
      </c>
      <c r="J23" s="38">
        <f t="shared" si="1"/>
        <v>219533</v>
      </c>
      <c r="K23" s="38">
        <f t="shared" si="2"/>
        <v>7924473.7375000007</v>
      </c>
      <c r="L23" s="38">
        <f t="shared" si="3"/>
        <v>10380054.65</v>
      </c>
      <c r="M23" s="39">
        <f t="shared" si="4"/>
        <v>3989344.2320052893</v>
      </c>
      <c r="N23" s="40">
        <f t="shared" si="5"/>
        <v>2665659.0859441538</v>
      </c>
      <c r="O23" s="41">
        <f t="shared" si="6"/>
        <v>0.66819480368687811</v>
      </c>
      <c r="P23" s="42">
        <f t="shared" si="7"/>
        <v>219533</v>
      </c>
      <c r="Q23" s="43" t="str">
        <f t="shared" si="8"/>
        <v>MEDIA GEO</v>
      </c>
    </row>
    <row r="24" spans="2:17" s="44" customFormat="1" ht="15.9" customHeight="1" x14ac:dyDescent="0.3">
      <c r="B24" s="31">
        <v>17</v>
      </c>
      <c r="C24" s="47">
        <v>251739</v>
      </c>
      <c r="D24" s="45" t="s">
        <v>38</v>
      </c>
      <c r="E24" s="34">
        <v>176891</v>
      </c>
      <c r="F24" s="35">
        <f t="shared" si="0"/>
        <v>185912</v>
      </c>
      <c r="G24" s="36">
        <v>10775104.9</v>
      </c>
      <c r="H24" s="36">
        <v>10824959.949999999</v>
      </c>
      <c r="I24" s="37">
        <v>10058475</v>
      </c>
      <c r="J24" s="38">
        <f t="shared" si="1"/>
        <v>185912</v>
      </c>
      <c r="K24" s="38">
        <f t="shared" si="2"/>
        <v>7961112.9625000004</v>
      </c>
      <c r="L24" s="38">
        <f t="shared" si="3"/>
        <v>10416789.949999999</v>
      </c>
      <c r="M24" s="39">
        <f t="shared" si="4"/>
        <v>3843012.8994759545</v>
      </c>
      <c r="N24" s="40">
        <f t="shared" si="5"/>
        <v>2585960.8455028697</v>
      </c>
      <c r="O24" s="41">
        <f t="shared" si="6"/>
        <v>0.67289934047723321</v>
      </c>
      <c r="P24" s="42">
        <f t="shared" si="7"/>
        <v>185912</v>
      </c>
      <c r="Q24" s="43" t="str">
        <f t="shared" si="8"/>
        <v>MEDIA GEO</v>
      </c>
    </row>
    <row r="25" spans="2:17" s="44" customFormat="1" ht="15.9" customHeight="1" x14ac:dyDescent="0.3">
      <c r="B25" s="31">
        <v>18</v>
      </c>
      <c r="C25" s="47">
        <v>401515</v>
      </c>
      <c r="D25" s="45" t="s">
        <v>39</v>
      </c>
      <c r="E25" s="34">
        <v>757557</v>
      </c>
      <c r="F25" s="35">
        <f t="shared" si="0"/>
        <v>796192</v>
      </c>
      <c r="G25" s="36">
        <v>20076424.550000001</v>
      </c>
      <c r="H25" s="36">
        <v>20405001.399999999</v>
      </c>
      <c r="I25" s="37">
        <v>18807598.949999999</v>
      </c>
      <c r="J25" s="38">
        <f t="shared" si="1"/>
        <v>796192</v>
      </c>
      <c r="K25" s="38">
        <f t="shared" si="2"/>
        <v>15021304.225000001</v>
      </c>
      <c r="L25" s="38">
        <f t="shared" si="3"/>
        <v>19442011.75</v>
      </c>
      <c r="M25" s="39">
        <f t="shared" si="4"/>
        <v>8850005.5125412494</v>
      </c>
      <c r="N25" s="40">
        <f t="shared" si="5"/>
        <v>5694906.1491297651</v>
      </c>
      <c r="O25" s="41">
        <f t="shared" si="6"/>
        <v>0.64349181941859512</v>
      </c>
      <c r="P25" s="42">
        <f t="shared" si="7"/>
        <v>796192</v>
      </c>
      <c r="Q25" s="43" t="str">
        <f t="shared" si="8"/>
        <v>MEDIA GEO</v>
      </c>
    </row>
    <row r="26" spans="2:17" s="44" customFormat="1" ht="15.9" customHeight="1" x14ac:dyDescent="0.3">
      <c r="B26" s="31">
        <v>19</v>
      </c>
      <c r="C26" s="47">
        <v>251740</v>
      </c>
      <c r="D26" s="45" t="s">
        <v>40</v>
      </c>
      <c r="E26" s="34">
        <v>116900</v>
      </c>
      <c r="F26" s="35">
        <f t="shared" si="0"/>
        <v>122862</v>
      </c>
      <c r="G26" s="36">
        <v>2093620.55</v>
      </c>
      <c r="H26" s="36">
        <v>2142309.4</v>
      </c>
      <c r="I26" s="37">
        <v>1968545.6</v>
      </c>
      <c r="J26" s="38">
        <f t="shared" si="1"/>
        <v>122862</v>
      </c>
      <c r="K26" s="38">
        <f t="shared" si="2"/>
        <v>1581834.3874999997</v>
      </c>
      <c r="L26" s="38">
        <f t="shared" si="3"/>
        <v>2031083.0750000002</v>
      </c>
      <c r="M26" s="39">
        <f t="shared" si="4"/>
        <v>1020553.5705314296</v>
      </c>
      <c r="N26" s="40">
        <f t="shared" si="5"/>
        <v>634763.79693677579</v>
      </c>
      <c r="O26" s="41">
        <f t="shared" si="6"/>
        <v>0.62197988941064331</v>
      </c>
      <c r="P26" s="42">
        <f t="shared" si="7"/>
        <v>122862</v>
      </c>
      <c r="Q26" s="43" t="str">
        <f t="shared" si="8"/>
        <v>MEDIA GEO</v>
      </c>
    </row>
    <row r="27" spans="2:17" s="44" customFormat="1" ht="15.9" customHeight="1" x14ac:dyDescent="0.3">
      <c r="B27" s="31">
        <v>20</v>
      </c>
      <c r="C27" s="47">
        <v>251740</v>
      </c>
      <c r="D27" s="45" t="s">
        <v>41</v>
      </c>
      <c r="E27" s="34">
        <v>851912</v>
      </c>
      <c r="F27" s="35">
        <f t="shared" si="0"/>
        <v>895360</v>
      </c>
      <c r="G27" s="36">
        <v>2125691.0499999998</v>
      </c>
      <c r="H27" s="36">
        <v>2140560.1</v>
      </c>
      <c r="I27" s="37">
        <v>1968545.6</v>
      </c>
      <c r="J27" s="38">
        <f t="shared" si="1"/>
        <v>895360</v>
      </c>
      <c r="K27" s="38">
        <f t="shared" si="2"/>
        <v>1782539.1875</v>
      </c>
      <c r="L27" s="38">
        <f t="shared" si="3"/>
        <v>2047118.325</v>
      </c>
      <c r="M27" s="39">
        <f t="shared" si="4"/>
        <v>1682839.450077215</v>
      </c>
      <c r="N27" s="40">
        <f t="shared" si="5"/>
        <v>556832.0591946512</v>
      </c>
      <c r="O27" s="41">
        <f t="shared" si="6"/>
        <v>0.33088840362584898</v>
      </c>
      <c r="P27" s="42">
        <f t="shared" si="7"/>
        <v>895360</v>
      </c>
      <c r="Q27" s="43" t="str">
        <f t="shared" si="8"/>
        <v>MENOR VALOR</v>
      </c>
    </row>
    <row r="28" spans="2:17" s="44" customFormat="1" ht="15.9" customHeight="1" x14ac:dyDescent="0.3">
      <c r="B28" s="31">
        <v>21</v>
      </c>
      <c r="C28" s="47">
        <v>26101759</v>
      </c>
      <c r="D28" s="45" t="s">
        <v>42</v>
      </c>
      <c r="E28" s="34">
        <v>441995</v>
      </c>
      <c r="F28" s="35">
        <f t="shared" si="0"/>
        <v>464537</v>
      </c>
      <c r="G28" s="36">
        <v>20978188.699999999</v>
      </c>
      <c r="H28" s="36">
        <v>21139707.399999999</v>
      </c>
      <c r="I28" s="37">
        <v>19767090</v>
      </c>
      <c r="J28" s="38">
        <f t="shared" si="1"/>
        <v>464537</v>
      </c>
      <c r="K28" s="38">
        <f t="shared" si="2"/>
        <v>15587380.774999999</v>
      </c>
      <c r="L28" s="38">
        <f t="shared" si="3"/>
        <v>20372639.350000001</v>
      </c>
      <c r="M28" s="39">
        <f t="shared" si="4"/>
        <v>7988357.6846560435</v>
      </c>
      <c r="N28" s="40">
        <f t="shared" si="5"/>
        <v>5320144.6265519019</v>
      </c>
      <c r="O28" s="41">
        <f t="shared" si="6"/>
        <v>0.66598728256382178</v>
      </c>
      <c r="P28" s="42">
        <f t="shared" si="7"/>
        <v>464537</v>
      </c>
      <c r="Q28" s="43" t="str">
        <f t="shared" si="8"/>
        <v>MEDIA GEO</v>
      </c>
    </row>
    <row r="29" spans="2:17" s="44" customFormat="1" ht="15.9" customHeight="1" x14ac:dyDescent="0.3">
      <c r="B29" s="31">
        <v>22</v>
      </c>
      <c r="C29" s="47">
        <v>261016</v>
      </c>
      <c r="D29" s="45" t="s">
        <v>43</v>
      </c>
      <c r="E29" s="34">
        <v>408371</v>
      </c>
      <c r="F29" s="35">
        <f t="shared" si="0"/>
        <v>429198</v>
      </c>
      <c r="G29" s="36">
        <v>16734678.449999999</v>
      </c>
      <c r="H29" s="36">
        <v>16756253.15</v>
      </c>
      <c r="I29" s="37">
        <v>15743700</v>
      </c>
      <c r="J29" s="38">
        <f t="shared" si="1"/>
        <v>429198</v>
      </c>
      <c r="K29" s="38">
        <f t="shared" si="2"/>
        <v>12415957.4</v>
      </c>
      <c r="L29" s="38">
        <f t="shared" si="3"/>
        <v>16239189.225</v>
      </c>
      <c r="M29" s="39">
        <f t="shared" si="4"/>
        <v>6597656.4134855196</v>
      </c>
      <c r="N29" s="40">
        <f t="shared" si="5"/>
        <v>4361758.773642824</v>
      </c>
      <c r="O29" s="41">
        <f t="shared" si="6"/>
        <v>0.66110729330000406</v>
      </c>
      <c r="P29" s="42">
        <f t="shared" si="7"/>
        <v>429198</v>
      </c>
      <c r="Q29" s="43" t="str">
        <f t="shared" si="8"/>
        <v>MEDIA GEO</v>
      </c>
    </row>
    <row r="30" spans="2:17" s="44" customFormat="1" ht="15.9" customHeight="1" x14ac:dyDescent="0.3">
      <c r="B30" s="31">
        <v>23</v>
      </c>
      <c r="C30" s="47">
        <v>20121415</v>
      </c>
      <c r="D30" s="45" t="s">
        <v>44</v>
      </c>
      <c r="E30" s="34">
        <v>5101286</v>
      </c>
      <c r="F30" s="35">
        <f t="shared" si="0"/>
        <v>5361452</v>
      </c>
      <c r="G30" s="36">
        <v>122722433.05</v>
      </c>
      <c r="H30" s="36">
        <v>121041355.75</v>
      </c>
      <c r="I30" s="37">
        <v>112829850</v>
      </c>
      <c r="J30" s="38">
        <f t="shared" si="1"/>
        <v>5361452</v>
      </c>
      <c r="K30" s="38">
        <f t="shared" si="2"/>
        <v>90488772.700000003</v>
      </c>
      <c r="L30" s="38">
        <f t="shared" si="3"/>
        <v>116935602.875</v>
      </c>
      <c r="M30" s="39">
        <f t="shared" si="4"/>
        <v>54750872.23683697</v>
      </c>
      <c r="N30" s="40">
        <f t="shared" si="5"/>
        <v>34923593.968339525</v>
      </c>
      <c r="O30" s="41">
        <f t="shared" si="6"/>
        <v>0.63786370045886798</v>
      </c>
      <c r="P30" s="42">
        <f t="shared" si="7"/>
        <v>5361452</v>
      </c>
      <c r="Q30" s="43" t="str">
        <f t="shared" si="8"/>
        <v>MEDIA GEO</v>
      </c>
    </row>
    <row r="31" spans="2:17" s="44" customFormat="1" ht="15.9" customHeight="1" x14ac:dyDescent="0.3">
      <c r="B31" s="31">
        <v>24</v>
      </c>
      <c r="C31" s="47">
        <v>251724</v>
      </c>
      <c r="D31" s="45" t="s">
        <v>45</v>
      </c>
      <c r="E31" s="34">
        <v>21783</v>
      </c>
      <c r="F31" s="35">
        <f t="shared" si="0"/>
        <v>22894</v>
      </c>
      <c r="G31" s="36">
        <v>672314.3</v>
      </c>
      <c r="H31" s="36">
        <v>671731.19999999995</v>
      </c>
      <c r="I31" s="37">
        <v>621293.05000000005</v>
      </c>
      <c r="J31" s="38">
        <f t="shared" si="1"/>
        <v>22894</v>
      </c>
      <c r="K31" s="38">
        <f t="shared" si="2"/>
        <v>497058.13750000001</v>
      </c>
      <c r="L31" s="38">
        <f t="shared" si="3"/>
        <v>646512.125</v>
      </c>
      <c r="M31" s="39">
        <f t="shared" si="4"/>
        <v>283104.32932756329</v>
      </c>
      <c r="N31" s="40">
        <f t="shared" si="5"/>
        <v>183996.48840230479</v>
      </c>
      <c r="O31" s="41">
        <f t="shared" si="6"/>
        <v>0.64992467207879867</v>
      </c>
      <c r="P31" s="42">
        <f t="shared" si="7"/>
        <v>22894</v>
      </c>
      <c r="Q31" s="43" t="str">
        <f t="shared" si="8"/>
        <v>MEDIA GEO</v>
      </c>
    </row>
    <row r="32" spans="2:17" s="44" customFormat="1" ht="15.9" customHeight="1" x14ac:dyDescent="0.3">
      <c r="B32" s="31">
        <v>25</v>
      </c>
      <c r="C32" s="47">
        <v>251739</v>
      </c>
      <c r="D32" s="45" t="s">
        <v>46</v>
      </c>
      <c r="E32" s="34">
        <v>12887</v>
      </c>
      <c r="F32" s="35">
        <f t="shared" si="0"/>
        <v>13544</v>
      </c>
      <c r="G32" s="36">
        <v>305544.40000000002</v>
      </c>
      <c r="H32" s="36">
        <v>311083.84999999998</v>
      </c>
      <c r="I32" s="37">
        <v>286010.55</v>
      </c>
      <c r="J32" s="38">
        <f t="shared" si="1"/>
        <v>13544</v>
      </c>
      <c r="K32" s="38">
        <f t="shared" si="2"/>
        <v>229045.7</v>
      </c>
      <c r="L32" s="38">
        <f t="shared" si="3"/>
        <v>295777.47499999998</v>
      </c>
      <c r="M32" s="39">
        <f t="shared" si="4"/>
        <v>138522.46077771709</v>
      </c>
      <c r="N32" s="40">
        <f t="shared" si="5"/>
        <v>88373.1171181807</v>
      </c>
      <c r="O32" s="41">
        <f t="shared" si="6"/>
        <v>0.63796958718478469</v>
      </c>
      <c r="P32" s="42">
        <f t="shared" si="7"/>
        <v>13544</v>
      </c>
      <c r="Q32" s="43" t="str">
        <f t="shared" si="8"/>
        <v>MEDIA GEO</v>
      </c>
    </row>
    <row r="33" spans="2:17" s="44" customFormat="1" ht="15.9" customHeight="1" x14ac:dyDescent="0.3">
      <c r="B33" s="31">
        <v>26</v>
      </c>
      <c r="C33" s="47">
        <v>251739</v>
      </c>
      <c r="D33" s="45" t="s">
        <v>47</v>
      </c>
      <c r="E33" s="34">
        <v>848929</v>
      </c>
      <c r="F33" s="35">
        <f t="shared" si="0"/>
        <v>892224</v>
      </c>
      <c r="G33" s="36">
        <v>27102196.449999999</v>
      </c>
      <c r="H33" s="36">
        <v>27159923.350000001</v>
      </c>
      <c r="I33" s="37">
        <v>25231320.100000001</v>
      </c>
      <c r="J33" s="38">
        <f t="shared" si="1"/>
        <v>892224</v>
      </c>
      <c r="K33" s="38">
        <f t="shared" si="2"/>
        <v>20096415.975000001</v>
      </c>
      <c r="L33" s="38">
        <f t="shared" si="3"/>
        <v>26166758.274999999</v>
      </c>
      <c r="M33" s="39">
        <f t="shared" si="4"/>
        <v>11345841.855974089</v>
      </c>
      <c r="N33" s="40">
        <f t="shared" si="5"/>
        <v>7391824.073892056</v>
      </c>
      <c r="O33" s="41">
        <f t="shared" si="6"/>
        <v>0.65150071433438261</v>
      </c>
      <c r="P33" s="42">
        <f t="shared" si="7"/>
        <v>892224</v>
      </c>
      <c r="Q33" s="43" t="str">
        <f t="shared" si="8"/>
        <v>MEDIA GEO</v>
      </c>
    </row>
    <row r="34" spans="2:17" s="44" customFormat="1" ht="15.9" customHeight="1" x14ac:dyDescent="0.3">
      <c r="B34" s="31">
        <v>27</v>
      </c>
      <c r="C34" s="47">
        <v>251739</v>
      </c>
      <c r="D34" s="45" t="s">
        <v>48</v>
      </c>
      <c r="E34" s="34">
        <v>49751</v>
      </c>
      <c r="F34" s="35">
        <f t="shared" si="0"/>
        <v>52288</v>
      </c>
      <c r="G34" s="36">
        <v>1000016.5</v>
      </c>
      <c r="H34" s="36">
        <v>1001474.25</v>
      </c>
      <c r="I34" s="37">
        <v>942289.6</v>
      </c>
      <c r="J34" s="38">
        <f t="shared" si="1"/>
        <v>52288</v>
      </c>
      <c r="K34" s="38">
        <f t="shared" si="2"/>
        <v>749017.08750000002</v>
      </c>
      <c r="L34" s="38">
        <f t="shared" si="3"/>
        <v>971153.05</v>
      </c>
      <c r="M34" s="39">
        <f t="shared" si="4"/>
        <v>471311.83496693498</v>
      </c>
      <c r="N34" s="40">
        <f t="shared" si="5"/>
        <v>296294.59518391249</v>
      </c>
      <c r="O34" s="41">
        <f t="shared" si="6"/>
        <v>0.62865935714238774</v>
      </c>
      <c r="P34" s="42">
        <f t="shared" si="7"/>
        <v>52288</v>
      </c>
      <c r="Q34" s="43" t="str">
        <f t="shared" si="8"/>
        <v>MEDIA GEO</v>
      </c>
    </row>
    <row r="35" spans="2:17" s="44" customFormat="1" ht="15.9" customHeight="1" x14ac:dyDescent="0.3">
      <c r="B35" s="31">
        <v>28</v>
      </c>
      <c r="C35" s="47">
        <v>251739</v>
      </c>
      <c r="D35" s="45" t="s">
        <v>49</v>
      </c>
      <c r="E35" s="34">
        <v>884</v>
      </c>
      <c r="F35" s="35">
        <f t="shared" si="0"/>
        <v>929</v>
      </c>
      <c r="G35" s="36">
        <v>80467.8</v>
      </c>
      <c r="H35" s="36">
        <v>79301.600000000006</v>
      </c>
      <c r="I35" s="37">
        <v>74053.7</v>
      </c>
      <c r="J35" s="38">
        <f t="shared" si="1"/>
        <v>929</v>
      </c>
      <c r="K35" s="38">
        <f t="shared" si="2"/>
        <v>58688.025000000009</v>
      </c>
      <c r="L35" s="38">
        <f t="shared" si="3"/>
        <v>76677.649999999994</v>
      </c>
      <c r="M35" s="39">
        <f t="shared" si="4"/>
        <v>25740.479838288287</v>
      </c>
      <c r="N35" s="40">
        <f t="shared" si="5"/>
        <v>17544.365644926955</v>
      </c>
      <c r="O35" s="41">
        <f t="shared" si="6"/>
        <v>0.68158658094749935</v>
      </c>
      <c r="P35" s="42">
        <f t="shared" si="7"/>
        <v>929</v>
      </c>
      <c r="Q35" s="43" t="str">
        <f t="shared" si="8"/>
        <v>MEDIA GEO</v>
      </c>
    </row>
    <row r="36" spans="2:17" ht="15.9" customHeight="1" x14ac:dyDescent="0.3">
      <c r="B36" s="48">
        <v>29</v>
      </c>
      <c r="C36" s="49">
        <v>251739</v>
      </c>
      <c r="D36" s="50" t="s">
        <v>50</v>
      </c>
      <c r="E36" s="51" t="s">
        <v>51</v>
      </c>
      <c r="F36" s="52" t="s">
        <v>51</v>
      </c>
      <c r="G36" s="36">
        <v>4541474.3499999996</v>
      </c>
      <c r="H36" s="36">
        <v>4560716.6500000004</v>
      </c>
      <c r="I36" s="37">
        <v>4185491.8</v>
      </c>
      <c r="J36" s="38">
        <f t="shared" si="1"/>
        <v>4185491.8</v>
      </c>
      <c r="K36" s="38">
        <f t="shared" si="2"/>
        <v>4429227.6000000006</v>
      </c>
      <c r="L36" s="38">
        <f t="shared" si="3"/>
        <v>4541474.3499999996</v>
      </c>
      <c r="M36" s="39">
        <f t="shared" si="4"/>
        <v>4425803.7324685231</v>
      </c>
      <c r="N36" s="40">
        <f t="shared" si="5"/>
        <v>169926.19704853647</v>
      </c>
      <c r="O36" s="53">
        <f t="shared" si="6"/>
        <v>3.839442671213053E-2</v>
      </c>
      <c r="P36" s="42">
        <f t="shared" si="7"/>
        <v>4185492</v>
      </c>
      <c r="Q36" s="43" t="str">
        <f t="shared" si="8"/>
        <v>MENOR VALOR</v>
      </c>
    </row>
    <row r="37" spans="2:17" s="44" customFormat="1" ht="15.9" customHeight="1" x14ac:dyDescent="0.3">
      <c r="B37" s="31">
        <v>30</v>
      </c>
      <c r="C37" s="47">
        <v>251739</v>
      </c>
      <c r="D37" s="45" t="s">
        <v>52</v>
      </c>
      <c r="E37" s="34">
        <v>219793</v>
      </c>
      <c r="F37" s="35">
        <f t="shared" si="0"/>
        <v>231002</v>
      </c>
      <c r="G37" s="36">
        <v>27345349.149999999</v>
      </c>
      <c r="H37" s="36">
        <v>26929307.300000001</v>
      </c>
      <c r="I37" s="37">
        <v>25231320.100000001</v>
      </c>
      <c r="J37" s="38">
        <f t="shared" si="1"/>
        <v>231002</v>
      </c>
      <c r="K37" s="38">
        <f t="shared" si="2"/>
        <v>19934244.637500003</v>
      </c>
      <c r="L37" s="38">
        <f t="shared" si="3"/>
        <v>26080313.700000003</v>
      </c>
      <c r="M37" s="39">
        <f t="shared" si="4"/>
        <v>8094053.8999663591</v>
      </c>
      <c r="N37" s="40">
        <f t="shared" si="5"/>
        <v>5560017.319287979</v>
      </c>
      <c r="O37" s="41">
        <f t="shared" si="6"/>
        <v>0.68692615443431726</v>
      </c>
      <c r="P37" s="42">
        <f t="shared" si="7"/>
        <v>231002</v>
      </c>
      <c r="Q37" s="43" t="str">
        <f t="shared" si="8"/>
        <v>MEDIA GEO</v>
      </c>
    </row>
    <row r="38" spans="2:17" s="44" customFormat="1" ht="15.9" customHeight="1" x14ac:dyDescent="0.3">
      <c r="B38" s="31">
        <v>31</v>
      </c>
      <c r="C38" s="47">
        <v>25172009</v>
      </c>
      <c r="D38" s="45" t="s">
        <v>53</v>
      </c>
      <c r="E38" s="34">
        <v>11053</v>
      </c>
      <c r="F38" s="35">
        <f t="shared" si="0"/>
        <v>11617</v>
      </c>
      <c r="G38" s="36">
        <v>667649.5</v>
      </c>
      <c r="H38" s="36">
        <v>660069.19999999995</v>
      </c>
      <c r="I38" s="37">
        <v>622459.25</v>
      </c>
      <c r="J38" s="38">
        <f t="shared" si="1"/>
        <v>11617</v>
      </c>
      <c r="K38" s="38">
        <f t="shared" si="2"/>
        <v>490448.73749999999</v>
      </c>
      <c r="L38" s="38">
        <f t="shared" si="3"/>
        <v>641264.22499999998</v>
      </c>
      <c r="M38" s="39">
        <f t="shared" si="4"/>
        <v>237594.14146029967</v>
      </c>
      <c r="N38" s="40">
        <f t="shared" si="5"/>
        <v>159789.96911972962</v>
      </c>
      <c r="O38" s="41">
        <f t="shared" si="6"/>
        <v>0.67253328780595967</v>
      </c>
      <c r="P38" s="42">
        <f t="shared" si="7"/>
        <v>11617</v>
      </c>
      <c r="Q38" s="43" t="str">
        <f t="shared" si="8"/>
        <v>MEDIA GEO</v>
      </c>
    </row>
    <row r="39" spans="2:17" s="44" customFormat="1" ht="15.9" customHeight="1" x14ac:dyDescent="0.3">
      <c r="B39" s="31">
        <v>32</v>
      </c>
      <c r="C39" s="47">
        <v>251738</v>
      </c>
      <c r="D39" s="45" t="s">
        <v>54</v>
      </c>
      <c r="E39" s="34">
        <v>223615</v>
      </c>
      <c r="F39" s="35">
        <f t="shared" si="0"/>
        <v>235019</v>
      </c>
      <c r="G39" s="36">
        <v>7428694</v>
      </c>
      <c r="H39" s="36">
        <v>7393124.9000000004</v>
      </c>
      <c r="I39" s="37">
        <v>6836847.5</v>
      </c>
      <c r="J39" s="38">
        <f t="shared" si="1"/>
        <v>235019</v>
      </c>
      <c r="K39" s="38">
        <f t="shared" si="2"/>
        <v>5473421.3499999996</v>
      </c>
      <c r="L39" s="38">
        <f t="shared" si="3"/>
        <v>7114986.2000000002</v>
      </c>
      <c r="M39" s="39">
        <f t="shared" si="4"/>
        <v>3064960.2389055653</v>
      </c>
      <c r="N39" s="40">
        <f t="shared" si="5"/>
        <v>2001070.6403895849</v>
      </c>
      <c r="O39" s="41">
        <f t="shared" si="6"/>
        <v>0.65288632948273628</v>
      </c>
      <c r="P39" s="42">
        <f t="shared" si="7"/>
        <v>235019</v>
      </c>
      <c r="Q39" s="43" t="str">
        <f t="shared" si="8"/>
        <v>MEDIA GEO</v>
      </c>
    </row>
    <row r="40" spans="2:17" s="44" customFormat="1" ht="15.9" customHeight="1" x14ac:dyDescent="0.3">
      <c r="B40" s="31">
        <v>33</v>
      </c>
      <c r="C40" s="47">
        <v>40161526</v>
      </c>
      <c r="D40" s="45" t="s">
        <v>55</v>
      </c>
      <c r="E40" s="34">
        <v>71379</v>
      </c>
      <c r="F40" s="35">
        <f t="shared" si="0"/>
        <v>75019</v>
      </c>
      <c r="G40" s="36">
        <v>1443172.5</v>
      </c>
      <c r="H40" s="36">
        <v>1440257</v>
      </c>
      <c r="I40" s="37">
        <v>1331508.8500000001</v>
      </c>
      <c r="J40" s="38">
        <f t="shared" si="1"/>
        <v>75019</v>
      </c>
      <c r="K40" s="38">
        <f t="shared" si="2"/>
        <v>1072489.3374999999</v>
      </c>
      <c r="L40" s="38">
        <f t="shared" si="3"/>
        <v>1385882.925</v>
      </c>
      <c r="M40" s="39">
        <f t="shared" si="4"/>
        <v>675022.7219428242</v>
      </c>
      <c r="N40" s="40">
        <f t="shared" si="5"/>
        <v>424266.70052293874</v>
      </c>
      <c r="O40" s="41">
        <f t="shared" si="6"/>
        <v>0.62852210263653174</v>
      </c>
      <c r="P40" s="42">
        <f t="shared" si="7"/>
        <v>75019</v>
      </c>
      <c r="Q40" s="43" t="str">
        <f t="shared" si="8"/>
        <v>MEDIA GEO</v>
      </c>
    </row>
    <row r="41" spans="2:17" s="44" customFormat="1" ht="15.9" customHeight="1" x14ac:dyDescent="0.3">
      <c r="B41" s="31">
        <v>34</v>
      </c>
      <c r="C41" s="47">
        <v>40142007</v>
      </c>
      <c r="D41" s="45" t="s">
        <v>56</v>
      </c>
      <c r="E41" s="34">
        <v>82845</v>
      </c>
      <c r="F41" s="35">
        <f t="shared" si="0"/>
        <v>87070</v>
      </c>
      <c r="G41" s="36">
        <v>6795155.8499999996</v>
      </c>
      <c r="H41" s="36">
        <v>6749090.9500000002</v>
      </c>
      <c r="I41" s="37">
        <v>6268325</v>
      </c>
      <c r="J41" s="38">
        <f t="shared" si="1"/>
        <v>87070</v>
      </c>
      <c r="K41" s="38">
        <f t="shared" si="2"/>
        <v>4974910.45</v>
      </c>
      <c r="L41" s="38">
        <f t="shared" si="3"/>
        <v>6508707.9749999996</v>
      </c>
      <c r="M41" s="39">
        <f t="shared" si="4"/>
        <v>2236743.5217993665</v>
      </c>
      <c r="N41" s="40">
        <f t="shared" si="5"/>
        <v>1520048.7246014995</v>
      </c>
      <c r="O41" s="41">
        <f t="shared" si="6"/>
        <v>0.67958114544070924</v>
      </c>
      <c r="P41" s="42">
        <f t="shared" si="7"/>
        <v>87070</v>
      </c>
      <c r="Q41" s="43" t="str">
        <f t="shared" si="8"/>
        <v>MEDIA GEO</v>
      </c>
    </row>
    <row r="42" spans="2:17" s="44" customFormat="1" ht="15.9" customHeight="1" x14ac:dyDescent="0.3">
      <c r="B42" s="31">
        <v>35</v>
      </c>
      <c r="C42" s="47">
        <v>40142007</v>
      </c>
      <c r="D42" s="45" t="s">
        <v>57</v>
      </c>
      <c r="E42" s="34">
        <v>65908</v>
      </c>
      <c r="F42" s="35">
        <f t="shared" si="0"/>
        <v>69269</v>
      </c>
      <c r="G42" s="36">
        <v>6785243.1500000004</v>
      </c>
      <c r="H42" s="36">
        <v>6754630.4000000004</v>
      </c>
      <c r="I42" s="37">
        <v>6268325</v>
      </c>
      <c r="J42" s="38">
        <f t="shared" si="1"/>
        <v>69269</v>
      </c>
      <c r="K42" s="38">
        <f t="shared" si="2"/>
        <v>4969366.8875000002</v>
      </c>
      <c r="L42" s="38">
        <f t="shared" si="3"/>
        <v>6511477.7000000002</v>
      </c>
      <c r="M42" s="39">
        <f t="shared" si="4"/>
        <v>2112099.4200226865</v>
      </c>
      <c r="N42" s="40">
        <f t="shared" si="5"/>
        <v>1444499.2428122049</v>
      </c>
      <c r="O42" s="41">
        <f t="shared" si="6"/>
        <v>0.68391631052892821</v>
      </c>
      <c r="P42" s="42">
        <f t="shared" si="7"/>
        <v>69269</v>
      </c>
      <c r="Q42" s="43" t="str">
        <f t="shared" si="8"/>
        <v>MEDIA GEO</v>
      </c>
    </row>
    <row r="43" spans="2:17" s="44" customFormat="1" ht="15.9" customHeight="1" x14ac:dyDescent="0.3">
      <c r="B43" s="31">
        <v>36</v>
      </c>
      <c r="C43" s="47">
        <v>40142007</v>
      </c>
      <c r="D43" s="45" t="s">
        <v>58</v>
      </c>
      <c r="E43" s="34">
        <v>54125</v>
      </c>
      <c r="F43" s="35">
        <f t="shared" si="0"/>
        <v>56885</v>
      </c>
      <c r="G43" s="36">
        <v>6709148.5999999996</v>
      </c>
      <c r="H43" s="36">
        <v>6822270</v>
      </c>
      <c r="I43" s="37">
        <v>6268325</v>
      </c>
      <c r="J43" s="38">
        <f t="shared" si="1"/>
        <v>56885</v>
      </c>
      <c r="K43" s="38">
        <f t="shared" si="2"/>
        <v>4964157.1500000004</v>
      </c>
      <c r="L43" s="38">
        <f t="shared" si="3"/>
        <v>6488736.7999999998</v>
      </c>
      <c r="M43" s="39">
        <f t="shared" si="4"/>
        <v>2009955.2836666175</v>
      </c>
      <c r="N43" s="40">
        <f t="shared" si="5"/>
        <v>1381029.2417145991</v>
      </c>
      <c r="O43" s="41">
        <f t="shared" si="6"/>
        <v>0.68709451047850489</v>
      </c>
      <c r="P43" s="42">
        <f t="shared" si="7"/>
        <v>56885</v>
      </c>
      <c r="Q43" s="43" t="str">
        <f t="shared" si="8"/>
        <v>MEDIA GEO</v>
      </c>
    </row>
    <row r="44" spans="2:17" s="44" customFormat="1" ht="15.9" customHeight="1" x14ac:dyDescent="0.3">
      <c r="B44" s="31">
        <v>37</v>
      </c>
      <c r="C44" s="47">
        <v>391215</v>
      </c>
      <c r="D44" s="45" t="s">
        <v>59</v>
      </c>
      <c r="E44" s="34">
        <v>135336</v>
      </c>
      <c r="F44" s="35">
        <f t="shared" si="0"/>
        <v>142238</v>
      </c>
      <c r="G44" s="36">
        <v>1732973.2</v>
      </c>
      <c r="H44" s="36">
        <v>1727142.2</v>
      </c>
      <c r="I44" s="37">
        <v>1596527.8</v>
      </c>
      <c r="J44" s="38">
        <f t="shared" si="1"/>
        <v>142238</v>
      </c>
      <c r="K44" s="38">
        <f t="shared" si="2"/>
        <v>1299720.3</v>
      </c>
      <c r="L44" s="38">
        <f t="shared" si="3"/>
        <v>1661835</v>
      </c>
      <c r="M44" s="39">
        <f t="shared" si="4"/>
        <v>907983.6245426517</v>
      </c>
      <c r="N44" s="40">
        <f t="shared" si="5"/>
        <v>541463.92377803696</v>
      </c>
      <c r="O44" s="41">
        <f t="shared" si="6"/>
        <v>0.59633666196432844</v>
      </c>
      <c r="P44" s="42">
        <f t="shared" si="7"/>
        <v>142238</v>
      </c>
      <c r="Q44" s="43" t="str">
        <f t="shared" si="8"/>
        <v>MEDIA GEO</v>
      </c>
    </row>
    <row r="45" spans="2:17" s="44" customFormat="1" ht="15.9" customHeight="1" x14ac:dyDescent="0.3">
      <c r="B45" s="31">
        <v>38</v>
      </c>
      <c r="C45" s="47">
        <v>39121102</v>
      </c>
      <c r="D45" s="45" t="s">
        <v>60</v>
      </c>
      <c r="E45" s="34">
        <v>50524</v>
      </c>
      <c r="F45" s="35">
        <f t="shared" si="0"/>
        <v>53101</v>
      </c>
      <c r="G45" s="36">
        <v>1137919.6499999999</v>
      </c>
      <c r="H45" s="36">
        <v>1150164.75</v>
      </c>
      <c r="I45" s="37">
        <v>1064740.6000000001</v>
      </c>
      <c r="J45" s="38">
        <f t="shared" si="1"/>
        <v>53101</v>
      </c>
      <c r="K45" s="38">
        <f t="shared" si="2"/>
        <v>851481.5</v>
      </c>
      <c r="L45" s="38">
        <f t="shared" si="3"/>
        <v>1101330.125</v>
      </c>
      <c r="M45" s="39">
        <f t="shared" si="4"/>
        <v>521560.31769203627</v>
      </c>
      <c r="N45" s="40">
        <f t="shared" si="5"/>
        <v>331250.7602500621</v>
      </c>
      <c r="O45" s="41">
        <f t="shared" si="6"/>
        <v>0.63511495988783118</v>
      </c>
      <c r="P45" s="42">
        <f t="shared" si="7"/>
        <v>53101</v>
      </c>
      <c r="Q45" s="43" t="str">
        <f t="shared" si="8"/>
        <v>MEDIA GEO</v>
      </c>
    </row>
    <row r="46" spans="2:17" s="44" customFormat="1" ht="15.9" customHeight="1" x14ac:dyDescent="0.3">
      <c r="B46" s="31">
        <v>39</v>
      </c>
      <c r="C46" s="47">
        <v>39121102</v>
      </c>
      <c r="D46" s="45" t="s">
        <v>61</v>
      </c>
      <c r="E46" s="34">
        <v>47144</v>
      </c>
      <c r="F46" s="35">
        <f t="shared" si="0"/>
        <v>49548</v>
      </c>
      <c r="G46" s="36">
        <v>1158911.25</v>
      </c>
      <c r="H46" s="36">
        <v>1141709.8</v>
      </c>
      <c r="I46" s="37">
        <v>1064740.6000000001</v>
      </c>
      <c r="J46" s="38">
        <f t="shared" si="1"/>
        <v>49548</v>
      </c>
      <c r="K46" s="38">
        <f t="shared" si="2"/>
        <v>853727.41249999998</v>
      </c>
      <c r="L46" s="38">
        <f t="shared" si="3"/>
        <v>1103225.2000000002</v>
      </c>
      <c r="M46" s="39">
        <f t="shared" si="4"/>
        <v>514006.91635125695</v>
      </c>
      <c r="N46" s="40">
        <f t="shared" si="5"/>
        <v>328422.04933452926</v>
      </c>
      <c r="O46" s="41">
        <f t="shared" si="6"/>
        <v>0.6389448057739664</v>
      </c>
      <c r="P46" s="42">
        <f t="shared" si="7"/>
        <v>49548</v>
      </c>
      <c r="Q46" s="43" t="str">
        <f t="shared" si="8"/>
        <v>MEDIA GEO</v>
      </c>
    </row>
    <row r="47" spans="2:17" s="44" customFormat="1" ht="15.9" customHeight="1" x14ac:dyDescent="0.3">
      <c r="B47" s="31">
        <v>40</v>
      </c>
      <c r="C47" s="47">
        <v>25173702</v>
      </c>
      <c r="D47" s="45" t="s">
        <v>62</v>
      </c>
      <c r="E47" s="34">
        <v>299855</v>
      </c>
      <c r="F47" s="35">
        <f t="shared" si="0"/>
        <v>315148</v>
      </c>
      <c r="G47" s="36">
        <v>21543504.149999999</v>
      </c>
      <c r="H47" s="36">
        <v>21547002.75</v>
      </c>
      <c r="I47" s="37">
        <v>20029485</v>
      </c>
      <c r="J47" s="38">
        <f t="shared" si="1"/>
        <v>315148</v>
      </c>
      <c r="K47" s="38">
        <f t="shared" si="2"/>
        <v>15858784.975</v>
      </c>
      <c r="L47" s="38">
        <f t="shared" si="3"/>
        <v>20786494.574999999</v>
      </c>
      <c r="M47" s="39">
        <f t="shared" si="4"/>
        <v>7357357.977875392</v>
      </c>
      <c r="N47" s="40">
        <f t="shared" si="5"/>
        <v>4979594.4298952566</v>
      </c>
      <c r="O47" s="41">
        <f t="shared" si="6"/>
        <v>0.67681828787855591</v>
      </c>
      <c r="P47" s="42">
        <f t="shared" si="7"/>
        <v>315148</v>
      </c>
      <c r="Q47" s="43" t="str">
        <f t="shared" si="8"/>
        <v>MEDIA GEO</v>
      </c>
    </row>
    <row r="48" spans="2:17" s="44" customFormat="1" ht="15.9" customHeight="1" x14ac:dyDescent="0.3">
      <c r="B48" s="31">
        <v>41</v>
      </c>
      <c r="C48" s="47">
        <v>251739</v>
      </c>
      <c r="D48" s="45" t="s">
        <v>63</v>
      </c>
      <c r="E48" s="34">
        <v>3497900</v>
      </c>
      <c r="F48" s="35">
        <f t="shared" si="0"/>
        <v>3676293</v>
      </c>
      <c r="G48" s="36">
        <v>152703685.75</v>
      </c>
      <c r="H48" s="36">
        <v>154055603.09999999</v>
      </c>
      <c r="I48" s="37">
        <v>142567950</v>
      </c>
      <c r="J48" s="38">
        <f t="shared" si="1"/>
        <v>3676293</v>
      </c>
      <c r="K48" s="38">
        <f t="shared" si="2"/>
        <v>113250882.96250001</v>
      </c>
      <c r="L48" s="38">
        <f t="shared" si="3"/>
        <v>147635817.875</v>
      </c>
      <c r="M48" s="39">
        <f t="shared" si="4"/>
        <v>59257013.557441585</v>
      </c>
      <c r="N48" s="40">
        <f t="shared" si="5"/>
        <v>39301504.409401491</v>
      </c>
      <c r="O48" s="41">
        <f t="shared" si="6"/>
        <v>0.6632380211213994</v>
      </c>
      <c r="P48" s="42">
        <f t="shared" si="7"/>
        <v>3676293</v>
      </c>
      <c r="Q48" s="43" t="str">
        <f t="shared" si="8"/>
        <v>MEDIA GEO</v>
      </c>
    </row>
    <row r="49" spans="2:17" s="44" customFormat="1" ht="15.9" customHeight="1" x14ac:dyDescent="0.3">
      <c r="B49" s="31">
        <v>42</v>
      </c>
      <c r="C49" s="47">
        <v>401515</v>
      </c>
      <c r="D49" s="45" t="s">
        <v>64</v>
      </c>
      <c r="E49" s="34">
        <v>2252456</v>
      </c>
      <c r="F49" s="35">
        <f t="shared" si="0"/>
        <v>2367331</v>
      </c>
      <c r="G49" s="36">
        <v>164199210.69999999</v>
      </c>
      <c r="H49" s="36">
        <v>162466820.59999999</v>
      </c>
      <c r="I49" s="37">
        <v>151226985</v>
      </c>
      <c r="J49" s="38">
        <f t="shared" si="1"/>
        <v>2367331</v>
      </c>
      <c r="K49" s="38">
        <f t="shared" si="2"/>
        <v>120065086.82499999</v>
      </c>
      <c r="L49" s="38">
        <f t="shared" si="3"/>
        <v>156846902.80000001</v>
      </c>
      <c r="M49" s="39">
        <f t="shared" si="4"/>
        <v>55591194.564932801</v>
      </c>
      <c r="N49" s="40">
        <f t="shared" si="5"/>
        <v>37634954.847711593</v>
      </c>
      <c r="O49" s="41">
        <f t="shared" si="6"/>
        <v>0.67699489356632581</v>
      </c>
      <c r="P49" s="42">
        <f t="shared" si="7"/>
        <v>2367331</v>
      </c>
      <c r="Q49" s="43" t="str">
        <f t="shared" si="8"/>
        <v>MEDIA GEO</v>
      </c>
    </row>
    <row r="50" spans="2:17" s="44" customFormat="1" ht="15.9" customHeight="1" x14ac:dyDescent="0.3">
      <c r="B50" s="31">
        <v>43</v>
      </c>
      <c r="C50" s="47">
        <v>40151712</v>
      </c>
      <c r="D50" s="45" t="s">
        <v>65</v>
      </c>
      <c r="E50" s="34">
        <v>133126</v>
      </c>
      <c r="F50" s="35">
        <f t="shared" si="0"/>
        <v>139915</v>
      </c>
      <c r="G50" s="36">
        <v>2074378.25</v>
      </c>
      <c r="H50" s="36">
        <v>2060383.85</v>
      </c>
      <c r="I50" s="37">
        <v>1907611.65</v>
      </c>
      <c r="J50" s="38">
        <f t="shared" si="1"/>
        <v>139915</v>
      </c>
      <c r="K50" s="38">
        <f t="shared" si="2"/>
        <v>1545572.1875</v>
      </c>
      <c r="L50" s="38">
        <f t="shared" si="3"/>
        <v>1983997.75</v>
      </c>
      <c r="M50" s="39">
        <f t="shared" si="4"/>
        <v>1033469.3057697735</v>
      </c>
      <c r="N50" s="40">
        <f t="shared" si="5"/>
        <v>631838.30896824447</v>
      </c>
      <c r="O50" s="41">
        <f t="shared" si="6"/>
        <v>0.61137597937427224</v>
      </c>
      <c r="P50" s="42">
        <f t="shared" si="7"/>
        <v>139915</v>
      </c>
      <c r="Q50" s="43" t="str">
        <f t="shared" si="8"/>
        <v>MEDIA GEO</v>
      </c>
    </row>
    <row r="51" spans="2:17" s="44" customFormat="1" ht="45.75" customHeight="1" x14ac:dyDescent="0.3">
      <c r="B51" s="31">
        <v>44</v>
      </c>
      <c r="C51" s="47">
        <v>221017</v>
      </c>
      <c r="D51" s="45" t="s">
        <v>66</v>
      </c>
      <c r="E51" s="34">
        <v>629727</v>
      </c>
      <c r="F51" s="35">
        <f t="shared" si="0"/>
        <v>661843</v>
      </c>
      <c r="G51" s="36">
        <v>7155803.2000000002</v>
      </c>
      <c r="H51" s="36">
        <v>7188748.3499999996</v>
      </c>
      <c r="I51" s="37">
        <v>6749382.5</v>
      </c>
      <c r="J51" s="38">
        <f t="shared" si="1"/>
        <v>661843</v>
      </c>
      <c r="K51" s="38">
        <f t="shared" si="2"/>
        <v>5438944.2625000002</v>
      </c>
      <c r="L51" s="38">
        <f t="shared" si="3"/>
        <v>6952592.8499999996</v>
      </c>
      <c r="M51" s="39">
        <f t="shared" si="4"/>
        <v>3893432.7035532738</v>
      </c>
      <c r="N51" s="40">
        <f t="shared" si="5"/>
        <v>2285078.9933951441</v>
      </c>
      <c r="O51" s="41">
        <f t="shared" si="6"/>
        <v>0.58690599462775006</v>
      </c>
      <c r="P51" s="42">
        <f t="shared" si="7"/>
        <v>661843</v>
      </c>
      <c r="Q51" s="43" t="str">
        <f t="shared" si="8"/>
        <v>MEDIA GEO</v>
      </c>
    </row>
    <row r="52" spans="2:17" s="44" customFormat="1" ht="15.9" customHeight="1" x14ac:dyDescent="0.3">
      <c r="B52" s="31">
        <v>45</v>
      </c>
      <c r="C52" s="47">
        <v>25172009</v>
      </c>
      <c r="D52" s="45" t="s">
        <v>67</v>
      </c>
      <c r="E52" s="34">
        <v>120153</v>
      </c>
      <c r="F52" s="35">
        <f t="shared" si="0"/>
        <v>126281</v>
      </c>
      <c r="G52" s="36">
        <v>21190728.649999999</v>
      </c>
      <c r="H52" s="36">
        <v>21272362.649999999</v>
      </c>
      <c r="I52" s="37">
        <v>19769713.949999999</v>
      </c>
      <c r="J52" s="38">
        <f t="shared" si="1"/>
        <v>126281</v>
      </c>
      <c r="K52" s="38">
        <f t="shared" si="2"/>
        <v>15589771.5625</v>
      </c>
      <c r="L52" s="38">
        <f t="shared" si="3"/>
        <v>20480221.299999997</v>
      </c>
      <c r="M52" s="39">
        <f t="shared" si="4"/>
        <v>5791952.6674748762</v>
      </c>
      <c r="N52" s="40">
        <f t="shared" si="5"/>
        <v>4006234.8560479791</v>
      </c>
      <c r="O52" s="41">
        <f t="shared" si="6"/>
        <v>0.69168984728505756</v>
      </c>
      <c r="P52" s="42">
        <f t="shared" si="7"/>
        <v>126281</v>
      </c>
      <c r="Q52" s="43" t="str">
        <f t="shared" si="8"/>
        <v>MEDIA GEO</v>
      </c>
    </row>
    <row r="53" spans="2:17" s="44" customFormat="1" ht="15.9" customHeight="1" x14ac:dyDescent="0.3">
      <c r="B53" s="31">
        <v>46</v>
      </c>
      <c r="C53" s="47">
        <v>401515</v>
      </c>
      <c r="D53" s="45" t="s">
        <v>68</v>
      </c>
      <c r="E53" s="34">
        <v>863753</v>
      </c>
      <c r="F53" s="35">
        <f t="shared" si="0"/>
        <v>907804</v>
      </c>
      <c r="G53" s="36">
        <v>52131763.950000003</v>
      </c>
      <c r="H53" s="36">
        <v>51255364.649999999</v>
      </c>
      <c r="I53" s="37">
        <v>48105750</v>
      </c>
      <c r="J53" s="38">
        <f t="shared" si="1"/>
        <v>907804</v>
      </c>
      <c r="K53" s="38">
        <f t="shared" si="2"/>
        <v>38100170.649999999</v>
      </c>
      <c r="L53" s="38">
        <f t="shared" si="3"/>
        <v>49680557.325000003</v>
      </c>
      <c r="M53" s="39">
        <f t="shared" si="4"/>
        <v>18482372.011184886</v>
      </c>
      <c r="N53" s="40">
        <f t="shared" si="5"/>
        <v>12427096.217133008</v>
      </c>
      <c r="O53" s="41">
        <f t="shared" si="6"/>
        <v>0.67237561334727836</v>
      </c>
      <c r="P53" s="42">
        <f t="shared" si="7"/>
        <v>907804</v>
      </c>
      <c r="Q53" s="43" t="str">
        <f t="shared" si="8"/>
        <v>MEDIA GEO</v>
      </c>
    </row>
    <row r="54" spans="2:17" ht="15.9" customHeight="1" x14ac:dyDescent="0.3">
      <c r="B54" s="48">
        <v>47</v>
      </c>
      <c r="C54" s="49">
        <v>251739</v>
      </c>
      <c r="D54" s="50" t="s">
        <v>69</v>
      </c>
      <c r="E54" s="51" t="s">
        <v>51</v>
      </c>
      <c r="F54" s="52" t="s">
        <v>51</v>
      </c>
      <c r="G54" s="36">
        <v>14517440.699999999</v>
      </c>
      <c r="H54" s="36">
        <v>14343968.449999999</v>
      </c>
      <c r="I54" s="37">
        <v>13504596</v>
      </c>
      <c r="J54" s="38">
        <f t="shared" si="1"/>
        <v>13504596</v>
      </c>
      <c r="K54" s="38">
        <f t="shared" si="2"/>
        <v>14122001.716666667</v>
      </c>
      <c r="L54" s="38">
        <f t="shared" si="3"/>
        <v>14343968.449999999</v>
      </c>
      <c r="M54" s="39">
        <f t="shared" si="4"/>
        <v>14114981.919351902</v>
      </c>
      <c r="N54" s="40">
        <f t="shared" si="5"/>
        <v>431608.02271451493</v>
      </c>
      <c r="O54" s="53">
        <f t="shared" si="6"/>
        <v>3.0578007480319358E-2</v>
      </c>
      <c r="P54" s="42">
        <f t="shared" si="7"/>
        <v>13504596</v>
      </c>
      <c r="Q54" s="43" t="str">
        <f t="shared" si="8"/>
        <v>MENOR VALOR</v>
      </c>
    </row>
    <row r="55" spans="2:17" x14ac:dyDescent="0.3">
      <c r="B55" s="133" t="s">
        <v>70</v>
      </c>
      <c r="C55" s="134"/>
      <c r="D55" s="135"/>
      <c r="E55" s="51"/>
      <c r="F55" s="52"/>
      <c r="G55" s="36"/>
      <c r="H55" s="36"/>
      <c r="I55" s="37"/>
      <c r="J55" s="38"/>
      <c r="K55" s="38"/>
      <c r="L55" s="38"/>
      <c r="M55" s="39"/>
      <c r="N55" s="40"/>
      <c r="O55" s="53"/>
      <c r="P55" s="42"/>
      <c r="Q55" s="43"/>
    </row>
    <row r="56" spans="2:17" s="44" customFormat="1" ht="15.9" customHeight="1" x14ac:dyDescent="0.3">
      <c r="B56" s="54">
        <v>48</v>
      </c>
      <c r="C56" s="55">
        <v>40141603</v>
      </c>
      <c r="D56" s="56" t="s">
        <v>22</v>
      </c>
      <c r="E56" s="34">
        <v>26479</v>
      </c>
      <c r="F56" s="35">
        <f t="shared" si="0"/>
        <v>27829</v>
      </c>
      <c r="G56" s="36">
        <v>511961.8</v>
      </c>
      <c r="H56" s="36">
        <v>520416.75</v>
      </c>
      <c r="I56" s="37">
        <v>481057.5</v>
      </c>
      <c r="J56" s="38">
        <f t="shared" si="1"/>
        <v>27829</v>
      </c>
      <c r="K56" s="38">
        <f t="shared" si="2"/>
        <v>385316.26250000001</v>
      </c>
      <c r="L56" s="38">
        <f t="shared" si="3"/>
        <v>496509.65</v>
      </c>
      <c r="M56" s="39">
        <f t="shared" si="4"/>
        <v>244382.92220679173</v>
      </c>
      <c r="N56" s="40">
        <f t="shared" si="5"/>
        <v>153126.74688496653</v>
      </c>
      <c r="O56" s="41">
        <f t="shared" si="6"/>
        <v>0.62658530106041488</v>
      </c>
      <c r="P56" s="42">
        <f t="shared" si="7"/>
        <v>27829</v>
      </c>
      <c r="Q56" s="43" t="str">
        <f t="shared" si="8"/>
        <v>MEDIA GEO</v>
      </c>
    </row>
    <row r="57" spans="2:17" s="44" customFormat="1" ht="15.9" customHeight="1" x14ac:dyDescent="0.3">
      <c r="B57" s="54">
        <v>49</v>
      </c>
      <c r="C57" s="55">
        <v>40161505</v>
      </c>
      <c r="D57" s="56" t="s">
        <v>71</v>
      </c>
      <c r="E57" s="34">
        <v>202510</v>
      </c>
      <c r="F57" s="35">
        <f t="shared" si="0"/>
        <v>212838</v>
      </c>
      <c r="G57" s="36">
        <v>2184875.7000000002</v>
      </c>
      <c r="H57" s="36">
        <v>2204409.5499999998</v>
      </c>
      <c r="I57" s="37">
        <v>2032395.05</v>
      </c>
      <c r="J57" s="38">
        <f t="shared" si="1"/>
        <v>212838</v>
      </c>
      <c r="K57" s="38">
        <f t="shared" si="2"/>
        <v>1658629.575</v>
      </c>
      <c r="L57" s="38">
        <f t="shared" si="3"/>
        <v>2108635.375</v>
      </c>
      <c r="M57" s="39">
        <f t="shared" si="4"/>
        <v>1201417.8468533345</v>
      </c>
      <c r="N57" s="40">
        <f t="shared" si="5"/>
        <v>699031.51345435134</v>
      </c>
      <c r="O57" s="41">
        <f t="shared" si="6"/>
        <v>0.5818387959569632</v>
      </c>
      <c r="P57" s="42">
        <f t="shared" si="7"/>
        <v>212838</v>
      </c>
      <c r="Q57" s="43" t="str">
        <f t="shared" si="8"/>
        <v>MEDIA GEO</v>
      </c>
    </row>
    <row r="58" spans="2:17" s="44" customFormat="1" ht="15.9" customHeight="1" x14ac:dyDescent="0.3">
      <c r="B58" s="54">
        <v>50</v>
      </c>
      <c r="C58" s="55">
        <v>40161505</v>
      </c>
      <c r="D58" s="56" t="s">
        <v>72</v>
      </c>
      <c r="E58" s="34">
        <v>187782</v>
      </c>
      <c r="F58" s="35">
        <f t="shared" si="0"/>
        <v>197359</v>
      </c>
      <c r="G58" s="36">
        <v>1935892</v>
      </c>
      <c r="H58" s="36">
        <v>1933851.15</v>
      </c>
      <c r="I58" s="37">
        <v>1794490.25</v>
      </c>
      <c r="J58" s="38">
        <f t="shared" si="1"/>
        <v>197359</v>
      </c>
      <c r="K58" s="38">
        <f t="shared" si="2"/>
        <v>1465398.1</v>
      </c>
      <c r="L58" s="38">
        <f t="shared" si="3"/>
        <v>1864170.7</v>
      </c>
      <c r="M58" s="39">
        <f t="shared" si="4"/>
        <v>1073063.8189685561</v>
      </c>
      <c r="N58" s="40">
        <f t="shared" si="5"/>
        <v>619216.8158104039</v>
      </c>
      <c r="O58" s="41">
        <f t="shared" si="6"/>
        <v>0.57705497554246465</v>
      </c>
      <c r="P58" s="42">
        <f t="shared" si="7"/>
        <v>197359</v>
      </c>
      <c r="Q58" s="43" t="str">
        <f t="shared" si="8"/>
        <v>MEDIA GEO</v>
      </c>
    </row>
    <row r="59" spans="2:17" s="44" customFormat="1" ht="15.9" customHeight="1" x14ac:dyDescent="0.3">
      <c r="B59" s="54">
        <v>51</v>
      </c>
      <c r="C59" s="55">
        <v>40161504</v>
      </c>
      <c r="D59" s="56" t="s">
        <v>73</v>
      </c>
      <c r="E59" s="34">
        <v>92050</v>
      </c>
      <c r="F59" s="35">
        <f t="shared" si="0"/>
        <v>96745</v>
      </c>
      <c r="G59" s="36">
        <v>668524.15</v>
      </c>
      <c r="H59" s="36">
        <v>682227</v>
      </c>
      <c r="I59" s="37">
        <v>627998.69999999995</v>
      </c>
      <c r="J59" s="38">
        <f t="shared" si="1"/>
        <v>96745</v>
      </c>
      <c r="K59" s="38">
        <f t="shared" si="2"/>
        <v>518873.71249999997</v>
      </c>
      <c r="L59" s="38">
        <f t="shared" si="3"/>
        <v>648261.42500000005</v>
      </c>
      <c r="M59" s="39">
        <f t="shared" si="4"/>
        <v>407998.26787591889</v>
      </c>
      <c r="N59" s="40">
        <f t="shared" si="5"/>
        <v>220089.29638153521</v>
      </c>
      <c r="O59" s="41">
        <f t="shared" si="6"/>
        <v>0.53943684008106896</v>
      </c>
      <c r="P59" s="42">
        <f t="shared" si="7"/>
        <v>96745</v>
      </c>
      <c r="Q59" s="43" t="str">
        <f t="shared" si="8"/>
        <v>MEDIA GEO</v>
      </c>
    </row>
    <row r="60" spans="2:17" s="44" customFormat="1" ht="15.9" customHeight="1" x14ac:dyDescent="0.3">
      <c r="B60" s="54">
        <v>52</v>
      </c>
      <c r="C60" s="55">
        <v>40161504</v>
      </c>
      <c r="D60" s="56" t="s">
        <v>27</v>
      </c>
      <c r="E60" s="34">
        <v>165690</v>
      </c>
      <c r="F60" s="35">
        <f t="shared" si="0"/>
        <v>174140</v>
      </c>
      <c r="G60" s="57">
        <v>672314.3</v>
      </c>
      <c r="H60" s="57">
        <v>671731.19999999995</v>
      </c>
      <c r="I60" s="57">
        <v>627998.69999999995</v>
      </c>
      <c r="J60" s="38">
        <f t="shared" si="1"/>
        <v>174140</v>
      </c>
      <c r="K60" s="38">
        <f t="shared" si="2"/>
        <v>536546.05000000005</v>
      </c>
      <c r="L60" s="38">
        <f t="shared" si="3"/>
        <v>649864.94999999995</v>
      </c>
      <c r="M60" s="39">
        <f t="shared" si="4"/>
        <v>471418.13838454382</v>
      </c>
      <c r="N60" s="40">
        <f t="shared" si="5"/>
        <v>210207.38755022385</v>
      </c>
      <c r="O60" s="41">
        <f t="shared" si="6"/>
        <v>0.44590432661450563</v>
      </c>
      <c r="P60" s="42">
        <f t="shared" si="7"/>
        <v>471418</v>
      </c>
      <c r="Q60" s="43" t="str">
        <f t="shared" si="8"/>
        <v>MEDIA GEO</v>
      </c>
    </row>
    <row r="61" spans="2:17" s="44" customFormat="1" ht="15.9" customHeight="1" x14ac:dyDescent="0.3">
      <c r="B61" s="54">
        <v>53</v>
      </c>
      <c r="C61" s="55">
        <v>40161513</v>
      </c>
      <c r="D61" s="56" t="s">
        <v>74</v>
      </c>
      <c r="E61" s="34">
        <v>150962</v>
      </c>
      <c r="F61" s="35">
        <f t="shared" si="0"/>
        <v>158661</v>
      </c>
      <c r="G61" s="36">
        <v>3884612.2</v>
      </c>
      <c r="H61" s="36">
        <v>3862745.95</v>
      </c>
      <c r="I61" s="37">
        <v>3586065</v>
      </c>
      <c r="J61" s="38">
        <f t="shared" si="1"/>
        <v>158661</v>
      </c>
      <c r="K61" s="38">
        <f t="shared" si="2"/>
        <v>2873021.0375000001</v>
      </c>
      <c r="L61" s="38">
        <f t="shared" si="3"/>
        <v>3724405.4750000001</v>
      </c>
      <c r="M61" s="39">
        <f t="shared" si="4"/>
        <v>1709358.043852774</v>
      </c>
      <c r="N61" s="40">
        <f t="shared" si="5"/>
        <v>1096508.3952742296</v>
      </c>
      <c r="O61" s="41">
        <f t="shared" si="6"/>
        <v>0.64147379726413312</v>
      </c>
      <c r="P61" s="42">
        <f t="shared" si="7"/>
        <v>158661</v>
      </c>
      <c r="Q61" s="43" t="str">
        <f t="shared" si="8"/>
        <v>MEDIA GEO</v>
      </c>
    </row>
    <row r="62" spans="2:17" s="44" customFormat="1" ht="15.9" customHeight="1" x14ac:dyDescent="0.3">
      <c r="B62" s="54">
        <v>54</v>
      </c>
      <c r="C62" s="55">
        <v>40161513</v>
      </c>
      <c r="D62" s="56" t="s">
        <v>75</v>
      </c>
      <c r="E62" s="34">
        <v>202510</v>
      </c>
      <c r="F62" s="35">
        <f t="shared" si="0"/>
        <v>212838</v>
      </c>
      <c r="G62" s="36">
        <v>676104.45</v>
      </c>
      <c r="H62" s="36">
        <v>675812.9</v>
      </c>
      <c r="I62" s="37">
        <v>627998.69999999995</v>
      </c>
      <c r="J62" s="38">
        <f t="shared" si="1"/>
        <v>212838</v>
      </c>
      <c r="K62" s="38">
        <f t="shared" si="2"/>
        <v>548188.51249999995</v>
      </c>
      <c r="L62" s="38">
        <f t="shared" si="3"/>
        <v>651905.80000000005</v>
      </c>
      <c r="M62" s="39">
        <f t="shared" si="4"/>
        <v>497120.92778894358</v>
      </c>
      <c r="N62" s="40">
        <f t="shared" si="5"/>
        <v>201018.3860151277</v>
      </c>
      <c r="O62" s="41">
        <f t="shared" si="6"/>
        <v>0.40436516504988412</v>
      </c>
      <c r="P62" s="42">
        <f t="shared" si="7"/>
        <v>212838</v>
      </c>
      <c r="Q62" s="43" t="str">
        <f t="shared" si="8"/>
        <v>MEDIA GEO</v>
      </c>
    </row>
    <row r="63" spans="2:17" s="44" customFormat="1" ht="15.9" customHeight="1" x14ac:dyDescent="0.3">
      <c r="B63" s="54">
        <v>55</v>
      </c>
      <c r="C63" s="55">
        <v>26111535</v>
      </c>
      <c r="D63" s="56" t="s">
        <v>76</v>
      </c>
      <c r="E63" s="34">
        <v>10678</v>
      </c>
      <c r="F63" s="35">
        <f t="shared" si="0"/>
        <v>11223</v>
      </c>
      <c r="G63" s="36">
        <v>665025.55000000005</v>
      </c>
      <c r="H63" s="36">
        <v>675812.9</v>
      </c>
      <c r="I63" s="37">
        <v>622459.25</v>
      </c>
      <c r="J63" s="38">
        <f t="shared" si="1"/>
        <v>11223</v>
      </c>
      <c r="K63" s="38">
        <f t="shared" si="2"/>
        <v>493630.17500000005</v>
      </c>
      <c r="L63" s="38">
        <f t="shared" si="3"/>
        <v>643742.4</v>
      </c>
      <c r="M63" s="39">
        <f t="shared" si="4"/>
        <v>236712.49015174937</v>
      </c>
      <c r="N63" s="40">
        <f t="shared" si="5"/>
        <v>159445.14757259921</v>
      </c>
      <c r="O63" s="41">
        <f t="shared" si="6"/>
        <v>0.67358147206505092</v>
      </c>
      <c r="P63" s="42">
        <f t="shared" si="7"/>
        <v>11223</v>
      </c>
      <c r="Q63" s="43" t="str">
        <f t="shared" si="8"/>
        <v>MEDIA GEO</v>
      </c>
    </row>
    <row r="64" spans="2:17" s="44" customFormat="1" ht="15.9" customHeight="1" x14ac:dyDescent="0.3">
      <c r="B64" s="54">
        <v>56</v>
      </c>
      <c r="C64" s="55">
        <v>23151516</v>
      </c>
      <c r="D64" s="56" t="s">
        <v>77</v>
      </c>
      <c r="E64" s="34">
        <v>15916</v>
      </c>
      <c r="F64" s="35">
        <f t="shared" si="0"/>
        <v>16728</v>
      </c>
      <c r="G64" s="36">
        <v>16825058.949999999</v>
      </c>
      <c r="H64" s="36">
        <v>16990950.899999999</v>
      </c>
      <c r="I64" s="37">
        <v>15834663.6</v>
      </c>
      <c r="J64" s="38">
        <f t="shared" si="1"/>
        <v>16728</v>
      </c>
      <c r="K64" s="38">
        <f t="shared" si="2"/>
        <v>12416850.362499999</v>
      </c>
      <c r="L64" s="38">
        <f t="shared" si="3"/>
        <v>16329861.274999999</v>
      </c>
      <c r="M64" s="39">
        <f t="shared" si="4"/>
        <v>2949896.5445738826</v>
      </c>
      <c r="N64" s="40">
        <f t="shared" si="5"/>
        <v>2074063.3682312684</v>
      </c>
      <c r="O64" s="41">
        <f t="shared" si="6"/>
        <v>0.7030969855693262</v>
      </c>
      <c r="P64" s="42">
        <f t="shared" si="7"/>
        <v>16728</v>
      </c>
      <c r="Q64" s="43" t="str">
        <f t="shared" si="8"/>
        <v>MEDIA GEO</v>
      </c>
    </row>
    <row r="65" spans="2:17" s="44" customFormat="1" ht="15.9" customHeight="1" x14ac:dyDescent="0.3">
      <c r="B65" s="54">
        <v>57</v>
      </c>
      <c r="C65" s="55">
        <v>40142007</v>
      </c>
      <c r="D65" s="56" t="s">
        <v>78</v>
      </c>
      <c r="E65" s="34">
        <v>238627</v>
      </c>
      <c r="F65" s="35">
        <f t="shared" si="0"/>
        <v>250797</v>
      </c>
      <c r="G65" s="36">
        <v>6681742.9000000004</v>
      </c>
      <c r="H65" s="36">
        <v>6749674.0499999998</v>
      </c>
      <c r="I65" s="37">
        <v>6268325</v>
      </c>
      <c r="J65" s="38">
        <f t="shared" si="1"/>
        <v>250797</v>
      </c>
      <c r="K65" s="38">
        <f t="shared" si="2"/>
        <v>4987634.7374999998</v>
      </c>
      <c r="L65" s="38">
        <f t="shared" si="3"/>
        <v>6475033.9500000002</v>
      </c>
      <c r="M65" s="39">
        <f t="shared" si="4"/>
        <v>2901760.7439347967</v>
      </c>
      <c r="N65" s="40">
        <f t="shared" si="5"/>
        <v>1874514.4400159728</v>
      </c>
      <c r="O65" s="41">
        <f t="shared" si="6"/>
        <v>0.64599207358292587</v>
      </c>
      <c r="P65" s="42">
        <f t="shared" si="7"/>
        <v>250797</v>
      </c>
      <c r="Q65" s="43" t="str">
        <f t="shared" si="8"/>
        <v>MEDIA GEO</v>
      </c>
    </row>
    <row r="66" spans="2:17" s="44" customFormat="1" ht="15.9" customHeight="1" x14ac:dyDescent="0.3">
      <c r="B66" s="54">
        <v>58</v>
      </c>
      <c r="C66" s="55">
        <v>40142007</v>
      </c>
      <c r="D66" s="56" t="s">
        <v>79</v>
      </c>
      <c r="E66" s="34">
        <v>274581</v>
      </c>
      <c r="F66" s="35">
        <f t="shared" si="0"/>
        <v>288585</v>
      </c>
      <c r="G66" s="36">
        <v>6685533.0499999998</v>
      </c>
      <c r="H66" s="36">
        <v>6781744.5499999998</v>
      </c>
      <c r="I66" s="37">
        <v>6268325</v>
      </c>
      <c r="J66" s="38">
        <f t="shared" si="1"/>
        <v>288585</v>
      </c>
      <c r="K66" s="38">
        <f t="shared" si="2"/>
        <v>5006046.9000000004</v>
      </c>
      <c r="L66" s="38">
        <f t="shared" si="3"/>
        <v>6476929.0250000004</v>
      </c>
      <c r="M66" s="39">
        <f t="shared" si="4"/>
        <v>3009370.6540637496</v>
      </c>
      <c r="N66" s="40">
        <f t="shared" si="5"/>
        <v>1923885.9861435534</v>
      </c>
      <c r="O66" s="41">
        <f t="shared" si="6"/>
        <v>0.63929844718383377</v>
      </c>
      <c r="P66" s="42">
        <f t="shared" si="7"/>
        <v>288585</v>
      </c>
      <c r="Q66" s="43" t="str">
        <f t="shared" si="8"/>
        <v>MEDIA GEO</v>
      </c>
    </row>
    <row r="67" spans="2:17" s="44" customFormat="1" ht="15.9" customHeight="1" x14ac:dyDescent="0.3">
      <c r="B67" s="54">
        <v>59</v>
      </c>
      <c r="C67" s="55">
        <v>40142007</v>
      </c>
      <c r="D67" s="56" t="s">
        <v>80</v>
      </c>
      <c r="E67" s="34">
        <v>260597</v>
      </c>
      <c r="F67" s="35">
        <f t="shared" si="0"/>
        <v>273887</v>
      </c>
      <c r="G67" s="36">
        <v>6661625.9500000002</v>
      </c>
      <c r="H67" s="36">
        <v>6742676.8499999996</v>
      </c>
      <c r="I67" s="37">
        <v>6268325</v>
      </c>
      <c r="J67" s="38">
        <f t="shared" si="1"/>
        <v>273887</v>
      </c>
      <c r="K67" s="38">
        <f t="shared" si="2"/>
        <v>4986628.7</v>
      </c>
      <c r="L67" s="38">
        <f t="shared" si="3"/>
        <v>6464975.4749999996</v>
      </c>
      <c r="M67" s="39">
        <f t="shared" si="4"/>
        <v>2963356.3438508068</v>
      </c>
      <c r="N67" s="40">
        <f t="shared" si="5"/>
        <v>1901742.0108302396</v>
      </c>
      <c r="O67" s="41">
        <f t="shared" si="6"/>
        <v>0.64175272568096686</v>
      </c>
      <c r="P67" s="42">
        <f t="shared" si="7"/>
        <v>273887</v>
      </c>
      <c r="Q67" s="43" t="str">
        <f t="shared" si="8"/>
        <v>MEDIA GEO</v>
      </c>
    </row>
    <row r="68" spans="2:17" s="44" customFormat="1" ht="15.9" customHeight="1" x14ac:dyDescent="0.3">
      <c r="B68" s="54">
        <v>60</v>
      </c>
      <c r="C68" s="55">
        <v>40142007</v>
      </c>
      <c r="D68" s="56" t="s">
        <v>81</v>
      </c>
      <c r="E68" s="34">
        <v>331513</v>
      </c>
      <c r="F68" s="35">
        <f t="shared" si="0"/>
        <v>348420</v>
      </c>
      <c r="G68" s="36">
        <v>7584673.25</v>
      </c>
      <c r="H68" s="36">
        <v>7561640.7999999998</v>
      </c>
      <c r="I68" s="37">
        <v>7084665</v>
      </c>
      <c r="J68" s="38">
        <f t="shared" si="1"/>
        <v>348420</v>
      </c>
      <c r="K68" s="38">
        <f t="shared" si="2"/>
        <v>5644849.7625000002</v>
      </c>
      <c r="L68" s="38">
        <f t="shared" si="3"/>
        <v>7323152.9000000004</v>
      </c>
      <c r="M68" s="39">
        <f t="shared" si="4"/>
        <v>3449402.14231038</v>
      </c>
      <c r="N68" s="40">
        <f t="shared" si="5"/>
        <v>2192725.5011660573</v>
      </c>
      <c r="O68" s="41">
        <f t="shared" si="6"/>
        <v>0.63568276782520594</v>
      </c>
      <c r="P68" s="42">
        <f t="shared" si="7"/>
        <v>348420</v>
      </c>
      <c r="Q68" s="43" t="str">
        <f t="shared" si="8"/>
        <v>MEDIA GEO</v>
      </c>
    </row>
    <row r="69" spans="2:17" s="44" customFormat="1" ht="15.9" customHeight="1" x14ac:dyDescent="0.3">
      <c r="B69" s="54">
        <v>61</v>
      </c>
      <c r="C69" s="55">
        <v>40142007</v>
      </c>
      <c r="D69" s="56" t="s">
        <v>82</v>
      </c>
      <c r="E69" s="34">
        <v>333998</v>
      </c>
      <c r="F69" s="35">
        <f t="shared" si="0"/>
        <v>351032</v>
      </c>
      <c r="G69" s="36">
        <v>7639193.0999999996</v>
      </c>
      <c r="H69" s="36">
        <v>7521406.9000000004</v>
      </c>
      <c r="I69" s="37">
        <v>7084665</v>
      </c>
      <c r="J69" s="38">
        <f t="shared" si="1"/>
        <v>351032</v>
      </c>
      <c r="K69" s="38">
        <f t="shared" si="2"/>
        <v>5649074.25</v>
      </c>
      <c r="L69" s="38">
        <f t="shared" si="3"/>
        <v>7303035.9500000002</v>
      </c>
      <c r="M69" s="39">
        <f t="shared" si="4"/>
        <v>3457428.0414187792</v>
      </c>
      <c r="N69" s="40">
        <f t="shared" si="5"/>
        <v>2196553.7059382661</v>
      </c>
      <c r="O69" s="41">
        <f t="shared" si="6"/>
        <v>0.63531436652457285</v>
      </c>
      <c r="P69" s="42">
        <f t="shared" si="7"/>
        <v>351032</v>
      </c>
      <c r="Q69" s="43" t="str">
        <f t="shared" si="8"/>
        <v>MEDIA GEO</v>
      </c>
    </row>
    <row r="70" spans="2:17" s="44" customFormat="1" ht="15.9" customHeight="1" x14ac:dyDescent="0.3">
      <c r="B70" s="54">
        <v>62</v>
      </c>
      <c r="C70" s="55">
        <v>40142007</v>
      </c>
      <c r="D70" s="56" t="s">
        <v>83</v>
      </c>
      <c r="E70" s="34">
        <v>392917</v>
      </c>
      <c r="F70" s="35">
        <f t="shared" si="0"/>
        <v>412956</v>
      </c>
      <c r="G70" s="36">
        <v>8606847.5500000007</v>
      </c>
      <c r="H70" s="36">
        <v>8683233.6500000004</v>
      </c>
      <c r="I70" s="37">
        <v>8061357.5</v>
      </c>
      <c r="J70" s="38">
        <f t="shared" si="1"/>
        <v>412956</v>
      </c>
      <c r="K70" s="38">
        <f t="shared" si="2"/>
        <v>6441098.6750000007</v>
      </c>
      <c r="L70" s="38">
        <f t="shared" si="3"/>
        <v>8334102.5250000004</v>
      </c>
      <c r="M70" s="39">
        <f t="shared" si="4"/>
        <v>3971544.1056046113</v>
      </c>
      <c r="N70" s="40">
        <f t="shared" si="5"/>
        <v>2516301.7809228105</v>
      </c>
      <c r="O70" s="41">
        <f t="shared" si="6"/>
        <v>0.63358273608791749</v>
      </c>
      <c r="P70" s="42">
        <f t="shared" si="7"/>
        <v>412956</v>
      </c>
      <c r="Q70" s="43" t="str">
        <f t="shared" si="8"/>
        <v>MEDIA GEO</v>
      </c>
    </row>
    <row r="71" spans="2:17" s="44" customFormat="1" ht="15.9" customHeight="1" x14ac:dyDescent="0.3">
      <c r="B71" s="54">
        <v>63</v>
      </c>
      <c r="C71" s="55">
        <v>40142007</v>
      </c>
      <c r="D71" s="56" t="s">
        <v>84</v>
      </c>
      <c r="E71" s="34">
        <v>399909</v>
      </c>
      <c r="F71" s="35">
        <f t="shared" si="0"/>
        <v>420304</v>
      </c>
      <c r="G71" s="36">
        <v>9981505.8000000007</v>
      </c>
      <c r="H71" s="36">
        <v>9960222.6500000004</v>
      </c>
      <c r="I71" s="37">
        <v>9358755</v>
      </c>
      <c r="J71" s="38">
        <f t="shared" si="1"/>
        <v>420304</v>
      </c>
      <c r="K71" s="38">
        <f t="shared" si="2"/>
        <v>7430196.8625000007</v>
      </c>
      <c r="L71" s="38">
        <f t="shared" si="3"/>
        <v>9659488.8249999993</v>
      </c>
      <c r="M71" s="39">
        <f t="shared" si="4"/>
        <v>4446944.1784631936</v>
      </c>
      <c r="N71" s="40">
        <f t="shared" si="5"/>
        <v>2847264.5755895339</v>
      </c>
      <c r="O71" s="41">
        <f t="shared" si="6"/>
        <v>0.64027441346779213</v>
      </c>
      <c r="P71" s="42">
        <f t="shared" si="7"/>
        <v>420304</v>
      </c>
      <c r="Q71" s="43" t="str">
        <f t="shared" si="8"/>
        <v>MEDIA GEO</v>
      </c>
    </row>
    <row r="72" spans="2:17" s="44" customFormat="1" ht="15.9" customHeight="1" x14ac:dyDescent="0.3">
      <c r="B72" s="54">
        <v>64</v>
      </c>
      <c r="C72" s="55">
        <v>27121602</v>
      </c>
      <c r="D72" s="56" t="s">
        <v>85</v>
      </c>
      <c r="E72" s="34">
        <v>1353952</v>
      </c>
      <c r="F72" s="35">
        <f t="shared" si="0"/>
        <v>1423004</v>
      </c>
      <c r="G72" s="36">
        <v>143158338.75</v>
      </c>
      <c r="H72" s="36">
        <v>140334968.55000001</v>
      </c>
      <c r="I72" s="37">
        <v>131780600</v>
      </c>
      <c r="J72" s="38">
        <f t="shared" si="1"/>
        <v>1423004</v>
      </c>
      <c r="K72" s="38">
        <f t="shared" si="2"/>
        <v>104174227.825</v>
      </c>
      <c r="L72" s="38">
        <f t="shared" si="3"/>
        <v>136057784.27500001</v>
      </c>
      <c r="M72" s="39">
        <f t="shared" si="4"/>
        <v>44056504.661584213</v>
      </c>
      <c r="N72" s="40">
        <f t="shared" si="5"/>
        <v>30146437.423527356</v>
      </c>
      <c r="O72" s="41">
        <f t="shared" si="6"/>
        <v>0.68426757081830036</v>
      </c>
      <c r="P72" s="42">
        <f t="shared" si="7"/>
        <v>1423004</v>
      </c>
      <c r="Q72" s="43" t="str">
        <f t="shared" si="8"/>
        <v>MEDIA GEO</v>
      </c>
    </row>
    <row r="73" spans="2:17" s="44" customFormat="1" ht="15.9" customHeight="1" x14ac:dyDescent="0.3">
      <c r="B73" s="54">
        <v>65</v>
      </c>
      <c r="C73" s="55">
        <v>27121602</v>
      </c>
      <c r="D73" s="56" t="s">
        <v>86</v>
      </c>
      <c r="E73" s="34">
        <v>1684449</v>
      </c>
      <c r="F73" s="35">
        <f t="shared" ref="F73:F136" si="9">ROUND(E73*($C$5+1),0)</f>
        <v>1770356</v>
      </c>
      <c r="G73" s="36">
        <v>142256283.05000001</v>
      </c>
      <c r="H73" s="36">
        <v>142901191.65000001</v>
      </c>
      <c r="I73" s="37">
        <v>132072150</v>
      </c>
      <c r="J73" s="38">
        <f t="shared" ref="J73:J136" si="10">MIN(F73:I73)</f>
        <v>1770356</v>
      </c>
      <c r="K73" s="38">
        <f t="shared" ref="K73:K136" si="11">AVERAGE(F73:I73)</f>
        <v>104749995.17500001</v>
      </c>
      <c r="L73" s="38">
        <f t="shared" ref="L73:L136" si="12">MEDIAN(F73:I73)</f>
        <v>137164216.52500001</v>
      </c>
      <c r="M73" s="39">
        <f t="shared" ref="M73:M136" si="13">GEOMEAN(F73:I73)</f>
        <v>46692248.756513759</v>
      </c>
      <c r="N73" s="40">
        <f t="shared" ref="N73:N136" si="14">STDEVA(J73,M73)</f>
        <v>31764574.991865732</v>
      </c>
      <c r="O73" s="41">
        <f t="shared" ref="O73:O136" si="15">N73/M73</f>
        <v>0.68029653396024203</v>
      </c>
      <c r="P73" s="42">
        <f t="shared" ref="P73:P136" si="16">ROUND(IF(O73&lt;=P68,J73,M73),0)</f>
        <v>1770356</v>
      </c>
      <c r="Q73" s="43" t="str">
        <f t="shared" ref="Q73:Q136" si="17">IF(O73&lt;=35%,"MENOR VALOR","MEDIA GEO")</f>
        <v>MEDIA GEO</v>
      </c>
    </row>
    <row r="74" spans="2:17" s="44" customFormat="1" ht="15.9" customHeight="1" x14ac:dyDescent="0.3">
      <c r="B74" s="54">
        <v>66</v>
      </c>
      <c r="C74" s="55">
        <v>27121602</v>
      </c>
      <c r="D74" s="56" t="s">
        <v>87</v>
      </c>
      <c r="E74" s="34">
        <v>1334644</v>
      </c>
      <c r="F74" s="35">
        <f t="shared" si="9"/>
        <v>1402711</v>
      </c>
      <c r="G74" s="36">
        <v>141206411.5</v>
      </c>
      <c r="H74" s="36">
        <v>143252509.40000001</v>
      </c>
      <c r="I74" s="37">
        <v>131926375</v>
      </c>
      <c r="J74" s="38">
        <f t="shared" si="10"/>
        <v>1402711</v>
      </c>
      <c r="K74" s="38">
        <f t="shared" si="11"/>
        <v>104447001.72499999</v>
      </c>
      <c r="L74" s="38">
        <f t="shared" si="12"/>
        <v>136566393.25</v>
      </c>
      <c r="M74" s="39">
        <f t="shared" si="13"/>
        <v>43985964.734235331</v>
      </c>
      <c r="N74" s="40">
        <f t="shared" si="14"/>
        <v>30110907.480465174</v>
      </c>
      <c r="O74" s="41">
        <f t="shared" si="15"/>
        <v>0.68455716868770033</v>
      </c>
      <c r="P74" s="42">
        <f t="shared" si="16"/>
        <v>1402711</v>
      </c>
      <c r="Q74" s="43" t="str">
        <f t="shared" si="17"/>
        <v>MEDIA GEO</v>
      </c>
    </row>
    <row r="75" spans="2:17" s="44" customFormat="1" ht="15.9" customHeight="1" x14ac:dyDescent="0.3">
      <c r="B75" s="54">
        <v>67</v>
      </c>
      <c r="C75" s="55">
        <v>27121602</v>
      </c>
      <c r="D75" s="56" t="s">
        <v>88</v>
      </c>
      <c r="E75" s="34">
        <v>1616560</v>
      </c>
      <c r="F75" s="35">
        <f t="shared" si="9"/>
        <v>1699005</v>
      </c>
      <c r="G75" s="36">
        <v>142678447.44999999</v>
      </c>
      <c r="H75" s="36">
        <v>142293601.44999999</v>
      </c>
      <c r="I75" s="37">
        <v>132042995</v>
      </c>
      <c r="J75" s="38">
        <f t="shared" si="10"/>
        <v>1699005</v>
      </c>
      <c r="K75" s="38">
        <f t="shared" si="11"/>
        <v>104678512.22499999</v>
      </c>
      <c r="L75" s="38">
        <f t="shared" si="12"/>
        <v>137168298.22499999</v>
      </c>
      <c r="M75" s="39">
        <f t="shared" si="13"/>
        <v>46196964.764901385</v>
      </c>
      <c r="N75" s="40">
        <f t="shared" si="14"/>
        <v>31464809.098727919</v>
      </c>
      <c r="O75" s="41">
        <f t="shared" si="15"/>
        <v>0.68110122080214297</v>
      </c>
      <c r="P75" s="42">
        <f t="shared" si="16"/>
        <v>1699005</v>
      </c>
      <c r="Q75" s="43" t="str">
        <f t="shared" si="17"/>
        <v>MEDIA GEO</v>
      </c>
    </row>
    <row r="76" spans="2:17" s="44" customFormat="1" ht="15.9" customHeight="1" x14ac:dyDescent="0.3">
      <c r="B76" s="54">
        <v>68</v>
      </c>
      <c r="C76" s="55">
        <v>20121423</v>
      </c>
      <c r="D76" s="56" t="s">
        <v>31</v>
      </c>
      <c r="E76" s="34">
        <v>253967</v>
      </c>
      <c r="F76" s="35">
        <f t="shared" si="9"/>
        <v>266919</v>
      </c>
      <c r="G76" s="36">
        <v>10096376.5</v>
      </c>
      <c r="H76" s="36">
        <v>9923487.3499999996</v>
      </c>
      <c r="I76" s="37">
        <v>9361378.9499999993</v>
      </c>
      <c r="J76" s="38">
        <f t="shared" si="10"/>
        <v>266919</v>
      </c>
      <c r="K76" s="38">
        <f t="shared" si="11"/>
        <v>7412040.4500000002</v>
      </c>
      <c r="L76" s="38">
        <f t="shared" si="12"/>
        <v>9642433.1499999985</v>
      </c>
      <c r="M76" s="39">
        <f t="shared" si="13"/>
        <v>3977748.2485337155</v>
      </c>
      <c r="N76" s="40">
        <f t="shared" si="14"/>
        <v>2623952.5254635708</v>
      </c>
      <c r="O76" s="41">
        <f t="shared" si="15"/>
        <v>0.65965776653432429</v>
      </c>
      <c r="P76" s="42">
        <f t="shared" si="16"/>
        <v>266919</v>
      </c>
      <c r="Q76" s="43" t="str">
        <f t="shared" si="17"/>
        <v>MEDIA GEO</v>
      </c>
    </row>
    <row r="77" spans="2:17" s="44" customFormat="1" ht="15.9" customHeight="1" x14ac:dyDescent="0.3">
      <c r="B77" s="54">
        <v>69</v>
      </c>
      <c r="C77" s="55">
        <v>20121423</v>
      </c>
      <c r="D77" s="56" t="s">
        <v>89</v>
      </c>
      <c r="E77" s="34">
        <v>268378</v>
      </c>
      <c r="F77" s="35">
        <f t="shared" si="9"/>
        <v>282065</v>
      </c>
      <c r="G77" s="36">
        <v>9936315.5500000007</v>
      </c>
      <c r="H77" s="36">
        <v>10112994.85</v>
      </c>
      <c r="I77" s="37">
        <v>9361378.9499999993</v>
      </c>
      <c r="J77" s="38">
        <f t="shared" si="10"/>
        <v>282065</v>
      </c>
      <c r="K77" s="38">
        <f t="shared" si="11"/>
        <v>7423188.5874999994</v>
      </c>
      <c r="L77" s="38">
        <f t="shared" si="12"/>
        <v>9648847.25</v>
      </c>
      <c r="M77" s="39">
        <f t="shared" si="13"/>
        <v>4035975.7375122327</v>
      </c>
      <c r="N77" s="40">
        <f t="shared" si="14"/>
        <v>2654415.7384638935</v>
      </c>
      <c r="O77" s="41">
        <f t="shared" si="15"/>
        <v>0.65768872537872836</v>
      </c>
      <c r="P77" s="42">
        <f t="shared" si="16"/>
        <v>282065</v>
      </c>
      <c r="Q77" s="43" t="str">
        <f t="shared" si="17"/>
        <v>MEDIA GEO</v>
      </c>
    </row>
    <row r="78" spans="2:17" s="44" customFormat="1" ht="15.9" customHeight="1" x14ac:dyDescent="0.3">
      <c r="B78" s="54">
        <v>70</v>
      </c>
      <c r="C78" s="55">
        <v>20121423</v>
      </c>
      <c r="D78" s="56" t="s">
        <v>90</v>
      </c>
      <c r="E78" s="34">
        <v>319600</v>
      </c>
      <c r="F78" s="35">
        <f t="shared" si="9"/>
        <v>335900</v>
      </c>
      <c r="G78" s="36">
        <v>10006287.550000001</v>
      </c>
      <c r="H78" s="36">
        <v>10072760.949999999</v>
      </c>
      <c r="I78" s="37">
        <v>9361378.9499999993</v>
      </c>
      <c r="J78" s="38">
        <f t="shared" si="10"/>
        <v>335900</v>
      </c>
      <c r="K78" s="38">
        <f t="shared" si="11"/>
        <v>7444081.8624999998</v>
      </c>
      <c r="L78" s="38">
        <f t="shared" si="12"/>
        <v>9683833.25</v>
      </c>
      <c r="M78" s="39">
        <f t="shared" si="13"/>
        <v>4219323.5925744334</v>
      </c>
      <c r="N78" s="40">
        <f t="shared" si="14"/>
        <v>2745995.1565292063</v>
      </c>
      <c r="O78" s="41">
        <f t="shared" si="15"/>
        <v>0.65081406919390339</v>
      </c>
      <c r="P78" s="42">
        <f t="shared" si="16"/>
        <v>335900</v>
      </c>
      <c r="Q78" s="43" t="str">
        <f t="shared" si="17"/>
        <v>MEDIA GEO</v>
      </c>
    </row>
    <row r="79" spans="2:17" s="44" customFormat="1" ht="15.9" customHeight="1" x14ac:dyDescent="0.3">
      <c r="B79" s="54">
        <v>71</v>
      </c>
      <c r="C79" s="55">
        <v>20121423</v>
      </c>
      <c r="D79" s="56" t="s">
        <v>91</v>
      </c>
      <c r="E79" s="34">
        <v>254464</v>
      </c>
      <c r="F79" s="35">
        <f t="shared" si="9"/>
        <v>267442</v>
      </c>
      <c r="G79" s="36">
        <v>9984421.3000000007</v>
      </c>
      <c r="H79" s="36">
        <v>9997249.5</v>
      </c>
      <c r="I79" s="37">
        <v>9361378.9499999993</v>
      </c>
      <c r="J79" s="38">
        <f t="shared" si="10"/>
        <v>267442</v>
      </c>
      <c r="K79" s="38">
        <f t="shared" si="11"/>
        <v>7402622.9375</v>
      </c>
      <c r="L79" s="38">
        <f t="shared" si="12"/>
        <v>9672900.125</v>
      </c>
      <c r="M79" s="39">
        <f t="shared" si="13"/>
        <v>3975971.0776945162</v>
      </c>
      <c r="N79" s="40">
        <f t="shared" si="14"/>
        <v>2622326.0590652847</v>
      </c>
      <c r="O79" s="41">
        <f t="shared" si="15"/>
        <v>0.65954354491578737</v>
      </c>
      <c r="P79" s="42">
        <f t="shared" si="16"/>
        <v>267442</v>
      </c>
      <c r="Q79" s="43" t="str">
        <f t="shared" si="17"/>
        <v>MEDIA GEO</v>
      </c>
    </row>
    <row r="80" spans="2:17" s="44" customFormat="1" ht="15.9" customHeight="1" x14ac:dyDescent="0.3">
      <c r="B80" s="54">
        <v>72</v>
      </c>
      <c r="C80" s="55">
        <v>251739</v>
      </c>
      <c r="D80" s="56" t="s">
        <v>34</v>
      </c>
      <c r="E80" s="34">
        <v>130321</v>
      </c>
      <c r="F80" s="35">
        <f t="shared" si="9"/>
        <v>136967</v>
      </c>
      <c r="G80" s="36">
        <v>5142067.3499999996</v>
      </c>
      <c r="H80" s="36">
        <v>5180843.5</v>
      </c>
      <c r="I80" s="37">
        <v>4830983.5</v>
      </c>
      <c r="J80" s="38">
        <f t="shared" si="10"/>
        <v>136967</v>
      </c>
      <c r="K80" s="38">
        <f t="shared" si="11"/>
        <v>3822715.3374999999</v>
      </c>
      <c r="L80" s="38">
        <f t="shared" si="12"/>
        <v>4986525.4249999998</v>
      </c>
      <c r="M80" s="39">
        <f t="shared" si="13"/>
        <v>2049025.8291614729</v>
      </c>
      <c r="N80" s="40">
        <f t="shared" si="14"/>
        <v>1352029.764127688</v>
      </c>
      <c r="O80" s="41">
        <f t="shared" si="15"/>
        <v>0.65984027379536836</v>
      </c>
      <c r="P80" s="42">
        <f t="shared" si="16"/>
        <v>136967</v>
      </c>
      <c r="Q80" s="43" t="str">
        <f t="shared" si="17"/>
        <v>MEDIA GEO</v>
      </c>
    </row>
    <row r="81" spans="2:17" s="44" customFormat="1" ht="15.9" customHeight="1" x14ac:dyDescent="0.3">
      <c r="B81" s="54">
        <v>73</v>
      </c>
      <c r="C81" s="55">
        <v>201617</v>
      </c>
      <c r="D81" s="56" t="s">
        <v>92</v>
      </c>
      <c r="E81" s="34">
        <v>513551</v>
      </c>
      <c r="F81" s="35">
        <f t="shared" si="9"/>
        <v>539742</v>
      </c>
      <c r="G81" s="36">
        <v>20548735.550000001</v>
      </c>
      <c r="H81" s="36">
        <v>20093042.899999999</v>
      </c>
      <c r="I81" s="37">
        <v>18950750</v>
      </c>
      <c r="J81" s="38">
        <f t="shared" si="10"/>
        <v>539742</v>
      </c>
      <c r="K81" s="38">
        <f t="shared" si="11"/>
        <v>15033067.612500001</v>
      </c>
      <c r="L81" s="38">
        <f t="shared" si="12"/>
        <v>19521896.449999999</v>
      </c>
      <c r="M81" s="39">
        <f t="shared" si="13"/>
        <v>8061407.1782646552</v>
      </c>
      <c r="N81" s="40">
        <f t="shared" si="14"/>
        <v>5318620.4533656593</v>
      </c>
      <c r="O81" s="41">
        <f t="shared" si="15"/>
        <v>0.65976328149083474</v>
      </c>
      <c r="P81" s="42">
        <f t="shared" si="16"/>
        <v>539742</v>
      </c>
      <c r="Q81" s="43" t="str">
        <f t="shared" si="17"/>
        <v>MEDIA GEO</v>
      </c>
    </row>
    <row r="82" spans="2:17" s="44" customFormat="1" ht="15.9" customHeight="1" x14ac:dyDescent="0.3">
      <c r="B82" s="54">
        <v>74</v>
      </c>
      <c r="C82" s="55">
        <v>40142006</v>
      </c>
      <c r="D82" s="56" t="s">
        <v>35</v>
      </c>
      <c r="E82" s="34">
        <v>69888</v>
      </c>
      <c r="F82" s="35">
        <f t="shared" si="9"/>
        <v>73452</v>
      </c>
      <c r="G82" s="36">
        <v>6528096.0499999998</v>
      </c>
      <c r="H82" s="36">
        <v>6498649.5</v>
      </c>
      <c r="I82" s="37">
        <v>6122550</v>
      </c>
      <c r="J82" s="38">
        <f t="shared" si="10"/>
        <v>73452</v>
      </c>
      <c r="K82" s="38">
        <f t="shared" si="11"/>
        <v>4805686.8875000002</v>
      </c>
      <c r="L82" s="38">
        <f t="shared" si="12"/>
        <v>6310599.75</v>
      </c>
      <c r="M82" s="39">
        <f t="shared" si="13"/>
        <v>2089952.4438222793</v>
      </c>
      <c r="N82" s="40">
        <f t="shared" si="14"/>
        <v>1425881.1380924163</v>
      </c>
      <c r="O82" s="41">
        <f t="shared" si="15"/>
        <v>0.68225530313247029</v>
      </c>
      <c r="P82" s="42">
        <f t="shared" si="16"/>
        <v>73452</v>
      </c>
      <c r="Q82" s="43" t="str">
        <f t="shared" si="17"/>
        <v>MEDIA GEO</v>
      </c>
    </row>
    <row r="83" spans="2:17" s="44" customFormat="1" ht="15.9" customHeight="1" x14ac:dyDescent="0.3">
      <c r="B83" s="54">
        <v>75</v>
      </c>
      <c r="C83" s="55">
        <v>251739</v>
      </c>
      <c r="D83" s="56" t="s">
        <v>36</v>
      </c>
      <c r="E83" s="34">
        <v>172715</v>
      </c>
      <c r="F83" s="35">
        <f t="shared" si="9"/>
        <v>181523</v>
      </c>
      <c r="G83" s="36">
        <v>10884727.699999999</v>
      </c>
      <c r="H83" s="36">
        <v>10778895.050000001</v>
      </c>
      <c r="I83" s="37">
        <v>10058475</v>
      </c>
      <c r="J83" s="38">
        <f t="shared" si="10"/>
        <v>181523</v>
      </c>
      <c r="K83" s="38">
        <f t="shared" si="11"/>
        <v>7975905.1875</v>
      </c>
      <c r="L83" s="38">
        <f t="shared" si="12"/>
        <v>10418685.025</v>
      </c>
      <c r="M83" s="39">
        <f t="shared" si="13"/>
        <v>3825726.360523181</v>
      </c>
      <c r="N83" s="40">
        <f t="shared" si="14"/>
        <v>2576840.9082487463</v>
      </c>
      <c r="O83" s="41">
        <f t="shared" si="15"/>
        <v>0.67355599052733994</v>
      </c>
      <c r="P83" s="42">
        <f t="shared" si="16"/>
        <v>181523</v>
      </c>
      <c r="Q83" s="43" t="str">
        <f t="shared" si="17"/>
        <v>MEDIA GEO</v>
      </c>
    </row>
    <row r="84" spans="2:17" s="44" customFormat="1" ht="15.9" customHeight="1" x14ac:dyDescent="0.3">
      <c r="B84" s="54">
        <v>76</v>
      </c>
      <c r="C84" s="55">
        <v>251739</v>
      </c>
      <c r="D84" s="56" t="s">
        <v>37</v>
      </c>
      <c r="E84" s="34">
        <v>156213</v>
      </c>
      <c r="F84" s="35">
        <f t="shared" si="9"/>
        <v>164180</v>
      </c>
      <c r="G84" s="36">
        <v>10895515.050000001</v>
      </c>
      <c r="H84" s="36">
        <v>10908051.699999999</v>
      </c>
      <c r="I84" s="37">
        <v>10058475</v>
      </c>
      <c r="J84" s="38">
        <f t="shared" si="10"/>
        <v>164180</v>
      </c>
      <c r="K84" s="38">
        <f t="shared" si="11"/>
        <v>8006555.4375</v>
      </c>
      <c r="L84" s="38">
        <f t="shared" si="12"/>
        <v>10476995.025</v>
      </c>
      <c r="M84" s="39">
        <f t="shared" si="13"/>
        <v>3742931.1302224258</v>
      </c>
      <c r="N84" s="40">
        <f t="shared" si="14"/>
        <v>2530559.1923592985</v>
      </c>
      <c r="O84" s="41">
        <f t="shared" si="15"/>
        <v>0.67609023631939458</v>
      </c>
      <c r="P84" s="42">
        <f t="shared" si="16"/>
        <v>164180</v>
      </c>
      <c r="Q84" s="43" t="str">
        <f t="shared" si="17"/>
        <v>MEDIA GEO</v>
      </c>
    </row>
    <row r="85" spans="2:17" s="44" customFormat="1" ht="15.9" customHeight="1" x14ac:dyDescent="0.3">
      <c r="B85" s="54">
        <v>77</v>
      </c>
      <c r="C85" s="55">
        <v>251739</v>
      </c>
      <c r="D85" s="56" t="s">
        <v>38</v>
      </c>
      <c r="E85" s="34">
        <v>160388</v>
      </c>
      <c r="F85" s="35">
        <f t="shared" si="9"/>
        <v>168568</v>
      </c>
      <c r="G85" s="36">
        <v>10890850.25</v>
      </c>
      <c r="H85" s="36">
        <v>10724666.75</v>
      </c>
      <c r="I85" s="37">
        <v>10058475</v>
      </c>
      <c r="J85" s="38">
        <f t="shared" si="10"/>
        <v>168568</v>
      </c>
      <c r="K85" s="38">
        <f t="shared" si="11"/>
        <v>7960640</v>
      </c>
      <c r="L85" s="38">
        <f t="shared" si="12"/>
        <v>10391570.875</v>
      </c>
      <c r="M85" s="39">
        <f t="shared" si="13"/>
        <v>3751355.4529178282</v>
      </c>
      <c r="N85" s="40">
        <f t="shared" si="14"/>
        <v>2533413.3035082747</v>
      </c>
      <c r="O85" s="41">
        <f t="shared" si="15"/>
        <v>0.67533277912594758</v>
      </c>
      <c r="P85" s="42">
        <f t="shared" si="16"/>
        <v>168568</v>
      </c>
      <c r="Q85" s="43" t="str">
        <f t="shared" si="17"/>
        <v>MEDIA GEO</v>
      </c>
    </row>
    <row r="86" spans="2:17" s="44" customFormat="1" ht="15.9" customHeight="1" x14ac:dyDescent="0.3">
      <c r="B86" s="54">
        <v>78</v>
      </c>
      <c r="C86" s="55">
        <v>401515</v>
      </c>
      <c r="D86" s="56" t="s">
        <v>39</v>
      </c>
      <c r="E86" s="34">
        <v>692054</v>
      </c>
      <c r="F86" s="35">
        <f t="shared" si="9"/>
        <v>727349</v>
      </c>
      <c r="G86" s="36">
        <v>20339402.649999999</v>
      </c>
      <c r="H86" s="36">
        <v>20245815.100000001</v>
      </c>
      <c r="I86" s="37">
        <v>18807598.949999999</v>
      </c>
      <c r="J86" s="38">
        <f t="shared" si="10"/>
        <v>727349</v>
      </c>
      <c r="K86" s="38">
        <f t="shared" si="11"/>
        <v>15030041.425000001</v>
      </c>
      <c r="L86" s="38">
        <f t="shared" si="12"/>
        <v>19526707.024999999</v>
      </c>
      <c r="M86" s="39">
        <f t="shared" si="13"/>
        <v>8663381.0218541678</v>
      </c>
      <c r="N86" s="40">
        <f t="shared" si="14"/>
        <v>5611622.0583666703</v>
      </c>
      <c r="O86" s="41">
        <f t="shared" si="15"/>
        <v>0.64774041961340989</v>
      </c>
      <c r="P86" s="42">
        <f t="shared" si="16"/>
        <v>727349</v>
      </c>
      <c r="Q86" s="43" t="str">
        <f t="shared" si="17"/>
        <v>MEDIA GEO</v>
      </c>
    </row>
    <row r="87" spans="2:17" s="44" customFormat="1" ht="15.9" customHeight="1" x14ac:dyDescent="0.3">
      <c r="B87" s="54">
        <v>79</v>
      </c>
      <c r="C87" s="55">
        <v>251740</v>
      </c>
      <c r="D87" s="56" t="s">
        <v>40</v>
      </c>
      <c r="E87" s="34">
        <v>118579</v>
      </c>
      <c r="F87" s="35">
        <f t="shared" si="9"/>
        <v>124627</v>
      </c>
      <c r="G87" s="36">
        <v>2114612.15</v>
      </c>
      <c r="H87" s="36">
        <v>2145516.4500000002</v>
      </c>
      <c r="I87" s="37">
        <v>1968545.6</v>
      </c>
      <c r="J87" s="38">
        <f t="shared" si="10"/>
        <v>124627</v>
      </c>
      <c r="K87" s="38">
        <f t="shared" si="11"/>
        <v>1588325.2999999998</v>
      </c>
      <c r="L87" s="38">
        <f t="shared" si="12"/>
        <v>2041578.875</v>
      </c>
      <c r="M87" s="39">
        <f t="shared" si="13"/>
        <v>1027140.9595707073</v>
      </c>
      <c r="N87" s="40">
        <f t="shared" si="14"/>
        <v>638173.74092796876</v>
      </c>
      <c r="O87" s="41">
        <f t="shared" si="15"/>
        <v>0.62131077042696548</v>
      </c>
      <c r="P87" s="42">
        <f t="shared" si="16"/>
        <v>124627</v>
      </c>
      <c r="Q87" s="43" t="str">
        <f t="shared" si="17"/>
        <v>MEDIA GEO</v>
      </c>
    </row>
    <row r="88" spans="2:17" s="44" customFormat="1" ht="15.9" customHeight="1" x14ac:dyDescent="0.3">
      <c r="B88" s="54">
        <v>80</v>
      </c>
      <c r="C88" s="55">
        <v>251740</v>
      </c>
      <c r="D88" s="56" t="s">
        <v>41</v>
      </c>
      <c r="E88" s="34">
        <v>1002137</v>
      </c>
      <c r="F88" s="35">
        <f t="shared" si="9"/>
        <v>1053246</v>
      </c>
      <c r="G88" s="36">
        <v>22359261.050000001</v>
      </c>
      <c r="H88" s="36">
        <v>22019313.75</v>
      </c>
      <c r="I88" s="37">
        <v>20700050</v>
      </c>
      <c r="J88" s="38">
        <f t="shared" si="10"/>
        <v>1053246</v>
      </c>
      <c r="K88" s="38">
        <f t="shared" si="11"/>
        <v>16532967.699999999</v>
      </c>
      <c r="L88" s="38">
        <f t="shared" si="12"/>
        <v>21359681.875</v>
      </c>
      <c r="M88" s="39">
        <f t="shared" si="13"/>
        <v>10178660.046910085</v>
      </c>
      <c r="N88" s="40">
        <f t="shared" si="14"/>
        <v>6452642.1537050968</v>
      </c>
      <c r="O88" s="41">
        <f t="shared" si="15"/>
        <v>0.63393827124267821</v>
      </c>
      <c r="P88" s="42">
        <f t="shared" si="16"/>
        <v>1053246</v>
      </c>
      <c r="Q88" s="43" t="str">
        <f t="shared" si="17"/>
        <v>MEDIA GEO</v>
      </c>
    </row>
    <row r="89" spans="2:17" s="44" customFormat="1" ht="15.9" customHeight="1" x14ac:dyDescent="0.3">
      <c r="B89" s="54">
        <v>81</v>
      </c>
      <c r="C89" s="55">
        <v>26101759</v>
      </c>
      <c r="D89" s="56" t="s">
        <v>42</v>
      </c>
      <c r="E89" s="34">
        <v>893312</v>
      </c>
      <c r="F89" s="35">
        <f t="shared" si="9"/>
        <v>938871</v>
      </c>
      <c r="G89" s="36">
        <v>21312013.449999999</v>
      </c>
      <c r="H89" s="36">
        <v>21440003.899999999</v>
      </c>
      <c r="I89" s="37">
        <v>19767090</v>
      </c>
      <c r="J89" s="38">
        <f t="shared" si="10"/>
        <v>938871</v>
      </c>
      <c r="K89" s="38">
        <f t="shared" si="11"/>
        <v>15864494.587499999</v>
      </c>
      <c r="L89" s="38">
        <f t="shared" si="12"/>
        <v>20539551.725000001</v>
      </c>
      <c r="M89" s="39">
        <f t="shared" si="13"/>
        <v>9596204.6557929199</v>
      </c>
      <c r="N89" s="40">
        <f t="shared" si="14"/>
        <v>6121659.3350056978</v>
      </c>
      <c r="O89" s="41">
        <f t="shared" si="15"/>
        <v>0.63792505001550259</v>
      </c>
      <c r="P89" s="42">
        <f t="shared" si="16"/>
        <v>938871</v>
      </c>
      <c r="Q89" s="43" t="str">
        <f t="shared" si="17"/>
        <v>MEDIA GEO</v>
      </c>
    </row>
    <row r="90" spans="2:17" s="44" customFormat="1" ht="15.9" customHeight="1" x14ac:dyDescent="0.3">
      <c r="B90" s="54">
        <v>82</v>
      </c>
      <c r="C90" s="55">
        <v>261016</v>
      </c>
      <c r="D90" s="56" t="s">
        <v>43</v>
      </c>
      <c r="E90" s="34">
        <v>203357</v>
      </c>
      <c r="F90" s="35">
        <f t="shared" si="9"/>
        <v>213728</v>
      </c>
      <c r="G90" s="36">
        <v>16888325.300000001</v>
      </c>
      <c r="H90" s="36">
        <v>17105821.600000001</v>
      </c>
      <c r="I90" s="37">
        <v>15743700</v>
      </c>
      <c r="J90" s="38">
        <f t="shared" si="10"/>
        <v>213728</v>
      </c>
      <c r="K90" s="38">
        <f t="shared" si="11"/>
        <v>12487893.725000001</v>
      </c>
      <c r="L90" s="38">
        <f t="shared" si="12"/>
        <v>16316012.65</v>
      </c>
      <c r="M90" s="39">
        <f t="shared" si="13"/>
        <v>5583733.5735364249</v>
      </c>
      <c r="N90" s="40">
        <f t="shared" si="14"/>
        <v>3797167.3560571615</v>
      </c>
      <c r="O90" s="41">
        <f t="shared" si="15"/>
        <v>0.68004092710538255</v>
      </c>
      <c r="P90" s="42">
        <f t="shared" si="16"/>
        <v>213728</v>
      </c>
      <c r="Q90" s="43" t="str">
        <f t="shared" si="17"/>
        <v>MEDIA GEO</v>
      </c>
    </row>
    <row r="91" spans="2:17" s="44" customFormat="1" ht="15.9" customHeight="1" x14ac:dyDescent="0.3">
      <c r="B91" s="54">
        <v>83</v>
      </c>
      <c r="C91" s="55">
        <v>401515</v>
      </c>
      <c r="D91" s="56" t="s">
        <v>64</v>
      </c>
      <c r="E91" s="34">
        <v>3276553</v>
      </c>
      <c r="F91" s="35">
        <f t="shared" si="9"/>
        <v>3443657</v>
      </c>
      <c r="G91" s="36">
        <v>163320479</v>
      </c>
      <c r="H91" s="36">
        <v>160303228.05000001</v>
      </c>
      <c r="I91" s="37">
        <v>151226985</v>
      </c>
      <c r="J91" s="38">
        <f t="shared" si="10"/>
        <v>3443657</v>
      </c>
      <c r="K91" s="38">
        <f t="shared" si="11"/>
        <v>119573587.2625</v>
      </c>
      <c r="L91" s="38">
        <f t="shared" si="12"/>
        <v>155765106.52500001</v>
      </c>
      <c r="M91" s="39">
        <f t="shared" si="13"/>
        <v>60765632.615084164</v>
      </c>
      <c r="N91" s="40">
        <f t="shared" si="14"/>
        <v>40532757.668435931</v>
      </c>
      <c r="O91" s="41">
        <f t="shared" si="15"/>
        <v>0.66703424162779601</v>
      </c>
      <c r="P91" s="42">
        <f t="shared" si="16"/>
        <v>3443657</v>
      </c>
      <c r="Q91" s="43" t="str">
        <f t="shared" si="17"/>
        <v>MEDIA GEO</v>
      </c>
    </row>
    <row r="92" spans="2:17" s="44" customFormat="1" ht="15.9" customHeight="1" x14ac:dyDescent="0.3">
      <c r="B92" s="54">
        <v>84</v>
      </c>
      <c r="C92" s="55">
        <v>251724</v>
      </c>
      <c r="D92" s="56" t="s">
        <v>93</v>
      </c>
      <c r="E92" s="34">
        <v>12482</v>
      </c>
      <c r="F92" s="35">
        <f t="shared" si="9"/>
        <v>13119</v>
      </c>
      <c r="G92" s="36">
        <v>674355.15</v>
      </c>
      <c r="H92" s="36">
        <v>668524.15</v>
      </c>
      <c r="I92" s="37">
        <v>621293.05000000005</v>
      </c>
      <c r="J92" s="38">
        <f t="shared" si="10"/>
        <v>13119</v>
      </c>
      <c r="K92" s="38">
        <f t="shared" si="11"/>
        <v>494322.83750000002</v>
      </c>
      <c r="L92" s="38">
        <f t="shared" si="12"/>
        <v>644908.60000000009</v>
      </c>
      <c r="M92" s="39">
        <f t="shared" si="13"/>
        <v>246207.20141491358</v>
      </c>
      <c r="N92" s="40">
        <f t="shared" si="14"/>
        <v>164818.24783506122</v>
      </c>
      <c r="O92" s="41">
        <f t="shared" si="15"/>
        <v>0.66942902923991254</v>
      </c>
      <c r="P92" s="42">
        <f t="shared" si="16"/>
        <v>13119</v>
      </c>
      <c r="Q92" s="43" t="str">
        <f t="shared" si="17"/>
        <v>MEDIA GEO</v>
      </c>
    </row>
    <row r="93" spans="2:17" s="44" customFormat="1" ht="15.9" customHeight="1" x14ac:dyDescent="0.3">
      <c r="B93" s="54">
        <v>85</v>
      </c>
      <c r="C93" s="55">
        <v>251739</v>
      </c>
      <c r="D93" s="56" t="s">
        <v>47</v>
      </c>
      <c r="E93" s="34">
        <v>745053</v>
      </c>
      <c r="F93" s="35">
        <f t="shared" si="9"/>
        <v>783051</v>
      </c>
      <c r="G93" s="36">
        <v>27252053.149999999</v>
      </c>
      <c r="H93" s="36">
        <v>26949715.800000001</v>
      </c>
      <c r="I93" s="37">
        <v>25231320.100000001</v>
      </c>
      <c r="J93" s="38">
        <f t="shared" si="10"/>
        <v>783051</v>
      </c>
      <c r="K93" s="38">
        <f t="shared" si="11"/>
        <v>20054035.012500003</v>
      </c>
      <c r="L93" s="38">
        <f t="shared" si="12"/>
        <v>26090517.950000003</v>
      </c>
      <c r="M93" s="39">
        <f t="shared" si="13"/>
        <v>10975412.701035919</v>
      </c>
      <c r="N93" s="40">
        <f t="shared" si="14"/>
        <v>7207088.0751085533</v>
      </c>
      <c r="O93" s="41">
        <f t="shared" si="15"/>
        <v>0.65665759196720774</v>
      </c>
      <c r="P93" s="42">
        <f t="shared" si="16"/>
        <v>783051</v>
      </c>
      <c r="Q93" s="43" t="str">
        <f t="shared" si="17"/>
        <v>MEDIA GEO</v>
      </c>
    </row>
    <row r="94" spans="2:17" s="44" customFormat="1" ht="15.9" customHeight="1" x14ac:dyDescent="0.3">
      <c r="B94" s="54">
        <v>86</v>
      </c>
      <c r="C94" s="55">
        <v>251739</v>
      </c>
      <c r="D94" s="56" t="s">
        <v>48</v>
      </c>
      <c r="E94" s="34">
        <v>45267</v>
      </c>
      <c r="F94" s="35">
        <f t="shared" si="9"/>
        <v>47576</v>
      </c>
      <c r="G94" s="36">
        <v>1017801.05</v>
      </c>
      <c r="H94" s="36">
        <v>1024506.7</v>
      </c>
      <c r="I94" s="37">
        <v>942289.6</v>
      </c>
      <c r="J94" s="38">
        <f t="shared" si="10"/>
        <v>47576</v>
      </c>
      <c r="K94" s="38">
        <f t="shared" si="11"/>
        <v>758043.33750000002</v>
      </c>
      <c r="L94" s="38">
        <f t="shared" si="12"/>
        <v>980045.32499999995</v>
      </c>
      <c r="M94" s="39">
        <f t="shared" si="13"/>
        <v>464983.460430854</v>
      </c>
      <c r="N94" s="40">
        <f t="shared" si="14"/>
        <v>295151.64578851237</v>
      </c>
      <c r="O94" s="41">
        <f t="shared" si="15"/>
        <v>0.63475729978658735</v>
      </c>
      <c r="P94" s="42">
        <f t="shared" si="16"/>
        <v>47576</v>
      </c>
      <c r="Q94" s="43" t="str">
        <f t="shared" si="17"/>
        <v>MEDIA GEO</v>
      </c>
    </row>
    <row r="95" spans="2:17" s="44" customFormat="1" ht="15.9" customHeight="1" x14ac:dyDescent="0.3">
      <c r="B95" s="54">
        <v>87</v>
      </c>
      <c r="C95" s="55">
        <v>251739</v>
      </c>
      <c r="D95" s="56" t="s">
        <v>49</v>
      </c>
      <c r="E95" s="34">
        <v>957</v>
      </c>
      <c r="F95" s="35">
        <f t="shared" si="9"/>
        <v>1006</v>
      </c>
      <c r="G95" s="36">
        <v>79301.600000000006</v>
      </c>
      <c r="H95" s="36">
        <v>79010.05</v>
      </c>
      <c r="I95" s="37">
        <v>74053.7</v>
      </c>
      <c r="J95" s="38">
        <f t="shared" si="10"/>
        <v>1006</v>
      </c>
      <c r="K95" s="38">
        <f t="shared" si="11"/>
        <v>58342.837500000009</v>
      </c>
      <c r="L95" s="38">
        <f t="shared" si="12"/>
        <v>76531.875</v>
      </c>
      <c r="M95" s="39">
        <f t="shared" si="13"/>
        <v>26138.295133864853</v>
      </c>
      <c r="N95" s="40">
        <f t="shared" si="14"/>
        <v>17771.216315937509</v>
      </c>
      <c r="O95" s="41">
        <f t="shared" si="15"/>
        <v>0.67989194493840832</v>
      </c>
      <c r="P95" s="42">
        <f t="shared" si="16"/>
        <v>1006</v>
      </c>
      <c r="Q95" s="43" t="str">
        <f t="shared" si="17"/>
        <v>MEDIA GEO</v>
      </c>
    </row>
    <row r="96" spans="2:17" ht="15.9" customHeight="1" x14ac:dyDescent="0.3">
      <c r="B96" s="58">
        <v>88</v>
      </c>
      <c r="C96" s="59">
        <v>251739</v>
      </c>
      <c r="D96" s="60" t="s">
        <v>94</v>
      </c>
      <c r="E96" s="51" t="s">
        <v>51</v>
      </c>
      <c r="F96" s="52" t="s">
        <v>51</v>
      </c>
      <c r="G96" s="36">
        <v>4503281.3</v>
      </c>
      <c r="H96" s="36">
        <v>4457507.95</v>
      </c>
      <c r="I96" s="37">
        <v>4185491.8</v>
      </c>
      <c r="J96" s="38">
        <f t="shared" si="10"/>
        <v>4185491.8</v>
      </c>
      <c r="K96" s="38">
        <f t="shared" si="11"/>
        <v>4382093.6833333336</v>
      </c>
      <c r="L96" s="38">
        <f t="shared" si="12"/>
        <v>4457507.95</v>
      </c>
      <c r="M96" s="39">
        <f t="shared" si="13"/>
        <v>4379816.3386304723</v>
      </c>
      <c r="N96" s="40">
        <f t="shared" si="14"/>
        <v>137408.19901655431</v>
      </c>
      <c r="O96" s="53">
        <f t="shared" si="15"/>
        <v>3.1373050464376454E-2</v>
      </c>
      <c r="P96" s="42">
        <f t="shared" si="16"/>
        <v>4185492</v>
      </c>
      <c r="Q96" s="43" t="str">
        <f t="shared" si="17"/>
        <v>MENOR VALOR</v>
      </c>
    </row>
    <row r="97" spans="2:17" s="44" customFormat="1" ht="15.9" customHeight="1" x14ac:dyDescent="0.3">
      <c r="B97" s="54">
        <v>89</v>
      </c>
      <c r="C97" s="55">
        <v>251739</v>
      </c>
      <c r="D97" s="56" t="s">
        <v>46</v>
      </c>
      <c r="E97" s="34">
        <v>12887</v>
      </c>
      <c r="F97" s="35">
        <f t="shared" si="9"/>
        <v>13544</v>
      </c>
      <c r="G97" s="36">
        <v>303503.55</v>
      </c>
      <c r="H97" s="36">
        <v>308459.90000000002</v>
      </c>
      <c r="I97" s="37">
        <v>284552.8</v>
      </c>
      <c r="J97" s="38">
        <f t="shared" si="10"/>
        <v>13544</v>
      </c>
      <c r="K97" s="38">
        <f t="shared" si="11"/>
        <v>227515.0625</v>
      </c>
      <c r="L97" s="38">
        <f t="shared" si="12"/>
        <v>294028.17499999999</v>
      </c>
      <c r="M97" s="39">
        <f t="shared" si="13"/>
        <v>137821.84971595948</v>
      </c>
      <c r="N97" s="40">
        <f t="shared" si="14"/>
        <v>87877.710285437599</v>
      </c>
      <c r="O97" s="41">
        <f t="shared" si="15"/>
        <v>0.63761813142507506</v>
      </c>
      <c r="P97" s="42">
        <f t="shared" si="16"/>
        <v>13544</v>
      </c>
      <c r="Q97" s="43" t="str">
        <f t="shared" si="17"/>
        <v>MEDIA GEO</v>
      </c>
    </row>
    <row r="98" spans="2:17" s="44" customFormat="1" ht="15.9" customHeight="1" x14ac:dyDescent="0.3">
      <c r="B98" s="54">
        <v>90</v>
      </c>
      <c r="C98" s="55">
        <v>251739</v>
      </c>
      <c r="D98" s="56" t="s">
        <v>95</v>
      </c>
      <c r="E98" s="34">
        <v>481826</v>
      </c>
      <c r="F98" s="35">
        <f t="shared" si="9"/>
        <v>506399</v>
      </c>
      <c r="G98" s="36">
        <v>27276834.899999999</v>
      </c>
      <c r="H98" s="36">
        <v>27003361</v>
      </c>
      <c r="I98" s="37">
        <v>25231320.100000001</v>
      </c>
      <c r="J98" s="38">
        <f t="shared" si="10"/>
        <v>506399</v>
      </c>
      <c r="K98" s="38">
        <f t="shared" si="11"/>
        <v>20004478.75</v>
      </c>
      <c r="L98" s="38">
        <f t="shared" si="12"/>
        <v>26117340.550000001</v>
      </c>
      <c r="M98" s="39">
        <f t="shared" si="13"/>
        <v>9849431.236932572</v>
      </c>
      <c r="N98" s="40">
        <f t="shared" si="14"/>
        <v>6606521.4515795391</v>
      </c>
      <c r="O98" s="41">
        <f t="shared" si="15"/>
        <v>0.67075156855828977</v>
      </c>
      <c r="P98" s="42">
        <f t="shared" si="16"/>
        <v>506399</v>
      </c>
      <c r="Q98" s="43" t="str">
        <f t="shared" si="17"/>
        <v>MEDIA GEO</v>
      </c>
    </row>
    <row r="99" spans="2:17" s="44" customFormat="1" ht="15.9" customHeight="1" x14ac:dyDescent="0.3">
      <c r="B99" s="54">
        <v>91</v>
      </c>
      <c r="C99" s="55">
        <v>26111535</v>
      </c>
      <c r="D99" s="56" t="s">
        <v>96</v>
      </c>
      <c r="E99" s="34">
        <v>131411</v>
      </c>
      <c r="F99" s="35">
        <f t="shared" si="9"/>
        <v>138113</v>
      </c>
      <c r="G99" s="36">
        <v>676979.1</v>
      </c>
      <c r="H99" s="36">
        <v>675521.35</v>
      </c>
      <c r="I99" s="37">
        <v>622459.25</v>
      </c>
      <c r="J99" s="38">
        <f t="shared" si="10"/>
        <v>138113</v>
      </c>
      <c r="K99" s="38">
        <f t="shared" si="11"/>
        <v>528268.17500000005</v>
      </c>
      <c r="L99" s="38">
        <f t="shared" si="12"/>
        <v>648990.30000000005</v>
      </c>
      <c r="M99" s="39">
        <f t="shared" si="13"/>
        <v>445286.93840374023</v>
      </c>
      <c r="N99" s="40">
        <f t="shared" si="14"/>
        <v>217204.77484906348</v>
      </c>
      <c r="O99" s="41">
        <f t="shared" si="15"/>
        <v>0.48778609053231337</v>
      </c>
      <c r="P99" s="42">
        <f t="shared" si="16"/>
        <v>138113</v>
      </c>
      <c r="Q99" s="43" t="str">
        <f t="shared" si="17"/>
        <v>MEDIA GEO</v>
      </c>
    </row>
    <row r="100" spans="2:17" s="44" customFormat="1" ht="15.9" customHeight="1" x14ac:dyDescent="0.3">
      <c r="B100" s="54">
        <v>92</v>
      </c>
      <c r="C100" s="55">
        <v>26111513</v>
      </c>
      <c r="D100" s="56" t="s">
        <v>97</v>
      </c>
      <c r="E100" s="34">
        <v>858274</v>
      </c>
      <c r="F100" s="35">
        <f t="shared" si="9"/>
        <v>902046</v>
      </c>
      <c r="G100" s="36">
        <v>19977006</v>
      </c>
      <c r="H100" s="36">
        <v>20131819.050000001</v>
      </c>
      <c r="I100" s="37">
        <v>18819552.5</v>
      </c>
      <c r="J100" s="38">
        <f t="shared" si="10"/>
        <v>902046</v>
      </c>
      <c r="K100" s="38">
        <f t="shared" si="11"/>
        <v>14957605.887499999</v>
      </c>
      <c r="L100" s="38">
        <f t="shared" si="12"/>
        <v>19398279.25</v>
      </c>
      <c r="M100" s="39">
        <f t="shared" si="13"/>
        <v>9089978.3513309117</v>
      </c>
      <c r="N100" s="40">
        <f t="shared" si="14"/>
        <v>5789742.4895228008</v>
      </c>
      <c r="O100" s="41">
        <f t="shared" si="15"/>
        <v>0.63693688430788109</v>
      </c>
      <c r="P100" s="42">
        <f t="shared" si="16"/>
        <v>902046</v>
      </c>
      <c r="Q100" s="43" t="str">
        <f t="shared" si="17"/>
        <v>MEDIA GEO</v>
      </c>
    </row>
    <row r="101" spans="2:17" s="44" customFormat="1" ht="15.9" customHeight="1" x14ac:dyDescent="0.3">
      <c r="B101" s="54">
        <v>93</v>
      </c>
      <c r="C101" s="55">
        <v>251717</v>
      </c>
      <c r="D101" s="56" t="s">
        <v>98</v>
      </c>
      <c r="E101" s="34">
        <v>358465</v>
      </c>
      <c r="F101" s="35">
        <f t="shared" si="9"/>
        <v>376747</v>
      </c>
      <c r="G101" s="36">
        <v>8368651.2000000002</v>
      </c>
      <c r="H101" s="36">
        <v>8331041.25</v>
      </c>
      <c r="I101" s="37">
        <v>7798962.5</v>
      </c>
      <c r="J101" s="38">
        <f t="shared" si="10"/>
        <v>376747</v>
      </c>
      <c r="K101" s="38">
        <f t="shared" si="11"/>
        <v>6218850.4874999998</v>
      </c>
      <c r="L101" s="38">
        <f t="shared" si="12"/>
        <v>8065001.875</v>
      </c>
      <c r="M101" s="39">
        <f t="shared" si="13"/>
        <v>3783209.1092187748</v>
      </c>
      <c r="N101" s="40">
        <f t="shared" si="14"/>
        <v>2408732.4572836254</v>
      </c>
      <c r="O101" s="41">
        <f t="shared" si="15"/>
        <v>0.63669027741927375</v>
      </c>
      <c r="P101" s="42">
        <f t="shared" si="16"/>
        <v>376747</v>
      </c>
      <c r="Q101" s="43" t="str">
        <f t="shared" si="17"/>
        <v>MEDIA GEO</v>
      </c>
    </row>
    <row r="102" spans="2:17" s="44" customFormat="1" ht="15.9" customHeight="1" x14ac:dyDescent="0.3">
      <c r="B102" s="54">
        <v>94</v>
      </c>
      <c r="C102" s="55">
        <v>251738</v>
      </c>
      <c r="D102" s="56" t="s">
        <v>54</v>
      </c>
      <c r="E102" s="34">
        <v>116499</v>
      </c>
      <c r="F102" s="35">
        <f t="shared" si="9"/>
        <v>122440</v>
      </c>
      <c r="G102" s="36">
        <v>2097702.25</v>
      </c>
      <c r="H102" s="36">
        <v>2111405.1</v>
      </c>
      <c r="I102" s="37">
        <v>1970294.9</v>
      </c>
      <c r="J102" s="38">
        <f t="shared" si="10"/>
        <v>122440</v>
      </c>
      <c r="K102" s="38">
        <f t="shared" si="11"/>
        <v>1575460.5625</v>
      </c>
      <c r="L102" s="38">
        <f t="shared" si="12"/>
        <v>2033998.575</v>
      </c>
      <c r="M102" s="39">
        <f t="shared" si="13"/>
        <v>1016699.2216991956</v>
      </c>
      <c r="N102" s="40">
        <f t="shared" si="14"/>
        <v>632336.75980210549</v>
      </c>
      <c r="O102" s="41">
        <f t="shared" si="15"/>
        <v>0.62195066771595409</v>
      </c>
      <c r="P102" s="42">
        <f t="shared" si="16"/>
        <v>122440</v>
      </c>
      <c r="Q102" s="43" t="str">
        <f t="shared" si="17"/>
        <v>MEDIA GEO</v>
      </c>
    </row>
    <row r="103" spans="2:17" s="44" customFormat="1" ht="15.9" customHeight="1" x14ac:dyDescent="0.3">
      <c r="B103" s="54">
        <v>95</v>
      </c>
      <c r="C103" s="55">
        <v>251738</v>
      </c>
      <c r="D103" s="56" t="s">
        <v>55</v>
      </c>
      <c r="E103" s="34">
        <v>149320</v>
      </c>
      <c r="F103" s="35">
        <f t="shared" si="9"/>
        <v>156935</v>
      </c>
      <c r="G103" s="36">
        <v>3110838.5</v>
      </c>
      <c r="H103" s="36">
        <v>3083432.8</v>
      </c>
      <c r="I103" s="37">
        <v>2879056.25</v>
      </c>
      <c r="J103" s="38">
        <f t="shared" si="10"/>
        <v>156935</v>
      </c>
      <c r="K103" s="38">
        <f t="shared" si="11"/>
        <v>2307565.6375000002</v>
      </c>
      <c r="L103" s="38">
        <f t="shared" si="12"/>
        <v>2981244.5249999999</v>
      </c>
      <c r="M103" s="39">
        <f t="shared" si="13"/>
        <v>1442847.6575458397</v>
      </c>
      <c r="N103" s="40">
        <f t="shared" si="14"/>
        <v>909277.56016427791</v>
      </c>
      <c r="O103" s="41">
        <f t="shared" si="15"/>
        <v>0.6301965113287713</v>
      </c>
      <c r="P103" s="42">
        <f t="shared" si="16"/>
        <v>156935</v>
      </c>
      <c r="Q103" s="43" t="str">
        <f t="shared" si="17"/>
        <v>MEDIA GEO</v>
      </c>
    </row>
    <row r="104" spans="2:17" s="44" customFormat="1" ht="15.9" customHeight="1" x14ac:dyDescent="0.3">
      <c r="B104" s="54">
        <v>96</v>
      </c>
      <c r="C104" s="55">
        <v>40142007</v>
      </c>
      <c r="D104" s="56" t="s">
        <v>56</v>
      </c>
      <c r="E104" s="34">
        <v>78007</v>
      </c>
      <c r="F104" s="35">
        <f t="shared" si="9"/>
        <v>81985</v>
      </c>
      <c r="G104" s="36">
        <v>8656119.5</v>
      </c>
      <c r="H104" s="36">
        <v>8682942.0999999996</v>
      </c>
      <c r="I104" s="37">
        <v>8017625</v>
      </c>
      <c r="J104" s="38">
        <f t="shared" si="10"/>
        <v>81985</v>
      </c>
      <c r="K104" s="38">
        <f t="shared" si="11"/>
        <v>6359667.9000000004</v>
      </c>
      <c r="L104" s="38">
        <f t="shared" si="12"/>
        <v>8336872.25</v>
      </c>
      <c r="M104" s="39">
        <f t="shared" si="13"/>
        <v>2651200.4955314239</v>
      </c>
      <c r="N104" s="40">
        <f t="shared" si="14"/>
        <v>1816709.6992198259</v>
      </c>
      <c r="O104" s="41">
        <f t="shared" si="15"/>
        <v>0.68524040421758925</v>
      </c>
      <c r="P104" s="42">
        <f t="shared" si="16"/>
        <v>81985</v>
      </c>
      <c r="Q104" s="43" t="str">
        <f t="shared" si="17"/>
        <v>MEDIA GEO</v>
      </c>
    </row>
    <row r="105" spans="2:17" s="44" customFormat="1" ht="15.9" customHeight="1" x14ac:dyDescent="0.3">
      <c r="B105" s="54">
        <v>97</v>
      </c>
      <c r="C105" s="55">
        <v>40142007</v>
      </c>
      <c r="D105" s="56" t="s">
        <v>57</v>
      </c>
      <c r="E105" s="34">
        <v>75389</v>
      </c>
      <c r="F105" s="35">
        <f t="shared" si="9"/>
        <v>79234</v>
      </c>
      <c r="G105" s="36">
        <v>7587588.75</v>
      </c>
      <c r="H105" s="36">
        <v>7747066.5999999996</v>
      </c>
      <c r="I105" s="37">
        <v>7142975</v>
      </c>
      <c r="J105" s="38">
        <f t="shared" si="10"/>
        <v>79234</v>
      </c>
      <c r="K105" s="38">
        <f t="shared" si="11"/>
        <v>5639216.0875000004</v>
      </c>
      <c r="L105" s="38">
        <f t="shared" si="12"/>
        <v>7365281.875</v>
      </c>
      <c r="M105" s="39">
        <f t="shared" si="13"/>
        <v>2401640.2097083428</v>
      </c>
      <c r="N105" s="40">
        <f t="shared" si="14"/>
        <v>1642189.1795545164</v>
      </c>
      <c r="O105" s="41">
        <f t="shared" si="15"/>
        <v>0.68377818330829221</v>
      </c>
      <c r="P105" s="42">
        <f t="shared" si="16"/>
        <v>79234</v>
      </c>
      <c r="Q105" s="43" t="str">
        <f t="shared" si="17"/>
        <v>MEDIA GEO</v>
      </c>
    </row>
    <row r="106" spans="2:17" s="44" customFormat="1" ht="15.9" customHeight="1" x14ac:dyDescent="0.3">
      <c r="B106" s="54">
        <v>98</v>
      </c>
      <c r="C106" s="55">
        <v>40142007</v>
      </c>
      <c r="D106" s="56" t="s">
        <v>99</v>
      </c>
      <c r="E106" s="34">
        <v>55407</v>
      </c>
      <c r="F106" s="35">
        <f t="shared" si="9"/>
        <v>58233</v>
      </c>
      <c r="G106" s="36">
        <v>7304785.25</v>
      </c>
      <c r="H106" s="36">
        <v>7436565.8499999996</v>
      </c>
      <c r="I106" s="37">
        <v>6851425</v>
      </c>
      <c r="J106" s="38">
        <f t="shared" si="10"/>
        <v>58233</v>
      </c>
      <c r="K106" s="38">
        <f t="shared" si="11"/>
        <v>5412752.2750000004</v>
      </c>
      <c r="L106" s="38">
        <f t="shared" si="12"/>
        <v>7078105.125</v>
      </c>
      <c r="M106" s="39">
        <f t="shared" si="13"/>
        <v>2157657.4058253905</v>
      </c>
      <c r="N106" s="40">
        <f t="shared" si="14"/>
        <v>1484517.2339476717</v>
      </c>
      <c r="O106" s="41">
        <f t="shared" si="15"/>
        <v>0.68802268142276479</v>
      </c>
      <c r="P106" s="42">
        <f t="shared" si="16"/>
        <v>58233</v>
      </c>
      <c r="Q106" s="43" t="str">
        <f t="shared" si="17"/>
        <v>MEDIA GEO</v>
      </c>
    </row>
    <row r="107" spans="2:17" s="44" customFormat="1" ht="15.9" customHeight="1" x14ac:dyDescent="0.3">
      <c r="B107" s="54">
        <v>99</v>
      </c>
      <c r="C107" s="55">
        <v>391215</v>
      </c>
      <c r="D107" s="56" t="s">
        <v>100</v>
      </c>
      <c r="E107" s="34">
        <v>137854</v>
      </c>
      <c r="F107" s="35">
        <f t="shared" si="9"/>
        <v>144885</v>
      </c>
      <c r="G107" s="36">
        <v>2039683.8</v>
      </c>
      <c r="H107" s="36">
        <v>2030062.65</v>
      </c>
      <c r="I107" s="37">
        <v>1908777.85</v>
      </c>
      <c r="J107" s="38">
        <f t="shared" si="10"/>
        <v>144885</v>
      </c>
      <c r="K107" s="38">
        <f t="shared" si="11"/>
        <v>1530852.3249999997</v>
      </c>
      <c r="L107" s="38">
        <f t="shared" si="12"/>
        <v>1969420.25</v>
      </c>
      <c r="M107" s="39">
        <f t="shared" si="13"/>
        <v>1034457.7909689733</v>
      </c>
      <c r="N107" s="40">
        <f t="shared" si="14"/>
        <v>629022.95285320422</v>
      </c>
      <c r="O107" s="41">
        <f t="shared" si="15"/>
        <v>0.60807019710683452</v>
      </c>
      <c r="P107" s="42">
        <f t="shared" si="16"/>
        <v>144885</v>
      </c>
      <c r="Q107" s="43" t="str">
        <f t="shared" si="17"/>
        <v>MEDIA GEO</v>
      </c>
    </row>
    <row r="108" spans="2:17" s="44" customFormat="1" ht="15.9" customHeight="1" x14ac:dyDescent="0.3">
      <c r="B108" s="54">
        <v>100</v>
      </c>
      <c r="C108" s="55">
        <v>39121102</v>
      </c>
      <c r="D108" s="56" t="s">
        <v>101</v>
      </c>
      <c r="E108" s="34">
        <v>65348</v>
      </c>
      <c r="F108" s="35">
        <f t="shared" si="9"/>
        <v>68681</v>
      </c>
      <c r="G108" s="36">
        <v>1200894.45</v>
      </c>
      <c r="H108" s="36">
        <v>1192439.5</v>
      </c>
      <c r="I108" s="37">
        <v>1123050.6000000001</v>
      </c>
      <c r="J108" s="38">
        <f t="shared" si="10"/>
        <v>68681</v>
      </c>
      <c r="K108" s="38">
        <f t="shared" si="11"/>
        <v>896266.38750000007</v>
      </c>
      <c r="L108" s="38">
        <f t="shared" si="12"/>
        <v>1157745.05</v>
      </c>
      <c r="M108" s="39">
        <f t="shared" si="13"/>
        <v>576493.32270081551</v>
      </c>
      <c r="N108" s="40">
        <f t="shared" si="14"/>
        <v>359077.53695183794</v>
      </c>
      <c r="O108" s="41">
        <f t="shared" si="15"/>
        <v>0.62286504077721905</v>
      </c>
      <c r="P108" s="42">
        <f t="shared" si="16"/>
        <v>68681</v>
      </c>
      <c r="Q108" s="43" t="str">
        <f t="shared" si="17"/>
        <v>MEDIA GEO</v>
      </c>
    </row>
    <row r="109" spans="2:17" s="44" customFormat="1" ht="15.9" customHeight="1" x14ac:dyDescent="0.3">
      <c r="B109" s="54">
        <v>101</v>
      </c>
      <c r="C109" s="55">
        <v>39121102</v>
      </c>
      <c r="D109" s="56" t="s">
        <v>102</v>
      </c>
      <c r="E109" s="34">
        <v>51452</v>
      </c>
      <c r="F109" s="35">
        <f t="shared" si="9"/>
        <v>54076</v>
      </c>
      <c r="G109" s="36">
        <v>1147832.3500000001</v>
      </c>
      <c r="H109" s="36">
        <v>1143459.1000000001</v>
      </c>
      <c r="I109" s="37">
        <v>1053078.6000000001</v>
      </c>
      <c r="J109" s="38">
        <f t="shared" si="10"/>
        <v>54076</v>
      </c>
      <c r="K109" s="38">
        <f t="shared" si="11"/>
        <v>849611.51250000007</v>
      </c>
      <c r="L109" s="38">
        <f t="shared" si="12"/>
        <v>1098268.8500000001</v>
      </c>
      <c r="M109" s="39">
        <f t="shared" si="13"/>
        <v>522866.85285367974</v>
      </c>
      <c r="N109" s="40">
        <f t="shared" si="14"/>
        <v>331485.19101106183</v>
      </c>
      <c r="O109" s="41">
        <f t="shared" si="15"/>
        <v>0.6339762966458794</v>
      </c>
      <c r="P109" s="42">
        <f t="shared" si="16"/>
        <v>54076</v>
      </c>
      <c r="Q109" s="43" t="str">
        <f t="shared" si="17"/>
        <v>MEDIA GEO</v>
      </c>
    </row>
    <row r="110" spans="2:17" s="44" customFormat="1" ht="15.9" customHeight="1" x14ac:dyDescent="0.3">
      <c r="B110" s="54">
        <v>102</v>
      </c>
      <c r="C110" s="55">
        <v>25173702</v>
      </c>
      <c r="D110" s="56" t="s">
        <v>103</v>
      </c>
      <c r="E110" s="34">
        <v>316711</v>
      </c>
      <c r="F110" s="35">
        <f t="shared" si="9"/>
        <v>332863</v>
      </c>
      <c r="G110" s="36">
        <v>21615808.550000001</v>
      </c>
      <c r="H110" s="36">
        <v>21665372.050000001</v>
      </c>
      <c r="I110" s="37">
        <v>20029485</v>
      </c>
      <c r="J110" s="38">
        <f t="shared" si="10"/>
        <v>332863</v>
      </c>
      <c r="K110" s="38">
        <f t="shared" si="11"/>
        <v>15910882.15</v>
      </c>
      <c r="L110" s="38">
        <f t="shared" si="12"/>
        <v>20822646.774999999</v>
      </c>
      <c r="M110" s="39">
        <f t="shared" si="13"/>
        <v>7475121.1482292432</v>
      </c>
      <c r="N110" s="40">
        <f t="shared" si="14"/>
        <v>5050339.169597771</v>
      </c>
      <c r="O110" s="41">
        <f t="shared" si="15"/>
        <v>0.67561970828982876</v>
      </c>
      <c r="P110" s="42">
        <f t="shared" si="16"/>
        <v>332863</v>
      </c>
      <c r="Q110" s="43" t="str">
        <f t="shared" si="17"/>
        <v>MEDIA GEO</v>
      </c>
    </row>
    <row r="111" spans="2:17" s="44" customFormat="1" ht="15.9" customHeight="1" x14ac:dyDescent="0.3">
      <c r="B111" s="54">
        <v>103</v>
      </c>
      <c r="C111" s="55">
        <v>40151712</v>
      </c>
      <c r="D111" s="56" t="s">
        <v>65</v>
      </c>
      <c r="E111" s="34">
        <v>750311</v>
      </c>
      <c r="F111" s="35">
        <f t="shared" si="9"/>
        <v>788577</v>
      </c>
      <c r="G111" s="36">
        <v>2059800.75</v>
      </c>
      <c r="H111" s="36">
        <v>2059217.65</v>
      </c>
      <c r="I111" s="37">
        <v>1907611.65</v>
      </c>
      <c r="J111" s="38">
        <f t="shared" si="10"/>
        <v>788577</v>
      </c>
      <c r="K111" s="38">
        <f t="shared" si="11"/>
        <v>1703801.7625000002</v>
      </c>
      <c r="L111" s="38">
        <f t="shared" si="12"/>
        <v>1983414.65</v>
      </c>
      <c r="M111" s="39">
        <f t="shared" si="13"/>
        <v>1589334.7679279649</v>
      </c>
      <c r="N111" s="40">
        <f t="shared" si="14"/>
        <v>566221.24778966734</v>
      </c>
      <c r="O111" s="41">
        <f t="shared" si="15"/>
        <v>0.35626304741817033</v>
      </c>
      <c r="P111" s="42">
        <f t="shared" si="16"/>
        <v>788577</v>
      </c>
      <c r="Q111" s="43" t="str">
        <f t="shared" si="17"/>
        <v>MEDIA GEO</v>
      </c>
    </row>
    <row r="112" spans="2:17" s="44" customFormat="1" ht="15.9" customHeight="1" x14ac:dyDescent="0.3">
      <c r="B112" s="54">
        <v>104</v>
      </c>
      <c r="C112" s="55">
        <v>221017</v>
      </c>
      <c r="D112" s="56" t="s">
        <v>66</v>
      </c>
      <c r="E112" s="34">
        <v>284030</v>
      </c>
      <c r="F112" s="35">
        <f t="shared" si="9"/>
        <v>298516</v>
      </c>
      <c r="G112" s="36">
        <v>7196037.0999999996</v>
      </c>
      <c r="H112" s="36">
        <v>7249099.2000000002</v>
      </c>
      <c r="I112" s="37">
        <v>6749382.5</v>
      </c>
      <c r="J112" s="38">
        <f t="shared" si="10"/>
        <v>298516</v>
      </c>
      <c r="K112" s="38">
        <f t="shared" si="11"/>
        <v>5373258.7000000002</v>
      </c>
      <c r="L112" s="38">
        <f t="shared" si="12"/>
        <v>6972709.7999999998</v>
      </c>
      <c r="M112" s="39">
        <f t="shared" si="13"/>
        <v>3201859.5147415753</v>
      </c>
      <c r="N112" s="40">
        <f t="shared" si="14"/>
        <v>2052973.887387753</v>
      </c>
      <c r="O112" s="41">
        <f t="shared" si="15"/>
        <v>0.64118175014728906</v>
      </c>
      <c r="P112" s="42">
        <f t="shared" si="16"/>
        <v>298516</v>
      </c>
      <c r="Q112" s="43" t="str">
        <f t="shared" si="17"/>
        <v>MEDIA GEO</v>
      </c>
    </row>
    <row r="113" spans="2:17" s="44" customFormat="1" ht="55.5" customHeight="1" x14ac:dyDescent="0.3">
      <c r="B113" s="54">
        <v>105</v>
      </c>
      <c r="C113" s="55">
        <v>25172009</v>
      </c>
      <c r="D113" s="56" t="s">
        <v>67</v>
      </c>
      <c r="E113" s="34">
        <v>449585</v>
      </c>
      <c r="F113" s="35">
        <f t="shared" si="9"/>
        <v>472514</v>
      </c>
      <c r="G113" s="36">
        <v>21467409.600000001</v>
      </c>
      <c r="H113" s="36">
        <v>21316386.699999999</v>
      </c>
      <c r="I113" s="37">
        <v>19769713.949999999</v>
      </c>
      <c r="J113" s="38">
        <f t="shared" si="10"/>
        <v>472514</v>
      </c>
      <c r="K113" s="38">
        <f t="shared" si="11"/>
        <v>15756506.0625</v>
      </c>
      <c r="L113" s="38">
        <f t="shared" si="12"/>
        <v>20543050.324999999</v>
      </c>
      <c r="M113" s="39">
        <f t="shared" si="13"/>
        <v>8085875.9588103453</v>
      </c>
      <c r="N113" s="40">
        <f t="shared" si="14"/>
        <v>5383459.8687024917</v>
      </c>
      <c r="O113" s="41">
        <f t="shared" si="15"/>
        <v>0.66578561137048986</v>
      </c>
      <c r="P113" s="42">
        <f t="shared" si="16"/>
        <v>472514</v>
      </c>
      <c r="Q113" s="43" t="str">
        <f t="shared" si="17"/>
        <v>MEDIA GEO</v>
      </c>
    </row>
    <row r="114" spans="2:17" s="44" customFormat="1" x14ac:dyDescent="0.3">
      <c r="B114" s="54">
        <v>106</v>
      </c>
      <c r="C114" s="55">
        <v>401515</v>
      </c>
      <c r="D114" s="56" t="s">
        <v>68</v>
      </c>
      <c r="E114" s="34">
        <v>814532</v>
      </c>
      <c r="F114" s="35">
        <f t="shared" si="9"/>
        <v>856073</v>
      </c>
      <c r="G114" s="36">
        <v>51590938.700000003</v>
      </c>
      <c r="H114" s="36">
        <v>52337889.799999997</v>
      </c>
      <c r="I114" s="37">
        <v>48105750</v>
      </c>
      <c r="J114" s="38">
        <f t="shared" si="10"/>
        <v>856073</v>
      </c>
      <c r="K114" s="38">
        <f t="shared" si="11"/>
        <v>38222662.875</v>
      </c>
      <c r="L114" s="38">
        <f t="shared" si="12"/>
        <v>49848344.350000001</v>
      </c>
      <c r="M114" s="39">
        <f t="shared" si="13"/>
        <v>18260991.615346044</v>
      </c>
      <c r="N114" s="40">
        <f t="shared" si="14"/>
        <v>12307135.978911163</v>
      </c>
      <c r="O114" s="41">
        <f t="shared" si="15"/>
        <v>0.67395770383950993</v>
      </c>
      <c r="P114" s="42">
        <f t="shared" si="16"/>
        <v>856073</v>
      </c>
      <c r="Q114" s="43" t="str">
        <f t="shared" si="17"/>
        <v>MEDIA GEO</v>
      </c>
    </row>
    <row r="115" spans="2:17" x14ac:dyDescent="0.3">
      <c r="B115" s="58">
        <v>107</v>
      </c>
      <c r="C115" s="59">
        <v>251739</v>
      </c>
      <c r="D115" s="60" t="s">
        <v>69</v>
      </c>
      <c r="E115" s="51" t="s">
        <v>51</v>
      </c>
      <c r="F115" s="52" t="s">
        <v>51</v>
      </c>
      <c r="G115" s="36">
        <v>14319186.699999999</v>
      </c>
      <c r="H115" s="36">
        <v>14437847.550000001</v>
      </c>
      <c r="I115" s="37">
        <v>13504596</v>
      </c>
      <c r="J115" s="38">
        <f t="shared" si="10"/>
        <v>13504596</v>
      </c>
      <c r="K115" s="38">
        <f t="shared" si="11"/>
        <v>14087210.083333334</v>
      </c>
      <c r="L115" s="38">
        <f t="shared" si="12"/>
        <v>14319186.699999999</v>
      </c>
      <c r="M115" s="39">
        <f t="shared" si="13"/>
        <v>14081020.582173634</v>
      </c>
      <c r="N115" s="40">
        <f t="shared" si="14"/>
        <v>407593.73089759913</v>
      </c>
      <c r="O115" s="53">
        <f t="shared" si="15"/>
        <v>2.8946320227214696E-2</v>
      </c>
      <c r="P115" s="42">
        <f t="shared" si="16"/>
        <v>13504596</v>
      </c>
      <c r="Q115" s="43" t="str">
        <f t="shared" si="17"/>
        <v>MENOR VALOR</v>
      </c>
    </row>
    <row r="116" spans="2:17" s="44" customFormat="1" x14ac:dyDescent="0.3">
      <c r="B116" s="54">
        <v>108</v>
      </c>
      <c r="C116" s="55">
        <v>26101720</v>
      </c>
      <c r="D116" s="56" t="s">
        <v>104</v>
      </c>
      <c r="E116" s="34">
        <v>2425282</v>
      </c>
      <c r="F116" s="35">
        <f t="shared" si="9"/>
        <v>2548971</v>
      </c>
      <c r="G116" s="36">
        <v>39914944.299999997</v>
      </c>
      <c r="H116" s="36">
        <v>40126318.049999997</v>
      </c>
      <c r="I116" s="37">
        <v>37225104</v>
      </c>
      <c r="J116" s="38">
        <f t="shared" si="10"/>
        <v>2548971</v>
      </c>
      <c r="K116" s="38">
        <f t="shared" si="11"/>
        <v>29953834.337499999</v>
      </c>
      <c r="L116" s="38">
        <f t="shared" si="12"/>
        <v>38570024.149999999</v>
      </c>
      <c r="M116" s="39">
        <f t="shared" si="13"/>
        <v>19744285.090385731</v>
      </c>
      <c r="N116" s="40">
        <f t="shared" si="14"/>
        <v>12158923.197944341</v>
      </c>
      <c r="O116" s="41">
        <f t="shared" si="15"/>
        <v>0.61581987609493138</v>
      </c>
      <c r="P116" s="42">
        <f t="shared" si="16"/>
        <v>2548971</v>
      </c>
      <c r="Q116" s="43" t="str">
        <f t="shared" si="17"/>
        <v>MEDIA GEO</v>
      </c>
    </row>
    <row r="117" spans="2:17" x14ac:dyDescent="0.3">
      <c r="B117" s="133" t="s">
        <v>105</v>
      </c>
      <c r="C117" s="134"/>
      <c r="D117" s="135"/>
      <c r="E117" s="51"/>
      <c r="F117" s="52"/>
      <c r="G117" s="36"/>
      <c r="H117" s="36"/>
      <c r="I117" s="37"/>
      <c r="J117" s="38"/>
      <c r="K117" s="38"/>
      <c r="L117" s="38"/>
      <c r="M117" s="39"/>
      <c r="N117" s="40"/>
      <c r="O117" s="53"/>
      <c r="P117" s="42"/>
      <c r="Q117" s="43"/>
    </row>
    <row r="118" spans="2:17" s="44" customFormat="1" x14ac:dyDescent="0.3">
      <c r="B118" s="61">
        <v>109</v>
      </c>
      <c r="C118" s="62">
        <v>40141603</v>
      </c>
      <c r="D118" s="56" t="s">
        <v>106</v>
      </c>
      <c r="E118" s="34">
        <v>26899</v>
      </c>
      <c r="F118" s="35">
        <f t="shared" si="9"/>
        <v>28271</v>
      </c>
      <c r="G118" s="36">
        <v>510504.05</v>
      </c>
      <c r="H118" s="36">
        <v>513419.55</v>
      </c>
      <c r="I118" s="37">
        <v>481057.5</v>
      </c>
      <c r="J118" s="38">
        <f t="shared" si="10"/>
        <v>28271</v>
      </c>
      <c r="K118" s="38">
        <f t="shared" si="11"/>
        <v>383313.02500000002</v>
      </c>
      <c r="L118" s="38">
        <f t="shared" si="12"/>
        <v>495780.77500000002</v>
      </c>
      <c r="M118" s="39">
        <f t="shared" si="13"/>
        <v>244344.42724256217</v>
      </c>
      <c r="N118" s="40">
        <f t="shared" si="14"/>
        <v>152786.9856374338</v>
      </c>
      <c r="O118" s="41">
        <f t="shared" si="15"/>
        <v>0.62529351441177439</v>
      </c>
      <c r="P118" s="42">
        <f t="shared" si="16"/>
        <v>28271</v>
      </c>
      <c r="Q118" s="43" t="str">
        <f t="shared" si="17"/>
        <v>MEDIA GEO</v>
      </c>
    </row>
    <row r="119" spans="2:17" s="44" customFormat="1" x14ac:dyDescent="0.3">
      <c r="B119" s="61">
        <v>110</v>
      </c>
      <c r="C119" s="62">
        <v>40161505</v>
      </c>
      <c r="D119" s="56" t="s">
        <v>107</v>
      </c>
      <c r="E119" s="34">
        <v>202510</v>
      </c>
      <c r="F119" s="35">
        <f t="shared" si="9"/>
        <v>212838</v>
      </c>
      <c r="G119" s="36">
        <v>2185167.25</v>
      </c>
      <c r="H119" s="36">
        <v>2208491.25</v>
      </c>
      <c r="I119" s="37">
        <v>2032395.05</v>
      </c>
      <c r="J119" s="38">
        <f t="shared" si="10"/>
        <v>212838</v>
      </c>
      <c r="K119" s="38">
        <f t="shared" si="11"/>
        <v>1659722.8875</v>
      </c>
      <c r="L119" s="38">
        <f t="shared" si="12"/>
        <v>2108781.15</v>
      </c>
      <c r="M119" s="39">
        <f t="shared" si="13"/>
        <v>1202013.6953752029</v>
      </c>
      <c r="N119" s="40">
        <f t="shared" si="14"/>
        <v>699452.84198472451</v>
      </c>
      <c r="O119" s="41">
        <f t="shared" si="15"/>
        <v>0.58190089237410358</v>
      </c>
      <c r="P119" s="42">
        <f t="shared" si="16"/>
        <v>212838</v>
      </c>
      <c r="Q119" s="43" t="str">
        <f t="shared" si="17"/>
        <v>MEDIA GEO</v>
      </c>
    </row>
    <row r="120" spans="2:17" s="44" customFormat="1" x14ac:dyDescent="0.3">
      <c r="B120" s="61">
        <v>111</v>
      </c>
      <c r="C120" s="62">
        <v>40161505</v>
      </c>
      <c r="D120" s="56" t="s">
        <v>108</v>
      </c>
      <c r="E120" s="34">
        <v>198828</v>
      </c>
      <c r="F120" s="35">
        <f t="shared" si="9"/>
        <v>208968</v>
      </c>
      <c r="G120" s="36">
        <v>1928894.8</v>
      </c>
      <c r="H120" s="36">
        <v>1949594.85</v>
      </c>
      <c r="I120" s="37">
        <v>1794490.25</v>
      </c>
      <c r="J120" s="38">
        <f t="shared" si="10"/>
        <v>208968</v>
      </c>
      <c r="K120" s="38">
        <f t="shared" si="11"/>
        <v>1470486.9750000001</v>
      </c>
      <c r="L120" s="38">
        <f t="shared" si="12"/>
        <v>1861692.5249999999</v>
      </c>
      <c r="M120" s="39">
        <f t="shared" si="13"/>
        <v>1089728.8533760984</v>
      </c>
      <c r="N120" s="40">
        <f t="shared" si="14"/>
        <v>622791.97202588967</v>
      </c>
      <c r="O120" s="41">
        <f t="shared" si="15"/>
        <v>0.57151094980775485</v>
      </c>
      <c r="P120" s="42">
        <f t="shared" si="16"/>
        <v>208968</v>
      </c>
      <c r="Q120" s="43" t="str">
        <f t="shared" si="17"/>
        <v>MEDIA GEO</v>
      </c>
    </row>
    <row r="121" spans="2:17" s="44" customFormat="1" x14ac:dyDescent="0.3">
      <c r="B121" s="61">
        <v>112</v>
      </c>
      <c r="C121" s="62">
        <v>40161505</v>
      </c>
      <c r="D121" s="56" t="s">
        <v>109</v>
      </c>
      <c r="E121" s="34">
        <v>62594</v>
      </c>
      <c r="F121" s="35">
        <f t="shared" si="9"/>
        <v>65786</v>
      </c>
      <c r="G121" s="36">
        <v>683101.65</v>
      </c>
      <c r="H121" s="36">
        <v>679603.05</v>
      </c>
      <c r="I121" s="37">
        <v>627998.69999999995</v>
      </c>
      <c r="J121" s="38">
        <f t="shared" si="10"/>
        <v>65786</v>
      </c>
      <c r="K121" s="38">
        <f t="shared" si="11"/>
        <v>514122.35000000003</v>
      </c>
      <c r="L121" s="38">
        <f t="shared" si="12"/>
        <v>653800.875</v>
      </c>
      <c r="M121" s="39">
        <f t="shared" si="13"/>
        <v>372141.59935099649</v>
      </c>
      <c r="N121" s="40">
        <f t="shared" si="14"/>
        <v>216626.12175555865</v>
      </c>
      <c r="O121" s="41">
        <f t="shared" si="15"/>
        <v>0.58210670920248619</v>
      </c>
      <c r="P121" s="42">
        <f t="shared" si="16"/>
        <v>65786</v>
      </c>
      <c r="Q121" s="43" t="str">
        <f t="shared" si="17"/>
        <v>MEDIA GEO</v>
      </c>
    </row>
    <row r="122" spans="2:17" s="44" customFormat="1" x14ac:dyDescent="0.3">
      <c r="B122" s="61">
        <v>113</v>
      </c>
      <c r="C122" s="62">
        <v>40161504</v>
      </c>
      <c r="D122" s="56" t="s">
        <v>110</v>
      </c>
      <c r="E122" s="34">
        <v>106778</v>
      </c>
      <c r="F122" s="35">
        <f t="shared" si="9"/>
        <v>112224</v>
      </c>
      <c r="G122" s="36">
        <v>671439.65</v>
      </c>
      <c r="H122" s="36">
        <v>666191.75</v>
      </c>
      <c r="I122" s="37">
        <v>627998.69999999995</v>
      </c>
      <c r="J122" s="38">
        <f t="shared" si="10"/>
        <v>112224</v>
      </c>
      <c r="K122" s="38">
        <f t="shared" si="11"/>
        <v>519463.52499999997</v>
      </c>
      <c r="L122" s="38">
        <f t="shared" si="12"/>
        <v>647095.22499999998</v>
      </c>
      <c r="M122" s="39">
        <f t="shared" si="13"/>
        <v>421369.09622621088</v>
      </c>
      <c r="N122" s="40">
        <f t="shared" si="14"/>
        <v>218598.59391212143</v>
      </c>
      <c r="O122" s="41">
        <f t="shared" si="15"/>
        <v>0.51878174234867802</v>
      </c>
      <c r="P122" s="42">
        <f t="shared" si="16"/>
        <v>421369</v>
      </c>
      <c r="Q122" s="43" t="str">
        <f t="shared" si="17"/>
        <v>MEDIA GEO</v>
      </c>
    </row>
    <row r="123" spans="2:17" s="44" customFormat="1" x14ac:dyDescent="0.3">
      <c r="B123" s="61">
        <v>114</v>
      </c>
      <c r="C123" s="62">
        <v>40161513</v>
      </c>
      <c r="D123" s="56" t="s">
        <v>111</v>
      </c>
      <c r="E123" s="34">
        <v>14728</v>
      </c>
      <c r="F123" s="35">
        <f t="shared" si="9"/>
        <v>15479</v>
      </c>
      <c r="G123" s="36">
        <v>3891026.3</v>
      </c>
      <c r="H123" s="36">
        <v>3838255.75</v>
      </c>
      <c r="I123" s="37">
        <v>3586065</v>
      </c>
      <c r="J123" s="38">
        <f t="shared" si="10"/>
        <v>15479</v>
      </c>
      <c r="K123" s="38">
        <f t="shared" si="11"/>
        <v>2832706.5125000002</v>
      </c>
      <c r="L123" s="38">
        <f t="shared" si="12"/>
        <v>3712160.375</v>
      </c>
      <c r="M123" s="39">
        <f t="shared" si="13"/>
        <v>954200.81514389196</v>
      </c>
      <c r="N123" s="40">
        <f t="shared" si="14"/>
        <v>663776.56113599066</v>
      </c>
      <c r="O123" s="41">
        <f t="shared" si="15"/>
        <v>0.69563612879108072</v>
      </c>
      <c r="P123" s="42">
        <f t="shared" si="16"/>
        <v>15479</v>
      </c>
      <c r="Q123" s="43" t="str">
        <f t="shared" si="17"/>
        <v>MEDIA GEO</v>
      </c>
    </row>
    <row r="124" spans="2:17" s="44" customFormat="1" x14ac:dyDescent="0.3">
      <c r="B124" s="61">
        <v>115</v>
      </c>
      <c r="C124" s="62">
        <v>40161513</v>
      </c>
      <c r="D124" s="56" t="s">
        <v>112</v>
      </c>
      <c r="E124" s="34">
        <v>920500</v>
      </c>
      <c r="F124" s="35">
        <f t="shared" si="9"/>
        <v>967446</v>
      </c>
      <c r="G124" s="63">
        <v>667649.5</v>
      </c>
      <c r="H124" s="63">
        <v>683684.75</v>
      </c>
      <c r="I124" s="63">
        <v>627998.69999999995</v>
      </c>
      <c r="J124" s="38">
        <f t="shared" si="10"/>
        <v>627998.69999999995</v>
      </c>
      <c r="K124" s="38">
        <f t="shared" si="11"/>
        <v>736694.73750000005</v>
      </c>
      <c r="L124" s="38">
        <f t="shared" si="12"/>
        <v>675667.125</v>
      </c>
      <c r="M124" s="39">
        <f t="shared" si="13"/>
        <v>725683.8779298272</v>
      </c>
      <c r="N124" s="40">
        <f t="shared" si="14"/>
        <v>69073.851735595323</v>
      </c>
      <c r="O124" s="41">
        <f t="shared" si="15"/>
        <v>9.5184492636991844E-2</v>
      </c>
      <c r="P124" s="42">
        <f t="shared" si="16"/>
        <v>627999</v>
      </c>
      <c r="Q124" s="43" t="str">
        <f t="shared" si="17"/>
        <v>MENOR VALOR</v>
      </c>
    </row>
    <row r="125" spans="2:17" s="44" customFormat="1" x14ac:dyDescent="0.3">
      <c r="B125" s="61">
        <v>116</v>
      </c>
      <c r="C125" s="62">
        <v>221017</v>
      </c>
      <c r="D125" s="56" t="s">
        <v>113</v>
      </c>
      <c r="E125" s="34">
        <v>55962</v>
      </c>
      <c r="F125" s="35">
        <f t="shared" si="9"/>
        <v>58816</v>
      </c>
      <c r="G125" s="36">
        <v>3109963.85</v>
      </c>
      <c r="H125" s="36">
        <v>3084015.9</v>
      </c>
      <c r="I125" s="37">
        <v>2872642.15</v>
      </c>
      <c r="J125" s="38">
        <f t="shared" si="10"/>
        <v>58816</v>
      </c>
      <c r="K125" s="38">
        <f t="shared" si="11"/>
        <v>2281359.4750000001</v>
      </c>
      <c r="L125" s="38">
        <f t="shared" si="12"/>
        <v>2978329.0249999999</v>
      </c>
      <c r="M125" s="39">
        <f t="shared" si="13"/>
        <v>1128267.9219808625</v>
      </c>
      <c r="N125" s="40">
        <f t="shared" si="14"/>
        <v>756216.70618565439</v>
      </c>
      <c r="O125" s="41">
        <f t="shared" si="15"/>
        <v>0.67024568495928682</v>
      </c>
      <c r="P125" s="42">
        <f t="shared" si="16"/>
        <v>58816</v>
      </c>
      <c r="Q125" s="43" t="str">
        <f t="shared" si="17"/>
        <v>MEDIA GEO</v>
      </c>
    </row>
    <row r="126" spans="2:17" s="44" customFormat="1" x14ac:dyDescent="0.3">
      <c r="B126" s="61">
        <v>117</v>
      </c>
      <c r="C126" s="62">
        <v>26111535</v>
      </c>
      <c r="D126" s="56" t="s">
        <v>114</v>
      </c>
      <c r="E126" s="34">
        <v>5527</v>
      </c>
      <c r="F126" s="35">
        <f t="shared" si="9"/>
        <v>5809</v>
      </c>
      <c r="G126" s="36">
        <v>893600.75</v>
      </c>
      <c r="H126" s="36">
        <v>897390.9</v>
      </c>
      <c r="I126" s="37">
        <v>838497.8</v>
      </c>
      <c r="J126" s="38">
        <f t="shared" si="10"/>
        <v>5809</v>
      </c>
      <c r="K126" s="38">
        <f t="shared" si="11"/>
        <v>658824.61250000005</v>
      </c>
      <c r="L126" s="38">
        <f t="shared" si="12"/>
        <v>866049.27500000002</v>
      </c>
      <c r="M126" s="39">
        <f t="shared" si="13"/>
        <v>249995.46036806499</v>
      </c>
      <c r="N126" s="40">
        <f t="shared" si="14"/>
        <v>172665.9020001989</v>
      </c>
      <c r="O126" s="41">
        <f t="shared" si="15"/>
        <v>0.69067614966281865</v>
      </c>
      <c r="P126" s="42">
        <f t="shared" si="16"/>
        <v>5809</v>
      </c>
      <c r="Q126" s="43" t="str">
        <f t="shared" si="17"/>
        <v>MEDIA GEO</v>
      </c>
    </row>
    <row r="127" spans="2:17" x14ac:dyDescent="0.3">
      <c r="B127" s="64">
        <v>118</v>
      </c>
      <c r="C127" s="65">
        <v>251739</v>
      </c>
      <c r="D127" s="60" t="s">
        <v>69</v>
      </c>
      <c r="E127" s="51" t="s">
        <v>51</v>
      </c>
      <c r="F127" s="52" t="s">
        <v>51</v>
      </c>
      <c r="G127" s="36">
        <v>14589453.550000001</v>
      </c>
      <c r="H127" s="36">
        <v>14533184.4</v>
      </c>
      <c r="I127" s="37">
        <v>13504596</v>
      </c>
      <c r="J127" s="38">
        <f t="shared" si="10"/>
        <v>13504596</v>
      </c>
      <c r="K127" s="38">
        <f t="shared" si="11"/>
        <v>14209077.983333334</v>
      </c>
      <c r="L127" s="38">
        <f t="shared" si="12"/>
        <v>14533184.4</v>
      </c>
      <c r="M127" s="39">
        <f t="shared" si="13"/>
        <v>14200178.448521215</v>
      </c>
      <c r="N127" s="40">
        <f t="shared" si="14"/>
        <v>491851.06622369407</v>
      </c>
      <c r="O127" s="53">
        <f t="shared" si="15"/>
        <v>3.4636963754136108E-2</v>
      </c>
      <c r="P127" s="42">
        <f t="shared" si="16"/>
        <v>13504596</v>
      </c>
      <c r="Q127" s="43" t="str">
        <f t="shared" si="17"/>
        <v>MENOR VALOR</v>
      </c>
    </row>
    <row r="128" spans="2:17" s="44" customFormat="1" x14ac:dyDescent="0.3">
      <c r="B128" s="61">
        <v>119</v>
      </c>
      <c r="C128" s="62">
        <v>221017</v>
      </c>
      <c r="D128" s="56" t="s">
        <v>115</v>
      </c>
      <c r="E128" s="34">
        <v>50545</v>
      </c>
      <c r="F128" s="35">
        <f t="shared" si="9"/>
        <v>53123</v>
      </c>
      <c r="G128" s="36">
        <v>3083724.35</v>
      </c>
      <c r="H128" s="36">
        <v>3081100.4</v>
      </c>
      <c r="I128" s="37">
        <v>2853108.3</v>
      </c>
      <c r="J128" s="38">
        <f t="shared" si="10"/>
        <v>53123</v>
      </c>
      <c r="K128" s="38">
        <f t="shared" si="11"/>
        <v>2267764.0125000002</v>
      </c>
      <c r="L128" s="38">
        <f t="shared" si="12"/>
        <v>2967104.3499999996</v>
      </c>
      <c r="M128" s="39">
        <f t="shared" si="13"/>
        <v>1095457.5745090616</v>
      </c>
      <c r="N128" s="40">
        <f t="shared" si="14"/>
        <v>737041.84590055211</v>
      </c>
      <c r="O128" s="41">
        <f t="shared" si="15"/>
        <v>0.67281642215205228</v>
      </c>
      <c r="P128" s="42">
        <f t="shared" si="16"/>
        <v>53123</v>
      </c>
      <c r="Q128" s="43" t="str">
        <f t="shared" si="17"/>
        <v>MEDIA GEO</v>
      </c>
    </row>
    <row r="129" spans="2:17" s="44" customFormat="1" x14ac:dyDescent="0.3">
      <c r="B129" s="61">
        <v>120</v>
      </c>
      <c r="C129" s="62">
        <v>23151516</v>
      </c>
      <c r="D129" s="56" t="s">
        <v>116</v>
      </c>
      <c r="E129" s="34">
        <v>22107</v>
      </c>
      <c r="F129" s="35">
        <f t="shared" si="9"/>
        <v>23234</v>
      </c>
      <c r="G129" s="36">
        <v>1083399.8</v>
      </c>
      <c r="H129" s="36">
        <v>1098268.8500000001</v>
      </c>
      <c r="I129" s="37">
        <v>1007596.8</v>
      </c>
      <c r="J129" s="38">
        <f t="shared" si="10"/>
        <v>23234</v>
      </c>
      <c r="K129" s="38">
        <f t="shared" si="11"/>
        <v>803124.86250000005</v>
      </c>
      <c r="L129" s="38">
        <f t="shared" si="12"/>
        <v>1045498.3</v>
      </c>
      <c r="M129" s="39">
        <f t="shared" si="13"/>
        <v>408532.90799175214</v>
      </c>
      <c r="N129" s="40">
        <f t="shared" si="14"/>
        <v>272447.4706247396</v>
      </c>
      <c r="O129" s="41">
        <f t="shared" si="15"/>
        <v>0.66689234892734772</v>
      </c>
      <c r="P129" s="42">
        <f t="shared" si="16"/>
        <v>23234</v>
      </c>
      <c r="Q129" s="43" t="str">
        <f t="shared" si="17"/>
        <v>MEDIA GEO</v>
      </c>
    </row>
    <row r="130" spans="2:17" s="44" customFormat="1" x14ac:dyDescent="0.3">
      <c r="B130" s="61">
        <v>121</v>
      </c>
      <c r="C130" s="62">
        <v>40142007</v>
      </c>
      <c r="D130" s="56" t="s">
        <v>78</v>
      </c>
      <c r="E130" s="34">
        <v>234153</v>
      </c>
      <c r="F130" s="35">
        <f t="shared" si="9"/>
        <v>246095</v>
      </c>
      <c r="G130" s="36">
        <v>6647048.4500000002</v>
      </c>
      <c r="H130" s="36">
        <v>6773872.7000000002</v>
      </c>
      <c r="I130" s="37">
        <v>6268325</v>
      </c>
      <c r="J130" s="38">
        <f t="shared" si="10"/>
        <v>246095</v>
      </c>
      <c r="K130" s="38">
        <f t="shared" si="11"/>
        <v>4983835.2874999996</v>
      </c>
      <c r="L130" s="38">
        <f t="shared" si="12"/>
        <v>6457686.7249999996</v>
      </c>
      <c r="M130" s="39">
        <f t="shared" si="13"/>
        <v>2886888.7141940501</v>
      </c>
      <c r="N130" s="40">
        <f t="shared" si="14"/>
        <v>1867323.1430214224</v>
      </c>
      <c r="O130" s="41">
        <f t="shared" si="15"/>
        <v>0.64682893172857692</v>
      </c>
      <c r="P130" s="42">
        <f t="shared" si="16"/>
        <v>246095</v>
      </c>
      <c r="Q130" s="43" t="str">
        <f t="shared" si="17"/>
        <v>MEDIA GEO</v>
      </c>
    </row>
    <row r="131" spans="2:17" s="44" customFormat="1" x14ac:dyDescent="0.3">
      <c r="B131" s="61">
        <v>122</v>
      </c>
      <c r="C131" s="62">
        <v>40142007</v>
      </c>
      <c r="D131" s="56" t="s">
        <v>79</v>
      </c>
      <c r="E131" s="34">
        <v>268583</v>
      </c>
      <c r="F131" s="35">
        <f t="shared" si="9"/>
        <v>282281</v>
      </c>
      <c r="G131" s="36">
        <v>6767750.1500000004</v>
      </c>
      <c r="H131" s="36">
        <v>6803610.7999999998</v>
      </c>
      <c r="I131" s="37">
        <v>6268325</v>
      </c>
      <c r="J131" s="38">
        <f t="shared" si="10"/>
        <v>282281</v>
      </c>
      <c r="K131" s="38">
        <f t="shared" si="11"/>
        <v>5030491.7374999998</v>
      </c>
      <c r="L131" s="38">
        <f t="shared" si="12"/>
        <v>6518037.5750000002</v>
      </c>
      <c r="M131" s="39">
        <f t="shared" si="13"/>
        <v>3004375.6469803061</v>
      </c>
      <c r="N131" s="40">
        <f t="shared" si="14"/>
        <v>1924811.5839113761</v>
      </c>
      <c r="O131" s="41">
        <f t="shared" si="15"/>
        <v>0.64066941357549667</v>
      </c>
      <c r="P131" s="42">
        <f t="shared" si="16"/>
        <v>282281</v>
      </c>
      <c r="Q131" s="43" t="str">
        <f t="shared" si="17"/>
        <v>MEDIA GEO</v>
      </c>
    </row>
    <row r="132" spans="2:17" s="44" customFormat="1" x14ac:dyDescent="0.3">
      <c r="B132" s="61">
        <v>123</v>
      </c>
      <c r="C132" s="62">
        <v>40142007</v>
      </c>
      <c r="D132" s="56" t="s">
        <v>80</v>
      </c>
      <c r="E132" s="34">
        <v>311033</v>
      </c>
      <c r="F132" s="35">
        <f t="shared" si="9"/>
        <v>326896</v>
      </c>
      <c r="G132" s="36">
        <v>6748507.8499999996</v>
      </c>
      <c r="H132" s="36">
        <v>6743259.9500000002</v>
      </c>
      <c r="I132" s="37">
        <v>6268325</v>
      </c>
      <c r="J132" s="38">
        <f t="shared" si="10"/>
        <v>326896</v>
      </c>
      <c r="K132" s="38">
        <f t="shared" si="11"/>
        <v>5021747.2000000002</v>
      </c>
      <c r="L132" s="38">
        <f t="shared" si="12"/>
        <v>6505792.4749999996</v>
      </c>
      <c r="M132" s="39">
        <f t="shared" si="13"/>
        <v>3107489.6644810578</v>
      </c>
      <c r="N132" s="40">
        <f t="shared" si="14"/>
        <v>1966176.635878908</v>
      </c>
      <c r="O132" s="41">
        <f t="shared" si="15"/>
        <v>0.63272185853183005</v>
      </c>
      <c r="P132" s="42">
        <f t="shared" si="16"/>
        <v>326896</v>
      </c>
      <c r="Q132" s="43" t="str">
        <f t="shared" si="17"/>
        <v>MEDIA GEO</v>
      </c>
    </row>
    <row r="133" spans="2:17" s="44" customFormat="1" x14ac:dyDescent="0.3">
      <c r="B133" s="61">
        <v>124</v>
      </c>
      <c r="C133" s="62">
        <v>40142007</v>
      </c>
      <c r="D133" s="56" t="s">
        <v>81</v>
      </c>
      <c r="E133" s="34">
        <v>427348</v>
      </c>
      <c r="F133" s="35">
        <f t="shared" si="9"/>
        <v>449143</v>
      </c>
      <c r="G133" s="36">
        <v>7676803.0499999998</v>
      </c>
      <c r="H133" s="36">
        <v>7683800.25</v>
      </c>
      <c r="I133" s="37">
        <v>7084665</v>
      </c>
      <c r="J133" s="38">
        <f t="shared" si="10"/>
        <v>449143</v>
      </c>
      <c r="K133" s="38">
        <f t="shared" si="11"/>
        <v>5723602.8250000002</v>
      </c>
      <c r="L133" s="38">
        <f t="shared" si="12"/>
        <v>7380734.0250000004</v>
      </c>
      <c r="M133" s="39">
        <f t="shared" si="13"/>
        <v>3701392.1962740193</v>
      </c>
      <c r="N133" s="40">
        <f t="shared" si="14"/>
        <v>2299687.4607938584</v>
      </c>
      <c r="O133" s="41">
        <f t="shared" si="15"/>
        <v>0.62130337420304249</v>
      </c>
      <c r="P133" s="42">
        <f t="shared" si="16"/>
        <v>449143</v>
      </c>
      <c r="Q133" s="43" t="str">
        <f t="shared" si="17"/>
        <v>MEDIA GEO</v>
      </c>
    </row>
    <row r="134" spans="2:17" s="44" customFormat="1" x14ac:dyDescent="0.3">
      <c r="B134" s="61">
        <v>125</v>
      </c>
      <c r="C134" s="62">
        <v>40142007</v>
      </c>
      <c r="D134" s="56" t="s">
        <v>82</v>
      </c>
      <c r="E134" s="34">
        <v>368428</v>
      </c>
      <c r="F134" s="35">
        <f t="shared" si="9"/>
        <v>387218</v>
      </c>
      <c r="G134" s="36">
        <v>7531611.1500000004</v>
      </c>
      <c r="H134" s="36">
        <v>7542981.5999999996</v>
      </c>
      <c r="I134" s="37">
        <v>7084665</v>
      </c>
      <c r="J134" s="38">
        <f t="shared" si="10"/>
        <v>387218</v>
      </c>
      <c r="K134" s="38">
        <f t="shared" si="11"/>
        <v>5636618.9375</v>
      </c>
      <c r="L134" s="38">
        <f t="shared" si="12"/>
        <v>7308138.0750000002</v>
      </c>
      <c r="M134" s="39">
        <f t="shared" si="13"/>
        <v>3533266.9309329609</v>
      </c>
      <c r="N134" s="40">
        <f t="shared" si="14"/>
        <v>2224592.5330073852</v>
      </c>
      <c r="O134" s="41">
        <f t="shared" si="15"/>
        <v>0.62961349269470013</v>
      </c>
      <c r="P134" s="42">
        <f t="shared" si="16"/>
        <v>387218</v>
      </c>
      <c r="Q134" s="43" t="str">
        <f t="shared" si="17"/>
        <v>MEDIA GEO</v>
      </c>
    </row>
    <row r="135" spans="2:17" s="44" customFormat="1" x14ac:dyDescent="0.3">
      <c r="B135" s="61">
        <v>126</v>
      </c>
      <c r="C135" s="62">
        <v>40142007</v>
      </c>
      <c r="D135" s="56" t="s">
        <v>83</v>
      </c>
      <c r="E135" s="34">
        <v>452798</v>
      </c>
      <c r="F135" s="35">
        <f t="shared" si="9"/>
        <v>475891</v>
      </c>
      <c r="G135" s="36">
        <v>8546496.6999999993</v>
      </c>
      <c r="H135" s="36">
        <v>8717053.4499999993</v>
      </c>
      <c r="I135" s="37">
        <v>8061357.5</v>
      </c>
      <c r="J135" s="38">
        <f t="shared" si="10"/>
        <v>475891</v>
      </c>
      <c r="K135" s="38">
        <f t="shared" si="11"/>
        <v>6450199.6624999996</v>
      </c>
      <c r="L135" s="38">
        <f t="shared" si="12"/>
        <v>8303927.0999999996</v>
      </c>
      <c r="M135" s="39">
        <f t="shared" si="13"/>
        <v>4111671.1985790608</v>
      </c>
      <c r="N135" s="40">
        <f t="shared" si="14"/>
        <v>2570884.833319026</v>
      </c>
      <c r="O135" s="41">
        <f t="shared" si="15"/>
        <v>0.62526518030125799</v>
      </c>
      <c r="P135" s="42">
        <f t="shared" si="16"/>
        <v>475891</v>
      </c>
      <c r="Q135" s="43" t="str">
        <f t="shared" si="17"/>
        <v>MEDIA GEO</v>
      </c>
    </row>
    <row r="136" spans="2:17" s="44" customFormat="1" x14ac:dyDescent="0.3">
      <c r="B136" s="61">
        <v>127</v>
      </c>
      <c r="C136" s="62">
        <v>40142007</v>
      </c>
      <c r="D136" s="56" t="s">
        <v>84</v>
      </c>
      <c r="E136" s="34">
        <v>352456</v>
      </c>
      <c r="F136" s="35">
        <f t="shared" si="9"/>
        <v>370431</v>
      </c>
      <c r="G136" s="36">
        <v>9998415.6999999993</v>
      </c>
      <c r="H136" s="36">
        <v>9940397.25</v>
      </c>
      <c r="I136" s="37">
        <v>9358755</v>
      </c>
      <c r="J136" s="38">
        <f t="shared" si="10"/>
        <v>370431</v>
      </c>
      <c r="K136" s="38">
        <f t="shared" si="11"/>
        <v>7416999.7374999998</v>
      </c>
      <c r="L136" s="38">
        <f t="shared" si="12"/>
        <v>9649576.125</v>
      </c>
      <c r="M136" s="39">
        <f t="shared" si="13"/>
        <v>4308390.7321436796</v>
      </c>
      <c r="N136" s="40">
        <f t="shared" si="14"/>
        <v>2784558.0306383558</v>
      </c>
      <c r="O136" s="41">
        <f t="shared" si="15"/>
        <v>0.64631046805099623</v>
      </c>
      <c r="P136" s="42">
        <f t="shared" si="16"/>
        <v>370431</v>
      </c>
      <c r="Q136" s="43" t="str">
        <f t="shared" si="17"/>
        <v>MEDIA GEO</v>
      </c>
    </row>
    <row r="137" spans="2:17" s="44" customFormat="1" x14ac:dyDescent="0.3">
      <c r="B137" s="61">
        <v>128</v>
      </c>
      <c r="C137" s="62">
        <v>27121602</v>
      </c>
      <c r="D137" s="56" t="s">
        <v>117</v>
      </c>
      <c r="E137" s="34">
        <v>1564622</v>
      </c>
      <c r="F137" s="35">
        <f t="shared" ref="F137:F200" si="18">ROUND(E137*($C$5+1),0)</f>
        <v>1644418</v>
      </c>
      <c r="G137" s="36">
        <v>142988656.65000001</v>
      </c>
      <c r="H137" s="36">
        <v>141128859.19999999</v>
      </c>
      <c r="I137" s="37">
        <v>131780600</v>
      </c>
      <c r="J137" s="38">
        <f t="shared" ref="J137:J200" si="19">MIN(F137:I137)</f>
        <v>1644418</v>
      </c>
      <c r="K137" s="38">
        <f t="shared" ref="K137:K200" si="20">AVERAGE(F137:I137)</f>
        <v>104385633.46250001</v>
      </c>
      <c r="L137" s="38">
        <f t="shared" ref="L137:L200" si="21">MEDIAN(F137:I137)</f>
        <v>136454729.59999999</v>
      </c>
      <c r="M137" s="39">
        <f t="shared" ref="M137:M200" si="22">GEOMEAN(F137:I137)</f>
        <v>45729376.488452479</v>
      </c>
      <c r="N137" s="40">
        <f t="shared" ref="N137:N200" si="23">STDEVA(J137,M137)</f>
        <v>31172773.0955122</v>
      </c>
      <c r="O137" s="41">
        <f t="shared" ref="O137:O200" si="24">N137/M137</f>
        <v>0.68167938181671706</v>
      </c>
      <c r="P137" s="42">
        <f t="shared" ref="P137:P200" si="25">ROUND(IF(O137&lt;=P132,J137,M137),0)</f>
        <v>1644418</v>
      </c>
      <c r="Q137" s="43" t="str">
        <f t="shared" ref="Q137:Q200" si="26">IF(O137&lt;=35%,"MENOR VALOR","MEDIA GEO")</f>
        <v>MEDIA GEO</v>
      </c>
    </row>
    <row r="138" spans="2:17" s="44" customFormat="1" ht="15.9" customHeight="1" x14ac:dyDescent="0.3">
      <c r="B138" s="61">
        <v>129</v>
      </c>
      <c r="C138" s="62">
        <v>27121602</v>
      </c>
      <c r="D138" s="56" t="s">
        <v>118</v>
      </c>
      <c r="E138" s="34">
        <v>1839203</v>
      </c>
      <c r="F138" s="35">
        <f t="shared" si="18"/>
        <v>1933002</v>
      </c>
      <c r="G138" s="36">
        <v>140613981.90000001</v>
      </c>
      <c r="H138" s="36">
        <v>142041993.80000001</v>
      </c>
      <c r="I138" s="37">
        <v>132072150</v>
      </c>
      <c r="J138" s="38">
        <f t="shared" si="19"/>
        <v>1933002</v>
      </c>
      <c r="K138" s="38">
        <f t="shared" si="20"/>
        <v>104165281.92500001</v>
      </c>
      <c r="L138" s="38">
        <f t="shared" si="21"/>
        <v>136343065.94999999</v>
      </c>
      <c r="M138" s="39">
        <f t="shared" si="22"/>
        <v>47519537.426669516</v>
      </c>
      <c r="N138" s="40">
        <f t="shared" si="23"/>
        <v>32234548.330998801</v>
      </c>
      <c r="O138" s="41">
        <f t="shared" si="24"/>
        <v>0.67834305796309624</v>
      </c>
      <c r="P138" s="42">
        <f t="shared" si="25"/>
        <v>1933002</v>
      </c>
      <c r="Q138" s="43" t="str">
        <f t="shared" si="26"/>
        <v>MEDIA GEO</v>
      </c>
    </row>
    <row r="139" spans="2:17" s="44" customFormat="1" x14ac:dyDescent="0.3">
      <c r="B139" s="61">
        <v>130</v>
      </c>
      <c r="C139" s="62">
        <v>20121423</v>
      </c>
      <c r="D139" s="56" t="s">
        <v>119</v>
      </c>
      <c r="E139" s="34">
        <v>329997</v>
      </c>
      <c r="F139" s="35">
        <f t="shared" si="18"/>
        <v>346827</v>
      </c>
      <c r="G139" s="36">
        <v>10030194.65</v>
      </c>
      <c r="H139" s="36">
        <v>10168972.449999999</v>
      </c>
      <c r="I139" s="37">
        <v>9361378.9499999993</v>
      </c>
      <c r="J139" s="38">
        <f t="shared" si="19"/>
        <v>346827</v>
      </c>
      <c r="K139" s="38">
        <f t="shared" si="20"/>
        <v>7476843.2625000002</v>
      </c>
      <c r="L139" s="38">
        <f t="shared" si="21"/>
        <v>9695786.8000000007</v>
      </c>
      <c r="M139" s="39">
        <f t="shared" si="22"/>
        <v>4265891.3430373827</v>
      </c>
      <c r="N139" s="40">
        <f t="shared" si="23"/>
        <v>2771196.9728681352</v>
      </c>
      <c r="O139" s="41">
        <f t="shared" si="24"/>
        <v>0.64961733668888966</v>
      </c>
      <c r="P139" s="42">
        <f t="shared" si="25"/>
        <v>346827</v>
      </c>
      <c r="Q139" s="43" t="str">
        <f t="shared" si="26"/>
        <v>MEDIA GEO</v>
      </c>
    </row>
    <row r="140" spans="2:17" s="44" customFormat="1" x14ac:dyDescent="0.3">
      <c r="B140" s="61">
        <v>131</v>
      </c>
      <c r="C140" s="62">
        <v>20121423</v>
      </c>
      <c r="D140" s="56" t="s">
        <v>120</v>
      </c>
      <c r="E140" s="34">
        <v>264326</v>
      </c>
      <c r="F140" s="35">
        <f t="shared" si="18"/>
        <v>277807</v>
      </c>
      <c r="G140" s="36">
        <v>10063139.800000001</v>
      </c>
      <c r="H140" s="36">
        <v>9980339.5999999996</v>
      </c>
      <c r="I140" s="37">
        <v>9361378.9499999993</v>
      </c>
      <c r="J140" s="38">
        <f t="shared" si="19"/>
        <v>277807</v>
      </c>
      <c r="K140" s="38">
        <f t="shared" si="20"/>
        <v>7420666.3374999994</v>
      </c>
      <c r="L140" s="38">
        <f t="shared" si="21"/>
        <v>9670859.2749999985</v>
      </c>
      <c r="M140" s="39">
        <f t="shared" si="22"/>
        <v>4020133.3485965678</v>
      </c>
      <c r="N140" s="40">
        <f t="shared" si="23"/>
        <v>2646224.3385057249</v>
      </c>
      <c r="O140" s="41">
        <f t="shared" si="24"/>
        <v>0.65824292605356594</v>
      </c>
      <c r="P140" s="42">
        <f t="shared" si="25"/>
        <v>277807</v>
      </c>
      <c r="Q140" s="43" t="str">
        <f t="shared" si="26"/>
        <v>MEDIA GEO</v>
      </c>
    </row>
    <row r="141" spans="2:17" s="44" customFormat="1" x14ac:dyDescent="0.3">
      <c r="B141" s="61">
        <v>132</v>
      </c>
      <c r="C141" s="62">
        <v>20121423</v>
      </c>
      <c r="D141" s="56" t="s">
        <v>121</v>
      </c>
      <c r="E141" s="34">
        <v>293110</v>
      </c>
      <c r="F141" s="35">
        <f t="shared" si="18"/>
        <v>308059</v>
      </c>
      <c r="G141" s="36">
        <v>10142732.949999999</v>
      </c>
      <c r="H141" s="36">
        <v>10071886.300000001</v>
      </c>
      <c r="I141" s="37">
        <v>9361378.9499999993</v>
      </c>
      <c r="J141" s="38">
        <f t="shared" si="19"/>
        <v>308059</v>
      </c>
      <c r="K141" s="38">
        <f t="shared" si="20"/>
        <v>7471014.2999999998</v>
      </c>
      <c r="L141" s="38">
        <f t="shared" si="21"/>
        <v>9716632.625</v>
      </c>
      <c r="M141" s="39">
        <f t="shared" si="22"/>
        <v>4142951.823990114</v>
      </c>
      <c r="N141" s="40">
        <f t="shared" si="23"/>
        <v>2711678.720967039</v>
      </c>
      <c r="O141" s="41">
        <f t="shared" si="24"/>
        <v>0.65452818091314346</v>
      </c>
      <c r="P141" s="42">
        <f t="shared" si="25"/>
        <v>308059</v>
      </c>
      <c r="Q141" s="43" t="str">
        <f t="shared" si="26"/>
        <v>MEDIA GEO</v>
      </c>
    </row>
    <row r="142" spans="2:17" s="44" customFormat="1" x14ac:dyDescent="0.3">
      <c r="B142" s="61">
        <v>133</v>
      </c>
      <c r="C142" s="62">
        <v>20121423</v>
      </c>
      <c r="D142" s="56" t="s">
        <v>122</v>
      </c>
      <c r="E142" s="34">
        <v>233822</v>
      </c>
      <c r="F142" s="35">
        <f t="shared" si="18"/>
        <v>245747</v>
      </c>
      <c r="G142" s="36">
        <v>10012118.550000001</v>
      </c>
      <c r="H142" s="36">
        <v>9952933.9000000004</v>
      </c>
      <c r="I142" s="37">
        <v>9361378.9499999993</v>
      </c>
      <c r="J142" s="38">
        <f t="shared" si="19"/>
        <v>245747</v>
      </c>
      <c r="K142" s="38">
        <f t="shared" si="20"/>
        <v>7393044.6000000006</v>
      </c>
      <c r="L142" s="38">
        <f t="shared" si="21"/>
        <v>9657156.4250000007</v>
      </c>
      <c r="M142" s="39">
        <f t="shared" si="22"/>
        <v>3891134.909250305</v>
      </c>
      <c r="N142" s="40">
        <f t="shared" si="23"/>
        <v>2577678.5106863412</v>
      </c>
      <c r="O142" s="41">
        <f t="shared" si="24"/>
        <v>0.66244902086496305</v>
      </c>
      <c r="P142" s="42">
        <f t="shared" si="25"/>
        <v>245747</v>
      </c>
      <c r="Q142" s="43" t="str">
        <f t="shared" si="26"/>
        <v>MEDIA GEO</v>
      </c>
    </row>
    <row r="143" spans="2:17" s="44" customFormat="1" x14ac:dyDescent="0.3">
      <c r="B143" s="61">
        <v>134</v>
      </c>
      <c r="C143" s="62">
        <v>251739</v>
      </c>
      <c r="D143" s="56" t="s">
        <v>123</v>
      </c>
      <c r="E143" s="34">
        <v>119739</v>
      </c>
      <c r="F143" s="35">
        <f t="shared" si="18"/>
        <v>125846</v>
      </c>
      <c r="G143" s="36">
        <v>5234780.25</v>
      </c>
      <c r="H143" s="36">
        <v>5250815.5</v>
      </c>
      <c r="I143" s="37">
        <v>4830983.5</v>
      </c>
      <c r="J143" s="38">
        <f t="shared" si="19"/>
        <v>125846</v>
      </c>
      <c r="K143" s="38">
        <f t="shared" si="20"/>
        <v>3860606.3125</v>
      </c>
      <c r="L143" s="38">
        <f t="shared" si="21"/>
        <v>5032881.875</v>
      </c>
      <c r="M143" s="39">
        <f t="shared" si="22"/>
        <v>2021855.1845890104</v>
      </c>
      <c r="N143" s="40">
        <f t="shared" si="23"/>
        <v>1340680.9516148656</v>
      </c>
      <c r="O143" s="41">
        <f t="shared" si="24"/>
        <v>0.66309445000502865</v>
      </c>
      <c r="P143" s="42">
        <f t="shared" si="25"/>
        <v>125846</v>
      </c>
      <c r="Q143" s="43" t="str">
        <f t="shared" si="26"/>
        <v>MEDIA GEO</v>
      </c>
    </row>
    <row r="144" spans="2:17" s="44" customFormat="1" x14ac:dyDescent="0.3">
      <c r="B144" s="61">
        <v>135</v>
      </c>
      <c r="C144" s="62">
        <v>201617</v>
      </c>
      <c r="D144" s="56" t="s">
        <v>92</v>
      </c>
      <c r="E144" s="34">
        <v>711252</v>
      </c>
      <c r="F144" s="35">
        <f t="shared" si="18"/>
        <v>747526</v>
      </c>
      <c r="G144" s="36">
        <v>20385467.550000001</v>
      </c>
      <c r="H144" s="36">
        <v>20374680.199999999</v>
      </c>
      <c r="I144" s="37">
        <v>18950750</v>
      </c>
      <c r="J144" s="38">
        <f t="shared" si="19"/>
        <v>747526</v>
      </c>
      <c r="K144" s="38">
        <f t="shared" si="20"/>
        <v>15114605.9375</v>
      </c>
      <c r="L144" s="38">
        <f t="shared" si="21"/>
        <v>19662715.100000001</v>
      </c>
      <c r="M144" s="39">
        <f t="shared" si="22"/>
        <v>8758223.9419455361</v>
      </c>
      <c r="N144" s="40">
        <f t="shared" si="23"/>
        <v>5664418.8367868084</v>
      </c>
      <c r="O144" s="41">
        <f t="shared" si="24"/>
        <v>0.6467542819564539</v>
      </c>
      <c r="P144" s="42">
        <f t="shared" si="25"/>
        <v>747526</v>
      </c>
      <c r="Q144" s="43" t="str">
        <f t="shared" si="26"/>
        <v>MEDIA GEO</v>
      </c>
    </row>
    <row r="145" spans="2:17" s="44" customFormat="1" x14ac:dyDescent="0.3">
      <c r="B145" s="61">
        <v>136</v>
      </c>
      <c r="C145" s="62">
        <v>40142006</v>
      </c>
      <c r="D145" s="56" t="s">
        <v>35</v>
      </c>
      <c r="E145" s="34">
        <v>58919</v>
      </c>
      <c r="F145" s="35">
        <f t="shared" si="18"/>
        <v>61924</v>
      </c>
      <c r="G145" s="36">
        <v>6659585.0999999996</v>
      </c>
      <c r="H145" s="36">
        <v>6499815.7000000002</v>
      </c>
      <c r="I145" s="37">
        <v>6122550</v>
      </c>
      <c r="J145" s="38">
        <f t="shared" si="19"/>
        <v>61924</v>
      </c>
      <c r="K145" s="38">
        <f t="shared" si="20"/>
        <v>4835968.7</v>
      </c>
      <c r="L145" s="38">
        <f t="shared" si="21"/>
        <v>6311182.8499999996</v>
      </c>
      <c r="M145" s="39">
        <f t="shared" si="22"/>
        <v>2012727.0785720388</v>
      </c>
      <c r="N145" s="40">
        <f t="shared" si="23"/>
        <v>1379426.0856178817</v>
      </c>
      <c r="O145" s="41">
        <f t="shared" si="24"/>
        <v>0.68535177983322881</v>
      </c>
      <c r="P145" s="42">
        <f t="shared" si="25"/>
        <v>61924</v>
      </c>
      <c r="Q145" s="43" t="str">
        <f t="shared" si="26"/>
        <v>MEDIA GEO</v>
      </c>
    </row>
    <row r="146" spans="2:17" s="44" customFormat="1" x14ac:dyDescent="0.3">
      <c r="B146" s="61">
        <v>137</v>
      </c>
      <c r="C146" s="62">
        <v>251739</v>
      </c>
      <c r="D146" s="56" t="s">
        <v>124</v>
      </c>
      <c r="E146" s="34">
        <v>188754</v>
      </c>
      <c r="F146" s="35">
        <f t="shared" si="18"/>
        <v>198380</v>
      </c>
      <c r="G146" s="36">
        <v>10877147.4</v>
      </c>
      <c r="H146" s="36">
        <v>10747990.75</v>
      </c>
      <c r="I146" s="37">
        <v>10058475</v>
      </c>
      <c r="J146" s="38">
        <f t="shared" si="19"/>
        <v>198380</v>
      </c>
      <c r="K146" s="38">
        <f t="shared" si="20"/>
        <v>7970498.2874999996</v>
      </c>
      <c r="L146" s="38">
        <f t="shared" si="21"/>
        <v>10403232.875</v>
      </c>
      <c r="M146" s="39">
        <f t="shared" si="22"/>
        <v>3908121.7165702665</v>
      </c>
      <c r="N146" s="40">
        <f t="shared" si="23"/>
        <v>2623183.5242374586</v>
      </c>
      <c r="O146" s="41">
        <f t="shared" si="24"/>
        <v>0.6712133639838479</v>
      </c>
      <c r="P146" s="42">
        <f t="shared" si="25"/>
        <v>198380</v>
      </c>
      <c r="Q146" s="43" t="str">
        <f t="shared" si="26"/>
        <v>MEDIA GEO</v>
      </c>
    </row>
    <row r="147" spans="2:17" s="44" customFormat="1" x14ac:dyDescent="0.3">
      <c r="B147" s="61">
        <v>138</v>
      </c>
      <c r="C147" s="62">
        <v>251739</v>
      </c>
      <c r="D147" s="56" t="s">
        <v>125</v>
      </c>
      <c r="E147" s="34">
        <v>197812</v>
      </c>
      <c r="F147" s="35">
        <f t="shared" si="18"/>
        <v>207900</v>
      </c>
      <c r="G147" s="36">
        <v>10739827.35</v>
      </c>
      <c r="H147" s="36">
        <v>10734287.9</v>
      </c>
      <c r="I147" s="37">
        <v>10058475</v>
      </c>
      <c r="J147" s="38">
        <f t="shared" si="19"/>
        <v>207900</v>
      </c>
      <c r="K147" s="38">
        <f t="shared" si="20"/>
        <v>7935122.5625</v>
      </c>
      <c r="L147" s="38">
        <f t="shared" si="21"/>
        <v>10396381.449999999</v>
      </c>
      <c r="M147" s="39">
        <f t="shared" si="22"/>
        <v>3940390.7625808907</v>
      </c>
      <c r="N147" s="40">
        <f t="shared" si="23"/>
        <v>2639269.5289370958</v>
      </c>
      <c r="O147" s="41">
        <f t="shared" si="24"/>
        <v>0.66979893314144756</v>
      </c>
      <c r="P147" s="42">
        <f t="shared" si="25"/>
        <v>207900</v>
      </c>
      <c r="Q147" s="43" t="str">
        <f t="shared" si="26"/>
        <v>MEDIA GEO</v>
      </c>
    </row>
    <row r="148" spans="2:17" s="44" customFormat="1" x14ac:dyDescent="0.3">
      <c r="B148" s="61">
        <v>139</v>
      </c>
      <c r="C148" s="62">
        <v>251739</v>
      </c>
      <c r="D148" s="56" t="s">
        <v>126</v>
      </c>
      <c r="E148" s="34">
        <v>302749</v>
      </c>
      <c r="F148" s="35">
        <f t="shared" si="18"/>
        <v>318189</v>
      </c>
      <c r="G148" s="36">
        <v>10939247.550000001</v>
      </c>
      <c r="H148" s="36">
        <v>10765192.199999999</v>
      </c>
      <c r="I148" s="37">
        <v>10058475</v>
      </c>
      <c r="J148" s="38">
        <f t="shared" si="19"/>
        <v>318189</v>
      </c>
      <c r="K148" s="38">
        <f t="shared" si="20"/>
        <v>8020275.9375</v>
      </c>
      <c r="L148" s="38">
        <f t="shared" si="21"/>
        <v>10411833.6</v>
      </c>
      <c r="M148" s="39">
        <f t="shared" si="22"/>
        <v>4406123.1888650768</v>
      </c>
      <c r="N148" s="40">
        <f t="shared" si="23"/>
        <v>2890605.9859908246</v>
      </c>
      <c r="O148" s="41">
        <f t="shared" si="24"/>
        <v>0.6560429343636629</v>
      </c>
      <c r="P148" s="42">
        <f t="shared" si="25"/>
        <v>318189</v>
      </c>
      <c r="Q148" s="43" t="str">
        <f t="shared" si="26"/>
        <v>MEDIA GEO</v>
      </c>
    </row>
    <row r="149" spans="2:17" s="44" customFormat="1" x14ac:dyDescent="0.3">
      <c r="B149" s="61">
        <v>140</v>
      </c>
      <c r="C149" s="62">
        <v>401515</v>
      </c>
      <c r="D149" s="56" t="s">
        <v>39</v>
      </c>
      <c r="E149" s="34">
        <v>594430</v>
      </c>
      <c r="F149" s="35">
        <f t="shared" si="18"/>
        <v>624746</v>
      </c>
      <c r="G149" s="36">
        <v>20093042.899999999</v>
      </c>
      <c r="H149" s="36">
        <v>20449608.550000001</v>
      </c>
      <c r="I149" s="37">
        <v>18807598.949999999</v>
      </c>
      <c r="J149" s="38">
        <f t="shared" si="19"/>
        <v>624746</v>
      </c>
      <c r="K149" s="38">
        <f t="shared" si="20"/>
        <v>14993749.100000001</v>
      </c>
      <c r="L149" s="38">
        <f t="shared" si="21"/>
        <v>19450320.924999997</v>
      </c>
      <c r="M149" s="39">
        <f t="shared" si="22"/>
        <v>8335696.3813447515</v>
      </c>
      <c r="N149" s="40">
        <f t="shared" si="23"/>
        <v>5452465.304041869</v>
      </c>
      <c r="O149" s="41">
        <f t="shared" si="24"/>
        <v>0.65411035318470334</v>
      </c>
      <c r="P149" s="42">
        <f t="shared" si="25"/>
        <v>624746</v>
      </c>
      <c r="Q149" s="43" t="str">
        <f t="shared" si="26"/>
        <v>MEDIA GEO</v>
      </c>
    </row>
    <row r="150" spans="2:17" s="44" customFormat="1" x14ac:dyDescent="0.3">
      <c r="B150" s="61">
        <v>141</v>
      </c>
      <c r="C150" s="62">
        <v>251740</v>
      </c>
      <c r="D150" s="56" t="s">
        <v>40</v>
      </c>
      <c r="E150" s="34">
        <v>107491</v>
      </c>
      <c r="F150" s="35">
        <f t="shared" si="18"/>
        <v>112973</v>
      </c>
      <c r="G150" s="36">
        <v>2124233.2999999998</v>
      </c>
      <c r="H150" s="36">
        <v>2094203.65</v>
      </c>
      <c r="I150" s="37">
        <v>1968545.6</v>
      </c>
      <c r="J150" s="38">
        <f t="shared" si="19"/>
        <v>112973</v>
      </c>
      <c r="K150" s="38">
        <f t="shared" si="20"/>
        <v>1574988.8874999997</v>
      </c>
      <c r="L150" s="38">
        <f t="shared" si="21"/>
        <v>2031374.625</v>
      </c>
      <c r="M150" s="39">
        <f t="shared" si="22"/>
        <v>997321.80980694154</v>
      </c>
      <c r="N150" s="40">
        <f t="shared" si="23"/>
        <v>625329.04034874076</v>
      </c>
      <c r="O150" s="41">
        <f t="shared" si="24"/>
        <v>0.62700828779608264</v>
      </c>
      <c r="P150" s="42">
        <f t="shared" si="25"/>
        <v>112973</v>
      </c>
      <c r="Q150" s="43" t="str">
        <f t="shared" si="26"/>
        <v>MEDIA GEO</v>
      </c>
    </row>
    <row r="151" spans="2:17" s="44" customFormat="1" x14ac:dyDescent="0.3">
      <c r="B151" s="61">
        <v>142</v>
      </c>
      <c r="C151" s="62">
        <v>251742</v>
      </c>
      <c r="D151" s="56" t="s">
        <v>127</v>
      </c>
      <c r="E151" s="34">
        <v>107491</v>
      </c>
      <c r="F151" s="35">
        <f t="shared" si="18"/>
        <v>112973</v>
      </c>
      <c r="G151" s="36">
        <v>2138519.25</v>
      </c>
      <c r="H151" s="36">
        <v>2089247.3</v>
      </c>
      <c r="I151" s="37">
        <v>1968545.6</v>
      </c>
      <c r="J151" s="38">
        <f t="shared" si="19"/>
        <v>112973</v>
      </c>
      <c r="K151" s="38">
        <f t="shared" si="20"/>
        <v>1577321.2875000001</v>
      </c>
      <c r="L151" s="38">
        <f t="shared" si="21"/>
        <v>2028896.4500000002</v>
      </c>
      <c r="M151" s="39">
        <f t="shared" si="22"/>
        <v>998402.79612899676</v>
      </c>
      <c r="N151" s="40">
        <f t="shared" si="23"/>
        <v>626093.41310743603</v>
      </c>
      <c r="O151" s="41">
        <f t="shared" si="24"/>
        <v>0.6270950116875903</v>
      </c>
      <c r="P151" s="42">
        <f t="shared" si="25"/>
        <v>112973</v>
      </c>
      <c r="Q151" s="43" t="str">
        <f t="shared" si="26"/>
        <v>MEDIA GEO</v>
      </c>
    </row>
    <row r="152" spans="2:17" s="44" customFormat="1" x14ac:dyDescent="0.3">
      <c r="B152" s="61">
        <v>143</v>
      </c>
      <c r="C152" s="62">
        <v>251740</v>
      </c>
      <c r="D152" s="56" t="s">
        <v>41</v>
      </c>
      <c r="E152" s="34">
        <v>1014288</v>
      </c>
      <c r="F152" s="35">
        <f t="shared" si="18"/>
        <v>1066017</v>
      </c>
      <c r="G152" s="36">
        <v>21955755.850000001</v>
      </c>
      <c r="H152" s="36">
        <v>22084329.399999999</v>
      </c>
      <c r="I152" s="37">
        <v>20700050</v>
      </c>
      <c r="J152" s="38">
        <f t="shared" si="19"/>
        <v>1066017</v>
      </c>
      <c r="K152" s="38">
        <f t="shared" si="20"/>
        <v>16451538.0625</v>
      </c>
      <c r="L152" s="38">
        <f t="shared" si="21"/>
        <v>21327902.925000001</v>
      </c>
      <c r="M152" s="39">
        <f t="shared" si="22"/>
        <v>10170493.662037963</v>
      </c>
      <c r="N152" s="40">
        <f t="shared" si="23"/>
        <v>6437837.1868817061</v>
      </c>
      <c r="O152" s="41">
        <f t="shared" si="24"/>
        <v>0.63299161287631067</v>
      </c>
      <c r="P152" s="42">
        <f t="shared" si="25"/>
        <v>1066017</v>
      </c>
      <c r="Q152" s="43" t="str">
        <f t="shared" si="26"/>
        <v>MEDIA GEO</v>
      </c>
    </row>
    <row r="153" spans="2:17" s="44" customFormat="1" x14ac:dyDescent="0.3">
      <c r="B153" s="61">
        <v>144</v>
      </c>
      <c r="C153" s="62">
        <v>251715</v>
      </c>
      <c r="D153" s="56" t="s">
        <v>128</v>
      </c>
      <c r="E153" s="34">
        <v>38528</v>
      </c>
      <c r="F153" s="35">
        <f t="shared" si="18"/>
        <v>40493</v>
      </c>
      <c r="G153" s="36">
        <v>733831.35</v>
      </c>
      <c r="H153" s="36">
        <v>729166.55</v>
      </c>
      <c r="I153" s="37">
        <v>686308.7</v>
      </c>
      <c r="J153" s="38">
        <f t="shared" si="19"/>
        <v>40493</v>
      </c>
      <c r="K153" s="38">
        <f t="shared" si="20"/>
        <v>547449.89999999991</v>
      </c>
      <c r="L153" s="38">
        <f t="shared" si="21"/>
        <v>707737.625</v>
      </c>
      <c r="M153" s="39">
        <f t="shared" si="22"/>
        <v>349205.12923544477</v>
      </c>
      <c r="N153" s="40">
        <f t="shared" si="23"/>
        <v>218292.44001692082</v>
      </c>
      <c r="O153" s="41">
        <f t="shared" si="24"/>
        <v>0.62511235300252821</v>
      </c>
      <c r="P153" s="42">
        <f t="shared" si="25"/>
        <v>40493</v>
      </c>
      <c r="Q153" s="43" t="str">
        <f t="shared" si="26"/>
        <v>MEDIA GEO</v>
      </c>
    </row>
    <row r="154" spans="2:17" s="44" customFormat="1" x14ac:dyDescent="0.3">
      <c r="B154" s="61">
        <v>145</v>
      </c>
      <c r="C154" s="62">
        <v>26101759</v>
      </c>
      <c r="D154" s="56" t="s">
        <v>129</v>
      </c>
      <c r="E154" s="34">
        <v>486267</v>
      </c>
      <c r="F154" s="35">
        <f t="shared" si="18"/>
        <v>511067</v>
      </c>
      <c r="G154" s="36">
        <v>20962153.449999999</v>
      </c>
      <c r="H154" s="36">
        <v>21451374.350000001</v>
      </c>
      <c r="I154" s="37">
        <v>19767090</v>
      </c>
      <c r="J154" s="38">
        <f t="shared" si="19"/>
        <v>511067</v>
      </c>
      <c r="K154" s="38">
        <f t="shared" si="20"/>
        <v>15672921.199999999</v>
      </c>
      <c r="L154" s="38">
        <f t="shared" si="21"/>
        <v>20364621.725000001</v>
      </c>
      <c r="M154" s="39">
        <f t="shared" si="22"/>
        <v>8209711.5642751856</v>
      </c>
      <c r="N154" s="40">
        <f t="shared" si="23"/>
        <v>5443763.7773439363</v>
      </c>
      <c r="O154" s="41">
        <f t="shared" si="24"/>
        <v>0.66308831129130563</v>
      </c>
      <c r="P154" s="42">
        <f t="shared" si="25"/>
        <v>511067</v>
      </c>
      <c r="Q154" s="43" t="str">
        <f t="shared" si="26"/>
        <v>MEDIA GEO</v>
      </c>
    </row>
    <row r="155" spans="2:17" s="44" customFormat="1" x14ac:dyDescent="0.3">
      <c r="B155" s="61">
        <v>146</v>
      </c>
      <c r="C155" s="62">
        <v>261016</v>
      </c>
      <c r="D155" s="56" t="s">
        <v>130</v>
      </c>
      <c r="E155" s="34">
        <v>263801</v>
      </c>
      <c r="F155" s="35">
        <f t="shared" si="18"/>
        <v>277255</v>
      </c>
      <c r="G155" s="36">
        <v>17090077.899999999</v>
      </c>
      <c r="H155" s="36">
        <v>16797653.25</v>
      </c>
      <c r="I155" s="37">
        <v>15743700</v>
      </c>
      <c r="J155" s="38">
        <f t="shared" si="19"/>
        <v>277255</v>
      </c>
      <c r="K155" s="38">
        <f t="shared" si="20"/>
        <v>12477171.5375</v>
      </c>
      <c r="L155" s="38">
        <f t="shared" si="21"/>
        <v>16270676.625</v>
      </c>
      <c r="M155" s="39">
        <f t="shared" si="22"/>
        <v>5949695.1191925313</v>
      </c>
      <c r="N155" s="40">
        <f t="shared" si="23"/>
        <v>4011020.8741556667</v>
      </c>
      <c r="O155" s="41">
        <f t="shared" si="24"/>
        <v>0.67415569937641218</v>
      </c>
      <c r="P155" s="42">
        <f t="shared" si="25"/>
        <v>277255</v>
      </c>
      <c r="Q155" s="43" t="str">
        <f t="shared" si="26"/>
        <v>MEDIA GEO</v>
      </c>
    </row>
    <row r="156" spans="2:17" s="44" customFormat="1" x14ac:dyDescent="0.3">
      <c r="B156" s="61">
        <v>147</v>
      </c>
      <c r="C156" s="62">
        <v>401515</v>
      </c>
      <c r="D156" s="56" t="s">
        <v>64</v>
      </c>
      <c r="E156" s="34">
        <v>3188362</v>
      </c>
      <c r="F156" s="35">
        <f t="shared" si="18"/>
        <v>3350968</v>
      </c>
      <c r="G156" s="36">
        <v>162366818.94999999</v>
      </c>
      <c r="H156" s="36">
        <v>161396540.55000001</v>
      </c>
      <c r="I156" s="37">
        <v>151226985</v>
      </c>
      <c r="J156" s="38">
        <f t="shared" si="19"/>
        <v>3350968</v>
      </c>
      <c r="K156" s="38">
        <f t="shared" si="20"/>
        <v>119585328.125</v>
      </c>
      <c r="L156" s="38">
        <f t="shared" si="21"/>
        <v>156311762.77500001</v>
      </c>
      <c r="M156" s="39">
        <f t="shared" si="22"/>
        <v>60366746.442969635</v>
      </c>
      <c r="N156" s="40">
        <f t="shared" si="23"/>
        <v>40316243.571653605</v>
      </c>
      <c r="O156" s="41">
        <f t="shared" si="24"/>
        <v>0.66785516774109444</v>
      </c>
      <c r="P156" s="42">
        <f t="shared" si="25"/>
        <v>3350968</v>
      </c>
      <c r="Q156" s="43" t="str">
        <f t="shared" si="26"/>
        <v>MEDIA GEO</v>
      </c>
    </row>
    <row r="157" spans="2:17" s="44" customFormat="1" x14ac:dyDescent="0.3">
      <c r="B157" s="61">
        <v>148</v>
      </c>
      <c r="C157" s="62">
        <v>251724</v>
      </c>
      <c r="D157" s="56" t="s">
        <v>93</v>
      </c>
      <c r="E157" s="34">
        <v>15509</v>
      </c>
      <c r="F157" s="35">
        <f t="shared" si="18"/>
        <v>16300</v>
      </c>
      <c r="G157" s="36">
        <v>675229.8</v>
      </c>
      <c r="H157" s="36">
        <v>660943.85</v>
      </c>
      <c r="I157" s="37">
        <v>621293.05000000005</v>
      </c>
      <c r="J157" s="38">
        <f t="shared" si="19"/>
        <v>16300</v>
      </c>
      <c r="K157" s="38">
        <f t="shared" si="20"/>
        <v>493441.67499999999</v>
      </c>
      <c r="L157" s="38">
        <f t="shared" si="21"/>
        <v>641118.44999999995</v>
      </c>
      <c r="M157" s="39">
        <f t="shared" si="22"/>
        <v>259283.61113675954</v>
      </c>
      <c r="N157" s="40">
        <f t="shared" si="23"/>
        <v>171815.35915199781</v>
      </c>
      <c r="O157" s="41">
        <f t="shared" si="24"/>
        <v>0.6626541430779963</v>
      </c>
      <c r="P157" s="42">
        <f t="shared" si="25"/>
        <v>16300</v>
      </c>
      <c r="Q157" s="43" t="str">
        <f t="shared" si="26"/>
        <v>MEDIA GEO</v>
      </c>
    </row>
    <row r="158" spans="2:17" s="44" customFormat="1" x14ac:dyDescent="0.3">
      <c r="B158" s="61">
        <v>149</v>
      </c>
      <c r="C158" s="62">
        <v>251739</v>
      </c>
      <c r="D158" s="56" t="s">
        <v>131</v>
      </c>
      <c r="E158" s="34">
        <v>668968</v>
      </c>
      <c r="F158" s="35">
        <f t="shared" si="18"/>
        <v>703085</v>
      </c>
      <c r="G158" s="36">
        <v>27311529.350000001</v>
      </c>
      <c r="H158" s="36">
        <v>27199574.149999999</v>
      </c>
      <c r="I158" s="37">
        <v>25231320.100000001</v>
      </c>
      <c r="J158" s="38">
        <f t="shared" si="19"/>
        <v>703085</v>
      </c>
      <c r="K158" s="38">
        <f t="shared" si="20"/>
        <v>20111377.149999999</v>
      </c>
      <c r="L158" s="38">
        <f t="shared" si="21"/>
        <v>26215447.125</v>
      </c>
      <c r="M158" s="39">
        <f t="shared" si="22"/>
        <v>10714304.4438818</v>
      </c>
      <c r="N158" s="40">
        <f t="shared" si="23"/>
        <v>7079001.1567154387</v>
      </c>
      <c r="O158" s="41">
        <f t="shared" si="24"/>
        <v>0.66070561965016472</v>
      </c>
      <c r="P158" s="42">
        <f t="shared" si="25"/>
        <v>703085</v>
      </c>
      <c r="Q158" s="43" t="str">
        <f t="shared" si="26"/>
        <v>MEDIA GEO</v>
      </c>
    </row>
    <row r="159" spans="2:17" s="44" customFormat="1" x14ac:dyDescent="0.3">
      <c r="B159" s="61">
        <v>150</v>
      </c>
      <c r="C159" s="62">
        <v>251739</v>
      </c>
      <c r="D159" s="56" t="s">
        <v>132</v>
      </c>
      <c r="E159" s="34">
        <v>21959</v>
      </c>
      <c r="F159" s="35">
        <f t="shared" si="18"/>
        <v>23079</v>
      </c>
      <c r="G159" s="36">
        <v>1006139.05</v>
      </c>
      <c r="H159" s="36">
        <v>1002932</v>
      </c>
      <c r="I159" s="37">
        <v>942289.6</v>
      </c>
      <c r="J159" s="38">
        <f t="shared" si="19"/>
        <v>23079</v>
      </c>
      <c r="K159" s="38">
        <f t="shared" si="20"/>
        <v>743609.91249999998</v>
      </c>
      <c r="L159" s="38">
        <f t="shared" si="21"/>
        <v>972610.8</v>
      </c>
      <c r="M159" s="39">
        <f t="shared" si="22"/>
        <v>384886.53654419398</v>
      </c>
      <c r="N159" s="40">
        <f t="shared" si="23"/>
        <v>255836.56257479917</v>
      </c>
      <c r="O159" s="41">
        <f t="shared" si="24"/>
        <v>0.66470644796228961</v>
      </c>
      <c r="P159" s="42">
        <f t="shared" si="25"/>
        <v>23079</v>
      </c>
      <c r="Q159" s="43" t="str">
        <f t="shared" si="26"/>
        <v>MEDIA GEO</v>
      </c>
    </row>
    <row r="160" spans="2:17" s="44" customFormat="1" x14ac:dyDescent="0.3">
      <c r="B160" s="61">
        <v>151</v>
      </c>
      <c r="C160" s="62">
        <v>251739</v>
      </c>
      <c r="D160" s="56" t="s">
        <v>133</v>
      </c>
      <c r="E160" s="34">
        <v>994</v>
      </c>
      <c r="F160" s="35">
        <f t="shared" si="18"/>
        <v>1045</v>
      </c>
      <c r="G160" s="36">
        <v>79301.600000000006</v>
      </c>
      <c r="H160" s="36">
        <v>79301.600000000006</v>
      </c>
      <c r="I160" s="37">
        <v>74053.7</v>
      </c>
      <c r="J160" s="38">
        <f t="shared" si="19"/>
        <v>1045</v>
      </c>
      <c r="K160" s="38">
        <f t="shared" si="20"/>
        <v>58425.475000000006</v>
      </c>
      <c r="L160" s="38">
        <f t="shared" si="21"/>
        <v>76677.649999999994</v>
      </c>
      <c r="M160" s="39">
        <f t="shared" si="22"/>
        <v>26412.331418244765</v>
      </c>
      <c r="N160" s="40">
        <f t="shared" si="23"/>
        <v>17937.412066447432</v>
      </c>
      <c r="O160" s="41">
        <f t="shared" si="24"/>
        <v>0.67913020559998205</v>
      </c>
      <c r="P160" s="42">
        <f t="shared" si="25"/>
        <v>1045</v>
      </c>
      <c r="Q160" s="43" t="str">
        <f t="shared" si="26"/>
        <v>MEDIA GEO</v>
      </c>
    </row>
    <row r="161" spans="2:17" x14ac:dyDescent="0.3">
      <c r="B161" s="64">
        <v>152</v>
      </c>
      <c r="C161" s="65">
        <v>251739</v>
      </c>
      <c r="D161" s="60" t="s">
        <v>94</v>
      </c>
      <c r="E161" s="51" t="s">
        <v>51</v>
      </c>
      <c r="F161" s="52" t="s">
        <v>51</v>
      </c>
      <c r="G161" s="36">
        <v>4441472.7</v>
      </c>
      <c r="H161" s="36">
        <v>4484039</v>
      </c>
      <c r="I161" s="37">
        <v>4185491.8</v>
      </c>
      <c r="J161" s="38">
        <f t="shared" si="19"/>
        <v>4185491.8</v>
      </c>
      <c r="K161" s="38">
        <f t="shared" si="20"/>
        <v>4370334.5</v>
      </c>
      <c r="L161" s="38">
        <f t="shared" si="21"/>
        <v>4441472.7</v>
      </c>
      <c r="M161" s="39">
        <f t="shared" si="22"/>
        <v>4368318.4534316864</v>
      </c>
      <c r="N161" s="40">
        <f t="shared" si="23"/>
        <v>129277.96642318835</v>
      </c>
      <c r="O161" s="53">
        <f t="shared" si="24"/>
        <v>2.9594446421741413E-2</v>
      </c>
      <c r="P161" s="42">
        <f t="shared" si="25"/>
        <v>4185492</v>
      </c>
      <c r="Q161" s="43" t="str">
        <f t="shared" si="26"/>
        <v>MENOR VALOR</v>
      </c>
    </row>
    <row r="162" spans="2:17" s="44" customFormat="1" x14ac:dyDescent="0.3">
      <c r="B162" s="61">
        <v>153</v>
      </c>
      <c r="C162" s="62">
        <v>251739</v>
      </c>
      <c r="D162" s="56" t="s">
        <v>95</v>
      </c>
      <c r="E162" s="34">
        <v>234065</v>
      </c>
      <c r="F162" s="35">
        <f t="shared" si="18"/>
        <v>246002</v>
      </c>
      <c r="G162" s="36">
        <v>27315319.5</v>
      </c>
      <c r="H162" s="36">
        <v>27061962.550000001</v>
      </c>
      <c r="I162" s="37">
        <v>25231320.100000001</v>
      </c>
      <c r="J162" s="38">
        <f t="shared" si="19"/>
        <v>246002</v>
      </c>
      <c r="K162" s="38">
        <f t="shared" si="20"/>
        <v>19963651.037500001</v>
      </c>
      <c r="L162" s="38">
        <f t="shared" si="21"/>
        <v>26146641.325000003</v>
      </c>
      <c r="M162" s="39">
        <f t="shared" si="22"/>
        <v>8230212.4535852484</v>
      </c>
      <c r="N162" s="40">
        <f t="shared" si="23"/>
        <v>5645689.3541506501</v>
      </c>
      <c r="O162" s="41">
        <f t="shared" si="24"/>
        <v>0.68597127789711831</v>
      </c>
      <c r="P162" s="42">
        <f t="shared" si="25"/>
        <v>246002</v>
      </c>
      <c r="Q162" s="43" t="str">
        <f t="shared" si="26"/>
        <v>MEDIA GEO</v>
      </c>
    </row>
    <row r="163" spans="2:17" s="44" customFormat="1" x14ac:dyDescent="0.3">
      <c r="B163" s="61">
        <v>154</v>
      </c>
      <c r="C163" s="62">
        <v>26111535</v>
      </c>
      <c r="D163" s="56" t="s">
        <v>96</v>
      </c>
      <c r="E163" s="34">
        <v>87116</v>
      </c>
      <c r="F163" s="35">
        <f t="shared" si="18"/>
        <v>91559</v>
      </c>
      <c r="G163" s="36">
        <v>668524.15</v>
      </c>
      <c r="H163" s="36">
        <v>676396</v>
      </c>
      <c r="I163" s="37">
        <v>626832.5</v>
      </c>
      <c r="J163" s="38">
        <f t="shared" si="19"/>
        <v>91559</v>
      </c>
      <c r="K163" s="38">
        <f t="shared" si="20"/>
        <v>515827.91249999998</v>
      </c>
      <c r="L163" s="38">
        <f t="shared" si="21"/>
        <v>647678.32499999995</v>
      </c>
      <c r="M163" s="39">
        <f t="shared" si="22"/>
        <v>401367.93067289365</v>
      </c>
      <c r="N163" s="40">
        <f t="shared" si="23"/>
        <v>219067.99575095612</v>
      </c>
      <c r="O163" s="41">
        <f t="shared" si="24"/>
        <v>0.54580343622294003</v>
      </c>
      <c r="P163" s="42">
        <f t="shared" si="25"/>
        <v>91559</v>
      </c>
      <c r="Q163" s="43" t="str">
        <f t="shared" si="26"/>
        <v>MEDIA GEO</v>
      </c>
    </row>
    <row r="164" spans="2:17" s="44" customFormat="1" x14ac:dyDescent="0.3">
      <c r="B164" s="61">
        <v>155</v>
      </c>
      <c r="C164" s="62">
        <v>26111513</v>
      </c>
      <c r="D164" s="56" t="s">
        <v>97</v>
      </c>
      <c r="E164" s="34">
        <v>980000</v>
      </c>
      <c r="F164" s="35">
        <f t="shared" si="18"/>
        <v>1029980</v>
      </c>
      <c r="G164" s="36">
        <v>20095958.399999999</v>
      </c>
      <c r="H164" s="36">
        <v>20355146.350000001</v>
      </c>
      <c r="I164" s="37">
        <v>18819552.5</v>
      </c>
      <c r="J164" s="38">
        <f t="shared" si="19"/>
        <v>1029980</v>
      </c>
      <c r="K164" s="38">
        <f t="shared" si="20"/>
        <v>15075159.3125</v>
      </c>
      <c r="L164" s="38">
        <f t="shared" si="21"/>
        <v>19457755.449999999</v>
      </c>
      <c r="M164" s="39">
        <f t="shared" si="22"/>
        <v>9436376.4718344659</v>
      </c>
      <c r="N164" s="40">
        <f t="shared" si="23"/>
        <v>5944219.9505768185</v>
      </c>
      <c r="O164" s="41">
        <f t="shared" si="24"/>
        <v>0.62992611288019551</v>
      </c>
      <c r="P164" s="42">
        <f t="shared" si="25"/>
        <v>1029980</v>
      </c>
      <c r="Q164" s="43" t="str">
        <f t="shared" si="26"/>
        <v>MEDIA GEO</v>
      </c>
    </row>
    <row r="165" spans="2:17" s="44" customFormat="1" x14ac:dyDescent="0.3">
      <c r="B165" s="61">
        <v>156</v>
      </c>
      <c r="C165" s="62">
        <v>251717</v>
      </c>
      <c r="D165" s="56" t="s">
        <v>98</v>
      </c>
      <c r="E165" s="34">
        <v>176736</v>
      </c>
      <c r="F165" s="35">
        <f t="shared" si="18"/>
        <v>185750</v>
      </c>
      <c r="G165" s="36">
        <v>8395182.25</v>
      </c>
      <c r="H165" s="36">
        <v>8417923.1500000004</v>
      </c>
      <c r="I165" s="37">
        <v>7798962.5</v>
      </c>
      <c r="J165" s="38">
        <f t="shared" si="19"/>
        <v>185750</v>
      </c>
      <c r="K165" s="38">
        <f t="shared" si="20"/>
        <v>6199454.4749999996</v>
      </c>
      <c r="L165" s="38">
        <f t="shared" si="21"/>
        <v>8097072.375</v>
      </c>
      <c r="M165" s="39">
        <f t="shared" si="22"/>
        <v>3180901.2364776153</v>
      </c>
      <c r="N165" s="40">
        <f t="shared" si="23"/>
        <v>2117891.7499925946</v>
      </c>
      <c r="O165" s="41">
        <f t="shared" si="24"/>
        <v>0.66581499787080822</v>
      </c>
      <c r="P165" s="42">
        <f t="shared" si="25"/>
        <v>185750</v>
      </c>
      <c r="Q165" s="43" t="str">
        <f t="shared" si="26"/>
        <v>MEDIA GEO</v>
      </c>
    </row>
    <row r="166" spans="2:17" s="44" customFormat="1" x14ac:dyDescent="0.3">
      <c r="B166" s="61">
        <v>157</v>
      </c>
      <c r="C166" s="62">
        <v>251738</v>
      </c>
      <c r="D166" s="56" t="s">
        <v>54</v>
      </c>
      <c r="E166" s="34">
        <v>186162</v>
      </c>
      <c r="F166" s="35">
        <f t="shared" si="18"/>
        <v>195656</v>
      </c>
      <c r="G166" s="36">
        <v>2093037.45</v>
      </c>
      <c r="H166" s="36">
        <v>2135895.2999999998</v>
      </c>
      <c r="I166" s="37">
        <v>1970294.9</v>
      </c>
      <c r="J166" s="38">
        <f t="shared" si="19"/>
        <v>195656</v>
      </c>
      <c r="K166" s="38">
        <f t="shared" si="20"/>
        <v>1598720.9125000001</v>
      </c>
      <c r="L166" s="38">
        <f t="shared" si="21"/>
        <v>2031666.1749999998</v>
      </c>
      <c r="M166" s="39">
        <f t="shared" si="22"/>
        <v>1145764.4436688186</v>
      </c>
      <c r="N166" s="40">
        <f t="shared" si="23"/>
        <v>671828.1233808184</v>
      </c>
      <c r="O166" s="41">
        <f t="shared" si="24"/>
        <v>0.58635797880895779</v>
      </c>
      <c r="P166" s="42">
        <f t="shared" si="25"/>
        <v>195656</v>
      </c>
      <c r="Q166" s="43" t="str">
        <f t="shared" si="26"/>
        <v>MEDIA GEO</v>
      </c>
    </row>
    <row r="167" spans="2:17" s="44" customFormat="1" x14ac:dyDescent="0.3">
      <c r="B167" s="61">
        <v>158</v>
      </c>
      <c r="C167" s="62">
        <v>251738</v>
      </c>
      <c r="D167" s="56" t="s">
        <v>55</v>
      </c>
      <c r="E167" s="34">
        <v>62277</v>
      </c>
      <c r="F167" s="35">
        <f t="shared" si="18"/>
        <v>65453</v>
      </c>
      <c r="G167" s="36">
        <v>3114045.55</v>
      </c>
      <c r="H167" s="36">
        <v>3105007.5</v>
      </c>
      <c r="I167" s="37">
        <v>2879056.25</v>
      </c>
      <c r="J167" s="38">
        <f t="shared" si="19"/>
        <v>65453</v>
      </c>
      <c r="K167" s="38">
        <f t="shared" si="20"/>
        <v>2290890.5750000002</v>
      </c>
      <c r="L167" s="38">
        <f t="shared" si="21"/>
        <v>2992031.875</v>
      </c>
      <c r="M167" s="39">
        <f t="shared" si="22"/>
        <v>1161827.9775389172</v>
      </c>
      <c r="N167" s="40">
        <f t="shared" si="23"/>
        <v>775254.18134101713</v>
      </c>
      <c r="O167" s="41">
        <f t="shared" si="24"/>
        <v>0.66727105589523372</v>
      </c>
      <c r="P167" s="42">
        <f t="shared" si="25"/>
        <v>65453</v>
      </c>
      <c r="Q167" s="43" t="str">
        <f t="shared" si="26"/>
        <v>MEDIA GEO</v>
      </c>
    </row>
    <row r="168" spans="2:17" s="44" customFormat="1" x14ac:dyDescent="0.3">
      <c r="B168" s="61">
        <v>159</v>
      </c>
      <c r="C168" s="62">
        <v>40142007</v>
      </c>
      <c r="D168" s="56" t="s">
        <v>56</v>
      </c>
      <c r="E168" s="34">
        <v>50933</v>
      </c>
      <c r="F168" s="35">
        <f t="shared" si="18"/>
        <v>53531</v>
      </c>
      <c r="G168" s="36">
        <v>1433842.9</v>
      </c>
      <c r="H168" s="36">
        <v>1431218.95</v>
      </c>
      <c r="I168" s="37">
        <v>1331508.8500000001</v>
      </c>
      <c r="J168" s="38">
        <f t="shared" si="19"/>
        <v>53531</v>
      </c>
      <c r="K168" s="38">
        <f t="shared" si="20"/>
        <v>1062525.4249999998</v>
      </c>
      <c r="L168" s="38">
        <f t="shared" si="21"/>
        <v>1381363.9</v>
      </c>
      <c r="M168" s="39">
        <f t="shared" si="22"/>
        <v>618428.17221370037</v>
      </c>
      <c r="N168" s="40">
        <f t="shared" si="23"/>
        <v>399442.6211454125</v>
      </c>
      <c r="O168" s="41">
        <f t="shared" si="24"/>
        <v>0.64589978123988745</v>
      </c>
      <c r="P168" s="42">
        <f t="shared" si="25"/>
        <v>53531</v>
      </c>
      <c r="Q168" s="43" t="str">
        <f t="shared" si="26"/>
        <v>MEDIA GEO</v>
      </c>
    </row>
    <row r="169" spans="2:17" s="44" customFormat="1" x14ac:dyDescent="0.3">
      <c r="B169" s="61">
        <v>160</v>
      </c>
      <c r="C169" s="62">
        <v>40142007</v>
      </c>
      <c r="D169" s="56" t="s">
        <v>57</v>
      </c>
      <c r="E169" s="34">
        <v>50436</v>
      </c>
      <c r="F169" s="35">
        <f t="shared" si="18"/>
        <v>53008</v>
      </c>
      <c r="G169" s="36">
        <v>8719677.4000000004</v>
      </c>
      <c r="H169" s="36">
        <v>8545038.9499999993</v>
      </c>
      <c r="I169" s="37">
        <v>8017625</v>
      </c>
      <c r="J169" s="38">
        <f t="shared" si="19"/>
        <v>53008</v>
      </c>
      <c r="K169" s="38">
        <f t="shared" si="20"/>
        <v>6333837.3375000004</v>
      </c>
      <c r="L169" s="38">
        <f t="shared" si="21"/>
        <v>8281331.9749999996</v>
      </c>
      <c r="M169" s="39">
        <f t="shared" si="22"/>
        <v>2372195.1062061735</v>
      </c>
      <c r="N169" s="40">
        <f t="shared" si="23"/>
        <v>1639912.9296387911</v>
      </c>
      <c r="O169" s="41">
        <f t="shared" si="24"/>
        <v>0.6913060925504928</v>
      </c>
      <c r="P169" s="42">
        <f t="shared" si="25"/>
        <v>53008</v>
      </c>
      <c r="Q169" s="43" t="str">
        <f t="shared" si="26"/>
        <v>MEDIA GEO</v>
      </c>
    </row>
    <row r="170" spans="2:17" s="44" customFormat="1" x14ac:dyDescent="0.3">
      <c r="B170" s="61">
        <v>161</v>
      </c>
      <c r="C170" s="62">
        <v>40142007</v>
      </c>
      <c r="D170" s="56" t="s">
        <v>99</v>
      </c>
      <c r="E170" s="34">
        <v>59416</v>
      </c>
      <c r="F170" s="35">
        <f t="shared" si="18"/>
        <v>62446</v>
      </c>
      <c r="G170" s="36">
        <v>8543872.75</v>
      </c>
      <c r="H170" s="36">
        <v>8674778.6999999993</v>
      </c>
      <c r="I170" s="37">
        <v>8017625</v>
      </c>
      <c r="J170" s="38">
        <f t="shared" si="19"/>
        <v>62446</v>
      </c>
      <c r="K170" s="38">
        <f t="shared" si="20"/>
        <v>6324680.6124999998</v>
      </c>
      <c r="L170" s="38">
        <f t="shared" si="21"/>
        <v>8280748.875</v>
      </c>
      <c r="M170" s="39">
        <f t="shared" si="22"/>
        <v>2468117.8050904688</v>
      </c>
      <c r="N170" s="40">
        <f t="shared" si="23"/>
        <v>1701066.846688753</v>
      </c>
      <c r="O170" s="41">
        <f t="shared" si="24"/>
        <v>0.68921622913635616</v>
      </c>
      <c r="P170" s="42">
        <f t="shared" si="25"/>
        <v>62446</v>
      </c>
      <c r="Q170" s="43" t="str">
        <f t="shared" si="26"/>
        <v>MEDIA GEO</v>
      </c>
    </row>
    <row r="171" spans="2:17" s="44" customFormat="1" x14ac:dyDescent="0.3">
      <c r="B171" s="61">
        <v>162</v>
      </c>
      <c r="C171" s="62">
        <v>391215</v>
      </c>
      <c r="D171" s="56" t="s">
        <v>59</v>
      </c>
      <c r="E171" s="34">
        <v>123008</v>
      </c>
      <c r="F171" s="35">
        <f t="shared" si="18"/>
        <v>129281</v>
      </c>
      <c r="G171" s="36">
        <v>1704109.75</v>
      </c>
      <c r="H171" s="36">
        <v>1716937.95</v>
      </c>
      <c r="I171" s="37">
        <v>1596527.8</v>
      </c>
      <c r="J171" s="38">
        <f t="shared" si="19"/>
        <v>129281</v>
      </c>
      <c r="K171" s="38">
        <f t="shared" si="20"/>
        <v>1286714.125</v>
      </c>
      <c r="L171" s="38">
        <f t="shared" si="21"/>
        <v>1650318.7749999999</v>
      </c>
      <c r="M171" s="39">
        <f t="shared" si="22"/>
        <v>881537.59277827782</v>
      </c>
      <c r="N171" s="40">
        <f t="shared" si="23"/>
        <v>531925.73794580752</v>
      </c>
      <c r="O171" s="41">
        <f t="shared" si="24"/>
        <v>0.60340675463354421</v>
      </c>
      <c r="P171" s="42">
        <f t="shared" si="25"/>
        <v>129281</v>
      </c>
      <c r="Q171" s="43" t="str">
        <f t="shared" si="26"/>
        <v>MEDIA GEO</v>
      </c>
    </row>
    <row r="172" spans="2:17" s="44" customFormat="1" x14ac:dyDescent="0.3">
      <c r="B172" s="61">
        <v>163</v>
      </c>
      <c r="C172" s="62">
        <v>39121102</v>
      </c>
      <c r="D172" s="56" t="s">
        <v>101</v>
      </c>
      <c r="E172" s="34">
        <v>64685</v>
      </c>
      <c r="F172" s="35">
        <f t="shared" si="18"/>
        <v>67984</v>
      </c>
      <c r="G172" s="36">
        <v>1209640.95</v>
      </c>
      <c r="H172" s="36">
        <v>1193314.1499999999</v>
      </c>
      <c r="I172" s="37">
        <v>1123050.6000000001</v>
      </c>
      <c r="J172" s="38">
        <f t="shared" si="19"/>
        <v>67984</v>
      </c>
      <c r="K172" s="38">
        <f t="shared" si="20"/>
        <v>898497.42499999993</v>
      </c>
      <c r="L172" s="38">
        <f t="shared" si="21"/>
        <v>1158182.375</v>
      </c>
      <c r="M172" s="39">
        <f t="shared" si="22"/>
        <v>576174.88954547839</v>
      </c>
      <c r="N172" s="40">
        <f t="shared" si="23"/>
        <v>359345.22413483151</v>
      </c>
      <c r="O172" s="41">
        <f t="shared" si="24"/>
        <v>0.62367387169250776</v>
      </c>
      <c r="P172" s="42">
        <f t="shared" si="25"/>
        <v>67984</v>
      </c>
      <c r="Q172" s="43" t="str">
        <f t="shared" si="26"/>
        <v>MEDIA GEO</v>
      </c>
    </row>
    <row r="173" spans="2:17" s="44" customFormat="1" x14ac:dyDescent="0.3">
      <c r="B173" s="61">
        <v>164</v>
      </c>
      <c r="C173" s="62">
        <v>39121102</v>
      </c>
      <c r="D173" s="56" t="s">
        <v>102</v>
      </c>
      <c r="E173" s="34">
        <v>39523</v>
      </c>
      <c r="F173" s="35">
        <f t="shared" si="18"/>
        <v>41539</v>
      </c>
      <c r="G173" s="36">
        <v>1128881.6000000001</v>
      </c>
      <c r="H173" s="36">
        <v>1130922.45</v>
      </c>
      <c r="I173" s="37">
        <v>1053078.6000000001</v>
      </c>
      <c r="J173" s="38">
        <f t="shared" si="19"/>
        <v>41539</v>
      </c>
      <c r="K173" s="38">
        <f t="shared" si="20"/>
        <v>838605.41249999998</v>
      </c>
      <c r="L173" s="38">
        <f t="shared" si="21"/>
        <v>1090980.1000000001</v>
      </c>
      <c r="M173" s="39">
        <f t="shared" si="22"/>
        <v>486126.74051333527</v>
      </c>
      <c r="N173" s="40">
        <f t="shared" si="23"/>
        <v>314371.0061493846</v>
      </c>
      <c r="O173" s="41">
        <f t="shared" si="24"/>
        <v>0.64668527762414019</v>
      </c>
      <c r="P173" s="42">
        <f t="shared" si="25"/>
        <v>41539</v>
      </c>
      <c r="Q173" s="43" t="str">
        <f t="shared" si="26"/>
        <v>MEDIA GEO</v>
      </c>
    </row>
    <row r="174" spans="2:17" s="44" customFormat="1" x14ac:dyDescent="0.3">
      <c r="B174" s="61">
        <v>165</v>
      </c>
      <c r="C174" s="62">
        <v>25173702</v>
      </c>
      <c r="D174" s="56" t="s">
        <v>103</v>
      </c>
      <c r="E174" s="34">
        <v>262674</v>
      </c>
      <c r="F174" s="35">
        <f t="shared" si="18"/>
        <v>276070</v>
      </c>
      <c r="G174" s="36">
        <v>21797152.649999999</v>
      </c>
      <c r="H174" s="36">
        <v>21812313.25</v>
      </c>
      <c r="I174" s="37">
        <v>8175300</v>
      </c>
      <c r="J174" s="38">
        <f t="shared" si="19"/>
        <v>276070</v>
      </c>
      <c r="K174" s="38">
        <f t="shared" si="20"/>
        <v>13015208.975</v>
      </c>
      <c r="L174" s="38">
        <f t="shared" si="21"/>
        <v>14986226.324999999</v>
      </c>
      <c r="M174" s="39">
        <f t="shared" si="22"/>
        <v>5723426.3859885894</v>
      </c>
      <c r="N174" s="40">
        <f t="shared" si="23"/>
        <v>3851862.6400723755</v>
      </c>
      <c r="O174" s="41">
        <f t="shared" si="24"/>
        <v>0.67299942033010973</v>
      </c>
      <c r="P174" s="42">
        <f t="shared" si="25"/>
        <v>276070</v>
      </c>
      <c r="Q174" s="43" t="str">
        <f t="shared" si="26"/>
        <v>MEDIA GEO</v>
      </c>
    </row>
    <row r="175" spans="2:17" s="44" customFormat="1" x14ac:dyDescent="0.3">
      <c r="B175" s="61">
        <v>166</v>
      </c>
      <c r="C175" s="62">
        <v>251739</v>
      </c>
      <c r="D175" s="56" t="s">
        <v>63</v>
      </c>
      <c r="E175" s="34">
        <v>1897924</v>
      </c>
      <c r="F175" s="35">
        <f t="shared" si="18"/>
        <v>1994718</v>
      </c>
      <c r="G175" s="36">
        <v>169332823.09999999</v>
      </c>
      <c r="H175" s="36">
        <v>165581449.25</v>
      </c>
      <c r="I175" s="37">
        <v>63569800</v>
      </c>
      <c r="J175" s="38">
        <f t="shared" si="19"/>
        <v>1994718</v>
      </c>
      <c r="K175" s="38">
        <f t="shared" si="20"/>
        <v>100119697.58750001</v>
      </c>
      <c r="L175" s="38">
        <f t="shared" si="21"/>
        <v>114575624.625</v>
      </c>
      <c r="M175" s="39">
        <f t="shared" si="22"/>
        <v>43423147.021175034</v>
      </c>
      <c r="N175" s="40">
        <f t="shared" si="23"/>
        <v>29294323.09477843</v>
      </c>
      <c r="O175" s="41">
        <f t="shared" si="24"/>
        <v>0.67462459780939488</v>
      </c>
      <c r="P175" s="42">
        <f t="shared" si="25"/>
        <v>1994718</v>
      </c>
      <c r="Q175" s="43" t="str">
        <f t="shared" si="26"/>
        <v>MEDIA GEO</v>
      </c>
    </row>
    <row r="176" spans="2:17" s="44" customFormat="1" x14ac:dyDescent="0.3">
      <c r="B176" s="61">
        <v>167</v>
      </c>
      <c r="C176" s="62">
        <v>40151524</v>
      </c>
      <c r="D176" s="56" t="s">
        <v>44</v>
      </c>
      <c r="E176" s="34">
        <v>2160399</v>
      </c>
      <c r="F176" s="35">
        <f t="shared" si="18"/>
        <v>2270579</v>
      </c>
      <c r="G176" s="36">
        <v>152247118.44999999</v>
      </c>
      <c r="H176" s="36">
        <v>153948312.69999999</v>
      </c>
      <c r="I176" s="37">
        <v>58060100</v>
      </c>
      <c r="J176" s="38">
        <f t="shared" si="19"/>
        <v>2270579</v>
      </c>
      <c r="K176" s="38">
        <f t="shared" si="20"/>
        <v>91631527.537499994</v>
      </c>
      <c r="L176" s="38">
        <f t="shared" si="21"/>
        <v>105153609.22499999</v>
      </c>
      <c r="M176" s="39">
        <f t="shared" si="22"/>
        <v>41926113.222005621</v>
      </c>
      <c r="N176" s="40">
        <f t="shared" si="23"/>
        <v>28040697.159955375</v>
      </c>
      <c r="O176" s="41">
        <f t="shared" si="24"/>
        <v>0.66881222715483546</v>
      </c>
      <c r="P176" s="42">
        <f t="shared" si="25"/>
        <v>2270579</v>
      </c>
      <c r="Q176" s="43" t="str">
        <f t="shared" si="26"/>
        <v>MEDIA GEO</v>
      </c>
    </row>
    <row r="177" spans="2:17" s="44" customFormat="1" x14ac:dyDescent="0.3">
      <c r="B177" s="61">
        <v>168</v>
      </c>
      <c r="C177" s="62">
        <v>40151712</v>
      </c>
      <c r="D177" s="56" t="s">
        <v>65</v>
      </c>
      <c r="E177" s="34">
        <v>135336</v>
      </c>
      <c r="F177" s="35">
        <f t="shared" si="18"/>
        <v>142238</v>
      </c>
      <c r="G177" s="36">
        <v>2086914.9</v>
      </c>
      <c r="H177" s="36">
        <v>2053969.75</v>
      </c>
      <c r="I177" s="37">
        <v>782782</v>
      </c>
      <c r="J177" s="38">
        <f t="shared" si="19"/>
        <v>142238</v>
      </c>
      <c r="K177" s="38">
        <f t="shared" si="20"/>
        <v>1266476.1625000001</v>
      </c>
      <c r="L177" s="38">
        <f t="shared" si="21"/>
        <v>1418375.875</v>
      </c>
      <c r="M177" s="39">
        <f t="shared" si="22"/>
        <v>831167.99644323182</v>
      </c>
      <c r="N177" s="40">
        <f t="shared" si="23"/>
        <v>487147.07224783325</v>
      </c>
      <c r="O177" s="41">
        <f t="shared" si="24"/>
        <v>0.58609940990564235</v>
      </c>
      <c r="P177" s="42">
        <f t="shared" si="25"/>
        <v>142238</v>
      </c>
      <c r="Q177" s="43" t="str">
        <f t="shared" si="26"/>
        <v>MEDIA GEO</v>
      </c>
    </row>
    <row r="178" spans="2:17" s="44" customFormat="1" x14ac:dyDescent="0.3">
      <c r="B178" s="61">
        <v>169</v>
      </c>
      <c r="C178" s="62">
        <v>221017</v>
      </c>
      <c r="D178" s="56" t="s">
        <v>66</v>
      </c>
      <c r="E178" s="34">
        <v>590760</v>
      </c>
      <c r="F178" s="35">
        <f t="shared" si="18"/>
        <v>620889</v>
      </c>
      <c r="G178" s="36">
        <v>7291665.5</v>
      </c>
      <c r="H178" s="36">
        <v>7189914.5499999998</v>
      </c>
      <c r="I178" s="37">
        <v>2754850</v>
      </c>
      <c r="J178" s="38">
        <f t="shared" si="19"/>
        <v>620889</v>
      </c>
      <c r="K178" s="38">
        <f t="shared" si="20"/>
        <v>4464329.7625000002</v>
      </c>
      <c r="L178" s="38">
        <f t="shared" si="21"/>
        <v>4972382.2750000004</v>
      </c>
      <c r="M178" s="39">
        <f t="shared" si="22"/>
        <v>3077269.9593528272</v>
      </c>
      <c r="N178" s="40">
        <f t="shared" si="23"/>
        <v>1736923.6335359009</v>
      </c>
      <c r="O178" s="41">
        <f t="shared" si="24"/>
        <v>0.5644365481347593</v>
      </c>
      <c r="P178" s="42">
        <f t="shared" si="25"/>
        <v>620889</v>
      </c>
      <c r="Q178" s="43" t="str">
        <f t="shared" si="26"/>
        <v>MEDIA GEO</v>
      </c>
    </row>
    <row r="179" spans="2:17" s="44" customFormat="1" x14ac:dyDescent="0.3">
      <c r="B179" s="61">
        <v>170</v>
      </c>
      <c r="C179" s="62">
        <v>25172009</v>
      </c>
      <c r="D179" s="56" t="s">
        <v>134</v>
      </c>
      <c r="E179" s="34">
        <v>90456</v>
      </c>
      <c r="F179" s="35">
        <f t="shared" si="18"/>
        <v>95069</v>
      </c>
      <c r="G179" s="36">
        <v>21335920.550000001</v>
      </c>
      <c r="H179" s="36">
        <v>21292188.050000001</v>
      </c>
      <c r="I179" s="37">
        <v>8026550</v>
      </c>
      <c r="J179" s="38">
        <f t="shared" si="19"/>
        <v>95069</v>
      </c>
      <c r="K179" s="38">
        <f t="shared" si="20"/>
        <v>12687431.9</v>
      </c>
      <c r="L179" s="38">
        <f t="shared" si="21"/>
        <v>14659369.025</v>
      </c>
      <c r="M179" s="39">
        <f t="shared" si="22"/>
        <v>4314941.1802157052</v>
      </c>
      <c r="N179" s="40">
        <f t="shared" si="23"/>
        <v>2983900.234370986</v>
      </c>
      <c r="O179" s="41">
        <f t="shared" si="24"/>
        <v>0.69152744145212652</v>
      </c>
      <c r="P179" s="42">
        <f t="shared" si="25"/>
        <v>95069</v>
      </c>
      <c r="Q179" s="43" t="str">
        <f t="shared" si="26"/>
        <v>MEDIA GEO</v>
      </c>
    </row>
    <row r="180" spans="2:17" s="44" customFormat="1" x14ac:dyDescent="0.3">
      <c r="B180" s="61">
        <v>171</v>
      </c>
      <c r="C180" s="62">
        <v>40101706</v>
      </c>
      <c r="D180" s="56" t="s">
        <v>135</v>
      </c>
      <c r="E180" s="34">
        <v>145366</v>
      </c>
      <c r="F180" s="35">
        <f t="shared" si="18"/>
        <v>152780</v>
      </c>
      <c r="G180" s="36">
        <v>27589084.949999999</v>
      </c>
      <c r="H180" s="36">
        <v>27494914.300000001</v>
      </c>
      <c r="I180" s="37">
        <v>10424400</v>
      </c>
      <c r="J180" s="38">
        <f t="shared" si="19"/>
        <v>152780</v>
      </c>
      <c r="K180" s="38">
        <f t="shared" si="20"/>
        <v>16415294.8125</v>
      </c>
      <c r="L180" s="38">
        <f t="shared" si="21"/>
        <v>18959657.149999999</v>
      </c>
      <c r="M180" s="39">
        <f t="shared" si="22"/>
        <v>5895583.7075061733</v>
      </c>
      <c r="N180" s="40">
        <f t="shared" si="23"/>
        <v>4060775.4446008615</v>
      </c>
      <c r="O180" s="41">
        <f t="shared" si="24"/>
        <v>0.68878259491604543</v>
      </c>
      <c r="P180" s="42">
        <f t="shared" si="25"/>
        <v>152780</v>
      </c>
      <c r="Q180" s="43" t="str">
        <f t="shared" si="26"/>
        <v>MEDIA GEO</v>
      </c>
    </row>
    <row r="181" spans="2:17" s="44" customFormat="1" x14ac:dyDescent="0.3">
      <c r="B181" s="61">
        <v>172</v>
      </c>
      <c r="C181" s="62">
        <v>40101706</v>
      </c>
      <c r="D181" s="56" t="s">
        <v>136</v>
      </c>
      <c r="E181" s="34">
        <v>995731</v>
      </c>
      <c r="F181" s="35">
        <f t="shared" si="18"/>
        <v>1046513</v>
      </c>
      <c r="G181" s="36">
        <v>23901560.550000001</v>
      </c>
      <c r="H181" s="36">
        <v>23722257.300000001</v>
      </c>
      <c r="I181" s="37">
        <v>9103500</v>
      </c>
      <c r="J181" s="38">
        <f t="shared" si="19"/>
        <v>1046513</v>
      </c>
      <c r="K181" s="38">
        <f t="shared" si="20"/>
        <v>14443457.7125</v>
      </c>
      <c r="L181" s="38">
        <f t="shared" si="21"/>
        <v>16412878.65</v>
      </c>
      <c r="M181" s="39">
        <f t="shared" si="22"/>
        <v>8573019.7332838718</v>
      </c>
      <c r="N181" s="40">
        <f t="shared" si="23"/>
        <v>5322043.9497512355</v>
      </c>
      <c r="O181" s="41">
        <f t="shared" si="24"/>
        <v>0.62078988679904057</v>
      </c>
      <c r="P181" s="42">
        <f t="shared" si="25"/>
        <v>1046513</v>
      </c>
      <c r="Q181" s="43" t="str">
        <f t="shared" si="26"/>
        <v>MEDIA GEO</v>
      </c>
    </row>
    <row r="182" spans="2:17" s="44" customFormat="1" x14ac:dyDescent="0.3">
      <c r="B182" s="61">
        <v>173</v>
      </c>
      <c r="C182" s="62">
        <v>251742</v>
      </c>
      <c r="D182" s="56" t="s">
        <v>137</v>
      </c>
      <c r="E182" s="34">
        <v>93515</v>
      </c>
      <c r="F182" s="35">
        <f t="shared" si="18"/>
        <v>98284</v>
      </c>
      <c r="G182" s="36">
        <v>3972951.85</v>
      </c>
      <c r="H182" s="36">
        <v>3990444.85</v>
      </c>
      <c r="I182" s="37">
        <v>1499400</v>
      </c>
      <c r="J182" s="38">
        <f t="shared" si="19"/>
        <v>98284</v>
      </c>
      <c r="K182" s="38">
        <f t="shared" si="20"/>
        <v>2390270.1749999998</v>
      </c>
      <c r="L182" s="38">
        <f t="shared" si="21"/>
        <v>2736175.9249999998</v>
      </c>
      <c r="M182" s="39">
        <f t="shared" si="22"/>
        <v>1236328.0881946166</v>
      </c>
      <c r="N182" s="40">
        <f t="shared" si="23"/>
        <v>804718.69205167482</v>
      </c>
      <c r="O182" s="41">
        <f t="shared" si="24"/>
        <v>0.65089412732407326</v>
      </c>
      <c r="P182" s="42">
        <f t="shared" si="25"/>
        <v>98284</v>
      </c>
      <c r="Q182" s="43" t="str">
        <f t="shared" si="26"/>
        <v>MEDIA GEO</v>
      </c>
    </row>
    <row r="183" spans="2:17" s="44" customFormat="1" ht="45" customHeight="1" x14ac:dyDescent="0.3">
      <c r="B183" s="61">
        <v>174</v>
      </c>
      <c r="C183" s="62">
        <v>251742</v>
      </c>
      <c r="D183" s="56" t="s">
        <v>138</v>
      </c>
      <c r="E183" s="34">
        <v>63250</v>
      </c>
      <c r="F183" s="35">
        <f t="shared" si="18"/>
        <v>66476</v>
      </c>
      <c r="G183" s="36">
        <v>2735322.1</v>
      </c>
      <c r="H183" s="36">
        <v>2769725</v>
      </c>
      <c r="I183" s="37">
        <v>1046010</v>
      </c>
      <c r="J183" s="38">
        <f t="shared" si="19"/>
        <v>66476</v>
      </c>
      <c r="K183" s="38">
        <f t="shared" si="20"/>
        <v>1654383.2749999999</v>
      </c>
      <c r="L183" s="38">
        <f t="shared" si="21"/>
        <v>1890666.05</v>
      </c>
      <c r="M183" s="39">
        <f t="shared" si="22"/>
        <v>851944.80743978266</v>
      </c>
      <c r="N183" s="40">
        <f t="shared" si="23"/>
        <v>555410.32015118084</v>
      </c>
      <c r="O183" s="41">
        <f t="shared" si="24"/>
        <v>0.65193227929901842</v>
      </c>
      <c r="P183" s="42">
        <f t="shared" si="25"/>
        <v>66476</v>
      </c>
      <c r="Q183" s="43" t="str">
        <f t="shared" si="26"/>
        <v>MEDIA GEO</v>
      </c>
    </row>
    <row r="184" spans="2:17" s="44" customFormat="1" x14ac:dyDescent="0.3">
      <c r="B184" s="61">
        <v>175</v>
      </c>
      <c r="C184" s="62">
        <v>251742</v>
      </c>
      <c r="D184" s="56" t="s">
        <v>139</v>
      </c>
      <c r="E184" s="34">
        <v>37645</v>
      </c>
      <c r="F184" s="35">
        <f t="shared" si="18"/>
        <v>39565</v>
      </c>
      <c r="G184" s="36">
        <v>1697404.1</v>
      </c>
      <c r="H184" s="36">
        <v>1716646.4</v>
      </c>
      <c r="I184" s="37">
        <v>646170</v>
      </c>
      <c r="J184" s="38">
        <f t="shared" si="19"/>
        <v>39565</v>
      </c>
      <c r="K184" s="38">
        <f t="shared" si="20"/>
        <v>1024946.375</v>
      </c>
      <c r="L184" s="38">
        <f t="shared" si="21"/>
        <v>1171787.05</v>
      </c>
      <c r="M184" s="39">
        <f t="shared" si="22"/>
        <v>522433.49557989091</v>
      </c>
      <c r="N184" s="40">
        <f t="shared" si="23"/>
        <v>341439.58764588728</v>
      </c>
      <c r="O184" s="41">
        <f t="shared" si="24"/>
        <v>0.65355608040961477</v>
      </c>
      <c r="P184" s="42">
        <f t="shared" si="25"/>
        <v>39565</v>
      </c>
      <c r="Q184" s="43" t="str">
        <f t="shared" si="26"/>
        <v>MEDIA GEO</v>
      </c>
    </row>
    <row r="185" spans="2:17" s="44" customFormat="1" x14ac:dyDescent="0.3">
      <c r="B185" s="61">
        <v>176</v>
      </c>
      <c r="C185" s="62">
        <v>401515</v>
      </c>
      <c r="D185" s="56" t="s">
        <v>68</v>
      </c>
      <c r="E185" s="34">
        <v>73765</v>
      </c>
      <c r="F185" s="35">
        <f t="shared" si="18"/>
        <v>77527</v>
      </c>
      <c r="G185" s="36">
        <v>24537139.550000001</v>
      </c>
      <c r="H185" s="36">
        <v>24298360.100000001</v>
      </c>
      <c r="I185" s="37">
        <v>9341500</v>
      </c>
      <c r="J185" s="38">
        <f t="shared" si="19"/>
        <v>77527</v>
      </c>
      <c r="K185" s="38">
        <f t="shared" si="20"/>
        <v>14563631.662500001</v>
      </c>
      <c r="L185" s="38">
        <f t="shared" si="21"/>
        <v>16819930.050000001</v>
      </c>
      <c r="M185" s="39">
        <f t="shared" si="22"/>
        <v>4558454.4913021149</v>
      </c>
      <c r="N185" s="40">
        <f t="shared" si="23"/>
        <v>3168494.2151049497</v>
      </c>
      <c r="O185" s="41">
        <f t="shared" si="24"/>
        <v>0.69508080450307941</v>
      </c>
      <c r="P185" s="42">
        <f t="shared" si="25"/>
        <v>77527</v>
      </c>
      <c r="Q185" s="43" t="str">
        <f t="shared" si="26"/>
        <v>MEDIA GEO</v>
      </c>
    </row>
    <row r="186" spans="2:17" s="44" customFormat="1" x14ac:dyDescent="0.3">
      <c r="B186" s="61">
        <v>177</v>
      </c>
      <c r="C186" s="66">
        <v>26101720</v>
      </c>
      <c r="D186" s="67" t="s">
        <v>140</v>
      </c>
      <c r="E186" s="34">
        <v>2393300</v>
      </c>
      <c r="F186" s="35">
        <f t="shared" si="18"/>
        <v>2515358</v>
      </c>
      <c r="G186" s="36">
        <v>45695797.700000003</v>
      </c>
      <c r="H186" s="36">
        <v>45796382.450000003</v>
      </c>
      <c r="I186" s="37">
        <v>17427550</v>
      </c>
      <c r="J186" s="38">
        <f t="shared" si="19"/>
        <v>2515358</v>
      </c>
      <c r="K186" s="38">
        <f t="shared" si="20"/>
        <v>27858772.037500001</v>
      </c>
      <c r="L186" s="38">
        <f t="shared" si="21"/>
        <v>31561673.850000001</v>
      </c>
      <c r="M186" s="39">
        <f t="shared" si="22"/>
        <v>17403471.836347908</v>
      </c>
      <c r="N186" s="40">
        <f t="shared" si="23"/>
        <v>10527486.25275887</v>
      </c>
      <c r="O186" s="41">
        <f t="shared" si="24"/>
        <v>0.6049072479188754</v>
      </c>
      <c r="P186" s="42">
        <f t="shared" si="25"/>
        <v>2515358</v>
      </c>
      <c r="Q186" s="43" t="str">
        <f t="shared" si="26"/>
        <v>MEDIA GEO</v>
      </c>
    </row>
    <row r="187" spans="2:17" x14ac:dyDescent="0.3">
      <c r="B187" s="133" t="s">
        <v>141</v>
      </c>
      <c r="C187" s="134"/>
      <c r="D187" s="135"/>
      <c r="E187" s="51"/>
      <c r="F187" s="52"/>
      <c r="G187" s="36"/>
      <c r="H187" s="36"/>
      <c r="I187" s="37"/>
      <c r="J187" s="38"/>
      <c r="K187" s="38"/>
      <c r="L187" s="38"/>
      <c r="M187" s="39"/>
      <c r="N187" s="40"/>
      <c r="O187" s="53"/>
      <c r="P187" s="42"/>
      <c r="Q187" s="43"/>
    </row>
    <row r="188" spans="2:17" s="44" customFormat="1" x14ac:dyDescent="0.3">
      <c r="B188" s="54">
        <v>178</v>
      </c>
      <c r="C188" s="55">
        <v>40161513</v>
      </c>
      <c r="D188" s="56" t="s">
        <v>142</v>
      </c>
      <c r="E188" s="34">
        <v>301098</v>
      </c>
      <c r="F188" s="35">
        <f t="shared" si="18"/>
        <v>316454</v>
      </c>
      <c r="G188" s="36">
        <v>2172339.0499999998</v>
      </c>
      <c r="H188" s="36">
        <v>2192456</v>
      </c>
      <c r="I188" s="37">
        <v>2032395.05</v>
      </c>
      <c r="J188" s="38">
        <f t="shared" si="19"/>
        <v>316454</v>
      </c>
      <c r="K188" s="38">
        <f t="shared" si="20"/>
        <v>1678411.0249999999</v>
      </c>
      <c r="L188" s="38">
        <f t="shared" si="21"/>
        <v>2102367.0499999998</v>
      </c>
      <c r="M188" s="39">
        <f t="shared" si="22"/>
        <v>1322952.6585989052</v>
      </c>
      <c r="N188" s="40">
        <f t="shared" si="23"/>
        <v>711702.02675044967</v>
      </c>
      <c r="O188" s="41">
        <f t="shared" si="24"/>
        <v>0.53796484864710836</v>
      </c>
      <c r="P188" s="42">
        <f t="shared" si="25"/>
        <v>316454</v>
      </c>
      <c r="Q188" s="43" t="str">
        <f t="shared" si="26"/>
        <v>MEDIA GEO</v>
      </c>
    </row>
    <row r="189" spans="2:17" s="44" customFormat="1" x14ac:dyDescent="0.3">
      <c r="B189" s="54">
        <v>179</v>
      </c>
      <c r="C189" s="55">
        <v>40161513</v>
      </c>
      <c r="D189" s="56" t="s">
        <v>143</v>
      </c>
      <c r="E189" s="34">
        <v>301098</v>
      </c>
      <c r="F189" s="35">
        <f t="shared" si="18"/>
        <v>316454</v>
      </c>
      <c r="G189" s="36">
        <v>2174671.4500000002</v>
      </c>
      <c r="H189" s="36">
        <v>2162134.7999999998</v>
      </c>
      <c r="I189" s="37">
        <v>2032395.05</v>
      </c>
      <c r="J189" s="38">
        <f t="shared" si="19"/>
        <v>316454</v>
      </c>
      <c r="K189" s="38">
        <f t="shared" si="20"/>
        <v>1671413.825</v>
      </c>
      <c r="L189" s="38">
        <f t="shared" si="21"/>
        <v>2097264.9249999998</v>
      </c>
      <c r="M189" s="39">
        <f t="shared" si="22"/>
        <v>1318708.4360342969</v>
      </c>
      <c r="N189" s="40">
        <f t="shared" si="23"/>
        <v>708700.90819415008</v>
      </c>
      <c r="O189" s="41">
        <f t="shared" si="24"/>
        <v>0.53742047053661091</v>
      </c>
      <c r="P189" s="42">
        <f t="shared" si="25"/>
        <v>316454</v>
      </c>
      <c r="Q189" s="43" t="str">
        <f t="shared" si="26"/>
        <v>MEDIA GEO</v>
      </c>
    </row>
    <row r="190" spans="2:17" s="44" customFormat="1" ht="15.9" customHeight="1" x14ac:dyDescent="0.3">
      <c r="B190" s="54">
        <v>180</v>
      </c>
      <c r="C190" s="55">
        <v>40161505</v>
      </c>
      <c r="D190" s="56" t="s">
        <v>144</v>
      </c>
      <c r="E190" s="34">
        <v>327863</v>
      </c>
      <c r="F190" s="35">
        <f t="shared" si="18"/>
        <v>344584</v>
      </c>
      <c r="G190" s="36">
        <v>2266801.25</v>
      </c>
      <c r="H190" s="36">
        <v>2257180.1</v>
      </c>
      <c r="I190" s="37">
        <v>2086040.25</v>
      </c>
      <c r="J190" s="38">
        <f t="shared" si="19"/>
        <v>344584</v>
      </c>
      <c r="K190" s="38">
        <f t="shared" si="20"/>
        <v>1738651.4</v>
      </c>
      <c r="L190" s="38">
        <f t="shared" si="21"/>
        <v>2171610.1749999998</v>
      </c>
      <c r="M190" s="39">
        <f t="shared" si="22"/>
        <v>1384839.2434191119</v>
      </c>
      <c r="N190" s="40">
        <f t="shared" si="23"/>
        <v>735571.53678651678</v>
      </c>
      <c r="O190" s="41">
        <f t="shared" si="24"/>
        <v>0.53116023414415992</v>
      </c>
      <c r="P190" s="42">
        <f t="shared" si="25"/>
        <v>344584</v>
      </c>
      <c r="Q190" s="43" t="str">
        <f t="shared" si="26"/>
        <v>MEDIA GEO</v>
      </c>
    </row>
    <row r="191" spans="2:17" s="44" customFormat="1" x14ac:dyDescent="0.3">
      <c r="B191" s="54">
        <v>181</v>
      </c>
      <c r="C191" s="55">
        <v>40161505</v>
      </c>
      <c r="D191" s="56" t="s">
        <v>145</v>
      </c>
      <c r="E191" s="34">
        <v>150962</v>
      </c>
      <c r="F191" s="35">
        <f t="shared" si="18"/>
        <v>158661</v>
      </c>
      <c r="G191" s="36">
        <v>2155720.7000000002</v>
      </c>
      <c r="H191" s="36">
        <v>2178753.15</v>
      </c>
      <c r="I191" s="37">
        <v>2032395.05</v>
      </c>
      <c r="J191" s="38">
        <f t="shared" si="19"/>
        <v>158661</v>
      </c>
      <c r="K191" s="38">
        <f t="shared" si="20"/>
        <v>1631382.4749999999</v>
      </c>
      <c r="L191" s="38">
        <f t="shared" si="21"/>
        <v>2094057.875</v>
      </c>
      <c r="M191" s="39">
        <f t="shared" si="22"/>
        <v>1109352.8640172542</v>
      </c>
      <c r="N191" s="40">
        <f t="shared" si="23"/>
        <v>672240.66386547952</v>
      </c>
      <c r="O191" s="41">
        <f t="shared" si="24"/>
        <v>0.60597550668515143</v>
      </c>
      <c r="P191" s="42">
        <f t="shared" si="25"/>
        <v>158661</v>
      </c>
      <c r="Q191" s="43" t="str">
        <f t="shared" si="26"/>
        <v>MEDIA GEO</v>
      </c>
    </row>
    <row r="192" spans="2:17" s="44" customFormat="1" x14ac:dyDescent="0.3">
      <c r="B192" s="54">
        <v>182</v>
      </c>
      <c r="C192" s="55">
        <v>40161504</v>
      </c>
      <c r="D192" s="56" t="s">
        <v>146</v>
      </c>
      <c r="E192" s="34">
        <v>133821</v>
      </c>
      <c r="F192" s="35">
        <f t="shared" si="18"/>
        <v>140646</v>
      </c>
      <c r="G192" s="36">
        <v>1603233.45</v>
      </c>
      <c r="H192" s="36">
        <v>1606440.5</v>
      </c>
      <c r="I192" s="37">
        <v>1502648.7</v>
      </c>
      <c r="J192" s="38">
        <f t="shared" si="19"/>
        <v>140646</v>
      </c>
      <c r="K192" s="38">
        <f t="shared" si="20"/>
        <v>1213242.1625000001</v>
      </c>
      <c r="L192" s="38">
        <f t="shared" si="21"/>
        <v>1552941.075</v>
      </c>
      <c r="M192" s="39">
        <f t="shared" si="22"/>
        <v>858937.49995872646</v>
      </c>
      <c r="N192" s="40">
        <f t="shared" si="23"/>
        <v>507908.79048947216</v>
      </c>
      <c r="O192" s="41">
        <f t="shared" si="24"/>
        <v>0.59132217479604521</v>
      </c>
      <c r="P192" s="42">
        <f t="shared" si="25"/>
        <v>858937</v>
      </c>
      <c r="Q192" s="43" t="str">
        <f t="shared" si="26"/>
        <v>MEDIA GEO</v>
      </c>
    </row>
    <row r="193" spans="2:17" s="44" customFormat="1" x14ac:dyDescent="0.3">
      <c r="B193" s="54">
        <v>183</v>
      </c>
      <c r="C193" s="55">
        <v>40161504</v>
      </c>
      <c r="D193" s="56" t="s">
        <v>147</v>
      </c>
      <c r="E193" s="34">
        <v>202510</v>
      </c>
      <c r="F193" s="35">
        <f t="shared" si="18"/>
        <v>212838</v>
      </c>
      <c r="G193" s="36">
        <v>3850209.3</v>
      </c>
      <c r="H193" s="36">
        <v>3810266.95</v>
      </c>
      <c r="I193" s="37">
        <v>3586065</v>
      </c>
      <c r="J193" s="38">
        <f t="shared" si="19"/>
        <v>212838</v>
      </c>
      <c r="K193" s="38">
        <f t="shared" si="20"/>
        <v>2864844.8125</v>
      </c>
      <c r="L193" s="38">
        <f t="shared" si="21"/>
        <v>3698165.9750000001</v>
      </c>
      <c r="M193" s="39">
        <f t="shared" si="22"/>
        <v>1829265.5993012211</v>
      </c>
      <c r="N193" s="40">
        <f t="shared" si="23"/>
        <v>1142986.9167629848</v>
      </c>
      <c r="O193" s="41">
        <f t="shared" si="24"/>
        <v>0.6248337678244239</v>
      </c>
      <c r="P193" s="42">
        <f t="shared" si="25"/>
        <v>212838</v>
      </c>
      <c r="Q193" s="43" t="str">
        <f t="shared" si="26"/>
        <v>MEDIA GEO</v>
      </c>
    </row>
    <row r="194" spans="2:17" s="44" customFormat="1" x14ac:dyDescent="0.3">
      <c r="B194" s="54">
        <v>184</v>
      </c>
      <c r="C194" s="55">
        <v>27121606</v>
      </c>
      <c r="D194" s="56" t="s">
        <v>148</v>
      </c>
      <c r="E194" s="34">
        <v>145343</v>
      </c>
      <c r="F194" s="35">
        <f t="shared" si="18"/>
        <v>152755</v>
      </c>
      <c r="G194" s="36">
        <v>10084714.5</v>
      </c>
      <c r="H194" s="36">
        <v>10068096.15</v>
      </c>
      <c r="I194" s="37">
        <v>9460797.5</v>
      </c>
      <c r="J194" s="38">
        <f t="shared" si="19"/>
        <v>152755</v>
      </c>
      <c r="K194" s="38">
        <f t="shared" si="20"/>
        <v>7441590.7874999996</v>
      </c>
      <c r="L194" s="38">
        <f t="shared" si="21"/>
        <v>9764446.8249999993</v>
      </c>
      <c r="M194" s="39">
        <f t="shared" si="22"/>
        <v>3480435.0684064096</v>
      </c>
      <c r="N194" s="40">
        <f t="shared" si="23"/>
        <v>2353025.1419894868</v>
      </c>
      <c r="O194" s="41">
        <f t="shared" si="24"/>
        <v>0.67607212769145808</v>
      </c>
      <c r="P194" s="42">
        <f t="shared" si="25"/>
        <v>152755</v>
      </c>
      <c r="Q194" s="43" t="str">
        <f t="shared" si="26"/>
        <v>MEDIA GEO</v>
      </c>
    </row>
    <row r="195" spans="2:17" s="44" customFormat="1" x14ac:dyDescent="0.3">
      <c r="B195" s="54">
        <v>185</v>
      </c>
      <c r="C195" s="55">
        <v>26111535</v>
      </c>
      <c r="D195" s="56" t="s">
        <v>149</v>
      </c>
      <c r="E195" s="34">
        <v>2452</v>
      </c>
      <c r="F195" s="35">
        <f t="shared" si="18"/>
        <v>2577</v>
      </c>
      <c r="G195" s="36">
        <v>860072.5</v>
      </c>
      <c r="H195" s="36">
        <v>853949.95</v>
      </c>
      <c r="I195" s="37">
        <v>801762.5</v>
      </c>
      <c r="J195" s="38">
        <f t="shared" si="19"/>
        <v>2577</v>
      </c>
      <c r="K195" s="38">
        <f t="shared" si="20"/>
        <v>629590.48750000005</v>
      </c>
      <c r="L195" s="38">
        <f t="shared" si="21"/>
        <v>827856.22499999998</v>
      </c>
      <c r="M195" s="39">
        <f t="shared" si="22"/>
        <v>197370.34912249958</v>
      </c>
      <c r="N195" s="40">
        <f t="shared" si="23"/>
        <v>137739.69809455809</v>
      </c>
      <c r="O195" s="41">
        <f t="shared" si="24"/>
        <v>0.69787431955682855</v>
      </c>
      <c r="P195" s="42">
        <f t="shared" si="25"/>
        <v>2577</v>
      </c>
      <c r="Q195" s="43" t="str">
        <f t="shared" si="26"/>
        <v>MEDIA GEO</v>
      </c>
    </row>
    <row r="196" spans="2:17" s="44" customFormat="1" x14ac:dyDescent="0.3">
      <c r="B196" s="54">
        <v>186</v>
      </c>
      <c r="C196" s="55">
        <v>26111535</v>
      </c>
      <c r="D196" s="56" t="s">
        <v>150</v>
      </c>
      <c r="E196" s="34">
        <v>1745</v>
      </c>
      <c r="F196" s="35">
        <f t="shared" si="18"/>
        <v>1834</v>
      </c>
      <c r="G196" s="57">
        <v>1071154.7</v>
      </c>
      <c r="H196" s="57">
        <v>1086606.8500000001</v>
      </c>
      <c r="I196" s="57">
        <v>997392.55</v>
      </c>
      <c r="J196" s="38">
        <f t="shared" si="19"/>
        <v>1834</v>
      </c>
      <c r="K196" s="38">
        <f t="shared" si="20"/>
        <v>789247.02499999991</v>
      </c>
      <c r="L196" s="38">
        <f t="shared" si="21"/>
        <v>1034273.625</v>
      </c>
      <c r="M196" s="39">
        <f t="shared" si="22"/>
        <v>214806.55094063163</v>
      </c>
      <c r="N196" s="40">
        <f t="shared" si="23"/>
        <v>150594.33497671806</v>
      </c>
      <c r="O196" s="41">
        <f t="shared" si="24"/>
        <v>0.7010695638343889</v>
      </c>
      <c r="P196" s="42">
        <f t="shared" si="25"/>
        <v>1834</v>
      </c>
      <c r="Q196" s="43" t="str">
        <f t="shared" si="26"/>
        <v>MEDIA GEO</v>
      </c>
    </row>
    <row r="197" spans="2:17" s="44" customFormat="1" x14ac:dyDescent="0.3">
      <c r="B197" s="54">
        <v>187</v>
      </c>
      <c r="C197" s="55">
        <v>311716</v>
      </c>
      <c r="D197" s="56" t="s">
        <v>151</v>
      </c>
      <c r="E197" s="34">
        <v>80525</v>
      </c>
      <c r="F197" s="35">
        <f t="shared" si="18"/>
        <v>84632</v>
      </c>
      <c r="G197" s="36">
        <v>2077876.85</v>
      </c>
      <c r="H197" s="36">
        <v>2076419.1</v>
      </c>
      <c r="I197" s="37">
        <v>1907611.65</v>
      </c>
      <c r="J197" s="38">
        <f t="shared" si="19"/>
        <v>84632</v>
      </c>
      <c r="K197" s="38">
        <f t="shared" si="20"/>
        <v>1536634.9</v>
      </c>
      <c r="L197" s="38">
        <f t="shared" si="21"/>
        <v>1992015.375</v>
      </c>
      <c r="M197" s="39">
        <f t="shared" si="22"/>
        <v>913565.83025058778</v>
      </c>
      <c r="N197" s="40">
        <f t="shared" si="23"/>
        <v>586144.7325251291</v>
      </c>
      <c r="O197" s="41">
        <f t="shared" si="24"/>
        <v>0.64160098059310267</v>
      </c>
      <c r="P197" s="42">
        <f t="shared" si="25"/>
        <v>84632</v>
      </c>
      <c r="Q197" s="43" t="str">
        <f t="shared" si="26"/>
        <v>MEDIA GEO</v>
      </c>
    </row>
    <row r="198" spans="2:17" s="44" customFormat="1" x14ac:dyDescent="0.3">
      <c r="B198" s="54">
        <v>188</v>
      </c>
      <c r="C198" s="55">
        <v>311816</v>
      </c>
      <c r="D198" s="56" t="s">
        <v>152</v>
      </c>
      <c r="E198" s="34">
        <v>208769</v>
      </c>
      <c r="F198" s="35">
        <f t="shared" si="18"/>
        <v>219416</v>
      </c>
      <c r="G198" s="36">
        <v>7946486.7999999998</v>
      </c>
      <c r="H198" s="36">
        <v>7881471.1500000004</v>
      </c>
      <c r="I198" s="37">
        <v>7424903.8499999996</v>
      </c>
      <c r="J198" s="38">
        <f t="shared" si="19"/>
        <v>219416</v>
      </c>
      <c r="K198" s="38">
        <f t="shared" si="20"/>
        <v>5868069.4499999993</v>
      </c>
      <c r="L198" s="38">
        <f t="shared" si="21"/>
        <v>7653187.5</v>
      </c>
      <c r="M198" s="39">
        <f t="shared" si="22"/>
        <v>3178230.5362433312</v>
      </c>
      <c r="N198" s="40">
        <f t="shared" si="23"/>
        <v>2092197.8228509892</v>
      </c>
      <c r="O198" s="41">
        <f t="shared" si="24"/>
        <v>0.65829013943210279</v>
      </c>
      <c r="P198" s="42">
        <f t="shared" si="25"/>
        <v>219416</v>
      </c>
      <c r="Q198" s="43" t="str">
        <f t="shared" si="26"/>
        <v>MEDIA GEO</v>
      </c>
    </row>
    <row r="199" spans="2:17" s="44" customFormat="1" x14ac:dyDescent="0.3">
      <c r="B199" s="54">
        <v>189</v>
      </c>
      <c r="C199" s="55">
        <v>251739</v>
      </c>
      <c r="D199" s="56" t="s">
        <v>153</v>
      </c>
      <c r="E199" s="34">
        <v>44847</v>
      </c>
      <c r="F199" s="35">
        <f t="shared" si="18"/>
        <v>47134</v>
      </c>
      <c r="G199" s="36">
        <v>3867119.2</v>
      </c>
      <c r="H199" s="36">
        <v>3882862.9</v>
      </c>
      <c r="I199" s="37">
        <v>3599184.75</v>
      </c>
      <c r="J199" s="38">
        <f t="shared" si="19"/>
        <v>47134</v>
      </c>
      <c r="K199" s="38">
        <f t="shared" si="20"/>
        <v>2849075.2124999999</v>
      </c>
      <c r="L199" s="38">
        <f t="shared" si="21"/>
        <v>3733151.9750000001</v>
      </c>
      <c r="M199" s="39">
        <f t="shared" si="22"/>
        <v>1263337.8653020121</v>
      </c>
      <c r="N199" s="40">
        <f t="shared" si="23"/>
        <v>859986.0004603432</v>
      </c>
      <c r="O199" s="41">
        <f t="shared" si="24"/>
        <v>0.68072526287712909</v>
      </c>
      <c r="P199" s="42">
        <f t="shared" si="25"/>
        <v>47134</v>
      </c>
      <c r="Q199" s="43" t="str">
        <f t="shared" si="26"/>
        <v>MEDIA GEO</v>
      </c>
    </row>
    <row r="200" spans="2:17" s="44" customFormat="1" x14ac:dyDescent="0.3">
      <c r="B200" s="54">
        <v>190</v>
      </c>
      <c r="C200" s="55">
        <v>39121525</v>
      </c>
      <c r="D200" s="56" t="s">
        <v>154</v>
      </c>
      <c r="E200" s="34">
        <v>82469</v>
      </c>
      <c r="F200" s="35">
        <f t="shared" si="18"/>
        <v>86675</v>
      </c>
      <c r="G200" s="36">
        <v>4550803.95</v>
      </c>
      <c r="H200" s="36">
        <v>4537101.0999999996</v>
      </c>
      <c r="I200" s="37">
        <v>4175287.55</v>
      </c>
      <c r="J200" s="38">
        <f t="shared" si="19"/>
        <v>86675</v>
      </c>
      <c r="K200" s="38">
        <f t="shared" si="20"/>
        <v>3337466.9000000004</v>
      </c>
      <c r="L200" s="38">
        <f t="shared" si="21"/>
        <v>4356194.3249999993</v>
      </c>
      <c r="M200" s="39">
        <f t="shared" si="22"/>
        <v>1653338.222263641</v>
      </c>
      <c r="N200" s="40">
        <f t="shared" si="23"/>
        <v>1107798.1882981877</v>
      </c>
      <c r="O200" s="41">
        <f t="shared" si="24"/>
        <v>0.67003724548354293</v>
      </c>
      <c r="P200" s="42">
        <f t="shared" si="25"/>
        <v>86675</v>
      </c>
      <c r="Q200" s="43" t="str">
        <f t="shared" si="26"/>
        <v>MEDIA GEO</v>
      </c>
    </row>
    <row r="201" spans="2:17" s="44" customFormat="1" x14ac:dyDescent="0.3">
      <c r="B201" s="54">
        <v>191</v>
      </c>
      <c r="C201" s="55">
        <v>39121525</v>
      </c>
      <c r="D201" s="56" t="s">
        <v>155</v>
      </c>
      <c r="E201" s="34">
        <v>114856</v>
      </c>
      <c r="F201" s="35">
        <f t="shared" ref="F201:F264" si="27">ROUND(E201*($C$5+1),0)</f>
        <v>120714</v>
      </c>
      <c r="G201" s="36">
        <v>11377155.65</v>
      </c>
      <c r="H201" s="36">
        <v>11386193.699999999</v>
      </c>
      <c r="I201" s="37">
        <v>10653237</v>
      </c>
      <c r="J201" s="38">
        <f t="shared" ref="J201:J264" si="28">MIN(F201:I201)</f>
        <v>120714</v>
      </c>
      <c r="K201" s="38">
        <f t="shared" ref="K201:K264" si="29">AVERAGE(F201:I201)</f>
        <v>8384325.0875000004</v>
      </c>
      <c r="L201" s="38">
        <f t="shared" ref="L201:L264" si="30">MEDIAN(F201:I201)</f>
        <v>11015196.324999999</v>
      </c>
      <c r="M201" s="39">
        <f t="shared" ref="M201:M264" si="31">GEOMEAN(F201:I201)</f>
        <v>3592633.161429863</v>
      </c>
      <c r="N201" s="40">
        <f t="shared" ref="N201:N264" si="32">STDEVA(J201,M201)</f>
        <v>2455017.5827785674</v>
      </c>
      <c r="O201" s="41">
        <f t="shared" ref="O201:O264" si="33">N201/M201</f>
        <v>0.68334769303345011</v>
      </c>
      <c r="P201" s="42">
        <f t="shared" ref="P201:P264" si="34">ROUND(IF(O201&lt;=P196,J201,M201),0)</f>
        <v>120714</v>
      </c>
      <c r="Q201" s="43" t="str">
        <f t="shared" ref="Q201:Q264" si="35">IF(O201&lt;=35%,"MENOR VALOR","MEDIA GEO")</f>
        <v>MEDIA GEO</v>
      </c>
    </row>
    <row r="202" spans="2:17" s="44" customFormat="1" x14ac:dyDescent="0.3">
      <c r="B202" s="54">
        <v>192</v>
      </c>
      <c r="C202" s="55">
        <v>40142006</v>
      </c>
      <c r="D202" s="56" t="s">
        <v>35</v>
      </c>
      <c r="E202" s="34">
        <v>62068</v>
      </c>
      <c r="F202" s="35">
        <f t="shared" si="27"/>
        <v>65233</v>
      </c>
      <c r="G202" s="36">
        <v>2373800.1</v>
      </c>
      <c r="H202" s="36">
        <v>2401788.9</v>
      </c>
      <c r="I202" s="37">
        <v>2230357.5</v>
      </c>
      <c r="J202" s="38">
        <f t="shared" si="28"/>
        <v>65233</v>
      </c>
      <c r="K202" s="38">
        <f t="shared" si="29"/>
        <v>1767794.875</v>
      </c>
      <c r="L202" s="38">
        <f t="shared" si="30"/>
        <v>2302078.7999999998</v>
      </c>
      <c r="M202" s="39">
        <f t="shared" si="31"/>
        <v>954344.56043352315</v>
      </c>
      <c r="N202" s="40">
        <f t="shared" si="32"/>
        <v>628696.81361389707</v>
      </c>
      <c r="O202" s="41">
        <f t="shared" si="33"/>
        <v>0.65877340289790465</v>
      </c>
      <c r="P202" s="42">
        <f t="shared" si="34"/>
        <v>65233</v>
      </c>
      <c r="Q202" s="43" t="str">
        <f t="shared" si="35"/>
        <v>MEDIA GEO</v>
      </c>
    </row>
    <row r="203" spans="2:17" s="44" customFormat="1" x14ac:dyDescent="0.3">
      <c r="B203" s="54">
        <v>193</v>
      </c>
      <c r="C203" s="55">
        <v>251739</v>
      </c>
      <c r="D203" s="56" t="s">
        <v>124</v>
      </c>
      <c r="E203" s="34">
        <v>283485</v>
      </c>
      <c r="F203" s="35">
        <f t="shared" si="27"/>
        <v>297943</v>
      </c>
      <c r="G203" s="36">
        <v>13218585.449999999</v>
      </c>
      <c r="H203" s="36">
        <v>13220626.300000001</v>
      </c>
      <c r="I203" s="37">
        <v>12338687.550000001</v>
      </c>
      <c r="J203" s="38">
        <f t="shared" si="28"/>
        <v>297943</v>
      </c>
      <c r="K203" s="38">
        <f t="shared" si="29"/>
        <v>9768960.5749999993</v>
      </c>
      <c r="L203" s="38">
        <f t="shared" si="30"/>
        <v>12778636.5</v>
      </c>
      <c r="M203" s="39">
        <f t="shared" si="31"/>
        <v>5034539.9494761238</v>
      </c>
      <c r="N203" s="40">
        <f t="shared" si="32"/>
        <v>3349279.822722082</v>
      </c>
      <c r="O203" s="41">
        <f t="shared" si="33"/>
        <v>0.66526035274992623</v>
      </c>
      <c r="P203" s="42">
        <f t="shared" si="34"/>
        <v>297943</v>
      </c>
      <c r="Q203" s="43" t="str">
        <f t="shared" si="35"/>
        <v>MEDIA GEO</v>
      </c>
    </row>
    <row r="204" spans="2:17" s="44" customFormat="1" x14ac:dyDescent="0.3">
      <c r="B204" s="54">
        <v>194</v>
      </c>
      <c r="C204" s="55">
        <v>251739</v>
      </c>
      <c r="D204" s="56" t="s">
        <v>125</v>
      </c>
      <c r="E204" s="34">
        <v>255428</v>
      </c>
      <c r="F204" s="35">
        <f t="shared" si="27"/>
        <v>268455</v>
      </c>
      <c r="G204" s="36">
        <v>13334039.25</v>
      </c>
      <c r="H204" s="36">
        <v>13092344.300000001</v>
      </c>
      <c r="I204" s="37">
        <v>12338687.550000001</v>
      </c>
      <c r="J204" s="38">
        <f t="shared" si="28"/>
        <v>268455</v>
      </c>
      <c r="K204" s="38">
        <f t="shared" si="29"/>
        <v>9758381.5250000004</v>
      </c>
      <c r="L204" s="38">
        <f t="shared" si="30"/>
        <v>12715515.925000001</v>
      </c>
      <c r="M204" s="39">
        <f t="shared" si="31"/>
        <v>4903767.8582956344</v>
      </c>
      <c r="N204" s="40">
        <f t="shared" si="32"/>
        <v>3277661.1550220409</v>
      </c>
      <c r="O204" s="41">
        <f t="shared" si="33"/>
        <v>0.66839647588073892</v>
      </c>
      <c r="P204" s="42">
        <f t="shared" si="34"/>
        <v>268455</v>
      </c>
      <c r="Q204" s="43" t="str">
        <f t="shared" si="35"/>
        <v>MEDIA GEO</v>
      </c>
    </row>
    <row r="205" spans="2:17" s="44" customFormat="1" x14ac:dyDescent="0.3">
      <c r="B205" s="54">
        <v>195</v>
      </c>
      <c r="C205" s="55">
        <v>251739</v>
      </c>
      <c r="D205" s="56" t="s">
        <v>156</v>
      </c>
      <c r="E205" s="34">
        <v>229646</v>
      </c>
      <c r="F205" s="35">
        <f t="shared" si="27"/>
        <v>241358</v>
      </c>
      <c r="G205" s="36">
        <v>8953792.0500000007</v>
      </c>
      <c r="H205" s="36">
        <v>8955249.8000000007</v>
      </c>
      <c r="I205" s="37">
        <v>8386435.75</v>
      </c>
      <c r="J205" s="38">
        <f t="shared" si="28"/>
        <v>241358</v>
      </c>
      <c r="K205" s="38">
        <f t="shared" si="29"/>
        <v>6634208.9000000004</v>
      </c>
      <c r="L205" s="38">
        <f t="shared" si="30"/>
        <v>8670113.9000000004</v>
      </c>
      <c r="M205" s="39">
        <f t="shared" si="31"/>
        <v>3569282.7883123932</v>
      </c>
      <c r="N205" s="40">
        <f t="shared" si="32"/>
        <v>2353198.1850944986</v>
      </c>
      <c r="O205" s="41">
        <f t="shared" si="33"/>
        <v>0.65929160693012046</v>
      </c>
      <c r="P205" s="42">
        <f t="shared" si="34"/>
        <v>241358</v>
      </c>
      <c r="Q205" s="43" t="str">
        <f t="shared" si="35"/>
        <v>MEDIA GEO</v>
      </c>
    </row>
    <row r="206" spans="2:17" s="44" customFormat="1" x14ac:dyDescent="0.3">
      <c r="B206" s="54">
        <v>196</v>
      </c>
      <c r="C206" s="55">
        <v>251739</v>
      </c>
      <c r="D206" s="56" t="s">
        <v>126</v>
      </c>
      <c r="E206" s="34">
        <v>267888</v>
      </c>
      <c r="F206" s="35">
        <f t="shared" si="27"/>
        <v>281550</v>
      </c>
      <c r="G206" s="36">
        <v>10183841.5</v>
      </c>
      <c r="H206" s="36">
        <v>10151771</v>
      </c>
      <c r="I206" s="37">
        <v>9449427.0500000007</v>
      </c>
      <c r="J206" s="38">
        <f t="shared" si="28"/>
        <v>281550</v>
      </c>
      <c r="K206" s="38">
        <f t="shared" si="29"/>
        <v>7516647.3875000002</v>
      </c>
      <c r="L206" s="38">
        <f t="shared" si="30"/>
        <v>9800599.0250000004</v>
      </c>
      <c r="M206" s="39">
        <f t="shared" si="31"/>
        <v>4072429.8592350869</v>
      </c>
      <c r="N206" s="40">
        <f t="shared" si="32"/>
        <v>2680556.8551286343</v>
      </c>
      <c r="O206" s="41">
        <f t="shared" si="33"/>
        <v>0.65822050907762364</v>
      </c>
      <c r="P206" s="42">
        <f t="shared" si="34"/>
        <v>281550</v>
      </c>
      <c r="Q206" s="43" t="str">
        <f t="shared" si="35"/>
        <v>MEDIA GEO</v>
      </c>
    </row>
    <row r="207" spans="2:17" s="44" customFormat="1" x14ac:dyDescent="0.3">
      <c r="B207" s="54">
        <v>197</v>
      </c>
      <c r="C207" s="55">
        <v>251739</v>
      </c>
      <c r="D207" s="56" t="s">
        <v>157</v>
      </c>
      <c r="E207" s="34">
        <v>118258</v>
      </c>
      <c r="F207" s="35">
        <f t="shared" si="27"/>
        <v>124289</v>
      </c>
      <c r="G207" s="36">
        <v>2030062.65</v>
      </c>
      <c r="H207" s="36">
        <v>2048138.75</v>
      </c>
      <c r="I207" s="37">
        <v>1881372.15</v>
      </c>
      <c r="J207" s="38">
        <f t="shared" si="28"/>
        <v>124289</v>
      </c>
      <c r="K207" s="38">
        <f t="shared" si="29"/>
        <v>1520965.6375000002</v>
      </c>
      <c r="L207" s="38">
        <f t="shared" si="30"/>
        <v>1955717.4</v>
      </c>
      <c r="M207" s="39">
        <f t="shared" si="31"/>
        <v>992988.12527633295</v>
      </c>
      <c r="N207" s="40">
        <f t="shared" si="32"/>
        <v>614263.04229371715</v>
      </c>
      <c r="O207" s="41">
        <f t="shared" si="33"/>
        <v>0.61860059214985819</v>
      </c>
      <c r="P207" s="42">
        <f t="shared" si="34"/>
        <v>124289</v>
      </c>
      <c r="Q207" s="43" t="str">
        <f t="shared" si="35"/>
        <v>MEDIA GEO</v>
      </c>
    </row>
    <row r="208" spans="2:17" s="44" customFormat="1" x14ac:dyDescent="0.3">
      <c r="B208" s="54">
        <v>198</v>
      </c>
      <c r="C208" s="55">
        <v>251739</v>
      </c>
      <c r="D208" s="56" t="s">
        <v>158</v>
      </c>
      <c r="E208" s="34">
        <v>239330</v>
      </c>
      <c r="F208" s="35">
        <f t="shared" si="27"/>
        <v>251536</v>
      </c>
      <c r="G208" s="36">
        <v>2463889.0499999998</v>
      </c>
      <c r="H208" s="36">
        <v>2452518.6</v>
      </c>
      <c r="I208" s="37">
        <v>2274090</v>
      </c>
      <c r="J208" s="38">
        <f t="shared" si="28"/>
        <v>251536</v>
      </c>
      <c r="K208" s="38">
        <f t="shared" si="29"/>
        <v>1860508.4125000001</v>
      </c>
      <c r="L208" s="38">
        <f t="shared" si="30"/>
        <v>2363304.2999999998</v>
      </c>
      <c r="M208" s="39">
        <f t="shared" si="31"/>
        <v>1363516.2371351162</v>
      </c>
      <c r="N208" s="40">
        <f t="shared" si="32"/>
        <v>786288.76622366591</v>
      </c>
      <c r="O208" s="41">
        <f t="shared" si="33"/>
        <v>0.5766625616983756</v>
      </c>
      <c r="P208" s="42">
        <f t="shared" si="34"/>
        <v>251536</v>
      </c>
      <c r="Q208" s="43" t="str">
        <f t="shared" si="35"/>
        <v>MEDIA GEO</v>
      </c>
    </row>
    <row r="209" spans="2:17" s="44" customFormat="1" x14ac:dyDescent="0.3">
      <c r="B209" s="54">
        <v>199</v>
      </c>
      <c r="C209" s="55">
        <v>251739</v>
      </c>
      <c r="D209" s="56" t="s">
        <v>159</v>
      </c>
      <c r="E209" s="34">
        <v>239330</v>
      </c>
      <c r="F209" s="35">
        <f t="shared" si="27"/>
        <v>251536</v>
      </c>
      <c r="G209" s="36">
        <v>2469136.9500000002</v>
      </c>
      <c r="H209" s="36">
        <v>2474093.2999999998</v>
      </c>
      <c r="I209" s="37">
        <v>2274090</v>
      </c>
      <c r="J209" s="38">
        <f t="shared" si="28"/>
        <v>251536</v>
      </c>
      <c r="K209" s="38">
        <f t="shared" si="29"/>
        <v>1867214.0625</v>
      </c>
      <c r="L209" s="38">
        <f t="shared" si="30"/>
        <v>2371613.4750000001</v>
      </c>
      <c r="M209" s="39">
        <f t="shared" si="31"/>
        <v>1367232.1516799463</v>
      </c>
      <c r="N209" s="40">
        <f t="shared" si="32"/>
        <v>788916.31459662493</v>
      </c>
      <c r="O209" s="41">
        <f t="shared" si="33"/>
        <v>0.57701708786416939</v>
      </c>
      <c r="P209" s="42">
        <f t="shared" si="34"/>
        <v>251536</v>
      </c>
      <c r="Q209" s="43" t="str">
        <f t="shared" si="35"/>
        <v>MEDIA GEO</v>
      </c>
    </row>
    <row r="210" spans="2:17" s="44" customFormat="1" x14ac:dyDescent="0.3">
      <c r="B210" s="54">
        <v>200</v>
      </c>
      <c r="C210" s="55">
        <v>251739</v>
      </c>
      <c r="D210" s="56" t="s">
        <v>160</v>
      </c>
      <c r="E210" s="34">
        <v>349790</v>
      </c>
      <c r="F210" s="35">
        <f t="shared" si="27"/>
        <v>367629</v>
      </c>
      <c r="G210" s="36">
        <v>1424221.75</v>
      </c>
      <c r="H210" s="36">
        <v>1436758.4</v>
      </c>
      <c r="I210" s="37">
        <v>1320721.5</v>
      </c>
      <c r="J210" s="38">
        <f t="shared" si="28"/>
        <v>367629</v>
      </c>
      <c r="K210" s="38">
        <f t="shared" si="29"/>
        <v>1137332.6625000001</v>
      </c>
      <c r="L210" s="38">
        <f t="shared" si="30"/>
        <v>1372471.625</v>
      </c>
      <c r="M210" s="39">
        <f t="shared" si="31"/>
        <v>998379.3561050751</v>
      </c>
      <c r="N210" s="40">
        <f t="shared" si="32"/>
        <v>446007.85403772793</v>
      </c>
      <c r="O210" s="41">
        <f t="shared" si="33"/>
        <v>0.44673184727868864</v>
      </c>
      <c r="P210" s="42">
        <f t="shared" si="34"/>
        <v>367629</v>
      </c>
      <c r="Q210" s="43" t="str">
        <f t="shared" si="35"/>
        <v>MEDIA GEO</v>
      </c>
    </row>
    <row r="211" spans="2:17" s="44" customFormat="1" x14ac:dyDescent="0.3">
      <c r="B211" s="54">
        <v>201</v>
      </c>
      <c r="C211" s="55">
        <v>251739</v>
      </c>
      <c r="D211" s="56" t="s">
        <v>161</v>
      </c>
      <c r="E211" s="34">
        <v>405020</v>
      </c>
      <c r="F211" s="35">
        <f t="shared" si="27"/>
        <v>425676</v>
      </c>
      <c r="G211" s="36">
        <v>2015776.7</v>
      </c>
      <c r="H211" s="36">
        <v>2035893.65</v>
      </c>
      <c r="I211" s="37">
        <v>1881372.15</v>
      </c>
      <c r="J211" s="38">
        <f t="shared" si="28"/>
        <v>425676</v>
      </c>
      <c r="K211" s="38">
        <f t="shared" si="29"/>
        <v>1589679.625</v>
      </c>
      <c r="L211" s="38">
        <f t="shared" si="30"/>
        <v>1948574.4249999998</v>
      </c>
      <c r="M211" s="39">
        <f t="shared" si="31"/>
        <v>1346442.6072763451</v>
      </c>
      <c r="N211" s="40">
        <f t="shared" si="32"/>
        <v>651080.31189523416</v>
      </c>
      <c r="O211" s="41">
        <f t="shared" si="33"/>
        <v>0.48355593352194465</v>
      </c>
      <c r="P211" s="42">
        <f t="shared" si="34"/>
        <v>425676</v>
      </c>
      <c r="Q211" s="43" t="str">
        <f t="shared" si="35"/>
        <v>MEDIA GEO</v>
      </c>
    </row>
    <row r="212" spans="2:17" s="44" customFormat="1" x14ac:dyDescent="0.3">
      <c r="B212" s="54">
        <v>202</v>
      </c>
      <c r="C212" s="55">
        <v>251728</v>
      </c>
      <c r="D212" s="56" t="s">
        <v>162</v>
      </c>
      <c r="E212" s="34">
        <v>208571</v>
      </c>
      <c r="F212" s="35">
        <f t="shared" si="27"/>
        <v>219208</v>
      </c>
      <c r="G212" s="36">
        <v>10153228.75</v>
      </c>
      <c r="H212" s="36">
        <v>10304834.75</v>
      </c>
      <c r="I212" s="37">
        <v>9462546.8000000007</v>
      </c>
      <c r="J212" s="38">
        <f t="shared" si="28"/>
        <v>219208</v>
      </c>
      <c r="K212" s="38">
        <f t="shared" si="29"/>
        <v>7534954.5750000002</v>
      </c>
      <c r="L212" s="38">
        <f t="shared" si="30"/>
        <v>9807887.7750000004</v>
      </c>
      <c r="M212" s="39">
        <f t="shared" si="31"/>
        <v>3838198.3171598967</v>
      </c>
      <c r="N212" s="40">
        <f t="shared" si="32"/>
        <v>2559012.5943122171</v>
      </c>
      <c r="O212" s="41">
        <f t="shared" si="33"/>
        <v>0.66672234805359865</v>
      </c>
      <c r="P212" s="42">
        <f t="shared" si="34"/>
        <v>219208</v>
      </c>
      <c r="Q212" s="43" t="str">
        <f t="shared" si="35"/>
        <v>MEDIA GEO</v>
      </c>
    </row>
    <row r="213" spans="2:17" s="44" customFormat="1" ht="20.399999999999999" x14ac:dyDescent="0.3">
      <c r="B213" s="54">
        <v>203</v>
      </c>
      <c r="C213" s="55">
        <v>251728</v>
      </c>
      <c r="D213" s="56" t="s">
        <v>163</v>
      </c>
      <c r="E213" s="34">
        <v>342426</v>
      </c>
      <c r="F213" s="35">
        <f t="shared" si="27"/>
        <v>359890</v>
      </c>
      <c r="G213" s="36">
        <v>10177427.4</v>
      </c>
      <c r="H213" s="36">
        <v>10260810.699999999</v>
      </c>
      <c r="I213" s="37">
        <v>9462546.8000000007</v>
      </c>
      <c r="J213" s="38">
        <f t="shared" si="28"/>
        <v>359890</v>
      </c>
      <c r="K213" s="38">
        <f t="shared" si="29"/>
        <v>7565168.7250000006</v>
      </c>
      <c r="L213" s="38">
        <f t="shared" si="30"/>
        <v>9819987.1000000015</v>
      </c>
      <c r="M213" s="39">
        <f t="shared" si="31"/>
        <v>4342595.4909760822</v>
      </c>
      <c r="N213" s="40">
        <f t="shared" si="32"/>
        <v>2816198.0601380859</v>
      </c>
      <c r="O213" s="41">
        <f t="shared" si="33"/>
        <v>0.6485057302689482</v>
      </c>
      <c r="P213" s="42">
        <f t="shared" si="34"/>
        <v>359890</v>
      </c>
      <c r="Q213" s="43" t="str">
        <f t="shared" si="35"/>
        <v>MEDIA GEO</v>
      </c>
    </row>
    <row r="214" spans="2:17" s="44" customFormat="1" x14ac:dyDescent="0.3">
      <c r="B214" s="54">
        <v>204</v>
      </c>
      <c r="C214" s="55">
        <v>251728</v>
      </c>
      <c r="D214" s="56" t="s">
        <v>164</v>
      </c>
      <c r="E214" s="34">
        <v>307521</v>
      </c>
      <c r="F214" s="35">
        <f t="shared" si="27"/>
        <v>323205</v>
      </c>
      <c r="G214" s="36">
        <v>10082673.65</v>
      </c>
      <c r="H214" s="36">
        <v>10108621.6</v>
      </c>
      <c r="I214" s="37">
        <v>9462546.8000000007</v>
      </c>
      <c r="J214" s="38">
        <f t="shared" si="28"/>
        <v>323205</v>
      </c>
      <c r="K214" s="38">
        <f t="shared" si="29"/>
        <v>7494261.7625000002</v>
      </c>
      <c r="L214" s="38">
        <f t="shared" si="30"/>
        <v>9772610.2250000015</v>
      </c>
      <c r="M214" s="39">
        <f t="shared" si="31"/>
        <v>4201829.6404535258</v>
      </c>
      <c r="N214" s="40">
        <f t="shared" si="32"/>
        <v>2742601.7849419224</v>
      </c>
      <c r="O214" s="41">
        <f t="shared" si="33"/>
        <v>0.65271608314084306</v>
      </c>
      <c r="P214" s="42">
        <f t="shared" si="34"/>
        <v>323205</v>
      </c>
      <c r="Q214" s="43" t="str">
        <f t="shared" si="35"/>
        <v>MEDIA GEO</v>
      </c>
    </row>
    <row r="215" spans="2:17" s="44" customFormat="1" x14ac:dyDescent="0.3">
      <c r="B215" s="54">
        <v>205</v>
      </c>
      <c r="C215" s="55">
        <v>40141603</v>
      </c>
      <c r="D215" s="56" t="s">
        <v>165</v>
      </c>
      <c r="E215" s="34">
        <v>14316</v>
      </c>
      <c r="F215" s="35">
        <f t="shared" si="27"/>
        <v>15046</v>
      </c>
      <c r="G215" s="36">
        <v>1009054.55</v>
      </c>
      <c r="H215" s="36">
        <v>1012261.6</v>
      </c>
      <c r="I215" s="37">
        <v>948995.25</v>
      </c>
      <c r="J215" s="38">
        <f t="shared" si="28"/>
        <v>15046</v>
      </c>
      <c r="K215" s="38">
        <f t="shared" si="29"/>
        <v>746339.35</v>
      </c>
      <c r="L215" s="38">
        <f t="shared" si="30"/>
        <v>979024.9</v>
      </c>
      <c r="M215" s="39">
        <f t="shared" si="31"/>
        <v>347514.65657636698</v>
      </c>
      <c r="N215" s="40">
        <f t="shared" si="32"/>
        <v>235090.84159713052</v>
      </c>
      <c r="O215" s="41">
        <f t="shared" si="33"/>
        <v>0.67649187494188145</v>
      </c>
      <c r="P215" s="42">
        <f t="shared" si="34"/>
        <v>15046</v>
      </c>
      <c r="Q215" s="43" t="str">
        <f t="shared" si="35"/>
        <v>MEDIA GEO</v>
      </c>
    </row>
    <row r="216" spans="2:17" s="44" customFormat="1" x14ac:dyDescent="0.3">
      <c r="B216" s="54">
        <v>206</v>
      </c>
      <c r="C216" s="55">
        <v>26111535</v>
      </c>
      <c r="D216" s="56" t="s">
        <v>166</v>
      </c>
      <c r="E216" s="34">
        <v>24147</v>
      </c>
      <c r="F216" s="35">
        <f t="shared" si="27"/>
        <v>25378</v>
      </c>
      <c r="G216" s="36">
        <v>872609.15</v>
      </c>
      <c r="H216" s="36">
        <v>858031.65</v>
      </c>
      <c r="I216" s="37">
        <v>807010.4</v>
      </c>
      <c r="J216" s="38">
        <f t="shared" si="28"/>
        <v>25378</v>
      </c>
      <c r="K216" s="38">
        <f t="shared" si="29"/>
        <v>640757.30000000005</v>
      </c>
      <c r="L216" s="38">
        <f t="shared" si="30"/>
        <v>832521.02500000002</v>
      </c>
      <c r="M216" s="39">
        <f t="shared" si="31"/>
        <v>351896.460655667</v>
      </c>
      <c r="N216" s="40">
        <f t="shared" si="32"/>
        <v>230883.41771221504</v>
      </c>
      <c r="O216" s="41">
        <f t="shared" si="33"/>
        <v>0.65611179288937482</v>
      </c>
      <c r="P216" s="42">
        <f t="shared" si="34"/>
        <v>25378</v>
      </c>
      <c r="Q216" s="43" t="str">
        <f t="shared" si="35"/>
        <v>MEDIA GEO</v>
      </c>
    </row>
    <row r="217" spans="2:17" s="44" customFormat="1" x14ac:dyDescent="0.3">
      <c r="B217" s="54">
        <v>207</v>
      </c>
      <c r="C217" s="55">
        <v>251728</v>
      </c>
      <c r="D217" s="56" t="s">
        <v>167</v>
      </c>
      <c r="E217" s="34">
        <v>136728</v>
      </c>
      <c r="F217" s="35">
        <f t="shared" si="27"/>
        <v>143701</v>
      </c>
      <c r="G217" s="36">
        <v>8833090.3499999996</v>
      </c>
      <c r="H217" s="36">
        <v>8798979</v>
      </c>
      <c r="I217" s="37">
        <v>8131329.5</v>
      </c>
      <c r="J217" s="38">
        <f t="shared" si="28"/>
        <v>143701</v>
      </c>
      <c r="K217" s="38">
        <f t="shared" si="29"/>
        <v>6476774.9625000004</v>
      </c>
      <c r="L217" s="38">
        <f t="shared" si="30"/>
        <v>8465154.25</v>
      </c>
      <c r="M217" s="39">
        <f t="shared" si="31"/>
        <v>3087035.1608913788</v>
      </c>
      <c r="N217" s="40">
        <f t="shared" si="32"/>
        <v>2081251.5444643106</v>
      </c>
      <c r="O217" s="41">
        <f t="shared" si="33"/>
        <v>0.67419107201336537</v>
      </c>
      <c r="P217" s="42">
        <f t="shared" si="34"/>
        <v>143701</v>
      </c>
      <c r="Q217" s="43" t="str">
        <f t="shared" si="35"/>
        <v>MEDIA GEO</v>
      </c>
    </row>
    <row r="218" spans="2:17" s="44" customFormat="1" x14ac:dyDescent="0.3">
      <c r="B218" s="54">
        <v>208</v>
      </c>
      <c r="C218" s="55">
        <v>40151721</v>
      </c>
      <c r="D218" s="56" t="s">
        <v>39</v>
      </c>
      <c r="E218" s="34">
        <v>461922</v>
      </c>
      <c r="F218" s="35">
        <f t="shared" si="27"/>
        <v>485480</v>
      </c>
      <c r="G218" s="36">
        <v>38817258.549999997</v>
      </c>
      <c r="H218" s="36">
        <v>38310836.200000003</v>
      </c>
      <c r="I218" s="37">
        <v>35991847.5</v>
      </c>
      <c r="J218" s="38">
        <f t="shared" si="28"/>
        <v>485480</v>
      </c>
      <c r="K218" s="38">
        <f t="shared" si="29"/>
        <v>28401355.5625</v>
      </c>
      <c r="L218" s="38">
        <f t="shared" si="30"/>
        <v>37151341.850000001</v>
      </c>
      <c r="M218" s="39">
        <f t="shared" si="31"/>
        <v>12696396.998165602</v>
      </c>
      <c r="N218" s="40">
        <f t="shared" si="32"/>
        <v>8634422.2139089778</v>
      </c>
      <c r="O218" s="41">
        <f t="shared" si="33"/>
        <v>0.68006870099891292</v>
      </c>
      <c r="P218" s="42">
        <f t="shared" si="34"/>
        <v>485480</v>
      </c>
      <c r="Q218" s="43" t="str">
        <f t="shared" si="35"/>
        <v>MEDIA GEO</v>
      </c>
    </row>
    <row r="219" spans="2:17" s="44" customFormat="1" x14ac:dyDescent="0.3">
      <c r="B219" s="54">
        <v>209</v>
      </c>
      <c r="C219" s="55">
        <v>26111504</v>
      </c>
      <c r="D219" s="56" t="s">
        <v>40</v>
      </c>
      <c r="E219" s="34">
        <v>69958</v>
      </c>
      <c r="F219" s="35">
        <f t="shared" si="27"/>
        <v>73526</v>
      </c>
      <c r="G219" s="36">
        <v>2101783.9500000002</v>
      </c>
      <c r="H219" s="36">
        <v>2110530.4500000002</v>
      </c>
      <c r="I219" s="37">
        <v>1969128.7</v>
      </c>
      <c r="J219" s="38">
        <f t="shared" si="28"/>
        <v>73526</v>
      </c>
      <c r="K219" s="38">
        <f t="shared" si="29"/>
        <v>1563742.2750000001</v>
      </c>
      <c r="L219" s="38">
        <f t="shared" si="30"/>
        <v>2035456.3250000002</v>
      </c>
      <c r="M219" s="39">
        <f t="shared" si="31"/>
        <v>895207.44202415098</v>
      </c>
      <c r="N219" s="40">
        <f t="shared" si="32"/>
        <v>581016.51963041816</v>
      </c>
      <c r="O219" s="41">
        <f t="shared" si="33"/>
        <v>0.64903003745889709</v>
      </c>
      <c r="P219" s="42">
        <f t="shared" si="34"/>
        <v>73526</v>
      </c>
      <c r="Q219" s="43" t="str">
        <f t="shared" si="35"/>
        <v>MEDIA GEO</v>
      </c>
    </row>
    <row r="220" spans="2:17" s="44" customFormat="1" x14ac:dyDescent="0.3">
      <c r="B220" s="54">
        <v>210</v>
      </c>
      <c r="C220" s="55">
        <v>251742</v>
      </c>
      <c r="D220" s="56" t="s">
        <v>168</v>
      </c>
      <c r="E220" s="34">
        <v>66276</v>
      </c>
      <c r="F220" s="35">
        <f t="shared" si="27"/>
        <v>69656</v>
      </c>
      <c r="G220" s="36">
        <v>2125982.6</v>
      </c>
      <c r="H220" s="36">
        <v>2104116.35</v>
      </c>
      <c r="I220" s="37">
        <v>1969128.7</v>
      </c>
      <c r="J220" s="38">
        <f t="shared" si="28"/>
        <v>69656</v>
      </c>
      <c r="K220" s="38">
        <f t="shared" si="29"/>
        <v>1567220.9125000001</v>
      </c>
      <c r="L220" s="38">
        <f t="shared" si="30"/>
        <v>2036622.5249999999</v>
      </c>
      <c r="M220" s="39">
        <f t="shared" si="31"/>
        <v>885045.34576707275</v>
      </c>
      <c r="N220" s="40">
        <f t="shared" si="32"/>
        <v>576567.33569915965</v>
      </c>
      <c r="O220" s="41">
        <f t="shared" si="33"/>
        <v>0.65145513555516887</v>
      </c>
      <c r="P220" s="42">
        <f t="shared" si="34"/>
        <v>69656</v>
      </c>
      <c r="Q220" s="43" t="str">
        <f t="shared" si="35"/>
        <v>MEDIA GEO</v>
      </c>
    </row>
    <row r="221" spans="2:17" s="44" customFormat="1" x14ac:dyDescent="0.3">
      <c r="B221" s="54">
        <v>211</v>
      </c>
      <c r="C221" s="55">
        <v>251740</v>
      </c>
      <c r="D221" s="56" t="s">
        <v>169</v>
      </c>
      <c r="E221" s="34">
        <v>1041417</v>
      </c>
      <c r="F221" s="35">
        <f t="shared" si="27"/>
        <v>1094529</v>
      </c>
      <c r="G221" s="36">
        <v>11666373.25</v>
      </c>
      <c r="H221" s="36">
        <v>11859962.449999999</v>
      </c>
      <c r="I221" s="37">
        <v>10979189.9</v>
      </c>
      <c r="J221" s="38">
        <f t="shared" si="28"/>
        <v>1094529</v>
      </c>
      <c r="K221" s="38">
        <f t="shared" si="29"/>
        <v>8900013.6500000004</v>
      </c>
      <c r="L221" s="38">
        <f t="shared" si="30"/>
        <v>11322781.574999999</v>
      </c>
      <c r="M221" s="39">
        <f t="shared" si="31"/>
        <v>6385636.4239218002</v>
      </c>
      <c r="N221" s="40">
        <f t="shared" si="32"/>
        <v>3741377.9394415896</v>
      </c>
      <c r="O221" s="41">
        <f t="shared" si="33"/>
        <v>0.58590525533612925</v>
      </c>
      <c r="P221" s="42">
        <f t="shared" si="34"/>
        <v>1094529</v>
      </c>
      <c r="Q221" s="43" t="str">
        <f t="shared" si="35"/>
        <v>MEDIA GEO</v>
      </c>
    </row>
    <row r="222" spans="2:17" s="44" customFormat="1" x14ac:dyDescent="0.3">
      <c r="B222" s="54">
        <v>212</v>
      </c>
      <c r="C222" s="55">
        <v>391215</v>
      </c>
      <c r="D222" s="56" t="s">
        <v>100</v>
      </c>
      <c r="E222" s="34">
        <v>128863</v>
      </c>
      <c r="F222" s="35">
        <f t="shared" si="27"/>
        <v>135435</v>
      </c>
      <c r="G222" s="36">
        <v>2024231.65</v>
      </c>
      <c r="H222" s="36">
        <v>2072337.4</v>
      </c>
      <c r="I222" s="37">
        <v>1908777.85</v>
      </c>
      <c r="J222" s="38">
        <f t="shared" si="28"/>
        <v>135435</v>
      </c>
      <c r="K222" s="38">
        <f t="shared" si="29"/>
        <v>1535195.4750000001</v>
      </c>
      <c r="L222" s="38">
        <f t="shared" si="30"/>
        <v>1966504.75</v>
      </c>
      <c r="M222" s="39">
        <f t="shared" si="31"/>
        <v>1020473.5290720783</v>
      </c>
      <c r="N222" s="40">
        <f t="shared" si="32"/>
        <v>625816.74551823386</v>
      </c>
      <c r="O222" s="41">
        <f t="shared" si="33"/>
        <v>0.61326112602576976</v>
      </c>
      <c r="P222" s="42">
        <f t="shared" si="34"/>
        <v>135435</v>
      </c>
      <c r="Q222" s="43" t="str">
        <f t="shared" si="35"/>
        <v>MEDIA GEO</v>
      </c>
    </row>
    <row r="223" spans="2:17" s="44" customFormat="1" x14ac:dyDescent="0.3">
      <c r="B223" s="54">
        <v>213</v>
      </c>
      <c r="C223" s="55">
        <v>251728</v>
      </c>
      <c r="D223" s="56" t="s">
        <v>56</v>
      </c>
      <c r="E223" s="34">
        <v>121815</v>
      </c>
      <c r="F223" s="35">
        <f t="shared" si="27"/>
        <v>128028</v>
      </c>
      <c r="G223" s="36">
        <v>7717911.5999999996</v>
      </c>
      <c r="H223" s="36">
        <v>7604207.0999999996</v>
      </c>
      <c r="I223" s="37">
        <v>7099825.5999999996</v>
      </c>
      <c r="J223" s="38">
        <f t="shared" si="28"/>
        <v>128028</v>
      </c>
      <c r="K223" s="38">
        <f t="shared" si="29"/>
        <v>5637493.0749999993</v>
      </c>
      <c r="L223" s="38">
        <f t="shared" si="30"/>
        <v>7352016.3499999996</v>
      </c>
      <c r="M223" s="39">
        <f t="shared" si="31"/>
        <v>2702567.7785240994</v>
      </c>
      <c r="N223" s="40">
        <f t="shared" si="32"/>
        <v>1820474.5358289029</v>
      </c>
      <c r="O223" s="41">
        <f t="shared" si="33"/>
        <v>0.67360920613916409</v>
      </c>
      <c r="P223" s="42">
        <f t="shared" si="34"/>
        <v>128028</v>
      </c>
      <c r="Q223" s="43" t="str">
        <f t="shared" si="35"/>
        <v>MEDIA GEO</v>
      </c>
    </row>
    <row r="224" spans="2:17" s="44" customFormat="1" x14ac:dyDescent="0.3">
      <c r="B224" s="54">
        <v>214</v>
      </c>
      <c r="C224" s="55">
        <v>261017</v>
      </c>
      <c r="D224" s="56" t="s">
        <v>170</v>
      </c>
      <c r="E224" s="34">
        <v>518544</v>
      </c>
      <c r="F224" s="35">
        <f t="shared" si="27"/>
        <v>544990</v>
      </c>
      <c r="G224" s="36">
        <v>30843657.600000001</v>
      </c>
      <c r="H224" s="36">
        <v>30688261.449999999</v>
      </c>
      <c r="I224" s="37">
        <v>28793478</v>
      </c>
      <c r="J224" s="38">
        <f t="shared" si="28"/>
        <v>544990</v>
      </c>
      <c r="K224" s="38">
        <f t="shared" si="29"/>
        <v>22717596.762499999</v>
      </c>
      <c r="L224" s="38">
        <f t="shared" si="30"/>
        <v>29740869.725000001</v>
      </c>
      <c r="M224" s="39">
        <f t="shared" si="31"/>
        <v>11039647.459298341</v>
      </c>
      <c r="N224" s="40">
        <f t="shared" si="32"/>
        <v>7420843.4556998406</v>
      </c>
      <c r="O224" s="41">
        <f t="shared" si="33"/>
        <v>0.67219931461212579</v>
      </c>
      <c r="P224" s="42">
        <f t="shared" si="34"/>
        <v>544990</v>
      </c>
      <c r="Q224" s="43" t="str">
        <f t="shared" si="35"/>
        <v>MEDIA GEO</v>
      </c>
    </row>
    <row r="225" spans="2:17" s="44" customFormat="1" x14ac:dyDescent="0.3">
      <c r="B225" s="54">
        <v>215</v>
      </c>
      <c r="C225" s="55">
        <v>261017</v>
      </c>
      <c r="D225" s="56" t="s">
        <v>130</v>
      </c>
      <c r="E225" s="34">
        <v>628562</v>
      </c>
      <c r="F225" s="35">
        <f t="shared" si="27"/>
        <v>660619</v>
      </c>
      <c r="G225" s="36">
        <v>14785958.25</v>
      </c>
      <c r="H225" s="36">
        <v>14593535.25</v>
      </c>
      <c r="I225" s="37">
        <v>13579815.9</v>
      </c>
      <c r="J225" s="38">
        <f t="shared" si="28"/>
        <v>660619</v>
      </c>
      <c r="K225" s="38">
        <f t="shared" si="29"/>
        <v>10904982.1</v>
      </c>
      <c r="L225" s="38">
        <f t="shared" si="30"/>
        <v>14086675.574999999</v>
      </c>
      <c r="M225" s="39">
        <f t="shared" si="31"/>
        <v>6633057.0465793042</v>
      </c>
      <c r="N225" s="40">
        <f t="shared" si="32"/>
        <v>4223151.4429527633</v>
      </c>
      <c r="O225" s="41">
        <f t="shared" si="33"/>
        <v>0.6366825150600296</v>
      </c>
      <c r="P225" s="42">
        <f t="shared" si="34"/>
        <v>660619</v>
      </c>
      <c r="Q225" s="43" t="str">
        <f t="shared" si="35"/>
        <v>MEDIA GEO</v>
      </c>
    </row>
    <row r="226" spans="2:17" s="44" customFormat="1" x14ac:dyDescent="0.3">
      <c r="B226" s="54">
        <v>216</v>
      </c>
      <c r="C226" s="55">
        <v>20121415</v>
      </c>
      <c r="D226" s="56" t="s">
        <v>171</v>
      </c>
      <c r="E226" s="34">
        <v>579451</v>
      </c>
      <c r="F226" s="35">
        <f t="shared" si="27"/>
        <v>609003</v>
      </c>
      <c r="G226" s="36">
        <v>20455731.100000001</v>
      </c>
      <c r="H226" s="36">
        <v>20638824.5</v>
      </c>
      <c r="I226" s="37">
        <v>18950750</v>
      </c>
      <c r="J226" s="38">
        <f t="shared" si="28"/>
        <v>609003</v>
      </c>
      <c r="K226" s="38">
        <f t="shared" si="29"/>
        <v>15163577.15</v>
      </c>
      <c r="L226" s="38">
        <f t="shared" si="30"/>
        <v>19703240.550000001</v>
      </c>
      <c r="M226" s="39">
        <f t="shared" si="31"/>
        <v>8354807.5328931194</v>
      </c>
      <c r="N226" s="40">
        <f t="shared" si="32"/>
        <v>5477110.910954223</v>
      </c>
      <c r="O226" s="41">
        <f t="shared" si="33"/>
        <v>0.65556398389677784</v>
      </c>
      <c r="P226" s="42">
        <f t="shared" si="34"/>
        <v>609003</v>
      </c>
      <c r="Q226" s="43" t="str">
        <f t="shared" si="35"/>
        <v>MEDIA GEO</v>
      </c>
    </row>
    <row r="227" spans="2:17" s="44" customFormat="1" x14ac:dyDescent="0.3">
      <c r="B227" s="54">
        <v>217</v>
      </c>
      <c r="C227" s="55">
        <v>251724</v>
      </c>
      <c r="D227" s="56" t="s">
        <v>172</v>
      </c>
      <c r="E227" s="34">
        <v>52314</v>
      </c>
      <c r="F227" s="35">
        <f t="shared" si="27"/>
        <v>54982</v>
      </c>
      <c r="G227" s="36">
        <v>2090413.5</v>
      </c>
      <c r="H227" s="36">
        <v>2109947.35</v>
      </c>
      <c r="I227" s="37">
        <v>1969128.7</v>
      </c>
      <c r="J227" s="38">
        <f t="shared" si="28"/>
        <v>54982</v>
      </c>
      <c r="K227" s="38">
        <f t="shared" si="29"/>
        <v>1556117.8875</v>
      </c>
      <c r="L227" s="38">
        <f t="shared" si="30"/>
        <v>2029771.1</v>
      </c>
      <c r="M227" s="39">
        <f t="shared" si="31"/>
        <v>831284.36801912379</v>
      </c>
      <c r="N227" s="40">
        <f t="shared" si="32"/>
        <v>548928.66867749731</v>
      </c>
      <c r="O227" s="41">
        <f t="shared" si="33"/>
        <v>0.66033801403669501</v>
      </c>
      <c r="P227" s="42">
        <f t="shared" si="34"/>
        <v>54982</v>
      </c>
      <c r="Q227" s="43" t="str">
        <f t="shared" si="35"/>
        <v>MEDIA GEO</v>
      </c>
    </row>
    <row r="228" spans="2:17" s="44" customFormat="1" x14ac:dyDescent="0.3">
      <c r="B228" s="54">
        <v>218</v>
      </c>
      <c r="C228" s="55">
        <v>251724</v>
      </c>
      <c r="D228" s="56" t="s">
        <v>93</v>
      </c>
      <c r="E228" s="34">
        <v>85938</v>
      </c>
      <c r="F228" s="35">
        <f t="shared" si="27"/>
        <v>90321</v>
      </c>
      <c r="G228" s="36">
        <v>1439965.45</v>
      </c>
      <c r="H228" s="36">
        <v>1425096.4</v>
      </c>
      <c r="I228" s="37">
        <v>1331508.8500000001</v>
      </c>
      <c r="J228" s="38">
        <f t="shared" si="28"/>
        <v>90321</v>
      </c>
      <c r="K228" s="38">
        <f t="shared" si="29"/>
        <v>1071722.9249999998</v>
      </c>
      <c r="L228" s="38">
        <f t="shared" si="30"/>
        <v>1378302.625</v>
      </c>
      <c r="M228" s="39">
        <f t="shared" si="31"/>
        <v>704826.58620448096</v>
      </c>
      <c r="N228" s="40">
        <f t="shared" si="32"/>
        <v>434521.06708220305</v>
      </c>
      <c r="O228" s="41">
        <f t="shared" si="33"/>
        <v>0.61649358237480256</v>
      </c>
      <c r="P228" s="42">
        <f t="shared" si="34"/>
        <v>90321</v>
      </c>
      <c r="Q228" s="43" t="str">
        <f t="shared" si="35"/>
        <v>MEDIA GEO</v>
      </c>
    </row>
    <row r="229" spans="2:17" s="44" customFormat="1" x14ac:dyDescent="0.3">
      <c r="B229" s="54">
        <v>219</v>
      </c>
      <c r="C229" s="55">
        <v>251739</v>
      </c>
      <c r="D229" s="56" t="s">
        <v>173</v>
      </c>
      <c r="E229" s="34">
        <v>99326</v>
      </c>
      <c r="F229" s="35">
        <f t="shared" si="27"/>
        <v>104392</v>
      </c>
      <c r="G229" s="36">
        <v>36372611.799999997</v>
      </c>
      <c r="H229" s="36">
        <v>36208760.700000003</v>
      </c>
      <c r="I229" s="37">
        <v>33819800</v>
      </c>
      <c r="J229" s="38">
        <f t="shared" si="28"/>
        <v>104392</v>
      </c>
      <c r="K229" s="38">
        <f t="shared" si="29"/>
        <v>26626391.125</v>
      </c>
      <c r="L229" s="38">
        <f t="shared" si="30"/>
        <v>35014280.350000001</v>
      </c>
      <c r="M229" s="39">
        <f t="shared" si="31"/>
        <v>8257652.4514386719</v>
      </c>
      <c r="N229" s="40">
        <f t="shared" si="32"/>
        <v>5765225.7539923768</v>
      </c>
      <c r="O229" s="41">
        <f t="shared" si="33"/>
        <v>0.69816764363677508</v>
      </c>
      <c r="P229" s="42">
        <f t="shared" si="34"/>
        <v>104392</v>
      </c>
      <c r="Q229" s="43" t="str">
        <f t="shared" si="35"/>
        <v>MEDIA GEO</v>
      </c>
    </row>
    <row r="230" spans="2:17" s="44" customFormat="1" x14ac:dyDescent="0.3">
      <c r="B230" s="54">
        <v>220</v>
      </c>
      <c r="C230" s="55">
        <v>251739</v>
      </c>
      <c r="D230" s="56" t="s">
        <v>132</v>
      </c>
      <c r="E230" s="34">
        <v>33955</v>
      </c>
      <c r="F230" s="35">
        <f t="shared" si="27"/>
        <v>35687</v>
      </c>
      <c r="G230" s="36">
        <v>10131070.949999999</v>
      </c>
      <c r="H230" s="36">
        <v>10230489.5</v>
      </c>
      <c r="I230" s="37">
        <v>9462546.8000000007</v>
      </c>
      <c r="J230" s="38">
        <f t="shared" si="28"/>
        <v>35687</v>
      </c>
      <c r="K230" s="38">
        <f t="shared" si="29"/>
        <v>7464948.5625</v>
      </c>
      <c r="L230" s="38">
        <f t="shared" si="30"/>
        <v>9796808.875</v>
      </c>
      <c r="M230" s="39">
        <f t="shared" si="31"/>
        <v>2432301.8102192502</v>
      </c>
      <c r="N230" s="40">
        <f t="shared" si="32"/>
        <v>1694662.5841981424</v>
      </c>
      <c r="O230" s="41">
        <f t="shared" si="33"/>
        <v>0.69673203262772054</v>
      </c>
      <c r="P230" s="42">
        <f t="shared" si="34"/>
        <v>35687</v>
      </c>
      <c r="Q230" s="43" t="str">
        <f t="shared" si="35"/>
        <v>MEDIA GEO</v>
      </c>
    </row>
    <row r="231" spans="2:17" s="44" customFormat="1" x14ac:dyDescent="0.3">
      <c r="B231" s="54">
        <v>221</v>
      </c>
      <c r="C231" s="55">
        <v>251739</v>
      </c>
      <c r="D231" s="56" t="s">
        <v>133</v>
      </c>
      <c r="E231" s="34">
        <v>921</v>
      </c>
      <c r="F231" s="35">
        <f t="shared" si="27"/>
        <v>968</v>
      </c>
      <c r="G231" s="36">
        <v>81342.45</v>
      </c>
      <c r="H231" s="36">
        <v>82508.649999999994</v>
      </c>
      <c r="I231" s="37">
        <v>75511.45</v>
      </c>
      <c r="J231" s="38">
        <f t="shared" si="28"/>
        <v>968</v>
      </c>
      <c r="K231" s="38">
        <f t="shared" si="29"/>
        <v>60082.637499999997</v>
      </c>
      <c r="L231" s="38">
        <f t="shared" si="30"/>
        <v>78426.95</v>
      </c>
      <c r="M231" s="39">
        <f t="shared" si="31"/>
        <v>26465.263621009755</v>
      </c>
      <c r="N231" s="40">
        <f t="shared" si="32"/>
        <v>18029.288008117062</v>
      </c>
      <c r="O231" s="41">
        <f t="shared" si="33"/>
        <v>0.68124346941340508</v>
      </c>
      <c r="P231" s="42">
        <f t="shared" si="34"/>
        <v>968</v>
      </c>
      <c r="Q231" s="43" t="str">
        <f t="shared" si="35"/>
        <v>MEDIA GEO</v>
      </c>
    </row>
    <row r="232" spans="2:17" x14ac:dyDescent="0.3">
      <c r="B232" s="58">
        <v>222</v>
      </c>
      <c r="C232" s="59">
        <v>251739</v>
      </c>
      <c r="D232" s="60" t="s">
        <v>174</v>
      </c>
      <c r="E232" s="51" t="s">
        <v>51</v>
      </c>
      <c r="F232" s="52" t="s">
        <v>51</v>
      </c>
      <c r="G232" s="36">
        <v>4562174.4000000004</v>
      </c>
      <c r="H232" s="36">
        <v>4571212.45</v>
      </c>
      <c r="I232" s="37">
        <v>4300362.5</v>
      </c>
      <c r="J232" s="38">
        <f t="shared" si="28"/>
        <v>4300362.5</v>
      </c>
      <c r="K232" s="38">
        <f t="shared" si="29"/>
        <v>4477916.45</v>
      </c>
      <c r="L232" s="38">
        <f t="shared" si="30"/>
        <v>4562174.4000000004</v>
      </c>
      <c r="M232" s="39">
        <f t="shared" si="31"/>
        <v>4476130.9669391485</v>
      </c>
      <c r="N232" s="40">
        <f t="shared" si="32"/>
        <v>124287.07489143538</v>
      </c>
      <c r="O232" s="53">
        <f t="shared" si="33"/>
        <v>2.7766630558717746E-2</v>
      </c>
      <c r="P232" s="42">
        <f t="shared" si="34"/>
        <v>4300363</v>
      </c>
      <c r="Q232" s="43" t="str">
        <f t="shared" si="35"/>
        <v>MENOR VALOR</v>
      </c>
    </row>
    <row r="233" spans="2:17" s="44" customFormat="1" x14ac:dyDescent="0.3">
      <c r="B233" s="54">
        <v>223</v>
      </c>
      <c r="C233" s="55">
        <v>251739</v>
      </c>
      <c r="D233" s="56" t="s">
        <v>175</v>
      </c>
      <c r="E233" s="34">
        <v>12887</v>
      </c>
      <c r="F233" s="35">
        <f t="shared" si="27"/>
        <v>13544</v>
      </c>
      <c r="G233" s="36">
        <v>307002.15000000002</v>
      </c>
      <c r="H233" s="36">
        <v>313124.7</v>
      </c>
      <c r="I233" s="37">
        <v>287759.84999999998</v>
      </c>
      <c r="J233" s="38">
        <f t="shared" si="28"/>
        <v>13544</v>
      </c>
      <c r="K233" s="38">
        <f t="shared" si="29"/>
        <v>230357.67500000002</v>
      </c>
      <c r="L233" s="38">
        <f t="shared" si="30"/>
        <v>297381</v>
      </c>
      <c r="M233" s="39">
        <f t="shared" si="31"/>
        <v>139126.21558016777</v>
      </c>
      <c r="N233" s="40">
        <f t="shared" si="32"/>
        <v>88800.036233167528</v>
      </c>
      <c r="O233" s="41">
        <f t="shared" si="33"/>
        <v>0.63826961628233803</v>
      </c>
      <c r="P233" s="42">
        <f t="shared" si="34"/>
        <v>13544</v>
      </c>
      <c r="Q233" s="43" t="str">
        <f t="shared" si="35"/>
        <v>MEDIA GEO</v>
      </c>
    </row>
    <row r="234" spans="2:17" s="44" customFormat="1" x14ac:dyDescent="0.3">
      <c r="B234" s="54">
        <v>224</v>
      </c>
      <c r="C234" s="55">
        <v>251729</v>
      </c>
      <c r="D234" s="56" t="s">
        <v>95</v>
      </c>
      <c r="E234" s="34">
        <v>1328613</v>
      </c>
      <c r="F234" s="35">
        <f t="shared" si="27"/>
        <v>1396372</v>
      </c>
      <c r="G234" s="36">
        <v>27190827.649999999</v>
      </c>
      <c r="H234" s="36">
        <v>27369256.25</v>
      </c>
      <c r="I234" s="37">
        <v>25231320.100000001</v>
      </c>
      <c r="J234" s="38">
        <f t="shared" si="28"/>
        <v>1396372</v>
      </c>
      <c r="K234" s="38">
        <f t="shared" si="29"/>
        <v>20296944</v>
      </c>
      <c r="L234" s="38">
        <f t="shared" si="30"/>
        <v>26211073.875</v>
      </c>
      <c r="M234" s="39">
        <f t="shared" si="31"/>
        <v>12724966.040543322</v>
      </c>
      <c r="N234" s="40">
        <f t="shared" si="32"/>
        <v>8010525.6673776926</v>
      </c>
      <c r="O234" s="41">
        <f t="shared" si="33"/>
        <v>0.62951253793960338</v>
      </c>
      <c r="P234" s="42">
        <f t="shared" si="34"/>
        <v>1396372</v>
      </c>
      <c r="Q234" s="43" t="str">
        <f t="shared" si="35"/>
        <v>MEDIA GEO</v>
      </c>
    </row>
    <row r="235" spans="2:17" s="44" customFormat="1" x14ac:dyDescent="0.3">
      <c r="B235" s="54">
        <v>225</v>
      </c>
      <c r="C235" s="55">
        <v>251738</v>
      </c>
      <c r="D235" s="56" t="s">
        <v>55</v>
      </c>
      <c r="E235" s="34">
        <v>102551</v>
      </c>
      <c r="F235" s="35">
        <f t="shared" si="27"/>
        <v>107781</v>
      </c>
      <c r="G235" s="36">
        <v>3132704.75</v>
      </c>
      <c r="H235" s="36">
        <v>3059817.25</v>
      </c>
      <c r="I235" s="37">
        <v>2879056.25</v>
      </c>
      <c r="J235" s="38">
        <f t="shared" si="28"/>
        <v>107781</v>
      </c>
      <c r="K235" s="38">
        <f t="shared" si="29"/>
        <v>2294839.8125</v>
      </c>
      <c r="L235" s="38">
        <f t="shared" si="30"/>
        <v>2969436.75</v>
      </c>
      <c r="M235" s="39">
        <f t="shared" si="31"/>
        <v>1313263.3618758679</v>
      </c>
      <c r="N235" s="40">
        <f t="shared" si="32"/>
        <v>852404.7526832018</v>
      </c>
      <c r="O235" s="41">
        <f t="shared" si="33"/>
        <v>0.64907373298347804</v>
      </c>
      <c r="P235" s="42">
        <f t="shared" si="34"/>
        <v>107781</v>
      </c>
      <c r="Q235" s="43" t="str">
        <f t="shared" si="35"/>
        <v>MEDIA GEO</v>
      </c>
    </row>
    <row r="236" spans="2:17" s="44" customFormat="1" x14ac:dyDescent="0.3">
      <c r="B236" s="54">
        <v>226</v>
      </c>
      <c r="C236" s="55">
        <v>39121102</v>
      </c>
      <c r="D236" s="56" t="s">
        <v>101</v>
      </c>
      <c r="E236" s="34">
        <v>154821</v>
      </c>
      <c r="F236" s="35">
        <f t="shared" si="27"/>
        <v>162717</v>
      </c>
      <c r="G236" s="36">
        <v>1359789.2</v>
      </c>
      <c r="H236" s="36">
        <v>1365328.65</v>
      </c>
      <c r="I236" s="37">
        <v>1259496</v>
      </c>
      <c r="J236" s="38">
        <f t="shared" si="28"/>
        <v>162717</v>
      </c>
      <c r="K236" s="38">
        <f t="shared" si="29"/>
        <v>1036832.7124999999</v>
      </c>
      <c r="L236" s="38">
        <f t="shared" si="30"/>
        <v>1309642.6000000001</v>
      </c>
      <c r="M236" s="39">
        <f t="shared" si="31"/>
        <v>785388.66312471509</v>
      </c>
      <c r="N236" s="40">
        <f t="shared" si="32"/>
        <v>440295.35544819158</v>
      </c>
      <c r="O236" s="41">
        <f t="shared" si="33"/>
        <v>0.56060823910603774</v>
      </c>
      <c r="P236" s="42">
        <f t="shared" si="34"/>
        <v>162717</v>
      </c>
      <c r="Q236" s="43" t="str">
        <f t="shared" si="35"/>
        <v>MEDIA GEO</v>
      </c>
    </row>
    <row r="237" spans="2:17" s="44" customFormat="1" x14ac:dyDescent="0.3">
      <c r="B237" s="54">
        <v>227</v>
      </c>
      <c r="C237" s="55">
        <v>251739</v>
      </c>
      <c r="D237" s="56" t="s">
        <v>176</v>
      </c>
      <c r="E237" s="34">
        <v>3497900</v>
      </c>
      <c r="F237" s="35">
        <f t="shared" si="27"/>
        <v>3676293</v>
      </c>
      <c r="G237" s="36">
        <v>173138133.69999999</v>
      </c>
      <c r="H237" s="36">
        <v>169228448.19999999</v>
      </c>
      <c r="I237" s="37">
        <v>159390385</v>
      </c>
      <c r="J237" s="38">
        <f t="shared" si="28"/>
        <v>3676293</v>
      </c>
      <c r="K237" s="38">
        <f t="shared" si="29"/>
        <v>126358314.97499999</v>
      </c>
      <c r="L237" s="38">
        <f t="shared" si="30"/>
        <v>164309416.59999999</v>
      </c>
      <c r="M237" s="39">
        <f t="shared" si="31"/>
        <v>64370159.493747324</v>
      </c>
      <c r="N237" s="40">
        <f t="shared" si="32"/>
        <v>42917044.574159719</v>
      </c>
      <c r="O237" s="41">
        <f t="shared" si="33"/>
        <v>0.66672266950540215</v>
      </c>
      <c r="P237" s="42">
        <f t="shared" si="34"/>
        <v>3676293</v>
      </c>
      <c r="Q237" s="43" t="str">
        <f t="shared" si="35"/>
        <v>MEDIA GEO</v>
      </c>
    </row>
    <row r="238" spans="2:17" s="44" customFormat="1" x14ac:dyDescent="0.3">
      <c r="B238" s="54">
        <v>228</v>
      </c>
      <c r="C238" s="55">
        <v>40141736</v>
      </c>
      <c r="D238" s="56" t="s">
        <v>177</v>
      </c>
      <c r="E238" s="34">
        <v>16923</v>
      </c>
      <c r="F238" s="35">
        <f t="shared" si="27"/>
        <v>17786</v>
      </c>
      <c r="G238" s="36">
        <v>111955.2</v>
      </c>
      <c r="H238" s="36">
        <v>110497.45</v>
      </c>
      <c r="I238" s="37">
        <v>103791.8</v>
      </c>
      <c r="J238" s="38">
        <f t="shared" si="28"/>
        <v>17786</v>
      </c>
      <c r="K238" s="38">
        <f t="shared" si="29"/>
        <v>86007.612500000003</v>
      </c>
      <c r="L238" s="38">
        <f t="shared" si="30"/>
        <v>107144.625</v>
      </c>
      <c r="M238" s="39">
        <f t="shared" si="31"/>
        <v>69128.871042505372</v>
      </c>
      <c r="N238" s="40">
        <f t="shared" si="32"/>
        <v>36304.892279741973</v>
      </c>
      <c r="O238" s="41">
        <f t="shared" si="33"/>
        <v>0.52517698802601775</v>
      </c>
      <c r="P238" s="42">
        <f t="shared" si="34"/>
        <v>17786</v>
      </c>
      <c r="Q238" s="43" t="str">
        <f t="shared" si="35"/>
        <v>MEDIA GEO</v>
      </c>
    </row>
    <row r="239" spans="2:17" s="44" customFormat="1" x14ac:dyDescent="0.3">
      <c r="B239" s="54">
        <v>229</v>
      </c>
      <c r="C239" s="55">
        <v>40151712</v>
      </c>
      <c r="D239" s="56" t="s">
        <v>178</v>
      </c>
      <c r="E239" s="34">
        <v>92124</v>
      </c>
      <c r="F239" s="35">
        <f t="shared" si="27"/>
        <v>96822</v>
      </c>
      <c r="G239" s="36">
        <v>3947295.45</v>
      </c>
      <c r="H239" s="36">
        <v>3926886.95</v>
      </c>
      <c r="I239" s="37">
        <v>3631546.8</v>
      </c>
      <c r="J239" s="38">
        <f t="shared" si="28"/>
        <v>96822</v>
      </c>
      <c r="K239" s="38">
        <f t="shared" si="29"/>
        <v>2900637.8</v>
      </c>
      <c r="L239" s="38">
        <f t="shared" si="30"/>
        <v>3779216.875</v>
      </c>
      <c r="M239" s="39">
        <f t="shared" si="31"/>
        <v>1527929.9076435359</v>
      </c>
      <c r="N239" s="40">
        <f t="shared" si="32"/>
        <v>1011946.1061044355</v>
      </c>
      <c r="O239" s="41">
        <f t="shared" si="33"/>
        <v>0.66229877499100653</v>
      </c>
      <c r="P239" s="42">
        <f t="shared" si="34"/>
        <v>96822</v>
      </c>
      <c r="Q239" s="43" t="str">
        <f t="shared" si="35"/>
        <v>MEDIA GEO</v>
      </c>
    </row>
    <row r="240" spans="2:17" s="44" customFormat="1" x14ac:dyDescent="0.3">
      <c r="B240" s="54">
        <v>230</v>
      </c>
      <c r="C240" s="55">
        <v>40151712</v>
      </c>
      <c r="D240" s="56" t="s">
        <v>65</v>
      </c>
      <c r="E240" s="34">
        <v>144791</v>
      </c>
      <c r="F240" s="35">
        <f t="shared" si="27"/>
        <v>152175</v>
      </c>
      <c r="G240" s="36">
        <v>3907061.55</v>
      </c>
      <c r="H240" s="36">
        <v>3904729.15</v>
      </c>
      <c r="I240" s="37">
        <v>3631546.8</v>
      </c>
      <c r="J240" s="38">
        <f t="shared" si="28"/>
        <v>152175</v>
      </c>
      <c r="K240" s="38">
        <f t="shared" si="29"/>
        <v>2898878.125</v>
      </c>
      <c r="L240" s="38">
        <f t="shared" si="30"/>
        <v>3768137.9749999996</v>
      </c>
      <c r="M240" s="39">
        <f t="shared" si="31"/>
        <v>1703997.8043131572</v>
      </c>
      <c r="N240" s="40">
        <f t="shared" si="32"/>
        <v>1097304.4281297585</v>
      </c>
      <c r="O240" s="41">
        <f t="shared" si="33"/>
        <v>0.64395882750098787</v>
      </c>
      <c r="P240" s="42">
        <f t="shared" si="34"/>
        <v>152175</v>
      </c>
      <c r="Q240" s="43" t="str">
        <f t="shared" si="35"/>
        <v>MEDIA GEO</v>
      </c>
    </row>
    <row r="241" spans="2:17" s="44" customFormat="1" x14ac:dyDescent="0.3">
      <c r="B241" s="54">
        <v>231</v>
      </c>
      <c r="C241" s="55">
        <v>40151712</v>
      </c>
      <c r="D241" s="56" t="s">
        <v>179</v>
      </c>
      <c r="E241" s="34">
        <v>135755</v>
      </c>
      <c r="F241" s="35">
        <f t="shared" si="27"/>
        <v>142679</v>
      </c>
      <c r="G241" s="36">
        <v>27823199.600000001</v>
      </c>
      <c r="H241" s="36">
        <v>27923201.25</v>
      </c>
      <c r="I241" s="37">
        <v>26041246</v>
      </c>
      <c r="J241" s="38">
        <f t="shared" si="28"/>
        <v>142679</v>
      </c>
      <c r="K241" s="38">
        <f t="shared" si="29"/>
        <v>20482581.462499999</v>
      </c>
      <c r="L241" s="38">
        <f t="shared" si="30"/>
        <v>26932222.800000001</v>
      </c>
      <c r="M241" s="39">
        <f t="shared" si="31"/>
        <v>7329907.9995398875</v>
      </c>
      <c r="N241" s="40">
        <f t="shared" si="32"/>
        <v>5082138.3635152597</v>
      </c>
      <c r="O241" s="41">
        <f t="shared" si="33"/>
        <v>0.6933427218778565</v>
      </c>
      <c r="P241" s="42">
        <f t="shared" si="34"/>
        <v>142679</v>
      </c>
      <c r="Q241" s="43" t="str">
        <f t="shared" si="35"/>
        <v>MEDIA GEO</v>
      </c>
    </row>
    <row r="242" spans="2:17" s="44" customFormat="1" x14ac:dyDescent="0.3">
      <c r="B242" s="54">
        <v>232</v>
      </c>
      <c r="C242" s="55">
        <v>25173702</v>
      </c>
      <c r="D242" s="56" t="s">
        <v>103</v>
      </c>
      <c r="E242" s="34">
        <v>421206</v>
      </c>
      <c r="F242" s="35">
        <f t="shared" si="27"/>
        <v>442688</v>
      </c>
      <c r="G242" s="36">
        <v>21264199.25</v>
      </c>
      <c r="H242" s="36">
        <v>21446418</v>
      </c>
      <c r="I242" s="37">
        <v>20029485</v>
      </c>
      <c r="J242" s="38">
        <f t="shared" si="28"/>
        <v>442688</v>
      </c>
      <c r="K242" s="38">
        <f t="shared" si="29"/>
        <v>15795697.5625</v>
      </c>
      <c r="L242" s="38">
        <f t="shared" si="30"/>
        <v>20646842.125</v>
      </c>
      <c r="M242" s="39">
        <f t="shared" si="31"/>
        <v>7974304.8253725413</v>
      </c>
      <c r="N242" s="40">
        <f t="shared" si="32"/>
        <v>5325657.3305196213</v>
      </c>
      <c r="O242" s="41">
        <f t="shared" si="33"/>
        <v>0.66785223880262423</v>
      </c>
      <c r="P242" s="42">
        <f t="shared" si="34"/>
        <v>442688</v>
      </c>
      <c r="Q242" s="43" t="str">
        <f t="shared" si="35"/>
        <v>MEDIA GEO</v>
      </c>
    </row>
    <row r="243" spans="2:17" s="44" customFormat="1" x14ac:dyDescent="0.3">
      <c r="B243" s="54">
        <v>233</v>
      </c>
      <c r="C243" s="55">
        <v>251729</v>
      </c>
      <c r="D243" s="56" t="s">
        <v>180</v>
      </c>
      <c r="E243" s="34">
        <v>700822</v>
      </c>
      <c r="F243" s="35">
        <f t="shared" si="27"/>
        <v>736564</v>
      </c>
      <c r="G243" s="36">
        <v>41730134.600000001</v>
      </c>
      <c r="H243" s="36">
        <v>41971246.450000003</v>
      </c>
      <c r="I243" s="37">
        <v>38909679.899999999</v>
      </c>
      <c r="J243" s="38">
        <f t="shared" si="28"/>
        <v>736564</v>
      </c>
      <c r="K243" s="38">
        <f t="shared" si="29"/>
        <v>30836906.237500004</v>
      </c>
      <c r="L243" s="38">
        <f t="shared" si="30"/>
        <v>40319907.25</v>
      </c>
      <c r="M243" s="39">
        <f t="shared" si="31"/>
        <v>14968126.669578712</v>
      </c>
      <c r="N243" s="40">
        <f t="shared" si="32"/>
        <v>10063234.470540434</v>
      </c>
      <c r="O243" s="41">
        <f t="shared" si="33"/>
        <v>0.67231088383244353</v>
      </c>
      <c r="P243" s="42">
        <f t="shared" si="34"/>
        <v>736564</v>
      </c>
      <c r="Q243" s="43" t="str">
        <f t="shared" si="35"/>
        <v>MEDIA GEO</v>
      </c>
    </row>
    <row r="244" spans="2:17" s="44" customFormat="1" x14ac:dyDescent="0.3">
      <c r="B244" s="54">
        <v>234</v>
      </c>
      <c r="C244" s="55">
        <v>26101720</v>
      </c>
      <c r="D244" s="56" t="s">
        <v>104</v>
      </c>
      <c r="E244" s="34">
        <v>2218589</v>
      </c>
      <c r="F244" s="35">
        <f t="shared" si="27"/>
        <v>2331737</v>
      </c>
      <c r="G244" s="36">
        <v>39733891.75</v>
      </c>
      <c r="H244" s="36">
        <v>39542634.950000003</v>
      </c>
      <c r="I244" s="37">
        <v>36632382.850000001</v>
      </c>
      <c r="J244" s="38">
        <f t="shared" si="28"/>
        <v>2331737</v>
      </c>
      <c r="K244" s="38">
        <f t="shared" si="29"/>
        <v>29560161.637500003</v>
      </c>
      <c r="L244" s="38">
        <f t="shared" si="30"/>
        <v>38087508.900000006</v>
      </c>
      <c r="M244" s="39">
        <f t="shared" si="31"/>
        <v>19140040.870890602</v>
      </c>
      <c r="N244" s="40">
        <f t="shared" si="32"/>
        <v>11885265.64735084</v>
      </c>
      <c r="O244" s="41">
        <f t="shared" si="33"/>
        <v>0.62096344138045767</v>
      </c>
      <c r="P244" s="42">
        <f t="shared" si="34"/>
        <v>2331737</v>
      </c>
      <c r="Q244" s="43" t="str">
        <f t="shared" si="35"/>
        <v>MEDIA GEO</v>
      </c>
    </row>
    <row r="245" spans="2:17" s="44" customFormat="1" x14ac:dyDescent="0.3">
      <c r="B245" s="54">
        <v>235</v>
      </c>
      <c r="C245" s="55">
        <v>251742</v>
      </c>
      <c r="D245" s="56" t="s">
        <v>181</v>
      </c>
      <c r="E245" s="34">
        <v>465390</v>
      </c>
      <c r="F245" s="35">
        <f t="shared" si="27"/>
        <v>489125</v>
      </c>
      <c r="G245" s="36">
        <v>31038996.100000001</v>
      </c>
      <c r="H245" s="36">
        <v>31097306.100000001</v>
      </c>
      <c r="I245" s="37">
        <v>28775985</v>
      </c>
      <c r="J245" s="38">
        <f t="shared" si="28"/>
        <v>489125</v>
      </c>
      <c r="K245" s="38">
        <f t="shared" si="29"/>
        <v>22850353.050000001</v>
      </c>
      <c r="L245" s="38">
        <f t="shared" si="30"/>
        <v>29907490.550000001</v>
      </c>
      <c r="M245" s="39">
        <f t="shared" si="31"/>
        <v>10796180.169357287</v>
      </c>
      <c r="N245" s="40">
        <f t="shared" si="32"/>
        <v>7288188.6043163966</v>
      </c>
      <c r="O245" s="41">
        <f t="shared" si="33"/>
        <v>0.67507104271957274</v>
      </c>
      <c r="P245" s="42">
        <f t="shared" si="34"/>
        <v>489125</v>
      </c>
      <c r="Q245" s="43" t="str">
        <f t="shared" si="35"/>
        <v>MEDIA GEO</v>
      </c>
    </row>
    <row r="246" spans="2:17" s="44" customFormat="1" x14ac:dyDescent="0.3">
      <c r="B246" s="54">
        <v>236</v>
      </c>
      <c r="C246" s="55">
        <v>251742</v>
      </c>
      <c r="D246" s="56" t="s">
        <v>135</v>
      </c>
      <c r="E246" s="34">
        <v>497887</v>
      </c>
      <c r="F246" s="35">
        <f t="shared" si="27"/>
        <v>523279</v>
      </c>
      <c r="G246" s="36">
        <v>35700005.950000003</v>
      </c>
      <c r="H246" s="36">
        <v>35520119.600000001</v>
      </c>
      <c r="I246" s="37">
        <v>33382475</v>
      </c>
      <c r="J246" s="38">
        <f t="shared" si="28"/>
        <v>523279</v>
      </c>
      <c r="K246" s="38">
        <f t="shared" si="29"/>
        <v>26281469.887500003</v>
      </c>
      <c r="L246" s="38">
        <f t="shared" si="30"/>
        <v>34451297.299999997</v>
      </c>
      <c r="M246" s="39">
        <f t="shared" si="31"/>
        <v>12199685.546177518</v>
      </c>
      <c r="N246" s="40">
        <f t="shared" si="32"/>
        <v>8256466.248693116</v>
      </c>
      <c r="O246" s="41">
        <f t="shared" si="33"/>
        <v>0.67677697244254664</v>
      </c>
      <c r="P246" s="42">
        <f t="shared" si="34"/>
        <v>523279</v>
      </c>
      <c r="Q246" s="43" t="str">
        <f t="shared" si="35"/>
        <v>MEDIA GEO</v>
      </c>
    </row>
    <row r="247" spans="2:17" s="44" customFormat="1" x14ac:dyDescent="0.3">
      <c r="B247" s="54">
        <v>237</v>
      </c>
      <c r="C247" s="55">
        <v>251742</v>
      </c>
      <c r="D247" s="56" t="s">
        <v>136</v>
      </c>
      <c r="E247" s="34">
        <v>1050475</v>
      </c>
      <c r="F247" s="35">
        <f t="shared" si="27"/>
        <v>1104049</v>
      </c>
      <c r="G247" s="36">
        <v>32366714.800000001</v>
      </c>
      <c r="H247" s="36">
        <v>31685654</v>
      </c>
      <c r="I247" s="37">
        <v>29883875</v>
      </c>
      <c r="J247" s="38">
        <f t="shared" si="28"/>
        <v>1104049</v>
      </c>
      <c r="K247" s="38">
        <f t="shared" si="29"/>
        <v>23760073.199999999</v>
      </c>
      <c r="L247" s="38">
        <f t="shared" si="30"/>
        <v>30784764.5</v>
      </c>
      <c r="M247" s="39">
        <f t="shared" si="31"/>
        <v>13562715.102917181</v>
      </c>
      <c r="N247" s="40">
        <f t="shared" si="32"/>
        <v>8809607.2859117165</v>
      </c>
      <c r="O247" s="41">
        <f t="shared" si="33"/>
        <v>0.6495459956994063</v>
      </c>
      <c r="P247" s="42">
        <f t="shared" si="34"/>
        <v>1104049</v>
      </c>
      <c r="Q247" s="43" t="str">
        <f t="shared" si="35"/>
        <v>MEDIA GEO</v>
      </c>
    </row>
    <row r="248" spans="2:17" s="44" customFormat="1" x14ac:dyDescent="0.3">
      <c r="B248" s="54">
        <v>238</v>
      </c>
      <c r="C248" s="55">
        <v>251742</v>
      </c>
      <c r="D248" s="56" t="s">
        <v>137</v>
      </c>
      <c r="E248" s="34">
        <v>91814</v>
      </c>
      <c r="F248" s="35">
        <f t="shared" si="27"/>
        <v>96497</v>
      </c>
      <c r="G248" s="36">
        <v>3967703.95</v>
      </c>
      <c r="H248" s="36">
        <v>3918432</v>
      </c>
      <c r="I248" s="37">
        <v>3673530</v>
      </c>
      <c r="J248" s="38">
        <f t="shared" si="28"/>
        <v>96497</v>
      </c>
      <c r="K248" s="38">
        <f t="shared" si="29"/>
        <v>2914040.7374999998</v>
      </c>
      <c r="L248" s="38">
        <f t="shared" si="30"/>
        <v>3795981</v>
      </c>
      <c r="M248" s="39">
        <f t="shared" si="31"/>
        <v>1532188.6617937535</v>
      </c>
      <c r="N248" s="40">
        <f t="shared" si="32"/>
        <v>1015187.3097473464</v>
      </c>
      <c r="O248" s="41">
        <f t="shared" si="33"/>
        <v>0.66257330775366352</v>
      </c>
      <c r="P248" s="42">
        <f t="shared" si="34"/>
        <v>96497</v>
      </c>
      <c r="Q248" s="43" t="str">
        <f t="shared" si="35"/>
        <v>MEDIA GEO</v>
      </c>
    </row>
    <row r="249" spans="2:17" s="44" customFormat="1" ht="45" customHeight="1" x14ac:dyDescent="0.3">
      <c r="B249" s="54">
        <v>239</v>
      </c>
      <c r="C249" s="55">
        <v>251742</v>
      </c>
      <c r="D249" s="56" t="s">
        <v>138</v>
      </c>
      <c r="E249" s="34">
        <v>53463</v>
      </c>
      <c r="F249" s="35">
        <f t="shared" si="27"/>
        <v>56190</v>
      </c>
      <c r="G249" s="36">
        <v>8547371.3499999996</v>
      </c>
      <c r="H249" s="36">
        <v>8620841.9499999993</v>
      </c>
      <c r="I249" s="37">
        <v>8062523.7000000002</v>
      </c>
      <c r="J249" s="38">
        <f t="shared" si="28"/>
        <v>56190</v>
      </c>
      <c r="K249" s="38">
        <f t="shared" si="29"/>
        <v>6321731.7499999991</v>
      </c>
      <c r="L249" s="38">
        <f t="shared" si="30"/>
        <v>8304947.5250000004</v>
      </c>
      <c r="M249" s="39">
        <f t="shared" si="31"/>
        <v>2403687.8766437578</v>
      </c>
      <c r="N249" s="40">
        <f t="shared" si="32"/>
        <v>1659931.6673958225</v>
      </c>
      <c r="O249" s="41">
        <f t="shared" si="33"/>
        <v>0.69057704351929683</v>
      </c>
      <c r="P249" s="42">
        <f t="shared" si="34"/>
        <v>56190</v>
      </c>
      <c r="Q249" s="43" t="str">
        <f t="shared" si="35"/>
        <v>MEDIA GEO</v>
      </c>
    </row>
    <row r="250" spans="2:17" s="44" customFormat="1" x14ac:dyDescent="0.3">
      <c r="B250" s="54">
        <v>240</v>
      </c>
      <c r="C250" s="55">
        <v>251742</v>
      </c>
      <c r="D250" s="56" t="s">
        <v>139</v>
      </c>
      <c r="E250" s="34">
        <v>40031</v>
      </c>
      <c r="F250" s="35">
        <f t="shared" si="27"/>
        <v>42073</v>
      </c>
      <c r="G250" s="36">
        <v>1708483</v>
      </c>
      <c r="H250" s="36">
        <v>1713147.8</v>
      </c>
      <c r="I250" s="37">
        <v>1583116.5</v>
      </c>
      <c r="J250" s="38">
        <f t="shared" si="28"/>
        <v>42073</v>
      </c>
      <c r="K250" s="38">
        <f t="shared" si="29"/>
        <v>1261705.075</v>
      </c>
      <c r="L250" s="38">
        <f t="shared" si="30"/>
        <v>1645799.75</v>
      </c>
      <c r="M250" s="39">
        <f t="shared" si="31"/>
        <v>664477.77966090362</v>
      </c>
      <c r="N250" s="40">
        <f t="shared" si="32"/>
        <v>440106.64034114388</v>
      </c>
      <c r="O250" s="41">
        <f t="shared" si="33"/>
        <v>0.66233462398959253</v>
      </c>
      <c r="P250" s="42">
        <f t="shared" si="34"/>
        <v>42073</v>
      </c>
      <c r="Q250" s="43" t="str">
        <f t="shared" si="35"/>
        <v>MEDIA GEO</v>
      </c>
    </row>
    <row r="251" spans="2:17" s="44" customFormat="1" x14ac:dyDescent="0.3">
      <c r="B251" s="54">
        <v>241</v>
      </c>
      <c r="C251" s="55">
        <v>40151524</v>
      </c>
      <c r="D251" s="56" t="s">
        <v>68</v>
      </c>
      <c r="E251" s="34">
        <v>528242</v>
      </c>
      <c r="F251" s="35">
        <f t="shared" si="27"/>
        <v>555182</v>
      </c>
      <c r="G251" s="36">
        <v>34091524.600000001</v>
      </c>
      <c r="H251" s="36">
        <v>34754509.299999997</v>
      </c>
      <c r="I251" s="37">
        <v>32130267.75</v>
      </c>
      <c r="J251" s="38">
        <f t="shared" si="28"/>
        <v>555182</v>
      </c>
      <c r="K251" s="38">
        <f t="shared" si="29"/>
        <v>25382870.912500001</v>
      </c>
      <c r="L251" s="38">
        <f t="shared" si="30"/>
        <v>33110896.175000001</v>
      </c>
      <c r="M251" s="39">
        <f t="shared" si="31"/>
        <v>12057348.857415719</v>
      </c>
      <c r="N251" s="40">
        <f t="shared" si="32"/>
        <v>8133260.183217817</v>
      </c>
      <c r="O251" s="41">
        <f t="shared" si="33"/>
        <v>0.67454796899366143</v>
      </c>
      <c r="P251" s="42">
        <f t="shared" si="34"/>
        <v>555182</v>
      </c>
      <c r="Q251" s="43" t="str">
        <f t="shared" si="35"/>
        <v>MEDIA GEO</v>
      </c>
    </row>
    <row r="252" spans="2:17" s="44" customFormat="1" x14ac:dyDescent="0.3">
      <c r="B252" s="54">
        <v>242</v>
      </c>
      <c r="C252" s="55">
        <v>20121415</v>
      </c>
      <c r="D252" s="56" t="s">
        <v>182</v>
      </c>
      <c r="E252" s="34">
        <v>1047073</v>
      </c>
      <c r="F252" s="35">
        <f t="shared" si="27"/>
        <v>1100474</v>
      </c>
      <c r="G252" s="36">
        <v>27636316.050000001</v>
      </c>
      <c r="H252" s="36">
        <v>27149719.100000001</v>
      </c>
      <c r="I252" s="37">
        <v>25555523.699999999</v>
      </c>
      <c r="J252" s="38">
        <f t="shared" si="28"/>
        <v>1100474</v>
      </c>
      <c r="K252" s="38">
        <f t="shared" si="29"/>
        <v>20360508.212500002</v>
      </c>
      <c r="L252" s="38">
        <f t="shared" si="30"/>
        <v>26352621.399999999</v>
      </c>
      <c r="M252" s="39">
        <f t="shared" si="31"/>
        <v>12052510.421763849</v>
      </c>
      <c r="N252" s="40">
        <f t="shared" si="32"/>
        <v>7744259.221631269</v>
      </c>
      <c r="O252" s="41">
        <f t="shared" si="33"/>
        <v>0.64254325037936122</v>
      </c>
      <c r="P252" s="42">
        <f t="shared" si="34"/>
        <v>1100474</v>
      </c>
      <c r="Q252" s="43" t="str">
        <f t="shared" si="35"/>
        <v>MEDIA GEO</v>
      </c>
    </row>
    <row r="253" spans="2:17" x14ac:dyDescent="0.3">
      <c r="B253" s="133" t="s">
        <v>183</v>
      </c>
      <c r="C253" s="134"/>
      <c r="D253" s="135"/>
      <c r="E253" s="51"/>
      <c r="F253" s="52"/>
      <c r="G253" s="36"/>
      <c r="H253" s="36"/>
      <c r="I253" s="37"/>
      <c r="J253" s="38"/>
      <c r="K253" s="38"/>
      <c r="L253" s="38"/>
      <c r="M253" s="39"/>
      <c r="N253" s="40"/>
      <c r="O253" s="53"/>
      <c r="P253" s="42"/>
      <c r="Q253" s="43"/>
    </row>
    <row r="254" spans="2:17" s="44" customFormat="1" x14ac:dyDescent="0.3">
      <c r="B254" s="54">
        <v>243</v>
      </c>
      <c r="C254" s="55">
        <v>40161513</v>
      </c>
      <c r="D254" s="56" t="s">
        <v>184</v>
      </c>
      <c r="E254" s="34">
        <v>58912</v>
      </c>
      <c r="F254" s="35">
        <f t="shared" si="27"/>
        <v>61917</v>
      </c>
      <c r="G254" s="36">
        <v>2178753.15</v>
      </c>
      <c r="H254" s="36">
        <v>2193039.1</v>
      </c>
      <c r="I254" s="37">
        <v>2032395.05</v>
      </c>
      <c r="J254" s="38">
        <f t="shared" si="28"/>
        <v>61917</v>
      </c>
      <c r="K254" s="38">
        <f t="shared" si="29"/>
        <v>1616526.075</v>
      </c>
      <c r="L254" s="38">
        <f t="shared" si="30"/>
        <v>2105574.1</v>
      </c>
      <c r="M254" s="39">
        <f t="shared" si="31"/>
        <v>880578.56419239298</v>
      </c>
      <c r="N254" s="40">
        <f t="shared" si="32"/>
        <v>578881.14353722718</v>
      </c>
      <c r="O254" s="41">
        <f t="shared" si="33"/>
        <v>0.65738727590778656</v>
      </c>
      <c r="P254" s="42">
        <f t="shared" si="34"/>
        <v>61917</v>
      </c>
      <c r="Q254" s="43" t="str">
        <f t="shared" si="35"/>
        <v>MEDIA GEO</v>
      </c>
    </row>
    <row r="255" spans="2:17" s="44" customFormat="1" x14ac:dyDescent="0.3">
      <c r="B255" s="54">
        <v>244</v>
      </c>
      <c r="C255" s="55">
        <v>40161505</v>
      </c>
      <c r="D255" s="56" t="s">
        <v>185</v>
      </c>
      <c r="E255" s="34">
        <v>213556</v>
      </c>
      <c r="F255" s="35">
        <f t="shared" si="27"/>
        <v>224447</v>
      </c>
      <c r="G255" s="36">
        <v>2227733.5499999998</v>
      </c>
      <c r="H255" s="36">
        <v>2254264.6</v>
      </c>
      <c r="I255" s="37">
        <v>2086040.25</v>
      </c>
      <c r="J255" s="38">
        <f t="shared" si="28"/>
        <v>224447</v>
      </c>
      <c r="K255" s="38">
        <f t="shared" si="29"/>
        <v>1698121.35</v>
      </c>
      <c r="L255" s="38">
        <f t="shared" si="30"/>
        <v>2156886.9</v>
      </c>
      <c r="M255" s="39">
        <f t="shared" si="31"/>
        <v>1238300.8080755386</v>
      </c>
      <c r="N255" s="40">
        <f t="shared" si="32"/>
        <v>716902.9028220179</v>
      </c>
      <c r="O255" s="41">
        <f t="shared" si="33"/>
        <v>0.57894083420341713</v>
      </c>
      <c r="P255" s="42">
        <f t="shared" si="34"/>
        <v>224447</v>
      </c>
      <c r="Q255" s="43" t="str">
        <f t="shared" si="35"/>
        <v>MEDIA GEO</v>
      </c>
    </row>
    <row r="256" spans="2:17" s="44" customFormat="1" x14ac:dyDescent="0.3">
      <c r="B256" s="54">
        <v>245</v>
      </c>
      <c r="C256" s="55">
        <v>40161505</v>
      </c>
      <c r="D256" s="56" t="s">
        <v>186</v>
      </c>
      <c r="E256" s="34">
        <v>209874</v>
      </c>
      <c r="F256" s="35">
        <f t="shared" si="27"/>
        <v>220578</v>
      </c>
      <c r="G256" s="36">
        <v>2193039.1</v>
      </c>
      <c r="H256" s="36">
        <v>2196537.7000000002</v>
      </c>
      <c r="I256" s="37">
        <v>2032395.05</v>
      </c>
      <c r="J256" s="38">
        <f t="shared" si="28"/>
        <v>220578</v>
      </c>
      <c r="K256" s="38">
        <f t="shared" si="29"/>
        <v>1660637.4625000001</v>
      </c>
      <c r="L256" s="38">
        <f t="shared" si="30"/>
        <v>2112717.0750000002</v>
      </c>
      <c r="M256" s="39">
        <f t="shared" si="31"/>
        <v>1212240.641077186</v>
      </c>
      <c r="N256" s="40">
        <f t="shared" si="32"/>
        <v>701211.37815503951</v>
      </c>
      <c r="O256" s="41">
        <f t="shared" si="33"/>
        <v>0.5784423936916927</v>
      </c>
      <c r="P256" s="42">
        <f t="shared" si="34"/>
        <v>220578</v>
      </c>
      <c r="Q256" s="43" t="str">
        <f t="shared" si="35"/>
        <v>MEDIA GEO</v>
      </c>
    </row>
    <row r="257" spans="2:17" s="44" customFormat="1" x14ac:dyDescent="0.3">
      <c r="B257" s="54">
        <v>246</v>
      </c>
      <c r="C257" s="55">
        <v>40161505</v>
      </c>
      <c r="D257" s="56" t="s">
        <v>187</v>
      </c>
      <c r="E257" s="34">
        <v>51548</v>
      </c>
      <c r="F257" s="35">
        <f t="shared" si="27"/>
        <v>54177</v>
      </c>
      <c r="G257" s="36">
        <v>1631805.35</v>
      </c>
      <c r="H257" s="36">
        <v>1611105.3</v>
      </c>
      <c r="I257" s="37">
        <v>1502648.7</v>
      </c>
      <c r="J257" s="38">
        <f t="shared" si="28"/>
        <v>54177</v>
      </c>
      <c r="K257" s="38">
        <f t="shared" si="29"/>
        <v>1199934.0875000001</v>
      </c>
      <c r="L257" s="38">
        <f t="shared" si="30"/>
        <v>1556877</v>
      </c>
      <c r="M257" s="39">
        <f t="shared" si="31"/>
        <v>680167.96426817868</v>
      </c>
      <c r="N257" s="40">
        <f t="shared" si="32"/>
        <v>442642.45579553494</v>
      </c>
      <c r="O257" s="41">
        <f t="shared" si="33"/>
        <v>0.65078404019188496</v>
      </c>
      <c r="P257" s="42">
        <f t="shared" si="34"/>
        <v>54177</v>
      </c>
      <c r="Q257" s="43" t="str">
        <f t="shared" si="35"/>
        <v>MEDIA GEO</v>
      </c>
    </row>
    <row r="258" spans="2:17" s="44" customFormat="1" ht="15.9" customHeight="1" x14ac:dyDescent="0.3">
      <c r="B258" s="54">
        <v>247</v>
      </c>
      <c r="C258" s="55">
        <v>40161504</v>
      </c>
      <c r="D258" s="56" t="s">
        <v>188</v>
      </c>
      <c r="E258" s="34">
        <v>103096</v>
      </c>
      <c r="F258" s="35">
        <f t="shared" si="27"/>
        <v>108354</v>
      </c>
      <c r="G258" s="36">
        <v>2174088.35</v>
      </c>
      <c r="H258" s="36">
        <v>2211115.2000000002</v>
      </c>
      <c r="I258" s="37">
        <v>2032395.05</v>
      </c>
      <c r="J258" s="38">
        <f t="shared" si="28"/>
        <v>108354</v>
      </c>
      <c r="K258" s="38">
        <f t="shared" si="29"/>
        <v>1631488.1500000001</v>
      </c>
      <c r="L258" s="38">
        <f t="shared" si="30"/>
        <v>2103241.7000000002</v>
      </c>
      <c r="M258" s="39">
        <f t="shared" si="31"/>
        <v>1014344.3370853944</v>
      </c>
      <c r="N258" s="40">
        <f t="shared" si="32"/>
        <v>640631.91104256851</v>
      </c>
      <c r="O258" s="41">
        <f t="shared" si="33"/>
        <v>0.63157242330878782</v>
      </c>
      <c r="P258" s="42">
        <f t="shared" si="34"/>
        <v>1014344</v>
      </c>
      <c r="Q258" s="43" t="str">
        <f t="shared" si="35"/>
        <v>MEDIA GEO</v>
      </c>
    </row>
    <row r="259" spans="2:17" s="44" customFormat="1" ht="16.5" customHeight="1" x14ac:dyDescent="0.3">
      <c r="B259" s="54">
        <v>248</v>
      </c>
      <c r="C259" s="55">
        <v>40161513</v>
      </c>
      <c r="D259" s="56" t="s">
        <v>189</v>
      </c>
      <c r="E259" s="34">
        <v>165690</v>
      </c>
      <c r="F259" s="35">
        <f t="shared" si="27"/>
        <v>174140</v>
      </c>
      <c r="G259" s="36">
        <v>2185167.25</v>
      </c>
      <c r="H259" s="36">
        <v>2181377.1</v>
      </c>
      <c r="I259" s="37">
        <v>2032395.05</v>
      </c>
      <c r="J259" s="38">
        <f t="shared" si="28"/>
        <v>174140</v>
      </c>
      <c r="K259" s="38">
        <f t="shared" si="29"/>
        <v>1643269.8499999999</v>
      </c>
      <c r="L259" s="38">
        <f t="shared" si="30"/>
        <v>2106886.0750000002</v>
      </c>
      <c r="M259" s="39">
        <f t="shared" si="31"/>
        <v>1139673.6974358961</v>
      </c>
      <c r="N259" s="40">
        <f t="shared" si="32"/>
        <v>682735.4249210424</v>
      </c>
      <c r="O259" s="41">
        <f t="shared" si="33"/>
        <v>0.59906219337789413</v>
      </c>
      <c r="P259" s="42">
        <f t="shared" si="34"/>
        <v>174140</v>
      </c>
      <c r="Q259" s="43" t="str">
        <f t="shared" si="35"/>
        <v>MEDIA GEO</v>
      </c>
    </row>
    <row r="260" spans="2:17" s="44" customFormat="1" x14ac:dyDescent="0.3">
      <c r="B260" s="54">
        <v>249</v>
      </c>
      <c r="C260" s="55">
        <v>40161513</v>
      </c>
      <c r="D260" s="56" t="s">
        <v>190</v>
      </c>
      <c r="E260" s="34">
        <v>165690</v>
      </c>
      <c r="F260" s="35">
        <f t="shared" si="27"/>
        <v>174140</v>
      </c>
      <c r="G260" s="36">
        <v>2182834.85</v>
      </c>
      <c r="H260" s="36">
        <v>2188374.2999999998</v>
      </c>
      <c r="I260" s="37">
        <v>2032395.05</v>
      </c>
      <c r="J260" s="38">
        <f t="shared" si="28"/>
        <v>174140</v>
      </c>
      <c r="K260" s="38">
        <f t="shared" si="29"/>
        <v>1644436.05</v>
      </c>
      <c r="L260" s="38">
        <f t="shared" si="30"/>
        <v>2107614.9500000002</v>
      </c>
      <c r="M260" s="39">
        <f t="shared" si="31"/>
        <v>1140282.0513110722</v>
      </c>
      <c r="N260" s="40">
        <f t="shared" si="32"/>
        <v>683165.59607154061</v>
      </c>
      <c r="O260" s="41">
        <f t="shared" si="33"/>
        <v>0.59911983643524969</v>
      </c>
      <c r="P260" s="42">
        <f t="shared" si="34"/>
        <v>174140</v>
      </c>
      <c r="Q260" s="43" t="str">
        <f t="shared" si="35"/>
        <v>MEDIA GEO</v>
      </c>
    </row>
    <row r="261" spans="2:17" s="44" customFormat="1" x14ac:dyDescent="0.3">
      <c r="B261" s="54">
        <v>250</v>
      </c>
      <c r="C261" s="55">
        <v>40161504</v>
      </c>
      <c r="D261" s="56" t="s">
        <v>191</v>
      </c>
      <c r="E261" s="34">
        <v>239330</v>
      </c>
      <c r="F261" s="35">
        <f t="shared" si="27"/>
        <v>251536</v>
      </c>
      <c r="G261" s="36">
        <v>3823969.8</v>
      </c>
      <c r="H261" s="36">
        <v>3905895.35</v>
      </c>
      <c r="I261" s="37">
        <v>3586065</v>
      </c>
      <c r="J261" s="38">
        <f t="shared" si="28"/>
        <v>251536</v>
      </c>
      <c r="K261" s="38">
        <f t="shared" si="29"/>
        <v>2891866.5375000001</v>
      </c>
      <c r="L261" s="38">
        <f t="shared" si="30"/>
        <v>3705017.4</v>
      </c>
      <c r="M261" s="39">
        <f t="shared" si="31"/>
        <v>1915858.1072456373</v>
      </c>
      <c r="N261" s="40">
        <f t="shared" si="32"/>
        <v>1176853.4481120748</v>
      </c>
      <c r="O261" s="41">
        <f t="shared" si="33"/>
        <v>0.61426962866472201</v>
      </c>
      <c r="P261" s="42">
        <f t="shared" si="34"/>
        <v>251536</v>
      </c>
      <c r="Q261" s="43" t="str">
        <f t="shared" si="35"/>
        <v>MEDIA GEO</v>
      </c>
    </row>
    <row r="262" spans="2:17" s="44" customFormat="1" x14ac:dyDescent="0.3">
      <c r="B262" s="54">
        <v>251</v>
      </c>
      <c r="C262" s="55">
        <v>27121606</v>
      </c>
      <c r="D262" s="56" t="s">
        <v>148</v>
      </c>
      <c r="E262" s="34">
        <v>143819</v>
      </c>
      <c r="F262" s="35">
        <f t="shared" si="27"/>
        <v>151154</v>
      </c>
      <c r="G262" s="36">
        <v>10034859.449999999</v>
      </c>
      <c r="H262" s="36">
        <v>10205416.199999999</v>
      </c>
      <c r="I262" s="37">
        <v>9460797.5</v>
      </c>
      <c r="J262" s="38">
        <f t="shared" si="28"/>
        <v>151154</v>
      </c>
      <c r="K262" s="38">
        <f t="shared" si="29"/>
        <v>7463056.7874999996</v>
      </c>
      <c r="L262" s="38">
        <f t="shared" si="30"/>
        <v>9747828.4749999996</v>
      </c>
      <c r="M262" s="39">
        <f t="shared" si="31"/>
        <v>3478743.0491217035</v>
      </c>
      <c r="N262" s="40">
        <f t="shared" si="32"/>
        <v>2352960.7816360518</v>
      </c>
      <c r="O262" s="41">
        <f t="shared" si="33"/>
        <v>0.67638246010440928</v>
      </c>
      <c r="P262" s="42">
        <f t="shared" si="34"/>
        <v>151154</v>
      </c>
      <c r="Q262" s="43" t="str">
        <f t="shared" si="35"/>
        <v>MEDIA GEO</v>
      </c>
    </row>
    <row r="263" spans="2:17" s="44" customFormat="1" x14ac:dyDescent="0.3">
      <c r="B263" s="54">
        <v>252</v>
      </c>
      <c r="C263" s="55">
        <v>26111535</v>
      </c>
      <c r="D263" s="68" t="s">
        <v>149</v>
      </c>
      <c r="E263" s="34">
        <v>3733</v>
      </c>
      <c r="F263" s="35">
        <f t="shared" si="27"/>
        <v>3923</v>
      </c>
      <c r="G263" s="36">
        <v>860947.15</v>
      </c>
      <c r="H263" s="36">
        <v>855990.8</v>
      </c>
      <c r="I263" s="37">
        <v>801762.5</v>
      </c>
      <c r="J263" s="38">
        <f t="shared" si="28"/>
        <v>3923</v>
      </c>
      <c r="K263" s="38">
        <f t="shared" si="29"/>
        <v>630655.86250000005</v>
      </c>
      <c r="L263" s="38">
        <f t="shared" si="30"/>
        <v>828876.65</v>
      </c>
      <c r="M263" s="39">
        <f t="shared" si="31"/>
        <v>219420.60559274361</v>
      </c>
      <c r="N263" s="40">
        <f t="shared" si="32"/>
        <v>152379.81824409307</v>
      </c>
      <c r="O263" s="41">
        <f t="shared" si="33"/>
        <v>0.69446448674432226</v>
      </c>
      <c r="P263" s="42">
        <f t="shared" si="34"/>
        <v>3923</v>
      </c>
      <c r="Q263" s="43" t="str">
        <f t="shared" si="35"/>
        <v>MEDIA GEO</v>
      </c>
    </row>
    <row r="264" spans="2:17" s="44" customFormat="1" x14ac:dyDescent="0.3">
      <c r="B264" s="54">
        <v>253</v>
      </c>
      <c r="C264" s="55">
        <v>26111535</v>
      </c>
      <c r="D264" s="56" t="s">
        <v>192</v>
      </c>
      <c r="E264" s="34">
        <v>2607</v>
      </c>
      <c r="F264" s="35">
        <f t="shared" si="27"/>
        <v>2740</v>
      </c>
      <c r="G264" s="36">
        <v>1086023.75</v>
      </c>
      <c r="H264" s="36">
        <v>1060950.45</v>
      </c>
      <c r="I264" s="37">
        <v>997392.55</v>
      </c>
      <c r="J264" s="38">
        <f t="shared" si="28"/>
        <v>2740</v>
      </c>
      <c r="K264" s="38">
        <f t="shared" si="29"/>
        <v>786776.6875</v>
      </c>
      <c r="L264" s="38">
        <f t="shared" si="30"/>
        <v>1029171.5</v>
      </c>
      <c r="M264" s="39">
        <f t="shared" si="31"/>
        <v>236885.11753311043</v>
      </c>
      <c r="N264" s="40">
        <f t="shared" si="32"/>
        <v>165565.60038938359</v>
      </c>
      <c r="O264" s="41">
        <f t="shared" si="33"/>
        <v>0.69892782676075793</v>
      </c>
      <c r="P264" s="42">
        <f t="shared" si="34"/>
        <v>2740</v>
      </c>
      <c r="Q264" s="43" t="str">
        <f t="shared" si="35"/>
        <v>MEDIA GEO</v>
      </c>
    </row>
    <row r="265" spans="2:17" s="44" customFormat="1" x14ac:dyDescent="0.3">
      <c r="B265" s="54">
        <v>254</v>
      </c>
      <c r="C265" s="55">
        <v>311716</v>
      </c>
      <c r="D265" s="56" t="s">
        <v>151</v>
      </c>
      <c r="E265" s="34">
        <v>93515</v>
      </c>
      <c r="F265" s="35">
        <f t="shared" ref="F265:F328" si="36">ROUND(E265*($C$5+1),0)</f>
        <v>98284</v>
      </c>
      <c r="G265" s="36">
        <v>2065923.3</v>
      </c>
      <c r="H265" s="36">
        <v>2029479.55</v>
      </c>
      <c r="I265" s="37">
        <v>1907611.65</v>
      </c>
      <c r="J265" s="38">
        <f t="shared" ref="J265:J328" si="37">MIN(F265:I265)</f>
        <v>98284</v>
      </c>
      <c r="K265" s="38">
        <f t="shared" ref="K265:K328" si="38">AVERAGE(F265:I265)</f>
        <v>1525324.625</v>
      </c>
      <c r="L265" s="38">
        <f t="shared" ref="L265:L328" si="39">MEDIAN(F265:I265)</f>
        <v>1968545.6</v>
      </c>
      <c r="M265" s="39">
        <f t="shared" ref="M265:M328" si="40">GEOMEAN(F265:I265)</f>
        <v>941603.17804733117</v>
      </c>
      <c r="N265" s="40">
        <f t="shared" ref="N265:N328" si="41">STDEVA(J265,M265)</f>
        <v>596316.70950193331</v>
      </c>
      <c r="O265" s="41">
        <f t="shared" ref="O265:O328" si="42">N265/M265</f>
        <v>0.63329938067812952</v>
      </c>
      <c r="P265" s="42">
        <f t="shared" ref="P265:P328" si="43">ROUND(IF(O265&lt;=P260,J265,M265),0)</f>
        <v>98284</v>
      </c>
      <c r="Q265" s="43" t="str">
        <f t="shared" ref="Q265:Q328" si="44">IF(O265&lt;=35%,"MENOR VALOR","MEDIA GEO")</f>
        <v>MEDIA GEO</v>
      </c>
    </row>
    <row r="266" spans="2:17" s="44" customFormat="1" x14ac:dyDescent="0.3">
      <c r="B266" s="54">
        <v>255</v>
      </c>
      <c r="C266" s="55">
        <v>311816</v>
      </c>
      <c r="D266" s="56" t="s">
        <v>152</v>
      </c>
      <c r="E266" s="34">
        <v>235280</v>
      </c>
      <c r="F266" s="35">
        <f t="shared" si="36"/>
        <v>247279</v>
      </c>
      <c r="G266" s="36">
        <v>7914999.4000000004</v>
      </c>
      <c r="H266" s="36">
        <v>7881762.7000000002</v>
      </c>
      <c r="I266" s="37">
        <v>7424903.8499999996</v>
      </c>
      <c r="J266" s="38">
        <f t="shared" si="37"/>
        <v>247279</v>
      </c>
      <c r="K266" s="38">
        <f t="shared" si="38"/>
        <v>5867236.2375000007</v>
      </c>
      <c r="L266" s="38">
        <f t="shared" si="39"/>
        <v>7653333.2750000004</v>
      </c>
      <c r="M266" s="39">
        <f t="shared" si="40"/>
        <v>3271433.3585139038</v>
      </c>
      <c r="N266" s="40">
        <f t="shared" si="41"/>
        <v>2138400.054260035</v>
      </c>
      <c r="O266" s="41">
        <f t="shared" si="42"/>
        <v>0.65365844873313705</v>
      </c>
      <c r="P266" s="42">
        <f t="shared" si="43"/>
        <v>247279</v>
      </c>
      <c r="Q266" s="43" t="str">
        <f t="shared" si="44"/>
        <v>MEDIA GEO</v>
      </c>
    </row>
    <row r="267" spans="2:17" s="44" customFormat="1" x14ac:dyDescent="0.3">
      <c r="B267" s="54">
        <v>256</v>
      </c>
      <c r="C267" s="55">
        <v>251739</v>
      </c>
      <c r="D267" s="56" t="s">
        <v>153</v>
      </c>
      <c r="E267" s="34">
        <v>44493</v>
      </c>
      <c r="F267" s="35">
        <f t="shared" si="36"/>
        <v>46762</v>
      </c>
      <c r="G267" s="36">
        <v>3866827.65</v>
      </c>
      <c r="H267" s="36">
        <v>3895982.65</v>
      </c>
      <c r="I267" s="37">
        <v>3599184.75</v>
      </c>
      <c r="J267" s="38">
        <f t="shared" si="37"/>
        <v>46762</v>
      </c>
      <c r="K267" s="38">
        <f t="shared" si="38"/>
        <v>2852189.2625000002</v>
      </c>
      <c r="L267" s="38">
        <f t="shared" si="39"/>
        <v>3733006.2</v>
      </c>
      <c r="M267" s="39">
        <f t="shared" si="40"/>
        <v>1261877.6891005158</v>
      </c>
      <c r="N267" s="40">
        <f t="shared" si="41"/>
        <v>859216.5436891393</v>
      </c>
      <c r="O267" s="41">
        <f t="shared" si="42"/>
        <v>0.6809031898341914</v>
      </c>
      <c r="P267" s="42">
        <f t="shared" si="43"/>
        <v>46762</v>
      </c>
      <c r="Q267" s="43" t="str">
        <f t="shared" si="44"/>
        <v>MEDIA GEO</v>
      </c>
    </row>
    <row r="268" spans="2:17" s="44" customFormat="1" x14ac:dyDescent="0.3">
      <c r="B268" s="54">
        <v>257</v>
      </c>
      <c r="C268" s="55">
        <v>39121525</v>
      </c>
      <c r="D268" s="56" t="s">
        <v>154</v>
      </c>
      <c r="E268" s="34">
        <v>83751</v>
      </c>
      <c r="F268" s="35">
        <f t="shared" si="36"/>
        <v>88022</v>
      </c>
      <c r="G268" s="36">
        <v>4512610.9000000004</v>
      </c>
      <c r="H268" s="36">
        <v>4494826.3499999996</v>
      </c>
      <c r="I268" s="37">
        <v>4175287.55</v>
      </c>
      <c r="J268" s="38">
        <f t="shared" si="37"/>
        <v>88022</v>
      </c>
      <c r="K268" s="38">
        <f t="shared" si="38"/>
        <v>3317686.7</v>
      </c>
      <c r="L268" s="38">
        <f t="shared" si="39"/>
        <v>4335056.9499999993</v>
      </c>
      <c r="M268" s="39">
        <f t="shared" si="40"/>
        <v>1652359.7493359752</v>
      </c>
      <c r="N268" s="40">
        <f t="shared" si="41"/>
        <v>1106153.8306215697</v>
      </c>
      <c r="O268" s="41">
        <f t="shared" si="42"/>
        <v>0.66943886224903126</v>
      </c>
      <c r="P268" s="42">
        <f t="shared" si="43"/>
        <v>88022</v>
      </c>
      <c r="Q268" s="43" t="str">
        <f t="shared" si="44"/>
        <v>MEDIA GEO</v>
      </c>
    </row>
    <row r="269" spans="2:17" s="44" customFormat="1" x14ac:dyDescent="0.3">
      <c r="B269" s="54">
        <v>258</v>
      </c>
      <c r="C269" s="55">
        <v>39121525</v>
      </c>
      <c r="D269" s="56" t="s">
        <v>155</v>
      </c>
      <c r="E269" s="34">
        <v>122787</v>
      </c>
      <c r="F269" s="35">
        <f t="shared" si="36"/>
        <v>129049</v>
      </c>
      <c r="G269" s="36">
        <v>11295813.199999999</v>
      </c>
      <c r="H269" s="36">
        <v>11381237.35</v>
      </c>
      <c r="I269" s="37">
        <v>10653237</v>
      </c>
      <c r="J269" s="38">
        <f t="shared" si="37"/>
        <v>129049</v>
      </c>
      <c r="K269" s="38">
        <f t="shared" si="38"/>
        <v>8364834.1374999993</v>
      </c>
      <c r="L269" s="38">
        <f t="shared" si="39"/>
        <v>10974525.1</v>
      </c>
      <c r="M269" s="39">
        <f t="shared" si="40"/>
        <v>3646160.6824241267</v>
      </c>
      <c r="N269" s="40">
        <f t="shared" si="41"/>
        <v>2486973.520832527</v>
      </c>
      <c r="O269" s="41">
        <f t="shared" si="42"/>
        <v>0.68208006652605291</v>
      </c>
      <c r="P269" s="42">
        <f t="shared" si="43"/>
        <v>129049</v>
      </c>
      <c r="Q269" s="43" t="str">
        <f t="shared" si="44"/>
        <v>MEDIA GEO</v>
      </c>
    </row>
    <row r="270" spans="2:17" s="44" customFormat="1" x14ac:dyDescent="0.3">
      <c r="B270" s="54">
        <v>259</v>
      </c>
      <c r="C270" s="55">
        <v>40142006</v>
      </c>
      <c r="D270" s="56" t="s">
        <v>35</v>
      </c>
      <c r="E270" s="34">
        <v>80890</v>
      </c>
      <c r="F270" s="35">
        <f t="shared" si="36"/>
        <v>85015</v>
      </c>
      <c r="G270" s="36">
        <v>2377590.25</v>
      </c>
      <c r="H270" s="36">
        <v>2415491.75</v>
      </c>
      <c r="I270" s="37">
        <v>2230357.5</v>
      </c>
      <c r="J270" s="38">
        <f t="shared" si="37"/>
        <v>85015</v>
      </c>
      <c r="K270" s="38">
        <f t="shared" si="38"/>
        <v>1777113.625</v>
      </c>
      <c r="L270" s="38">
        <f t="shared" si="39"/>
        <v>2303973.875</v>
      </c>
      <c r="M270" s="39">
        <f t="shared" si="40"/>
        <v>1021534.7679246843</v>
      </c>
      <c r="N270" s="40">
        <f t="shared" si="41"/>
        <v>662219.47861479607</v>
      </c>
      <c r="O270" s="41">
        <f t="shared" si="42"/>
        <v>0.64825936366330328</v>
      </c>
      <c r="P270" s="42">
        <f t="shared" si="43"/>
        <v>85015</v>
      </c>
      <c r="Q270" s="43" t="str">
        <f t="shared" si="44"/>
        <v>MEDIA GEO</v>
      </c>
    </row>
    <row r="271" spans="2:17" s="44" customFormat="1" x14ac:dyDescent="0.3">
      <c r="B271" s="54">
        <v>260</v>
      </c>
      <c r="C271" s="55">
        <v>251739</v>
      </c>
      <c r="D271" s="56" t="s">
        <v>124</v>
      </c>
      <c r="E271" s="34">
        <v>136308</v>
      </c>
      <c r="F271" s="35">
        <f t="shared" si="36"/>
        <v>143260</v>
      </c>
      <c r="G271" s="36">
        <v>13232871.4</v>
      </c>
      <c r="H271" s="36">
        <v>13259694</v>
      </c>
      <c r="I271" s="37">
        <v>12338687.550000001</v>
      </c>
      <c r="J271" s="38">
        <f t="shared" si="37"/>
        <v>143260</v>
      </c>
      <c r="K271" s="38">
        <f t="shared" si="38"/>
        <v>9743628.2375000007</v>
      </c>
      <c r="L271" s="38">
        <f t="shared" si="39"/>
        <v>12785779.475000001</v>
      </c>
      <c r="M271" s="39">
        <f t="shared" si="40"/>
        <v>4196578.7466668542</v>
      </c>
      <c r="N271" s="40">
        <f t="shared" si="41"/>
        <v>2866129.1720786905</v>
      </c>
      <c r="O271" s="41">
        <f t="shared" si="42"/>
        <v>0.68296804256446342</v>
      </c>
      <c r="P271" s="42">
        <f t="shared" si="43"/>
        <v>143260</v>
      </c>
      <c r="Q271" s="43" t="str">
        <f t="shared" si="44"/>
        <v>MEDIA GEO</v>
      </c>
    </row>
    <row r="272" spans="2:17" s="44" customFormat="1" x14ac:dyDescent="0.3">
      <c r="B272" s="54">
        <v>261</v>
      </c>
      <c r="C272" s="55">
        <v>251739</v>
      </c>
      <c r="D272" s="56" t="s">
        <v>125</v>
      </c>
      <c r="E272" s="34">
        <v>251032</v>
      </c>
      <c r="F272" s="35">
        <f t="shared" si="36"/>
        <v>263835</v>
      </c>
      <c r="G272" s="57">
        <v>13384185.85</v>
      </c>
      <c r="H272" s="57">
        <v>13170771.25</v>
      </c>
      <c r="I272" s="57">
        <v>12338687.550000001</v>
      </c>
      <c r="J272" s="38">
        <f t="shared" si="37"/>
        <v>263835</v>
      </c>
      <c r="K272" s="38">
        <f t="shared" si="38"/>
        <v>9789369.9125000015</v>
      </c>
      <c r="L272" s="38">
        <f t="shared" si="39"/>
        <v>12754729.4</v>
      </c>
      <c r="M272" s="39">
        <f t="shared" si="40"/>
        <v>4894418.8817683142</v>
      </c>
      <c r="N272" s="40">
        <f t="shared" si="41"/>
        <v>3274317.2636515009</v>
      </c>
      <c r="O272" s="41">
        <f t="shared" si="42"/>
        <v>0.66898999508364854</v>
      </c>
      <c r="P272" s="42">
        <f t="shared" si="43"/>
        <v>263835</v>
      </c>
      <c r="Q272" s="43" t="str">
        <f t="shared" si="44"/>
        <v>MEDIA GEO</v>
      </c>
    </row>
    <row r="273" spans="2:17" s="44" customFormat="1" x14ac:dyDescent="0.3">
      <c r="B273" s="54">
        <v>262</v>
      </c>
      <c r="C273" s="55">
        <v>251739</v>
      </c>
      <c r="D273" s="56" t="s">
        <v>156</v>
      </c>
      <c r="E273" s="34">
        <v>210007</v>
      </c>
      <c r="F273" s="35">
        <f t="shared" si="36"/>
        <v>220717</v>
      </c>
      <c r="G273" s="36">
        <v>8913558.1500000004</v>
      </c>
      <c r="H273" s="36">
        <v>8956707.5500000007</v>
      </c>
      <c r="I273" s="37">
        <v>8386435.75</v>
      </c>
      <c r="J273" s="38">
        <f t="shared" si="37"/>
        <v>220717</v>
      </c>
      <c r="K273" s="38">
        <f t="shared" si="38"/>
        <v>6619354.6125000007</v>
      </c>
      <c r="L273" s="38">
        <f t="shared" si="39"/>
        <v>8649996.9499999993</v>
      </c>
      <c r="M273" s="39">
        <f t="shared" si="40"/>
        <v>3486608.4326717569</v>
      </c>
      <c r="N273" s="40">
        <f t="shared" si="41"/>
        <v>2309333.978661248</v>
      </c>
      <c r="O273" s="41">
        <f t="shared" si="42"/>
        <v>0.66234394347851266</v>
      </c>
      <c r="P273" s="42">
        <f t="shared" si="43"/>
        <v>220717</v>
      </c>
      <c r="Q273" s="43" t="str">
        <f t="shared" si="44"/>
        <v>MEDIA GEO</v>
      </c>
    </row>
    <row r="274" spans="2:17" s="44" customFormat="1" x14ac:dyDescent="0.3">
      <c r="B274" s="54">
        <v>263</v>
      </c>
      <c r="C274" s="55">
        <v>251739</v>
      </c>
      <c r="D274" s="56" t="s">
        <v>126</v>
      </c>
      <c r="E274" s="34">
        <v>251451</v>
      </c>
      <c r="F274" s="35">
        <f t="shared" si="36"/>
        <v>264275</v>
      </c>
      <c r="G274" s="36">
        <v>10246524.75</v>
      </c>
      <c r="H274" s="36">
        <v>10275388.199999999</v>
      </c>
      <c r="I274" s="37">
        <v>9449427.0500000007</v>
      </c>
      <c r="J274" s="38">
        <f t="shared" si="37"/>
        <v>264275</v>
      </c>
      <c r="K274" s="38">
        <f t="shared" si="38"/>
        <v>7558903.75</v>
      </c>
      <c r="L274" s="38">
        <f t="shared" si="39"/>
        <v>9847975.9000000004</v>
      </c>
      <c r="M274" s="39">
        <f t="shared" si="40"/>
        <v>4026791.0758383237</v>
      </c>
      <c r="N274" s="40">
        <f t="shared" si="41"/>
        <v>2660500.6315486766</v>
      </c>
      <c r="O274" s="41">
        <f t="shared" si="42"/>
        <v>0.66069994232188867</v>
      </c>
      <c r="P274" s="42">
        <f t="shared" si="43"/>
        <v>264275</v>
      </c>
      <c r="Q274" s="43" t="str">
        <f t="shared" si="44"/>
        <v>MEDIA GEO</v>
      </c>
    </row>
    <row r="275" spans="2:17" s="44" customFormat="1" x14ac:dyDescent="0.3">
      <c r="B275" s="54">
        <v>264</v>
      </c>
      <c r="C275" s="55">
        <v>251739</v>
      </c>
      <c r="D275" s="56" t="s">
        <v>157</v>
      </c>
      <c r="E275" s="34">
        <v>139599</v>
      </c>
      <c r="F275" s="35">
        <f t="shared" si="36"/>
        <v>146719</v>
      </c>
      <c r="G275" s="36">
        <v>2030062.65</v>
      </c>
      <c r="H275" s="36">
        <v>2047264.1</v>
      </c>
      <c r="I275" s="37">
        <v>1881372.15</v>
      </c>
      <c r="J275" s="38">
        <f t="shared" si="37"/>
        <v>146719</v>
      </c>
      <c r="K275" s="38">
        <f t="shared" si="38"/>
        <v>1526354.4750000001</v>
      </c>
      <c r="L275" s="38">
        <f t="shared" si="39"/>
        <v>1955717.4</v>
      </c>
      <c r="M275" s="39">
        <f t="shared" si="40"/>
        <v>1034930.2836221657</v>
      </c>
      <c r="N275" s="40">
        <f t="shared" si="41"/>
        <v>628060.2217756412</v>
      </c>
      <c r="O275" s="41">
        <f t="shared" si="42"/>
        <v>0.60686234784577486</v>
      </c>
      <c r="P275" s="42">
        <f t="shared" si="43"/>
        <v>146719</v>
      </c>
      <c r="Q275" s="43" t="str">
        <f t="shared" si="44"/>
        <v>MEDIA GEO</v>
      </c>
    </row>
    <row r="276" spans="2:17" s="44" customFormat="1" x14ac:dyDescent="0.3">
      <c r="B276" s="54">
        <v>265</v>
      </c>
      <c r="C276" s="55">
        <v>251715</v>
      </c>
      <c r="D276" s="56" t="s">
        <v>193</v>
      </c>
      <c r="E276" s="34">
        <v>28587</v>
      </c>
      <c r="F276" s="35">
        <f t="shared" si="36"/>
        <v>30045</v>
      </c>
      <c r="G276" s="36">
        <v>889810.6</v>
      </c>
      <c r="H276" s="36">
        <v>872317.6</v>
      </c>
      <c r="I276" s="37">
        <v>816340</v>
      </c>
      <c r="J276" s="38">
        <f t="shared" si="37"/>
        <v>30045</v>
      </c>
      <c r="K276" s="38">
        <f t="shared" si="38"/>
        <v>652128.30000000005</v>
      </c>
      <c r="L276" s="38">
        <f t="shared" si="39"/>
        <v>844328.8</v>
      </c>
      <c r="M276" s="39">
        <f t="shared" si="40"/>
        <v>371453.00310318085</v>
      </c>
      <c r="N276" s="40">
        <f t="shared" si="41"/>
        <v>241411.91414561702</v>
      </c>
      <c r="O276" s="41">
        <f t="shared" si="42"/>
        <v>0.64991240380026893</v>
      </c>
      <c r="P276" s="42">
        <f t="shared" si="43"/>
        <v>30045</v>
      </c>
      <c r="Q276" s="43" t="str">
        <f t="shared" si="44"/>
        <v>MEDIA GEO</v>
      </c>
    </row>
    <row r="277" spans="2:17" s="44" customFormat="1" x14ac:dyDescent="0.3">
      <c r="B277" s="54">
        <v>266</v>
      </c>
      <c r="C277" s="55">
        <v>251728</v>
      </c>
      <c r="D277" s="56" t="s">
        <v>162</v>
      </c>
      <c r="E277" s="34">
        <v>272251</v>
      </c>
      <c r="F277" s="35">
        <f t="shared" si="36"/>
        <v>286136</v>
      </c>
      <c r="G277" s="36">
        <v>8611220.8000000007</v>
      </c>
      <c r="H277" s="36">
        <v>8740085.9000000004</v>
      </c>
      <c r="I277" s="37">
        <v>8105090</v>
      </c>
      <c r="J277" s="38">
        <f t="shared" si="37"/>
        <v>286136</v>
      </c>
      <c r="K277" s="38">
        <f t="shared" si="38"/>
        <v>6435633.1750000007</v>
      </c>
      <c r="L277" s="38">
        <f t="shared" si="39"/>
        <v>8358155.4000000004</v>
      </c>
      <c r="M277" s="39">
        <f t="shared" si="40"/>
        <v>3634776.3396322918</v>
      </c>
      <c r="N277" s="40">
        <f t="shared" si="41"/>
        <v>2367846.2919088169</v>
      </c>
      <c r="O277" s="41">
        <f t="shared" si="42"/>
        <v>0.65144208904704093</v>
      </c>
      <c r="P277" s="42">
        <f t="shared" si="43"/>
        <v>286136</v>
      </c>
      <c r="Q277" s="43" t="str">
        <f t="shared" si="44"/>
        <v>MEDIA GEO</v>
      </c>
    </row>
    <row r="278" spans="2:17" s="44" customFormat="1" ht="20.399999999999999" x14ac:dyDescent="0.3">
      <c r="B278" s="54">
        <v>267</v>
      </c>
      <c r="C278" s="55">
        <v>251728</v>
      </c>
      <c r="D278" s="56" t="s">
        <v>194</v>
      </c>
      <c r="E278" s="34">
        <v>403162</v>
      </c>
      <c r="F278" s="35">
        <f t="shared" si="36"/>
        <v>423723</v>
      </c>
      <c r="G278" s="36">
        <v>8716178.8000000007</v>
      </c>
      <c r="H278" s="36">
        <v>8621716.5999999996</v>
      </c>
      <c r="I278" s="37">
        <v>8105090</v>
      </c>
      <c r="J278" s="38">
        <f t="shared" si="37"/>
        <v>423723</v>
      </c>
      <c r="K278" s="38">
        <f t="shared" si="38"/>
        <v>6466677.0999999996</v>
      </c>
      <c r="L278" s="38">
        <f t="shared" si="39"/>
        <v>8363403.2999999998</v>
      </c>
      <c r="M278" s="39">
        <f t="shared" si="40"/>
        <v>4008112.8291636566</v>
      </c>
      <c r="N278" s="40">
        <f t="shared" si="41"/>
        <v>2534546.3546177121</v>
      </c>
      <c r="O278" s="41">
        <f t="shared" si="42"/>
        <v>0.63235404357281455</v>
      </c>
      <c r="P278" s="42">
        <f t="shared" si="43"/>
        <v>423723</v>
      </c>
      <c r="Q278" s="43" t="str">
        <f t="shared" si="44"/>
        <v>MEDIA GEO</v>
      </c>
    </row>
    <row r="279" spans="2:17" s="44" customFormat="1" x14ac:dyDescent="0.3">
      <c r="B279" s="54">
        <v>268</v>
      </c>
      <c r="C279" s="55">
        <v>251728</v>
      </c>
      <c r="D279" s="56" t="s">
        <v>164</v>
      </c>
      <c r="E279" s="34">
        <v>346476</v>
      </c>
      <c r="F279" s="35">
        <f t="shared" si="36"/>
        <v>364146</v>
      </c>
      <c r="G279" s="36">
        <v>8610929.25</v>
      </c>
      <c r="H279" s="36">
        <v>8787317</v>
      </c>
      <c r="I279" s="37">
        <v>8105090</v>
      </c>
      <c r="J279" s="38">
        <f t="shared" si="37"/>
        <v>364146</v>
      </c>
      <c r="K279" s="38">
        <f t="shared" si="38"/>
        <v>6466870.5625</v>
      </c>
      <c r="L279" s="38">
        <f t="shared" si="39"/>
        <v>8358009.625</v>
      </c>
      <c r="M279" s="39">
        <f t="shared" si="40"/>
        <v>3865760.3296415177</v>
      </c>
      <c r="N279" s="40">
        <f t="shared" si="41"/>
        <v>2476015.2375895046</v>
      </c>
      <c r="O279" s="41">
        <f t="shared" si="42"/>
        <v>0.64049889968711848</v>
      </c>
      <c r="P279" s="42">
        <f t="shared" si="43"/>
        <v>364146</v>
      </c>
      <c r="Q279" s="43" t="str">
        <f t="shared" si="44"/>
        <v>MEDIA GEO</v>
      </c>
    </row>
    <row r="280" spans="2:17" s="44" customFormat="1" x14ac:dyDescent="0.3">
      <c r="B280" s="54">
        <v>269</v>
      </c>
      <c r="C280" s="55">
        <v>251738</v>
      </c>
      <c r="D280" s="56" t="s">
        <v>195</v>
      </c>
      <c r="E280" s="34">
        <v>2526331</v>
      </c>
      <c r="F280" s="35">
        <f t="shared" si="36"/>
        <v>2655174</v>
      </c>
      <c r="G280" s="36">
        <v>135925274.80000001</v>
      </c>
      <c r="H280" s="36">
        <v>137776908.84999999</v>
      </c>
      <c r="I280" s="37">
        <v>126824250</v>
      </c>
      <c r="J280" s="38">
        <f t="shared" si="37"/>
        <v>2655174</v>
      </c>
      <c r="K280" s="38">
        <f t="shared" si="38"/>
        <v>100795401.91249999</v>
      </c>
      <c r="L280" s="38">
        <f t="shared" si="39"/>
        <v>131374762.40000001</v>
      </c>
      <c r="M280" s="39">
        <f t="shared" si="40"/>
        <v>50112144.282843225</v>
      </c>
      <c r="N280" s="40">
        <f t="shared" si="41"/>
        <v>33557145.501566909</v>
      </c>
      <c r="O280" s="41">
        <f t="shared" si="42"/>
        <v>0.66964098187783572</v>
      </c>
      <c r="P280" s="42">
        <f t="shared" si="43"/>
        <v>2655174</v>
      </c>
      <c r="Q280" s="43" t="str">
        <f t="shared" si="44"/>
        <v>MEDIA GEO</v>
      </c>
    </row>
    <row r="281" spans="2:17" s="44" customFormat="1" x14ac:dyDescent="0.3">
      <c r="B281" s="54">
        <v>270</v>
      </c>
      <c r="C281" s="55">
        <v>251740</v>
      </c>
      <c r="D281" s="56" t="s">
        <v>196</v>
      </c>
      <c r="E281" s="34">
        <v>1389907</v>
      </c>
      <c r="F281" s="35">
        <f t="shared" si="36"/>
        <v>1460792</v>
      </c>
      <c r="G281" s="36">
        <v>44235715.299999997</v>
      </c>
      <c r="H281" s="36">
        <v>44840098.450000003</v>
      </c>
      <c r="I281" s="37">
        <v>41691650</v>
      </c>
      <c r="J281" s="38">
        <f t="shared" si="37"/>
        <v>1460792</v>
      </c>
      <c r="K281" s="38">
        <f t="shared" si="38"/>
        <v>33057063.9375</v>
      </c>
      <c r="L281" s="38">
        <f t="shared" si="39"/>
        <v>42963682.649999999</v>
      </c>
      <c r="M281" s="39">
        <f t="shared" si="40"/>
        <v>18643148.941053785</v>
      </c>
      <c r="N281" s="40">
        <f t="shared" si="41"/>
        <v>12149761.109786876</v>
      </c>
      <c r="O281" s="41">
        <f t="shared" si="42"/>
        <v>0.65170112346375553</v>
      </c>
      <c r="P281" s="42">
        <f t="shared" si="43"/>
        <v>1460792</v>
      </c>
      <c r="Q281" s="43" t="str">
        <f t="shared" si="44"/>
        <v>MEDIA GEO</v>
      </c>
    </row>
    <row r="282" spans="2:17" s="44" customFormat="1" x14ac:dyDescent="0.3">
      <c r="B282" s="54">
        <v>271</v>
      </c>
      <c r="C282" s="55">
        <v>251728</v>
      </c>
      <c r="D282" s="56" t="s">
        <v>167</v>
      </c>
      <c r="E282" s="34">
        <v>175731</v>
      </c>
      <c r="F282" s="35">
        <f t="shared" si="36"/>
        <v>184693</v>
      </c>
      <c r="G282" s="36">
        <v>7635986.0499999998</v>
      </c>
      <c r="H282" s="36">
        <v>7618201.5</v>
      </c>
      <c r="I282" s="37">
        <v>7157552.5</v>
      </c>
      <c r="J282" s="38">
        <f t="shared" si="37"/>
        <v>184693</v>
      </c>
      <c r="K282" s="38">
        <f t="shared" si="38"/>
        <v>5649108.2625000002</v>
      </c>
      <c r="L282" s="38">
        <f t="shared" si="39"/>
        <v>7387877</v>
      </c>
      <c r="M282" s="39">
        <f t="shared" si="40"/>
        <v>2961305.0000879602</v>
      </c>
      <c r="N282" s="40">
        <f t="shared" si="41"/>
        <v>1963361.173986139</v>
      </c>
      <c r="O282" s="41">
        <f t="shared" si="42"/>
        <v>0.66300538915370788</v>
      </c>
      <c r="P282" s="42">
        <f t="shared" si="43"/>
        <v>184693</v>
      </c>
      <c r="Q282" s="43" t="str">
        <f t="shared" si="44"/>
        <v>MEDIA GEO</v>
      </c>
    </row>
    <row r="283" spans="2:17" s="44" customFormat="1" x14ac:dyDescent="0.3">
      <c r="B283" s="54">
        <v>272</v>
      </c>
      <c r="C283" s="55">
        <v>40151721</v>
      </c>
      <c r="D283" s="56" t="s">
        <v>39</v>
      </c>
      <c r="E283" s="34">
        <v>465633</v>
      </c>
      <c r="F283" s="35">
        <f t="shared" si="36"/>
        <v>489380</v>
      </c>
      <c r="G283" s="36">
        <v>12321194.550000001</v>
      </c>
      <c r="H283" s="36">
        <v>12267257.800000001</v>
      </c>
      <c r="I283" s="37">
        <v>11361703.5</v>
      </c>
      <c r="J283" s="38">
        <f t="shared" si="37"/>
        <v>489380</v>
      </c>
      <c r="K283" s="38">
        <f t="shared" si="38"/>
        <v>9109883.9625000004</v>
      </c>
      <c r="L283" s="38">
        <f t="shared" si="39"/>
        <v>11814480.65</v>
      </c>
      <c r="M283" s="39">
        <f t="shared" si="40"/>
        <v>5384216.242858774</v>
      </c>
      <c r="N283" s="40">
        <f t="shared" si="41"/>
        <v>3461171.9001231217</v>
      </c>
      <c r="O283" s="41">
        <f t="shared" si="42"/>
        <v>0.64283671829001365</v>
      </c>
      <c r="P283" s="42">
        <f t="shared" si="43"/>
        <v>489380</v>
      </c>
      <c r="Q283" s="43" t="str">
        <f t="shared" si="44"/>
        <v>MEDIA GEO</v>
      </c>
    </row>
    <row r="284" spans="2:17" s="44" customFormat="1" x14ac:dyDescent="0.3">
      <c r="B284" s="54">
        <v>273</v>
      </c>
      <c r="C284" s="55">
        <v>26111504</v>
      </c>
      <c r="D284" s="56" t="s">
        <v>40</v>
      </c>
      <c r="E284" s="34">
        <v>101373</v>
      </c>
      <c r="F284" s="35">
        <f t="shared" si="36"/>
        <v>106543</v>
      </c>
      <c r="G284" s="36">
        <v>1997992.15</v>
      </c>
      <c r="H284" s="36">
        <v>2007030.2</v>
      </c>
      <c r="I284" s="37">
        <v>1880497.5</v>
      </c>
      <c r="J284" s="38">
        <f t="shared" si="37"/>
        <v>106543</v>
      </c>
      <c r="K284" s="38">
        <f t="shared" si="38"/>
        <v>1498015.7124999999</v>
      </c>
      <c r="L284" s="38">
        <f t="shared" si="39"/>
        <v>1939244.825</v>
      </c>
      <c r="M284" s="39">
        <f t="shared" si="40"/>
        <v>946752.24076300033</v>
      </c>
      <c r="N284" s="40">
        <f t="shared" si="41"/>
        <v>594117.65175911819</v>
      </c>
      <c r="O284" s="41">
        <f t="shared" si="42"/>
        <v>0.6275323428654479</v>
      </c>
      <c r="P284" s="42">
        <f t="shared" si="43"/>
        <v>106543</v>
      </c>
      <c r="Q284" s="43" t="str">
        <f t="shared" si="44"/>
        <v>MEDIA GEO</v>
      </c>
    </row>
    <row r="285" spans="2:17" s="44" customFormat="1" x14ac:dyDescent="0.3">
      <c r="B285" s="54">
        <v>274</v>
      </c>
      <c r="C285" s="55">
        <v>251742</v>
      </c>
      <c r="D285" s="56" t="s">
        <v>168</v>
      </c>
      <c r="E285" s="34">
        <v>104813</v>
      </c>
      <c r="F285" s="35">
        <f t="shared" si="36"/>
        <v>110158</v>
      </c>
      <c r="G285" s="36">
        <v>2036476.75</v>
      </c>
      <c r="H285" s="36">
        <v>2016068.25</v>
      </c>
      <c r="I285" s="37">
        <v>1880497.5</v>
      </c>
      <c r="J285" s="38">
        <f t="shared" si="37"/>
        <v>110158</v>
      </c>
      <c r="K285" s="38">
        <f t="shared" si="38"/>
        <v>1510800.125</v>
      </c>
      <c r="L285" s="38">
        <f t="shared" si="39"/>
        <v>1948282.875</v>
      </c>
      <c r="M285" s="39">
        <f t="shared" si="40"/>
        <v>960325.30373598542</v>
      </c>
      <c r="N285" s="40">
        <f t="shared" si="41"/>
        <v>601159.06561479857</v>
      </c>
      <c r="O285" s="41">
        <f t="shared" si="42"/>
        <v>0.62599523648506339</v>
      </c>
      <c r="P285" s="42">
        <f t="shared" si="43"/>
        <v>110158</v>
      </c>
      <c r="Q285" s="43" t="str">
        <f t="shared" si="44"/>
        <v>MEDIA GEO</v>
      </c>
    </row>
    <row r="286" spans="2:17" s="44" customFormat="1" x14ac:dyDescent="0.3">
      <c r="B286" s="54">
        <v>275</v>
      </c>
      <c r="C286" s="55">
        <v>251740</v>
      </c>
      <c r="D286" s="56" t="s">
        <v>41</v>
      </c>
      <c r="E286" s="34">
        <v>948564</v>
      </c>
      <c r="F286" s="35">
        <f t="shared" si="36"/>
        <v>996941</v>
      </c>
      <c r="G286" s="36">
        <v>14347175.5</v>
      </c>
      <c r="H286" s="36">
        <v>14424727.800000001</v>
      </c>
      <c r="I286" s="37">
        <v>13294680</v>
      </c>
      <c r="J286" s="38">
        <f t="shared" si="37"/>
        <v>996941</v>
      </c>
      <c r="K286" s="38">
        <f t="shared" si="38"/>
        <v>10765881.074999999</v>
      </c>
      <c r="L286" s="38">
        <f t="shared" si="39"/>
        <v>13820927.75</v>
      </c>
      <c r="M286" s="39">
        <f t="shared" si="40"/>
        <v>7236946.2277141958</v>
      </c>
      <c r="N286" s="40">
        <f t="shared" si="41"/>
        <v>4412350.0111562144</v>
      </c>
      <c r="O286" s="41">
        <f t="shared" si="42"/>
        <v>0.60969777476844178</v>
      </c>
      <c r="P286" s="42">
        <f t="shared" si="43"/>
        <v>996941</v>
      </c>
      <c r="Q286" s="43" t="str">
        <f t="shared" si="44"/>
        <v>MEDIA GEO</v>
      </c>
    </row>
    <row r="287" spans="2:17" s="44" customFormat="1" x14ac:dyDescent="0.3">
      <c r="B287" s="54">
        <v>276</v>
      </c>
      <c r="C287" s="55">
        <v>391215</v>
      </c>
      <c r="D287" s="56" t="s">
        <v>59</v>
      </c>
      <c r="E287" s="34">
        <v>134673</v>
      </c>
      <c r="F287" s="35">
        <f t="shared" si="36"/>
        <v>141541</v>
      </c>
      <c r="G287" s="36">
        <v>1429469.65</v>
      </c>
      <c r="H287" s="36">
        <v>1418682.3</v>
      </c>
      <c r="I287" s="37">
        <v>1331508.8500000001</v>
      </c>
      <c r="J287" s="38">
        <f t="shared" si="37"/>
        <v>141541</v>
      </c>
      <c r="K287" s="38">
        <f t="shared" si="38"/>
        <v>1080300.4500000002</v>
      </c>
      <c r="L287" s="38">
        <f t="shared" si="39"/>
        <v>1375095.5750000002</v>
      </c>
      <c r="M287" s="39">
        <f t="shared" si="40"/>
        <v>786269.81177266722</v>
      </c>
      <c r="N287" s="40">
        <f t="shared" si="41"/>
        <v>455892.11483079812</v>
      </c>
      <c r="O287" s="41">
        <f t="shared" si="42"/>
        <v>0.57981637855709689</v>
      </c>
      <c r="P287" s="42">
        <f t="shared" si="43"/>
        <v>141541</v>
      </c>
      <c r="Q287" s="43" t="str">
        <f t="shared" si="44"/>
        <v>MEDIA GEO</v>
      </c>
    </row>
    <row r="288" spans="2:17" s="44" customFormat="1" x14ac:dyDescent="0.3">
      <c r="B288" s="54">
        <v>277</v>
      </c>
      <c r="C288" s="55">
        <v>251728</v>
      </c>
      <c r="D288" s="56" t="s">
        <v>56</v>
      </c>
      <c r="E288" s="34">
        <v>119396</v>
      </c>
      <c r="F288" s="35">
        <f t="shared" si="36"/>
        <v>125485</v>
      </c>
      <c r="G288" s="36">
        <v>7663391.75</v>
      </c>
      <c r="H288" s="36">
        <v>7651438.2000000002</v>
      </c>
      <c r="I288" s="37">
        <v>7157552.5</v>
      </c>
      <c r="J288" s="38">
        <f t="shared" si="37"/>
        <v>125485</v>
      </c>
      <c r="K288" s="38">
        <f t="shared" si="38"/>
        <v>5649466.8624999998</v>
      </c>
      <c r="L288" s="38">
        <f t="shared" si="39"/>
        <v>7404495.3499999996</v>
      </c>
      <c r="M288" s="39">
        <f t="shared" si="40"/>
        <v>2693891.5920072584</v>
      </c>
      <c r="N288" s="40">
        <f t="shared" si="41"/>
        <v>1816137.7180525628</v>
      </c>
      <c r="O288" s="41">
        <f t="shared" si="42"/>
        <v>0.67416882083934626</v>
      </c>
      <c r="P288" s="42">
        <f t="shared" si="43"/>
        <v>125485</v>
      </c>
      <c r="Q288" s="43" t="str">
        <f t="shared" si="44"/>
        <v>MEDIA GEO</v>
      </c>
    </row>
    <row r="289" spans="2:17" s="44" customFormat="1" x14ac:dyDescent="0.3">
      <c r="B289" s="54">
        <v>278</v>
      </c>
      <c r="C289" s="55">
        <v>261017</v>
      </c>
      <c r="D289" s="56" t="s">
        <v>170</v>
      </c>
      <c r="E289" s="34">
        <v>424807</v>
      </c>
      <c r="F289" s="35">
        <f t="shared" si="36"/>
        <v>446472</v>
      </c>
      <c r="G289" s="36">
        <v>27460802.949999999</v>
      </c>
      <c r="H289" s="36">
        <v>27373629.5</v>
      </c>
      <c r="I289" s="37">
        <v>25539780</v>
      </c>
      <c r="J289" s="38">
        <f t="shared" si="37"/>
        <v>446472</v>
      </c>
      <c r="K289" s="38">
        <f t="shared" si="38"/>
        <v>20205171.112500001</v>
      </c>
      <c r="L289" s="38">
        <f t="shared" si="39"/>
        <v>26456704.75</v>
      </c>
      <c r="M289" s="39">
        <f t="shared" si="40"/>
        <v>9621975.5517403688</v>
      </c>
      <c r="N289" s="40">
        <f t="shared" si="41"/>
        <v>6488060.7822368667</v>
      </c>
      <c r="O289" s="41">
        <f t="shared" si="42"/>
        <v>0.67429612010013296</v>
      </c>
      <c r="P289" s="42">
        <f t="shared" si="43"/>
        <v>446472</v>
      </c>
      <c r="Q289" s="43" t="str">
        <f t="shared" si="44"/>
        <v>MEDIA GEO</v>
      </c>
    </row>
    <row r="290" spans="2:17" s="44" customFormat="1" x14ac:dyDescent="0.3">
      <c r="B290" s="54">
        <v>279</v>
      </c>
      <c r="C290" s="55">
        <v>20121415</v>
      </c>
      <c r="D290" s="56" t="s">
        <v>171</v>
      </c>
      <c r="E290" s="34">
        <v>779163</v>
      </c>
      <c r="F290" s="35">
        <f t="shared" si="36"/>
        <v>818900</v>
      </c>
      <c r="G290" s="36">
        <v>25290213.199999999</v>
      </c>
      <c r="H290" s="36">
        <v>25326656.949999999</v>
      </c>
      <c r="I290" s="37">
        <v>23705930.5</v>
      </c>
      <c r="J290" s="38">
        <f t="shared" si="37"/>
        <v>818900</v>
      </c>
      <c r="K290" s="38">
        <f t="shared" si="38"/>
        <v>18785425.162500001</v>
      </c>
      <c r="L290" s="38">
        <f t="shared" si="39"/>
        <v>24498071.850000001</v>
      </c>
      <c r="M290" s="39">
        <f t="shared" si="40"/>
        <v>10559772.432817718</v>
      </c>
      <c r="N290" s="40">
        <f t="shared" si="41"/>
        <v>6887836.9519185107</v>
      </c>
      <c r="O290" s="41">
        <f t="shared" si="42"/>
        <v>0.65227134351043903</v>
      </c>
      <c r="P290" s="42">
        <f t="shared" si="43"/>
        <v>818900</v>
      </c>
      <c r="Q290" s="43" t="str">
        <f t="shared" si="44"/>
        <v>MEDIA GEO</v>
      </c>
    </row>
    <row r="291" spans="2:17" s="44" customFormat="1" x14ac:dyDescent="0.3">
      <c r="B291" s="54">
        <v>280</v>
      </c>
      <c r="C291" s="55">
        <v>251724</v>
      </c>
      <c r="D291" s="56" t="s">
        <v>172</v>
      </c>
      <c r="E291" s="34">
        <v>48890</v>
      </c>
      <c r="F291" s="35">
        <f t="shared" si="36"/>
        <v>51383</v>
      </c>
      <c r="G291" s="36">
        <v>6744134.5999999996</v>
      </c>
      <c r="H291" s="36">
        <v>6751131.7999999998</v>
      </c>
      <c r="I291" s="37">
        <v>6212930.5</v>
      </c>
      <c r="J291" s="38">
        <f t="shared" si="37"/>
        <v>51383</v>
      </c>
      <c r="K291" s="38">
        <f t="shared" si="38"/>
        <v>4939894.9749999996</v>
      </c>
      <c r="L291" s="38">
        <f t="shared" si="39"/>
        <v>6478532.5499999998</v>
      </c>
      <c r="M291" s="39">
        <f t="shared" si="40"/>
        <v>1952561.3666860687</v>
      </c>
      <c r="N291" s="40">
        <f t="shared" si="41"/>
        <v>1344336.1153288838</v>
      </c>
      <c r="O291" s="41">
        <f t="shared" si="42"/>
        <v>0.68849877820256244</v>
      </c>
      <c r="P291" s="42">
        <f t="shared" si="43"/>
        <v>51383</v>
      </c>
      <c r="Q291" s="43" t="str">
        <f t="shared" si="44"/>
        <v>MEDIA GEO</v>
      </c>
    </row>
    <row r="292" spans="2:17" s="44" customFormat="1" x14ac:dyDescent="0.3">
      <c r="B292" s="54">
        <v>281</v>
      </c>
      <c r="C292" s="55">
        <v>251724</v>
      </c>
      <c r="D292" s="56" t="s">
        <v>93</v>
      </c>
      <c r="E292" s="34">
        <v>94443</v>
      </c>
      <c r="F292" s="35">
        <f t="shared" si="36"/>
        <v>99260</v>
      </c>
      <c r="G292" s="36">
        <v>2041724.65</v>
      </c>
      <c r="H292" s="36">
        <v>2023065.45</v>
      </c>
      <c r="I292" s="37">
        <v>1895075</v>
      </c>
      <c r="J292" s="38">
        <f t="shared" si="37"/>
        <v>99260</v>
      </c>
      <c r="K292" s="38">
        <f t="shared" si="38"/>
        <v>1514781.2749999999</v>
      </c>
      <c r="L292" s="38">
        <f t="shared" si="39"/>
        <v>1959070.2250000001</v>
      </c>
      <c r="M292" s="39">
        <f t="shared" si="40"/>
        <v>938862.39583594759</v>
      </c>
      <c r="N292" s="40">
        <f t="shared" si="41"/>
        <v>593688.54759607045</v>
      </c>
      <c r="O292" s="41">
        <f t="shared" si="42"/>
        <v>0.63234884071319097</v>
      </c>
      <c r="P292" s="42">
        <f t="shared" si="43"/>
        <v>99260</v>
      </c>
      <c r="Q292" s="43" t="str">
        <f t="shared" si="44"/>
        <v>MEDIA GEO</v>
      </c>
    </row>
    <row r="293" spans="2:17" s="44" customFormat="1" x14ac:dyDescent="0.3">
      <c r="B293" s="54">
        <v>282</v>
      </c>
      <c r="C293" s="55">
        <v>251739</v>
      </c>
      <c r="D293" s="56" t="s">
        <v>197</v>
      </c>
      <c r="E293" s="34">
        <v>3075383</v>
      </c>
      <c r="F293" s="35">
        <f t="shared" si="36"/>
        <v>3232228</v>
      </c>
      <c r="G293" s="36">
        <v>101357940.59999999</v>
      </c>
      <c r="H293" s="36">
        <v>102757672.15000001</v>
      </c>
      <c r="I293" s="37">
        <v>94607975</v>
      </c>
      <c r="J293" s="38">
        <f t="shared" si="37"/>
        <v>3232228</v>
      </c>
      <c r="K293" s="38">
        <f t="shared" si="38"/>
        <v>75488953.9375</v>
      </c>
      <c r="L293" s="38">
        <f t="shared" si="39"/>
        <v>97982957.799999997</v>
      </c>
      <c r="M293" s="39">
        <f t="shared" si="40"/>
        <v>42245012.46204821</v>
      </c>
      <c r="N293" s="40">
        <f t="shared" si="41"/>
        <v>27586204.446083464</v>
      </c>
      <c r="O293" s="41">
        <f t="shared" si="42"/>
        <v>0.65300500197191735</v>
      </c>
      <c r="P293" s="42">
        <f t="shared" si="43"/>
        <v>3232228</v>
      </c>
      <c r="Q293" s="43" t="str">
        <f t="shared" si="44"/>
        <v>MEDIA GEO</v>
      </c>
    </row>
    <row r="294" spans="2:17" s="44" customFormat="1" x14ac:dyDescent="0.3">
      <c r="B294" s="54">
        <v>283</v>
      </c>
      <c r="C294" s="55">
        <v>251739</v>
      </c>
      <c r="D294" s="56" t="s">
        <v>173</v>
      </c>
      <c r="E294" s="34">
        <v>111962</v>
      </c>
      <c r="F294" s="35">
        <f t="shared" si="36"/>
        <v>117672</v>
      </c>
      <c r="G294" s="36">
        <v>38450488.649999999</v>
      </c>
      <c r="H294" s="36">
        <v>38528624.049999997</v>
      </c>
      <c r="I294" s="37">
        <v>36152200</v>
      </c>
      <c r="J294" s="38">
        <f t="shared" si="37"/>
        <v>117672</v>
      </c>
      <c r="K294" s="38">
        <f t="shared" si="38"/>
        <v>28312246.174999997</v>
      </c>
      <c r="L294" s="38">
        <f t="shared" si="39"/>
        <v>37301344.325000003</v>
      </c>
      <c r="M294" s="39">
        <f t="shared" si="40"/>
        <v>8909909.7952709924</v>
      </c>
      <c r="N294" s="40">
        <f t="shared" si="41"/>
        <v>6217050.9668407794</v>
      </c>
      <c r="O294" s="41">
        <f t="shared" si="42"/>
        <v>0.69776811546852358</v>
      </c>
      <c r="P294" s="42">
        <f t="shared" si="43"/>
        <v>117672</v>
      </c>
      <c r="Q294" s="43" t="str">
        <f t="shared" si="44"/>
        <v>MEDIA GEO</v>
      </c>
    </row>
    <row r="295" spans="2:17" s="44" customFormat="1" x14ac:dyDescent="0.3">
      <c r="B295" s="54">
        <v>284</v>
      </c>
      <c r="C295" s="55">
        <v>251739</v>
      </c>
      <c r="D295" s="56" t="s">
        <v>132</v>
      </c>
      <c r="E295" s="34">
        <v>37269</v>
      </c>
      <c r="F295" s="35">
        <f t="shared" si="36"/>
        <v>39170</v>
      </c>
      <c r="G295" s="36">
        <v>775523</v>
      </c>
      <c r="H295" s="36">
        <v>759487.75</v>
      </c>
      <c r="I295" s="37">
        <v>715172.15</v>
      </c>
      <c r="J295" s="38">
        <f t="shared" si="37"/>
        <v>39170</v>
      </c>
      <c r="K295" s="38">
        <f t="shared" si="38"/>
        <v>572338.22499999998</v>
      </c>
      <c r="L295" s="38">
        <f t="shared" si="39"/>
        <v>737329.95</v>
      </c>
      <c r="M295" s="39">
        <f t="shared" si="40"/>
        <v>358401.57154752186</v>
      </c>
      <c r="N295" s="40">
        <f t="shared" si="41"/>
        <v>225730.80901009121</v>
      </c>
      <c r="O295" s="41">
        <f t="shared" si="42"/>
        <v>0.62982650448607391</v>
      </c>
      <c r="P295" s="42">
        <f t="shared" si="43"/>
        <v>39170</v>
      </c>
      <c r="Q295" s="43" t="str">
        <f t="shared" si="44"/>
        <v>MEDIA GEO</v>
      </c>
    </row>
    <row r="296" spans="2:17" s="44" customFormat="1" x14ac:dyDescent="0.3">
      <c r="B296" s="54">
        <v>285</v>
      </c>
      <c r="C296" s="55">
        <v>251739</v>
      </c>
      <c r="D296" s="56" t="s">
        <v>133</v>
      </c>
      <c r="E296" s="34">
        <v>921</v>
      </c>
      <c r="F296" s="35">
        <f t="shared" si="36"/>
        <v>968</v>
      </c>
      <c r="G296" s="36">
        <v>80759.350000000006</v>
      </c>
      <c r="H296" s="36">
        <v>81342.45</v>
      </c>
      <c r="I296" s="37">
        <v>75511.45</v>
      </c>
      <c r="J296" s="38">
        <f t="shared" si="37"/>
        <v>968</v>
      </c>
      <c r="K296" s="38">
        <f t="shared" si="38"/>
        <v>59645.3125</v>
      </c>
      <c r="L296" s="38">
        <f t="shared" si="39"/>
        <v>78135.399999999994</v>
      </c>
      <c r="M296" s="39">
        <f t="shared" si="40"/>
        <v>26323.859112257818</v>
      </c>
      <c r="N296" s="40">
        <f t="shared" si="41"/>
        <v>17929.299921088215</v>
      </c>
      <c r="O296" s="41">
        <f t="shared" si="42"/>
        <v>0.68110453883790012</v>
      </c>
      <c r="P296" s="42">
        <f t="shared" si="43"/>
        <v>968</v>
      </c>
      <c r="Q296" s="43" t="str">
        <f t="shared" si="44"/>
        <v>MEDIA GEO</v>
      </c>
    </row>
    <row r="297" spans="2:17" x14ac:dyDescent="0.3">
      <c r="B297" s="58">
        <v>286</v>
      </c>
      <c r="C297" s="59">
        <v>251739</v>
      </c>
      <c r="D297" s="60" t="s">
        <v>198</v>
      </c>
      <c r="E297" s="51" t="s">
        <v>51</v>
      </c>
      <c r="F297" s="52" t="s">
        <v>51</v>
      </c>
      <c r="G297" s="36">
        <v>4608530.8499999996</v>
      </c>
      <c r="H297" s="36">
        <v>4659260.55</v>
      </c>
      <c r="I297" s="37">
        <v>4300362.5</v>
      </c>
      <c r="J297" s="38">
        <f t="shared" si="37"/>
        <v>4300362.5</v>
      </c>
      <c r="K297" s="38">
        <f t="shared" si="38"/>
        <v>4522717.9666666659</v>
      </c>
      <c r="L297" s="38">
        <f t="shared" si="39"/>
        <v>4608530.8499999996</v>
      </c>
      <c r="M297" s="39">
        <f t="shared" si="40"/>
        <v>4519893.3500648784</v>
      </c>
      <c r="N297" s="40">
        <f t="shared" si="41"/>
        <v>155231.75276052271</v>
      </c>
      <c r="O297" s="53">
        <f t="shared" si="42"/>
        <v>3.4344118486400683E-2</v>
      </c>
      <c r="P297" s="42">
        <f t="shared" si="43"/>
        <v>4300363</v>
      </c>
      <c r="Q297" s="43" t="str">
        <f t="shared" si="44"/>
        <v>MENOR VALOR</v>
      </c>
    </row>
    <row r="298" spans="2:17" s="44" customFormat="1" x14ac:dyDescent="0.3">
      <c r="B298" s="54">
        <v>287</v>
      </c>
      <c r="C298" s="55">
        <v>251729</v>
      </c>
      <c r="D298" s="56" t="s">
        <v>95</v>
      </c>
      <c r="E298" s="34">
        <v>228056</v>
      </c>
      <c r="F298" s="35">
        <f t="shared" si="36"/>
        <v>239687</v>
      </c>
      <c r="G298" s="36">
        <v>26821433.800000001</v>
      </c>
      <c r="H298" s="36">
        <v>27288788.449999999</v>
      </c>
      <c r="I298" s="37">
        <v>25231320.100000001</v>
      </c>
      <c r="J298" s="38">
        <f t="shared" si="37"/>
        <v>239687</v>
      </c>
      <c r="K298" s="38">
        <f t="shared" si="38"/>
        <v>19895307.337499999</v>
      </c>
      <c r="L298" s="38">
        <f t="shared" si="39"/>
        <v>26026376.950000003</v>
      </c>
      <c r="M298" s="39">
        <f t="shared" si="40"/>
        <v>8156665.9125392707</v>
      </c>
      <c r="N298" s="40">
        <f t="shared" si="41"/>
        <v>5598149.4755674182</v>
      </c>
      <c r="O298" s="41">
        <f t="shared" si="42"/>
        <v>0.6863281560865897</v>
      </c>
      <c r="P298" s="42">
        <f t="shared" si="43"/>
        <v>239687</v>
      </c>
      <c r="Q298" s="43" t="str">
        <f t="shared" si="44"/>
        <v>MEDIA GEO</v>
      </c>
    </row>
    <row r="299" spans="2:17" s="44" customFormat="1" x14ac:dyDescent="0.3">
      <c r="B299" s="54">
        <v>288</v>
      </c>
      <c r="C299" s="55">
        <v>251738</v>
      </c>
      <c r="D299" s="56" t="s">
        <v>55</v>
      </c>
      <c r="E299" s="34">
        <v>287616</v>
      </c>
      <c r="F299" s="35">
        <f t="shared" si="36"/>
        <v>302284</v>
      </c>
      <c r="G299" s="36">
        <v>3127165.3</v>
      </c>
      <c r="H299" s="36">
        <v>3059817.25</v>
      </c>
      <c r="I299" s="37">
        <v>2879056.25</v>
      </c>
      <c r="J299" s="38">
        <f t="shared" si="37"/>
        <v>302284</v>
      </c>
      <c r="K299" s="38">
        <f t="shared" si="38"/>
        <v>2342080.7000000002</v>
      </c>
      <c r="L299" s="38">
        <f t="shared" si="39"/>
        <v>2969436.75</v>
      </c>
      <c r="M299" s="39">
        <f t="shared" si="40"/>
        <v>1698743.8966540063</v>
      </c>
      <c r="N299" s="40">
        <f t="shared" si="41"/>
        <v>987446.26257911325</v>
      </c>
      <c r="O299" s="41">
        <f t="shared" si="42"/>
        <v>0.58128024155028502</v>
      </c>
      <c r="P299" s="42">
        <f t="shared" si="43"/>
        <v>302284</v>
      </c>
      <c r="Q299" s="43" t="str">
        <f t="shared" si="44"/>
        <v>MEDIA GEO</v>
      </c>
    </row>
    <row r="300" spans="2:17" s="44" customFormat="1" x14ac:dyDescent="0.3">
      <c r="B300" s="54">
        <v>289</v>
      </c>
      <c r="C300" s="55">
        <v>39121102</v>
      </c>
      <c r="D300" s="56" t="s">
        <v>101</v>
      </c>
      <c r="E300" s="34">
        <v>46040</v>
      </c>
      <c r="F300" s="35">
        <f t="shared" si="36"/>
        <v>48388</v>
      </c>
      <c r="G300" s="36">
        <v>2117527.65</v>
      </c>
      <c r="H300" s="36">
        <v>2120443.15</v>
      </c>
      <c r="I300" s="37">
        <v>1967962.5</v>
      </c>
      <c r="J300" s="38">
        <f t="shared" si="37"/>
        <v>48388</v>
      </c>
      <c r="K300" s="38">
        <f t="shared" si="38"/>
        <v>1563580.325</v>
      </c>
      <c r="L300" s="38">
        <f t="shared" si="39"/>
        <v>2042745.075</v>
      </c>
      <c r="M300" s="39">
        <f t="shared" si="40"/>
        <v>808635.0345580203</v>
      </c>
      <c r="N300" s="40">
        <f t="shared" si="41"/>
        <v>537575.83351293963</v>
      </c>
      <c r="O300" s="41">
        <f t="shared" si="42"/>
        <v>0.66479414140986992</v>
      </c>
      <c r="P300" s="42">
        <f t="shared" si="43"/>
        <v>48388</v>
      </c>
      <c r="Q300" s="43" t="str">
        <f t="shared" si="44"/>
        <v>MEDIA GEO</v>
      </c>
    </row>
    <row r="301" spans="2:17" s="44" customFormat="1" x14ac:dyDescent="0.3">
      <c r="B301" s="54">
        <v>290</v>
      </c>
      <c r="C301" s="55">
        <v>40141736</v>
      </c>
      <c r="D301" s="56" t="s">
        <v>177</v>
      </c>
      <c r="E301" s="34">
        <v>17210</v>
      </c>
      <c r="F301" s="35">
        <f t="shared" si="36"/>
        <v>18088</v>
      </c>
      <c r="G301" s="36">
        <v>113121.4</v>
      </c>
      <c r="H301" s="36">
        <v>113121.4</v>
      </c>
      <c r="I301" s="37">
        <v>103791.8</v>
      </c>
      <c r="J301" s="38">
        <f t="shared" si="37"/>
        <v>18088</v>
      </c>
      <c r="K301" s="38">
        <f t="shared" si="38"/>
        <v>87030.65</v>
      </c>
      <c r="L301" s="38">
        <f t="shared" si="39"/>
        <v>108456.6</v>
      </c>
      <c r="M301" s="39">
        <f t="shared" si="40"/>
        <v>70010.113856933851</v>
      </c>
      <c r="N301" s="40">
        <f t="shared" si="41"/>
        <v>36714.478801777928</v>
      </c>
      <c r="O301" s="41">
        <f t="shared" si="42"/>
        <v>0.52441678464920394</v>
      </c>
      <c r="P301" s="42">
        <f t="shared" si="43"/>
        <v>18088</v>
      </c>
      <c r="Q301" s="43" t="str">
        <f t="shared" si="44"/>
        <v>MEDIA GEO</v>
      </c>
    </row>
    <row r="302" spans="2:17" s="44" customFormat="1" x14ac:dyDescent="0.3">
      <c r="B302" s="54">
        <v>291</v>
      </c>
      <c r="C302" s="55">
        <v>40151712</v>
      </c>
      <c r="D302" s="56" t="s">
        <v>178</v>
      </c>
      <c r="E302" s="34">
        <v>122301</v>
      </c>
      <c r="F302" s="35">
        <f t="shared" si="36"/>
        <v>128538</v>
      </c>
      <c r="G302" s="36">
        <v>4834482.0999999996</v>
      </c>
      <c r="H302" s="36">
        <v>4803577.8</v>
      </c>
      <c r="I302" s="37">
        <v>4509403.8499999996</v>
      </c>
      <c r="J302" s="38">
        <f t="shared" si="37"/>
        <v>128538</v>
      </c>
      <c r="K302" s="38">
        <f t="shared" si="38"/>
        <v>3569000.4374999995</v>
      </c>
      <c r="L302" s="38">
        <f t="shared" si="39"/>
        <v>4656490.8249999993</v>
      </c>
      <c r="M302" s="39">
        <f t="shared" si="40"/>
        <v>1915430.3466128197</v>
      </c>
      <c r="N302" s="40">
        <f t="shared" si="41"/>
        <v>1263523.6955402675</v>
      </c>
      <c r="O302" s="41">
        <f t="shared" si="42"/>
        <v>0.6596552559452965</v>
      </c>
      <c r="P302" s="42">
        <f t="shared" si="43"/>
        <v>128538</v>
      </c>
      <c r="Q302" s="43" t="str">
        <f t="shared" si="44"/>
        <v>MEDIA GEO</v>
      </c>
    </row>
    <row r="303" spans="2:17" s="44" customFormat="1" x14ac:dyDescent="0.3">
      <c r="B303" s="54">
        <v>292</v>
      </c>
      <c r="C303" s="55">
        <v>40151712</v>
      </c>
      <c r="D303" s="56" t="s">
        <v>65</v>
      </c>
      <c r="E303" s="34">
        <v>154710</v>
      </c>
      <c r="F303" s="35">
        <f t="shared" si="36"/>
        <v>162600</v>
      </c>
      <c r="G303" s="36">
        <v>3916974.25</v>
      </c>
      <c r="H303" s="36">
        <v>3867410.75</v>
      </c>
      <c r="I303" s="37">
        <v>3600642.5</v>
      </c>
      <c r="J303" s="38">
        <f t="shared" si="37"/>
        <v>162600</v>
      </c>
      <c r="K303" s="38">
        <f t="shared" si="38"/>
        <v>2886906.875</v>
      </c>
      <c r="L303" s="38">
        <f t="shared" si="39"/>
        <v>3734026.625</v>
      </c>
      <c r="M303" s="39">
        <f t="shared" si="40"/>
        <v>1725710.2963486745</v>
      </c>
      <c r="N303" s="40">
        <f t="shared" si="41"/>
        <v>1105285.8902906615</v>
      </c>
      <c r="O303" s="41">
        <f t="shared" si="42"/>
        <v>0.64048171505337181</v>
      </c>
      <c r="P303" s="42">
        <f t="shared" si="43"/>
        <v>162600</v>
      </c>
      <c r="Q303" s="43" t="str">
        <f t="shared" si="44"/>
        <v>MEDIA GEO</v>
      </c>
    </row>
    <row r="304" spans="2:17" s="44" customFormat="1" x14ac:dyDescent="0.3">
      <c r="B304" s="54">
        <v>293</v>
      </c>
      <c r="C304" s="55">
        <v>25173702</v>
      </c>
      <c r="D304" s="56" t="s">
        <v>103</v>
      </c>
      <c r="E304" s="34">
        <v>352125</v>
      </c>
      <c r="F304" s="35">
        <f t="shared" si="36"/>
        <v>370083</v>
      </c>
      <c r="G304" s="36">
        <v>21363909.350000001</v>
      </c>
      <c r="H304" s="36">
        <v>21581988.75</v>
      </c>
      <c r="I304" s="37">
        <v>20029485</v>
      </c>
      <c r="J304" s="38">
        <f t="shared" si="37"/>
        <v>370083</v>
      </c>
      <c r="K304" s="38">
        <f t="shared" si="38"/>
        <v>15836366.525</v>
      </c>
      <c r="L304" s="38">
        <f t="shared" si="39"/>
        <v>20696697.175000001</v>
      </c>
      <c r="M304" s="39">
        <f t="shared" si="40"/>
        <v>7646017.3080096431</v>
      </c>
      <c r="N304" s="40">
        <f t="shared" si="41"/>
        <v>5144862.488661469</v>
      </c>
      <c r="O304" s="41">
        <f t="shared" si="42"/>
        <v>0.67288135527393189</v>
      </c>
      <c r="P304" s="42">
        <f t="shared" si="43"/>
        <v>370083</v>
      </c>
      <c r="Q304" s="43" t="str">
        <f t="shared" si="44"/>
        <v>MEDIA GEO</v>
      </c>
    </row>
    <row r="305" spans="2:17" s="44" customFormat="1" x14ac:dyDescent="0.3">
      <c r="B305" s="54">
        <v>294</v>
      </c>
      <c r="C305" s="55">
        <v>251729</v>
      </c>
      <c r="D305" s="56" t="s">
        <v>180</v>
      </c>
      <c r="E305" s="34">
        <v>655330</v>
      </c>
      <c r="F305" s="35">
        <f t="shared" si="36"/>
        <v>688752</v>
      </c>
      <c r="G305" s="36">
        <v>42391370</v>
      </c>
      <c r="H305" s="36">
        <v>41943549.200000003</v>
      </c>
      <c r="I305" s="37">
        <v>38909679.899999999</v>
      </c>
      <c r="J305" s="38">
        <f t="shared" si="37"/>
        <v>688752</v>
      </c>
      <c r="K305" s="38">
        <f t="shared" si="38"/>
        <v>30983337.774999999</v>
      </c>
      <c r="L305" s="38">
        <f t="shared" si="39"/>
        <v>40426614.549999997</v>
      </c>
      <c r="M305" s="39">
        <f t="shared" si="40"/>
        <v>14774601.980688425</v>
      </c>
      <c r="N305" s="40">
        <f t="shared" si="41"/>
        <v>9960200.0401211847</v>
      </c>
      <c r="O305" s="41">
        <f t="shared" si="42"/>
        <v>0.67414337476840025</v>
      </c>
      <c r="P305" s="42">
        <f t="shared" si="43"/>
        <v>688752</v>
      </c>
      <c r="Q305" s="43" t="str">
        <f t="shared" si="44"/>
        <v>MEDIA GEO</v>
      </c>
    </row>
    <row r="306" spans="2:17" s="44" customFormat="1" x14ac:dyDescent="0.3">
      <c r="B306" s="54">
        <v>295</v>
      </c>
      <c r="C306" s="55">
        <v>26101720</v>
      </c>
      <c r="D306" s="56" t="s">
        <v>104</v>
      </c>
      <c r="E306" s="34">
        <v>2565522</v>
      </c>
      <c r="F306" s="35">
        <f t="shared" si="36"/>
        <v>2696364</v>
      </c>
      <c r="G306" s="36">
        <v>39094522.600000001</v>
      </c>
      <c r="H306" s="36">
        <v>39723687.5</v>
      </c>
      <c r="I306" s="37">
        <v>36632382.850000001</v>
      </c>
      <c r="J306" s="38">
        <f t="shared" si="37"/>
        <v>2696364</v>
      </c>
      <c r="K306" s="38">
        <f t="shared" si="38"/>
        <v>29536739.237499997</v>
      </c>
      <c r="L306" s="38">
        <f t="shared" si="39"/>
        <v>37863452.725000001</v>
      </c>
      <c r="M306" s="39">
        <f t="shared" si="40"/>
        <v>19790296.007731665</v>
      </c>
      <c r="N306" s="40">
        <f t="shared" si="41"/>
        <v>12087235.239808835</v>
      </c>
      <c r="O306" s="41">
        <f t="shared" si="42"/>
        <v>0.61076576293182272</v>
      </c>
      <c r="P306" s="42">
        <f t="shared" si="43"/>
        <v>2696364</v>
      </c>
      <c r="Q306" s="43" t="str">
        <f t="shared" si="44"/>
        <v>MEDIA GEO</v>
      </c>
    </row>
    <row r="307" spans="2:17" s="44" customFormat="1" x14ac:dyDescent="0.3">
      <c r="B307" s="54">
        <v>296</v>
      </c>
      <c r="C307" s="55">
        <v>251742</v>
      </c>
      <c r="D307" s="56" t="s">
        <v>199</v>
      </c>
      <c r="E307" s="34">
        <v>464484</v>
      </c>
      <c r="F307" s="35">
        <f t="shared" si="36"/>
        <v>488173</v>
      </c>
      <c r="G307" s="36">
        <v>27898711.050000001</v>
      </c>
      <c r="H307" s="36">
        <v>27622321.649999999</v>
      </c>
      <c r="I307" s="37">
        <v>25627245</v>
      </c>
      <c r="J307" s="38">
        <f t="shared" si="37"/>
        <v>488173</v>
      </c>
      <c r="K307" s="38">
        <f t="shared" si="38"/>
        <v>20409112.675000001</v>
      </c>
      <c r="L307" s="38">
        <f t="shared" si="39"/>
        <v>26624783.324999999</v>
      </c>
      <c r="M307" s="39">
        <f t="shared" si="40"/>
        <v>9909003.8779906612</v>
      </c>
      <c r="N307" s="40">
        <f t="shared" si="41"/>
        <v>6661533.3982388135</v>
      </c>
      <c r="O307" s="41">
        <f t="shared" si="42"/>
        <v>0.67227074287810584</v>
      </c>
      <c r="P307" s="42">
        <f t="shared" si="43"/>
        <v>488173</v>
      </c>
      <c r="Q307" s="43" t="str">
        <f t="shared" si="44"/>
        <v>MEDIA GEO</v>
      </c>
    </row>
    <row r="308" spans="2:17" s="44" customFormat="1" x14ac:dyDescent="0.3">
      <c r="B308" s="54">
        <v>297</v>
      </c>
      <c r="C308" s="55">
        <v>251742</v>
      </c>
      <c r="D308" s="56" t="s">
        <v>135</v>
      </c>
      <c r="E308" s="34">
        <v>540856</v>
      </c>
      <c r="F308" s="35">
        <f t="shared" si="36"/>
        <v>568440</v>
      </c>
      <c r="G308" s="36">
        <v>36347246.950000003</v>
      </c>
      <c r="H308" s="36">
        <v>35763272.299999997</v>
      </c>
      <c r="I308" s="37">
        <v>33382475</v>
      </c>
      <c r="J308" s="38">
        <f t="shared" si="37"/>
        <v>568440</v>
      </c>
      <c r="K308" s="38">
        <f t="shared" si="38"/>
        <v>26515358.5625</v>
      </c>
      <c r="L308" s="38">
        <f t="shared" si="39"/>
        <v>34572873.649999999</v>
      </c>
      <c r="M308" s="39">
        <f t="shared" si="40"/>
        <v>12532219.231356774</v>
      </c>
      <c r="N308" s="40">
        <f t="shared" si="41"/>
        <v>8459669.4231111556</v>
      </c>
      <c r="O308" s="41">
        <f t="shared" si="42"/>
        <v>0.67503362867641825</v>
      </c>
      <c r="P308" s="42">
        <f t="shared" si="43"/>
        <v>568440</v>
      </c>
      <c r="Q308" s="43" t="str">
        <f t="shared" si="44"/>
        <v>MEDIA GEO</v>
      </c>
    </row>
    <row r="309" spans="2:17" s="44" customFormat="1" x14ac:dyDescent="0.3">
      <c r="B309" s="54">
        <v>298</v>
      </c>
      <c r="C309" s="55">
        <v>251742</v>
      </c>
      <c r="D309" s="56" t="s">
        <v>136</v>
      </c>
      <c r="E309" s="34">
        <v>2069093</v>
      </c>
      <c r="F309" s="35">
        <f t="shared" si="36"/>
        <v>2174617</v>
      </c>
      <c r="G309" s="36">
        <v>31924725</v>
      </c>
      <c r="H309" s="36">
        <v>31917727.800000001</v>
      </c>
      <c r="I309" s="37">
        <v>29883875</v>
      </c>
      <c r="J309" s="38">
        <f t="shared" si="37"/>
        <v>2174617</v>
      </c>
      <c r="K309" s="38">
        <f t="shared" si="38"/>
        <v>23975236.199999999</v>
      </c>
      <c r="L309" s="38">
        <f t="shared" si="39"/>
        <v>30900801.399999999</v>
      </c>
      <c r="M309" s="39">
        <f t="shared" si="40"/>
        <v>16041490.018272568</v>
      </c>
      <c r="N309" s="40">
        <f t="shared" si="41"/>
        <v>9805359.945073301</v>
      </c>
      <c r="O309" s="41">
        <f t="shared" si="42"/>
        <v>0.61124994834670565</v>
      </c>
      <c r="P309" s="42">
        <f t="shared" si="43"/>
        <v>2174617</v>
      </c>
      <c r="Q309" s="43" t="str">
        <f t="shared" si="44"/>
        <v>MEDIA GEO</v>
      </c>
    </row>
    <row r="310" spans="2:17" s="44" customFormat="1" x14ac:dyDescent="0.3">
      <c r="B310" s="54">
        <v>299</v>
      </c>
      <c r="C310" s="55">
        <v>251742</v>
      </c>
      <c r="D310" s="56" t="s">
        <v>137</v>
      </c>
      <c r="E310" s="34">
        <v>91814</v>
      </c>
      <c r="F310" s="35">
        <f t="shared" si="36"/>
        <v>96497</v>
      </c>
      <c r="G310" s="36">
        <v>3989861.75</v>
      </c>
      <c r="H310" s="36">
        <v>3986654.7</v>
      </c>
      <c r="I310" s="37">
        <v>3673530</v>
      </c>
      <c r="J310" s="38">
        <f t="shared" si="37"/>
        <v>96497</v>
      </c>
      <c r="K310" s="38">
        <f t="shared" si="38"/>
        <v>2936635.8624999998</v>
      </c>
      <c r="L310" s="38">
        <f t="shared" si="39"/>
        <v>3830092.35</v>
      </c>
      <c r="M310" s="39">
        <f t="shared" si="40"/>
        <v>1540958.5890494185</v>
      </c>
      <c r="N310" s="40">
        <f t="shared" si="41"/>
        <v>1021388.5847803399</v>
      </c>
      <c r="O310" s="41">
        <f t="shared" si="42"/>
        <v>0.66282675734356411</v>
      </c>
      <c r="P310" s="42">
        <f t="shared" si="43"/>
        <v>96497</v>
      </c>
      <c r="Q310" s="43" t="str">
        <f t="shared" si="44"/>
        <v>MEDIA GEO</v>
      </c>
    </row>
    <row r="311" spans="2:17" s="44" customFormat="1" x14ac:dyDescent="0.3">
      <c r="B311" s="54">
        <v>300</v>
      </c>
      <c r="C311" s="55">
        <v>251742</v>
      </c>
      <c r="D311" s="56" t="s">
        <v>138</v>
      </c>
      <c r="E311" s="34">
        <v>45863</v>
      </c>
      <c r="F311" s="35">
        <f t="shared" si="36"/>
        <v>48202</v>
      </c>
      <c r="G311" s="36">
        <v>8595768.6500000004</v>
      </c>
      <c r="H311" s="36">
        <v>8671863.1999999993</v>
      </c>
      <c r="I311" s="37">
        <v>8062523.7000000002</v>
      </c>
      <c r="J311" s="38">
        <f t="shared" si="37"/>
        <v>48202</v>
      </c>
      <c r="K311" s="38">
        <f t="shared" si="38"/>
        <v>6344589.3875000002</v>
      </c>
      <c r="L311" s="38">
        <f t="shared" si="39"/>
        <v>8329146.1750000007</v>
      </c>
      <c r="M311" s="39">
        <f t="shared" si="40"/>
        <v>2319974.9721672735</v>
      </c>
      <c r="N311" s="40">
        <f t="shared" si="41"/>
        <v>1606386.0739357972</v>
      </c>
      <c r="O311" s="41">
        <f t="shared" si="42"/>
        <v>0.69241526016771804</v>
      </c>
      <c r="P311" s="42">
        <f t="shared" si="43"/>
        <v>48202</v>
      </c>
      <c r="Q311" s="43" t="str">
        <f t="shared" si="44"/>
        <v>MEDIA GEO</v>
      </c>
    </row>
    <row r="312" spans="2:17" s="44" customFormat="1" x14ac:dyDescent="0.3">
      <c r="B312" s="54">
        <v>301</v>
      </c>
      <c r="C312" s="55">
        <v>251742</v>
      </c>
      <c r="D312" s="56" t="s">
        <v>139</v>
      </c>
      <c r="E312" s="34">
        <v>44272</v>
      </c>
      <c r="F312" s="35">
        <f t="shared" si="36"/>
        <v>46530</v>
      </c>
      <c r="G312" s="36">
        <v>1720728.1</v>
      </c>
      <c r="H312" s="36">
        <v>1719853.45</v>
      </c>
      <c r="I312" s="37">
        <v>1583116.5</v>
      </c>
      <c r="J312" s="38">
        <f t="shared" si="37"/>
        <v>46530</v>
      </c>
      <c r="K312" s="38">
        <f t="shared" si="38"/>
        <v>1267557.0125</v>
      </c>
      <c r="L312" s="38">
        <f t="shared" si="39"/>
        <v>1651484.9750000001</v>
      </c>
      <c r="M312" s="39">
        <f t="shared" si="40"/>
        <v>683301.54890647763</v>
      </c>
      <c r="N312" s="40">
        <f t="shared" si="41"/>
        <v>450265.48029843165</v>
      </c>
      <c r="O312" s="41">
        <f t="shared" si="42"/>
        <v>0.65895574365229304</v>
      </c>
      <c r="P312" s="42">
        <f t="shared" si="43"/>
        <v>46530</v>
      </c>
      <c r="Q312" s="43" t="str">
        <f t="shared" si="44"/>
        <v>MEDIA GEO</v>
      </c>
    </row>
    <row r="313" spans="2:17" s="44" customFormat="1" x14ac:dyDescent="0.3">
      <c r="B313" s="54">
        <v>302</v>
      </c>
      <c r="C313" s="55">
        <v>40151524</v>
      </c>
      <c r="D313" s="56" t="s">
        <v>68</v>
      </c>
      <c r="E313" s="34">
        <v>578214</v>
      </c>
      <c r="F313" s="35">
        <f t="shared" si="36"/>
        <v>607703</v>
      </c>
      <c r="G313" s="36">
        <v>39374410.600000001</v>
      </c>
      <c r="H313" s="36">
        <v>38483725.350000001</v>
      </c>
      <c r="I313" s="37">
        <v>36297975</v>
      </c>
      <c r="J313" s="38">
        <f t="shared" si="37"/>
        <v>607703</v>
      </c>
      <c r="K313" s="38">
        <f t="shared" si="38"/>
        <v>28690953.487500001</v>
      </c>
      <c r="L313" s="38">
        <f t="shared" si="39"/>
        <v>37390850.174999997</v>
      </c>
      <c r="M313" s="39">
        <f t="shared" si="40"/>
        <v>13521231.156193975</v>
      </c>
      <c r="N313" s="40">
        <f t="shared" si="41"/>
        <v>9131243.3282881733</v>
      </c>
      <c r="O313" s="41">
        <f t="shared" si="42"/>
        <v>0.67532632367617051</v>
      </c>
      <c r="P313" s="42">
        <f t="shared" si="43"/>
        <v>607703</v>
      </c>
      <c r="Q313" s="43" t="str">
        <f t="shared" si="44"/>
        <v>MEDIA GEO</v>
      </c>
    </row>
    <row r="314" spans="2:17" s="44" customFormat="1" x14ac:dyDescent="0.3">
      <c r="B314" s="54">
        <v>303</v>
      </c>
      <c r="C314" s="55">
        <v>401515</v>
      </c>
      <c r="D314" s="56" t="s">
        <v>200</v>
      </c>
      <c r="E314" s="34">
        <v>3782879</v>
      </c>
      <c r="F314" s="35">
        <f t="shared" si="36"/>
        <v>3975806</v>
      </c>
      <c r="G314" s="36">
        <v>160989828.30000001</v>
      </c>
      <c r="H314" s="36">
        <v>160588655.5</v>
      </c>
      <c r="I314" s="37">
        <v>151226985</v>
      </c>
      <c r="J314" s="38">
        <f t="shared" si="37"/>
        <v>3975806</v>
      </c>
      <c r="K314" s="38">
        <f t="shared" si="38"/>
        <v>119195318.7</v>
      </c>
      <c r="L314" s="38">
        <f t="shared" si="39"/>
        <v>155907820.25</v>
      </c>
      <c r="M314" s="39">
        <f t="shared" si="40"/>
        <v>62790211.287143409</v>
      </c>
      <c r="N314" s="40">
        <f t="shared" si="41"/>
        <v>41588064.809993036</v>
      </c>
      <c r="O314" s="41">
        <f t="shared" si="42"/>
        <v>0.66233357011347382</v>
      </c>
      <c r="P314" s="42">
        <f t="shared" si="43"/>
        <v>3975806</v>
      </c>
      <c r="Q314" s="43" t="str">
        <f t="shared" si="44"/>
        <v>MEDIA GEO</v>
      </c>
    </row>
    <row r="315" spans="2:17" s="44" customFormat="1" ht="45" customHeight="1" x14ac:dyDescent="0.3">
      <c r="B315" s="54">
        <v>304</v>
      </c>
      <c r="C315" s="55">
        <v>40151524</v>
      </c>
      <c r="D315" s="56" t="s">
        <v>201</v>
      </c>
      <c r="E315" s="34">
        <v>5458381</v>
      </c>
      <c r="F315" s="35">
        <f t="shared" si="36"/>
        <v>5736758</v>
      </c>
      <c r="G315" s="36">
        <v>151101035.40000001</v>
      </c>
      <c r="H315" s="36">
        <v>151293458.40000001</v>
      </c>
      <c r="I315" s="37">
        <v>142247245</v>
      </c>
      <c r="J315" s="38">
        <f t="shared" si="37"/>
        <v>5736758</v>
      </c>
      <c r="K315" s="38">
        <f t="shared" si="38"/>
        <v>112594624.2</v>
      </c>
      <c r="L315" s="38">
        <f t="shared" si="39"/>
        <v>146674140.19999999</v>
      </c>
      <c r="M315" s="39">
        <f t="shared" si="40"/>
        <v>65720293.782393128</v>
      </c>
      <c r="N315" s="40">
        <f t="shared" si="41"/>
        <v>42414764.911276102</v>
      </c>
      <c r="O315" s="41">
        <f t="shared" si="42"/>
        <v>0.64538306921931743</v>
      </c>
      <c r="P315" s="42">
        <f t="shared" si="43"/>
        <v>5736758</v>
      </c>
      <c r="Q315" s="43" t="str">
        <f t="shared" si="44"/>
        <v>MEDIA GEO</v>
      </c>
    </row>
    <row r="316" spans="2:17" s="44" customFormat="1" x14ac:dyDescent="0.3">
      <c r="B316" s="54">
        <v>305</v>
      </c>
      <c r="C316" s="55">
        <v>251739</v>
      </c>
      <c r="D316" s="56" t="s">
        <v>176</v>
      </c>
      <c r="E316" s="34">
        <v>3497900</v>
      </c>
      <c r="F316" s="35">
        <f t="shared" si="36"/>
        <v>3676293</v>
      </c>
      <c r="G316" s="36">
        <v>169632828.05000001</v>
      </c>
      <c r="H316" s="36">
        <v>171456181.75</v>
      </c>
      <c r="I316" s="37">
        <v>159390385</v>
      </c>
      <c r="J316" s="38">
        <f t="shared" si="37"/>
        <v>3676293</v>
      </c>
      <c r="K316" s="38">
        <f t="shared" si="38"/>
        <v>126038921.95</v>
      </c>
      <c r="L316" s="38">
        <f t="shared" si="39"/>
        <v>164511606.52500001</v>
      </c>
      <c r="M316" s="39">
        <f t="shared" si="40"/>
        <v>64251581.48836983</v>
      </c>
      <c r="N316" s="40">
        <f t="shared" si="41"/>
        <v>42833197.262457721</v>
      </c>
      <c r="O316" s="41">
        <f t="shared" si="42"/>
        <v>0.66664813955141244</v>
      </c>
      <c r="P316" s="42">
        <f t="shared" si="43"/>
        <v>3676293</v>
      </c>
      <c r="Q316" s="43" t="str">
        <f t="shared" si="44"/>
        <v>MEDIA GEO</v>
      </c>
    </row>
    <row r="317" spans="2:17" s="44" customFormat="1" x14ac:dyDescent="0.3">
      <c r="B317" s="54">
        <v>306</v>
      </c>
      <c r="C317" s="55">
        <v>20121415</v>
      </c>
      <c r="D317" s="56" t="s">
        <v>202</v>
      </c>
      <c r="E317" s="34">
        <v>522807</v>
      </c>
      <c r="F317" s="35">
        <f t="shared" si="36"/>
        <v>549470</v>
      </c>
      <c r="G317" s="36">
        <v>27526110.149999999</v>
      </c>
      <c r="H317" s="36">
        <v>27338643.5</v>
      </c>
      <c r="I317" s="37">
        <v>25555523.699999999</v>
      </c>
      <c r="J317" s="38">
        <f t="shared" si="37"/>
        <v>549470</v>
      </c>
      <c r="K317" s="38">
        <f t="shared" si="38"/>
        <v>20242436.837499999</v>
      </c>
      <c r="L317" s="38">
        <f t="shared" si="39"/>
        <v>26447083.600000001</v>
      </c>
      <c r="M317" s="39">
        <f t="shared" si="40"/>
        <v>10138825.397291321</v>
      </c>
      <c r="N317" s="40">
        <f t="shared" si="41"/>
        <v>6780698.2286325125</v>
      </c>
      <c r="O317" s="41">
        <f t="shared" si="42"/>
        <v>0.66878538321056769</v>
      </c>
      <c r="P317" s="42">
        <f t="shared" si="43"/>
        <v>549470</v>
      </c>
      <c r="Q317" s="43" t="str">
        <f t="shared" si="44"/>
        <v>MEDIA GEO</v>
      </c>
    </row>
    <row r="318" spans="2:17" s="44" customFormat="1" x14ac:dyDescent="0.3">
      <c r="B318" s="54">
        <v>307</v>
      </c>
      <c r="C318" s="55">
        <v>26101615</v>
      </c>
      <c r="D318" s="56" t="s">
        <v>130</v>
      </c>
      <c r="E318" s="34">
        <v>701554</v>
      </c>
      <c r="F318" s="35">
        <f t="shared" si="36"/>
        <v>737333</v>
      </c>
      <c r="G318" s="36">
        <v>175669662.34999999</v>
      </c>
      <c r="H318" s="36">
        <v>176804083.40000001</v>
      </c>
      <c r="I318" s="37">
        <v>165308850</v>
      </c>
      <c r="J318" s="38">
        <f t="shared" si="37"/>
        <v>737333</v>
      </c>
      <c r="K318" s="38">
        <f t="shared" si="38"/>
        <v>129629982.1875</v>
      </c>
      <c r="L318" s="38">
        <f t="shared" si="39"/>
        <v>170489256.17500001</v>
      </c>
      <c r="M318" s="39">
        <f t="shared" si="40"/>
        <v>44110015.305103302</v>
      </c>
      <c r="N318" s="40">
        <f t="shared" si="41"/>
        <v>30669117.776188321</v>
      </c>
      <c r="O318" s="41">
        <f t="shared" si="42"/>
        <v>0.69528694479142616</v>
      </c>
      <c r="P318" s="42">
        <f t="shared" si="43"/>
        <v>737333</v>
      </c>
      <c r="Q318" s="43" t="str">
        <f t="shared" si="44"/>
        <v>MEDIA GEO</v>
      </c>
    </row>
    <row r="319" spans="2:17" x14ac:dyDescent="0.3">
      <c r="B319" s="133" t="s">
        <v>203</v>
      </c>
      <c r="C319" s="134"/>
      <c r="D319" s="135"/>
      <c r="E319" s="51"/>
      <c r="F319" s="52"/>
      <c r="G319" s="36"/>
      <c r="H319" s="36"/>
      <c r="I319" s="37"/>
      <c r="J319" s="38"/>
      <c r="K319" s="38"/>
      <c r="L319" s="38"/>
      <c r="M319" s="39"/>
      <c r="N319" s="40"/>
      <c r="O319" s="53"/>
      <c r="P319" s="42"/>
      <c r="Q319" s="43"/>
    </row>
    <row r="320" spans="2:17" s="44" customFormat="1" x14ac:dyDescent="0.3">
      <c r="B320" s="54">
        <v>308</v>
      </c>
      <c r="C320" s="55">
        <v>40161513</v>
      </c>
      <c r="D320" s="56" t="s">
        <v>204</v>
      </c>
      <c r="E320" s="34">
        <v>80293</v>
      </c>
      <c r="F320" s="35">
        <f t="shared" si="36"/>
        <v>84388</v>
      </c>
      <c r="G320" s="36">
        <v>2206741.9500000002</v>
      </c>
      <c r="H320" s="36">
        <v>2168257.35</v>
      </c>
      <c r="I320" s="37">
        <v>2032395.05</v>
      </c>
      <c r="J320" s="38">
        <f t="shared" si="37"/>
        <v>84388</v>
      </c>
      <c r="K320" s="38">
        <f t="shared" si="38"/>
        <v>1622945.5875000001</v>
      </c>
      <c r="L320" s="38">
        <f t="shared" si="39"/>
        <v>2100326.2000000002</v>
      </c>
      <c r="M320" s="39">
        <f t="shared" si="40"/>
        <v>951782.68601305096</v>
      </c>
      <c r="N320" s="40">
        <f t="shared" si="41"/>
        <v>613340.66444500454</v>
      </c>
      <c r="O320" s="41">
        <f t="shared" si="42"/>
        <v>0.64441250451218479</v>
      </c>
      <c r="P320" s="42">
        <f t="shared" si="43"/>
        <v>84388</v>
      </c>
      <c r="Q320" s="43" t="str">
        <f t="shared" si="44"/>
        <v>MEDIA GEO</v>
      </c>
    </row>
    <row r="321" spans="2:17" s="44" customFormat="1" ht="15.9" customHeight="1" x14ac:dyDescent="0.3">
      <c r="B321" s="54">
        <v>309</v>
      </c>
      <c r="C321" s="55">
        <v>40161505</v>
      </c>
      <c r="D321" s="56" t="s">
        <v>205</v>
      </c>
      <c r="E321" s="34">
        <v>274334</v>
      </c>
      <c r="F321" s="35">
        <f t="shared" si="36"/>
        <v>288325</v>
      </c>
      <c r="G321" s="36">
        <v>2260387.15</v>
      </c>
      <c r="H321" s="36">
        <v>2214030.7000000002</v>
      </c>
      <c r="I321" s="37">
        <v>2086040.25</v>
      </c>
      <c r="J321" s="38">
        <f t="shared" si="37"/>
        <v>288325</v>
      </c>
      <c r="K321" s="38">
        <f t="shared" si="38"/>
        <v>1712195.7749999999</v>
      </c>
      <c r="L321" s="38">
        <f t="shared" si="39"/>
        <v>2150035.4750000001</v>
      </c>
      <c r="M321" s="39">
        <f t="shared" si="40"/>
        <v>1317173.1317526468</v>
      </c>
      <c r="N321" s="40">
        <f t="shared" si="41"/>
        <v>727505.49077340704</v>
      </c>
      <c r="O321" s="41">
        <f t="shared" si="42"/>
        <v>0.55232336071521537</v>
      </c>
      <c r="P321" s="42">
        <f t="shared" si="43"/>
        <v>288325</v>
      </c>
      <c r="Q321" s="43" t="str">
        <f t="shared" si="44"/>
        <v>MEDIA GEO</v>
      </c>
    </row>
    <row r="322" spans="2:17" s="44" customFormat="1" x14ac:dyDescent="0.3">
      <c r="B322" s="54">
        <v>310</v>
      </c>
      <c r="C322" s="55">
        <v>40161505</v>
      </c>
      <c r="D322" s="56" t="s">
        <v>206</v>
      </c>
      <c r="E322" s="34">
        <v>260952</v>
      </c>
      <c r="F322" s="35">
        <f t="shared" si="36"/>
        <v>274261</v>
      </c>
      <c r="G322" s="36">
        <v>2186625</v>
      </c>
      <c r="H322" s="36">
        <v>2181668.65</v>
      </c>
      <c r="I322" s="37">
        <v>2032395.05</v>
      </c>
      <c r="J322" s="38">
        <f t="shared" si="37"/>
        <v>274261</v>
      </c>
      <c r="K322" s="38">
        <f t="shared" si="38"/>
        <v>1668737.425</v>
      </c>
      <c r="L322" s="38">
        <f t="shared" si="39"/>
        <v>2107031.85</v>
      </c>
      <c r="M322" s="39">
        <f t="shared" si="40"/>
        <v>1276979.1929739227</v>
      </c>
      <c r="N322" s="40">
        <f t="shared" si="41"/>
        <v>709028.83387098182</v>
      </c>
      <c r="O322" s="41">
        <f t="shared" si="42"/>
        <v>0.5552391438890586</v>
      </c>
      <c r="P322" s="42">
        <f t="shared" si="43"/>
        <v>274261</v>
      </c>
      <c r="Q322" s="43" t="str">
        <f t="shared" si="44"/>
        <v>MEDIA GEO</v>
      </c>
    </row>
    <row r="323" spans="2:17" s="44" customFormat="1" x14ac:dyDescent="0.3">
      <c r="B323" s="54">
        <v>311</v>
      </c>
      <c r="C323" s="55">
        <v>40161504</v>
      </c>
      <c r="D323" s="56" t="s">
        <v>207</v>
      </c>
      <c r="E323" s="34">
        <v>153895</v>
      </c>
      <c r="F323" s="35">
        <f t="shared" si="36"/>
        <v>161744</v>
      </c>
      <c r="G323" s="36">
        <v>1632680</v>
      </c>
      <c r="H323" s="36">
        <v>1635303.95</v>
      </c>
      <c r="I323" s="37">
        <v>1502648.7</v>
      </c>
      <c r="J323" s="38">
        <f t="shared" si="37"/>
        <v>161744</v>
      </c>
      <c r="K323" s="38">
        <f t="shared" si="38"/>
        <v>1233094.1625000001</v>
      </c>
      <c r="L323" s="38">
        <f t="shared" si="39"/>
        <v>1567664.35</v>
      </c>
      <c r="M323" s="39">
        <f t="shared" si="40"/>
        <v>897524.47301900492</v>
      </c>
      <c r="N323" s="40">
        <f t="shared" si="41"/>
        <v>520275.36193638406</v>
      </c>
      <c r="O323" s="41">
        <f t="shared" si="42"/>
        <v>0.57967818992871889</v>
      </c>
      <c r="P323" s="42">
        <f t="shared" si="43"/>
        <v>161744</v>
      </c>
      <c r="Q323" s="43" t="str">
        <f t="shared" si="44"/>
        <v>MEDIA GEO</v>
      </c>
    </row>
    <row r="324" spans="2:17" s="44" customFormat="1" x14ac:dyDescent="0.3">
      <c r="B324" s="54">
        <v>312</v>
      </c>
      <c r="C324" s="55">
        <v>40161504</v>
      </c>
      <c r="D324" s="56" t="s">
        <v>208</v>
      </c>
      <c r="E324" s="34">
        <v>434920</v>
      </c>
      <c r="F324" s="35">
        <f t="shared" si="36"/>
        <v>457101</v>
      </c>
      <c r="G324" s="36">
        <v>3904729.15</v>
      </c>
      <c r="H324" s="36">
        <v>3856040.3</v>
      </c>
      <c r="I324" s="37">
        <v>3586065</v>
      </c>
      <c r="J324" s="38">
        <f t="shared" si="37"/>
        <v>457101</v>
      </c>
      <c r="K324" s="38">
        <f t="shared" si="38"/>
        <v>2950983.8624999998</v>
      </c>
      <c r="L324" s="38">
        <f t="shared" si="39"/>
        <v>3721052.65</v>
      </c>
      <c r="M324" s="39">
        <f t="shared" si="40"/>
        <v>2228900.603604109</v>
      </c>
      <c r="N324" s="40">
        <f t="shared" si="41"/>
        <v>1252851.5146121024</v>
      </c>
      <c r="O324" s="41">
        <f t="shared" si="42"/>
        <v>0.56209393661891183</v>
      </c>
      <c r="P324" s="42">
        <f t="shared" si="43"/>
        <v>2228901</v>
      </c>
      <c r="Q324" s="43" t="str">
        <f t="shared" si="44"/>
        <v>MEDIA GEO</v>
      </c>
    </row>
    <row r="325" spans="2:17" s="44" customFormat="1" x14ac:dyDescent="0.3">
      <c r="B325" s="54">
        <v>313</v>
      </c>
      <c r="C325" s="55">
        <v>27121606</v>
      </c>
      <c r="D325" s="56" t="s">
        <v>148</v>
      </c>
      <c r="E325" s="34">
        <v>117485</v>
      </c>
      <c r="F325" s="35">
        <f t="shared" si="36"/>
        <v>123477</v>
      </c>
      <c r="G325" s="36">
        <v>10187340.1</v>
      </c>
      <c r="H325" s="36">
        <v>10174803.449999999</v>
      </c>
      <c r="I325" s="37">
        <v>9460797.5</v>
      </c>
      <c r="J325" s="38">
        <f t="shared" si="37"/>
        <v>123477</v>
      </c>
      <c r="K325" s="38">
        <f t="shared" si="38"/>
        <v>7486604.5124999993</v>
      </c>
      <c r="L325" s="38">
        <f t="shared" si="39"/>
        <v>9817800.4749999996</v>
      </c>
      <c r="M325" s="39">
        <f t="shared" si="40"/>
        <v>3317226.7776309974</v>
      </c>
      <c r="N325" s="40">
        <f t="shared" si="41"/>
        <v>2258322.1251759068</v>
      </c>
      <c r="O325" s="41">
        <f t="shared" si="42"/>
        <v>0.6807861736811045</v>
      </c>
      <c r="P325" s="42">
        <f t="shared" si="43"/>
        <v>123477</v>
      </c>
      <c r="Q325" s="43" t="str">
        <f t="shared" si="44"/>
        <v>MEDIA GEO</v>
      </c>
    </row>
    <row r="326" spans="2:17" s="44" customFormat="1" x14ac:dyDescent="0.3">
      <c r="B326" s="54">
        <v>314</v>
      </c>
      <c r="C326" s="55">
        <v>26111535</v>
      </c>
      <c r="D326" s="56" t="s">
        <v>149</v>
      </c>
      <c r="E326" s="34">
        <v>11642</v>
      </c>
      <c r="F326" s="35">
        <f t="shared" si="36"/>
        <v>12236</v>
      </c>
      <c r="G326" s="36">
        <v>858614.75</v>
      </c>
      <c r="H326" s="36">
        <v>851909.1</v>
      </c>
      <c r="I326" s="37">
        <v>801762.5</v>
      </c>
      <c r="J326" s="38">
        <f t="shared" si="37"/>
        <v>12236</v>
      </c>
      <c r="K326" s="38">
        <f t="shared" si="38"/>
        <v>631130.58750000002</v>
      </c>
      <c r="L326" s="38">
        <f t="shared" si="39"/>
        <v>826835.8</v>
      </c>
      <c r="M326" s="39">
        <f t="shared" si="40"/>
        <v>291051.07154130895</v>
      </c>
      <c r="N326" s="40">
        <f t="shared" si="41"/>
        <v>197152.02778387195</v>
      </c>
      <c r="O326" s="41">
        <f t="shared" si="42"/>
        <v>0.67737949473891601</v>
      </c>
      <c r="P326" s="42">
        <f t="shared" si="43"/>
        <v>12236</v>
      </c>
      <c r="Q326" s="43" t="str">
        <f t="shared" si="44"/>
        <v>MEDIA GEO</v>
      </c>
    </row>
    <row r="327" spans="2:17" s="44" customFormat="1" x14ac:dyDescent="0.3">
      <c r="B327" s="54">
        <v>315</v>
      </c>
      <c r="C327" s="55">
        <v>26111535</v>
      </c>
      <c r="D327" s="56" t="s">
        <v>150</v>
      </c>
      <c r="E327" s="34">
        <v>9477</v>
      </c>
      <c r="F327" s="35">
        <f t="shared" si="36"/>
        <v>9960</v>
      </c>
      <c r="G327" s="36">
        <v>1068239.2</v>
      </c>
      <c r="H327" s="36">
        <v>1066198.3500000001</v>
      </c>
      <c r="I327" s="37">
        <v>997392.55</v>
      </c>
      <c r="J327" s="38">
        <f t="shared" si="37"/>
        <v>9960</v>
      </c>
      <c r="K327" s="38">
        <f t="shared" si="38"/>
        <v>785447.52499999991</v>
      </c>
      <c r="L327" s="38">
        <f t="shared" si="39"/>
        <v>1031795.4500000001</v>
      </c>
      <c r="M327" s="39">
        <f t="shared" si="40"/>
        <v>326142.94900733855</v>
      </c>
      <c r="N327" s="40">
        <f t="shared" si="41"/>
        <v>223575.10733864942</v>
      </c>
      <c r="O327" s="41">
        <f t="shared" si="42"/>
        <v>0.68551261960171572</v>
      </c>
      <c r="P327" s="42">
        <f t="shared" si="43"/>
        <v>9960</v>
      </c>
      <c r="Q327" s="43" t="str">
        <f t="shared" si="44"/>
        <v>MEDIA GEO</v>
      </c>
    </row>
    <row r="328" spans="2:17" s="44" customFormat="1" x14ac:dyDescent="0.3">
      <c r="B328" s="54">
        <v>316</v>
      </c>
      <c r="C328" s="55">
        <v>311716</v>
      </c>
      <c r="D328" s="56" t="s">
        <v>151</v>
      </c>
      <c r="E328" s="34">
        <v>162420</v>
      </c>
      <c r="F328" s="35">
        <f t="shared" si="36"/>
        <v>170703</v>
      </c>
      <c r="G328" s="36">
        <v>2054261.3</v>
      </c>
      <c r="H328" s="36">
        <v>2023357</v>
      </c>
      <c r="I328" s="37">
        <v>1907611.65</v>
      </c>
      <c r="J328" s="38">
        <f t="shared" si="37"/>
        <v>170703</v>
      </c>
      <c r="K328" s="38">
        <f t="shared" si="38"/>
        <v>1538983.2374999998</v>
      </c>
      <c r="L328" s="38">
        <f t="shared" si="39"/>
        <v>1965484.325</v>
      </c>
      <c r="M328" s="39">
        <f t="shared" si="40"/>
        <v>1078610.9629611478</v>
      </c>
      <c r="N328" s="40">
        <f t="shared" si="41"/>
        <v>641987.87730309251</v>
      </c>
      <c r="O328" s="41">
        <f t="shared" si="42"/>
        <v>0.59519873183990368</v>
      </c>
      <c r="P328" s="42">
        <f t="shared" si="43"/>
        <v>170703</v>
      </c>
      <c r="Q328" s="43" t="str">
        <f t="shared" si="44"/>
        <v>MEDIA GEO</v>
      </c>
    </row>
    <row r="329" spans="2:17" s="44" customFormat="1" x14ac:dyDescent="0.3">
      <c r="B329" s="54">
        <v>317</v>
      </c>
      <c r="C329" s="55">
        <v>241118</v>
      </c>
      <c r="D329" s="56" t="s">
        <v>209</v>
      </c>
      <c r="E329" s="34">
        <v>1359939</v>
      </c>
      <c r="F329" s="35">
        <f t="shared" ref="F329:F392" si="45">ROUND(E329*($C$5+1),0)</f>
        <v>1429296</v>
      </c>
      <c r="G329" s="36">
        <v>74237376.5</v>
      </c>
      <c r="H329" s="36">
        <v>73451066.150000006</v>
      </c>
      <c r="I329" s="37">
        <v>68650403.849999994</v>
      </c>
      <c r="J329" s="38">
        <f t="shared" ref="J329:J392" si="46">MIN(F329:I329)</f>
        <v>1429296</v>
      </c>
      <c r="K329" s="38">
        <f t="shared" ref="K329:K392" si="47">AVERAGE(F329:I329)</f>
        <v>54442035.625</v>
      </c>
      <c r="L329" s="38">
        <f t="shared" ref="L329:L392" si="48">MEDIAN(F329:I329)</f>
        <v>71050735</v>
      </c>
      <c r="M329" s="39">
        <f t="shared" ref="M329:M392" si="49">GEOMEAN(F329:I329)</f>
        <v>27045592.404156376</v>
      </c>
      <c r="N329" s="40">
        <f t="shared" ref="N329:N392" si="50">STDEVA(J329,M329)</f>
        <v>18113456.896263544</v>
      </c>
      <c r="O329" s="41">
        <f t="shared" ref="O329:O392" si="51">N329/M329</f>
        <v>0.66973784953883508</v>
      </c>
      <c r="P329" s="42">
        <f t="shared" ref="P329:P392" si="52">ROUND(IF(O329&lt;=P324,J329,M329),0)</f>
        <v>1429296</v>
      </c>
      <c r="Q329" s="43" t="str">
        <f t="shared" ref="Q329:Q392" si="53">IF(O329&lt;=35%,"MENOR VALOR","MEDIA GEO")</f>
        <v>MEDIA GEO</v>
      </c>
    </row>
    <row r="330" spans="2:17" s="44" customFormat="1" x14ac:dyDescent="0.3">
      <c r="B330" s="54">
        <v>318</v>
      </c>
      <c r="C330" s="55">
        <v>311816</v>
      </c>
      <c r="D330" s="56" t="s">
        <v>152</v>
      </c>
      <c r="E330" s="34">
        <v>252217</v>
      </c>
      <c r="F330" s="35">
        <f t="shared" si="45"/>
        <v>265080</v>
      </c>
      <c r="G330" s="36">
        <v>734122.9</v>
      </c>
      <c r="H330" s="36">
        <v>735289.1</v>
      </c>
      <c r="I330" s="37">
        <v>683684.75</v>
      </c>
      <c r="J330" s="38">
        <f t="shared" si="46"/>
        <v>265080</v>
      </c>
      <c r="K330" s="38">
        <f t="shared" si="47"/>
        <v>604544.1875</v>
      </c>
      <c r="L330" s="38">
        <f t="shared" si="48"/>
        <v>708903.82499999995</v>
      </c>
      <c r="M330" s="39">
        <f t="shared" si="49"/>
        <v>559261.51980274264</v>
      </c>
      <c r="N330" s="40">
        <f t="shared" si="50"/>
        <v>208017.74755228389</v>
      </c>
      <c r="O330" s="41">
        <f t="shared" si="51"/>
        <v>0.37195076039855901</v>
      </c>
      <c r="P330" s="42">
        <f t="shared" si="52"/>
        <v>265080</v>
      </c>
      <c r="Q330" s="43" t="str">
        <f t="shared" si="53"/>
        <v>MEDIA GEO</v>
      </c>
    </row>
    <row r="331" spans="2:17" s="44" customFormat="1" x14ac:dyDescent="0.3">
      <c r="B331" s="54">
        <v>319</v>
      </c>
      <c r="C331" s="55">
        <v>251739</v>
      </c>
      <c r="D331" s="56" t="s">
        <v>123</v>
      </c>
      <c r="E331" s="34">
        <v>397280</v>
      </c>
      <c r="F331" s="35">
        <f t="shared" si="45"/>
        <v>417541</v>
      </c>
      <c r="G331" s="36">
        <v>4466254.45</v>
      </c>
      <c r="H331" s="36">
        <v>4546139.1500000004</v>
      </c>
      <c r="I331" s="37">
        <v>4175287.55</v>
      </c>
      <c r="J331" s="38">
        <f t="shared" si="46"/>
        <v>417541</v>
      </c>
      <c r="K331" s="38">
        <f t="shared" si="47"/>
        <v>3401305.5375000006</v>
      </c>
      <c r="L331" s="38">
        <f t="shared" si="48"/>
        <v>4320771</v>
      </c>
      <c r="M331" s="39">
        <f t="shared" si="49"/>
        <v>2439174.8083775439</v>
      </c>
      <c r="N331" s="40">
        <f t="shared" si="50"/>
        <v>1429510.9749797466</v>
      </c>
      <c r="O331" s="41">
        <f t="shared" si="51"/>
        <v>0.58606335637362894</v>
      </c>
      <c r="P331" s="42">
        <f t="shared" si="52"/>
        <v>417541</v>
      </c>
      <c r="Q331" s="43" t="str">
        <f t="shared" si="53"/>
        <v>MEDIA GEO</v>
      </c>
    </row>
    <row r="332" spans="2:17" s="44" customFormat="1" x14ac:dyDescent="0.3">
      <c r="B332" s="54">
        <v>320</v>
      </c>
      <c r="C332" s="55">
        <v>251739</v>
      </c>
      <c r="D332" s="56" t="s">
        <v>153</v>
      </c>
      <c r="E332" s="34">
        <v>119231</v>
      </c>
      <c r="F332" s="35">
        <f t="shared" si="45"/>
        <v>125312</v>
      </c>
      <c r="G332" s="36">
        <v>3837381.1</v>
      </c>
      <c r="H332" s="36">
        <v>3847002.25</v>
      </c>
      <c r="I332" s="37">
        <v>3599184.75</v>
      </c>
      <c r="J332" s="38">
        <f t="shared" si="46"/>
        <v>125312</v>
      </c>
      <c r="K332" s="38">
        <f t="shared" si="47"/>
        <v>2852220.0249999999</v>
      </c>
      <c r="L332" s="38">
        <f t="shared" si="48"/>
        <v>3718282.9249999998</v>
      </c>
      <c r="M332" s="39">
        <f t="shared" si="49"/>
        <v>1606343.9557977717</v>
      </c>
      <c r="N332" s="40">
        <f t="shared" si="50"/>
        <v>1047247.7390985796</v>
      </c>
      <c r="O332" s="41">
        <f t="shared" si="51"/>
        <v>0.65194489344498852</v>
      </c>
      <c r="P332" s="42">
        <f t="shared" si="52"/>
        <v>125312</v>
      </c>
      <c r="Q332" s="43" t="str">
        <f t="shared" si="53"/>
        <v>MEDIA GEO</v>
      </c>
    </row>
    <row r="333" spans="2:17" s="44" customFormat="1" x14ac:dyDescent="0.3">
      <c r="B333" s="54">
        <v>321</v>
      </c>
      <c r="C333" s="55">
        <v>39121525</v>
      </c>
      <c r="D333" s="56" t="s">
        <v>154</v>
      </c>
      <c r="E333" s="34">
        <v>194012</v>
      </c>
      <c r="F333" s="35">
        <f t="shared" si="45"/>
        <v>203907</v>
      </c>
      <c r="G333" s="36">
        <v>4503864.4000000004</v>
      </c>
      <c r="H333" s="36">
        <v>4446720.5999999996</v>
      </c>
      <c r="I333" s="37">
        <v>4175287.55</v>
      </c>
      <c r="J333" s="38">
        <f t="shared" si="46"/>
        <v>203907</v>
      </c>
      <c r="K333" s="38">
        <f t="shared" si="47"/>
        <v>3332444.8875000002</v>
      </c>
      <c r="L333" s="38">
        <f t="shared" si="48"/>
        <v>4311004.0749999993</v>
      </c>
      <c r="M333" s="39">
        <f t="shared" si="49"/>
        <v>2032057.1530259491</v>
      </c>
      <c r="N333" s="40">
        <f t="shared" si="50"/>
        <v>1292697.3702318731</v>
      </c>
      <c r="O333" s="41">
        <f t="shared" si="51"/>
        <v>0.63615207294091569</v>
      </c>
      <c r="P333" s="42">
        <f t="shared" si="52"/>
        <v>203907</v>
      </c>
      <c r="Q333" s="43" t="str">
        <f t="shared" si="53"/>
        <v>MEDIA GEO</v>
      </c>
    </row>
    <row r="334" spans="2:17" s="44" customFormat="1" x14ac:dyDescent="0.3">
      <c r="B334" s="54">
        <v>322</v>
      </c>
      <c r="C334" s="55">
        <v>39121525</v>
      </c>
      <c r="D334" s="56" t="s">
        <v>155</v>
      </c>
      <c r="E334" s="34">
        <v>344083</v>
      </c>
      <c r="F334" s="35">
        <f t="shared" si="45"/>
        <v>361631</v>
      </c>
      <c r="G334" s="36">
        <v>11468119.25</v>
      </c>
      <c r="H334" s="36">
        <v>11512143.300000001</v>
      </c>
      <c r="I334" s="37">
        <v>10653237</v>
      </c>
      <c r="J334" s="38">
        <f t="shared" si="46"/>
        <v>361631</v>
      </c>
      <c r="K334" s="38">
        <f t="shared" si="47"/>
        <v>8498782.6374999993</v>
      </c>
      <c r="L334" s="38">
        <f t="shared" si="48"/>
        <v>11060678.125</v>
      </c>
      <c r="M334" s="39">
        <f t="shared" si="49"/>
        <v>4748964.3246641615</v>
      </c>
      <c r="N334" s="40">
        <f t="shared" si="50"/>
        <v>3102313.1451957496</v>
      </c>
      <c r="O334" s="41">
        <f t="shared" si="51"/>
        <v>0.65326099189324605</v>
      </c>
      <c r="P334" s="42">
        <f t="shared" si="52"/>
        <v>361631</v>
      </c>
      <c r="Q334" s="43" t="str">
        <f t="shared" si="53"/>
        <v>MEDIA GEO</v>
      </c>
    </row>
    <row r="335" spans="2:17" s="44" customFormat="1" x14ac:dyDescent="0.3">
      <c r="B335" s="54">
        <v>323</v>
      </c>
      <c r="C335" s="55">
        <v>40142006</v>
      </c>
      <c r="D335" s="56" t="s">
        <v>35</v>
      </c>
      <c r="E335" s="34">
        <v>76383</v>
      </c>
      <c r="F335" s="35">
        <f t="shared" si="45"/>
        <v>80279</v>
      </c>
      <c r="G335" s="36">
        <v>2074669.8</v>
      </c>
      <c r="H335" s="36">
        <v>2072045.85</v>
      </c>
      <c r="I335" s="37">
        <v>1909652.5</v>
      </c>
      <c r="J335" s="38">
        <f t="shared" si="46"/>
        <v>80279</v>
      </c>
      <c r="K335" s="38">
        <f t="shared" si="47"/>
        <v>1534161.7875000001</v>
      </c>
      <c r="L335" s="38">
        <f t="shared" si="48"/>
        <v>1990849.175</v>
      </c>
      <c r="M335" s="39">
        <f t="shared" si="49"/>
        <v>901002.84340610378</v>
      </c>
      <c r="N335" s="40">
        <f t="shared" si="50"/>
        <v>580339.39515394217</v>
      </c>
      <c r="O335" s="41">
        <f t="shared" si="51"/>
        <v>0.64410384428983336</v>
      </c>
      <c r="P335" s="42">
        <f t="shared" si="52"/>
        <v>80279</v>
      </c>
      <c r="Q335" s="43" t="str">
        <f t="shared" si="53"/>
        <v>MEDIA GEO</v>
      </c>
    </row>
    <row r="336" spans="2:17" s="44" customFormat="1" x14ac:dyDescent="0.3">
      <c r="B336" s="54">
        <v>324</v>
      </c>
      <c r="C336" s="55">
        <v>251739</v>
      </c>
      <c r="D336" s="56" t="s">
        <v>124</v>
      </c>
      <c r="E336" s="34">
        <v>262519</v>
      </c>
      <c r="F336" s="35">
        <f t="shared" si="45"/>
        <v>275907</v>
      </c>
      <c r="G336" s="36">
        <v>21530675.949999999</v>
      </c>
      <c r="H336" s="36">
        <v>21364784</v>
      </c>
      <c r="I336" s="37">
        <v>19781667.5</v>
      </c>
      <c r="J336" s="38">
        <f t="shared" si="46"/>
        <v>275907</v>
      </c>
      <c r="K336" s="38">
        <f t="shared" si="47"/>
        <v>15738258.612500001</v>
      </c>
      <c r="L336" s="38">
        <f t="shared" si="48"/>
        <v>20573225.75</v>
      </c>
      <c r="M336" s="39">
        <f t="shared" si="49"/>
        <v>7078568.6275406945</v>
      </c>
      <c r="N336" s="40">
        <f t="shared" si="50"/>
        <v>4810208.1669515409</v>
      </c>
      <c r="O336" s="41">
        <f t="shared" si="51"/>
        <v>0.67954531771245263</v>
      </c>
      <c r="P336" s="42">
        <f t="shared" si="52"/>
        <v>275907</v>
      </c>
      <c r="Q336" s="43" t="str">
        <f t="shared" si="53"/>
        <v>MEDIA GEO</v>
      </c>
    </row>
    <row r="337" spans="2:17" s="44" customFormat="1" x14ac:dyDescent="0.3">
      <c r="B337" s="54">
        <v>325</v>
      </c>
      <c r="C337" s="55">
        <v>251739</v>
      </c>
      <c r="D337" s="56" t="s">
        <v>125</v>
      </c>
      <c r="E337" s="34">
        <v>235810</v>
      </c>
      <c r="F337" s="35">
        <f t="shared" si="45"/>
        <v>247836</v>
      </c>
      <c r="G337" s="36">
        <v>21347582.550000001</v>
      </c>
      <c r="H337" s="36">
        <v>21459829.300000001</v>
      </c>
      <c r="I337" s="37">
        <v>19781667.5</v>
      </c>
      <c r="J337" s="38">
        <f t="shared" si="46"/>
        <v>247836</v>
      </c>
      <c r="K337" s="38">
        <f t="shared" si="47"/>
        <v>15709228.8375</v>
      </c>
      <c r="L337" s="38">
        <f t="shared" si="48"/>
        <v>20564625.024999999</v>
      </c>
      <c r="M337" s="39">
        <f t="shared" si="49"/>
        <v>6884153.7838650262</v>
      </c>
      <c r="N337" s="40">
        <f t="shared" si="50"/>
        <v>4692585.3070798414</v>
      </c>
      <c r="O337" s="41">
        <f t="shared" si="51"/>
        <v>0.68165027313571214</v>
      </c>
      <c r="P337" s="42">
        <f t="shared" si="52"/>
        <v>247836</v>
      </c>
      <c r="Q337" s="43" t="str">
        <f t="shared" si="53"/>
        <v>MEDIA GEO</v>
      </c>
    </row>
    <row r="338" spans="2:17" s="44" customFormat="1" x14ac:dyDescent="0.3">
      <c r="B338" s="54">
        <v>326</v>
      </c>
      <c r="C338" s="55">
        <v>251739</v>
      </c>
      <c r="D338" s="56" t="s">
        <v>156</v>
      </c>
      <c r="E338" s="34">
        <v>223085</v>
      </c>
      <c r="F338" s="35">
        <f t="shared" si="45"/>
        <v>234462</v>
      </c>
      <c r="G338" s="36">
        <v>21312888.100000001</v>
      </c>
      <c r="H338" s="36">
        <v>21364784</v>
      </c>
      <c r="I338" s="37">
        <v>19781667.5</v>
      </c>
      <c r="J338" s="38">
        <f t="shared" si="46"/>
        <v>234462</v>
      </c>
      <c r="K338" s="38">
        <f t="shared" si="47"/>
        <v>15673450.4</v>
      </c>
      <c r="L338" s="38">
        <f t="shared" si="48"/>
        <v>20547277.800000001</v>
      </c>
      <c r="M338" s="39">
        <f t="shared" si="49"/>
        <v>6779053.2220310988</v>
      </c>
      <c r="N338" s="40">
        <f t="shared" si="50"/>
        <v>4627724.8331921436</v>
      </c>
      <c r="O338" s="41">
        <f t="shared" si="51"/>
        <v>0.68265061235285784</v>
      </c>
      <c r="P338" s="42">
        <f t="shared" si="52"/>
        <v>234462</v>
      </c>
      <c r="Q338" s="43" t="str">
        <f t="shared" si="53"/>
        <v>MEDIA GEO</v>
      </c>
    </row>
    <row r="339" spans="2:17" s="44" customFormat="1" x14ac:dyDescent="0.3">
      <c r="B339" s="54">
        <v>327</v>
      </c>
      <c r="C339" s="55">
        <v>251739</v>
      </c>
      <c r="D339" s="56" t="s">
        <v>126</v>
      </c>
      <c r="E339" s="34">
        <v>107456</v>
      </c>
      <c r="F339" s="35">
        <f t="shared" si="45"/>
        <v>112936</v>
      </c>
      <c r="G339" s="36">
        <v>21080814.300000001</v>
      </c>
      <c r="H339" s="36">
        <v>21474698.350000001</v>
      </c>
      <c r="I339" s="37">
        <v>19781667.5</v>
      </c>
      <c r="J339" s="38">
        <f t="shared" si="46"/>
        <v>112936</v>
      </c>
      <c r="K339" s="38">
        <f t="shared" si="47"/>
        <v>15612529.037500001</v>
      </c>
      <c r="L339" s="38">
        <f t="shared" si="48"/>
        <v>20431240.899999999</v>
      </c>
      <c r="M339" s="39">
        <f t="shared" si="49"/>
        <v>5639329.0825140877</v>
      </c>
      <c r="N339" s="40">
        <f t="shared" si="50"/>
        <v>3907750.0241481392</v>
      </c>
      <c r="O339" s="41">
        <f t="shared" si="51"/>
        <v>0.69294591022625907</v>
      </c>
      <c r="P339" s="42">
        <f t="shared" si="52"/>
        <v>112936</v>
      </c>
      <c r="Q339" s="43" t="str">
        <f t="shared" si="53"/>
        <v>MEDIA GEO</v>
      </c>
    </row>
    <row r="340" spans="2:17" s="44" customFormat="1" x14ac:dyDescent="0.3">
      <c r="B340" s="54">
        <v>328</v>
      </c>
      <c r="C340" s="55">
        <v>251739</v>
      </c>
      <c r="D340" s="56" t="s">
        <v>157</v>
      </c>
      <c r="E340" s="34">
        <v>116845</v>
      </c>
      <c r="F340" s="35">
        <f t="shared" si="45"/>
        <v>122804</v>
      </c>
      <c r="G340" s="36">
        <v>2038809.15</v>
      </c>
      <c r="H340" s="36">
        <v>2032686.6</v>
      </c>
      <c r="I340" s="37">
        <v>1881372.15</v>
      </c>
      <c r="J340" s="38">
        <f t="shared" si="46"/>
        <v>122804</v>
      </c>
      <c r="K340" s="38">
        <f t="shared" si="47"/>
        <v>1518917.9750000001</v>
      </c>
      <c r="L340" s="38">
        <f t="shared" si="48"/>
        <v>1957029.375</v>
      </c>
      <c r="M340" s="39">
        <f t="shared" si="49"/>
        <v>989198.74228767853</v>
      </c>
      <c r="N340" s="40">
        <f t="shared" si="50"/>
        <v>612633.59745598864</v>
      </c>
      <c r="O340" s="41">
        <f t="shared" si="51"/>
        <v>0.61932306549356964</v>
      </c>
      <c r="P340" s="42">
        <f t="shared" si="52"/>
        <v>122804</v>
      </c>
      <c r="Q340" s="43" t="str">
        <f t="shared" si="53"/>
        <v>MEDIA GEO</v>
      </c>
    </row>
    <row r="341" spans="2:17" s="44" customFormat="1" x14ac:dyDescent="0.3">
      <c r="B341" s="54">
        <v>329</v>
      </c>
      <c r="C341" s="55">
        <v>251715</v>
      </c>
      <c r="D341" s="56" t="s">
        <v>193</v>
      </c>
      <c r="E341" s="34">
        <v>27284</v>
      </c>
      <c r="F341" s="35">
        <f t="shared" si="45"/>
        <v>28675</v>
      </c>
      <c r="G341" s="36">
        <v>879314.8</v>
      </c>
      <c r="H341" s="36">
        <v>882521.85</v>
      </c>
      <c r="I341" s="37">
        <v>816340</v>
      </c>
      <c r="J341" s="38">
        <f t="shared" si="46"/>
        <v>28675</v>
      </c>
      <c r="K341" s="38">
        <f t="shared" si="47"/>
        <v>651712.91249999998</v>
      </c>
      <c r="L341" s="38">
        <f t="shared" si="48"/>
        <v>847827.4</v>
      </c>
      <c r="M341" s="39">
        <f t="shared" si="49"/>
        <v>367122.57288143301</v>
      </c>
      <c r="N341" s="40">
        <f t="shared" si="50"/>
        <v>239318.57386058953</v>
      </c>
      <c r="O341" s="41">
        <f t="shared" si="51"/>
        <v>0.65187648904901463</v>
      </c>
      <c r="P341" s="42">
        <f t="shared" si="52"/>
        <v>28675</v>
      </c>
      <c r="Q341" s="43" t="str">
        <f t="shared" si="53"/>
        <v>MEDIA GEO</v>
      </c>
    </row>
    <row r="342" spans="2:17" s="44" customFormat="1" x14ac:dyDescent="0.3">
      <c r="B342" s="54">
        <v>330</v>
      </c>
      <c r="C342" s="55">
        <v>251728</v>
      </c>
      <c r="D342" s="56" t="s">
        <v>162</v>
      </c>
      <c r="E342" s="34">
        <v>303765</v>
      </c>
      <c r="F342" s="35">
        <f t="shared" si="45"/>
        <v>319257</v>
      </c>
      <c r="G342" s="57">
        <v>8760202.8499999996</v>
      </c>
      <c r="H342" s="57">
        <v>8781194.4499999993</v>
      </c>
      <c r="I342" s="57">
        <v>8105090</v>
      </c>
      <c r="J342" s="38">
        <f t="shared" si="46"/>
        <v>319257</v>
      </c>
      <c r="K342" s="38">
        <f t="shared" si="47"/>
        <v>6491436.0749999993</v>
      </c>
      <c r="L342" s="38">
        <f t="shared" si="48"/>
        <v>8432646.4250000007</v>
      </c>
      <c r="M342" s="39">
        <f t="shared" si="49"/>
        <v>3756137.7140925997</v>
      </c>
      <c r="N342" s="40">
        <f t="shared" si="50"/>
        <v>2430241.6590641411</v>
      </c>
      <c r="O342" s="41">
        <f t="shared" si="51"/>
        <v>0.64700547318756496</v>
      </c>
      <c r="P342" s="42">
        <f t="shared" si="52"/>
        <v>319257</v>
      </c>
      <c r="Q342" s="43" t="str">
        <f t="shared" si="53"/>
        <v>MEDIA GEO</v>
      </c>
    </row>
    <row r="343" spans="2:17" s="44" customFormat="1" ht="20.399999999999999" x14ac:dyDescent="0.3">
      <c r="B343" s="54">
        <v>331</v>
      </c>
      <c r="C343" s="55">
        <v>251728</v>
      </c>
      <c r="D343" s="56" t="s">
        <v>163</v>
      </c>
      <c r="E343" s="34">
        <v>294051</v>
      </c>
      <c r="F343" s="35">
        <f t="shared" si="45"/>
        <v>309048</v>
      </c>
      <c r="G343" s="36">
        <v>8773905.6999999993</v>
      </c>
      <c r="H343" s="36">
        <v>8809474.8000000007</v>
      </c>
      <c r="I343" s="37">
        <v>8105090</v>
      </c>
      <c r="J343" s="38">
        <f t="shared" si="46"/>
        <v>309048</v>
      </c>
      <c r="K343" s="38">
        <f t="shared" si="47"/>
        <v>6499379.625</v>
      </c>
      <c r="L343" s="38">
        <f t="shared" si="48"/>
        <v>8439497.8499999996</v>
      </c>
      <c r="M343" s="39">
        <f t="shared" si="49"/>
        <v>3730196.3239588444</v>
      </c>
      <c r="N343" s="40">
        <f t="shared" si="50"/>
        <v>2419117.1793162902</v>
      </c>
      <c r="O343" s="41">
        <f t="shared" si="51"/>
        <v>0.64852275033848339</v>
      </c>
      <c r="P343" s="42">
        <f t="shared" si="52"/>
        <v>309048</v>
      </c>
      <c r="Q343" s="43" t="str">
        <f t="shared" si="53"/>
        <v>MEDIA GEO</v>
      </c>
    </row>
    <row r="344" spans="2:17" s="44" customFormat="1" x14ac:dyDescent="0.3">
      <c r="B344" s="54">
        <v>332</v>
      </c>
      <c r="C344" s="55">
        <v>251728</v>
      </c>
      <c r="D344" s="56" t="s">
        <v>164</v>
      </c>
      <c r="E344" s="34">
        <v>271102</v>
      </c>
      <c r="F344" s="35">
        <f t="shared" si="45"/>
        <v>284928</v>
      </c>
      <c r="G344" s="36">
        <v>8637460.3000000007</v>
      </c>
      <c r="H344" s="36">
        <v>8730756.3000000007</v>
      </c>
      <c r="I344" s="37">
        <v>8105090</v>
      </c>
      <c r="J344" s="38">
        <f t="shared" si="46"/>
        <v>284928</v>
      </c>
      <c r="K344" s="38">
        <f t="shared" si="47"/>
        <v>6439558.6500000004</v>
      </c>
      <c r="L344" s="38">
        <f t="shared" si="48"/>
        <v>8371275.1500000004</v>
      </c>
      <c r="M344" s="39">
        <f t="shared" si="49"/>
        <v>3632726.6955713863</v>
      </c>
      <c r="N344" s="40">
        <f t="shared" si="50"/>
        <v>2367251.1596860057</v>
      </c>
      <c r="O344" s="41">
        <f t="shared" si="51"/>
        <v>0.65164581815964662</v>
      </c>
      <c r="P344" s="42">
        <f t="shared" si="52"/>
        <v>284928</v>
      </c>
      <c r="Q344" s="43" t="str">
        <f t="shared" si="53"/>
        <v>MEDIA GEO</v>
      </c>
    </row>
    <row r="345" spans="2:17" s="44" customFormat="1" x14ac:dyDescent="0.3">
      <c r="B345" s="54">
        <v>333</v>
      </c>
      <c r="C345" s="55">
        <v>251738</v>
      </c>
      <c r="D345" s="56" t="s">
        <v>210</v>
      </c>
      <c r="E345" s="34">
        <v>5099828</v>
      </c>
      <c r="F345" s="35">
        <f t="shared" si="45"/>
        <v>5359919</v>
      </c>
      <c r="G345" s="36">
        <v>136945408.25</v>
      </c>
      <c r="H345" s="36">
        <v>136606918.69999999</v>
      </c>
      <c r="I345" s="37">
        <v>126824250</v>
      </c>
      <c r="J345" s="38">
        <f t="shared" si="46"/>
        <v>5359919</v>
      </c>
      <c r="K345" s="38">
        <f t="shared" si="47"/>
        <v>101434123.9875</v>
      </c>
      <c r="L345" s="38">
        <f t="shared" si="48"/>
        <v>131715584.34999999</v>
      </c>
      <c r="M345" s="39">
        <f t="shared" si="49"/>
        <v>59716614.028741568</v>
      </c>
      <c r="N345" s="40">
        <f t="shared" si="50"/>
        <v>38435987.657712266</v>
      </c>
      <c r="O345" s="41">
        <f t="shared" si="51"/>
        <v>0.64363976897975239</v>
      </c>
      <c r="P345" s="42">
        <f t="shared" si="52"/>
        <v>5359919</v>
      </c>
      <c r="Q345" s="43" t="str">
        <f t="shared" si="53"/>
        <v>MEDIA GEO</v>
      </c>
    </row>
    <row r="346" spans="2:17" s="44" customFormat="1" x14ac:dyDescent="0.3">
      <c r="B346" s="54">
        <v>334</v>
      </c>
      <c r="C346" s="55">
        <v>251740</v>
      </c>
      <c r="D346" s="56" t="s">
        <v>196</v>
      </c>
      <c r="E346" s="34">
        <v>1414860</v>
      </c>
      <c r="F346" s="35">
        <f t="shared" si="45"/>
        <v>1487018</v>
      </c>
      <c r="G346" s="36">
        <v>45113572.350000001</v>
      </c>
      <c r="H346" s="36">
        <v>45025232.700000003</v>
      </c>
      <c r="I346" s="37">
        <v>41691650</v>
      </c>
      <c r="J346" s="38">
        <f t="shared" si="46"/>
        <v>1487018</v>
      </c>
      <c r="K346" s="38">
        <f t="shared" si="47"/>
        <v>33329368.262500003</v>
      </c>
      <c r="L346" s="38">
        <f t="shared" si="48"/>
        <v>43358441.350000001</v>
      </c>
      <c r="M346" s="39">
        <f t="shared" si="49"/>
        <v>18837884.218267947</v>
      </c>
      <c r="N346" s="40">
        <f t="shared" si="50"/>
        <v>12268915.162397854</v>
      </c>
      <c r="O346" s="41">
        <f t="shared" si="51"/>
        <v>0.65128944526053156</v>
      </c>
      <c r="P346" s="42">
        <f t="shared" si="52"/>
        <v>1487018</v>
      </c>
      <c r="Q346" s="43" t="str">
        <f t="shared" si="53"/>
        <v>MEDIA GEO</v>
      </c>
    </row>
    <row r="347" spans="2:17" s="44" customFormat="1" x14ac:dyDescent="0.3">
      <c r="B347" s="54">
        <v>335</v>
      </c>
      <c r="C347" s="55">
        <v>251728</v>
      </c>
      <c r="D347" s="56" t="s">
        <v>167</v>
      </c>
      <c r="E347" s="34">
        <v>123373</v>
      </c>
      <c r="F347" s="35">
        <f t="shared" si="45"/>
        <v>129665</v>
      </c>
      <c r="G347" s="36">
        <v>7742693.3499999996</v>
      </c>
      <c r="H347" s="36">
        <v>7722867.9500000002</v>
      </c>
      <c r="I347" s="37">
        <v>7157552.5</v>
      </c>
      <c r="J347" s="38">
        <f t="shared" si="46"/>
        <v>129665</v>
      </c>
      <c r="K347" s="38">
        <f t="shared" si="47"/>
        <v>5688194.7000000002</v>
      </c>
      <c r="L347" s="38">
        <f t="shared" si="48"/>
        <v>7440210.2249999996</v>
      </c>
      <c r="M347" s="39">
        <f t="shared" si="49"/>
        <v>2729383.0725353071</v>
      </c>
      <c r="N347" s="40">
        <f t="shared" si="50"/>
        <v>1838278.2782629365</v>
      </c>
      <c r="O347" s="41">
        <f t="shared" si="51"/>
        <v>0.67351420793980787</v>
      </c>
      <c r="P347" s="42">
        <f t="shared" si="52"/>
        <v>129665</v>
      </c>
      <c r="Q347" s="43" t="str">
        <f t="shared" si="53"/>
        <v>MEDIA GEO</v>
      </c>
    </row>
    <row r="348" spans="2:17" s="44" customFormat="1" x14ac:dyDescent="0.3">
      <c r="B348" s="54">
        <v>336</v>
      </c>
      <c r="C348" s="55">
        <v>40151721</v>
      </c>
      <c r="D348" s="56" t="s">
        <v>39</v>
      </c>
      <c r="E348" s="34">
        <v>903607</v>
      </c>
      <c r="F348" s="35">
        <f t="shared" si="45"/>
        <v>949691</v>
      </c>
      <c r="G348" s="36">
        <v>12342477.699999999</v>
      </c>
      <c r="H348" s="36">
        <v>12179209.699999999</v>
      </c>
      <c r="I348" s="37">
        <v>11361703.5</v>
      </c>
      <c r="J348" s="38">
        <f t="shared" si="46"/>
        <v>949691</v>
      </c>
      <c r="K348" s="38">
        <f t="shared" si="47"/>
        <v>9208270.4749999996</v>
      </c>
      <c r="L348" s="38">
        <f t="shared" si="48"/>
        <v>11770456.6</v>
      </c>
      <c r="M348" s="39">
        <f t="shared" si="49"/>
        <v>6346171.5576092461</v>
      </c>
      <c r="N348" s="40">
        <f t="shared" si="50"/>
        <v>3815887.9968268587</v>
      </c>
      <c r="O348" s="41">
        <f t="shared" si="51"/>
        <v>0.60128976378703425</v>
      </c>
      <c r="P348" s="42">
        <f t="shared" si="52"/>
        <v>949691</v>
      </c>
      <c r="Q348" s="43" t="str">
        <f t="shared" si="53"/>
        <v>MEDIA GEO</v>
      </c>
    </row>
    <row r="349" spans="2:17" s="44" customFormat="1" x14ac:dyDescent="0.3">
      <c r="B349" s="54">
        <v>337</v>
      </c>
      <c r="C349" s="55">
        <v>26111504</v>
      </c>
      <c r="D349" s="56" t="s">
        <v>40</v>
      </c>
      <c r="E349" s="34">
        <v>144848</v>
      </c>
      <c r="F349" s="35">
        <f t="shared" si="45"/>
        <v>152235</v>
      </c>
      <c r="G349" s="36">
        <v>2041433.1</v>
      </c>
      <c r="H349" s="36">
        <v>2010820.35</v>
      </c>
      <c r="I349" s="37">
        <v>1880497.5</v>
      </c>
      <c r="J349" s="38">
        <f t="shared" si="46"/>
        <v>152235</v>
      </c>
      <c r="K349" s="38">
        <f t="shared" si="47"/>
        <v>1521246.4875</v>
      </c>
      <c r="L349" s="38">
        <f t="shared" si="48"/>
        <v>1945658.925</v>
      </c>
      <c r="M349" s="39">
        <f t="shared" si="49"/>
        <v>1041175.4612566044</v>
      </c>
      <c r="N349" s="40">
        <f t="shared" si="50"/>
        <v>628575.82822564233</v>
      </c>
      <c r="O349" s="41">
        <f t="shared" si="51"/>
        <v>0.60371748241838918</v>
      </c>
      <c r="P349" s="42">
        <f t="shared" si="52"/>
        <v>152235</v>
      </c>
      <c r="Q349" s="43" t="str">
        <f t="shared" si="53"/>
        <v>MEDIA GEO</v>
      </c>
    </row>
    <row r="350" spans="2:17" s="44" customFormat="1" x14ac:dyDescent="0.3">
      <c r="B350" s="54">
        <v>338</v>
      </c>
      <c r="C350" s="55">
        <v>251742</v>
      </c>
      <c r="D350" s="56" t="s">
        <v>168</v>
      </c>
      <c r="E350" s="34">
        <v>179932</v>
      </c>
      <c r="F350" s="35">
        <f t="shared" si="45"/>
        <v>189109</v>
      </c>
      <c r="G350" s="36">
        <v>2004989.35</v>
      </c>
      <c r="H350" s="36">
        <v>2018109.1</v>
      </c>
      <c r="I350" s="37">
        <v>1880497.5</v>
      </c>
      <c r="J350" s="38">
        <f t="shared" si="46"/>
        <v>189109</v>
      </c>
      <c r="K350" s="38">
        <f t="shared" si="47"/>
        <v>1523176.2375</v>
      </c>
      <c r="L350" s="38">
        <f t="shared" si="48"/>
        <v>1942743.425</v>
      </c>
      <c r="M350" s="39">
        <f t="shared" si="49"/>
        <v>1095242.8264055708</v>
      </c>
      <c r="N350" s="40">
        <f t="shared" si="50"/>
        <v>640733.37331389287</v>
      </c>
      <c r="O350" s="41">
        <f t="shared" si="51"/>
        <v>0.58501490068342876</v>
      </c>
      <c r="P350" s="42">
        <f t="shared" si="52"/>
        <v>189109</v>
      </c>
      <c r="Q350" s="43" t="str">
        <f t="shared" si="53"/>
        <v>MEDIA GEO</v>
      </c>
    </row>
    <row r="351" spans="2:17" s="44" customFormat="1" x14ac:dyDescent="0.3">
      <c r="B351" s="54">
        <v>339</v>
      </c>
      <c r="C351" s="55">
        <v>251740</v>
      </c>
      <c r="D351" s="56" t="s">
        <v>169</v>
      </c>
      <c r="E351" s="34">
        <v>913548</v>
      </c>
      <c r="F351" s="35">
        <f t="shared" si="45"/>
        <v>960139</v>
      </c>
      <c r="G351" s="36">
        <v>14120932.699999999</v>
      </c>
      <c r="H351" s="36">
        <v>14314813.449999999</v>
      </c>
      <c r="I351" s="37">
        <v>13294680</v>
      </c>
      <c r="J351" s="38">
        <f t="shared" si="46"/>
        <v>960139</v>
      </c>
      <c r="K351" s="38">
        <f t="shared" si="47"/>
        <v>10672641.2875</v>
      </c>
      <c r="L351" s="38">
        <f t="shared" si="48"/>
        <v>13707806.35</v>
      </c>
      <c r="M351" s="39">
        <f t="shared" si="49"/>
        <v>7127139.6542155696</v>
      </c>
      <c r="N351" s="40">
        <f t="shared" si="50"/>
        <v>4360727.9821777046</v>
      </c>
      <c r="O351" s="41">
        <f t="shared" si="51"/>
        <v>0.61184825803131493</v>
      </c>
      <c r="P351" s="42">
        <f t="shared" si="52"/>
        <v>960139</v>
      </c>
      <c r="Q351" s="43" t="str">
        <f t="shared" si="53"/>
        <v>MEDIA GEO</v>
      </c>
    </row>
    <row r="352" spans="2:17" s="44" customFormat="1" x14ac:dyDescent="0.3">
      <c r="B352" s="54">
        <v>340</v>
      </c>
      <c r="C352" s="55">
        <v>391215</v>
      </c>
      <c r="D352" s="56" t="s">
        <v>100</v>
      </c>
      <c r="E352" s="34">
        <v>132265</v>
      </c>
      <c r="F352" s="35">
        <f t="shared" si="45"/>
        <v>139011</v>
      </c>
      <c r="G352" s="36">
        <v>1434717.55</v>
      </c>
      <c r="H352" s="36">
        <v>1420140.05</v>
      </c>
      <c r="I352" s="37">
        <v>1331508.8500000001</v>
      </c>
      <c r="J352" s="38">
        <f t="shared" si="46"/>
        <v>139011</v>
      </c>
      <c r="K352" s="38">
        <f t="shared" si="47"/>
        <v>1081344.3625</v>
      </c>
      <c r="L352" s="38">
        <f t="shared" si="48"/>
        <v>1375824.4500000002</v>
      </c>
      <c r="M352" s="39">
        <f t="shared" si="49"/>
        <v>783651.01917774614</v>
      </c>
      <c r="N352" s="40">
        <f t="shared" si="50"/>
        <v>455829.32898481039</v>
      </c>
      <c r="O352" s="41">
        <f t="shared" si="51"/>
        <v>0.58167388011961496</v>
      </c>
      <c r="P352" s="42">
        <f t="shared" si="52"/>
        <v>139011</v>
      </c>
      <c r="Q352" s="43" t="str">
        <f t="shared" si="53"/>
        <v>MEDIA GEO</v>
      </c>
    </row>
    <row r="353" spans="2:17" s="44" customFormat="1" x14ac:dyDescent="0.3">
      <c r="B353" s="54">
        <v>341</v>
      </c>
      <c r="C353" s="55">
        <v>251728</v>
      </c>
      <c r="D353" s="56" t="s">
        <v>56</v>
      </c>
      <c r="E353" s="34">
        <v>127117</v>
      </c>
      <c r="F353" s="35">
        <f t="shared" si="45"/>
        <v>133600</v>
      </c>
      <c r="G353" s="36">
        <v>7605373.2999999998</v>
      </c>
      <c r="H353" s="36">
        <v>7785551.2000000002</v>
      </c>
      <c r="I353" s="37">
        <v>7157552.5</v>
      </c>
      <c r="J353" s="38">
        <f t="shared" si="46"/>
        <v>133600</v>
      </c>
      <c r="K353" s="38">
        <f t="shared" si="47"/>
        <v>5670519.25</v>
      </c>
      <c r="L353" s="38">
        <f t="shared" si="48"/>
        <v>7381462.9000000004</v>
      </c>
      <c r="M353" s="39">
        <f t="shared" si="49"/>
        <v>2743122.6446476909</v>
      </c>
      <c r="N353" s="40">
        <f t="shared" si="50"/>
        <v>1845211.1576902356</v>
      </c>
      <c r="O353" s="41">
        <f t="shared" si="51"/>
        <v>0.67266812196332648</v>
      </c>
      <c r="P353" s="42">
        <f t="shared" si="52"/>
        <v>133600</v>
      </c>
      <c r="Q353" s="43" t="str">
        <f t="shared" si="53"/>
        <v>MEDIA GEO</v>
      </c>
    </row>
    <row r="354" spans="2:17" s="44" customFormat="1" x14ac:dyDescent="0.3">
      <c r="B354" s="54">
        <v>342</v>
      </c>
      <c r="C354" s="55">
        <v>261017</v>
      </c>
      <c r="D354" s="56" t="s">
        <v>129</v>
      </c>
      <c r="E354" s="34">
        <v>463976</v>
      </c>
      <c r="F354" s="35">
        <f t="shared" si="45"/>
        <v>487639</v>
      </c>
      <c r="G354" s="36">
        <v>27439519.800000001</v>
      </c>
      <c r="H354" s="36">
        <v>27705413.399999999</v>
      </c>
      <c r="I354" s="37">
        <v>25539780</v>
      </c>
      <c r="J354" s="38">
        <f t="shared" si="46"/>
        <v>487639</v>
      </c>
      <c r="K354" s="38">
        <f t="shared" si="47"/>
        <v>20293088.050000001</v>
      </c>
      <c r="L354" s="38">
        <f t="shared" si="48"/>
        <v>26489649.899999999</v>
      </c>
      <c r="M354" s="39">
        <f t="shared" si="49"/>
        <v>9864252.5181961339</v>
      </c>
      <c r="N354" s="40">
        <f t="shared" si="50"/>
        <v>6630267.003281937</v>
      </c>
      <c r="O354" s="41">
        <f t="shared" si="51"/>
        <v>0.67215098062943823</v>
      </c>
      <c r="P354" s="42">
        <f t="shared" si="52"/>
        <v>487639</v>
      </c>
      <c r="Q354" s="43" t="str">
        <f t="shared" si="53"/>
        <v>MEDIA GEO</v>
      </c>
    </row>
    <row r="355" spans="2:17" s="44" customFormat="1" x14ac:dyDescent="0.3">
      <c r="B355" s="54">
        <v>343</v>
      </c>
      <c r="C355" s="55">
        <v>261017</v>
      </c>
      <c r="D355" s="56" t="s">
        <v>211</v>
      </c>
      <c r="E355" s="34">
        <v>338626</v>
      </c>
      <c r="F355" s="35">
        <f t="shared" si="45"/>
        <v>355896</v>
      </c>
      <c r="G355" s="36">
        <v>20500338.25</v>
      </c>
      <c r="H355" s="36">
        <v>20378470.350000001</v>
      </c>
      <c r="I355" s="37">
        <v>18950750</v>
      </c>
      <c r="J355" s="38">
        <f t="shared" si="46"/>
        <v>355896</v>
      </c>
      <c r="K355" s="38">
        <f t="shared" si="47"/>
        <v>15046363.65</v>
      </c>
      <c r="L355" s="38">
        <f t="shared" si="48"/>
        <v>19664610.175000001</v>
      </c>
      <c r="M355" s="39">
        <f t="shared" si="49"/>
        <v>7285687.3337621326</v>
      </c>
      <c r="N355" s="40">
        <f t="shared" si="50"/>
        <v>4900102.4443109734</v>
      </c>
      <c r="O355" s="41">
        <f t="shared" si="51"/>
        <v>0.67256556860513705</v>
      </c>
      <c r="P355" s="42">
        <f t="shared" si="52"/>
        <v>355896</v>
      </c>
      <c r="Q355" s="43" t="str">
        <f t="shared" si="53"/>
        <v>MEDIA GEO</v>
      </c>
    </row>
    <row r="356" spans="2:17" s="44" customFormat="1" x14ac:dyDescent="0.3">
      <c r="B356" s="54">
        <v>344</v>
      </c>
      <c r="C356" s="55">
        <v>251728</v>
      </c>
      <c r="D356" s="56" t="s">
        <v>64</v>
      </c>
      <c r="E356" s="34">
        <v>3571636</v>
      </c>
      <c r="F356" s="35">
        <f t="shared" si="45"/>
        <v>3753789</v>
      </c>
      <c r="G356" s="36">
        <v>130479412.34999999</v>
      </c>
      <c r="H356" s="36">
        <v>130696325.55</v>
      </c>
      <c r="I356" s="37">
        <v>122451000</v>
      </c>
      <c r="J356" s="38">
        <f t="shared" si="46"/>
        <v>3753789</v>
      </c>
      <c r="K356" s="38">
        <f t="shared" si="47"/>
        <v>96845131.724999994</v>
      </c>
      <c r="L356" s="38">
        <f t="shared" si="48"/>
        <v>126465206.175</v>
      </c>
      <c r="M356" s="39">
        <f t="shared" si="49"/>
        <v>52912635.159999572</v>
      </c>
      <c r="N356" s="40">
        <f t="shared" si="50"/>
        <v>34760553.475041971</v>
      </c>
      <c r="O356" s="41">
        <f t="shared" si="51"/>
        <v>0.65694239891722395</v>
      </c>
      <c r="P356" s="42">
        <f t="shared" si="52"/>
        <v>3753789</v>
      </c>
      <c r="Q356" s="43" t="str">
        <f t="shared" si="53"/>
        <v>MEDIA GEO</v>
      </c>
    </row>
    <row r="357" spans="2:17" s="44" customFormat="1" x14ac:dyDescent="0.3">
      <c r="B357" s="54">
        <v>345</v>
      </c>
      <c r="C357" s="55">
        <v>20121415</v>
      </c>
      <c r="D357" s="56" t="s">
        <v>44</v>
      </c>
      <c r="E357" s="34">
        <v>5352494</v>
      </c>
      <c r="F357" s="35">
        <f t="shared" si="45"/>
        <v>5625471</v>
      </c>
      <c r="G357" s="36">
        <v>121406084.8</v>
      </c>
      <c r="H357" s="36">
        <v>120105771.8</v>
      </c>
      <c r="I357" s="37">
        <v>112829850</v>
      </c>
      <c r="J357" s="38">
        <f t="shared" si="46"/>
        <v>5625471</v>
      </c>
      <c r="K357" s="38">
        <f t="shared" si="47"/>
        <v>89991794.400000006</v>
      </c>
      <c r="L357" s="38">
        <f t="shared" si="48"/>
        <v>116467810.90000001</v>
      </c>
      <c r="M357" s="39">
        <f t="shared" si="49"/>
        <v>55156513.769674279</v>
      </c>
      <c r="N357" s="40">
        <f t="shared" si="50"/>
        <v>35023736.221677601</v>
      </c>
      <c r="O357" s="41">
        <f t="shared" si="51"/>
        <v>0.63498821495375357</v>
      </c>
      <c r="P357" s="42">
        <f t="shared" si="52"/>
        <v>5625471</v>
      </c>
      <c r="Q357" s="43" t="str">
        <f t="shared" si="53"/>
        <v>MEDIA GEO</v>
      </c>
    </row>
    <row r="358" spans="2:17" s="44" customFormat="1" x14ac:dyDescent="0.3">
      <c r="B358" s="54">
        <v>346</v>
      </c>
      <c r="C358" s="55">
        <v>26101740</v>
      </c>
      <c r="D358" s="56" t="s">
        <v>171</v>
      </c>
      <c r="E358" s="34">
        <v>778809</v>
      </c>
      <c r="F358" s="35">
        <f t="shared" si="45"/>
        <v>818528</v>
      </c>
      <c r="G358" s="36">
        <v>25326656.949999999</v>
      </c>
      <c r="H358" s="36">
        <v>25222865.149999999</v>
      </c>
      <c r="I358" s="37">
        <v>23705930.5</v>
      </c>
      <c r="J358" s="38">
        <f t="shared" si="46"/>
        <v>818528</v>
      </c>
      <c r="K358" s="38">
        <f t="shared" si="47"/>
        <v>18768495.149999999</v>
      </c>
      <c r="L358" s="38">
        <f t="shared" si="48"/>
        <v>24464397.824999999</v>
      </c>
      <c r="M358" s="39">
        <f t="shared" si="49"/>
        <v>10551536.564213732</v>
      </c>
      <c r="N358" s="40">
        <f t="shared" si="50"/>
        <v>6882276.3571022721</v>
      </c>
      <c r="O358" s="41">
        <f t="shared" si="51"/>
        <v>0.65225347182551496</v>
      </c>
      <c r="P358" s="42">
        <f t="shared" si="52"/>
        <v>818528</v>
      </c>
      <c r="Q358" s="43" t="str">
        <f t="shared" si="53"/>
        <v>MEDIA GEO</v>
      </c>
    </row>
    <row r="359" spans="2:17" s="44" customFormat="1" x14ac:dyDescent="0.3">
      <c r="B359" s="54">
        <v>347</v>
      </c>
      <c r="C359" s="55">
        <v>251724</v>
      </c>
      <c r="D359" s="56" t="s">
        <v>172</v>
      </c>
      <c r="E359" s="34">
        <v>158908</v>
      </c>
      <c r="F359" s="35">
        <f t="shared" si="45"/>
        <v>167012</v>
      </c>
      <c r="G359" s="36">
        <v>6689031.6500000004</v>
      </c>
      <c r="H359" s="36">
        <v>6760752.9500000002</v>
      </c>
      <c r="I359" s="37">
        <v>6212930.5</v>
      </c>
      <c r="J359" s="38">
        <f t="shared" si="46"/>
        <v>167012</v>
      </c>
      <c r="K359" s="38">
        <f t="shared" si="47"/>
        <v>4957431.7750000004</v>
      </c>
      <c r="L359" s="38">
        <f t="shared" si="48"/>
        <v>6450981.0750000002</v>
      </c>
      <c r="M359" s="39">
        <f t="shared" si="49"/>
        <v>2617282.6267307117</v>
      </c>
      <c r="N359" s="40">
        <f t="shared" si="50"/>
        <v>1732602.9759034982</v>
      </c>
      <c r="O359" s="41">
        <f t="shared" si="51"/>
        <v>0.6619854341323923</v>
      </c>
      <c r="P359" s="42">
        <f t="shared" si="52"/>
        <v>167012</v>
      </c>
      <c r="Q359" s="43" t="str">
        <f t="shared" si="53"/>
        <v>MEDIA GEO</v>
      </c>
    </row>
    <row r="360" spans="2:17" s="44" customFormat="1" x14ac:dyDescent="0.3">
      <c r="B360" s="54">
        <v>348</v>
      </c>
      <c r="C360" s="55">
        <v>251724</v>
      </c>
      <c r="D360" s="56" t="s">
        <v>93</v>
      </c>
      <c r="E360" s="34">
        <v>66342</v>
      </c>
      <c r="F360" s="35">
        <f t="shared" si="45"/>
        <v>69725</v>
      </c>
      <c r="G360" s="36">
        <v>2030937.3</v>
      </c>
      <c r="H360" s="36">
        <v>2027438.7</v>
      </c>
      <c r="I360" s="37">
        <v>1895075</v>
      </c>
      <c r="J360" s="38">
        <f t="shared" si="46"/>
        <v>69725</v>
      </c>
      <c r="K360" s="38">
        <f t="shared" si="47"/>
        <v>1505794</v>
      </c>
      <c r="L360" s="38">
        <f t="shared" si="48"/>
        <v>1961256.85</v>
      </c>
      <c r="M360" s="39">
        <f t="shared" si="49"/>
        <v>858845.00335770834</v>
      </c>
      <c r="N360" s="40">
        <f t="shared" si="50"/>
        <v>557992.10554418678</v>
      </c>
      <c r="O360" s="41">
        <f t="shared" si="51"/>
        <v>0.64970059016782034</v>
      </c>
      <c r="P360" s="42">
        <f t="shared" si="52"/>
        <v>69725</v>
      </c>
      <c r="Q360" s="43" t="str">
        <f t="shared" si="53"/>
        <v>MEDIA GEO</v>
      </c>
    </row>
    <row r="361" spans="2:17" s="44" customFormat="1" x14ac:dyDescent="0.3">
      <c r="B361" s="54">
        <v>349</v>
      </c>
      <c r="C361" s="55">
        <v>251739</v>
      </c>
      <c r="D361" s="56" t="s">
        <v>197</v>
      </c>
      <c r="E361" s="34">
        <v>2448037</v>
      </c>
      <c r="F361" s="35">
        <f t="shared" si="45"/>
        <v>2572887</v>
      </c>
      <c r="G361" s="36">
        <v>101133155.55</v>
      </c>
      <c r="H361" s="36">
        <v>101221203.65000001</v>
      </c>
      <c r="I361" s="37">
        <v>94607975</v>
      </c>
      <c r="J361" s="38">
        <f t="shared" si="46"/>
        <v>2572887</v>
      </c>
      <c r="K361" s="38">
        <f t="shared" si="47"/>
        <v>74883805.299999997</v>
      </c>
      <c r="L361" s="38">
        <f t="shared" si="48"/>
        <v>97870565.275000006</v>
      </c>
      <c r="M361" s="39">
        <f t="shared" si="49"/>
        <v>39730897.786249071</v>
      </c>
      <c r="N361" s="40">
        <f t="shared" si="50"/>
        <v>26274681.40235959</v>
      </c>
      <c r="O361" s="41">
        <f t="shared" si="51"/>
        <v>0.66131607555702654</v>
      </c>
      <c r="P361" s="42">
        <f t="shared" si="52"/>
        <v>2572887</v>
      </c>
      <c r="Q361" s="43" t="str">
        <f t="shared" si="53"/>
        <v>MEDIA GEO</v>
      </c>
    </row>
    <row r="362" spans="2:17" s="44" customFormat="1" x14ac:dyDescent="0.3">
      <c r="B362" s="54">
        <v>350</v>
      </c>
      <c r="C362" s="55">
        <v>251739</v>
      </c>
      <c r="D362" s="56" t="s">
        <v>173</v>
      </c>
      <c r="E362" s="34">
        <v>216789</v>
      </c>
      <c r="F362" s="35">
        <f t="shared" si="45"/>
        <v>227845</v>
      </c>
      <c r="G362" s="36">
        <v>38817550.100000001</v>
      </c>
      <c r="H362" s="36">
        <v>39364206.350000001</v>
      </c>
      <c r="I362" s="37">
        <v>36152200</v>
      </c>
      <c r="J362" s="38">
        <f t="shared" si="46"/>
        <v>227845</v>
      </c>
      <c r="K362" s="38">
        <f t="shared" si="47"/>
        <v>28640450.362500001</v>
      </c>
      <c r="L362" s="38">
        <f t="shared" si="48"/>
        <v>37484875.049999997</v>
      </c>
      <c r="M362" s="39">
        <f t="shared" si="49"/>
        <v>10591951.021083549</v>
      </c>
      <c r="N362" s="40">
        <f t="shared" si="50"/>
        <v>7328529.6484445045</v>
      </c>
      <c r="O362" s="41">
        <f t="shared" si="51"/>
        <v>0.69189610430192505</v>
      </c>
      <c r="P362" s="42">
        <f t="shared" si="52"/>
        <v>227845</v>
      </c>
      <c r="Q362" s="43" t="str">
        <f t="shared" si="53"/>
        <v>MEDIA GEO</v>
      </c>
    </row>
    <row r="363" spans="2:17" s="44" customFormat="1" x14ac:dyDescent="0.3">
      <c r="B363" s="54">
        <v>351</v>
      </c>
      <c r="C363" s="55">
        <v>251739</v>
      </c>
      <c r="D363" s="56" t="s">
        <v>132</v>
      </c>
      <c r="E363" s="34">
        <v>41003</v>
      </c>
      <c r="F363" s="35">
        <f t="shared" si="45"/>
        <v>43094</v>
      </c>
      <c r="G363" s="36">
        <v>778146.95</v>
      </c>
      <c r="H363" s="36">
        <v>771149.75</v>
      </c>
      <c r="I363" s="37">
        <v>715172.15</v>
      </c>
      <c r="J363" s="38">
        <f t="shared" si="46"/>
        <v>43094</v>
      </c>
      <c r="K363" s="38">
        <f t="shared" si="47"/>
        <v>576890.71250000002</v>
      </c>
      <c r="L363" s="38">
        <f t="shared" si="48"/>
        <v>743160.95</v>
      </c>
      <c r="M363" s="39">
        <f t="shared" si="49"/>
        <v>368771.14838936995</v>
      </c>
      <c r="N363" s="40">
        <f t="shared" si="50"/>
        <v>230288.52010362098</v>
      </c>
      <c r="O363" s="41">
        <f t="shared" si="51"/>
        <v>0.62447542631634789</v>
      </c>
      <c r="P363" s="42">
        <f t="shared" si="52"/>
        <v>43094</v>
      </c>
      <c r="Q363" s="43" t="str">
        <f t="shared" si="53"/>
        <v>MEDIA GEO</v>
      </c>
    </row>
    <row r="364" spans="2:17" s="44" customFormat="1" x14ac:dyDescent="0.3">
      <c r="B364" s="54">
        <v>352</v>
      </c>
      <c r="C364" s="55">
        <v>251739</v>
      </c>
      <c r="D364" s="56" t="s">
        <v>133</v>
      </c>
      <c r="E364" s="34">
        <v>921</v>
      </c>
      <c r="F364" s="35">
        <f t="shared" si="45"/>
        <v>968</v>
      </c>
      <c r="G364" s="36">
        <v>81925.55</v>
      </c>
      <c r="H364" s="36">
        <v>82508.649999999994</v>
      </c>
      <c r="I364" s="37">
        <v>75511.45</v>
      </c>
      <c r="J364" s="38">
        <f t="shared" si="46"/>
        <v>968</v>
      </c>
      <c r="K364" s="38">
        <f t="shared" si="47"/>
        <v>60228.412500000006</v>
      </c>
      <c r="L364" s="38">
        <f t="shared" si="48"/>
        <v>78718.5</v>
      </c>
      <c r="M364" s="39">
        <f t="shared" si="49"/>
        <v>26512.565442646548</v>
      </c>
      <c r="N364" s="40">
        <f t="shared" si="50"/>
        <v>18062.735446958915</v>
      </c>
      <c r="O364" s="41">
        <f t="shared" si="51"/>
        <v>0.68128961288311485</v>
      </c>
      <c r="P364" s="42">
        <f t="shared" si="52"/>
        <v>968</v>
      </c>
      <c r="Q364" s="43" t="str">
        <f t="shared" si="53"/>
        <v>MEDIA GEO</v>
      </c>
    </row>
    <row r="365" spans="2:17" x14ac:dyDescent="0.3">
      <c r="B365" s="58">
        <v>353</v>
      </c>
      <c r="C365" s="59">
        <v>251739</v>
      </c>
      <c r="D365" s="60" t="s">
        <v>212</v>
      </c>
      <c r="E365" s="51" t="s">
        <v>51</v>
      </c>
      <c r="F365" s="52" t="s">
        <v>51</v>
      </c>
      <c r="G365" s="36">
        <v>4644683.05</v>
      </c>
      <c r="H365" s="36">
        <v>4609697.05</v>
      </c>
      <c r="I365" s="37">
        <v>4300362.5</v>
      </c>
      <c r="J365" s="38">
        <f t="shared" si="46"/>
        <v>4300362.5</v>
      </c>
      <c r="K365" s="38">
        <f t="shared" si="47"/>
        <v>4518247.5333333332</v>
      </c>
      <c r="L365" s="38">
        <f t="shared" si="48"/>
        <v>4609697.05</v>
      </c>
      <c r="M365" s="39">
        <f t="shared" si="49"/>
        <v>4515555.432071154</v>
      </c>
      <c r="N365" s="40">
        <f t="shared" si="50"/>
        <v>152164.38153092909</v>
      </c>
      <c r="O365" s="53">
        <f t="shared" si="51"/>
        <v>3.3697821634565944E-2</v>
      </c>
      <c r="P365" s="42">
        <f t="shared" si="52"/>
        <v>4300363</v>
      </c>
      <c r="Q365" s="43" t="str">
        <f t="shared" si="53"/>
        <v>MENOR VALOR</v>
      </c>
    </row>
    <row r="366" spans="2:17" s="44" customFormat="1" x14ac:dyDescent="0.3">
      <c r="B366" s="54">
        <v>354</v>
      </c>
      <c r="C366" s="55">
        <v>251739</v>
      </c>
      <c r="D366" s="56" t="s">
        <v>95</v>
      </c>
      <c r="E366" s="34">
        <v>1319621</v>
      </c>
      <c r="F366" s="35">
        <f t="shared" si="45"/>
        <v>1386922</v>
      </c>
      <c r="G366" s="36">
        <v>26868664.899999999</v>
      </c>
      <c r="H366" s="36">
        <v>27090826</v>
      </c>
      <c r="I366" s="37">
        <v>25231320.100000001</v>
      </c>
      <c r="J366" s="38">
        <f t="shared" si="46"/>
        <v>1386922</v>
      </c>
      <c r="K366" s="38">
        <f t="shared" si="47"/>
        <v>20144433.25</v>
      </c>
      <c r="L366" s="38">
        <f t="shared" si="48"/>
        <v>26049992.5</v>
      </c>
      <c r="M366" s="39">
        <f t="shared" si="49"/>
        <v>12633249.871814877</v>
      </c>
      <c r="N366" s="40">
        <f t="shared" si="50"/>
        <v>7952354.7016075728</v>
      </c>
      <c r="O366" s="41">
        <f t="shared" si="51"/>
        <v>0.62947814555219805</v>
      </c>
      <c r="P366" s="42">
        <f t="shared" si="52"/>
        <v>1386922</v>
      </c>
      <c r="Q366" s="43" t="str">
        <f t="shared" si="53"/>
        <v>MEDIA GEO</v>
      </c>
    </row>
    <row r="367" spans="2:17" s="44" customFormat="1" x14ac:dyDescent="0.3">
      <c r="B367" s="54">
        <v>355</v>
      </c>
      <c r="C367" s="55">
        <v>251738</v>
      </c>
      <c r="D367" s="56" t="s">
        <v>55</v>
      </c>
      <c r="E367" s="34">
        <v>272814</v>
      </c>
      <c r="F367" s="35">
        <f t="shared" si="45"/>
        <v>286728</v>
      </c>
      <c r="G367" s="36">
        <v>3086056.75</v>
      </c>
      <c r="H367" s="36">
        <v>3130372.35</v>
      </c>
      <c r="I367" s="37">
        <v>2879056.25</v>
      </c>
      <c r="J367" s="38">
        <f t="shared" si="46"/>
        <v>286728</v>
      </c>
      <c r="K367" s="38">
        <f t="shared" si="47"/>
        <v>2345553.3374999999</v>
      </c>
      <c r="L367" s="38">
        <f t="shared" si="48"/>
        <v>2982556.5</v>
      </c>
      <c r="M367" s="39">
        <f t="shared" si="49"/>
        <v>1680467.2017297021</v>
      </c>
      <c r="N367" s="40">
        <f t="shared" si="50"/>
        <v>985522.44074859796</v>
      </c>
      <c r="O367" s="41">
        <f t="shared" si="51"/>
        <v>0.58645740882904551</v>
      </c>
      <c r="P367" s="42">
        <f t="shared" si="52"/>
        <v>286728</v>
      </c>
      <c r="Q367" s="43" t="str">
        <f t="shared" si="53"/>
        <v>MEDIA GEO</v>
      </c>
    </row>
    <row r="368" spans="2:17" s="44" customFormat="1" x14ac:dyDescent="0.3">
      <c r="B368" s="54">
        <v>356</v>
      </c>
      <c r="C368" s="55">
        <v>39121102</v>
      </c>
      <c r="D368" s="56" t="s">
        <v>101</v>
      </c>
      <c r="E368" s="34">
        <v>39324</v>
      </c>
      <c r="F368" s="35">
        <f t="shared" si="45"/>
        <v>41330</v>
      </c>
      <c r="G368" s="36">
        <v>2099451.5499999998</v>
      </c>
      <c r="H368" s="36">
        <v>2093037.45</v>
      </c>
      <c r="I368" s="37">
        <v>1967962.5</v>
      </c>
      <c r="J368" s="38">
        <f t="shared" si="46"/>
        <v>41330</v>
      </c>
      <c r="K368" s="38">
        <f t="shared" si="47"/>
        <v>1550445.375</v>
      </c>
      <c r="L368" s="38">
        <f t="shared" si="48"/>
        <v>2030499.9750000001</v>
      </c>
      <c r="M368" s="39">
        <f t="shared" si="49"/>
        <v>773198.9754984905</v>
      </c>
      <c r="N368" s="40">
        <f t="shared" si="50"/>
        <v>517509.51551503385</v>
      </c>
      <c r="O368" s="41">
        <f t="shared" si="51"/>
        <v>0.66930962393139404</v>
      </c>
      <c r="P368" s="42">
        <f t="shared" si="52"/>
        <v>41330</v>
      </c>
      <c r="Q368" s="43" t="str">
        <f t="shared" si="53"/>
        <v>MEDIA GEO</v>
      </c>
    </row>
    <row r="369" spans="2:17" s="44" customFormat="1" x14ac:dyDescent="0.3">
      <c r="B369" s="54">
        <v>357</v>
      </c>
      <c r="C369" s="55">
        <v>251739</v>
      </c>
      <c r="D369" s="56" t="s">
        <v>176</v>
      </c>
      <c r="E369" s="34">
        <v>3497900</v>
      </c>
      <c r="F369" s="35">
        <f t="shared" si="45"/>
        <v>3676293</v>
      </c>
      <c r="G369" s="36">
        <v>172991484.05000001</v>
      </c>
      <c r="H369" s="36">
        <v>170598733.19999999</v>
      </c>
      <c r="I369" s="37">
        <v>159390385</v>
      </c>
      <c r="J369" s="38">
        <f t="shared" si="46"/>
        <v>3676293</v>
      </c>
      <c r="K369" s="38">
        <f t="shared" si="47"/>
        <v>126664223.8125</v>
      </c>
      <c r="L369" s="38">
        <f t="shared" si="48"/>
        <v>164994559.09999999</v>
      </c>
      <c r="M369" s="39">
        <f t="shared" si="49"/>
        <v>64486408.613728091</v>
      </c>
      <c r="N369" s="40">
        <f t="shared" si="50"/>
        <v>42999245.115205087</v>
      </c>
      <c r="O369" s="41">
        <f t="shared" si="51"/>
        <v>0.66679546961235581</v>
      </c>
      <c r="P369" s="42">
        <f t="shared" si="52"/>
        <v>3676293</v>
      </c>
      <c r="Q369" s="43" t="str">
        <f t="shared" si="53"/>
        <v>MEDIA GEO</v>
      </c>
    </row>
    <row r="370" spans="2:17" s="44" customFormat="1" x14ac:dyDescent="0.3">
      <c r="B370" s="54">
        <v>358</v>
      </c>
      <c r="C370" s="55">
        <v>40141736</v>
      </c>
      <c r="D370" s="56" t="s">
        <v>177</v>
      </c>
      <c r="E370" s="34">
        <v>15862</v>
      </c>
      <c r="F370" s="35">
        <f t="shared" si="45"/>
        <v>16671</v>
      </c>
      <c r="G370" s="36">
        <v>112829.85</v>
      </c>
      <c r="H370" s="36">
        <v>110497.45</v>
      </c>
      <c r="I370" s="37">
        <v>103791.8</v>
      </c>
      <c r="J370" s="38">
        <f t="shared" si="46"/>
        <v>16671</v>
      </c>
      <c r="K370" s="38">
        <f t="shared" si="47"/>
        <v>85947.524999999994</v>
      </c>
      <c r="L370" s="38">
        <f t="shared" si="48"/>
        <v>107144.625</v>
      </c>
      <c r="M370" s="39">
        <f t="shared" si="49"/>
        <v>68151.47197783149</v>
      </c>
      <c r="N370" s="40">
        <f t="shared" si="50"/>
        <v>36402.190834208683</v>
      </c>
      <c r="O370" s="41">
        <f t="shared" si="51"/>
        <v>0.5341365311383105</v>
      </c>
      <c r="P370" s="42">
        <f t="shared" si="52"/>
        <v>16671</v>
      </c>
      <c r="Q370" s="43" t="str">
        <f t="shared" si="53"/>
        <v>MEDIA GEO</v>
      </c>
    </row>
    <row r="371" spans="2:17" s="44" customFormat="1" x14ac:dyDescent="0.3">
      <c r="B371" s="54">
        <v>359</v>
      </c>
      <c r="C371" s="55">
        <v>40151712</v>
      </c>
      <c r="D371" s="56" t="s">
        <v>178</v>
      </c>
      <c r="E371" s="34">
        <v>107212</v>
      </c>
      <c r="F371" s="35">
        <f t="shared" si="45"/>
        <v>112680</v>
      </c>
      <c r="G371" s="36">
        <v>4908244.25</v>
      </c>
      <c r="H371" s="36">
        <v>4902996.3499999996</v>
      </c>
      <c r="I371" s="37">
        <v>4509403.8499999996</v>
      </c>
      <c r="J371" s="38">
        <f t="shared" si="46"/>
        <v>112680</v>
      </c>
      <c r="K371" s="38">
        <f t="shared" si="47"/>
        <v>3608331.1124999998</v>
      </c>
      <c r="L371" s="38">
        <f t="shared" si="48"/>
        <v>4706200.0999999996</v>
      </c>
      <c r="M371" s="39">
        <f t="shared" si="49"/>
        <v>1869986.3073621232</v>
      </c>
      <c r="N371" s="40">
        <f t="shared" si="50"/>
        <v>1242603.2065576487</v>
      </c>
      <c r="O371" s="41">
        <f t="shared" si="51"/>
        <v>0.66449855898170407</v>
      </c>
      <c r="P371" s="42">
        <f t="shared" si="52"/>
        <v>112680</v>
      </c>
      <c r="Q371" s="43" t="str">
        <f t="shared" si="53"/>
        <v>MEDIA GEO</v>
      </c>
    </row>
    <row r="372" spans="2:17" s="44" customFormat="1" x14ac:dyDescent="0.3">
      <c r="B372" s="54">
        <v>360</v>
      </c>
      <c r="C372" s="55">
        <v>40151712</v>
      </c>
      <c r="D372" s="56" t="s">
        <v>65</v>
      </c>
      <c r="E372" s="34">
        <v>154777</v>
      </c>
      <c r="F372" s="35">
        <f t="shared" si="45"/>
        <v>162671</v>
      </c>
      <c r="G372" s="36">
        <v>3819013.45</v>
      </c>
      <c r="H372" s="36">
        <v>3920181.3</v>
      </c>
      <c r="I372" s="37">
        <v>3600642.5</v>
      </c>
      <c r="J372" s="38">
        <f t="shared" si="46"/>
        <v>162671</v>
      </c>
      <c r="K372" s="38">
        <f t="shared" si="47"/>
        <v>2875627.0625</v>
      </c>
      <c r="L372" s="38">
        <f t="shared" si="48"/>
        <v>3709827.9750000001</v>
      </c>
      <c r="M372" s="39">
        <f t="shared" si="49"/>
        <v>1720825.6469518319</v>
      </c>
      <c r="N372" s="40">
        <f t="shared" si="50"/>
        <v>1101781.7169969713</v>
      </c>
      <c r="O372" s="41">
        <f t="shared" si="51"/>
        <v>0.6402634217758213</v>
      </c>
      <c r="P372" s="42">
        <f t="shared" si="52"/>
        <v>162671</v>
      </c>
      <c r="Q372" s="43" t="str">
        <f t="shared" si="53"/>
        <v>MEDIA GEO</v>
      </c>
    </row>
    <row r="373" spans="2:17" s="44" customFormat="1" x14ac:dyDescent="0.3">
      <c r="B373" s="54">
        <v>361</v>
      </c>
      <c r="C373" s="55">
        <v>40151712</v>
      </c>
      <c r="D373" s="56" t="s">
        <v>179</v>
      </c>
      <c r="E373" s="34">
        <v>103501</v>
      </c>
      <c r="F373" s="35">
        <f t="shared" si="45"/>
        <v>108780</v>
      </c>
      <c r="G373" s="36">
        <v>20458063.5</v>
      </c>
      <c r="H373" s="36">
        <v>20846699.649999999</v>
      </c>
      <c r="I373" s="37">
        <v>19154835</v>
      </c>
      <c r="J373" s="38">
        <f t="shared" si="46"/>
        <v>108780</v>
      </c>
      <c r="K373" s="38">
        <f t="shared" si="47"/>
        <v>15142094.5375</v>
      </c>
      <c r="L373" s="38">
        <f t="shared" si="48"/>
        <v>19806449.25</v>
      </c>
      <c r="M373" s="39">
        <f t="shared" si="49"/>
        <v>5459870.2905865982</v>
      </c>
      <c r="N373" s="40">
        <f t="shared" si="50"/>
        <v>3783792.2312152768</v>
      </c>
      <c r="O373" s="41">
        <f t="shared" si="51"/>
        <v>0.69301870371150398</v>
      </c>
      <c r="P373" s="42">
        <f t="shared" si="52"/>
        <v>108780</v>
      </c>
      <c r="Q373" s="43" t="str">
        <f t="shared" si="53"/>
        <v>MEDIA GEO</v>
      </c>
    </row>
    <row r="374" spans="2:17" s="44" customFormat="1" x14ac:dyDescent="0.3">
      <c r="B374" s="54">
        <v>362</v>
      </c>
      <c r="C374" s="55">
        <v>25173702</v>
      </c>
      <c r="D374" s="56" t="s">
        <v>103</v>
      </c>
      <c r="E374" s="34">
        <v>377110</v>
      </c>
      <c r="F374" s="35">
        <f t="shared" si="45"/>
        <v>396343</v>
      </c>
      <c r="G374" s="36">
        <v>21297144.399999999</v>
      </c>
      <c r="H374" s="36">
        <v>21759251.149999999</v>
      </c>
      <c r="I374" s="37">
        <v>20029485</v>
      </c>
      <c r="J374" s="38">
        <f t="shared" si="46"/>
        <v>396343</v>
      </c>
      <c r="K374" s="38">
        <f t="shared" si="47"/>
        <v>15870555.887499999</v>
      </c>
      <c r="L374" s="38">
        <f t="shared" si="48"/>
        <v>20663314.699999999</v>
      </c>
      <c r="M374" s="39">
        <f t="shared" si="49"/>
        <v>7788011.3163512051</v>
      </c>
      <c r="N374" s="40">
        <f t="shared" si="50"/>
        <v>5226698.7907736879</v>
      </c>
      <c r="O374" s="41">
        <f t="shared" si="51"/>
        <v>0.6711211089023521</v>
      </c>
      <c r="P374" s="42">
        <f t="shared" si="52"/>
        <v>396343</v>
      </c>
      <c r="Q374" s="43" t="str">
        <f t="shared" si="53"/>
        <v>MEDIA GEO</v>
      </c>
    </row>
    <row r="375" spans="2:17" s="44" customFormat="1" ht="45" customHeight="1" x14ac:dyDescent="0.3">
      <c r="B375" s="54">
        <v>363</v>
      </c>
      <c r="C375" s="55">
        <v>251739</v>
      </c>
      <c r="D375" s="56" t="s">
        <v>180</v>
      </c>
      <c r="E375" s="34">
        <v>633370</v>
      </c>
      <c r="F375" s="35">
        <f t="shared" si="45"/>
        <v>665672</v>
      </c>
      <c r="G375" s="36">
        <v>41960167.549999997</v>
      </c>
      <c r="H375" s="36">
        <v>41766869.899999999</v>
      </c>
      <c r="I375" s="37">
        <v>38909679.899999999</v>
      </c>
      <c r="J375" s="38">
        <f t="shared" si="46"/>
        <v>665672</v>
      </c>
      <c r="K375" s="38">
        <f t="shared" si="47"/>
        <v>30825597.337499999</v>
      </c>
      <c r="L375" s="38">
        <f t="shared" si="48"/>
        <v>40338274.899999999</v>
      </c>
      <c r="M375" s="39">
        <f t="shared" si="49"/>
        <v>14596434.162627028</v>
      </c>
      <c r="N375" s="40">
        <f t="shared" si="50"/>
        <v>9850536.3922905456</v>
      </c>
      <c r="O375" s="41">
        <f t="shared" si="51"/>
        <v>0.67485909795092525</v>
      </c>
      <c r="P375" s="42">
        <f t="shared" si="52"/>
        <v>665672</v>
      </c>
      <c r="Q375" s="43" t="str">
        <f t="shared" si="53"/>
        <v>MEDIA GEO</v>
      </c>
    </row>
    <row r="376" spans="2:17" s="44" customFormat="1" x14ac:dyDescent="0.3">
      <c r="B376" s="54">
        <v>364</v>
      </c>
      <c r="C376" s="55">
        <v>26101720</v>
      </c>
      <c r="D376" s="56" t="s">
        <v>140</v>
      </c>
      <c r="E376" s="34">
        <v>2462573</v>
      </c>
      <c r="F376" s="35">
        <f t="shared" si="45"/>
        <v>2588164</v>
      </c>
      <c r="G376" s="36">
        <v>39712317.049999997</v>
      </c>
      <c r="H376" s="36">
        <v>39809694.75</v>
      </c>
      <c r="I376" s="37">
        <v>36632382.850000001</v>
      </c>
      <c r="J376" s="38">
        <f t="shared" si="46"/>
        <v>2588164</v>
      </c>
      <c r="K376" s="38">
        <f t="shared" si="47"/>
        <v>29685639.662500001</v>
      </c>
      <c r="L376" s="38">
        <f t="shared" si="48"/>
        <v>38172349.950000003</v>
      </c>
      <c r="M376" s="39">
        <f t="shared" si="49"/>
        <v>19676269.350913346</v>
      </c>
      <c r="N376" s="40">
        <f t="shared" si="50"/>
        <v>12083115.171260953</v>
      </c>
      <c r="O376" s="41">
        <f t="shared" si="51"/>
        <v>0.61409584082056035</v>
      </c>
      <c r="P376" s="42">
        <f t="shared" si="52"/>
        <v>2588164</v>
      </c>
      <c r="Q376" s="43" t="str">
        <f t="shared" si="53"/>
        <v>MEDIA GEO</v>
      </c>
    </row>
    <row r="377" spans="2:17" s="44" customFormat="1" x14ac:dyDescent="0.3">
      <c r="B377" s="54">
        <v>365</v>
      </c>
      <c r="C377" s="55">
        <v>251742</v>
      </c>
      <c r="D377" s="56" t="s">
        <v>181</v>
      </c>
      <c r="E377" s="34">
        <v>750465</v>
      </c>
      <c r="F377" s="35">
        <f t="shared" si="45"/>
        <v>788739</v>
      </c>
      <c r="G377" s="36">
        <v>27375087.25</v>
      </c>
      <c r="H377" s="36">
        <v>27668095</v>
      </c>
      <c r="I377" s="37">
        <v>25627245</v>
      </c>
      <c r="J377" s="38">
        <f t="shared" si="46"/>
        <v>788739</v>
      </c>
      <c r="K377" s="38">
        <f t="shared" si="47"/>
        <v>20364791.5625</v>
      </c>
      <c r="L377" s="38">
        <f t="shared" si="48"/>
        <v>26501166.125</v>
      </c>
      <c r="M377" s="39">
        <f t="shared" si="49"/>
        <v>11123526.701103432</v>
      </c>
      <c r="N377" s="40">
        <f t="shared" si="50"/>
        <v>7307798.465573567</v>
      </c>
      <c r="O377" s="41">
        <f t="shared" si="51"/>
        <v>0.65696776408588542</v>
      </c>
      <c r="P377" s="42">
        <f t="shared" si="52"/>
        <v>788739</v>
      </c>
      <c r="Q377" s="43" t="str">
        <f t="shared" si="53"/>
        <v>MEDIA GEO</v>
      </c>
    </row>
    <row r="378" spans="2:17" s="44" customFormat="1" x14ac:dyDescent="0.3">
      <c r="B378" s="54">
        <v>366</v>
      </c>
      <c r="C378" s="55">
        <v>40151524</v>
      </c>
      <c r="D378" s="56" t="s">
        <v>68</v>
      </c>
      <c r="E378" s="34">
        <v>975318</v>
      </c>
      <c r="F378" s="35">
        <f t="shared" si="45"/>
        <v>1025059</v>
      </c>
      <c r="G378" s="36">
        <v>39549340.600000001</v>
      </c>
      <c r="H378" s="36">
        <v>38763904.899999999</v>
      </c>
      <c r="I378" s="37">
        <v>36297975</v>
      </c>
      <c r="J378" s="38">
        <f t="shared" si="46"/>
        <v>1025059</v>
      </c>
      <c r="K378" s="38">
        <f t="shared" si="47"/>
        <v>28909069.875</v>
      </c>
      <c r="L378" s="38">
        <f t="shared" si="48"/>
        <v>37530939.950000003</v>
      </c>
      <c r="M378" s="39">
        <f t="shared" si="49"/>
        <v>15454305.982667107</v>
      </c>
      <c r="N378" s="40">
        <f t="shared" si="50"/>
        <v>10203018.388859442</v>
      </c>
      <c r="O378" s="41">
        <f t="shared" si="51"/>
        <v>0.66020553755715161</v>
      </c>
      <c r="P378" s="42">
        <f t="shared" si="52"/>
        <v>1025059</v>
      </c>
      <c r="Q378" s="43" t="str">
        <f t="shared" si="53"/>
        <v>MEDIA GEO</v>
      </c>
    </row>
    <row r="379" spans="2:17" x14ac:dyDescent="0.3">
      <c r="B379" s="133" t="s">
        <v>213</v>
      </c>
      <c r="C379" s="134"/>
      <c r="D379" s="135"/>
      <c r="E379" s="51"/>
      <c r="F379" s="52"/>
      <c r="G379" s="36"/>
      <c r="H379" s="36"/>
      <c r="I379" s="37"/>
      <c r="J379" s="38"/>
      <c r="K379" s="38"/>
      <c r="L379" s="38"/>
      <c r="M379" s="39"/>
      <c r="N379" s="40"/>
      <c r="O379" s="53"/>
      <c r="P379" s="42"/>
      <c r="Q379" s="43"/>
    </row>
    <row r="380" spans="2:17" s="44" customFormat="1" x14ac:dyDescent="0.3">
      <c r="B380" s="54">
        <v>367</v>
      </c>
      <c r="C380" s="55">
        <v>45161513</v>
      </c>
      <c r="D380" s="56" t="s">
        <v>214</v>
      </c>
      <c r="E380" s="34">
        <v>202510</v>
      </c>
      <c r="F380" s="35">
        <f t="shared" si="45"/>
        <v>212838</v>
      </c>
      <c r="G380" s="36">
        <v>2159510.85</v>
      </c>
      <c r="H380" s="36">
        <v>2207616.6</v>
      </c>
      <c r="I380" s="37">
        <v>2032395.05</v>
      </c>
      <c r="J380" s="38">
        <f t="shared" si="46"/>
        <v>212838</v>
      </c>
      <c r="K380" s="38">
        <f t="shared" si="47"/>
        <v>1653090.125</v>
      </c>
      <c r="L380" s="38">
        <f t="shared" si="48"/>
        <v>2095952.9500000002</v>
      </c>
      <c r="M380" s="39">
        <f t="shared" si="49"/>
        <v>1198351.116400284</v>
      </c>
      <c r="N380" s="40">
        <f t="shared" si="50"/>
        <v>696863.00755492807</v>
      </c>
      <c r="O380" s="41">
        <f t="shared" si="51"/>
        <v>0.58151821950834282</v>
      </c>
      <c r="P380" s="42">
        <f t="shared" si="52"/>
        <v>212838</v>
      </c>
      <c r="Q380" s="43" t="str">
        <f t="shared" si="53"/>
        <v>MEDIA GEO</v>
      </c>
    </row>
    <row r="381" spans="2:17" s="44" customFormat="1" x14ac:dyDescent="0.3">
      <c r="B381" s="54">
        <v>368</v>
      </c>
      <c r="C381" s="55">
        <v>45161513</v>
      </c>
      <c r="D381" s="56" t="s">
        <v>215</v>
      </c>
      <c r="E381" s="34">
        <v>187782</v>
      </c>
      <c r="F381" s="35">
        <f t="shared" si="45"/>
        <v>197359</v>
      </c>
      <c r="G381" s="36">
        <v>2218987.0499999998</v>
      </c>
      <c r="H381" s="36">
        <v>2249599.7999999998</v>
      </c>
      <c r="I381" s="37">
        <v>2086040.25</v>
      </c>
      <c r="J381" s="38">
        <f t="shared" si="46"/>
        <v>197359</v>
      </c>
      <c r="K381" s="38">
        <f t="shared" si="47"/>
        <v>1687996.5249999999</v>
      </c>
      <c r="L381" s="38">
        <f t="shared" si="48"/>
        <v>2152513.65</v>
      </c>
      <c r="M381" s="39">
        <f t="shared" si="49"/>
        <v>1197319.1068980913</v>
      </c>
      <c r="N381" s="40">
        <f t="shared" si="50"/>
        <v>707078.57250366523</v>
      </c>
      <c r="O381" s="41">
        <f t="shared" si="51"/>
        <v>0.59055148158079762</v>
      </c>
      <c r="P381" s="42">
        <f t="shared" si="52"/>
        <v>197359</v>
      </c>
      <c r="Q381" s="43" t="str">
        <f t="shared" si="53"/>
        <v>MEDIA GEO</v>
      </c>
    </row>
    <row r="382" spans="2:17" s="44" customFormat="1" x14ac:dyDescent="0.3">
      <c r="B382" s="54">
        <v>369</v>
      </c>
      <c r="C382" s="55">
        <v>40161504</v>
      </c>
      <c r="D382" s="56" t="s">
        <v>216</v>
      </c>
      <c r="E382" s="34">
        <v>106778</v>
      </c>
      <c r="F382" s="35">
        <f t="shared" si="45"/>
        <v>112224</v>
      </c>
      <c r="G382" s="36">
        <v>2170298.2000000002</v>
      </c>
      <c r="H382" s="36">
        <v>2198287</v>
      </c>
      <c r="I382" s="37">
        <v>2032395.05</v>
      </c>
      <c r="J382" s="38">
        <f t="shared" si="46"/>
        <v>112224</v>
      </c>
      <c r="K382" s="38">
        <f t="shared" si="47"/>
        <v>1628301.0625</v>
      </c>
      <c r="L382" s="38">
        <f t="shared" si="48"/>
        <v>2101346.625</v>
      </c>
      <c r="M382" s="39">
        <f t="shared" si="49"/>
        <v>1021349.5893862447</v>
      </c>
      <c r="N382" s="40">
        <f t="shared" si="50"/>
        <v>642848.86920523026</v>
      </c>
      <c r="O382" s="41">
        <f t="shared" si="51"/>
        <v>0.62941119856085193</v>
      </c>
      <c r="P382" s="42">
        <f t="shared" si="52"/>
        <v>112224</v>
      </c>
      <c r="Q382" s="43" t="str">
        <f t="shared" si="53"/>
        <v>MEDIA GEO</v>
      </c>
    </row>
    <row r="383" spans="2:17" s="44" customFormat="1" x14ac:dyDescent="0.3">
      <c r="B383" s="54">
        <v>370</v>
      </c>
      <c r="C383" s="55">
        <v>40161505</v>
      </c>
      <c r="D383" s="56" t="s">
        <v>217</v>
      </c>
      <c r="E383" s="34">
        <v>180418</v>
      </c>
      <c r="F383" s="35">
        <f t="shared" si="45"/>
        <v>189619</v>
      </c>
      <c r="G383" s="36">
        <v>1605274.3</v>
      </c>
      <c r="H383" s="36">
        <v>1624225.05</v>
      </c>
      <c r="I383" s="37">
        <v>1502648.7</v>
      </c>
      <c r="J383" s="38">
        <f t="shared" si="46"/>
        <v>189619</v>
      </c>
      <c r="K383" s="38">
        <f t="shared" si="47"/>
        <v>1230441.7625</v>
      </c>
      <c r="L383" s="38">
        <f t="shared" si="48"/>
        <v>1553961.5</v>
      </c>
      <c r="M383" s="39">
        <f t="shared" si="49"/>
        <v>928396.92262908746</v>
      </c>
      <c r="N383" s="40">
        <f t="shared" si="50"/>
        <v>522394.87888193829</v>
      </c>
      <c r="O383" s="41">
        <f t="shared" si="51"/>
        <v>0.56268484540275143</v>
      </c>
      <c r="P383" s="42">
        <f t="shared" si="52"/>
        <v>189619</v>
      </c>
      <c r="Q383" s="43" t="str">
        <f t="shared" si="53"/>
        <v>MEDIA GEO</v>
      </c>
    </row>
    <row r="384" spans="2:17" s="44" customFormat="1" x14ac:dyDescent="0.3">
      <c r="B384" s="54">
        <v>371</v>
      </c>
      <c r="C384" s="55">
        <v>40161505</v>
      </c>
      <c r="D384" s="56" t="s">
        <v>218</v>
      </c>
      <c r="E384" s="34">
        <v>169372</v>
      </c>
      <c r="F384" s="35">
        <f t="shared" si="45"/>
        <v>178010</v>
      </c>
      <c r="G384" s="36">
        <v>3864495.25</v>
      </c>
      <c r="H384" s="36">
        <v>3901230.55</v>
      </c>
      <c r="I384" s="37">
        <v>3586065</v>
      </c>
      <c r="J384" s="38">
        <f t="shared" si="46"/>
        <v>178010</v>
      </c>
      <c r="K384" s="38">
        <f t="shared" si="47"/>
        <v>2882450.2</v>
      </c>
      <c r="L384" s="38">
        <f t="shared" si="48"/>
        <v>3725280.125</v>
      </c>
      <c r="M384" s="39">
        <f t="shared" si="49"/>
        <v>1761323.9393044992</v>
      </c>
      <c r="N384" s="40">
        <f t="shared" si="50"/>
        <v>1119572.0232293971</v>
      </c>
      <c r="O384" s="41">
        <f t="shared" si="51"/>
        <v>0.63564231328820009</v>
      </c>
      <c r="P384" s="42">
        <f t="shared" si="52"/>
        <v>1761324</v>
      </c>
      <c r="Q384" s="43" t="str">
        <f t="shared" si="53"/>
        <v>MEDIA GEO</v>
      </c>
    </row>
    <row r="385" spans="2:17" s="44" customFormat="1" x14ac:dyDescent="0.3">
      <c r="B385" s="54">
        <v>372</v>
      </c>
      <c r="C385" s="55">
        <v>40161505</v>
      </c>
      <c r="D385" s="56" t="s">
        <v>187</v>
      </c>
      <c r="E385" s="34">
        <v>47866</v>
      </c>
      <c r="F385" s="35">
        <f t="shared" si="45"/>
        <v>50307</v>
      </c>
      <c r="G385" s="36">
        <v>1597985.55</v>
      </c>
      <c r="H385" s="36">
        <v>1615478.55</v>
      </c>
      <c r="I385" s="37">
        <v>1502648.7</v>
      </c>
      <c r="J385" s="38">
        <f t="shared" si="46"/>
        <v>50307</v>
      </c>
      <c r="K385" s="38">
        <f t="shared" si="47"/>
        <v>1191604.95</v>
      </c>
      <c r="L385" s="38">
        <f t="shared" si="48"/>
        <v>1550317.125</v>
      </c>
      <c r="M385" s="39">
        <f t="shared" si="49"/>
        <v>664645.36547194363</v>
      </c>
      <c r="N385" s="40">
        <f t="shared" si="50"/>
        <v>434402.82416827086</v>
      </c>
      <c r="O385" s="41">
        <f t="shared" si="51"/>
        <v>0.65358587712383309</v>
      </c>
      <c r="P385" s="42">
        <f t="shared" si="52"/>
        <v>50307</v>
      </c>
      <c r="Q385" s="43" t="str">
        <f t="shared" si="53"/>
        <v>MEDIA GEO</v>
      </c>
    </row>
    <row r="386" spans="2:17" s="44" customFormat="1" x14ac:dyDescent="0.3">
      <c r="B386" s="54">
        <v>373</v>
      </c>
      <c r="C386" s="55">
        <v>40161504</v>
      </c>
      <c r="D386" s="56" t="s">
        <v>219</v>
      </c>
      <c r="E386" s="34">
        <v>312970</v>
      </c>
      <c r="F386" s="35">
        <f t="shared" si="45"/>
        <v>328931</v>
      </c>
      <c r="G386" s="36">
        <v>3873241.75</v>
      </c>
      <c r="H386" s="36">
        <v>3836214.9</v>
      </c>
      <c r="I386" s="37">
        <v>3586065</v>
      </c>
      <c r="J386" s="38">
        <f t="shared" si="46"/>
        <v>328931</v>
      </c>
      <c r="K386" s="38">
        <f t="shared" si="47"/>
        <v>2906113.1625000001</v>
      </c>
      <c r="L386" s="38">
        <f t="shared" si="48"/>
        <v>3711139.95</v>
      </c>
      <c r="M386" s="39">
        <f t="shared" si="49"/>
        <v>2046091.8416499882</v>
      </c>
      <c r="N386" s="40">
        <f t="shared" si="50"/>
        <v>1214216.0755187061</v>
      </c>
      <c r="O386" s="41">
        <f t="shared" si="51"/>
        <v>0.59343185423169986</v>
      </c>
      <c r="P386" s="42">
        <f t="shared" si="52"/>
        <v>328931</v>
      </c>
      <c r="Q386" s="43" t="str">
        <f t="shared" si="53"/>
        <v>MEDIA GEO</v>
      </c>
    </row>
    <row r="387" spans="2:17" s="44" customFormat="1" x14ac:dyDescent="0.3">
      <c r="B387" s="54">
        <v>374</v>
      </c>
      <c r="C387" s="55">
        <v>25101703</v>
      </c>
      <c r="D387" s="56" t="s">
        <v>220</v>
      </c>
      <c r="E387" s="34">
        <v>143230</v>
      </c>
      <c r="F387" s="35">
        <f t="shared" si="45"/>
        <v>150535</v>
      </c>
      <c r="G387" s="36">
        <v>3137369.55</v>
      </c>
      <c r="H387" s="36">
        <v>3103549.75</v>
      </c>
      <c r="I387" s="37">
        <v>2879347.8</v>
      </c>
      <c r="J387" s="38">
        <f t="shared" si="46"/>
        <v>150535</v>
      </c>
      <c r="K387" s="38">
        <f t="shared" si="47"/>
        <v>2317700.5249999999</v>
      </c>
      <c r="L387" s="38">
        <f t="shared" si="48"/>
        <v>2991448.7749999999</v>
      </c>
      <c r="M387" s="39">
        <f t="shared" si="49"/>
        <v>1433306.269850356</v>
      </c>
      <c r="N387" s="40">
        <f t="shared" si="50"/>
        <v>907056.26362246531</v>
      </c>
      <c r="O387" s="41">
        <f t="shared" si="51"/>
        <v>0.63284190036869525</v>
      </c>
      <c r="P387" s="42">
        <f t="shared" si="52"/>
        <v>150535</v>
      </c>
      <c r="Q387" s="43" t="str">
        <f t="shared" si="53"/>
        <v>MEDIA GEO</v>
      </c>
    </row>
    <row r="388" spans="2:17" s="44" customFormat="1" x14ac:dyDescent="0.3">
      <c r="B388" s="54">
        <v>375</v>
      </c>
      <c r="C388" s="55">
        <v>22101703</v>
      </c>
      <c r="D388" s="56" t="s">
        <v>221</v>
      </c>
      <c r="E388" s="34">
        <v>20251</v>
      </c>
      <c r="F388" s="35">
        <f t="shared" si="45"/>
        <v>21284</v>
      </c>
      <c r="G388" s="36">
        <v>995060.15</v>
      </c>
      <c r="H388" s="36">
        <v>995934.8</v>
      </c>
      <c r="I388" s="37">
        <v>936458.6</v>
      </c>
      <c r="J388" s="38">
        <f t="shared" si="46"/>
        <v>21284</v>
      </c>
      <c r="K388" s="38">
        <f t="shared" si="47"/>
        <v>737184.38750000007</v>
      </c>
      <c r="L388" s="38">
        <f t="shared" si="48"/>
        <v>965759.375</v>
      </c>
      <c r="M388" s="39">
        <f t="shared" si="49"/>
        <v>374891.4351986578</v>
      </c>
      <c r="N388" s="40">
        <f t="shared" si="50"/>
        <v>250038.21530695361</v>
      </c>
      <c r="O388" s="41">
        <f t="shared" si="51"/>
        <v>0.66696166364658738</v>
      </c>
      <c r="P388" s="42">
        <f t="shared" si="52"/>
        <v>21284</v>
      </c>
      <c r="Q388" s="43" t="str">
        <f t="shared" si="53"/>
        <v>MEDIA GEO</v>
      </c>
    </row>
    <row r="389" spans="2:17" s="44" customFormat="1" x14ac:dyDescent="0.3">
      <c r="B389" s="54">
        <v>376</v>
      </c>
      <c r="C389" s="55">
        <v>22101703</v>
      </c>
      <c r="D389" s="56" t="s">
        <v>222</v>
      </c>
      <c r="E389" s="34">
        <v>405020</v>
      </c>
      <c r="F389" s="35">
        <f t="shared" si="45"/>
        <v>425676</v>
      </c>
      <c r="G389" s="36">
        <v>2729491.1</v>
      </c>
      <c r="H389" s="36">
        <v>2777596.85</v>
      </c>
      <c r="I389" s="37">
        <v>2556601.9500000002</v>
      </c>
      <c r="J389" s="38">
        <f t="shared" si="46"/>
        <v>425676</v>
      </c>
      <c r="K389" s="38">
        <f t="shared" si="47"/>
        <v>2122341.4750000001</v>
      </c>
      <c r="L389" s="38">
        <f t="shared" si="48"/>
        <v>2643046.5250000004</v>
      </c>
      <c r="M389" s="39">
        <f t="shared" si="49"/>
        <v>1694818.880985864</v>
      </c>
      <c r="N389" s="40">
        <f t="shared" si="50"/>
        <v>897419.53743973607</v>
      </c>
      <c r="O389" s="41">
        <f t="shared" si="51"/>
        <v>0.52950763500918374</v>
      </c>
      <c r="P389" s="42">
        <f t="shared" si="52"/>
        <v>425676</v>
      </c>
      <c r="Q389" s="43" t="str">
        <f t="shared" si="53"/>
        <v>MEDIA GEO</v>
      </c>
    </row>
    <row r="390" spans="2:17" s="44" customFormat="1" x14ac:dyDescent="0.3">
      <c r="B390" s="54">
        <v>377</v>
      </c>
      <c r="C390" s="55">
        <v>26111535</v>
      </c>
      <c r="D390" s="56" t="s">
        <v>223</v>
      </c>
      <c r="E390" s="34">
        <v>7364</v>
      </c>
      <c r="F390" s="35">
        <f t="shared" si="45"/>
        <v>7740</v>
      </c>
      <c r="G390" s="36">
        <v>1063865.95</v>
      </c>
      <c r="H390" s="36">
        <v>1084274.45</v>
      </c>
      <c r="I390" s="37">
        <v>997392.55</v>
      </c>
      <c r="J390" s="38">
        <f t="shared" si="46"/>
        <v>7740</v>
      </c>
      <c r="K390" s="38">
        <f t="shared" si="47"/>
        <v>788318.23750000005</v>
      </c>
      <c r="L390" s="38">
        <f t="shared" si="48"/>
        <v>1030629.25</v>
      </c>
      <c r="M390" s="39">
        <f t="shared" si="49"/>
        <v>307190.86968357075</v>
      </c>
      <c r="N390" s="40">
        <f t="shared" si="50"/>
        <v>211743.74058546202</v>
      </c>
      <c r="O390" s="41">
        <f t="shared" si="51"/>
        <v>0.68929047534379417</v>
      </c>
      <c r="P390" s="42">
        <f t="shared" si="52"/>
        <v>7740</v>
      </c>
      <c r="Q390" s="43" t="str">
        <f t="shared" si="53"/>
        <v>MEDIA GEO</v>
      </c>
    </row>
    <row r="391" spans="2:17" s="44" customFormat="1" x14ac:dyDescent="0.3">
      <c r="B391" s="54">
        <v>378</v>
      </c>
      <c r="C391" s="55">
        <v>40161526</v>
      </c>
      <c r="D391" s="56" t="s">
        <v>224</v>
      </c>
      <c r="E391" s="34">
        <v>55230</v>
      </c>
      <c r="F391" s="35">
        <f t="shared" si="45"/>
        <v>58047</v>
      </c>
      <c r="G391" s="36">
        <v>6688448.5499999998</v>
      </c>
      <c r="H391" s="36">
        <v>6728682.4500000002</v>
      </c>
      <c r="I391" s="37">
        <v>6210015</v>
      </c>
      <c r="J391" s="38">
        <f t="shared" si="46"/>
        <v>58047</v>
      </c>
      <c r="K391" s="38">
        <f t="shared" si="47"/>
        <v>4921298.25</v>
      </c>
      <c r="L391" s="38">
        <f t="shared" si="48"/>
        <v>6449231.7750000004</v>
      </c>
      <c r="M391" s="39">
        <f t="shared" si="49"/>
        <v>2006928.789707954</v>
      </c>
      <c r="N391" s="40">
        <f t="shared" si="50"/>
        <v>1378067.5292334694</v>
      </c>
      <c r="O391" s="41">
        <f t="shared" si="51"/>
        <v>0.6866549208425099</v>
      </c>
      <c r="P391" s="42">
        <f t="shared" si="52"/>
        <v>58047</v>
      </c>
      <c r="Q391" s="43" t="str">
        <f t="shared" si="53"/>
        <v>MEDIA GEO</v>
      </c>
    </row>
    <row r="392" spans="2:17" s="44" customFormat="1" x14ac:dyDescent="0.3">
      <c r="B392" s="54">
        <v>379</v>
      </c>
      <c r="C392" s="55">
        <v>25172009</v>
      </c>
      <c r="D392" s="56" t="s">
        <v>225</v>
      </c>
      <c r="E392" s="34">
        <v>128870</v>
      </c>
      <c r="F392" s="35">
        <f t="shared" si="45"/>
        <v>135442</v>
      </c>
      <c r="G392" s="36">
        <v>1694488.6</v>
      </c>
      <c r="H392" s="36">
        <v>1709940.75</v>
      </c>
      <c r="I392" s="37">
        <v>1593903.85</v>
      </c>
      <c r="J392" s="38">
        <f t="shared" si="46"/>
        <v>135442</v>
      </c>
      <c r="K392" s="38">
        <f t="shared" si="47"/>
        <v>1283443.8</v>
      </c>
      <c r="L392" s="38">
        <f t="shared" si="48"/>
        <v>1644196.2250000001</v>
      </c>
      <c r="M392" s="39">
        <f t="shared" si="49"/>
        <v>889321.51231839752</v>
      </c>
      <c r="N392" s="40">
        <f t="shared" si="50"/>
        <v>533073.31535794621</v>
      </c>
      <c r="O392" s="41">
        <f t="shared" si="51"/>
        <v>0.59941574332129022</v>
      </c>
      <c r="P392" s="42">
        <f t="shared" si="52"/>
        <v>135442</v>
      </c>
      <c r="Q392" s="43" t="str">
        <f t="shared" si="53"/>
        <v>MEDIA GEO</v>
      </c>
    </row>
    <row r="393" spans="2:17" s="44" customFormat="1" x14ac:dyDescent="0.3">
      <c r="B393" s="54">
        <v>380</v>
      </c>
      <c r="C393" s="55">
        <v>23151516</v>
      </c>
      <c r="D393" s="56" t="s">
        <v>226</v>
      </c>
      <c r="E393" s="34">
        <v>123715</v>
      </c>
      <c r="F393" s="35">
        <f t="shared" ref="F393:F456" si="54">ROUND(E393*($C$5+1),0)</f>
        <v>130024</v>
      </c>
      <c r="G393" s="36">
        <v>10658484.9</v>
      </c>
      <c r="H393" s="36">
        <v>10850324.800000001</v>
      </c>
      <c r="I393" s="37">
        <v>9987336.8000000007</v>
      </c>
      <c r="J393" s="38">
        <f t="shared" ref="J393:J456" si="55">MIN(F393:I393)</f>
        <v>130024</v>
      </c>
      <c r="K393" s="38">
        <f t="shared" ref="K393:K456" si="56">AVERAGE(F393:I393)</f>
        <v>7906542.6250000009</v>
      </c>
      <c r="L393" s="38">
        <f t="shared" ref="L393:L456" si="57">MEDIAN(F393:I393)</f>
        <v>10322910.850000001</v>
      </c>
      <c r="M393" s="39">
        <f t="shared" ref="M393:M456" si="58">GEOMEAN(F393:I393)</f>
        <v>3500683.5822479399</v>
      </c>
      <c r="N393" s="40">
        <f t="shared" ref="N393:N456" si="59">STDEVA(J393,M393)</f>
        <v>2383416.2476789337</v>
      </c>
      <c r="O393" s="41">
        <f t="shared" ref="O393:O456" si="60">N393/M393</f>
        <v>0.68084309583571079</v>
      </c>
      <c r="P393" s="42">
        <f t="shared" ref="P393:P456" si="61">ROUND(IF(O393&lt;=P388,J393,M393),0)</f>
        <v>130024</v>
      </c>
      <c r="Q393" s="43" t="str">
        <f t="shared" ref="Q393:Q456" si="62">IF(O393&lt;=35%,"MENOR VALOR","MEDIA GEO")</f>
        <v>MEDIA GEO</v>
      </c>
    </row>
    <row r="394" spans="2:17" s="44" customFormat="1" x14ac:dyDescent="0.3">
      <c r="B394" s="54">
        <v>381</v>
      </c>
      <c r="C394" s="55">
        <v>25172009</v>
      </c>
      <c r="D394" s="56" t="s">
        <v>227</v>
      </c>
      <c r="E394" s="34">
        <v>165690</v>
      </c>
      <c r="F394" s="35">
        <f t="shared" si="54"/>
        <v>174140</v>
      </c>
      <c r="G394" s="36">
        <v>2002948.5</v>
      </c>
      <c r="H394" s="36">
        <v>1960965.3</v>
      </c>
      <c r="I394" s="37">
        <v>1843762.2</v>
      </c>
      <c r="J394" s="38">
        <f t="shared" si="55"/>
        <v>174140</v>
      </c>
      <c r="K394" s="38">
        <f t="shared" si="56"/>
        <v>1495454</v>
      </c>
      <c r="L394" s="38">
        <f t="shared" si="57"/>
        <v>1902363.75</v>
      </c>
      <c r="M394" s="39">
        <f t="shared" si="58"/>
        <v>1059706.9549879413</v>
      </c>
      <c r="N394" s="40">
        <f t="shared" si="59"/>
        <v>626190.39906669536</v>
      </c>
      <c r="O394" s="41">
        <f t="shared" si="60"/>
        <v>0.59090902076208507</v>
      </c>
      <c r="P394" s="42">
        <f t="shared" si="61"/>
        <v>174140</v>
      </c>
      <c r="Q394" s="43" t="str">
        <f t="shared" si="62"/>
        <v>MEDIA GEO</v>
      </c>
    </row>
    <row r="395" spans="2:17" s="44" customFormat="1" x14ac:dyDescent="0.3">
      <c r="B395" s="54">
        <v>382</v>
      </c>
      <c r="C395" s="55">
        <v>23151516</v>
      </c>
      <c r="D395" s="56" t="s">
        <v>228</v>
      </c>
      <c r="E395" s="34">
        <v>139916</v>
      </c>
      <c r="F395" s="35">
        <f t="shared" si="54"/>
        <v>147052</v>
      </c>
      <c r="G395" s="36">
        <v>11114760.65</v>
      </c>
      <c r="H395" s="36">
        <v>11063447.85</v>
      </c>
      <c r="I395" s="37">
        <v>10337196.800000001</v>
      </c>
      <c r="J395" s="38">
        <f t="shared" si="55"/>
        <v>147052</v>
      </c>
      <c r="K395" s="38">
        <f t="shared" si="56"/>
        <v>8165614.3250000002</v>
      </c>
      <c r="L395" s="38">
        <f t="shared" si="57"/>
        <v>10700322.324999999</v>
      </c>
      <c r="M395" s="39">
        <f t="shared" si="58"/>
        <v>3697567.2538676211</v>
      </c>
      <c r="N395" s="40">
        <f t="shared" si="59"/>
        <v>2510593.4127160711</v>
      </c>
      <c r="O395" s="41">
        <f t="shared" si="60"/>
        <v>0.67898519224769038</v>
      </c>
      <c r="P395" s="42">
        <f t="shared" si="61"/>
        <v>147052</v>
      </c>
      <c r="Q395" s="43" t="str">
        <f t="shared" si="62"/>
        <v>MEDIA GEO</v>
      </c>
    </row>
    <row r="396" spans="2:17" s="44" customFormat="1" x14ac:dyDescent="0.3">
      <c r="B396" s="54">
        <v>383</v>
      </c>
      <c r="C396" s="55">
        <v>25172009</v>
      </c>
      <c r="D396" s="56" t="s">
        <v>229</v>
      </c>
      <c r="E396" s="34">
        <v>239330</v>
      </c>
      <c r="F396" s="35">
        <f t="shared" si="54"/>
        <v>251536</v>
      </c>
      <c r="G396" s="36">
        <v>1991286.5</v>
      </c>
      <c r="H396" s="36">
        <v>1973793.5</v>
      </c>
      <c r="I396" s="37">
        <v>1843762.2</v>
      </c>
      <c r="J396" s="38">
        <f t="shared" si="55"/>
        <v>251536</v>
      </c>
      <c r="K396" s="38">
        <f t="shared" si="56"/>
        <v>1515094.55</v>
      </c>
      <c r="L396" s="38">
        <f t="shared" si="57"/>
        <v>1908777.85</v>
      </c>
      <c r="M396" s="39">
        <f t="shared" si="58"/>
        <v>1161943.8197214708</v>
      </c>
      <c r="N396" s="40">
        <f t="shared" si="59"/>
        <v>643755.54297031194</v>
      </c>
      <c r="O396" s="41">
        <f t="shared" si="60"/>
        <v>0.5540332777230369</v>
      </c>
      <c r="P396" s="42">
        <f t="shared" si="61"/>
        <v>251536</v>
      </c>
      <c r="Q396" s="43" t="str">
        <f t="shared" si="62"/>
        <v>MEDIA GEO</v>
      </c>
    </row>
    <row r="397" spans="2:17" s="44" customFormat="1" x14ac:dyDescent="0.3">
      <c r="B397" s="54">
        <v>384</v>
      </c>
      <c r="C397" s="55">
        <v>25172009</v>
      </c>
      <c r="D397" s="56" t="s">
        <v>230</v>
      </c>
      <c r="E397" s="34">
        <v>66276</v>
      </c>
      <c r="F397" s="35">
        <f t="shared" si="54"/>
        <v>69656</v>
      </c>
      <c r="G397" s="36">
        <v>2006155.55</v>
      </c>
      <c r="H397" s="36">
        <v>1976125.9</v>
      </c>
      <c r="I397" s="37">
        <v>1843762.2</v>
      </c>
      <c r="J397" s="38">
        <f t="shared" si="55"/>
        <v>69656</v>
      </c>
      <c r="K397" s="38">
        <f t="shared" si="56"/>
        <v>1473924.9125000001</v>
      </c>
      <c r="L397" s="38">
        <f t="shared" si="57"/>
        <v>1909944.0499999998</v>
      </c>
      <c r="M397" s="39">
        <f t="shared" si="58"/>
        <v>844715.88860787032</v>
      </c>
      <c r="N397" s="40">
        <f t="shared" si="59"/>
        <v>548050.10306031525</v>
      </c>
      <c r="O397" s="41">
        <f t="shared" si="60"/>
        <v>0.64879814675147929</v>
      </c>
      <c r="P397" s="42">
        <f t="shared" si="61"/>
        <v>69656</v>
      </c>
      <c r="Q397" s="43" t="str">
        <f t="shared" si="62"/>
        <v>MEDIA GEO</v>
      </c>
    </row>
    <row r="398" spans="2:17" s="44" customFormat="1" x14ac:dyDescent="0.3">
      <c r="B398" s="54">
        <v>385</v>
      </c>
      <c r="C398" s="55">
        <v>40151712</v>
      </c>
      <c r="D398" s="56" t="s">
        <v>231</v>
      </c>
      <c r="E398" s="34">
        <v>1031763</v>
      </c>
      <c r="F398" s="35">
        <f t="shared" si="54"/>
        <v>1084383</v>
      </c>
      <c r="G398" s="36">
        <v>7680593.2000000002</v>
      </c>
      <c r="H398" s="36">
        <v>7648522.7000000002</v>
      </c>
      <c r="I398" s="37">
        <v>7100991.7999999998</v>
      </c>
      <c r="J398" s="38">
        <f t="shared" si="55"/>
        <v>1084383</v>
      </c>
      <c r="K398" s="38">
        <f t="shared" si="56"/>
        <v>5878622.6749999998</v>
      </c>
      <c r="L398" s="38">
        <f t="shared" si="57"/>
        <v>7374757.25</v>
      </c>
      <c r="M398" s="39">
        <f t="shared" si="58"/>
        <v>4611779.2268745843</v>
      </c>
      <c r="N398" s="40">
        <f t="shared" si="59"/>
        <v>2494245.7919548596</v>
      </c>
      <c r="O398" s="41">
        <f t="shared" si="60"/>
        <v>0.54084241010930112</v>
      </c>
      <c r="P398" s="42">
        <f t="shared" si="61"/>
        <v>1084383</v>
      </c>
      <c r="Q398" s="43" t="str">
        <f t="shared" si="62"/>
        <v>MEDIA GEO</v>
      </c>
    </row>
    <row r="399" spans="2:17" s="44" customFormat="1" x14ac:dyDescent="0.3">
      <c r="B399" s="54">
        <v>386</v>
      </c>
      <c r="C399" s="55">
        <v>40151712</v>
      </c>
      <c r="D399" s="56" t="s">
        <v>232</v>
      </c>
      <c r="E399" s="34">
        <v>1050498</v>
      </c>
      <c r="F399" s="35">
        <f t="shared" si="54"/>
        <v>1104073</v>
      </c>
      <c r="G399" s="36">
        <v>7671555.1500000004</v>
      </c>
      <c r="H399" s="36">
        <v>7645898.75</v>
      </c>
      <c r="I399" s="37">
        <v>7100991.7999999998</v>
      </c>
      <c r="J399" s="38">
        <f t="shared" si="55"/>
        <v>1104073</v>
      </c>
      <c r="K399" s="38">
        <f t="shared" si="56"/>
        <v>5880629.6749999998</v>
      </c>
      <c r="L399" s="38">
        <f t="shared" si="57"/>
        <v>7373445.2750000004</v>
      </c>
      <c r="M399" s="39">
        <f t="shared" si="58"/>
        <v>4630812.4119309448</v>
      </c>
      <c r="N399" s="40">
        <f t="shared" si="59"/>
        <v>2493781.3536542282</v>
      </c>
      <c r="O399" s="41">
        <f t="shared" si="60"/>
        <v>0.53851919098022316</v>
      </c>
      <c r="P399" s="42">
        <f t="shared" si="61"/>
        <v>1104073</v>
      </c>
      <c r="Q399" s="43" t="str">
        <f t="shared" si="62"/>
        <v>MEDIA GEO</v>
      </c>
    </row>
    <row r="400" spans="2:17" s="44" customFormat="1" x14ac:dyDescent="0.3">
      <c r="B400" s="54">
        <v>387</v>
      </c>
      <c r="C400" s="55">
        <v>40151712</v>
      </c>
      <c r="D400" s="56" t="s">
        <v>233</v>
      </c>
      <c r="E400" s="34">
        <v>578074</v>
      </c>
      <c r="F400" s="35">
        <f t="shared" si="54"/>
        <v>607556</v>
      </c>
      <c r="G400" s="36">
        <v>7528987.2000000002</v>
      </c>
      <c r="H400" s="36">
        <v>7535692.8499999996</v>
      </c>
      <c r="I400" s="37">
        <v>7100991.7999999998</v>
      </c>
      <c r="J400" s="38">
        <f t="shared" si="55"/>
        <v>607556</v>
      </c>
      <c r="K400" s="38">
        <f t="shared" si="56"/>
        <v>5693306.9625000004</v>
      </c>
      <c r="L400" s="38">
        <f t="shared" si="57"/>
        <v>7314989.5</v>
      </c>
      <c r="M400" s="39">
        <f t="shared" si="58"/>
        <v>3955407.8231797428</v>
      </c>
      <c r="N400" s="40">
        <f t="shared" si="59"/>
        <v>2367288.726578143</v>
      </c>
      <c r="O400" s="41">
        <f t="shared" si="60"/>
        <v>0.5984942216843484</v>
      </c>
      <c r="P400" s="42">
        <f t="shared" si="61"/>
        <v>607556</v>
      </c>
      <c r="Q400" s="43" t="str">
        <f t="shared" si="62"/>
        <v>MEDIA GEO</v>
      </c>
    </row>
    <row r="401" spans="2:17" s="44" customFormat="1" x14ac:dyDescent="0.3">
      <c r="B401" s="54">
        <v>388</v>
      </c>
      <c r="C401" s="55">
        <v>25172009</v>
      </c>
      <c r="D401" s="56" t="s">
        <v>234</v>
      </c>
      <c r="E401" s="34">
        <v>56887</v>
      </c>
      <c r="F401" s="35">
        <f t="shared" si="54"/>
        <v>59788</v>
      </c>
      <c r="G401" s="36">
        <v>1978749.85</v>
      </c>
      <c r="H401" s="36">
        <v>1991286.5</v>
      </c>
      <c r="I401" s="37">
        <v>1843762.2</v>
      </c>
      <c r="J401" s="38">
        <f t="shared" si="55"/>
        <v>59788</v>
      </c>
      <c r="K401" s="38">
        <f t="shared" si="56"/>
        <v>1468396.6375</v>
      </c>
      <c r="L401" s="38">
        <f t="shared" si="57"/>
        <v>1911256.0249999999</v>
      </c>
      <c r="M401" s="39">
        <f t="shared" si="58"/>
        <v>811822.14579212863</v>
      </c>
      <c r="N401" s="40">
        <f t="shared" si="59"/>
        <v>531768.44417344686</v>
      </c>
      <c r="O401" s="41">
        <f t="shared" si="60"/>
        <v>0.65503071938814661</v>
      </c>
      <c r="P401" s="42">
        <f t="shared" si="61"/>
        <v>59788</v>
      </c>
      <c r="Q401" s="43" t="str">
        <f t="shared" si="62"/>
        <v>MEDIA GEO</v>
      </c>
    </row>
    <row r="402" spans="2:17" s="44" customFormat="1" x14ac:dyDescent="0.3">
      <c r="B402" s="54">
        <v>389</v>
      </c>
      <c r="C402" s="55">
        <v>25172009</v>
      </c>
      <c r="D402" s="56" t="s">
        <v>235</v>
      </c>
      <c r="E402" s="34">
        <v>68640</v>
      </c>
      <c r="F402" s="35">
        <f t="shared" si="54"/>
        <v>72141</v>
      </c>
      <c r="G402" s="36">
        <v>1959216</v>
      </c>
      <c r="H402" s="36">
        <v>1971461.1</v>
      </c>
      <c r="I402" s="37">
        <v>1843762.2</v>
      </c>
      <c r="J402" s="38">
        <f t="shared" si="55"/>
        <v>72141</v>
      </c>
      <c r="K402" s="38">
        <f t="shared" si="56"/>
        <v>1461645.075</v>
      </c>
      <c r="L402" s="38">
        <f t="shared" si="57"/>
        <v>1901489.1</v>
      </c>
      <c r="M402" s="39">
        <f t="shared" si="58"/>
        <v>846621.70628521417</v>
      </c>
      <c r="N402" s="40">
        <f t="shared" si="59"/>
        <v>547640.55931242171</v>
      </c>
      <c r="O402" s="41">
        <f t="shared" si="60"/>
        <v>0.64685390800496412</v>
      </c>
      <c r="P402" s="42">
        <f t="shared" si="61"/>
        <v>72141</v>
      </c>
      <c r="Q402" s="43" t="str">
        <f t="shared" si="62"/>
        <v>MEDIA GEO</v>
      </c>
    </row>
    <row r="403" spans="2:17" s="44" customFormat="1" x14ac:dyDescent="0.3">
      <c r="B403" s="54">
        <v>390</v>
      </c>
      <c r="C403" s="55">
        <v>25172009</v>
      </c>
      <c r="D403" s="56" t="s">
        <v>236</v>
      </c>
      <c r="E403" s="34">
        <v>70959</v>
      </c>
      <c r="F403" s="35">
        <f t="shared" si="54"/>
        <v>74578</v>
      </c>
      <c r="G403" s="36">
        <v>2002365.4</v>
      </c>
      <c r="H403" s="36">
        <v>1980499.15</v>
      </c>
      <c r="I403" s="37">
        <v>1843762.2</v>
      </c>
      <c r="J403" s="38">
        <f t="shared" si="55"/>
        <v>74578</v>
      </c>
      <c r="K403" s="38">
        <f t="shared" si="56"/>
        <v>1475301.1875</v>
      </c>
      <c r="L403" s="38">
        <f t="shared" si="57"/>
        <v>1912130.6749999998</v>
      </c>
      <c r="M403" s="39">
        <f t="shared" si="58"/>
        <v>859326.90206852299</v>
      </c>
      <c r="N403" s="40">
        <f t="shared" si="59"/>
        <v>554901.27018135053</v>
      </c>
      <c r="O403" s="41">
        <f t="shared" si="60"/>
        <v>0.64573943728006611</v>
      </c>
      <c r="P403" s="42">
        <f t="shared" si="61"/>
        <v>74578</v>
      </c>
      <c r="Q403" s="43" t="str">
        <f t="shared" si="62"/>
        <v>MEDIA GEO</v>
      </c>
    </row>
    <row r="404" spans="2:17" s="44" customFormat="1" x14ac:dyDescent="0.3">
      <c r="B404" s="54">
        <v>391</v>
      </c>
      <c r="C404" s="55">
        <v>26111535</v>
      </c>
      <c r="D404" s="56" t="s">
        <v>237</v>
      </c>
      <c r="E404" s="34">
        <v>5081</v>
      </c>
      <c r="F404" s="35">
        <f t="shared" si="54"/>
        <v>5340</v>
      </c>
      <c r="G404" s="36">
        <v>1077277.25</v>
      </c>
      <c r="H404" s="36">
        <v>1075819.5</v>
      </c>
      <c r="I404" s="37">
        <v>997392.55</v>
      </c>
      <c r="J404" s="38">
        <f t="shared" si="55"/>
        <v>5340</v>
      </c>
      <c r="K404" s="38">
        <f t="shared" si="56"/>
        <v>788957.32499999995</v>
      </c>
      <c r="L404" s="38">
        <f t="shared" si="57"/>
        <v>1036606.025</v>
      </c>
      <c r="M404" s="39">
        <f t="shared" si="58"/>
        <v>280297.07730903698</v>
      </c>
      <c r="N404" s="40">
        <f t="shared" si="59"/>
        <v>194424.01390045384</v>
      </c>
      <c r="O404" s="41">
        <f t="shared" si="60"/>
        <v>0.69363553757677898</v>
      </c>
      <c r="P404" s="42">
        <f t="shared" si="61"/>
        <v>5340</v>
      </c>
      <c r="Q404" s="43" t="str">
        <f t="shared" si="62"/>
        <v>MEDIA GEO</v>
      </c>
    </row>
    <row r="405" spans="2:17" s="44" customFormat="1" x14ac:dyDescent="0.3">
      <c r="B405" s="54">
        <v>392</v>
      </c>
      <c r="C405" s="55">
        <v>251739</v>
      </c>
      <c r="D405" s="56" t="s">
        <v>123</v>
      </c>
      <c r="E405" s="34">
        <v>61703</v>
      </c>
      <c r="F405" s="35">
        <f t="shared" si="54"/>
        <v>64850</v>
      </c>
      <c r="G405" s="36">
        <v>65388542.450000003</v>
      </c>
      <c r="H405" s="36">
        <v>65323526.799999997</v>
      </c>
      <c r="I405" s="37">
        <v>61225500</v>
      </c>
      <c r="J405" s="38">
        <f t="shared" si="55"/>
        <v>64850</v>
      </c>
      <c r="K405" s="38">
        <f t="shared" si="56"/>
        <v>48000604.8125</v>
      </c>
      <c r="L405" s="38">
        <f t="shared" si="57"/>
        <v>63274513.399999999</v>
      </c>
      <c r="M405" s="39">
        <f t="shared" si="58"/>
        <v>11411780.259189272</v>
      </c>
      <c r="N405" s="40">
        <f t="shared" si="59"/>
        <v>8023491.331923563</v>
      </c>
      <c r="O405" s="41">
        <f t="shared" si="60"/>
        <v>0.70308848835944693</v>
      </c>
      <c r="P405" s="42">
        <f t="shared" si="61"/>
        <v>64850</v>
      </c>
      <c r="Q405" s="43" t="str">
        <f t="shared" si="62"/>
        <v>MEDIA GEO</v>
      </c>
    </row>
    <row r="406" spans="2:17" s="44" customFormat="1" x14ac:dyDescent="0.3">
      <c r="B406" s="54">
        <v>393</v>
      </c>
      <c r="C406" s="55">
        <v>40142002</v>
      </c>
      <c r="D406" s="56" t="s">
        <v>35</v>
      </c>
      <c r="E406" s="34">
        <v>98420</v>
      </c>
      <c r="F406" s="35">
        <f t="shared" si="54"/>
        <v>103439</v>
      </c>
      <c r="G406" s="36">
        <v>7244142.8499999996</v>
      </c>
      <c r="H406" s="36">
        <v>7321403.5999999996</v>
      </c>
      <c r="I406" s="37">
        <v>6734805</v>
      </c>
      <c r="J406" s="38">
        <f t="shared" si="55"/>
        <v>103439</v>
      </c>
      <c r="K406" s="38">
        <f t="shared" si="56"/>
        <v>5350947.6124999998</v>
      </c>
      <c r="L406" s="38">
        <f t="shared" si="57"/>
        <v>6989473.9249999998</v>
      </c>
      <c r="M406" s="39">
        <f t="shared" si="58"/>
        <v>2465458.3674875218</v>
      </c>
      <c r="N406" s="40">
        <f t="shared" si="59"/>
        <v>1670199.9120443864</v>
      </c>
      <c r="O406" s="41">
        <f t="shared" si="60"/>
        <v>0.67743991708383189</v>
      </c>
      <c r="P406" s="42">
        <f t="shared" si="61"/>
        <v>103439</v>
      </c>
      <c r="Q406" s="43" t="str">
        <f t="shared" si="62"/>
        <v>MEDIA GEO</v>
      </c>
    </row>
    <row r="407" spans="2:17" s="44" customFormat="1" x14ac:dyDescent="0.3">
      <c r="B407" s="54">
        <v>394</v>
      </c>
      <c r="C407" s="55">
        <v>251739</v>
      </c>
      <c r="D407" s="56" t="s">
        <v>124</v>
      </c>
      <c r="E407" s="34">
        <v>227504</v>
      </c>
      <c r="F407" s="35">
        <f t="shared" si="54"/>
        <v>239107</v>
      </c>
      <c r="G407" s="36">
        <v>17754228.800000001</v>
      </c>
      <c r="H407" s="36">
        <v>17549269.149999999</v>
      </c>
      <c r="I407" s="37">
        <v>16452166.5</v>
      </c>
      <c r="J407" s="38">
        <f t="shared" si="55"/>
        <v>239107</v>
      </c>
      <c r="K407" s="38">
        <f t="shared" si="56"/>
        <v>12998692.862500001</v>
      </c>
      <c r="L407" s="38">
        <f t="shared" si="57"/>
        <v>17000717.824999999</v>
      </c>
      <c r="M407" s="39">
        <f t="shared" si="58"/>
        <v>5916897.6698693009</v>
      </c>
      <c r="N407" s="40">
        <f t="shared" si="59"/>
        <v>4014804.2848222926</v>
      </c>
      <c r="O407" s="41">
        <f t="shared" si="60"/>
        <v>0.67853197888936556</v>
      </c>
      <c r="P407" s="42">
        <f t="shared" si="61"/>
        <v>239107</v>
      </c>
      <c r="Q407" s="43" t="str">
        <f t="shared" si="62"/>
        <v>MEDIA GEO</v>
      </c>
    </row>
    <row r="408" spans="2:17" s="44" customFormat="1" x14ac:dyDescent="0.3">
      <c r="B408" s="54">
        <v>395</v>
      </c>
      <c r="C408" s="55">
        <v>251739</v>
      </c>
      <c r="D408" s="56" t="s">
        <v>125</v>
      </c>
      <c r="E408" s="34">
        <v>233998</v>
      </c>
      <c r="F408" s="35">
        <f t="shared" si="54"/>
        <v>245932</v>
      </c>
      <c r="G408" s="57">
        <v>17092701.850000001</v>
      </c>
      <c r="H408" s="57">
        <v>16997365</v>
      </c>
      <c r="I408" s="57">
        <v>15935248.35</v>
      </c>
      <c r="J408" s="38">
        <f t="shared" si="55"/>
        <v>245932</v>
      </c>
      <c r="K408" s="38">
        <f t="shared" si="56"/>
        <v>12567811.800000001</v>
      </c>
      <c r="L408" s="38">
        <f t="shared" si="57"/>
        <v>16466306.675000001</v>
      </c>
      <c r="M408" s="39">
        <f t="shared" si="58"/>
        <v>5808868.5509651266</v>
      </c>
      <c r="N408" s="40">
        <f t="shared" si="59"/>
        <v>3933590.1584979454</v>
      </c>
      <c r="O408" s="41">
        <f t="shared" si="60"/>
        <v>0.67716976619214264</v>
      </c>
      <c r="P408" s="42">
        <f t="shared" si="61"/>
        <v>245932</v>
      </c>
      <c r="Q408" s="43" t="str">
        <f t="shared" si="62"/>
        <v>MEDIA GEO</v>
      </c>
    </row>
    <row r="409" spans="2:17" s="44" customFormat="1" ht="15.9" customHeight="1" x14ac:dyDescent="0.3">
      <c r="B409" s="54">
        <v>396</v>
      </c>
      <c r="C409" s="55">
        <v>251739</v>
      </c>
      <c r="D409" s="56" t="s">
        <v>156</v>
      </c>
      <c r="E409" s="34">
        <v>208084</v>
      </c>
      <c r="F409" s="35">
        <f t="shared" si="54"/>
        <v>218696</v>
      </c>
      <c r="G409" s="36">
        <v>10823793.75</v>
      </c>
      <c r="H409" s="36">
        <v>10901637.6</v>
      </c>
      <c r="I409" s="37">
        <v>10058475</v>
      </c>
      <c r="J409" s="38">
        <f t="shared" si="55"/>
        <v>218696</v>
      </c>
      <c r="K409" s="38">
        <f t="shared" si="56"/>
        <v>8000650.5875000004</v>
      </c>
      <c r="L409" s="38">
        <f t="shared" si="57"/>
        <v>10441134.375</v>
      </c>
      <c r="M409" s="39">
        <f t="shared" si="58"/>
        <v>4013849.2491901051</v>
      </c>
      <c r="N409" s="40">
        <f t="shared" si="59"/>
        <v>2683578.5981444824</v>
      </c>
      <c r="O409" s="41">
        <f t="shared" si="60"/>
        <v>0.66857981741241568</v>
      </c>
      <c r="P409" s="42">
        <f t="shared" si="61"/>
        <v>218696</v>
      </c>
      <c r="Q409" s="43" t="str">
        <f t="shared" si="62"/>
        <v>MEDIA GEO</v>
      </c>
    </row>
    <row r="410" spans="2:17" s="44" customFormat="1" ht="15.9" customHeight="1" x14ac:dyDescent="0.3">
      <c r="B410" s="54">
        <v>397</v>
      </c>
      <c r="C410" s="55">
        <v>251739</v>
      </c>
      <c r="D410" s="56" t="s">
        <v>126</v>
      </c>
      <c r="E410" s="34">
        <v>237423</v>
      </c>
      <c r="F410" s="35">
        <f t="shared" si="54"/>
        <v>249532</v>
      </c>
      <c r="G410" s="36">
        <v>13846292.6</v>
      </c>
      <c r="H410" s="36">
        <v>13769614.949999999</v>
      </c>
      <c r="I410" s="37">
        <v>12973975</v>
      </c>
      <c r="J410" s="38">
        <f t="shared" si="55"/>
        <v>249532</v>
      </c>
      <c r="K410" s="38">
        <f t="shared" si="56"/>
        <v>10209853.637499999</v>
      </c>
      <c r="L410" s="38">
        <f t="shared" si="57"/>
        <v>13371794.975</v>
      </c>
      <c r="M410" s="39">
        <f t="shared" si="58"/>
        <v>4984408.767425782</v>
      </c>
      <c r="N410" s="40">
        <f t="shared" si="59"/>
        <v>3348063.4703294099</v>
      </c>
      <c r="O410" s="41">
        <f t="shared" si="60"/>
        <v>0.67170724283484695</v>
      </c>
      <c r="P410" s="42">
        <f t="shared" si="61"/>
        <v>249532</v>
      </c>
      <c r="Q410" s="43" t="str">
        <f t="shared" si="62"/>
        <v>MEDIA GEO</v>
      </c>
    </row>
    <row r="411" spans="2:17" s="44" customFormat="1" ht="15.9" customHeight="1" x14ac:dyDescent="0.3">
      <c r="B411" s="54">
        <v>398</v>
      </c>
      <c r="C411" s="55">
        <v>251739</v>
      </c>
      <c r="D411" s="56" t="s">
        <v>238</v>
      </c>
      <c r="E411" s="34">
        <v>334252</v>
      </c>
      <c r="F411" s="35">
        <f t="shared" si="54"/>
        <v>351299</v>
      </c>
      <c r="G411" s="36">
        <v>14016557.800000001</v>
      </c>
      <c r="H411" s="36">
        <v>13951542.15</v>
      </c>
      <c r="I411" s="37">
        <v>12973975</v>
      </c>
      <c r="J411" s="38">
        <f t="shared" si="55"/>
        <v>351299</v>
      </c>
      <c r="K411" s="38">
        <f t="shared" si="56"/>
        <v>10323343.487500001</v>
      </c>
      <c r="L411" s="38">
        <f t="shared" si="57"/>
        <v>13462758.574999999</v>
      </c>
      <c r="M411" s="39">
        <f t="shared" si="58"/>
        <v>5463908.1424916154</v>
      </c>
      <c r="N411" s="40">
        <f t="shared" si="59"/>
        <v>3615160.5942121609</v>
      </c>
      <c r="O411" s="41">
        <f t="shared" si="60"/>
        <v>0.66164373557048839</v>
      </c>
      <c r="P411" s="42">
        <f t="shared" si="61"/>
        <v>351299</v>
      </c>
      <c r="Q411" s="43" t="str">
        <f t="shared" si="62"/>
        <v>MEDIA GEO</v>
      </c>
    </row>
    <row r="412" spans="2:17" s="44" customFormat="1" x14ac:dyDescent="0.3">
      <c r="B412" s="54">
        <v>399</v>
      </c>
      <c r="C412" s="55">
        <v>251715</v>
      </c>
      <c r="D412" s="56" t="s">
        <v>193</v>
      </c>
      <c r="E412" s="34">
        <v>61637</v>
      </c>
      <c r="F412" s="35">
        <f t="shared" si="54"/>
        <v>64780</v>
      </c>
      <c r="G412" s="36">
        <v>683393.2</v>
      </c>
      <c r="H412" s="36">
        <v>681060.8</v>
      </c>
      <c r="I412" s="37">
        <v>627998.69999999995</v>
      </c>
      <c r="J412" s="38">
        <f t="shared" si="55"/>
        <v>64780</v>
      </c>
      <c r="K412" s="38">
        <f t="shared" si="56"/>
        <v>514308.17499999999</v>
      </c>
      <c r="L412" s="38">
        <f t="shared" si="57"/>
        <v>654529.75</v>
      </c>
      <c r="M412" s="39">
        <f t="shared" si="58"/>
        <v>370948.87339136528</v>
      </c>
      <c r="N412" s="40">
        <f t="shared" si="59"/>
        <v>216494.08656327988</v>
      </c>
      <c r="O412" s="41">
        <f t="shared" si="60"/>
        <v>0.58362243989044371</v>
      </c>
      <c r="P412" s="42">
        <f t="shared" si="61"/>
        <v>64780</v>
      </c>
      <c r="Q412" s="43" t="str">
        <f t="shared" si="62"/>
        <v>MEDIA GEO</v>
      </c>
    </row>
    <row r="413" spans="2:17" s="44" customFormat="1" x14ac:dyDescent="0.3">
      <c r="B413" s="54">
        <v>400</v>
      </c>
      <c r="C413" s="55">
        <v>251728</v>
      </c>
      <c r="D413" s="56" t="s">
        <v>239</v>
      </c>
      <c r="E413" s="34">
        <v>375564</v>
      </c>
      <c r="F413" s="35">
        <f t="shared" si="54"/>
        <v>394718</v>
      </c>
      <c r="G413" s="36">
        <v>13711596.5</v>
      </c>
      <c r="H413" s="36">
        <v>13512467.85</v>
      </c>
      <c r="I413" s="37">
        <v>12702250.4</v>
      </c>
      <c r="J413" s="38">
        <f t="shared" si="55"/>
        <v>394718</v>
      </c>
      <c r="K413" s="38">
        <f t="shared" si="56"/>
        <v>10080258.1875</v>
      </c>
      <c r="L413" s="38">
        <f t="shared" si="57"/>
        <v>13107359.125</v>
      </c>
      <c r="M413" s="39">
        <f t="shared" si="58"/>
        <v>5520743.5646704808</v>
      </c>
      <c r="N413" s="40">
        <f t="shared" si="59"/>
        <v>3624647.4373140982</v>
      </c>
      <c r="O413" s="41">
        <f t="shared" si="60"/>
        <v>0.65655058867608251</v>
      </c>
      <c r="P413" s="42">
        <f t="shared" si="61"/>
        <v>394718</v>
      </c>
      <c r="Q413" s="43" t="str">
        <f t="shared" si="62"/>
        <v>MEDIA GEO</v>
      </c>
    </row>
    <row r="414" spans="2:17" s="44" customFormat="1" x14ac:dyDescent="0.3">
      <c r="B414" s="54">
        <v>401</v>
      </c>
      <c r="C414" s="55">
        <v>251728</v>
      </c>
      <c r="D414" s="56" t="s">
        <v>240</v>
      </c>
      <c r="E414" s="34">
        <v>353472</v>
      </c>
      <c r="F414" s="35">
        <f t="shared" si="54"/>
        <v>371499</v>
      </c>
      <c r="G414" s="36">
        <v>13651828.75</v>
      </c>
      <c r="H414" s="36">
        <v>13789440.35</v>
      </c>
      <c r="I414" s="37">
        <v>12702250.4</v>
      </c>
      <c r="J414" s="38">
        <f t="shared" si="55"/>
        <v>371499</v>
      </c>
      <c r="K414" s="38">
        <f t="shared" si="56"/>
        <v>10128754.625</v>
      </c>
      <c r="L414" s="38">
        <f t="shared" si="57"/>
        <v>13177039.574999999</v>
      </c>
      <c r="M414" s="39">
        <f t="shared" si="58"/>
        <v>5459387.836206519</v>
      </c>
      <c r="N414" s="40">
        <f t="shared" si="59"/>
        <v>3597680.698004961</v>
      </c>
      <c r="O414" s="41">
        <f t="shared" si="60"/>
        <v>0.6589897633110503</v>
      </c>
      <c r="P414" s="42">
        <f t="shared" si="61"/>
        <v>371499</v>
      </c>
      <c r="Q414" s="43" t="str">
        <f t="shared" si="62"/>
        <v>MEDIA GEO</v>
      </c>
    </row>
    <row r="415" spans="2:17" s="44" customFormat="1" x14ac:dyDescent="0.3">
      <c r="B415" s="54">
        <v>402</v>
      </c>
      <c r="C415" s="55">
        <v>251728</v>
      </c>
      <c r="D415" s="56" t="s">
        <v>241</v>
      </c>
      <c r="E415" s="34">
        <v>81004</v>
      </c>
      <c r="F415" s="35">
        <f t="shared" si="54"/>
        <v>85135</v>
      </c>
      <c r="G415" s="36">
        <v>20778476.949999999</v>
      </c>
      <c r="H415" s="36">
        <v>20400628.149999999</v>
      </c>
      <c r="I415" s="37">
        <v>19076116.5</v>
      </c>
      <c r="J415" s="38">
        <f t="shared" si="55"/>
        <v>85135</v>
      </c>
      <c r="K415" s="38">
        <f t="shared" si="56"/>
        <v>15085089.149999999</v>
      </c>
      <c r="L415" s="38">
        <f t="shared" si="57"/>
        <v>19738372.324999999</v>
      </c>
      <c r="M415" s="39">
        <f t="shared" si="58"/>
        <v>5122286.1873801937</v>
      </c>
      <c r="N415" s="40">
        <f t="shared" si="59"/>
        <v>3561803.7624584045</v>
      </c>
      <c r="O415" s="41">
        <f t="shared" si="60"/>
        <v>0.69535430707359558</v>
      </c>
      <c r="P415" s="42">
        <f t="shared" si="61"/>
        <v>85135</v>
      </c>
      <c r="Q415" s="43" t="str">
        <f t="shared" si="62"/>
        <v>MEDIA GEO</v>
      </c>
    </row>
    <row r="416" spans="2:17" s="44" customFormat="1" x14ac:dyDescent="0.3">
      <c r="B416" s="54">
        <v>403</v>
      </c>
      <c r="C416" s="55">
        <v>251728</v>
      </c>
      <c r="D416" s="56" t="s">
        <v>242</v>
      </c>
      <c r="E416" s="34">
        <v>106778</v>
      </c>
      <c r="F416" s="35">
        <f t="shared" si="54"/>
        <v>112224</v>
      </c>
      <c r="G416" s="36">
        <v>20301209.600000001</v>
      </c>
      <c r="H416" s="36">
        <v>20389257.699999999</v>
      </c>
      <c r="I416" s="37">
        <v>19076116.5</v>
      </c>
      <c r="J416" s="38">
        <f t="shared" si="55"/>
        <v>112224</v>
      </c>
      <c r="K416" s="38">
        <f t="shared" si="56"/>
        <v>14969701.949999999</v>
      </c>
      <c r="L416" s="38">
        <f t="shared" si="57"/>
        <v>19688663.050000001</v>
      </c>
      <c r="M416" s="39">
        <f t="shared" si="58"/>
        <v>5456005.0054475283</v>
      </c>
      <c r="N416" s="40">
        <f t="shared" si="59"/>
        <v>3778623.7861278146</v>
      </c>
      <c r="O416" s="41">
        <f t="shared" si="60"/>
        <v>0.69256237528284181</v>
      </c>
      <c r="P416" s="42">
        <f t="shared" si="61"/>
        <v>112224</v>
      </c>
      <c r="Q416" s="43" t="str">
        <f t="shared" si="62"/>
        <v>MEDIA GEO</v>
      </c>
    </row>
    <row r="417" spans="2:17" s="44" customFormat="1" ht="15.9" customHeight="1" x14ac:dyDescent="0.3">
      <c r="B417" s="54">
        <v>404</v>
      </c>
      <c r="C417" s="55">
        <v>251728</v>
      </c>
      <c r="D417" s="56" t="s">
        <v>243</v>
      </c>
      <c r="E417" s="34">
        <v>349054</v>
      </c>
      <c r="F417" s="35">
        <f t="shared" si="54"/>
        <v>366856</v>
      </c>
      <c r="G417" s="36">
        <v>13647747.050000001</v>
      </c>
      <c r="H417" s="36">
        <v>13707806.35</v>
      </c>
      <c r="I417" s="37">
        <v>12702250.4</v>
      </c>
      <c r="J417" s="38">
        <f t="shared" si="55"/>
        <v>366856</v>
      </c>
      <c r="K417" s="38">
        <f t="shared" si="56"/>
        <v>10106164.949999999</v>
      </c>
      <c r="L417" s="38">
        <f t="shared" si="57"/>
        <v>13174998.725000001</v>
      </c>
      <c r="M417" s="39">
        <f t="shared" si="58"/>
        <v>5433770.670959576</v>
      </c>
      <c r="N417" s="40">
        <f t="shared" si="59"/>
        <v>3582849.7235291204</v>
      </c>
      <c r="O417" s="41">
        <f t="shared" si="60"/>
        <v>0.65936712100814654</v>
      </c>
      <c r="P417" s="42">
        <f t="shared" si="61"/>
        <v>366856</v>
      </c>
      <c r="Q417" s="43" t="str">
        <f t="shared" si="62"/>
        <v>MEDIA GEO</v>
      </c>
    </row>
    <row r="418" spans="2:17" s="44" customFormat="1" ht="15.9" customHeight="1" x14ac:dyDescent="0.3">
      <c r="B418" s="54">
        <v>405</v>
      </c>
      <c r="C418" s="55">
        <v>251728</v>
      </c>
      <c r="D418" s="56" t="s">
        <v>244</v>
      </c>
      <c r="E418" s="34">
        <v>328803</v>
      </c>
      <c r="F418" s="35">
        <f t="shared" si="54"/>
        <v>345572</v>
      </c>
      <c r="G418" s="36">
        <v>13827341.85</v>
      </c>
      <c r="H418" s="36">
        <v>13590603.25</v>
      </c>
      <c r="I418" s="37">
        <v>12702250.4</v>
      </c>
      <c r="J418" s="38">
        <f t="shared" si="55"/>
        <v>345572</v>
      </c>
      <c r="K418" s="38">
        <f t="shared" si="56"/>
        <v>10116441.875</v>
      </c>
      <c r="L418" s="38">
        <f t="shared" si="57"/>
        <v>13146426.824999999</v>
      </c>
      <c r="M418" s="39">
        <f t="shared" si="58"/>
        <v>5359190.1013251618</v>
      </c>
      <c r="N418" s="40">
        <f t="shared" si="59"/>
        <v>3545163.3577266452</v>
      </c>
      <c r="O418" s="41">
        <f t="shared" si="60"/>
        <v>0.6615110288493099</v>
      </c>
      <c r="P418" s="42">
        <f t="shared" si="61"/>
        <v>345572</v>
      </c>
      <c r="Q418" s="43" t="str">
        <f t="shared" si="62"/>
        <v>MEDIA GEO</v>
      </c>
    </row>
    <row r="419" spans="2:17" s="44" customFormat="1" x14ac:dyDescent="0.3">
      <c r="B419" s="54">
        <v>406</v>
      </c>
      <c r="C419" s="55">
        <v>251728</v>
      </c>
      <c r="D419" s="56" t="s">
        <v>245</v>
      </c>
      <c r="E419" s="34">
        <v>303029</v>
      </c>
      <c r="F419" s="35">
        <f t="shared" si="54"/>
        <v>318483</v>
      </c>
      <c r="G419" s="36">
        <v>13687106.300000001</v>
      </c>
      <c r="H419" s="36">
        <v>13803143.199999999</v>
      </c>
      <c r="I419" s="37">
        <v>12702250.4</v>
      </c>
      <c r="J419" s="38">
        <f t="shared" si="55"/>
        <v>318483</v>
      </c>
      <c r="K419" s="38">
        <f t="shared" si="56"/>
        <v>10127745.725</v>
      </c>
      <c r="L419" s="38">
        <f t="shared" si="57"/>
        <v>13194678.350000001</v>
      </c>
      <c r="M419" s="39">
        <f t="shared" si="58"/>
        <v>5257922.0071299281</v>
      </c>
      <c r="N419" s="40">
        <f t="shared" si="59"/>
        <v>3492710.8171989196</v>
      </c>
      <c r="O419" s="41">
        <f t="shared" si="60"/>
        <v>0.66427588930811077</v>
      </c>
      <c r="P419" s="42">
        <f t="shared" si="61"/>
        <v>318483</v>
      </c>
      <c r="Q419" s="43" t="str">
        <f t="shared" si="62"/>
        <v>MEDIA GEO</v>
      </c>
    </row>
    <row r="420" spans="2:17" s="44" customFormat="1" x14ac:dyDescent="0.3">
      <c r="B420" s="54">
        <v>407</v>
      </c>
      <c r="C420" s="55">
        <v>251728</v>
      </c>
      <c r="D420" s="56" t="s">
        <v>246</v>
      </c>
      <c r="E420" s="34">
        <v>290142</v>
      </c>
      <c r="F420" s="35">
        <f t="shared" si="54"/>
        <v>304939</v>
      </c>
      <c r="G420" s="36">
        <v>13820344.65</v>
      </c>
      <c r="H420" s="36">
        <v>13553576.4</v>
      </c>
      <c r="I420" s="37">
        <v>12702250.4</v>
      </c>
      <c r="J420" s="38">
        <f t="shared" si="55"/>
        <v>304939</v>
      </c>
      <c r="K420" s="38">
        <f t="shared" si="56"/>
        <v>10095277.612500001</v>
      </c>
      <c r="L420" s="38">
        <f t="shared" si="57"/>
        <v>13127913.4</v>
      </c>
      <c r="M420" s="39">
        <f t="shared" si="58"/>
        <v>5189991.0128885396</v>
      </c>
      <c r="N420" s="40">
        <f t="shared" si="59"/>
        <v>3454253.4047624799</v>
      </c>
      <c r="O420" s="41">
        <f t="shared" si="60"/>
        <v>0.66556057538141711</v>
      </c>
      <c r="P420" s="42">
        <f t="shared" si="61"/>
        <v>304939</v>
      </c>
      <c r="Q420" s="43" t="str">
        <f t="shared" si="62"/>
        <v>MEDIA GEO</v>
      </c>
    </row>
    <row r="421" spans="2:17" s="44" customFormat="1" x14ac:dyDescent="0.3">
      <c r="B421" s="54">
        <v>408</v>
      </c>
      <c r="C421" s="55">
        <v>251728</v>
      </c>
      <c r="D421" s="56" t="s">
        <v>247</v>
      </c>
      <c r="E421" s="34">
        <v>335798</v>
      </c>
      <c r="F421" s="35">
        <f t="shared" si="54"/>
        <v>352924</v>
      </c>
      <c r="G421" s="36">
        <v>13466111.4</v>
      </c>
      <c r="H421" s="36">
        <v>13553867.949999999</v>
      </c>
      <c r="I421" s="37">
        <v>12702250.4</v>
      </c>
      <c r="J421" s="38">
        <f t="shared" si="55"/>
        <v>352924</v>
      </c>
      <c r="K421" s="38">
        <f t="shared" si="56"/>
        <v>10018788.4375</v>
      </c>
      <c r="L421" s="38">
        <f t="shared" si="57"/>
        <v>13084180.9</v>
      </c>
      <c r="M421" s="39">
        <f t="shared" si="58"/>
        <v>5348313.1638626056</v>
      </c>
      <c r="N421" s="40">
        <f t="shared" si="59"/>
        <v>3532273.5524330465</v>
      </c>
      <c r="O421" s="41">
        <f t="shared" si="60"/>
        <v>0.66044628356840707</v>
      </c>
      <c r="P421" s="42">
        <f t="shared" si="61"/>
        <v>352924</v>
      </c>
      <c r="Q421" s="43" t="str">
        <f t="shared" si="62"/>
        <v>MEDIA GEO</v>
      </c>
    </row>
    <row r="422" spans="2:17" s="44" customFormat="1" x14ac:dyDescent="0.3">
      <c r="B422" s="54">
        <v>409</v>
      </c>
      <c r="C422" s="55">
        <v>251728</v>
      </c>
      <c r="D422" s="56" t="s">
        <v>248</v>
      </c>
      <c r="E422" s="34">
        <v>314075</v>
      </c>
      <c r="F422" s="35">
        <f t="shared" si="54"/>
        <v>330093</v>
      </c>
      <c r="G422" s="36">
        <v>13699351.4</v>
      </c>
      <c r="H422" s="36">
        <v>13572818.699999999</v>
      </c>
      <c r="I422" s="37">
        <v>12702250.4</v>
      </c>
      <c r="J422" s="38">
        <f t="shared" si="55"/>
        <v>330093</v>
      </c>
      <c r="K422" s="38">
        <f t="shared" si="56"/>
        <v>10076128.375</v>
      </c>
      <c r="L422" s="38">
        <f t="shared" si="57"/>
        <v>13137534.550000001</v>
      </c>
      <c r="M422" s="39">
        <f t="shared" si="58"/>
        <v>5284108.9022586541</v>
      </c>
      <c r="N422" s="40">
        <f t="shared" si="59"/>
        <v>3503018.2385930871</v>
      </c>
      <c r="O422" s="41">
        <f t="shared" si="60"/>
        <v>0.66293452754082094</v>
      </c>
      <c r="P422" s="42">
        <f t="shared" si="61"/>
        <v>330093</v>
      </c>
      <c r="Q422" s="43" t="str">
        <f t="shared" si="62"/>
        <v>MEDIA GEO</v>
      </c>
    </row>
    <row r="423" spans="2:17" s="44" customFormat="1" x14ac:dyDescent="0.3">
      <c r="B423" s="54">
        <v>410</v>
      </c>
      <c r="C423" s="55">
        <v>251728</v>
      </c>
      <c r="D423" s="56" t="s">
        <v>249</v>
      </c>
      <c r="E423" s="34">
        <v>331012</v>
      </c>
      <c r="F423" s="35">
        <f t="shared" si="54"/>
        <v>347894</v>
      </c>
      <c r="G423" s="36">
        <v>13793813.6</v>
      </c>
      <c r="H423" s="36">
        <v>13815971.4</v>
      </c>
      <c r="I423" s="37">
        <v>12702250.4</v>
      </c>
      <c r="J423" s="38">
        <f t="shared" si="55"/>
        <v>347894</v>
      </c>
      <c r="K423" s="38">
        <f t="shared" si="56"/>
        <v>10164982.35</v>
      </c>
      <c r="L423" s="38">
        <f t="shared" si="57"/>
        <v>13248032</v>
      </c>
      <c r="M423" s="39">
        <f t="shared" si="58"/>
        <v>5387017.0082543734</v>
      </c>
      <c r="N423" s="40">
        <f t="shared" si="59"/>
        <v>3563198.050369822</v>
      </c>
      <c r="O423" s="41">
        <f t="shared" si="60"/>
        <v>0.66144176729162629</v>
      </c>
      <c r="P423" s="42">
        <f t="shared" si="61"/>
        <v>347894</v>
      </c>
      <c r="Q423" s="43" t="str">
        <f t="shared" si="62"/>
        <v>MEDIA GEO</v>
      </c>
    </row>
    <row r="424" spans="2:17" s="44" customFormat="1" x14ac:dyDescent="0.3">
      <c r="B424" s="54">
        <v>411</v>
      </c>
      <c r="C424" s="55">
        <v>251728</v>
      </c>
      <c r="D424" s="56" t="s">
        <v>164</v>
      </c>
      <c r="E424" s="34">
        <v>317388</v>
      </c>
      <c r="F424" s="35">
        <f t="shared" si="54"/>
        <v>333575</v>
      </c>
      <c r="G424" s="36">
        <v>13783609.35</v>
      </c>
      <c r="H424" s="36">
        <v>13572235.6</v>
      </c>
      <c r="I424" s="37">
        <v>12702250.4</v>
      </c>
      <c r="J424" s="38">
        <f t="shared" si="55"/>
        <v>333575</v>
      </c>
      <c r="K424" s="38">
        <f t="shared" si="56"/>
        <v>10097917.5875</v>
      </c>
      <c r="L424" s="38">
        <f t="shared" si="57"/>
        <v>13137243</v>
      </c>
      <c r="M424" s="39">
        <f t="shared" si="58"/>
        <v>5306059.6456596693</v>
      </c>
      <c r="N424" s="40">
        <f t="shared" si="59"/>
        <v>3516077.6122919391</v>
      </c>
      <c r="O424" s="41">
        <f t="shared" si="60"/>
        <v>0.66265323933327314</v>
      </c>
      <c r="P424" s="42">
        <f t="shared" si="61"/>
        <v>333575</v>
      </c>
      <c r="Q424" s="43" t="str">
        <f t="shared" si="62"/>
        <v>MEDIA GEO</v>
      </c>
    </row>
    <row r="425" spans="2:17" s="44" customFormat="1" x14ac:dyDescent="0.3">
      <c r="B425" s="54">
        <v>412</v>
      </c>
      <c r="C425" s="55">
        <v>20121305</v>
      </c>
      <c r="D425" s="56" t="s">
        <v>250</v>
      </c>
      <c r="E425" s="34">
        <v>202510</v>
      </c>
      <c r="F425" s="35">
        <f t="shared" si="54"/>
        <v>212838</v>
      </c>
      <c r="G425" s="36">
        <v>2068547.25</v>
      </c>
      <c r="H425" s="36">
        <v>2043473.95</v>
      </c>
      <c r="I425" s="37">
        <v>1916066.6</v>
      </c>
      <c r="J425" s="38">
        <f t="shared" si="55"/>
        <v>212838</v>
      </c>
      <c r="K425" s="38">
        <f t="shared" si="56"/>
        <v>1560231.4500000002</v>
      </c>
      <c r="L425" s="38">
        <f t="shared" si="57"/>
        <v>1979770.2749999999</v>
      </c>
      <c r="M425" s="39">
        <f t="shared" si="58"/>
        <v>1145838.9482274591</v>
      </c>
      <c r="N425" s="40">
        <f t="shared" si="59"/>
        <v>659731.29734511534</v>
      </c>
      <c r="O425" s="41">
        <f t="shared" si="60"/>
        <v>0.57576267447155483</v>
      </c>
      <c r="P425" s="42">
        <f t="shared" si="61"/>
        <v>212838</v>
      </c>
      <c r="Q425" s="43" t="str">
        <f t="shared" si="62"/>
        <v>MEDIA GEO</v>
      </c>
    </row>
    <row r="426" spans="2:17" s="44" customFormat="1" x14ac:dyDescent="0.3">
      <c r="B426" s="54">
        <v>413</v>
      </c>
      <c r="C426" s="55">
        <v>26111535</v>
      </c>
      <c r="D426" s="56" t="s">
        <v>251</v>
      </c>
      <c r="E426" s="34">
        <v>7364</v>
      </c>
      <c r="F426" s="35">
        <f t="shared" si="54"/>
        <v>7740</v>
      </c>
      <c r="G426" s="36">
        <v>659486.1</v>
      </c>
      <c r="H426" s="36">
        <v>672897.4</v>
      </c>
      <c r="I426" s="37">
        <v>621293.05000000005</v>
      </c>
      <c r="J426" s="38">
        <f t="shared" si="55"/>
        <v>7740</v>
      </c>
      <c r="K426" s="38">
        <f t="shared" si="56"/>
        <v>490354.13750000001</v>
      </c>
      <c r="L426" s="38">
        <f t="shared" si="57"/>
        <v>640389.57499999995</v>
      </c>
      <c r="M426" s="39">
        <f t="shared" si="58"/>
        <v>214930.46990120187</v>
      </c>
      <c r="N426" s="40">
        <f t="shared" si="59"/>
        <v>146505.78626436708</v>
      </c>
      <c r="O426" s="41">
        <f t="shared" si="60"/>
        <v>0.6816427020873872</v>
      </c>
      <c r="P426" s="42">
        <f t="shared" si="61"/>
        <v>7740</v>
      </c>
      <c r="Q426" s="43" t="str">
        <f t="shared" si="62"/>
        <v>MEDIA GEO</v>
      </c>
    </row>
    <row r="427" spans="2:17" s="44" customFormat="1" x14ac:dyDescent="0.3">
      <c r="B427" s="54">
        <v>414</v>
      </c>
      <c r="C427" s="55">
        <v>241018</v>
      </c>
      <c r="D427" s="56" t="s">
        <v>252</v>
      </c>
      <c r="E427" s="34">
        <v>22350</v>
      </c>
      <c r="F427" s="35">
        <f t="shared" si="54"/>
        <v>23490</v>
      </c>
      <c r="G427" s="36">
        <v>679603.05</v>
      </c>
      <c r="H427" s="36">
        <v>672897.4</v>
      </c>
      <c r="I427" s="37">
        <v>626832.5</v>
      </c>
      <c r="J427" s="38">
        <f t="shared" si="55"/>
        <v>23490</v>
      </c>
      <c r="K427" s="38">
        <f t="shared" si="56"/>
        <v>500705.73750000005</v>
      </c>
      <c r="L427" s="38">
        <f t="shared" si="57"/>
        <v>649864.94999999995</v>
      </c>
      <c r="M427" s="39">
        <f t="shared" si="58"/>
        <v>286457.1541133491</v>
      </c>
      <c r="N427" s="40">
        <f t="shared" si="59"/>
        <v>185945.85790287709</v>
      </c>
      <c r="O427" s="41">
        <f t="shared" si="60"/>
        <v>0.64912275791617902</v>
      </c>
      <c r="P427" s="42">
        <f t="shared" si="61"/>
        <v>23490</v>
      </c>
      <c r="Q427" s="43" t="str">
        <f t="shared" si="62"/>
        <v>MEDIA GEO</v>
      </c>
    </row>
    <row r="428" spans="2:17" s="44" customFormat="1" x14ac:dyDescent="0.3">
      <c r="B428" s="54">
        <v>415</v>
      </c>
      <c r="C428" s="55">
        <v>25172009</v>
      </c>
      <c r="D428" s="56" t="s">
        <v>253</v>
      </c>
      <c r="E428" s="34">
        <v>119260</v>
      </c>
      <c r="F428" s="35">
        <f t="shared" si="54"/>
        <v>125342</v>
      </c>
      <c r="G428" s="57">
        <v>1421597.8</v>
      </c>
      <c r="H428" s="57">
        <v>1425387.95</v>
      </c>
      <c r="I428" s="57">
        <v>1326552.5</v>
      </c>
      <c r="J428" s="38">
        <f t="shared" si="55"/>
        <v>125342</v>
      </c>
      <c r="K428" s="38">
        <f t="shared" si="56"/>
        <v>1074720.0625</v>
      </c>
      <c r="L428" s="38">
        <f t="shared" si="57"/>
        <v>1374075.15</v>
      </c>
      <c r="M428" s="39">
        <f t="shared" si="58"/>
        <v>761873.24416737922</v>
      </c>
      <c r="N428" s="40">
        <f t="shared" si="59"/>
        <v>450095.55918786395</v>
      </c>
      <c r="O428" s="41">
        <f t="shared" si="60"/>
        <v>0.59077486003561575</v>
      </c>
      <c r="P428" s="42">
        <f t="shared" si="61"/>
        <v>125342</v>
      </c>
      <c r="Q428" s="43" t="str">
        <f t="shared" si="62"/>
        <v>MEDIA GEO</v>
      </c>
    </row>
    <row r="429" spans="2:17" s="44" customFormat="1" x14ac:dyDescent="0.3">
      <c r="B429" s="54">
        <v>416</v>
      </c>
      <c r="C429" s="55">
        <v>21101507</v>
      </c>
      <c r="D429" s="56" t="s">
        <v>254</v>
      </c>
      <c r="E429" s="34">
        <v>600350</v>
      </c>
      <c r="F429" s="35">
        <f t="shared" si="54"/>
        <v>630968</v>
      </c>
      <c r="G429" s="36">
        <v>21006469.050000001</v>
      </c>
      <c r="H429" s="36">
        <v>21287814.800000001</v>
      </c>
      <c r="I429" s="37">
        <v>19767090</v>
      </c>
      <c r="J429" s="38">
        <f t="shared" si="55"/>
        <v>630968</v>
      </c>
      <c r="K429" s="38">
        <f t="shared" si="56"/>
        <v>15673085.4625</v>
      </c>
      <c r="L429" s="38">
        <f t="shared" si="57"/>
        <v>20386779.524999999</v>
      </c>
      <c r="M429" s="39">
        <f t="shared" si="58"/>
        <v>8641886.4165621009</v>
      </c>
      <c r="N429" s="40">
        <f t="shared" si="59"/>
        <v>5664574.7358832611</v>
      </c>
      <c r="O429" s="41">
        <f t="shared" si="60"/>
        <v>0.65547896174927178</v>
      </c>
      <c r="P429" s="42">
        <f t="shared" si="61"/>
        <v>630968</v>
      </c>
      <c r="Q429" s="43" t="str">
        <f t="shared" si="62"/>
        <v>MEDIA GEO</v>
      </c>
    </row>
    <row r="430" spans="2:17" s="44" customFormat="1" x14ac:dyDescent="0.3">
      <c r="B430" s="54">
        <v>417</v>
      </c>
      <c r="C430" s="55">
        <v>26111535</v>
      </c>
      <c r="D430" s="56" t="s">
        <v>255</v>
      </c>
      <c r="E430" s="34">
        <v>4013</v>
      </c>
      <c r="F430" s="35">
        <f t="shared" si="54"/>
        <v>4218</v>
      </c>
      <c r="G430" s="36">
        <v>1006722.15</v>
      </c>
      <c r="H430" s="36">
        <v>1014594</v>
      </c>
      <c r="I430" s="37">
        <v>932960</v>
      </c>
      <c r="J430" s="38">
        <f t="shared" si="55"/>
        <v>4218</v>
      </c>
      <c r="K430" s="38">
        <f t="shared" si="56"/>
        <v>739623.53749999998</v>
      </c>
      <c r="L430" s="38">
        <f t="shared" si="57"/>
        <v>969841.07499999995</v>
      </c>
      <c r="M430" s="39">
        <f t="shared" si="58"/>
        <v>251792.55127570554</v>
      </c>
      <c r="N430" s="40">
        <f t="shared" si="59"/>
        <v>175061.64405626801</v>
      </c>
      <c r="O430" s="41">
        <f t="shared" si="60"/>
        <v>0.69526140932016922</v>
      </c>
      <c r="P430" s="42">
        <f t="shared" si="61"/>
        <v>4218</v>
      </c>
      <c r="Q430" s="43" t="str">
        <f t="shared" si="62"/>
        <v>MEDIA GEO</v>
      </c>
    </row>
    <row r="431" spans="2:17" s="44" customFormat="1" x14ac:dyDescent="0.3">
      <c r="B431" s="54">
        <v>418</v>
      </c>
      <c r="C431" s="55">
        <v>21101507</v>
      </c>
      <c r="D431" s="56" t="s">
        <v>256</v>
      </c>
      <c r="E431" s="34">
        <v>595232</v>
      </c>
      <c r="F431" s="35">
        <f t="shared" si="54"/>
        <v>625589</v>
      </c>
      <c r="G431" s="36">
        <v>19536765.5</v>
      </c>
      <c r="H431" s="36">
        <v>19816945.050000001</v>
      </c>
      <c r="I431" s="37">
        <v>18428875.5</v>
      </c>
      <c r="J431" s="38">
        <f t="shared" si="55"/>
        <v>625589</v>
      </c>
      <c r="K431" s="38">
        <f t="shared" si="56"/>
        <v>14602043.762499999</v>
      </c>
      <c r="L431" s="38">
        <f t="shared" si="57"/>
        <v>18982820.5</v>
      </c>
      <c r="M431" s="39">
        <f t="shared" si="58"/>
        <v>8173711.9217579979</v>
      </c>
      <c r="N431" s="40">
        <f t="shared" si="59"/>
        <v>5337328.9032046963</v>
      </c>
      <c r="O431" s="41">
        <f t="shared" si="60"/>
        <v>0.65298715617772174</v>
      </c>
      <c r="P431" s="42">
        <f t="shared" si="61"/>
        <v>625589</v>
      </c>
      <c r="Q431" s="43" t="str">
        <f t="shared" si="62"/>
        <v>MEDIA GEO</v>
      </c>
    </row>
    <row r="432" spans="2:17" s="44" customFormat="1" x14ac:dyDescent="0.3">
      <c r="B432" s="54">
        <v>419</v>
      </c>
      <c r="C432" s="55">
        <v>26111535</v>
      </c>
      <c r="D432" s="56" t="s">
        <v>257</v>
      </c>
      <c r="E432" s="34">
        <v>3903</v>
      </c>
      <c r="F432" s="35">
        <f t="shared" si="54"/>
        <v>4102</v>
      </c>
      <c r="G432" s="36">
        <v>1012261.6</v>
      </c>
      <c r="H432" s="36">
        <v>1011970.05</v>
      </c>
      <c r="I432" s="37">
        <v>932960</v>
      </c>
      <c r="J432" s="38">
        <f t="shared" si="55"/>
        <v>4102</v>
      </c>
      <c r="K432" s="38">
        <f t="shared" si="56"/>
        <v>740323.41249999998</v>
      </c>
      <c r="L432" s="38">
        <f t="shared" si="57"/>
        <v>972465.02500000002</v>
      </c>
      <c r="M432" s="39">
        <f t="shared" si="58"/>
        <v>250224.4685050103</v>
      </c>
      <c r="N432" s="40">
        <f t="shared" si="59"/>
        <v>174034.86648226526</v>
      </c>
      <c r="O432" s="41">
        <f t="shared" si="60"/>
        <v>0.69551498109698462</v>
      </c>
      <c r="P432" s="42">
        <f t="shared" si="61"/>
        <v>4102</v>
      </c>
      <c r="Q432" s="43" t="str">
        <f t="shared" si="62"/>
        <v>MEDIA GEO</v>
      </c>
    </row>
    <row r="433" spans="2:17" s="44" customFormat="1" x14ac:dyDescent="0.3">
      <c r="B433" s="54">
        <v>420</v>
      </c>
      <c r="C433" s="55">
        <v>40151712</v>
      </c>
      <c r="D433" s="56" t="s">
        <v>258</v>
      </c>
      <c r="E433" s="34">
        <v>195913</v>
      </c>
      <c r="F433" s="35">
        <f t="shared" si="54"/>
        <v>205905</v>
      </c>
      <c r="G433" s="36">
        <v>17189788</v>
      </c>
      <c r="H433" s="36">
        <v>16967043.800000001</v>
      </c>
      <c r="I433" s="37">
        <v>15802010</v>
      </c>
      <c r="J433" s="38">
        <f t="shared" si="55"/>
        <v>205905</v>
      </c>
      <c r="K433" s="38">
        <f t="shared" si="56"/>
        <v>12541186.699999999</v>
      </c>
      <c r="L433" s="38">
        <f t="shared" si="57"/>
        <v>16384526.9</v>
      </c>
      <c r="M433" s="39">
        <f t="shared" si="58"/>
        <v>5550268.3539743824</v>
      </c>
      <c r="N433" s="40">
        <f t="shared" si="59"/>
        <v>3779035.5687201666</v>
      </c>
      <c r="O433" s="41">
        <f t="shared" si="60"/>
        <v>0.68087438799497169</v>
      </c>
      <c r="P433" s="42">
        <f t="shared" si="61"/>
        <v>205905</v>
      </c>
      <c r="Q433" s="43" t="str">
        <f t="shared" si="62"/>
        <v>MEDIA GEO</v>
      </c>
    </row>
    <row r="434" spans="2:17" s="44" customFormat="1" x14ac:dyDescent="0.3">
      <c r="B434" s="54">
        <v>421</v>
      </c>
      <c r="C434" s="55">
        <v>26111535</v>
      </c>
      <c r="D434" s="56" t="s">
        <v>259</v>
      </c>
      <c r="E434" s="34">
        <v>5044</v>
      </c>
      <c r="F434" s="35">
        <f t="shared" si="54"/>
        <v>5301</v>
      </c>
      <c r="G434" s="36">
        <v>389219.25</v>
      </c>
      <c r="H434" s="36">
        <v>396799.55</v>
      </c>
      <c r="I434" s="37">
        <v>364437.5</v>
      </c>
      <c r="J434" s="38">
        <f t="shared" si="55"/>
        <v>5301</v>
      </c>
      <c r="K434" s="38">
        <f t="shared" si="56"/>
        <v>288939.32500000001</v>
      </c>
      <c r="L434" s="38">
        <f t="shared" si="57"/>
        <v>376828.375</v>
      </c>
      <c r="M434" s="39">
        <f t="shared" si="58"/>
        <v>131427.60273439987</v>
      </c>
      <c r="N434" s="40">
        <f t="shared" si="59"/>
        <v>89184.97608151591</v>
      </c>
      <c r="O434" s="41">
        <f t="shared" si="60"/>
        <v>0.6785863412707035</v>
      </c>
      <c r="P434" s="42">
        <f t="shared" si="61"/>
        <v>5301</v>
      </c>
      <c r="Q434" s="43" t="str">
        <f t="shared" si="62"/>
        <v>MEDIA GEO</v>
      </c>
    </row>
    <row r="435" spans="2:17" s="44" customFormat="1" x14ac:dyDescent="0.3">
      <c r="B435" s="54">
        <v>422</v>
      </c>
      <c r="C435" s="55">
        <v>40151712</v>
      </c>
      <c r="D435" s="56" t="s">
        <v>260</v>
      </c>
      <c r="E435" s="34">
        <v>680482</v>
      </c>
      <c r="F435" s="35">
        <f t="shared" si="54"/>
        <v>715187</v>
      </c>
      <c r="G435" s="36">
        <v>6842970.0499999998</v>
      </c>
      <c r="H435" s="36">
        <v>7022564.8499999996</v>
      </c>
      <c r="I435" s="37">
        <v>6443255</v>
      </c>
      <c r="J435" s="38">
        <f t="shared" si="55"/>
        <v>715187</v>
      </c>
      <c r="K435" s="38">
        <f t="shared" si="56"/>
        <v>5255994.2249999996</v>
      </c>
      <c r="L435" s="38">
        <f t="shared" si="57"/>
        <v>6643112.5250000004</v>
      </c>
      <c r="M435" s="39">
        <f t="shared" si="58"/>
        <v>3857592.3534641424</v>
      </c>
      <c r="N435" s="40">
        <f t="shared" si="59"/>
        <v>2222016.134671405</v>
      </c>
      <c r="O435" s="41">
        <f t="shared" si="60"/>
        <v>0.57601113105588264</v>
      </c>
      <c r="P435" s="42">
        <f t="shared" si="61"/>
        <v>715187</v>
      </c>
      <c r="Q435" s="43" t="str">
        <f t="shared" si="62"/>
        <v>MEDIA GEO</v>
      </c>
    </row>
    <row r="436" spans="2:17" s="44" customFormat="1" x14ac:dyDescent="0.3">
      <c r="B436" s="54">
        <v>423</v>
      </c>
      <c r="C436" s="55">
        <v>40151712</v>
      </c>
      <c r="D436" s="56" t="s">
        <v>261</v>
      </c>
      <c r="E436" s="34">
        <v>120490</v>
      </c>
      <c r="F436" s="35">
        <f t="shared" si="54"/>
        <v>126635</v>
      </c>
      <c r="G436" s="36">
        <v>7393416.4500000002</v>
      </c>
      <c r="H436" s="36">
        <v>7266883.75</v>
      </c>
      <c r="I436" s="37">
        <v>6838596.7999999998</v>
      </c>
      <c r="J436" s="38">
        <f t="shared" si="55"/>
        <v>126635</v>
      </c>
      <c r="K436" s="38">
        <f t="shared" si="56"/>
        <v>5406383</v>
      </c>
      <c r="L436" s="38">
        <f t="shared" si="57"/>
        <v>7052740.2750000004</v>
      </c>
      <c r="M436" s="39">
        <f t="shared" si="58"/>
        <v>2611731.5409332756</v>
      </c>
      <c r="N436" s="40">
        <f t="shared" si="59"/>
        <v>1757228.6159971517</v>
      </c>
      <c r="O436" s="41">
        <f t="shared" si="60"/>
        <v>0.67282130205818325</v>
      </c>
      <c r="P436" s="42">
        <f t="shared" si="61"/>
        <v>126635</v>
      </c>
      <c r="Q436" s="43" t="str">
        <f t="shared" si="62"/>
        <v>MEDIA GEO</v>
      </c>
    </row>
    <row r="437" spans="2:17" s="44" customFormat="1" x14ac:dyDescent="0.3">
      <c r="B437" s="54">
        <v>424</v>
      </c>
      <c r="C437" s="55">
        <v>40141736</v>
      </c>
      <c r="D437" s="56" t="s">
        <v>262</v>
      </c>
      <c r="E437" s="34">
        <v>53176</v>
      </c>
      <c r="F437" s="35">
        <f t="shared" si="54"/>
        <v>55888</v>
      </c>
      <c r="G437" s="36">
        <v>696512.95</v>
      </c>
      <c r="H437" s="36">
        <v>714589.05</v>
      </c>
      <c r="I437" s="37">
        <v>655987.5</v>
      </c>
      <c r="J437" s="38">
        <f t="shared" si="55"/>
        <v>55888</v>
      </c>
      <c r="K437" s="38">
        <f t="shared" si="56"/>
        <v>530744.375</v>
      </c>
      <c r="L437" s="38">
        <f t="shared" si="57"/>
        <v>676250.22499999998</v>
      </c>
      <c r="M437" s="39">
        <f t="shared" si="58"/>
        <v>367536.03105857945</v>
      </c>
      <c r="N437" s="40">
        <f t="shared" si="59"/>
        <v>220368.43610495733</v>
      </c>
      <c r="O437" s="41">
        <f t="shared" si="60"/>
        <v>0.59958321765147993</v>
      </c>
      <c r="P437" s="42">
        <f t="shared" si="61"/>
        <v>55888</v>
      </c>
      <c r="Q437" s="43" t="str">
        <f t="shared" si="62"/>
        <v>MEDIA GEO</v>
      </c>
    </row>
    <row r="438" spans="2:17" s="44" customFormat="1" x14ac:dyDescent="0.3">
      <c r="B438" s="54">
        <v>425</v>
      </c>
      <c r="C438" s="55">
        <v>40151712</v>
      </c>
      <c r="D438" s="56" t="s">
        <v>263</v>
      </c>
      <c r="E438" s="34">
        <v>92941</v>
      </c>
      <c r="F438" s="35">
        <f t="shared" si="54"/>
        <v>97681</v>
      </c>
      <c r="G438" s="36">
        <v>13276020.800000001</v>
      </c>
      <c r="H438" s="36">
        <v>13402845.050000001</v>
      </c>
      <c r="I438" s="37">
        <v>12332565</v>
      </c>
      <c r="J438" s="38">
        <f t="shared" si="55"/>
        <v>97681</v>
      </c>
      <c r="K438" s="38">
        <f t="shared" si="56"/>
        <v>9777277.9625000004</v>
      </c>
      <c r="L438" s="38">
        <f t="shared" si="57"/>
        <v>12804292.9</v>
      </c>
      <c r="M438" s="39">
        <f t="shared" si="58"/>
        <v>3826327.2241511056</v>
      </c>
      <c r="N438" s="40">
        <f t="shared" si="59"/>
        <v>2636551.0297428621</v>
      </c>
      <c r="O438" s="41">
        <f t="shared" si="60"/>
        <v>0.68905529383410147</v>
      </c>
      <c r="P438" s="42">
        <f t="shared" si="61"/>
        <v>97681</v>
      </c>
      <c r="Q438" s="43" t="str">
        <f t="shared" si="62"/>
        <v>MEDIA GEO</v>
      </c>
    </row>
    <row r="439" spans="2:17" s="44" customFormat="1" x14ac:dyDescent="0.3">
      <c r="B439" s="54">
        <v>426</v>
      </c>
      <c r="C439" s="55">
        <v>27121501</v>
      </c>
      <c r="D439" s="56" t="s">
        <v>264</v>
      </c>
      <c r="E439" s="34">
        <v>57108</v>
      </c>
      <c r="F439" s="35">
        <f t="shared" si="54"/>
        <v>60021</v>
      </c>
      <c r="G439" s="36">
        <v>13693228.85</v>
      </c>
      <c r="H439" s="36">
        <v>13510718.550000001</v>
      </c>
      <c r="I439" s="37">
        <v>12682425</v>
      </c>
      <c r="J439" s="38">
        <f t="shared" si="55"/>
        <v>60021</v>
      </c>
      <c r="K439" s="38">
        <f t="shared" si="56"/>
        <v>9986598.3499999996</v>
      </c>
      <c r="L439" s="38">
        <f t="shared" si="57"/>
        <v>13096571.775</v>
      </c>
      <c r="M439" s="39">
        <f t="shared" si="58"/>
        <v>3444867.0119059137</v>
      </c>
      <c r="N439" s="40">
        <f t="shared" si="59"/>
        <v>2393447.568290913</v>
      </c>
      <c r="O439" s="41">
        <f t="shared" si="60"/>
        <v>0.69478663763182824</v>
      </c>
      <c r="P439" s="42">
        <f t="shared" si="61"/>
        <v>60021</v>
      </c>
      <c r="Q439" s="43" t="str">
        <f t="shared" si="62"/>
        <v>MEDIA GEO</v>
      </c>
    </row>
    <row r="440" spans="2:17" s="44" customFormat="1" x14ac:dyDescent="0.3">
      <c r="B440" s="54">
        <v>427</v>
      </c>
      <c r="C440" s="55">
        <v>26111533</v>
      </c>
      <c r="D440" s="56" t="s">
        <v>265</v>
      </c>
      <c r="E440" s="34">
        <v>2059681</v>
      </c>
      <c r="F440" s="35">
        <f t="shared" si="54"/>
        <v>2164725</v>
      </c>
      <c r="G440" s="36">
        <v>17051593.300000001</v>
      </c>
      <c r="H440" s="36">
        <v>17074625.75</v>
      </c>
      <c r="I440" s="37">
        <v>15918630</v>
      </c>
      <c r="J440" s="38">
        <f t="shared" si="55"/>
        <v>2164725</v>
      </c>
      <c r="K440" s="38">
        <f t="shared" si="56"/>
        <v>13052393.512499999</v>
      </c>
      <c r="L440" s="38">
        <f t="shared" si="57"/>
        <v>16485111.65</v>
      </c>
      <c r="M440" s="39">
        <f t="shared" si="58"/>
        <v>10008203.906649332</v>
      </c>
      <c r="N440" s="40">
        <f t="shared" si="59"/>
        <v>5546177.12298539</v>
      </c>
      <c r="O440" s="41">
        <f t="shared" si="60"/>
        <v>0.55416308207915066</v>
      </c>
      <c r="P440" s="42">
        <f t="shared" si="61"/>
        <v>2164725</v>
      </c>
      <c r="Q440" s="43" t="str">
        <f t="shared" si="62"/>
        <v>MEDIA GEO</v>
      </c>
    </row>
    <row r="441" spans="2:17" s="44" customFormat="1" x14ac:dyDescent="0.3">
      <c r="B441" s="54">
        <v>428</v>
      </c>
      <c r="C441" s="55">
        <v>26111533</v>
      </c>
      <c r="D441" s="56" t="s">
        <v>266</v>
      </c>
      <c r="E441" s="34">
        <v>475663</v>
      </c>
      <c r="F441" s="35">
        <f t="shared" si="54"/>
        <v>499922</v>
      </c>
      <c r="G441" s="36">
        <v>9826692.75</v>
      </c>
      <c r="H441" s="36">
        <v>9907743.6500000004</v>
      </c>
      <c r="I441" s="37">
        <v>9110937.5</v>
      </c>
      <c r="J441" s="38">
        <f t="shared" si="55"/>
        <v>499922</v>
      </c>
      <c r="K441" s="38">
        <f t="shared" si="56"/>
        <v>7336323.9749999996</v>
      </c>
      <c r="L441" s="38">
        <f t="shared" si="57"/>
        <v>9468815.125</v>
      </c>
      <c r="M441" s="39">
        <f t="shared" si="58"/>
        <v>4588934.5518508637</v>
      </c>
      <c r="N441" s="40">
        <f t="shared" si="59"/>
        <v>2891368.503770655</v>
      </c>
      <c r="O441" s="41">
        <f t="shared" si="60"/>
        <v>0.63007403376552273</v>
      </c>
      <c r="P441" s="42">
        <f t="shared" si="61"/>
        <v>499922</v>
      </c>
      <c r="Q441" s="43" t="str">
        <f t="shared" si="62"/>
        <v>MEDIA GEO</v>
      </c>
    </row>
    <row r="442" spans="2:17" s="44" customFormat="1" x14ac:dyDescent="0.3">
      <c r="B442" s="54">
        <v>429</v>
      </c>
      <c r="C442" s="55">
        <v>26111533</v>
      </c>
      <c r="D442" s="56" t="s">
        <v>267</v>
      </c>
      <c r="E442" s="34">
        <v>305378</v>
      </c>
      <c r="F442" s="35">
        <f t="shared" si="54"/>
        <v>320952</v>
      </c>
      <c r="G442" s="36">
        <v>26977996.149999999</v>
      </c>
      <c r="H442" s="36">
        <v>26784698.5</v>
      </c>
      <c r="I442" s="37">
        <v>24816736</v>
      </c>
      <c r="J442" s="38">
        <f t="shared" si="55"/>
        <v>320952</v>
      </c>
      <c r="K442" s="38">
        <f t="shared" si="56"/>
        <v>19725095.662500001</v>
      </c>
      <c r="L442" s="38">
        <f t="shared" si="57"/>
        <v>25800717.25</v>
      </c>
      <c r="M442" s="39">
        <f t="shared" si="58"/>
        <v>8710043.0065721069</v>
      </c>
      <c r="N442" s="40">
        <f t="shared" si="59"/>
        <v>5931983.1387382168</v>
      </c>
      <c r="O442" s="41">
        <f t="shared" si="60"/>
        <v>0.68105095856154518</v>
      </c>
      <c r="P442" s="42">
        <f t="shared" si="61"/>
        <v>320952</v>
      </c>
      <c r="Q442" s="43" t="str">
        <f t="shared" si="62"/>
        <v>MEDIA GEO</v>
      </c>
    </row>
    <row r="443" spans="2:17" s="44" customFormat="1" x14ac:dyDescent="0.3">
      <c r="B443" s="54">
        <v>430</v>
      </c>
      <c r="C443" s="55">
        <v>40151712</v>
      </c>
      <c r="D443" s="56" t="s">
        <v>268</v>
      </c>
      <c r="E443" s="34">
        <v>138119</v>
      </c>
      <c r="F443" s="35">
        <f t="shared" si="54"/>
        <v>145163</v>
      </c>
      <c r="G443" s="36">
        <v>11911566.800000001</v>
      </c>
      <c r="H443" s="36">
        <v>11790282</v>
      </c>
      <c r="I443" s="37">
        <v>10947702.5</v>
      </c>
      <c r="J443" s="38">
        <f t="shared" si="55"/>
        <v>145163</v>
      </c>
      <c r="K443" s="38">
        <f t="shared" si="56"/>
        <v>8698678.5749999993</v>
      </c>
      <c r="L443" s="38">
        <f t="shared" si="57"/>
        <v>11368992.25</v>
      </c>
      <c r="M443" s="39">
        <f t="shared" si="58"/>
        <v>3865164.671453964</v>
      </c>
      <c r="N443" s="40">
        <f t="shared" si="59"/>
        <v>2630438.4079103894</v>
      </c>
      <c r="O443" s="41">
        <f t="shared" si="60"/>
        <v>0.68055015284016196</v>
      </c>
      <c r="P443" s="42">
        <f t="shared" si="61"/>
        <v>145163</v>
      </c>
      <c r="Q443" s="43" t="str">
        <f t="shared" si="62"/>
        <v>MEDIA GEO</v>
      </c>
    </row>
    <row r="444" spans="2:17" s="44" customFormat="1" x14ac:dyDescent="0.3">
      <c r="B444" s="54">
        <v>431</v>
      </c>
      <c r="C444" s="55">
        <v>40151712</v>
      </c>
      <c r="D444" s="56" t="s">
        <v>269</v>
      </c>
      <c r="E444" s="34">
        <v>131801</v>
      </c>
      <c r="F444" s="35">
        <f t="shared" si="54"/>
        <v>138523</v>
      </c>
      <c r="G444" s="36">
        <v>681352.35</v>
      </c>
      <c r="H444" s="36">
        <v>667649.5</v>
      </c>
      <c r="I444" s="37">
        <v>626832.5</v>
      </c>
      <c r="J444" s="38">
        <f t="shared" si="55"/>
        <v>138523</v>
      </c>
      <c r="K444" s="38">
        <f t="shared" si="56"/>
        <v>528589.33750000002</v>
      </c>
      <c r="L444" s="38">
        <f t="shared" si="57"/>
        <v>647241</v>
      </c>
      <c r="M444" s="39">
        <f t="shared" si="58"/>
        <v>445808.57741738827</v>
      </c>
      <c r="N444" s="40">
        <f t="shared" si="59"/>
        <v>217283.71555265901</v>
      </c>
      <c r="O444" s="41">
        <f t="shared" si="60"/>
        <v>0.48739240687427854</v>
      </c>
      <c r="P444" s="42">
        <f t="shared" si="61"/>
        <v>138523</v>
      </c>
      <c r="Q444" s="43" t="str">
        <f t="shared" si="62"/>
        <v>MEDIA GEO</v>
      </c>
    </row>
    <row r="445" spans="2:17" s="44" customFormat="1" x14ac:dyDescent="0.3">
      <c r="B445" s="54">
        <v>432</v>
      </c>
      <c r="C445" s="55">
        <v>271740</v>
      </c>
      <c r="D445" s="56" t="s">
        <v>196</v>
      </c>
      <c r="E445" s="34">
        <v>1099817</v>
      </c>
      <c r="F445" s="35">
        <f t="shared" si="54"/>
        <v>1155908</v>
      </c>
      <c r="G445" s="36">
        <v>45053804.600000001</v>
      </c>
      <c r="H445" s="36">
        <v>45980642.049999997</v>
      </c>
      <c r="I445" s="37">
        <v>42274750</v>
      </c>
      <c r="J445" s="38">
        <f t="shared" si="55"/>
        <v>1155908</v>
      </c>
      <c r="K445" s="38">
        <f t="shared" si="56"/>
        <v>33616276.162500001</v>
      </c>
      <c r="L445" s="38">
        <f t="shared" si="57"/>
        <v>43664277.299999997</v>
      </c>
      <c r="M445" s="39">
        <f t="shared" si="58"/>
        <v>17837242.020060059</v>
      </c>
      <c r="N445" s="40">
        <f t="shared" si="59"/>
        <v>11795484.404822318</v>
      </c>
      <c r="O445" s="41">
        <f t="shared" si="60"/>
        <v>0.6612840926616862</v>
      </c>
      <c r="P445" s="42">
        <f t="shared" si="61"/>
        <v>1155908</v>
      </c>
      <c r="Q445" s="43" t="str">
        <f t="shared" si="62"/>
        <v>MEDIA GEO</v>
      </c>
    </row>
    <row r="446" spans="2:17" s="44" customFormat="1" x14ac:dyDescent="0.3">
      <c r="B446" s="54">
        <v>433</v>
      </c>
      <c r="C446" s="55">
        <v>251728</v>
      </c>
      <c r="D446" s="56" t="s">
        <v>270</v>
      </c>
      <c r="E446" s="34">
        <v>68894</v>
      </c>
      <c r="F446" s="35">
        <f t="shared" si="54"/>
        <v>72408</v>
      </c>
      <c r="G446" s="36">
        <v>6754921.9500000002</v>
      </c>
      <c r="H446" s="36">
        <v>6673579.5</v>
      </c>
      <c r="I446" s="37">
        <v>6268325</v>
      </c>
      <c r="J446" s="38">
        <f t="shared" si="55"/>
        <v>72408</v>
      </c>
      <c r="K446" s="38">
        <f t="shared" si="56"/>
        <v>4942308.6124999998</v>
      </c>
      <c r="L446" s="38">
        <f t="shared" si="57"/>
        <v>6470952.25</v>
      </c>
      <c r="M446" s="39">
        <f t="shared" si="58"/>
        <v>2126813.0077410322</v>
      </c>
      <c r="N446" s="40">
        <f t="shared" si="59"/>
        <v>1452683.7122772855</v>
      </c>
      <c r="O446" s="41">
        <f t="shared" si="60"/>
        <v>0.68303311433111624</v>
      </c>
      <c r="P446" s="42">
        <f t="shared" si="61"/>
        <v>72408</v>
      </c>
      <c r="Q446" s="43" t="str">
        <f t="shared" si="62"/>
        <v>MEDIA GEO</v>
      </c>
    </row>
    <row r="447" spans="2:17" s="44" customFormat="1" x14ac:dyDescent="0.3">
      <c r="B447" s="54">
        <v>434</v>
      </c>
      <c r="C447" s="55">
        <v>251728</v>
      </c>
      <c r="D447" s="56" t="s">
        <v>271</v>
      </c>
      <c r="E447" s="34">
        <v>72904</v>
      </c>
      <c r="F447" s="35">
        <f t="shared" si="54"/>
        <v>76622</v>
      </c>
      <c r="G447" s="36">
        <v>6806817.8499999996</v>
      </c>
      <c r="H447" s="36">
        <v>6696320.4000000004</v>
      </c>
      <c r="I447" s="37">
        <v>6268325</v>
      </c>
      <c r="J447" s="38">
        <f t="shared" si="55"/>
        <v>76622</v>
      </c>
      <c r="K447" s="38">
        <f t="shared" si="56"/>
        <v>4962021.3125</v>
      </c>
      <c r="L447" s="38">
        <f t="shared" si="57"/>
        <v>6482322.7000000002</v>
      </c>
      <c r="M447" s="39">
        <f t="shared" si="58"/>
        <v>2163073.7947751274</v>
      </c>
      <c r="N447" s="40">
        <f t="shared" si="59"/>
        <v>1475344.2127043353</v>
      </c>
      <c r="O447" s="41">
        <f t="shared" si="60"/>
        <v>0.68205912173131</v>
      </c>
      <c r="P447" s="42">
        <f t="shared" si="61"/>
        <v>76622</v>
      </c>
      <c r="Q447" s="43" t="str">
        <f t="shared" si="62"/>
        <v>MEDIA GEO</v>
      </c>
    </row>
    <row r="448" spans="2:17" s="44" customFormat="1" x14ac:dyDescent="0.3">
      <c r="B448" s="54">
        <v>435</v>
      </c>
      <c r="C448" s="55">
        <v>40151721</v>
      </c>
      <c r="D448" s="56" t="s">
        <v>39</v>
      </c>
      <c r="E448" s="34">
        <v>681626</v>
      </c>
      <c r="F448" s="35">
        <f t="shared" si="54"/>
        <v>716389</v>
      </c>
      <c r="G448" s="36">
        <v>23769779.949999999</v>
      </c>
      <c r="H448" s="36">
        <v>23688145.949999999</v>
      </c>
      <c r="I448" s="37">
        <v>22303575</v>
      </c>
      <c r="J448" s="38">
        <f t="shared" si="55"/>
        <v>716389</v>
      </c>
      <c r="K448" s="38">
        <f t="shared" si="56"/>
        <v>17619472.475000001</v>
      </c>
      <c r="L448" s="38">
        <f t="shared" si="57"/>
        <v>22995860.475000001</v>
      </c>
      <c r="M448" s="39">
        <f t="shared" si="58"/>
        <v>9739124.2220487744</v>
      </c>
      <c r="N448" s="40">
        <f t="shared" si="59"/>
        <v>6380037.2603613976</v>
      </c>
      <c r="O448" s="41">
        <f t="shared" si="60"/>
        <v>0.65509352944871457</v>
      </c>
      <c r="P448" s="42">
        <f t="shared" si="61"/>
        <v>716389</v>
      </c>
      <c r="Q448" s="43" t="str">
        <f t="shared" si="62"/>
        <v>MEDIA GEO</v>
      </c>
    </row>
    <row r="449" spans="2:17" s="44" customFormat="1" x14ac:dyDescent="0.3">
      <c r="B449" s="54">
        <v>436</v>
      </c>
      <c r="C449" s="55">
        <v>26111504</v>
      </c>
      <c r="D449" s="56" t="s">
        <v>40</v>
      </c>
      <c r="E449" s="34">
        <v>86958</v>
      </c>
      <c r="F449" s="35">
        <f t="shared" si="54"/>
        <v>91393</v>
      </c>
      <c r="G449" s="36">
        <v>2045223.25</v>
      </c>
      <c r="H449" s="36">
        <v>2071462.75</v>
      </c>
      <c r="I449" s="37">
        <v>1909652.5</v>
      </c>
      <c r="J449" s="38">
        <f t="shared" si="55"/>
        <v>91393</v>
      </c>
      <c r="K449" s="38">
        <f t="shared" si="56"/>
        <v>1529432.875</v>
      </c>
      <c r="L449" s="38">
        <f t="shared" si="57"/>
        <v>1977437.875</v>
      </c>
      <c r="M449" s="39">
        <f t="shared" si="58"/>
        <v>927302.18277969002</v>
      </c>
      <c r="N449" s="40">
        <f t="shared" si="59"/>
        <v>591077.0515996241</v>
      </c>
      <c r="O449" s="41">
        <f t="shared" si="60"/>
        <v>0.6374157880528285</v>
      </c>
      <c r="P449" s="42">
        <f t="shared" si="61"/>
        <v>91393</v>
      </c>
      <c r="Q449" s="43" t="str">
        <f t="shared" si="62"/>
        <v>MEDIA GEO</v>
      </c>
    </row>
    <row r="450" spans="2:17" s="44" customFormat="1" x14ac:dyDescent="0.3">
      <c r="B450" s="54">
        <v>437</v>
      </c>
      <c r="C450" s="55">
        <v>251742</v>
      </c>
      <c r="D450" s="56" t="s">
        <v>168</v>
      </c>
      <c r="E450" s="34">
        <v>75345</v>
      </c>
      <c r="F450" s="35">
        <f t="shared" si="54"/>
        <v>79188</v>
      </c>
      <c r="G450" s="36">
        <v>2024814.75</v>
      </c>
      <c r="H450" s="36">
        <v>2071171.2</v>
      </c>
      <c r="I450" s="37">
        <v>1909652.5</v>
      </c>
      <c r="J450" s="38">
        <f t="shared" si="55"/>
        <v>79188</v>
      </c>
      <c r="K450" s="38">
        <f t="shared" si="56"/>
        <v>1521206.6125</v>
      </c>
      <c r="L450" s="38">
        <f t="shared" si="57"/>
        <v>1967233.625</v>
      </c>
      <c r="M450" s="39">
        <f t="shared" si="58"/>
        <v>892388.06568075588</v>
      </c>
      <c r="N450" s="40">
        <f t="shared" si="59"/>
        <v>575019.28090420831</v>
      </c>
      <c r="O450" s="41">
        <f t="shared" si="60"/>
        <v>0.64436011979335062</v>
      </c>
      <c r="P450" s="42">
        <f t="shared" si="61"/>
        <v>79188</v>
      </c>
      <c r="Q450" s="43" t="str">
        <f t="shared" si="62"/>
        <v>MEDIA GEO</v>
      </c>
    </row>
    <row r="451" spans="2:17" s="44" customFormat="1" x14ac:dyDescent="0.3">
      <c r="B451" s="54">
        <v>438</v>
      </c>
      <c r="C451" s="55">
        <v>251740</v>
      </c>
      <c r="D451" s="56" t="s">
        <v>169</v>
      </c>
      <c r="E451" s="34">
        <v>928925</v>
      </c>
      <c r="F451" s="35">
        <f t="shared" si="54"/>
        <v>976300</v>
      </c>
      <c r="G451" s="36">
        <v>10297546</v>
      </c>
      <c r="H451" s="36">
        <v>10246816.300000001</v>
      </c>
      <c r="I451" s="37">
        <v>9460797.5</v>
      </c>
      <c r="J451" s="38">
        <f t="shared" si="55"/>
        <v>976300</v>
      </c>
      <c r="K451" s="38">
        <f t="shared" si="56"/>
        <v>7745364.9500000002</v>
      </c>
      <c r="L451" s="38">
        <f t="shared" si="57"/>
        <v>9853806.9000000004</v>
      </c>
      <c r="M451" s="39">
        <f t="shared" si="58"/>
        <v>5587382.8679611236</v>
      </c>
      <c r="N451" s="40">
        <f t="shared" si="59"/>
        <v>3260527.9645484239</v>
      </c>
      <c r="O451" s="41">
        <f t="shared" si="60"/>
        <v>0.58355191358816161</v>
      </c>
      <c r="P451" s="42">
        <f t="shared" si="61"/>
        <v>976300</v>
      </c>
      <c r="Q451" s="43" t="str">
        <f t="shared" si="62"/>
        <v>MEDIA GEO</v>
      </c>
    </row>
    <row r="452" spans="2:17" s="44" customFormat="1" x14ac:dyDescent="0.3">
      <c r="B452" s="54">
        <v>439</v>
      </c>
      <c r="C452" s="55">
        <v>3912115</v>
      </c>
      <c r="D452" s="56" t="s">
        <v>100</v>
      </c>
      <c r="E452" s="34">
        <v>103567</v>
      </c>
      <c r="F452" s="35">
        <f t="shared" si="54"/>
        <v>108849</v>
      </c>
      <c r="G452" s="36">
        <v>2040558.45</v>
      </c>
      <c r="H452" s="36">
        <v>2035893.65</v>
      </c>
      <c r="I452" s="37">
        <v>1908777.85</v>
      </c>
      <c r="J452" s="38">
        <f t="shared" si="55"/>
        <v>108849</v>
      </c>
      <c r="K452" s="38">
        <f t="shared" si="56"/>
        <v>1523519.7375</v>
      </c>
      <c r="L452" s="38">
        <f t="shared" si="57"/>
        <v>1972335.75</v>
      </c>
      <c r="M452" s="39">
        <f t="shared" si="58"/>
        <v>963875.6063031283</v>
      </c>
      <c r="N452" s="40">
        <f t="shared" si="59"/>
        <v>604595.11141186231</v>
      </c>
      <c r="O452" s="41">
        <f t="shared" si="60"/>
        <v>0.62725429241926867</v>
      </c>
      <c r="P452" s="42">
        <f t="shared" si="61"/>
        <v>108849</v>
      </c>
      <c r="Q452" s="43" t="str">
        <f t="shared" si="62"/>
        <v>MEDIA GEO</v>
      </c>
    </row>
    <row r="453" spans="2:17" s="44" customFormat="1" x14ac:dyDescent="0.3">
      <c r="B453" s="54">
        <v>440</v>
      </c>
      <c r="C453" s="55">
        <v>40151712</v>
      </c>
      <c r="D453" s="56" t="s">
        <v>272</v>
      </c>
      <c r="E453" s="34">
        <v>98508</v>
      </c>
      <c r="F453" s="35">
        <f t="shared" si="54"/>
        <v>103532</v>
      </c>
      <c r="G453" s="36">
        <v>6607689.2000000002</v>
      </c>
      <c r="H453" s="36">
        <v>6507687.5499999998</v>
      </c>
      <c r="I453" s="37">
        <v>6122550</v>
      </c>
      <c r="J453" s="38">
        <f t="shared" si="55"/>
        <v>103532</v>
      </c>
      <c r="K453" s="38">
        <f t="shared" si="56"/>
        <v>4835364.6875</v>
      </c>
      <c r="L453" s="38">
        <f t="shared" si="57"/>
        <v>6315118.7750000004</v>
      </c>
      <c r="M453" s="39">
        <f t="shared" si="58"/>
        <v>2284919.0113144959</v>
      </c>
      <c r="N453" s="40">
        <f t="shared" si="59"/>
        <v>1542473.5480927364</v>
      </c>
      <c r="O453" s="41">
        <f t="shared" si="60"/>
        <v>0.67506705509240938</v>
      </c>
      <c r="P453" s="42">
        <f t="shared" si="61"/>
        <v>103532</v>
      </c>
      <c r="Q453" s="43" t="str">
        <f t="shared" si="62"/>
        <v>MEDIA GEO</v>
      </c>
    </row>
    <row r="454" spans="2:17" s="44" customFormat="1" x14ac:dyDescent="0.3">
      <c r="B454" s="54">
        <v>441</v>
      </c>
      <c r="C454" s="55">
        <v>26101759</v>
      </c>
      <c r="D454" s="56" t="s">
        <v>129</v>
      </c>
      <c r="E454" s="34">
        <v>400395</v>
      </c>
      <c r="F454" s="35">
        <f t="shared" si="54"/>
        <v>420815</v>
      </c>
      <c r="G454" s="36">
        <v>20797427.699999999</v>
      </c>
      <c r="H454" s="36">
        <v>20371473.149999999</v>
      </c>
      <c r="I454" s="37">
        <v>19154835</v>
      </c>
      <c r="J454" s="38">
        <f t="shared" si="55"/>
        <v>420815</v>
      </c>
      <c r="K454" s="38">
        <f t="shared" si="56"/>
        <v>15186137.712499999</v>
      </c>
      <c r="L454" s="38">
        <f t="shared" si="57"/>
        <v>19763154.074999999</v>
      </c>
      <c r="M454" s="39">
        <f t="shared" si="58"/>
        <v>7644523.5265549347</v>
      </c>
      <c r="N454" s="40">
        <f t="shared" si="59"/>
        <v>5107933.2844420783</v>
      </c>
      <c r="O454" s="41">
        <f t="shared" si="60"/>
        <v>0.66818203472048299</v>
      </c>
      <c r="P454" s="42">
        <f t="shared" si="61"/>
        <v>420815</v>
      </c>
      <c r="Q454" s="43" t="str">
        <f t="shared" si="62"/>
        <v>MEDIA GEO</v>
      </c>
    </row>
    <row r="455" spans="2:17" s="44" customFormat="1" x14ac:dyDescent="0.3">
      <c r="B455" s="54">
        <v>442</v>
      </c>
      <c r="C455" s="55">
        <v>401515</v>
      </c>
      <c r="D455" s="56" t="s">
        <v>64</v>
      </c>
      <c r="E455" s="34">
        <v>6899155</v>
      </c>
      <c r="F455" s="35">
        <f t="shared" si="54"/>
        <v>7251012</v>
      </c>
      <c r="G455" s="36">
        <v>161995384.25</v>
      </c>
      <c r="H455" s="36">
        <v>160849009.65000001</v>
      </c>
      <c r="I455" s="37">
        <v>151226985</v>
      </c>
      <c r="J455" s="38">
        <f t="shared" si="55"/>
        <v>7251012</v>
      </c>
      <c r="K455" s="38">
        <f t="shared" si="56"/>
        <v>120330597.72499999</v>
      </c>
      <c r="L455" s="38">
        <f t="shared" si="57"/>
        <v>156037997.32499999</v>
      </c>
      <c r="M455" s="39">
        <f t="shared" si="58"/>
        <v>73111759.767633647</v>
      </c>
      <c r="N455" s="40">
        <f t="shared" si="59"/>
        <v>46570581.360510521</v>
      </c>
      <c r="O455" s="41">
        <f t="shared" si="60"/>
        <v>0.63697798423294383</v>
      </c>
      <c r="P455" s="42">
        <f t="shared" si="61"/>
        <v>7251012</v>
      </c>
      <c r="Q455" s="43" t="str">
        <f t="shared" si="62"/>
        <v>MEDIA GEO</v>
      </c>
    </row>
    <row r="456" spans="2:17" s="44" customFormat="1" x14ac:dyDescent="0.3">
      <c r="B456" s="54">
        <v>443</v>
      </c>
      <c r="C456" s="55">
        <v>40151524</v>
      </c>
      <c r="D456" s="56" t="s">
        <v>44</v>
      </c>
      <c r="E456" s="34">
        <v>5580285</v>
      </c>
      <c r="F456" s="35">
        <f t="shared" si="54"/>
        <v>5864880</v>
      </c>
      <c r="G456" s="36">
        <v>153810992.65000001</v>
      </c>
      <c r="H456" s="36">
        <v>152443623.15000001</v>
      </c>
      <c r="I456" s="37">
        <v>142247245</v>
      </c>
      <c r="J456" s="38">
        <f t="shared" si="55"/>
        <v>5864880</v>
      </c>
      <c r="K456" s="38">
        <f t="shared" si="56"/>
        <v>113591685.2</v>
      </c>
      <c r="L456" s="38">
        <f t="shared" si="57"/>
        <v>147345434.07499999</v>
      </c>
      <c r="M456" s="39">
        <f t="shared" si="58"/>
        <v>66504327.761621155</v>
      </c>
      <c r="N456" s="40">
        <f t="shared" si="59"/>
        <v>42878564.719649732</v>
      </c>
      <c r="O456" s="41">
        <f t="shared" si="60"/>
        <v>0.64474848724648615</v>
      </c>
      <c r="P456" s="42">
        <f t="shared" si="61"/>
        <v>5864880</v>
      </c>
      <c r="Q456" s="43" t="str">
        <f t="shared" si="62"/>
        <v>MEDIA GEO</v>
      </c>
    </row>
    <row r="457" spans="2:17" s="44" customFormat="1" x14ac:dyDescent="0.3">
      <c r="B457" s="54">
        <v>444</v>
      </c>
      <c r="C457" s="55">
        <v>20121415</v>
      </c>
      <c r="D457" s="56" t="s">
        <v>171</v>
      </c>
      <c r="E457" s="34">
        <v>709926</v>
      </c>
      <c r="F457" s="35">
        <f t="shared" ref="F457:F520" si="63">ROUND(E457*($C$5+1),0)</f>
        <v>746132</v>
      </c>
      <c r="G457" s="36">
        <v>25230445.449999999</v>
      </c>
      <c r="H457" s="36">
        <v>25764565.050000001</v>
      </c>
      <c r="I457" s="37">
        <v>23705930.5</v>
      </c>
      <c r="J457" s="38">
        <f t="shared" ref="J457:J520" si="64">MIN(F457:I457)</f>
        <v>746132</v>
      </c>
      <c r="K457" s="38">
        <f t="shared" ref="K457:K520" si="65">AVERAGE(F457:I457)</f>
        <v>18861768.25</v>
      </c>
      <c r="L457" s="38">
        <f t="shared" ref="L457:L520" si="66">MEDIAN(F457:I457)</f>
        <v>24468187.975000001</v>
      </c>
      <c r="M457" s="39">
        <f t="shared" ref="M457:M520" si="67">GEOMEAN(F457:I457)</f>
        <v>10355119.179123679</v>
      </c>
      <c r="N457" s="40">
        <f t="shared" ref="N457:N520" si="68">STDEVA(J457,M457)</f>
        <v>6794579.9946929486</v>
      </c>
      <c r="O457" s="41">
        <f t="shared" ref="O457:O520" si="69">N457/M457</f>
        <v>0.65615661946132742</v>
      </c>
      <c r="P457" s="42">
        <f t="shared" ref="P457:P520" si="70">ROUND(IF(O457&lt;=P452,J457,M457),0)</f>
        <v>746132</v>
      </c>
      <c r="Q457" s="43" t="str">
        <f t="shared" ref="Q457:Q520" si="71">IF(O457&lt;=35%,"MENOR VALOR","MEDIA GEO")</f>
        <v>MEDIA GEO</v>
      </c>
    </row>
    <row r="458" spans="2:17" s="44" customFormat="1" x14ac:dyDescent="0.3">
      <c r="B458" s="54">
        <v>445</v>
      </c>
      <c r="C458" s="55">
        <v>40151712</v>
      </c>
      <c r="D458" s="56" t="s">
        <v>273</v>
      </c>
      <c r="E458" s="34">
        <v>141124</v>
      </c>
      <c r="F458" s="35">
        <f t="shared" si="63"/>
        <v>148321</v>
      </c>
      <c r="G458" s="36">
        <v>8949710.3499999996</v>
      </c>
      <c r="H458" s="36">
        <v>8964870.9499999993</v>
      </c>
      <c r="I458" s="37">
        <v>8367485</v>
      </c>
      <c r="J458" s="38">
        <f t="shared" si="64"/>
        <v>148321</v>
      </c>
      <c r="K458" s="38">
        <f t="shared" si="65"/>
        <v>6607596.8249999993</v>
      </c>
      <c r="L458" s="38">
        <f t="shared" si="66"/>
        <v>8658597.6750000007</v>
      </c>
      <c r="M458" s="39">
        <f t="shared" si="67"/>
        <v>3158912.907477933</v>
      </c>
      <c r="N458" s="40">
        <f t="shared" si="68"/>
        <v>2128809.9531629891</v>
      </c>
      <c r="O458" s="41">
        <f t="shared" si="69"/>
        <v>0.67390587063149676</v>
      </c>
      <c r="P458" s="42">
        <f t="shared" si="70"/>
        <v>148321</v>
      </c>
      <c r="Q458" s="43" t="str">
        <f t="shared" si="71"/>
        <v>MEDIA GEO</v>
      </c>
    </row>
    <row r="459" spans="2:17" s="44" customFormat="1" x14ac:dyDescent="0.3">
      <c r="B459" s="54">
        <v>446</v>
      </c>
      <c r="C459" s="55">
        <v>40151712</v>
      </c>
      <c r="D459" s="56" t="s">
        <v>274</v>
      </c>
      <c r="E459" s="34">
        <v>1276409</v>
      </c>
      <c r="F459" s="35">
        <f t="shared" si="63"/>
        <v>1341506</v>
      </c>
      <c r="G459" s="36">
        <v>13519173.5</v>
      </c>
      <c r="H459" s="36">
        <v>13517715.75</v>
      </c>
      <c r="I459" s="37">
        <v>12682425</v>
      </c>
      <c r="J459" s="38">
        <f t="shared" si="64"/>
        <v>1341506</v>
      </c>
      <c r="K459" s="38">
        <f t="shared" si="65"/>
        <v>10265205.0625</v>
      </c>
      <c r="L459" s="38">
        <f t="shared" si="66"/>
        <v>13100070.375</v>
      </c>
      <c r="M459" s="39">
        <f t="shared" si="67"/>
        <v>7467274.1038028747</v>
      </c>
      <c r="N459" s="40">
        <f t="shared" si="68"/>
        <v>4331572.1661752705</v>
      </c>
      <c r="O459" s="41">
        <f t="shared" si="69"/>
        <v>0.58007408137988681</v>
      </c>
      <c r="P459" s="42">
        <f t="shared" si="70"/>
        <v>1341506</v>
      </c>
      <c r="Q459" s="43" t="str">
        <f t="shared" si="71"/>
        <v>MEDIA GEO</v>
      </c>
    </row>
    <row r="460" spans="2:17" s="44" customFormat="1" x14ac:dyDescent="0.3">
      <c r="B460" s="54">
        <v>447</v>
      </c>
      <c r="C460" s="55">
        <v>40151712</v>
      </c>
      <c r="D460" s="56" t="s">
        <v>275</v>
      </c>
      <c r="E460" s="34">
        <v>198018</v>
      </c>
      <c r="F460" s="35">
        <f t="shared" si="63"/>
        <v>208117</v>
      </c>
      <c r="G460" s="36">
        <v>867069.7</v>
      </c>
      <c r="H460" s="36">
        <v>866195.05</v>
      </c>
      <c r="I460" s="37">
        <v>801762.5</v>
      </c>
      <c r="J460" s="38">
        <f t="shared" si="64"/>
        <v>208117</v>
      </c>
      <c r="K460" s="38">
        <f t="shared" si="65"/>
        <v>685786.0625</v>
      </c>
      <c r="L460" s="38">
        <f t="shared" si="66"/>
        <v>833978.77500000002</v>
      </c>
      <c r="M460" s="39">
        <f t="shared" si="67"/>
        <v>594984.63559911435</v>
      </c>
      <c r="N460" s="40">
        <f t="shared" si="68"/>
        <v>273556.7285537399</v>
      </c>
      <c r="O460" s="41">
        <f t="shared" si="69"/>
        <v>0.45977108010240375</v>
      </c>
      <c r="P460" s="42">
        <f t="shared" si="70"/>
        <v>208117</v>
      </c>
      <c r="Q460" s="43" t="str">
        <f t="shared" si="71"/>
        <v>MEDIA GEO</v>
      </c>
    </row>
    <row r="461" spans="2:17" s="44" customFormat="1" x14ac:dyDescent="0.3">
      <c r="B461" s="54">
        <v>448</v>
      </c>
      <c r="C461" s="55">
        <v>251724</v>
      </c>
      <c r="D461" s="56" t="s">
        <v>172</v>
      </c>
      <c r="E461" s="34">
        <v>153120</v>
      </c>
      <c r="F461" s="35">
        <f t="shared" si="63"/>
        <v>160929</v>
      </c>
      <c r="G461" s="36">
        <v>1437924.6</v>
      </c>
      <c r="H461" s="36">
        <v>1463581</v>
      </c>
      <c r="I461" s="37">
        <v>1355707.5</v>
      </c>
      <c r="J461" s="38">
        <f t="shared" si="64"/>
        <v>160929</v>
      </c>
      <c r="K461" s="38">
        <f t="shared" si="65"/>
        <v>1104535.5249999999</v>
      </c>
      <c r="L461" s="38">
        <f t="shared" si="66"/>
        <v>1396816.05</v>
      </c>
      <c r="M461" s="39">
        <f t="shared" si="67"/>
        <v>823167.65452663065</v>
      </c>
      <c r="N461" s="40">
        <f t="shared" si="68"/>
        <v>468273.44337963592</v>
      </c>
      <c r="O461" s="41">
        <f t="shared" si="69"/>
        <v>0.56886764294561654</v>
      </c>
      <c r="P461" s="42">
        <f t="shared" si="70"/>
        <v>160929</v>
      </c>
      <c r="Q461" s="43" t="str">
        <f t="shared" si="71"/>
        <v>MEDIA GEO</v>
      </c>
    </row>
    <row r="462" spans="2:17" s="44" customFormat="1" x14ac:dyDescent="0.3">
      <c r="B462" s="54">
        <v>449</v>
      </c>
      <c r="C462" s="55">
        <v>251724</v>
      </c>
      <c r="D462" s="56" t="s">
        <v>93</v>
      </c>
      <c r="E462" s="34">
        <v>46415</v>
      </c>
      <c r="F462" s="35">
        <f t="shared" si="63"/>
        <v>48782</v>
      </c>
      <c r="G462" s="36">
        <v>1753381.7</v>
      </c>
      <c r="H462" s="36">
        <v>1783119.8</v>
      </c>
      <c r="I462" s="37">
        <v>1647257.5</v>
      </c>
      <c r="J462" s="38">
        <f t="shared" si="64"/>
        <v>48782</v>
      </c>
      <c r="K462" s="38">
        <f t="shared" si="65"/>
        <v>1308135.25</v>
      </c>
      <c r="L462" s="38">
        <f t="shared" si="66"/>
        <v>1700319.6</v>
      </c>
      <c r="M462" s="39">
        <f t="shared" si="67"/>
        <v>707977.60779708845</v>
      </c>
      <c r="N462" s="40">
        <f t="shared" si="68"/>
        <v>466121.68440170906</v>
      </c>
      <c r="O462" s="41">
        <f t="shared" si="69"/>
        <v>0.65838478402173273</v>
      </c>
      <c r="P462" s="42">
        <f t="shared" si="70"/>
        <v>48782</v>
      </c>
      <c r="Q462" s="43" t="str">
        <f t="shared" si="71"/>
        <v>MEDIA GEO</v>
      </c>
    </row>
    <row r="463" spans="2:17" s="44" customFormat="1" x14ac:dyDescent="0.3">
      <c r="B463" s="54">
        <v>450</v>
      </c>
      <c r="C463" s="55">
        <v>251739</v>
      </c>
      <c r="D463" s="56" t="s">
        <v>197</v>
      </c>
      <c r="E463" s="34">
        <v>2472470</v>
      </c>
      <c r="F463" s="35">
        <f t="shared" si="63"/>
        <v>2598566</v>
      </c>
      <c r="G463" s="36">
        <v>37638521.899999999</v>
      </c>
      <c r="H463" s="36">
        <v>37923074.700000003</v>
      </c>
      <c r="I463" s="37">
        <v>35277550</v>
      </c>
      <c r="J463" s="38">
        <f t="shared" si="64"/>
        <v>2598566</v>
      </c>
      <c r="K463" s="38">
        <f t="shared" si="65"/>
        <v>28359428.149999999</v>
      </c>
      <c r="L463" s="38">
        <f t="shared" si="66"/>
        <v>36458035.950000003</v>
      </c>
      <c r="M463" s="39">
        <f t="shared" si="67"/>
        <v>19019192.203227039</v>
      </c>
      <c r="N463" s="40">
        <f t="shared" si="68"/>
        <v>11611136.13963135</v>
      </c>
      <c r="O463" s="41">
        <f t="shared" si="69"/>
        <v>0.61049575689451496</v>
      </c>
      <c r="P463" s="42">
        <f t="shared" si="70"/>
        <v>2598566</v>
      </c>
      <c r="Q463" s="43" t="str">
        <f t="shared" si="71"/>
        <v>MEDIA GEO</v>
      </c>
    </row>
    <row r="464" spans="2:17" s="44" customFormat="1" x14ac:dyDescent="0.3">
      <c r="B464" s="54">
        <v>451</v>
      </c>
      <c r="C464" s="55">
        <v>251739</v>
      </c>
      <c r="D464" s="56" t="s">
        <v>173</v>
      </c>
      <c r="E464" s="34">
        <v>281811</v>
      </c>
      <c r="F464" s="35">
        <f t="shared" si="63"/>
        <v>296183</v>
      </c>
      <c r="G464" s="36">
        <v>14728231.35</v>
      </c>
      <c r="H464" s="36">
        <v>14466127.9</v>
      </c>
      <c r="I464" s="37">
        <v>13559698.949999999</v>
      </c>
      <c r="J464" s="38">
        <f t="shared" si="64"/>
        <v>296183</v>
      </c>
      <c r="K464" s="38">
        <f t="shared" si="65"/>
        <v>10762560.300000001</v>
      </c>
      <c r="L464" s="38">
        <f t="shared" si="66"/>
        <v>14012913.425000001</v>
      </c>
      <c r="M464" s="39">
        <f t="shared" si="67"/>
        <v>5408517.8615042781</v>
      </c>
      <c r="N464" s="40">
        <f t="shared" si="68"/>
        <v>3614966.648266064</v>
      </c>
      <c r="O464" s="41">
        <f t="shared" si="69"/>
        <v>0.66838397151204543</v>
      </c>
      <c r="P464" s="42">
        <f t="shared" si="70"/>
        <v>296183</v>
      </c>
      <c r="Q464" s="43" t="str">
        <f t="shared" si="71"/>
        <v>MEDIA GEO</v>
      </c>
    </row>
    <row r="465" spans="2:17" s="44" customFormat="1" x14ac:dyDescent="0.3">
      <c r="B465" s="54">
        <v>452</v>
      </c>
      <c r="C465" s="55">
        <v>251739</v>
      </c>
      <c r="D465" s="56" t="s">
        <v>132</v>
      </c>
      <c r="E465" s="34">
        <v>41268</v>
      </c>
      <c r="F465" s="35">
        <f t="shared" si="63"/>
        <v>43373</v>
      </c>
      <c r="G465" s="36">
        <v>764735.65</v>
      </c>
      <c r="H465" s="36">
        <v>768817.35</v>
      </c>
      <c r="I465" s="37">
        <v>715172.15</v>
      </c>
      <c r="J465" s="38">
        <f t="shared" si="64"/>
        <v>43373</v>
      </c>
      <c r="K465" s="38">
        <f t="shared" si="65"/>
        <v>573024.53749999998</v>
      </c>
      <c r="L465" s="38">
        <f t="shared" si="66"/>
        <v>739953.9</v>
      </c>
      <c r="M465" s="39">
        <f t="shared" si="67"/>
        <v>367486.29063321446</v>
      </c>
      <c r="N465" s="40">
        <f t="shared" si="68"/>
        <v>229182.70567943226</v>
      </c>
      <c r="O465" s="41">
        <f t="shared" si="69"/>
        <v>0.62364967488862855</v>
      </c>
      <c r="P465" s="42">
        <f t="shared" si="70"/>
        <v>43373</v>
      </c>
      <c r="Q465" s="43" t="str">
        <f t="shared" si="71"/>
        <v>MEDIA GEO</v>
      </c>
    </row>
    <row r="466" spans="2:17" s="44" customFormat="1" x14ac:dyDescent="0.3">
      <c r="B466" s="54">
        <v>453</v>
      </c>
      <c r="C466" s="55">
        <v>251739</v>
      </c>
      <c r="D466" s="56" t="s">
        <v>133</v>
      </c>
      <c r="E466" s="34">
        <v>921</v>
      </c>
      <c r="F466" s="35">
        <f t="shared" si="63"/>
        <v>968</v>
      </c>
      <c r="G466" s="36">
        <v>77843.850000000006</v>
      </c>
      <c r="H466" s="36">
        <v>78135.399999999994</v>
      </c>
      <c r="I466" s="37">
        <v>72887.5</v>
      </c>
      <c r="J466" s="38">
        <f t="shared" si="64"/>
        <v>968</v>
      </c>
      <c r="K466" s="38">
        <f t="shared" si="65"/>
        <v>57458.6875</v>
      </c>
      <c r="L466" s="38">
        <f t="shared" si="66"/>
        <v>75365.675000000003</v>
      </c>
      <c r="M466" s="39">
        <f t="shared" si="67"/>
        <v>25594.705668711711</v>
      </c>
      <c r="N466" s="40">
        <f t="shared" si="68"/>
        <v>17413.710576631242</v>
      </c>
      <c r="O466" s="41">
        <f t="shared" si="69"/>
        <v>0.68036377530680725</v>
      </c>
      <c r="P466" s="42">
        <f t="shared" si="70"/>
        <v>968</v>
      </c>
      <c r="Q466" s="43" t="str">
        <f t="shared" si="71"/>
        <v>MEDIA GEO</v>
      </c>
    </row>
    <row r="467" spans="2:17" x14ac:dyDescent="0.3">
      <c r="B467" s="58">
        <v>454</v>
      </c>
      <c r="C467" s="59">
        <v>251739</v>
      </c>
      <c r="D467" s="60" t="s">
        <v>276</v>
      </c>
      <c r="E467" s="51" t="s">
        <v>51</v>
      </c>
      <c r="F467" s="52" t="s">
        <v>51</v>
      </c>
      <c r="G467" s="36">
        <v>4556343.4000000004</v>
      </c>
      <c r="H467" s="36">
        <v>4602408.3</v>
      </c>
      <c r="I467" s="37">
        <v>4285785</v>
      </c>
      <c r="J467" s="38">
        <f t="shared" si="64"/>
        <v>4285785</v>
      </c>
      <c r="K467" s="38">
        <f t="shared" si="65"/>
        <v>4481512.2333333334</v>
      </c>
      <c r="L467" s="38">
        <f t="shared" si="66"/>
        <v>4556343.4000000004</v>
      </c>
      <c r="M467" s="39">
        <f t="shared" si="67"/>
        <v>4479305.2343130177</v>
      </c>
      <c r="N467" s="40">
        <f t="shared" si="68"/>
        <v>136839.4699795444</v>
      </c>
      <c r="O467" s="53">
        <f t="shared" si="69"/>
        <v>3.0549262178274219E-2</v>
      </c>
      <c r="P467" s="42">
        <f t="shared" si="70"/>
        <v>4285785</v>
      </c>
      <c r="Q467" s="43" t="str">
        <f t="shared" si="71"/>
        <v>MENOR VALOR</v>
      </c>
    </row>
    <row r="468" spans="2:17" s="44" customFormat="1" x14ac:dyDescent="0.3">
      <c r="B468" s="54">
        <v>455</v>
      </c>
      <c r="C468" s="55">
        <v>251729</v>
      </c>
      <c r="D468" s="56" t="s">
        <v>95</v>
      </c>
      <c r="E468" s="34">
        <v>562970</v>
      </c>
      <c r="F468" s="35">
        <f t="shared" si="63"/>
        <v>591681</v>
      </c>
      <c r="G468" s="36">
        <v>26813561.949999999</v>
      </c>
      <c r="H468" s="36">
        <v>27232227.75</v>
      </c>
      <c r="I468" s="37">
        <v>25231320.100000001</v>
      </c>
      <c r="J468" s="38">
        <f t="shared" si="64"/>
        <v>591681</v>
      </c>
      <c r="K468" s="38">
        <f t="shared" si="65"/>
        <v>19967197.700000003</v>
      </c>
      <c r="L468" s="38">
        <f t="shared" si="66"/>
        <v>26022441.024999999</v>
      </c>
      <c r="M468" s="39">
        <f t="shared" si="67"/>
        <v>10218009.905611875</v>
      </c>
      <c r="N468" s="40">
        <f t="shared" si="68"/>
        <v>6806842.4470902337</v>
      </c>
      <c r="O468" s="41">
        <f t="shared" si="69"/>
        <v>0.66616126916767038</v>
      </c>
      <c r="P468" s="42">
        <f t="shared" si="70"/>
        <v>591681</v>
      </c>
      <c r="Q468" s="43" t="str">
        <f t="shared" si="71"/>
        <v>MEDIA GEO</v>
      </c>
    </row>
    <row r="469" spans="2:17" s="44" customFormat="1" x14ac:dyDescent="0.3">
      <c r="B469" s="54">
        <v>456</v>
      </c>
      <c r="C469" s="55">
        <v>251738</v>
      </c>
      <c r="D469" s="56" t="s">
        <v>55</v>
      </c>
      <c r="E469" s="34">
        <v>70959</v>
      </c>
      <c r="F469" s="35">
        <f t="shared" si="63"/>
        <v>74578</v>
      </c>
      <c r="G469" s="36">
        <v>3131538.55</v>
      </c>
      <c r="H469" s="36">
        <v>3119293.45</v>
      </c>
      <c r="I469" s="37">
        <v>2879056.25</v>
      </c>
      <c r="J469" s="38">
        <f t="shared" si="64"/>
        <v>74578</v>
      </c>
      <c r="K469" s="38">
        <f t="shared" si="65"/>
        <v>2301116.5625</v>
      </c>
      <c r="L469" s="38">
        <f t="shared" si="66"/>
        <v>2999174.85</v>
      </c>
      <c r="M469" s="39">
        <f t="shared" si="67"/>
        <v>1203424.1416402783</v>
      </c>
      <c r="N469" s="40">
        <f t="shared" si="68"/>
        <v>798214.76167011075</v>
      </c>
      <c r="O469" s="41">
        <f t="shared" si="69"/>
        <v>0.66328631282245731</v>
      </c>
      <c r="P469" s="42">
        <f t="shared" si="70"/>
        <v>74578</v>
      </c>
      <c r="Q469" s="43" t="str">
        <f t="shared" si="71"/>
        <v>MEDIA GEO</v>
      </c>
    </row>
    <row r="470" spans="2:17" s="44" customFormat="1" x14ac:dyDescent="0.3">
      <c r="B470" s="54">
        <v>457</v>
      </c>
      <c r="C470" s="55">
        <v>39121102</v>
      </c>
      <c r="D470" s="56" t="s">
        <v>101</v>
      </c>
      <c r="E470" s="34">
        <v>69745</v>
      </c>
      <c r="F470" s="35">
        <f t="shared" si="63"/>
        <v>73302</v>
      </c>
      <c r="G470" s="36">
        <v>2090121.95</v>
      </c>
      <c r="H470" s="36">
        <v>2130938.9500000002</v>
      </c>
      <c r="I470" s="37">
        <v>1967962.5</v>
      </c>
      <c r="J470" s="38">
        <f t="shared" si="64"/>
        <v>73302</v>
      </c>
      <c r="K470" s="38">
        <f t="shared" si="65"/>
        <v>1565581.35</v>
      </c>
      <c r="L470" s="38">
        <f t="shared" si="66"/>
        <v>2029042.2250000001</v>
      </c>
      <c r="M470" s="39">
        <f t="shared" si="67"/>
        <v>895300.48376372596</v>
      </c>
      <c r="N470" s="40">
        <f t="shared" si="68"/>
        <v>581240.70199439081</v>
      </c>
      <c r="O470" s="41">
        <f t="shared" si="69"/>
        <v>0.64921298774566838</v>
      </c>
      <c r="P470" s="42">
        <f t="shared" si="70"/>
        <v>73302</v>
      </c>
      <c r="Q470" s="43" t="str">
        <f t="shared" si="71"/>
        <v>MEDIA GEO</v>
      </c>
    </row>
    <row r="471" spans="2:17" s="44" customFormat="1" x14ac:dyDescent="0.3">
      <c r="B471" s="54">
        <v>458</v>
      </c>
      <c r="C471" s="55">
        <v>39121102</v>
      </c>
      <c r="D471" s="56" t="s">
        <v>277</v>
      </c>
      <c r="E471" s="34">
        <v>70915</v>
      </c>
      <c r="F471" s="35">
        <f t="shared" si="63"/>
        <v>74532</v>
      </c>
      <c r="G471" s="36">
        <v>2089830.3999999999</v>
      </c>
      <c r="H471" s="36">
        <v>2086914.9</v>
      </c>
      <c r="I471" s="37">
        <v>1967962.5</v>
      </c>
      <c r="J471" s="38">
        <f t="shared" si="64"/>
        <v>74532</v>
      </c>
      <c r="K471" s="38">
        <f t="shared" si="65"/>
        <v>1554809.95</v>
      </c>
      <c r="L471" s="38">
        <f t="shared" si="66"/>
        <v>2027438.7</v>
      </c>
      <c r="M471" s="39">
        <f t="shared" si="67"/>
        <v>894321.8551395979</v>
      </c>
      <c r="N471" s="40">
        <f t="shared" si="68"/>
        <v>579678.9657171471</v>
      </c>
      <c r="O471" s="41">
        <f t="shared" si="69"/>
        <v>0.64817712145328588</v>
      </c>
      <c r="P471" s="42">
        <f t="shared" si="70"/>
        <v>74532</v>
      </c>
      <c r="Q471" s="43" t="str">
        <f t="shared" si="71"/>
        <v>MEDIA GEO</v>
      </c>
    </row>
    <row r="472" spans="2:17" s="44" customFormat="1" x14ac:dyDescent="0.3">
      <c r="B472" s="54">
        <v>459</v>
      </c>
      <c r="C472" s="55">
        <v>251739</v>
      </c>
      <c r="D472" s="56" t="s">
        <v>278</v>
      </c>
      <c r="E472" s="34">
        <v>3497900</v>
      </c>
      <c r="F472" s="35">
        <f t="shared" si="63"/>
        <v>3676293</v>
      </c>
      <c r="G472" s="36">
        <v>109009087.25</v>
      </c>
      <c r="H472" s="36">
        <v>108069421.59999999</v>
      </c>
      <c r="I472" s="37">
        <v>101313625</v>
      </c>
      <c r="J472" s="38">
        <f t="shared" si="64"/>
        <v>3676293</v>
      </c>
      <c r="K472" s="38">
        <f t="shared" si="65"/>
        <v>80517106.712500006</v>
      </c>
      <c r="L472" s="38">
        <f t="shared" si="66"/>
        <v>104691523.3</v>
      </c>
      <c r="M472" s="39">
        <f t="shared" si="67"/>
        <v>45767888.378617547</v>
      </c>
      <c r="N472" s="40">
        <f t="shared" si="68"/>
        <v>29763252.523180816</v>
      </c>
      <c r="O472" s="41">
        <f t="shared" si="69"/>
        <v>0.65030862418127222</v>
      </c>
      <c r="P472" s="42">
        <f t="shared" si="70"/>
        <v>3676293</v>
      </c>
      <c r="Q472" s="43" t="str">
        <f t="shared" si="71"/>
        <v>MEDIA GEO</v>
      </c>
    </row>
    <row r="473" spans="2:17" s="44" customFormat="1" x14ac:dyDescent="0.3">
      <c r="B473" s="54">
        <v>460</v>
      </c>
      <c r="C473" s="55">
        <v>40141736</v>
      </c>
      <c r="D473" s="56" t="s">
        <v>279</v>
      </c>
      <c r="E473" s="34">
        <v>16569</v>
      </c>
      <c r="F473" s="35">
        <f t="shared" si="63"/>
        <v>17414</v>
      </c>
      <c r="G473" s="36">
        <v>810217.45</v>
      </c>
      <c r="H473" s="36">
        <v>790100.5</v>
      </c>
      <c r="I473" s="37">
        <v>744618.7</v>
      </c>
      <c r="J473" s="38">
        <f t="shared" si="64"/>
        <v>17414</v>
      </c>
      <c r="K473" s="38">
        <f t="shared" si="65"/>
        <v>590587.66249999998</v>
      </c>
      <c r="L473" s="38">
        <f t="shared" si="66"/>
        <v>767359.6</v>
      </c>
      <c r="M473" s="39">
        <f t="shared" si="67"/>
        <v>301841.60534400825</v>
      </c>
      <c r="N473" s="40">
        <f t="shared" si="68"/>
        <v>201120.68849539931</v>
      </c>
      <c r="O473" s="41">
        <f t="shared" si="69"/>
        <v>0.66631201575469523</v>
      </c>
      <c r="P473" s="42">
        <f t="shared" si="70"/>
        <v>17414</v>
      </c>
      <c r="Q473" s="43" t="str">
        <f t="shared" si="71"/>
        <v>MEDIA GEO</v>
      </c>
    </row>
    <row r="474" spans="2:17" s="44" customFormat="1" x14ac:dyDescent="0.3">
      <c r="B474" s="54">
        <v>461</v>
      </c>
      <c r="C474" s="55">
        <v>40142006</v>
      </c>
      <c r="D474" s="56" t="s">
        <v>280</v>
      </c>
      <c r="E474" s="34">
        <v>170727</v>
      </c>
      <c r="F474" s="35">
        <f t="shared" si="63"/>
        <v>179434</v>
      </c>
      <c r="G474" s="36">
        <v>1746967.6</v>
      </c>
      <c r="H474" s="36">
        <v>1755714.1</v>
      </c>
      <c r="I474" s="37">
        <v>1647257.5</v>
      </c>
      <c r="J474" s="38">
        <f t="shared" si="64"/>
        <v>179434</v>
      </c>
      <c r="K474" s="38">
        <f t="shared" si="65"/>
        <v>1332343.3</v>
      </c>
      <c r="L474" s="38">
        <f t="shared" si="66"/>
        <v>1697112.55</v>
      </c>
      <c r="M474" s="39">
        <f t="shared" si="67"/>
        <v>975778.4441336653</v>
      </c>
      <c r="N474" s="40">
        <f t="shared" si="68"/>
        <v>563100.5566071464</v>
      </c>
      <c r="O474" s="41">
        <f t="shared" si="69"/>
        <v>0.57707829066370631</v>
      </c>
      <c r="P474" s="42">
        <f t="shared" si="70"/>
        <v>179434</v>
      </c>
      <c r="Q474" s="43" t="str">
        <f t="shared" si="71"/>
        <v>MEDIA GEO</v>
      </c>
    </row>
    <row r="475" spans="2:17" s="44" customFormat="1" x14ac:dyDescent="0.3">
      <c r="B475" s="54">
        <v>462</v>
      </c>
      <c r="C475" s="55">
        <v>40151712</v>
      </c>
      <c r="D475" s="56" t="s">
        <v>178</v>
      </c>
      <c r="E475" s="34">
        <v>76880</v>
      </c>
      <c r="F475" s="35">
        <f t="shared" si="63"/>
        <v>80801</v>
      </c>
      <c r="G475" s="36">
        <v>4814948.25</v>
      </c>
      <c r="H475" s="36">
        <v>4886086.45</v>
      </c>
      <c r="I475" s="37">
        <v>4509403.8499999996</v>
      </c>
      <c r="J475" s="38">
        <f t="shared" si="64"/>
        <v>80801</v>
      </c>
      <c r="K475" s="38">
        <f t="shared" si="65"/>
        <v>3572809.8874999997</v>
      </c>
      <c r="L475" s="38">
        <f t="shared" si="66"/>
        <v>4662176.05</v>
      </c>
      <c r="M475" s="39">
        <f t="shared" si="67"/>
        <v>1711087.2664015281</v>
      </c>
      <c r="N475" s="40">
        <f t="shared" si="68"/>
        <v>1152786.4742478188</v>
      </c>
      <c r="O475" s="41">
        <f t="shared" si="69"/>
        <v>0.67371576943130784</v>
      </c>
      <c r="P475" s="42">
        <f t="shared" si="70"/>
        <v>80801</v>
      </c>
      <c r="Q475" s="43" t="str">
        <f t="shared" si="71"/>
        <v>MEDIA GEO</v>
      </c>
    </row>
    <row r="476" spans="2:17" s="44" customFormat="1" x14ac:dyDescent="0.3">
      <c r="B476" s="54">
        <v>463</v>
      </c>
      <c r="C476" s="55">
        <v>25173702</v>
      </c>
      <c r="D476" s="56" t="s">
        <v>103</v>
      </c>
      <c r="E476" s="34">
        <v>427326</v>
      </c>
      <c r="F476" s="35">
        <f t="shared" si="63"/>
        <v>449120</v>
      </c>
      <c r="G476" s="36">
        <v>21401810.850000001</v>
      </c>
      <c r="H476" s="36">
        <v>21528926.649999999</v>
      </c>
      <c r="I476" s="37">
        <v>20029485</v>
      </c>
      <c r="J476" s="38">
        <f t="shared" si="64"/>
        <v>449120</v>
      </c>
      <c r="K476" s="38">
        <f t="shared" si="65"/>
        <v>15852335.625</v>
      </c>
      <c r="L476" s="38">
        <f t="shared" si="66"/>
        <v>20715647.925000001</v>
      </c>
      <c r="M476" s="39">
        <f t="shared" si="67"/>
        <v>8023729.3208531905</v>
      </c>
      <c r="N476" s="40">
        <f t="shared" si="68"/>
        <v>5356057.6156141199</v>
      </c>
      <c r="O476" s="41">
        <f t="shared" si="69"/>
        <v>0.66752720604545424</v>
      </c>
      <c r="P476" s="42">
        <f t="shared" si="70"/>
        <v>449120</v>
      </c>
      <c r="Q476" s="43" t="str">
        <f t="shared" si="71"/>
        <v>MEDIA GEO</v>
      </c>
    </row>
    <row r="477" spans="2:17" s="44" customFormat="1" x14ac:dyDescent="0.3">
      <c r="B477" s="54">
        <v>464</v>
      </c>
      <c r="C477" s="55">
        <v>40151712</v>
      </c>
      <c r="D477" s="56" t="s">
        <v>281</v>
      </c>
      <c r="E477" s="34">
        <v>125814</v>
      </c>
      <c r="F477" s="35">
        <f t="shared" si="63"/>
        <v>132231</v>
      </c>
      <c r="G477" s="36">
        <v>3851667.05</v>
      </c>
      <c r="H477" s="36">
        <v>3830967</v>
      </c>
      <c r="I477" s="37">
        <v>3600642.5</v>
      </c>
      <c r="J477" s="38">
        <f t="shared" si="64"/>
        <v>132231</v>
      </c>
      <c r="K477" s="38">
        <f t="shared" si="65"/>
        <v>2853876.8875000002</v>
      </c>
      <c r="L477" s="38">
        <f t="shared" si="66"/>
        <v>3715804.75</v>
      </c>
      <c r="M477" s="39">
        <f t="shared" si="67"/>
        <v>1628049.5130769112</v>
      </c>
      <c r="N477" s="40">
        <f t="shared" si="68"/>
        <v>1057703.4140210624</v>
      </c>
      <c r="O477" s="41">
        <f t="shared" si="69"/>
        <v>0.64967521290066266</v>
      </c>
      <c r="P477" s="42">
        <f t="shared" si="70"/>
        <v>132231</v>
      </c>
      <c r="Q477" s="43" t="str">
        <f t="shared" si="71"/>
        <v>MEDIA GEO</v>
      </c>
    </row>
    <row r="478" spans="2:17" s="44" customFormat="1" x14ac:dyDescent="0.3">
      <c r="B478" s="54">
        <v>465</v>
      </c>
      <c r="C478" s="55">
        <v>26101720</v>
      </c>
      <c r="D478" s="56" t="s">
        <v>104</v>
      </c>
      <c r="E478" s="34">
        <v>2761500</v>
      </c>
      <c r="F478" s="35">
        <f t="shared" si="63"/>
        <v>2902337</v>
      </c>
      <c r="G478" s="36">
        <v>39906489.350000001</v>
      </c>
      <c r="H478" s="36">
        <v>39288986.450000003</v>
      </c>
      <c r="I478" s="37">
        <v>36632382.850000001</v>
      </c>
      <c r="J478" s="38">
        <f t="shared" si="64"/>
        <v>2902337</v>
      </c>
      <c r="K478" s="38">
        <f t="shared" si="65"/>
        <v>29682548.912500001</v>
      </c>
      <c r="L478" s="38">
        <f t="shared" si="66"/>
        <v>37960684.650000006</v>
      </c>
      <c r="M478" s="39">
        <f t="shared" si="67"/>
        <v>20206069.35050147</v>
      </c>
      <c r="N478" s="40">
        <f t="shared" si="68"/>
        <v>12235586.484876627</v>
      </c>
      <c r="O478" s="41">
        <f t="shared" si="69"/>
        <v>0.60554016086126949</v>
      </c>
      <c r="P478" s="42">
        <f t="shared" si="70"/>
        <v>2902337</v>
      </c>
      <c r="Q478" s="43" t="str">
        <f t="shared" si="71"/>
        <v>MEDIA GEO</v>
      </c>
    </row>
    <row r="479" spans="2:17" s="44" customFormat="1" x14ac:dyDescent="0.3">
      <c r="B479" s="54">
        <v>466</v>
      </c>
      <c r="C479" s="55">
        <v>40101706</v>
      </c>
      <c r="D479" s="56" t="s">
        <v>135</v>
      </c>
      <c r="E479" s="34">
        <v>86645</v>
      </c>
      <c r="F479" s="35">
        <f t="shared" si="63"/>
        <v>91064</v>
      </c>
      <c r="G479" s="36">
        <v>27592583.550000001</v>
      </c>
      <c r="H479" s="36">
        <v>27395204.199999999</v>
      </c>
      <c r="I479" s="37">
        <v>25539780</v>
      </c>
      <c r="J479" s="38">
        <f t="shared" si="64"/>
        <v>91064</v>
      </c>
      <c r="K479" s="38">
        <f t="shared" si="65"/>
        <v>20154657.9375</v>
      </c>
      <c r="L479" s="38">
        <f t="shared" si="66"/>
        <v>26467492.100000001</v>
      </c>
      <c r="M479" s="39">
        <f t="shared" si="67"/>
        <v>6475267.2236833265</v>
      </c>
      <c r="N479" s="40">
        <f t="shared" si="68"/>
        <v>4514313.3919394976</v>
      </c>
      <c r="O479" s="41">
        <f t="shared" si="69"/>
        <v>0.69716248549996063</v>
      </c>
      <c r="P479" s="42">
        <f t="shared" si="70"/>
        <v>91064</v>
      </c>
      <c r="Q479" s="43" t="str">
        <f t="shared" si="71"/>
        <v>MEDIA GEO</v>
      </c>
    </row>
    <row r="480" spans="2:17" s="44" customFormat="1" x14ac:dyDescent="0.3">
      <c r="B480" s="54">
        <v>467</v>
      </c>
      <c r="C480" s="55">
        <v>40101706</v>
      </c>
      <c r="D480" s="56" t="s">
        <v>282</v>
      </c>
      <c r="E480" s="34">
        <v>1053921</v>
      </c>
      <c r="F480" s="35">
        <f t="shared" si="63"/>
        <v>1107671</v>
      </c>
      <c r="G480" s="36">
        <v>21177608.899999999</v>
      </c>
      <c r="H480" s="36">
        <v>21242916.100000001</v>
      </c>
      <c r="I480" s="37">
        <v>19793329.5</v>
      </c>
      <c r="J480" s="38">
        <f t="shared" si="64"/>
        <v>1107671</v>
      </c>
      <c r="K480" s="38">
        <f t="shared" si="65"/>
        <v>15830381.375</v>
      </c>
      <c r="L480" s="38">
        <f t="shared" si="66"/>
        <v>20485469.199999999</v>
      </c>
      <c r="M480" s="39">
        <f t="shared" si="67"/>
        <v>9965639.535653824</v>
      </c>
      <c r="N480" s="40">
        <f t="shared" si="68"/>
        <v>6263529.6190978913</v>
      </c>
      <c r="O480" s="41">
        <f t="shared" si="69"/>
        <v>0.62851256025155389</v>
      </c>
      <c r="P480" s="42">
        <f t="shared" si="70"/>
        <v>1107671</v>
      </c>
      <c r="Q480" s="43" t="str">
        <f t="shared" si="71"/>
        <v>MEDIA GEO</v>
      </c>
    </row>
    <row r="481" spans="2:17" s="44" customFormat="1" x14ac:dyDescent="0.3">
      <c r="B481" s="54">
        <v>468</v>
      </c>
      <c r="C481" s="55">
        <v>40101706</v>
      </c>
      <c r="D481" s="56" t="s">
        <v>137</v>
      </c>
      <c r="E481" s="34">
        <v>92190</v>
      </c>
      <c r="F481" s="35">
        <f t="shared" si="63"/>
        <v>96892</v>
      </c>
      <c r="G481" s="36">
        <v>4840021.55</v>
      </c>
      <c r="H481" s="36">
        <v>4842353.95</v>
      </c>
      <c r="I481" s="37">
        <v>4509403.8499999996</v>
      </c>
      <c r="J481" s="38">
        <f t="shared" si="64"/>
        <v>96892</v>
      </c>
      <c r="K481" s="38">
        <f t="shared" si="65"/>
        <v>3572167.8374999999</v>
      </c>
      <c r="L481" s="38">
        <f t="shared" si="66"/>
        <v>4674712.6999999993</v>
      </c>
      <c r="M481" s="39">
        <f t="shared" si="67"/>
        <v>1788865.6282489062</v>
      </c>
      <c r="N481" s="40">
        <f t="shared" si="68"/>
        <v>1196406.0261236082</v>
      </c>
      <c r="O481" s="41">
        <f t="shared" si="69"/>
        <v>0.66880709608957722</v>
      </c>
      <c r="P481" s="42">
        <f t="shared" si="70"/>
        <v>96892</v>
      </c>
      <c r="Q481" s="43" t="str">
        <f t="shared" si="71"/>
        <v>MEDIA GEO</v>
      </c>
    </row>
    <row r="482" spans="2:17" s="44" customFormat="1" ht="16.5" customHeight="1" x14ac:dyDescent="0.3">
      <c r="B482" s="54">
        <v>469</v>
      </c>
      <c r="C482" s="55">
        <v>40101706</v>
      </c>
      <c r="D482" s="56" t="s">
        <v>283</v>
      </c>
      <c r="E482" s="34">
        <v>57749</v>
      </c>
      <c r="F482" s="35">
        <f t="shared" si="63"/>
        <v>60694</v>
      </c>
      <c r="G482" s="36">
        <v>2727741.8</v>
      </c>
      <c r="H482" s="36">
        <v>2712289.65</v>
      </c>
      <c r="I482" s="37">
        <v>2553978</v>
      </c>
      <c r="J482" s="38">
        <f t="shared" si="64"/>
        <v>60694</v>
      </c>
      <c r="K482" s="38">
        <f t="shared" si="65"/>
        <v>2013675.8624999998</v>
      </c>
      <c r="L482" s="38">
        <f t="shared" si="66"/>
        <v>2633133.8250000002</v>
      </c>
      <c r="M482" s="39">
        <f t="shared" si="67"/>
        <v>1034845.6047976598</v>
      </c>
      <c r="N482" s="40">
        <f t="shared" si="68"/>
        <v>688829.20565618284</v>
      </c>
      <c r="O482" s="41">
        <f t="shared" si="69"/>
        <v>0.66563475987402732</v>
      </c>
      <c r="P482" s="42">
        <f t="shared" si="70"/>
        <v>60694</v>
      </c>
      <c r="Q482" s="43" t="str">
        <f t="shared" si="71"/>
        <v>MEDIA GEO</v>
      </c>
    </row>
    <row r="483" spans="2:17" s="44" customFormat="1" x14ac:dyDescent="0.3">
      <c r="B483" s="54">
        <v>470</v>
      </c>
      <c r="C483" s="55">
        <v>40101706</v>
      </c>
      <c r="D483" s="56" t="s">
        <v>284</v>
      </c>
      <c r="E483" s="34">
        <v>33624</v>
      </c>
      <c r="F483" s="35">
        <f t="shared" si="63"/>
        <v>35339</v>
      </c>
      <c r="G483" s="36">
        <v>1071737.8</v>
      </c>
      <c r="H483" s="36">
        <v>1095936.45</v>
      </c>
      <c r="I483" s="37">
        <v>1007596.8</v>
      </c>
      <c r="J483" s="38">
        <f t="shared" si="64"/>
        <v>35339</v>
      </c>
      <c r="K483" s="38">
        <f t="shared" si="65"/>
        <v>802652.51249999995</v>
      </c>
      <c r="L483" s="38">
        <f t="shared" si="66"/>
        <v>1039667.3</v>
      </c>
      <c r="M483" s="39">
        <f t="shared" si="67"/>
        <v>452224.13722498086</v>
      </c>
      <c r="N483" s="40">
        <f t="shared" si="68"/>
        <v>294782.30750766839</v>
      </c>
      <c r="O483" s="41">
        <f t="shared" si="69"/>
        <v>0.65185000808794646</v>
      </c>
      <c r="P483" s="42">
        <f t="shared" si="70"/>
        <v>35339</v>
      </c>
      <c r="Q483" s="43" t="str">
        <f t="shared" si="71"/>
        <v>MEDIA GEO</v>
      </c>
    </row>
    <row r="484" spans="2:17" s="44" customFormat="1" x14ac:dyDescent="0.3">
      <c r="B484" s="54">
        <v>471</v>
      </c>
      <c r="C484" s="55">
        <v>40151524</v>
      </c>
      <c r="D484" s="56" t="s">
        <v>68</v>
      </c>
      <c r="E484" s="34">
        <v>914609</v>
      </c>
      <c r="F484" s="35">
        <f t="shared" si="63"/>
        <v>961254</v>
      </c>
      <c r="G484" s="36">
        <v>38881399.549999997</v>
      </c>
      <c r="H484" s="36">
        <v>39247294.799999997</v>
      </c>
      <c r="I484" s="37">
        <v>36297975</v>
      </c>
      <c r="J484" s="38">
        <f t="shared" si="64"/>
        <v>961254</v>
      </c>
      <c r="K484" s="38">
        <f t="shared" si="65"/>
        <v>28846980.837499999</v>
      </c>
      <c r="L484" s="38">
        <f t="shared" si="66"/>
        <v>37589687.274999999</v>
      </c>
      <c r="M484" s="39">
        <f t="shared" si="67"/>
        <v>15190359.19609488</v>
      </c>
      <c r="N484" s="40">
        <f t="shared" si="68"/>
        <v>10061496.774375429</v>
      </c>
      <c r="O484" s="41">
        <f t="shared" si="69"/>
        <v>0.66236068841361084</v>
      </c>
      <c r="P484" s="42">
        <f t="shared" si="70"/>
        <v>961254</v>
      </c>
      <c r="Q484" s="43" t="str">
        <f t="shared" si="71"/>
        <v>MEDIA GEO</v>
      </c>
    </row>
    <row r="485" spans="2:17" s="44" customFormat="1" x14ac:dyDescent="0.3">
      <c r="B485" s="54">
        <v>472</v>
      </c>
      <c r="C485" s="55">
        <v>26101615</v>
      </c>
      <c r="D485" s="56" t="s">
        <v>211</v>
      </c>
      <c r="E485" s="34">
        <v>438327</v>
      </c>
      <c r="F485" s="35">
        <f t="shared" si="63"/>
        <v>460682</v>
      </c>
      <c r="G485" s="36">
        <v>27595499.050000001</v>
      </c>
      <c r="H485" s="36">
        <v>27521736.899999999</v>
      </c>
      <c r="I485" s="37">
        <v>25539780</v>
      </c>
      <c r="J485" s="38">
        <f t="shared" si="64"/>
        <v>460682</v>
      </c>
      <c r="K485" s="38">
        <f t="shared" si="65"/>
        <v>20279424.487500001</v>
      </c>
      <c r="L485" s="38">
        <f t="shared" si="66"/>
        <v>26530758.449999999</v>
      </c>
      <c r="M485" s="39">
        <f t="shared" si="67"/>
        <v>9722615.7381871007</v>
      </c>
      <c r="N485" s="40">
        <f t="shared" si="68"/>
        <v>6549176.1531725684</v>
      </c>
      <c r="O485" s="41">
        <f t="shared" si="69"/>
        <v>0.67360228250610077</v>
      </c>
      <c r="P485" s="42">
        <f t="shared" si="70"/>
        <v>460682</v>
      </c>
      <c r="Q485" s="43" t="str">
        <f t="shared" si="71"/>
        <v>MEDIA GEO</v>
      </c>
    </row>
    <row r="486" spans="2:17" x14ac:dyDescent="0.3">
      <c r="B486" s="136" t="s">
        <v>285</v>
      </c>
      <c r="C486" s="137"/>
      <c r="D486" s="138"/>
      <c r="E486" s="51"/>
      <c r="F486" s="52"/>
      <c r="G486" s="36"/>
      <c r="H486" s="36"/>
      <c r="I486" s="37"/>
      <c r="J486" s="38"/>
      <c r="K486" s="38"/>
      <c r="L486" s="38"/>
      <c r="M486" s="39"/>
      <c r="N486" s="40"/>
      <c r="O486" s="53"/>
      <c r="P486" s="42"/>
      <c r="Q486" s="43"/>
    </row>
    <row r="487" spans="2:17" s="44" customFormat="1" x14ac:dyDescent="0.3">
      <c r="B487" s="69">
        <v>473</v>
      </c>
      <c r="C487" s="70">
        <v>45161513</v>
      </c>
      <c r="D487" s="71" t="s">
        <v>286</v>
      </c>
      <c r="E487" s="34">
        <v>239330</v>
      </c>
      <c r="F487" s="35">
        <f t="shared" si="63"/>
        <v>251536</v>
      </c>
      <c r="G487" s="36">
        <v>3835048.7</v>
      </c>
      <c r="H487" s="36">
        <v>3905312.25</v>
      </c>
      <c r="I487" s="37">
        <v>3586065</v>
      </c>
      <c r="J487" s="38">
        <f t="shared" si="64"/>
        <v>251536</v>
      </c>
      <c r="K487" s="38">
        <f t="shared" si="65"/>
        <v>2894490.4874999998</v>
      </c>
      <c r="L487" s="38">
        <f t="shared" si="66"/>
        <v>3710556.85</v>
      </c>
      <c r="M487" s="39">
        <f t="shared" si="67"/>
        <v>1917172.7110406267</v>
      </c>
      <c r="N487" s="40">
        <f t="shared" si="68"/>
        <v>1177783.013370085</v>
      </c>
      <c r="O487" s="41">
        <f t="shared" si="69"/>
        <v>0.61433328702597345</v>
      </c>
      <c r="P487" s="42">
        <f t="shared" si="70"/>
        <v>251536</v>
      </c>
      <c r="Q487" s="43" t="str">
        <f t="shared" si="71"/>
        <v>MEDIA GEO</v>
      </c>
    </row>
    <row r="488" spans="2:17" s="44" customFormat="1" x14ac:dyDescent="0.3">
      <c r="B488" s="69">
        <v>474</v>
      </c>
      <c r="C488" s="70">
        <v>45161513</v>
      </c>
      <c r="D488" s="71" t="s">
        <v>287</v>
      </c>
      <c r="E488" s="34">
        <v>202510</v>
      </c>
      <c r="F488" s="35">
        <f t="shared" si="63"/>
        <v>212838</v>
      </c>
      <c r="G488" s="36">
        <v>3865953</v>
      </c>
      <c r="H488" s="36">
        <v>3814057.1</v>
      </c>
      <c r="I488" s="37">
        <v>3586065</v>
      </c>
      <c r="J488" s="38">
        <f t="shared" si="64"/>
        <v>212838</v>
      </c>
      <c r="K488" s="38">
        <f t="shared" si="65"/>
        <v>2869728.2749999999</v>
      </c>
      <c r="L488" s="38">
        <f t="shared" si="66"/>
        <v>3700061.05</v>
      </c>
      <c r="M488" s="39">
        <f t="shared" si="67"/>
        <v>1831587.9249887338</v>
      </c>
      <c r="N488" s="40">
        <f t="shared" si="68"/>
        <v>1144629.0490047487</v>
      </c>
      <c r="O488" s="41">
        <f t="shared" si="69"/>
        <v>0.62493808426466302</v>
      </c>
      <c r="P488" s="42">
        <f t="shared" si="70"/>
        <v>212838</v>
      </c>
      <c r="Q488" s="43" t="str">
        <f t="shared" si="71"/>
        <v>MEDIA GEO</v>
      </c>
    </row>
    <row r="489" spans="2:17" s="44" customFormat="1" x14ac:dyDescent="0.3">
      <c r="B489" s="69">
        <v>475</v>
      </c>
      <c r="C489" s="70">
        <v>45161513</v>
      </c>
      <c r="D489" s="71" t="s">
        <v>288</v>
      </c>
      <c r="E489" s="34">
        <v>202510</v>
      </c>
      <c r="F489" s="35">
        <f t="shared" si="63"/>
        <v>212838</v>
      </c>
      <c r="G489" s="36">
        <v>3893067.15</v>
      </c>
      <c r="H489" s="36">
        <v>3847585.35</v>
      </c>
      <c r="I489" s="37">
        <v>3586065</v>
      </c>
      <c r="J489" s="38">
        <f t="shared" si="64"/>
        <v>212838</v>
      </c>
      <c r="K489" s="38">
        <f t="shared" si="65"/>
        <v>2884888.875</v>
      </c>
      <c r="L489" s="38">
        <f t="shared" si="66"/>
        <v>3716825.1749999998</v>
      </c>
      <c r="M489" s="39">
        <f t="shared" si="67"/>
        <v>1838810.0593415925</v>
      </c>
      <c r="N489" s="40">
        <f t="shared" si="68"/>
        <v>1149735.8691802956</v>
      </c>
      <c r="O489" s="41">
        <f t="shared" si="69"/>
        <v>0.62526081110953458</v>
      </c>
      <c r="P489" s="42">
        <f t="shared" si="70"/>
        <v>212838</v>
      </c>
      <c r="Q489" s="43" t="str">
        <f t="shared" si="71"/>
        <v>MEDIA GEO</v>
      </c>
    </row>
    <row r="490" spans="2:17" s="44" customFormat="1" x14ac:dyDescent="0.3">
      <c r="B490" s="69">
        <v>476</v>
      </c>
      <c r="C490" s="70">
        <v>40161504</v>
      </c>
      <c r="D490" s="71" t="s">
        <v>289</v>
      </c>
      <c r="E490" s="34">
        <v>327698</v>
      </c>
      <c r="F490" s="35">
        <f t="shared" si="63"/>
        <v>344411</v>
      </c>
      <c r="G490" s="36">
        <v>5530703.5</v>
      </c>
      <c r="H490" s="36">
        <v>5656653.0999999996</v>
      </c>
      <c r="I490" s="37">
        <v>5204167.5</v>
      </c>
      <c r="J490" s="38">
        <f t="shared" si="64"/>
        <v>344411</v>
      </c>
      <c r="K490" s="38">
        <f t="shared" si="65"/>
        <v>4183983.7749999999</v>
      </c>
      <c r="L490" s="38">
        <f t="shared" si="66"/>
        <v>5367435.5</v>
      </c>
      <c r="M490" s="39">
        <f t="shared" si="67"/>
        <v>2736478.565099217</v>
      </c>
      <c r="N490" s="40">
        <f t="shared" si="68"/>
        <v>1691447.1963380496</v>
      </c>
      <c r="O490" s="41">
        <f t="shared" si="69"/>
        <v>0.61811088817234072</v>
      </c>
      <c r="P490" s="42">
        <f t="shared" si="70"/>
        <v>344411</v>
      </c>
      <c r="Q490" s="43" t="str">
        <f t="shared" si="71"/>
        <v>MEDIA GEO</v>
      </c>
    </row>
    <row r="491" spans="2:17" s="44" customFormat="1" x14ac:dyDescent="0.3">
      <c r="B491" s="69">
        <v>477</v>
      </c>
      <c r="C491" s="70">
        <v>40161504</v>
      </c>
      <c r="D491" s="71" t="s">
        <v>290</v>
      </c>
      <c r="E491" s="34">
        <v>106778</v>
      </c>
      <c r="F491" s="35">
        <f t="shared" si="63"/>
        <v>112224</v>
      </c>
      <c r="G491" s="36">
        <v>3842045.9</v>
      </c>
      <c r="H491" s="36">
        <v>3895108</v>
      </c>
      <c r="I491" s="37">
        <v>3586065</v>
      </c>
      <c r="J491" s="38">
        <f t="shared" si="64"/>
        <v>112224</v>
      </c>
      <c r="K491" s="38">
        <f t="shared" si="65"/>
        <v>2858860.7250000001</v>
      </c>
      <c r="L491" s="38">
        <f t="shared" si="66"/>
        <v>3714055.45</v>
      </c>
      <c r="M491" s="39">
        <f t="shared" si="67"/>
        <v>1566558.0353461108</v>
      </c>
      <c r="N491" s="40">
        <f t="shared" si="68"/>
        <v>1028369.4585036312</v>
      </c>
      <c r="O491" s="41">
        <f t="shared" si="69"/>
        <v>0.6564515551295399</v>
      </c>
      <c r="P491" s="42">
        <f t="shared" si="70"/>
        <v>1566558</v>
      </c>
      <c r="Q491" s="43" t="str">
        <f t="shared" si="71"/>
        <v>MEDIA GEO</v>
      </c>
    </row>
    <row r="492" spans="2:17" s="44" customFormat="1" x14ac:dyDescent="0.3">
      <c r="B492" s="69">
        <v>478</v>
      </c>
      <c r="C492" s="70">
        <v>40161505</v>
      </c>
      <c r="D492" s="71" t="s">
        <v>291</v>
      </c>
      <c r="E492" s="34">
        <v>195146</v>
      </c>
      <c r="F492" s="35">
        <f t="shared" si="63"/>
        <v>205098</v>
      </c>
      <c r="G492" s="36">
        <v>6716728.9000000004</v>
      </c>
      <c r="H492" s="36">
        <v>6703026.0499999998</v>
      </c>
      <c r="I492" s="37">
        <v>6166282.5</v>
      </c>
      <c r="J492" s="38">
        <f t="shared" si="64"/>
        <v>205098</v>
      </c>
      <c r="K492" s="38">
        <f t="shared" si="65"/>
        <v>4947783.8624999998</v>
      </c>
      <c r="L492" s="38">
        <f t="shared" si="66"/>
        <v>6434654.2750000004</v>
      </c>
      <c r="M492" s="39">
        <f t="shared" si="67"/>
        <v>2746966.6854868801</v>
      </c>
      <c r="N492" s="40">
        <f t="shared" si="68"/>
        <v>1797372.5843935085</v>
      </c>
      <c r="O492" s="41">
        <f t="shared" si="69"/>
        <v>0.65431175190060131</v>
      </c>
      <c r="P492" s="42">
        <f t="shared" si="70"/>
        <v>205098</v>
      </c>
      <c r="Q492" s="43" t="str">
        <f t="shared" si="71"/>
        <v>MEDIA GEO</v>
      </c>
    </row>
    <row r="493" spans="2:17" s="44" customFormat="1" x14ac:dyDescent="0.3">
      <c r="B493" s="69">
        <v>479</v>
      </c>
      <c r="C493" s="70">
        <v>40161505</v>
      </c>
      <c r="D493" s="71" t="s">
        <v>218</v>
      </c>
      <c r="E493" s="34">
        <v>198828</v>
      </c>
      <c r="F493" s="35">
        <f t="shared" si="63"/>
        <v>208968</v>
      </c>
      <c r="G493" s="36">
        <v>3885195.3</v>
      </c>
      <c r="H493" s="36">
        <v>3807643</v>
      </c>
      <c r="I493" s="37">
        <v>3586065</v>
      </c>
      <c r="J493" s="38">
        <f t="shared" si="64"/>
        <v>208968</v>
      </c>
      <c r="K493" s="38">
        <f t="shared" si="65"/>
        <v>2871967.8250000002</v>
      </c>
      <c r="L493" s="38">
        <f t="shared" si="66"/>
        <v>3696854</v>
      </c>
      <c r="M493" s="39">
        <f t="shared" si="67"/>
        <v>1824701.1896117113</v>
      </c>
      <c r="N493" s="40">
        <f t="shared" si="68"/>
        <v>1142495.8949626109</v>
      </c>
      <c r="O493" s="41">
        <f t="shared" si="69"/>
        <v>0.6261276648839853</v>
      </c>
      <c r="P493" s="42">
        <f t="shared" si="70"/>
        <v>208968</v>
      </c>
      <c r="Q493" s="43" t="str">
        <f t="shared" si="71"/>
        <v>MEDIA GEO</v>
      </c>
    </row>
    <row r="494" spans="2:17" s="44" customFormat="1" x14ac:dyDescent="0.3">
      <c r="B494" s="69">
        <v>480</v>
      </c>
      <c r="C494" s="70">
        <v>40161505</v>
      </c>
      <c r="D494" s="71" t="s">
        <v>109</v>
      </c>
      <c r="E494" s="34">
        <v>47866</v>
      </c>
      <c r="F494" s="35">
        <f t="shared" si="63"/>
        <v>50307</v>
      </c>
      <c r="G494" s="36">
        <v>1938515.95</v>
      </c>
      <c r="H494" s="36">
        <v>1965921.65</v>
      </c>
      <c r="I494" s="37">
        <v>1823353.7</v>
      </c>
      <c r="J494" s="38">
        <f t="shared" si="64"/>
        <v>50307</v>
      </c>
      <c r="K494" s="38">
        <f t="shared" si="65"/>
        <v>1444524.575</v>
      </c>
      <c r="L494" s="38">
        <f t="shared" si="66"/>
        <v>1880934.825</v>
      </c>
      <c r="M494" s="39">
        <f t="shared" si="67"/>
        <v>768924.55780744436</v>
      </c>
      <c r="N494" s="40">
        <f t="shared" si="68"/>
        <v>508139.34820535977</v>
      </c>
      <c r="O494" s="41">
        <f t="shared" si="69"/>
        <v>0.66084421813018623</v>
      </c>
      <c r="P494" s="42">
        <f t="shared" si="70"/>
        <v>50307</v>
      </c>
      <c r="Q494" s="43" t="str">
        <f t="shared" si="71"/>
        <v>MEDIA GEO</v>
      </c>
    </row>
    <row r="495" spans="2:17" s="44" customFormat="1" x14ac:dyDescent="0.3">
      <c r="B495" s="69">
        <v>481</v>
      </c>
      <c r="C495" s="70">
        <v>25101703</v>
      </c>
      <c r="D495" s="71" t="s">
        <v>220</v>
      </c>
      <c r="E495" s="34">
        <v>29007</v>
      </c>
      <c r="F495" s="35">
        <f t="shared" si="63"/>
        <v>30486</v>
      </c>
      <c r="G495" s="36">
        <v>3077018.7</v>
      </c>
      <c r="H495" s="36">
        <v>3106173.7</v>
      </c>
      <c r="I495" s="37">
        <v>2879347.8</v>
      </c>
      <c r="J495" s="38">
        <f t="shared" si="64"/>
        <v>30486</v>
      </c>
      <c r="K495" s="38">
        <f t="shared" si="65"/>
        <v>2273256.5499999998</v>
      </c>
      <c r="L495" s="38">
        <f t="shared" si="66"/>
        <v>2978183.25</v>
      </c>
      <c r="M495" s="39">
        <f t="shared" si="67"/>
        <v>957056.57568270306</v>
      </c>
      <c r="N495" s="40">
        <f t="shared" si="68"/>
        <v>655184.3373131624</v>
      </c>
      <c r="O495" s="41">
        <f t="shared" si="69"/>
        <v>0.68458266100496279</v>
      </c>
      <c r="P495" s="42">
        <f t="shared" si="70"/>
        <v>30486</v>
      </c>
      <c r="Q495" s="43" t="str">
        <f t="shared" si="71"/>
        <v>MEDIA GEO</v>
      </c>
    </row>
    <row r="496" spans="2:17" s="44" customFormat="1" x14ac:dyDescent="0.3">
      <c r="B496" s="69">
        <v>482</v>
      </c>
      <c r="C496" s="70">
        <v>22101703</v>
      </c>
      <c r="D496" s="71" t="s">
        <v>221</v>
      </c>
      <c r="E496" s="34">
        <v>10538</v>
      </c>
      <c r="F496" s="35">
        <f t="shared" si="63"/>
        <v>11075</v>
      </c>
      <c r="G496" s="36">
        <v>1004098.2</v>
      </c>
      <c r="H496" s="36">
        <v>1012844.7</v>
      </c>
      <c r="I496" s="37">
        <v>936458.6</v>
      </c>
      <c r="J496" s="38">
        <f t="shared" si="64"/>
        <v>11075</v>
      </c>
      <c r="K496" s="38">
        <f t="shared" si="65"/>
        <v>741119.125</v>
      </c>
      <c r="L496" s="38">
        <f t="shared" si="66"/>
        <v>970278.39999999991</v>
      </c>
      <c r="M496" s="39">
        <f t="shared" si="67"/>
        <v>320470.34021615778</v>
      </c>
      <c r="N496" s="40">
        <f t="shared" si="68"/>
        <v>218775.54313436412</v>
      </c>
      <c r="O496" s="41">
        <f t="shared" si="69"/>
        <v>0.68267017467763058</v>
      </c>
      <c r="P496" s="42">
        <f t="shared" si="70"/>
        <v>11075</v>
      </c>
      <c r="Q496" s="43" t="str">
        <f t="shared" si="71"/>
        <v>MEDIA GEO</v>
      </c>
    </row>
    <row r="497" spans="2:17" s="44" customFormat="1" x14ac:dyDescent="0.3">
      <c r="B497" s="69">
        <v>483</v>
      </c>
      <c r="C497" s="70">
        <v>22101703</v>
      </c>
      <c r="D497" s="71" t="s">
        <v>222</v>
      </c>
      <c r="E497" s="34">
        <v>197856</v>
      </c>
      <c r="F497" s="35">
        <f t="shared" si="63"/>
        <v>207947</v>
      </c>
      <c r="G497" s="36">
        <v>2727741.8</v>
      </c>
      <c r="H497" s="36">
        <v>2720744.6</v>
      </c>
      <c r="I497" s="37">
        <v>2556601.9500000002</v>
      </c>
      <c r="J497" s="38">
        <f t="shared" si="64"/>
        <v>207947</v>
      </c>
      <c r="K497" s="38">
        <f t="shared" si="65"/>
        <v>2053258.8375000001</v>
      </c>
      <c r="L497" s="38">
        <f t="shared" si="66"/>
        <v>2638673.2750000004</v>
      </c>
      <c r="M497" s="39">
        <f t="shared" si="67"/>
        <v>1409375.4508093384</v>
      </c>
      <c r="N497" s="40">
        <f t="shared" si="68"/>
        <v>849538.2046777315</v>
      </c>
      <c r="O497" s="41">
        <f t="shared" si="69"/>
        <v>0.60277636040125537</v>
      </c>
      <c r="P497" s="42">
        <f t="shared" si="70"/>
        <v>207947</v>
      </c>
      <c r="Q497" s="43" t="str">
        <f t="shared" si="71"/>
        <v>MEDIA GEO</v>
      </c>
    </row>
    <row r="498" spans="2:17" s="44" customFormat="1" x14ac:dyDescent="0.3">
      <c r="B498" s="69">
        <v>484</v>
      </c>
      <c r="C498" s="70">
        <v>26111535</v>
      </c>
      <c r="D498" s="71" t="s">
        <v>223</v>
      </c>
      <c r="E498" s="34">
        <v>2187</v>
      </c>
      <c r="F498" s="35">
        <f t="shared" si="63"/>
        <v>2299</v>
      </c>
      <c r="G498" s="36">
        <v>1084274.45</v>
      </c>
      <c r="H498" s="36">
        <v>1061533.55</v>
      </c>
      <c r="I498" s="37">
        <v>997392.55</v>
      </c>
      <c r="J498" s="38">
        <f t="shared" si="64"/>
        <v>2299</v>
      </c>
      <c r="K498" s="38">
        <f t="shared" si="65"/>
        <v>786374.88749999995</v>
      </c>
      <c r="L498" s="38">
        <f t="shared" si="66"/>
        <v>1029463.05</v>
      </c>
      <c r="M498" s="39">
        <f t="shared" si="67"/>
        <v>226657.19508274426</v>
      </c>
      <c r="N498" s="40">
        <f t="shared" si="68"/>
        <v>158645.20115778281</v>
      </c>
      <c r="O498" s="41">
        <f t="shared" si="69"/>
        <v>0.69993454697022628</v>
      </c>
      <c r="P498" s="42">
        <f t="shared" si="70"/>
        <v>2299</v>
      </c>
      <c r="Q498" s="43" t="str">
        <f t="shared" si="71"/>
        <v>MEDIA GEO</v>
      </c>
    </row>
    <row r="499" spans="2:17" s="44" customFormat="1" x14ac:dyDescent="0.3">
      <c r="B499" s="69">
        <v>485</v>
      </c>
      <c r="C499" s="70">
        <v>40161526</v>
      </c>
      <c r="D499" s="71" t="s">
        <v>224</v>
      </c>
      <c r="E499" s="34">
        <v>49854</v>
      </c>
      <c r="F499" s="35">
        <f t="shared" si="63"/>
        <v>52397</v>
      </c>
      <c r="G499" s="36">
        <v>6707690.8499999996</v>
      </c>
      <c r="H499" s="36">
        <v>6692821.7999999998</v>
      </c>
      <c r="I499" s="37">
        <v>6210015</v>
      </c>
      <c r="J499" s="38">
        <f t="shared" si="64"/>
        <v>52397</v>
      </c>
      <c r="K499" s="38">
        <f t="shared" si="65"/>
        <v>4915731.1624999996</v>
      </c>
      <c r="L499" s="38">
        <f t="shared" si="66"/>
        <v>6451418.4000000004</v>
      </c>
      <c r="M499" s="39">
        <f t="shared" si="67"/>
        <v>1954993.6127901517</v>
      </c>
      <c r="N499" s="40">
        <f t="shared" si="68"/>
        <v>1345338.9667664722</v>
      </c>
      <c r="O499" s="41">
        <f t="shared" si="69"/>
        <v>0.68815517245931812</v>
      </c>
      <c r="P499" s="42">
        <f t="shared" si="70"/>
        <v>52397</v>
      </c>
      <c r="Q499" s="43" t="str">
        <f t="shared" si="71"/>
        <v>MEDIA GEO</v>
      </c>
    </row>
    <row r="500" spans="2:17" s="44" customFormat="1" x14ac:dyDescent="0.3">
      <c r="B500" s="69">
        <v>486</v>
      </c>
      <c r="C500" s="70">
        <v>25172009</v>
      </c>
      <c r="D500" s="71" t="s">
        <v>292</v>
      </c>
      <c r="E500" s="34">
        <v>301298</v>
      </c>
      <c r="F500" s="35">
        <f t="shared" si="63"/>
        <v>316664</v>
      </c>
      <c r="G500" s="36">
        <v>1714605.55</v>
      </c>
      <c r="H500" s="36">
        <v>1701777.35</v>
      </c>
      <c r="I500" s="37">
        <v>1593903.85</v>
      </c>
      <c r="J500" s="38">
        <f t="shared" si="64"/>
        <v>316664</v>
      </c>
      <c r="K500" s="38">
        <f t="shared" si="65"/>
        <v>1331737.6875</v>
      </c>
      <c r="L500" s="38">
        <f t="shared" si="66"/>
        <v>1647840.6</v>
      </c>
      <c r="M500" s="39">
        <f t="shared" si="67"/>
        <v>1101620.3356679115</v>
      </c>
      <c r="N500" s="40">
        <f t="shared" si="68"/>
        <v>555047.9478861239</v>
      </c>
      <c r="O500" s="41">
        <f t="shared" si="69"/>
        <v>0.50384686076950347</v>
      </c>
      <c r="P500" s="42">
        <f t="shared" si="70"/>
        <v>316664</v>
      </c>
      <c r="Q500" s="43" t="str">
        <f t="shared" si="71"/>
        <v>MEDIA GEO</v>
      </c>
    </row>
    <row r="501" spans="2:17" s="44" customFormat="1" x14ac:dyDescent="0.3">
      <c r="B501" s="69">
        <v>487</v>
      </c>
      <c r="C501" s="70">
        <v>23151516</v>
      </c>
      <c r="D501" s="71" t="s">
        <v>226</v>
      </c>
      <c r="E501" s="34">
        <v>115394</v>
      </c>
      <c r="F501" s="35">
        <f t="shared" si="63"/>
        <v>121279</v>
      </c>
      <c r="G501" s="36">
        <v>10638367.949999999</v>
      </c>
      <c r="H501" s="36">
        <v>10683266.65</v>
      </c>
      <c r="I501" s="37">
        <v>9987336.8000000007</v>
      </c>
      <c r="J501" s="38">
        <f t="shared" si="64"/>
        <v>121279</v>
      </c>
      <c r="K501" s="38">
        <f t="shared" si="65"/>
        <v>7857562.6000000006</v>
      </c>
      <c r="L501" s="38">
        <f t="shared" si="66"/>
        <v>10312852.375</v>
      </c>
      <c r="M501" s="39">
        <f t="shared" si="67"/>
        <v>3425339.278492983</v>
      </c>
      <c r="N501" s="40">
        <f t="shared" si="68"/>
        <v>2336323.4283715012</v>
      </c>
      <c r="O501" s="41">
        <f t="shared" si="69"/>
        <v>0.68207066174168685</v>
      </c>
      <c r="P501" s="42">
        <f t="shared" si="70"/>
        <v>121279</v>
      </c>
      <c r="Q501" s="43" t="str">
        <f t="shared" si="71"/>
        <v>MEDIA GEO</v>
      </c>
    </row>
    <row r="502" spans="2:17" s="44" customFormat="1" x14ac:dyDescent="0.3">
      <c r="B502" s="69">
        <v>488</v>
      </c>
      <c r="C502" s="70">
        <v>25172009</v>
      </c>
      <c r="D502" s="71" t="s">
        <v>293</v>
      </c>
      <c r="E502" s="34">
        <v>102065</v>
      </c>
      <c r="F502" s="35">
        <f t="shared" si="63"/>
        <v>107270</v>
      </c>
      <c r="G502" s="36">
        <v>2008196.4</v>
      </c>
      <c r="H502" s="36">
        <v>2000616.1</v>
      </c>
      <c r="I502" s="37">
        <v>1843762.2</v>
      </c>
      <c r="J502" s="38">
        <f t="shared" si="64"/>
        <v>107270</v>
      </c>
      <c r="K502" s="38">
        <f t="shared" si="65"/>
        <v>1489961.175</v>
      </c>
      <c r="L502" s="38">
        <f t="shared" si="66"/>
        <v>1922189.15</v>
      </c>
      <c r="M502" s="39">
        <f t="shared" si="67"/>
        <v>944144.09842296597</v>
      </c>
      <c r="N502" s="40">
        <f t="shared" si="68"/>
        <v>591759.34999425744</v>
      </c>
      <c r="O502" s="41">
        <f t="shared" si="69"/>
        <v>0.62676804418170062</v>
      </c>
      <c r="P502" s="42">
        <f t="shared" si="70"/>
        <v>107270</v>
      </c>
      <c r="Q502" s="43" t="str">
        <f t="shared" si="71"/>
        <v>MEDIA GEO</v>
      </c>
    </row>
    <row r="503" spans="2:17" s="44" customFormat="1" x14ac:dyDescent="0.3">
      <c r="B503" s="69">
        <v>489</v>
      </c>
      <c r="C503" s="70">
        <v>23151516</v>
      </c>
      <c r="D503" s="71" t="s">
        <v>228</v>
      </c>
      <c r="E503" s="34">
        <v>98972</v>
      </c>
      <c r="F503" s="35">
        <f t="shared" si="63"/>
        <v>104020</v>
      </c>
      <c r="G503" s="36">
        <v>20382552.050000001</v>
      </c>
      <c r="H503" s="36">
        <v>20785765.699999999</v>
      </c>
      <c r="I503" s="37">
        <v>19166497</v>
      </c>
      <c r="J503" s="38">
        <f t="shared" si="64"/>
        <v>104020</v>
      </c>
      <c r="K503" s="38">
        <f t="shared" si="65"/>
        <v>15109708.6875</v>
      </c>
      <c r="L503" s="38">
        <f t="shared" si="66"/>
        <v>19774524.524999999</v>
      </c>
      <c r="M503" s="39">
        <f t="shared" si="67"/>
        <v>5391021.2738880515</v>
      </c>
      <c r="N503" s="40">
        <f t="shared" si="68"/>
        <v>3738474.4529081569</v>
      </c>
      <c r="O503" s="41">
        <f t="shared" si="69"/>
        <v>0.69346312377134001</v>
      </c>
      <c r="P503" s="42">
        <f t="shared" si="70"/>
        <v>104020</v>
      </c>
      <c r="Q503" s="43" t="str">
        <f t="shared" si="71"/>
        <v>MEDIA GEO</v>
      </c>
    </row>
    <row r="504" spans="2:17" s="44" customFormat="1" x14ac:dyDescent="0.3">
      <c r="B504" s="69">
        <v>490</v>
      </c>
      <c r="C504" s="70">
        <v>25172009</v>
      </c>
      <c r="D504" s="71" t="s">
        <v>229</v>
      </c>
      <c r="E504" s="34">
        <v>86527</v>
      </c>
      <c r="F504" s="35">
        <f t="shared" si="63"/>
        <v>90940</v>
      </c>
      <c r="G504" s="36">
        <v>2407619.9</v>
      </c>
      <c r="H504" s="36">
        <v>2423946.7000000002</v>
      </c>
      <c r="I504" s="37">
        <v>2239104</v>
      </c>
      <c r="J504" s="38">
        <f t="shared" si="64"/>
        <v>90940</v>
      </c>
      <c r="K504" s="38">
        <f t="shared" si="65"/>
        <v>1790402.65</v>
      </c>
      <c r="L504" s="38">
        <f t="shared" si="66"/>
        <v>2323361.9500000002</v>
      </c>
      <c r="M504" s="39">
        <f t="shared" si="67"/>
        <v>1044083.0647494755</v>
      </c>
      <c r="N504" s="40">
        <f t="shared" si="68"/>
        <v>673973.92452528258</v>
      </c>
      <c r="O504" s="41">
        <f t="shared" si="69"/>
        <v>0.64551753330756356</v>
      </c>
      <c r="P504" s="42">
        <f t="shared" si="70"/>
        <v>90940</v>
      </c>
      <c r="Q504" s="43" t="str">
        <f t="shared" si="71"/>
        <v>MEDIA GEO</v>
      </c>
    </row>
    <row r="505" spans="2:17" s="44" customFormat="1" x14ac:dyDescent="0.3">
      <c r="B505" s="69">
        <v>491</v>
      </c>
      <c r="C505" s="70">
        <v>25172009</v>
      </c>
      <c r="D505" s="71" t="s">
        <v>230</v>
      </c>
      <c r="E505" s="34">
        <v>94848</v>
      </c>
      <c r="F505" s="35">
        <f t="shared" si="63"/>
        <v>99685</v>
      </c>
      <c r="G505" s="36">
        <v>2413450.9</v>
      </c>
      <c r="H505" s="36">
        <v>2437941.1</v>
      </c>
      <c r="I505" s="37">
        <v>2239104</v>
      </c>
      <c r="J505" s="38">
        <f t="shared" si="64"/>
        <v>99685</v>
      </c>
      <c r="K505" s="38">
        <f t="shared" si="65"/>
        <v>1797545.25</v>
      </c>
      <c r="L505" s="38">
        <f t="shared" si="66"/>
        <v>2326277.4500000002</v>
      </c>
      <c r="M505" s="39">
        <f t="shared" si="67"/>
        <v>1070511.7511037937</v>
      </c>
      <c r="N505" s="40">
        <f t="shared" si="68"/>
        <v>686478.17906279711</v>
      </c>
      <c r="O505" s="41">
        <f t="shared" si="69"/>
        <v>0.64126169409628286</v>
      </c>
      <c r="P505" s="42">
        <f t="shared" si="70"/>
        <v>99685</v>
      </c>
      <c r="Q505" s="43" t="str">
        <f t="shared" si="71"/>
        <v>MEDIA GEO</v>
      </c>
    </row>
    <row r="506" spans="2:17" s="44" customFormat="1" x14ac:dyDescent="0.3">
      <c r="B506" s="69">
        <v>492</v>
      </c>
      <c r="C506" s="70">
        <v>27121602</v>
      </c>
      <c r="D506" s="71" t="s">
        <v>294</v>
      </c>
      <c r="E506" s="34">
        <v>1568952</v>
      </c>
      <c r="F506" s="35">
        <f t="shared" si="63"/>
        <v>1648969</v>
      </c>
      <c r="G506" s="36">
        <v>102754756.65000001</v>
      </c>
      <c r="H506" s="36">
        <v>103099077.2</v>
      </c>
      <c r="I506" s="37">
        <v>94753750</v>
      </c>
      <c r="J506" s="38">
        <f t="shared" si="64"/>
        <v>1648969</v>
      </c>
      <c r="K506" s="38">
        <f t="shared" si="65"/>
        <v>75564138.212500006</v>
      </c>
      <c r="L506" s="38">
        <f t="shared" si="66"/>
        <v>98754253.325000003</v>
      </c>
      <c r="M506" s="39">
        <f t="shared" si="67"/>
        <v>35868763.269924305</v>
      </c>
      <c r="N506" s="40">
        <f t="shared" si="68"/>
        <v>24197048.57907204</v>
      </c>
      <c r="O506" s="41">
        <f t="shared" si="69"/>
        <v>0.67459946686706895</v>
      </c>
      <c r="P506" s="42">
        <f t="shared" si="70"/>
        <v>1648969</v>
      </c>
      <c r="Q506" s="43" t="str">
        <f t="shared" si="71"/>
        <v>MEDIA GEO</v>
      </c>
    </row>
    <row r="507" spans="2:17" s="44" customFormat="1" x14ac:dyDescent="0.3">
      <c r="B507" s="69">
        <v>493</v>
      </c>
      <c r="C507" s="70">
        <v>27121602</v>
      </c>
      <c r="D507" s="71" t="s">
        <v>295</v>
      </c>
      <c r="E507" s="34">
        <v>1420516</v>
      </c>
      <c r="F507" s="35">
        <f t="shared" si="63"/>
        <v>1492962</v>
      </c>
      <c r="G507" s="36">
        <v>90258340.549999997</v>
      </c>
      <c r="H507" s="36">
        <v>91345238.950000003</v>
      </c>
      <c r="I507" s="37">
        <v>84549500</v>
      </c>
      <c r="J507" s="38">
        <f t="shared" si="64"/>
        <v>1492962</v>
      </c>
      <c r="K507" s="38">
        <f t="shared" si="65"/>
        <v>66911510.375</v>
      </c>
      <c r="L507" s="38">
        <f t="shared" si="66"/>
        <v>87403920.275000006</v>
      </c>
      <c r="M507" s="39">
        <f t="shared" si="67"/>
        <v>31939878.854553301</v>
      </c>
      <c r="N507" s="40">
        <f t="shared" si="68"/>
        <v>21529221.374077629</v>
      </c>
      <c r="O507" s="41">
        <f t="shared" si="69"/>
        <v>0.67405457209517428</v>
      </c>
      <c r="P507" s="42">
        <f t="shared" si="70"/>
        <v>1492962</v>
      </c>
      <c r="Q507" s="43" t="str">
        <f t="shared" si="71"/>
        <v>MEDIA GEO</v>
      </c>
    </row>
    <row r="508" spans="2:17" s="44" customFormat="1" x14ac:dyDescent="0.3">
      <c r="B508" s="69">
        <v>494</v>
      </c>
      <c r="C508" s="70">
        <v>27121602</v>
      </c>
      <c r="D508" s="71" t="s">
        <v>296</v>
      </c>
      <c r="E508" s="34">
        <v>1531351</v>
      </c>
      <c r="F508" s="35">
        <f t="shared" si="63"/>
        <v>1609450</v>
      </c>
      <c r="G508" s="36">
        <v>129382892.8</v>
      </c>
      <c r="H508" s="36">
        <v>129456363.40000001</v>
      </c>
      <c r="I508" s="37">
        <v>121284800</v>
      </c>
      <c r="J508" s="38">
        <f t="shared" si="64"/>
        <v>1609450</v>
      </c>
      <c r="K508" s="38">
        <f t="shared" si="65"/>
        <v>95433376.549999997</v>
      </c>
      <c r="L508" s="38">
        <f t="shared" si="66"/>
        <v>125333846.40000001</v>
      </c>
      <c r="M508" s="39">
        <f t="shared" si="67"/>
        <v>42522719.477794454</v>
      </c>
      <c r="N508" s="40">
        <f t="shared" si="68"/>
        <v>28930050.288261056</v>
      </c>
      <c r="O508" s="41">
        <f t="shared" si="69"/>
        <v>0.68034337040387205</v>
      </c>
      <c r="P508" s="42">
        <f t="shared" si="70"/>
        <v>1609450</v>
      </c>
      <c r="Q508" s="43" t="str">
        <f t="shared" si="71"/>
        <v>MEDIA GEO</v>
      </c>
    </row>
    <row r="509" spans="2:17" s="44" customFormat="1" x14ac:dyDescent="0.3">
      <c r="B509" s="69">
        <v>495</v>
      </c>
      <c r="C509" s="70">
        <v>40151712</v>
      </c>
      <c r="D509" s="71" t="s">
        <v>231</v>
      </c>
      <c r="E509" s="34">
        <v>500752</v>
      </c>
      <c r="F509" s="35">
        <f t="shared" si="63"/>
        <v>526290</v>
      </c>
      <c r="G509" s="36">
        <v>8975949.8499999996</v>
      </c>
      <c r="H509" s="36">
        <v>9106564.25</v>
      </c>
      <c r="I509" s="37">
        <v>8425795</v>
      </c>
      <c r="J509" s="38">
        <f t="shared" si="64"/>
        <v>526290</v>
      </c>
      <c r="K509" s="38">
        <f t="shared" si="65"/>
        <v>6758649.7750000004</v>
      </c>
      <c r="L509" s="38">
        <f t="shared" si="66"/>
        <v>8700872.4250000007</v>
      </c>
      <c r="M509" s="39">
        <f t="shared" si="67"/>
        <v>4363326.8349077748</v>
      </c>
      <c r="N509" s="40">
        <f t="shared" si="68"/>
        <v>2713194.765625855</v>
      </c>
      <c r="O509" s="41">
        <f t="shared" si="69"/>
        <v>0.621817908280346</v>
      </c>
      <c r="P509" s="42">
        <f t="shared" si="70"/>
        <v>526290</v>
      </c>
      <c r="Q509" s="43" t="str">
        <f t="shared" si="71"/>
        <v>MEDIA GEO</v>
      </c>
    </row>
    <row r="510" spans="2:17" s="44" customFormat="1" x14ac:dyDescent="0.3">
      <c r="B510" s="69">
        <v>496</v>
      </c>
      <c r="C510" s="70">
        <v>40151712</v>
      </c>
      <c r="D510" s="71" t="s">
        <v>232</v>
      </c>
      <c r="E510" s="34">
        <v>255163</v>
      </c>
      <c r="F510" s="35">
        <f t="shared" si="63"/>
        <v>268176</v>
      </c>
      <c r="G510" s="36">
        <v>8971868.1500000004</v>
      </c>
      <c r="H510" s="36">
        <v>9174203.8499999996</v>
      </c>
      <c r="I510" s="37">
        <v>8425795</v>
      </c>
      <c r="J510" s="38">
        <f t="shared" si="64"/>
        <v>268176</v>
      </c>
      <c r="K510" s="38">
        <f t="shared" si="65"/>
        <v>6710010.75</v>
      </c>
      <c r="L510" s="38">
        <f t="shared" si="66"/>
        <v>8698831.5749999993</v>
      </c>
      <c r="M510" s="39">
        <f t="shared" si="67"/>
        <v>3692925.2451016735</v>
      </c>
      <c r="N510" s="40">
        <f t="shared" si="68"/>
        <v>2421663.4150749031</v>
      </c>
      <c r="O510" s="41">
        <f t="shared" si="69"/>
        <v>0.65575749692930219</v>
      </c>
      <c r="P510" s="42">
        <f t="shared" si="70"/>
        <v>268176</v>
      </c>
      <c r="Q510" s="43" t="str">
        <f t="shared" si="71"/>
        <v>MEDIA GEO</v>
      </c>
    </row>
    <row r="511" spans="2:17" s="44" customFormat="1" x14ac:dyDescent="0.3">
      <c r="B511" s="69">
        <v>497</v>
      </c>
      <c r="C511" s="70">
        <v>40151712</v>
      </c>
      <c r="D511" s="71" t="s">
        <v>233</v>
      </c>
      <c r="E511" s="34">
        <v>246326</v>
      </c>
      <c r="F511" s="35">
        <f t="shared" si="63"/>
        <v>258889</v>
      </c>
      <c r="G511" s="36">
        <v>8987611.8499999996</v>
      </c>
      <c r="H511" s="36">
        <v>9087321.9499999993</v>
      </c>
      <c r="I511" s="37">
        <v>8425795</v>
      </c>
      <c r="J511" s="38">
        <f t="shared" si="64"/>
        <v>258889</v>
      </c>
      <c r="K511" s="38">
        <f t="shared" si="65"/>
        <v>6689904.4499999993</v>
      </c>
      <c r="L511" s="38">
        <f t="shared" si="66"/>
        <v>8706703.4250000007</v>
      </c>
      <c r="M511" s="39">
        <f t="shared" si="67"/>
        <v>3653433.2530703922</v>
      </c>
      <c r="N511" s="40">
        <f t="shared" si="68"/>
        <v>2400305.2603838984</v>
      </c>
      <c r="O511" s="41">
        <f t="shared" si="69"/>
        <v>0.65699989410416926</v>
      </c>
      <c r="P511" s="42">
        <f t="shared" si="70"/>
        <v>258889</v>
      </c>
      <c r="Q511" s="43" t="str">
        <f t="shared" si="71"/>
        <v>MEDIA GEO</v>
      </c>
    </row>
    <row r="512" spans="2:17" s="44" customFormat="1" x14ac:dyDescent="0.3">
      <c r="B512" s="69">
        <v>498</v>
      </c>
      <c r="C512" s="70">
        <v>25172009</v>
      </c>
      <c r="D512" s="71" t="s">
        <v>234</v>
      </c>
      <c r="E512" s="34">
        <v>52579</v>
      </c>
      <c r="F512" s="35">
        <f t="shared" si="63"/>
        <v>55261</v>
      </c>
      <c r="G512" s="36">
        <v>2400331.15</v>
      </c>
      <c r="H512" s="36">
        <v>2410243.85</v>
      </c>
      <c r="I512" s="37">
        <v>2239104</v>
      </c>
      <c r="J512" s="38">
        <f t="shared" si="64"/>
        <v>55261</v>
      </c>
      <c r="K512" s="38">
        <f t="shared" si="65"/>
        <v>1776235</v>
      </c>
      <c r="L512" s="38">
        <f t="shared" si="66"/>
        <v>2319717.5750000002</v>
      </c>
      <c r="M512" s="39">
        <f t="shared" si="67"/>
        <v>919827.28395635821</v>
      </c>
      <c r="N512" s="40">
        <f t="shared" si="68"/>
        <v>611340.68217079516</v>
      </c>
      <c r="O512" s="41">
        <f t="shared" si="69"/>
        <v>0.66462551484806864</v>
      </c>
      <c r="P512" s="42">
        <f t="shared" si="70"/>
        <v>55261</v>
      </c>
      <c r="Q512" s="43" t="str">
        <f t="shared" si="71"/>
        <v>MEDIA GEO</v>
      </c>
    </row>
    <row r="513" spans="2:17" s="44" customFormat="1" x14ac:dyDescent="0.3">
      <c r="B513" s="69">
        <v>499</v>
      </c>
      <c r="C513" s="70">
        <v>25172009</v>
      </c>
      <c r="D513" s="71" t="s">
        <v>235</v>
      </c>
      <c r="E513" s="34">
        <v>60576</v>
      </c>
      <c r="F513" s="35">
        <f t="shared" si="63"/>
        <v>63665</v>
      </c>
      <c r="G513" s="36">
        <v>2425112.9</v>
      </c>
      <c r="H513" s="36">
        <v>2417532.6</v>
      </c>
      <c r="I513" s="37">
        <v>2239104</v>
      </c>
      <c r="J513" s="38">
        <f t="shared" si="64"/>
        <v>63665</v>
      </c>
      <c r="K513" s="38">
        <f t="shared" si="65"/>
        <v>1786353.625</v>
      </c>
      <c r="L513" s="38">
        <f t="shared" si="66"/>
        <v>2328318.2999999998</v>
      </c>
      <c r="M513" s="39">
        <f t="shared" si="67"/>
        <v>956136.34604787838</v>
      </c>
      <c r="N513" s="40">
        <f t="shared" si="68"/>
        <v>631072.54080514063</v>
      </c>
      <c r="O513" s="41">
        <f t="shared" si="69"/>
        <v>0.66002358702671859</v>
      </c>
      <c r="P513" s="42">
        <f t="shared" si="70"/>
        <v>63665</v>
      </c>
      <c r="Q513" s="43" t="str">
        <f t="shared" si="71"/>
        <v>MEDIA GEO</v>
      </c>
    </row>
    <row r="514" spans="2:17" s="44" customFormat="1" x14ac:dyDescent="0.3">
      <c r="B514" s="69">
        <v>500</v>
      </c>
      <c r="C514" s="70">
        <v>25172009</v>
      </c>
      <c r="D514" s="71" t="s">
        <v>236</v>
      </c>
      <c r="E514" s="34">
        <v>56909</v>
      </c>
      <c r="F514" s="35">
        <f t="shared" si="63"/>
        <v>59811</v>
      </c>
      <c r="G514" s="36">
        <v>2392750.85</v>
      </c>
      <c r="H514" s="36">
        <v>2382546.6</v>
      </c>
      <c r="I514" s="37">
        <v>2239104</v>
      </c>
      <c r="J514" s="38">
        <f t="shared" si="64"/>
        <v>59811</v>
      </c>
      <c r="K514" s="38">
        <f t="shared" si="65"/>
        <v>1768553.1125</v>
      </c>
      <c r="L514" s="38">
        <f t="shared" si="66"/>
        <v>2310825.2999999998</v>
      </c>
      <c r="M514" s="39">
        <f t="shared" si="67"/>
        <v>934756.62760358711</v>
      </c>
      <c r="N514" s="40">
        <f t="shared" si="68"/>
        <v>618679.98644801613</v>
      </c>
      <c r="O514" s="41">
        <f t="shared" si="69"/>
        <v>0.66186210204693707</v>
      </c>
      <c r="P514" s="42">
        <f t="shared" si="70"/>
        <v>59811</v>
      </c>
      <c r="Q514" s="43" t="str">
        <f t="shared" si="71"/>
        <v>MEDIA GEO</v>
      </c>
    </row>
    <row r="515" spans="2:17" s="44" customFormat="1" x14ac:dyDescent="0.3">
      <c r="B515" s="69">
        <v>501</v>
      </c>
      <c r="C515" s="70">
        <v>26111535</v>
      </c>
      <c r="D515" s="71" t="s">
        <v>237</v>
      </c>
      <c r="E515" s="34">
        <v>19699</v>
      </c>
      <c r="F515" s="35">
        <f t="shared" si="63"/>
        <v>20704</v>
      </c>
      <c r="G515" s="36">
        <v>1437049.95</v>
      </c>
      <c r="H515" s="36">
        <v>1434717.55</v>
      </c>
      <c r="I515" s="37">
        <v>1328301.8</v>
      </c>
      <c r="J515" s="38">
        <f t="shared" si="64"/>
        <v>20704</v>
      </c>
      <c r="K515" s="38">
        <f t="shared" si="65"/>
        <v>1055193.325</v>
      </c>
      <c r="L515" s="38">
        <f t="shared" si="66"/>
        <v>1381509.675</v>
      </c>
      <c r="M515" s="39">
        <f t="shared" si="67"/>
        <v>487974.72019330051</v>
      </c>
      <c r="N515" s="40">
        <f t="shared" si="68"/>
        <v>330410.29489860462</v>
      </c>
      <c r="O515" s="41">
        <f t="shared" si="69"/>
        <v>0.6771053524406343</v>
      </c>
      <c r="P515" s="42">
        <f t="shared" si="70"/>
        <v>20704</v>
      </c>
      <c r="Q515" s="43" t="str">
        <f t="shared" si="71"/>
        <v>MEDIA GEO</v>
      </c>
    </row>
    <row r="516" spans="2:17" s="44" customFormat="1" x14ac:dyDescent="0.3">
      <c r="B516" s="69">
        <v>502</v>
      </c>
      <c r="C516" s="70">
        <v>251739</v>
      </c>
      <c r="D516" s="71" t="s">
        <v>123</v>
      </c>
      <c r="E516" s="34">
        <v>97956</v>
      </c>
      <c r="F516" s="35">
        <f t="shared" si="63"/>
        <v>102952</v>
      </c>
      <c r="G516" s="36">
        <v>5127781.4000000004</v>
      </c>
      <c r="H516" s="36">
        <v>5122241.95</v>
      </c>
      <c r="I516" s="37">
        <v>4830983.5</v>
      </c>
      <c r="J516" s="38">
        <f t="shared" si="64"/>
        <v>102952</v>
      </c>
      <c r="K516" s="38">
        <f t="shared" si="65"/>
        <v>3795989.7125000004</v>
      </c>
      <c r="L516" s="38">
        <f t="shared" si="66"/>
        <v>4976612.7249999996</v>
      </c>
      <c r="M516" s="39">
        <f t="shared" si="67"/>
        <v>1901143.869028121</v>
      </c>
      <c r="N516" s="40">
        <f t="shared" si="68"/>
        <v>1271513.6644642965</v>
      </c>
      <c r="O516" s="41">
        <f t="shared" si="69"/>
        <v>0.66881506717022099</v>
      </c>
      <c r="P516" s="42">
        <f t="shared" si="70"/>
        <v>102952</v>
      </c>
      <c r="Q516" s="43" t="str">
        <f t="shared" si="71"/>
        <v>MEDIA GEO</v>
      </c>
    </row>
    <row r="517" spans="2:17" s="44" customFormat="1" x14ac:dyDescent="0.3">
      <c r="B517" s="69">
        <v>503</v>
      </c>
      <c r="C517" s="70">
        <v>40142002</v>
      </c>
      <c r="D517" s="71" t="s">
        <v>35</v>
      </c>
      <c r="E517" s="34">
        <v>75886</v>
      </c>
      <c r="F517" s="35">
        <f t="shared" si="63"/>
        <v>79756</v>
      </c>
      <c r="G517" s="36">
        <v>10921171.449999999</v>
      </c>
      <c r="H517" s="36">
        <v>10710672.35</v>
      </c>
      <c r="I517" s="37">
        <v>10073052.5</v>
      </c>
      <c r="J517" s="38">
        <f t="shared" si="64"/>
        <v>79756</v>
      </c>
      <c r="K517" s="38">
        <f t="shared" si="65"/>
        <v>7946163.0749999993</v>
      </c>
      <c r="L517" s="38">
        <f t="shared" si="66"/>
        <v>10391862.425000001</v>
      </c>
      <c r="M517" s="39">
        <f t="shared" si="67"/>
        <v>3113526.7785595465</v>
      </c>
      <c r="N517" s="40">
        <f t="shared" si="68"/>
        <v>2145199.8900850471</v>
      </c>
      <c r="O517" s="41">
        <f t="shared" si="69"/>
        <v>0.68899355703550758</v>
      </c>
      <c r="P517" s="42">
        <f t="shared" si="70"/>
        <v>79756</v>
      </c>
      <c r="Q517" s="43" t="str">
        <f t="shared" si="71"/>
        <v>MEDIA GEO</v>
      </c>
    </row>
    <row r="518" spans="2:17" s="44" customFormat="1" x14ac:dyDescent="0.3">
      <c r="B518" s="69">
        <v>504</v>
      </c>
      <c r="C518" s="70">
        <v>251739</v>
      </c>
      <c r="D518" s="71" t="s">
        <v>124</v>
      </c>
      <c r="E518" s="34">
        <v>216082</v>
      </c>
      <c r="F518" s="35">
        <f t="shared" si="63"/>
        <v>227102</v>
      </c>
      <c r="G518" s="36">
        <v>27493165</v>
      </c>
      <c r="H518" s="36">
        <v>27087618.949999999</v>
      </c>
      <c r="I518" s="37">
        <v>25519371.5</v>
      </c>
      <c r="J518" s="38">
        <f t="shared" si="64"/>
        <v>227102</v>
      </c>
      <c r="K518" s="38">
        <f t="shared" si="65"/>
        <v>20081814.362500001</v>
      </c>
      <c r="L518" s="38">
        <f t="shared" si="66"/>
        <v>26303495.225000001</v>
      </c>
      <c r="M518" s="39">
        <f t="shared" si="67"/>
        <v>8105347.2519113831</v>
      </c>
      <c r="N518" s="40">
        <f t="shared" si="68"/>
        <v>5570760.6414772598</v>
      </c>
      <c r="O518" s="41">
        <f t="shared" si="69"/>
        <v>0.68729450674227144</v>
      </c>
      <c r="P518" s="42">
        <f t="shared" si="70"/>
        <v>227102</v>
      </c>
      <c r="Q518" s="43" t="str">
        <f t="shared" si="71"/>
        <v>MEDIA GEO</v>
      </c>
    </row>
    <row r="519" spans="2:17" s="44" customFormat="1" x14ac:dyDescent="0.3">
      <c r="B519" s="69">
        <v>505</v>
      </c>
      <c r="C519" s="70">
        <v>251739</v>
      </c>
      <c r="D519" s="71" t="s">
        <v>125</v>
      </c>
      <c r="E519" s="34">
        <v>202164</v>
      </c>
      <c r="F519" s="35">
        <f t="shared" si="63"/>
        <v>212474</v>
      </c>
      <c r="G519" s="36">
        <v>27160214.899999999</v>
      </c>
      <c r="H519" s="36">
        <v>27424359.199999999</v>
      </c>
      <c r="I519" s="37">
        <v>25519371.5</v>
      </c>
      <c r="J519" s="38">
        <f t="shared" si="64"/>
        <v>212474</v>
      </c>
      <c r="K519" s="38">
        <f t="shared" si="65"/>
        <v>20079104.899999999</v>
      </c>
      <c r="L519" s="38">
        <f t="shared" si="66"/>
        <v>26339793.199999999</v>
      </c>
      <c r="M519" s="39">
        <f t="shared" si="67"/>
        <v>7971891.2334841928</v>
      </c>
      <c r="N519" s="40">
        <f t="shared" si="68"/>
        <v>5486736.5438524326</v>
      </c>
      <c r="O519" s="41">
        <f t="shared" si="69"/>
        <v>0.68826033661957042</v>
      </c>
      <c r="P519" s="42">
        <f t="shared" si="70"/>
        <v>212474</v>
      </c>
      <c r="Q519" s="43" t="str">
        <f t="shared" si="71"/>
        <v>MEDIA GEO</v>
      </c>
    </row>
    <row r="520" spans="2:17" s="44" customFormat="1" x14ac:dyDescent="0.3">
      <c r="B520" s="69">
        <v>506</v>
      </c>
      <c r="C520" s="70">
        <v>251739</v>
      </c>
      <c r="D520" s="71" t="s">
        <v>156</v>
      </c>
      <c r="E520" s="34">
        <v>187716</v>
      </c>
      <c r="F520" s="35">
        <f t="shared" si="63"/>
        <v>197290</v>
      </c>
      <c r="G520" s="36">
        <v>27801624.899999999</v>
      </c>
      <c r="H520" s="36">
        <v>27118814.800000001</v>
      </c>
      <c r="I520" s="37">
        <v>25519371.5</v>
      </c>
      <c r="J520" s="38">
        <f t="shared" si="64"/>
        <v>197290</v>
      </c>
      <c r="K520" s="38">
        <f t="shared" si="65"/>
        <v>20159275.300000001</v>
      </c>
      <c r="L520" s="38">
        <f t="shared" si="66"/>
        <v>26319093.149999999</v>
      </c>
      <c r="M520" s="39">
        <f t="shared" si="67"/>
        <v>7849264.8435767181</v>
      </c>
      <c r="N520" s="40">
        <f t="shared" si="68"/>
        <v>5410763.3013619678</v>
      </c>
      <c r="O520" s="41">
        <f t="shared" si="69"/>
        <v>0.68933376681636027</v>
      </c>
      <c r="P520" s="42">
        <f t="shared" si="70"/>
        <v>197290</v>
      </c>
      <c r="Q520" s="43" t="str">
        <f t="shared" si="71"/>
        <v>MEDIA GEO</v>
      </c>
    </row>
    <row r="521" spans="2:17" s="44" customFormat="1" ht="15.9" customHeight="1" x14ac:dyDescent="0.3">
      <c r="B521" s="69">
        <v>507</v>
      </c>
      <c r="C521" s="70">
        <v>251739</v>
      </c>
      <c r="D521" s="71" t="s">
        <v>126</v>
      </c>
      <c r="E521" s="34">
        <v>210316</v>
      </c>
      <c r="F521" s="35">
        <f t="shared" ref="F521:F584" si="72">ROUND(E521*($C$5+1),0)</f>
        <v>221042</v>
      </c>
      <c r="G521" s="36">
        <v>27597248.350000001</v>
      </c>
      <c r="H521" s="36">
        <v>27262840.5</v>
      </c>
      <c r="I521" s="37">
        <v>25519371.5</v>
      </c>
      <c r="J521" s="38">
        <f t="shared" ref="J521:J584" si="73">MIN(F521:I521)</f>
        <v>221042</v>
      </c>
      <c r="K521" s="38">
        <f t="shared" ref="K521:K584" si="74">AVERAGE(F521:I521)</f>
        <v>20150125.587499999</v>
      </c>
      <c r="L521" s="38">
        <f t="shared" ref="L521:L584" si="75">MEDIAN(F521:I521)</f>
        <v>26391106</v>
      </c>
      <c r="M521" s="39">
        <f t="shared" ref="M521:M584" si="76">GEOMEAN(F521:I521)</f>
        <v>8071335.7811903041</v>
      </c>
      <c r="N521" s="40">
        <f t="shared" ref="N521:N584" si="77">STDEVA(J521,M521)</f>
        <v>5550995.9669862473</v>
      </c>
      <c r="O521" s="41">
        <f t="shared" ref="O521:O584" si="78">N521/M521</f>
        <v>0.68774191998336431</v>
      </c>
      <c r="P521" s="42">
        <f t="shared" ref="P521:P584" si="79">ROUND(IF(O521&lt;=P516,J521,M521),0)</f>
        <v>221042</v>
      </c>
      <c r="Q521" s="43" t="str">
        <f t="shared" ref="Q521:Q584" si="80">IF(O521&lt;=35%,"MENOR VALOR","MEDIA GEO")</f>
        <v>MEDIA GEO</v>
      </c>
    </row>
    <row r="522" spans="2:17" s="44" customFormat="1" ht="15.9" customHeight="1" x14ac:dyDescent="0.3">
      <c r="B522" s="69">
        <v>508</v>
      </c>
      <c r="C522" s="70">
        <v>251739</v>
      </c>
      <c r="D522" s="71" t="s">
        <v>238</v>
      </c>
      <c r="E522" s="34">
        <v>516754</v>
      </c>
      <c r="F522" s="35">
        <f t="shared" si="72"/>
        <v>543108</v>
      </c>
      <c r="G522" s="36">
        <v>27436021.199999999</v>
      </c>
      <c r="H522" s="36">
        <v>27337185.75</v>
      </c>
      <c r="I522" s="37">
        <v>25519371.5</v>
      </c>
      <c r="J522" s="38">
        <f t="shared" si="73"/>
        <v>543108</v>
      </c>
      <c r="K522" s="38">
        <f t="shared" si="74"/>
        <v>20208921.612500001</v>
      </c>
      <c r="L522" s="38">
        <f t="shared" si="75"/>
        <v>26428278.625</v>
      </c>
      <c r="M522" s="39">
        <f t="shared" si="76"/>
        <v>10097358.52464891</v>
      </c>
      <c r="N522" s="40">
        <f t="shared" si="77"/>
        <v>6755875.335134374</v>
      </c>
      <c r="O522" s="41">
        <f t="shared" si="78"/>
        <v>0.66907353231465838</v>
      </c>
      <c r="P522" s="42">
        <f t="shared" si="79"/>
        <v>543108</v>
      </c>
      <c r="Q522" s="43" t="str">
        <f t="shared" si="80"/>
        <v>MEDIA GEO</v>
      </c>
    </row>
    <row r="523" spans="2:17" s="44" customFormat="1" x14ac:dyDescent="0.3">
      <c r="B523" s="69">
        <v>509</v>
      </c>
      <c r="C523" s="70">
        <v>251739</v>
      </c>
      <c r="D523" s="71" t="s">
        <v>297</v>
      </c>
      <c r="E523" s="34">
        <v>6500000</v>
      </c>
      <c r="F523" s="35">
        <f t="shared" si="72"/>
        <v>6831500</v>
      </c>
      <c r="G523" s="36">
        <v>87799116.299999997</v>
      </c>
      <c r="H523" s="36">
        <v>88679888.849999994</v>
      </c>
      <c r="I523" s="37">
        <v>81634000</v>
      </c>
      <c r="J523" s="38">
        <f t="shared" si="73"/>
        <v>6831500</v>
      </c>
      <c r="K523" s="38">
        <f t="shared" si="74"/>
        <v>66236126.287499994</v>
      </c>
      <c r="L523" s="38">
        <f t="shared" si="75"/>
        <v>84716558.150000006</v>
      </c>
      <c r="M523" s="39">
        <f t="shared" si="76"/>
        <v>45648405.125533901</v>
      </c>
      <c r="N523" s="40">
        <f t="shared" si="77"/>
        <v>27447696.838939875</v>
      </c>
      <c r="O523" s="41">
        <f t="shared" si="78"/>
        <v>0.601284902801275</v>
      </c>
      <c r="P523" s="42">
        <f t="shared" si="79"/>
        <v>6831500</v>
      </c>
      <c r="Q523" s="43" t="str">
        <f t="shared" si="80"/>
        <v>MEDIA GEO</v>
      </c>
    </row>
    <row r="524" spans="2:17" s="44" customFormat="1" x14ac:dyDescent="0.3">
      <c r="B524" s="69">
        <v>510</v>
      </c>
      <c r="C524" s="70">
        <v>251715</v>
      </c>
      <c r="D524" s="71" t="s">
        <v>193</v>
      </c>
      <c r="E524" s="34">
        <v>61129</v>
      </c>
      <c r="F524" s="35">
        <f t="shared" si="72"/>
        <v>64247</v>
      </c>
      <c r="G524" s="36">
        <v>726542.6</v>
      </c>
      <c r="H524" s="36">
        <v>746368</v>
      </c>
      <c r="I524" s="37">
        <v>685142.5</v>
      </c>
      <c r="J524" s="38">
        <f t="shared" si="73"/>
        <v>64247</v>
      </c>
      <c r="K524" s="38">
        <f t="shared" si="74"/>
        <v>555575.02500000002</v>
      </c>
      <c r="L524" s="38">
        <f t="shared" si="75"/>
        <v>705842.55</v>
      </c>
      <c r="M524" s="39">
        <f t="shared" si="76"/>
        <v>393062.81852230994</v>
      </c>
      <c r="N524" s="40">
        <f t="shared" si="77"/>
        <v>232507.89503853055</v>
      </c>
      <c r="O524" s="41">
        <f t="shared" si="78"/>
        <v>0.59152859055106377</v>
      </c>
      <c r="P524" s="42">
        <f t="shared" si="79"/>
        <v>64247</v>
      </c>
      <c r="Q524" s="43" t="str">
        <f t="shared" si="80"/>
        <v>MEDIA GEO</v>
      </c>
    </row>
    <row r="525" spans="2:17" s="44" customFormat="1" x14ac:dyDescent="0.3">
      <c r="B525" s="69">
        <v>511</v>
      </c>
      <c r="C525" s="70">
        <v>251728</v>
      </c>
      <c r="D525" s="71" t="s">
        <v>239</v>
      </c>
      <c r="E525" s="34">
        <v>321505</v>
      </c>
      <c r="F525" s="35">
        <f t="shared" si="72"/>
        <v>337902</v>
      </c>
      <c r="G525" s="36">
        <v>21352247.350000001</v>
      </c>
      <c r="H525" s="36">
        <v>21397729.149999999</v>
      </c>
      <c r="I525" s="37">
        <v>19656592.550000001</v>
      </c>
      <c r="J525" s="38">
        <f t="shared" si="73"/>
        <v>337902</v>
      </c>
      <c r="K525" s="38">
        <f t="shared" si="74"/>
        <v>15686117.762499999</v>
      </c>
      <c r="L525" s="38">
        <f t="shared" si="75"/>
        <v>20504419.950000003</v>
      </c>
      <c r="M525" s="39">
        <f t="shared" si="76"/>
        <v>7422113.1162149692</v>
      </c>
      <c r="N525" s="40">
        <f t="shared" si="77"/>
        <v>5009293.7196327262</v>
      </c>
      <c r="O525" s="41">
        <f t="shared" si="78"/>
        <v>0.67491476365255121</v>
      </c>
      <c r="P525" s="42">
        <f t="shared" si="79"/>
        <v>337902</v>
      </c>
      <c r="Q525" s="43" t="str">
        <f t="shared" si="80"/>
        <v>MEDIA GEO</v>
      </c>
    </row>
    <row r="526" spans="2:17" s="44" customFormat="1" x14ac:dyDescent="0.3">
      <c r="B526" s="69">
        <v>512</v>
      </c>
      <c r="C526" s="70">
        <v>251728</v>
      </c>
      <c r="D526" s="71" t="s">
        <v>240</v>
      </c>
      <c r="E526" s="34">
        <v>284059</v>
      </c>
      <c r="F526" s="35">
        <f t="shared" si="72"/>
        <v>298546</v>
      </c>
      <c r="G526" s="36">
        <v>20944368.899999999</v>
      </c>
      <c r="H526" s="36">
        <v>20921336.449999999</v>
      </c>
      <c r="I526" s="37">
        <v>19656592.550000001</v>
      </c>
      <c r="J526" s="38">
        <f t="shared" si="73"/>
        <v>298546</v>
      </c>
      <c r="K526" s="38">
        <f t="shared" si="74"/>
        <v>15455210.974999998</v>
      </c>
      <c r="L526" s="38">
        <f t="shared" si="75"/>
        <v>20288964.5</v>
      </c>
      <c r="M526" s="39">
        <f t="shared" si="76"/>
        <v>7121050.2214826979</v>
      </c>
      <c r="N526" s="40">
        <f t="shared" si="77"/>
        <v>4824238.999684263</v>
      </c>
      <c r="O526" s="41">
        <f t="shared" si="78"/>
        <v>0.67746172960984852</v>
      </c>
      <c r="P526" s="42">
        <f t="shared" si="79"/>
        <v>298546</v>
      </c>
      <c r="Q526" s="43" t="str">
        <f t="shared" si="80"/>
        <v>MEDIA GEO</v>
      </c>
    </row>
    <row r="527" spans="2:17" s="44" customFormat="1" x14ac:dyDescent="0.3">
      <c r="B527" s="69">
        <v>513</v>
      </c>
      <c r="C527" s="70">
        <v>251728</v>
      </c>
      <c r="D527" s="71" t="s">
        <v>298</v>
      </c>
      <c r="E527" s="34">
        <v>97514</v>
      </c>
      <c r="F527" s="35">
        <f t="shared" si="72"/>
        <v>102487</v>
      </c>
      <c r="G527" s="36">
        <v>5130405.3499999996</v>
      </c>
      <c r="H527" s="36">
        <v>5169764.5999999996</v>
      </c>
      <c r="I527" s="37">
        <v>4830983.5</v>
      </c>
      <c r="J527" s="38">
        <f t="shared" si="73"/>
        <v>102487</v>
      </c>
      <c r="K527" s="38">
        <f t="shared" si="74"/>
        <v>3808410.1124999998</v>
      </c>
      <c r="L527" s="38">
        <f t="shared" si="75"/>
        <v>4980694.4249999998</v>
      </c>
      <c r="M527" s="39">
        <f t="shared" si="76"/>
        <v>1903626.2977371248</v>
      </c>
      <c r="N527" s="40">
        <f t="shared" si="77"/>
        <v>1273597.811291497</v>
      </c>
      <c r="O527" s="41">
        <f t="shared" si="78"/>
        <v>0.66903772699791231</v>
      </c>
      <c r="P527" s="42">
        <f t="shared" si="79"/>
        <v>102487</v>
      </c>
      <c r="Q527" s="43" t="str">
        <f t="shared" si="80"/>
        <v>MEDIA GEO</v>
      </c>
    </row>
    <row r="528" spans="2:17" s="44" customFormat="1" x14ac:dyDescent="0.3">
      <c r="B528" s="69">
        <v>514</v>
      </c>
      <c r="C528" s="70">
        <v>251728</v>
      </c>
      <c r="D528" s="71" t="s">
        <v>299</v>
      </c>
      <c r="E528" s="34">
        <v>42019</v>
      </c>
      <c r="F528" s="35">
        <f t="shared" si="72"/>
        <v>44162</v>
      </c>
      <c r="G528" s="36">
        <v>5168015.3</v>
      </c>
      <c r="H528" s="36">
        <v>5265684.55</v>
      </c>
      <c r="I528" s="37">
        <v>4830983.5</v>
      </c>
      <c r="J528" s="38">
        <f t="shared" si="73"/>
        <v>44162</v>
      </c>
      <c r="K528" s="38">
        <f t="shared" si="74"/>
        <v>3827211.3374999999</v>
      </c>
      <c r="L528" s="38">
        <f t="shared" si="75"/>
        <v>4999499.4000000004</v>
      </c>
      <c r="M528" s="39">
        <f t="shared" si="76"/>
        <v>1552264.513612743</v>
      </c>
      <c r="N528" s="40">
        <f t="shared" si="77"/>
        <v>1066389.5141000482</v>
      </c>
      <c r="O528" s="41">
        <f t="shared" si="78"/>
        <v>0.68698955928466821</v>
      </c>
      <c r="P528" s="42">
        <f t="shared" si="79"/>
        <v>44162</v>
      </c>
      <c r="Q528" s="43" t="str">
        <f t="shared" si="80"/>
        <v>MEDIA GEO</v>
      </c>
    </row>
    <row r="529" spans="2:17" s="44" customFormat="1" ht="15.9" customHeight="1" x14ac:dyDescent="0.3">
      <c r="B529" s="69">
        <v>515</v>
      </c>
      <c r="C529" s="70">
        <v>251728</v>
      </c>
      <c r="D529" s="71" t="s">
        <v>243</v>
      </c>
      <c r="E529" s="34">
        <v>342426</v>
      </c>
      <c r="F529" s="35">
        <f t="shared" si="72"/>
        <v>359890</v>
      </c>
      <c r="G529" s="36">
        <v>13585646.9</v>
      </c>
      <c r="H529" s="36">
        <v>13648621.699999999</v>
      </c>
      <c r="I529" s="37">
        <v>12697002.5</v>
      </c>
      <c r="J529" s="38">
        <f t="shared" si="73"/>
        <v>359890</v>
      </c>
      <c r="K529" s="38">
        <f t="shared" si="74"/>
        <v>10072790.275</v>
      </c>
      <c r="L529" s="38">
        <f t="shared" si="75"/>
        <v>13141324.699999999</v>
      </c>
      <c r="M529" s="39">
        <f t="shared" si="76"/>
        <v>5395230.7760342648</v>
      </c>
      <c r="N529" s="40">
        <f t="shared" si="77"/>
        <v>3560523.6083189617</v>
      </c>
      <c r="O529" s="41">
        <f t="shared" si="78"/>
        <v>0.6599390751059041</v>
      </c>
      <c r="P529" s="42">
        <f t="shared" si="79"/>
        <v>359890</v>
      </c>
      <c r="Q529" s="43" t="str">
        <f t="shared" si="80"/>
        <v>MEDIA GEO</v>
      </c>
    </row>
    <row r="530" spans="2:17" s="44" customFormat="1" ht="15.9" customHeight="1" x14ac:dyDescent="0.3">
      <c r="B530" s="69">
        <v>516</v>
      </c>
      <c r="C530" s="70">
        <v>251728</v>
      </c>
      <c r="D530" s="71" t="s">
        <v>244</v>
      </c>
      <c r="E530" s="34">
        <v>301556</v>
      </c>
      <c r="F530" s="35">
        <f t="shared" si="72"/>
        <v>316935</v>
      </c>
      <c r="G530" s="36">
        <v>13729089.5</v>
      </c>
      <c r="H530" s="36">
        <v>13527045.35</v>
      </c>
      <c r="I530" s="37">
        <v>12697002.5</v>
      </c>
      <c r="J530" s="38">
        <f t="shared" si="73"/>
        <v>316935</v>
      </c>
      <c r="K530" s="38">
        <f t="shared" si="74"/>
        <v>10067518.0875</v>
      </c>
      <c r="L530" s="38">
        <f t="shared" si="75"/>
        <v>13112023.925000001</v>
      </c>
      <c r="M530" s="39">
        <f t="shared" si="76"/>
        <v>5228522.9948720671</v>
      </c>
      <c r="N530" s="40">
        <f t="shared" si="77"/>
        <v>3473017.1775684762</v>
      </c>
      <c r="O530" s="41">
        <f t="shared" si="78"/>
        <v>0.66424441108410104</v>
      </c>
      <c r="P530" s="42">
        <f t="shared" si="79"/>
        <v>316935</v>
      </c>
      <c r="Q530" s="43" t="str">
        <f t="shared" si="80"/>
        <v>MEDIA GEO</v>
      </c>
    </row>
    <row r="531" spans="2:17" s="44" customFormat="1" x14ac:dyDescent="0.3">
      <c r="B531" s="69">
        <v>517</v>
      </c>
      <c r="C531" s="70">
        <v>251728</v>
      </c>
      <c r="D531" s="71" t="s">
        <v>245</v>
      </c>
      <c r="E531" s="34">
        <v>315179</v>
      </c>
      <c r="F531" s="35">
        <f t="shared" si="72"/>
        <v>331253</v>
      </c>
      <c r="G531" s="36">
        <v>13750081.1</v>
      </c>
      <c r="H531" s="36">
        <v>13719759.9</v>
      </c>
      <c r="I531" s="37">
        <v>12697002.5</v>
      </c>
      <c r="J531" s="38">
        <f t="shared" si="73"/>
        <v>331253</v>
      </c>
      <c r="K531" s="38">
        <f t="shared" si="74"/>
        <v>10124524.125</v>
      </c>
      <c r="L531" s="38">
        <f t="shared" si="75"/>
        <v>13208381.199999999</v>
      </c>
      <c r="M531" s="39">
        <f t="shared" si="76"/>
        <v>5307355.7479663966</v>
      </c>
      <c r="N531" s="40">
        <f t="shared" si="77"/>
        <v>3518635.9969680523</v>
      </c>
      <c r="O531" s="41">
        <f t="shared" si="78"/>
        <v>0.66297345873531799</v>
      </c>
      <c r="P531" s="42">
        <f t="shared" si="79"/>
        <v>331253</v>
      </c>
      <c r="Q531" s="43" t="str">
        <f t="shared" si="80"/>
        <v>MEDIA GEO</v>
      </c>
    </row>
    <row r="532" spans="2:17" s="44" customFormat="1" x14ac:dyDescent="0.3">
      <c r="B532" s="69">
        <v>518</v>
      </c>
      <c r="C532" s="70">
        <v>251728</v>
      </c>
      <c r="D532" s="71" t="s">
        <v>246</v>
      </c>
      <c r="E532" s="34">
        <v>315547</v>
      </c>
      <c r="F532" s="35">
        <f t="shared" si="72"/>
        <v>331640</v>
      </c>
      <c r="G532" s="36">
        <v>13639292.1</v>
      </c>
      <c r="H532" s="36">
        <v>13531127.050000001</v>
      </c>
      <c r="I532" s="37">
        <v>12697002.5</v>
      </c>
      <c r="J532" s="38">
        <f t="shared" si="73"/>
        <v>331640</v>
      </c>
      <c r="K532" s="38">
        <f t="shared" si="74"/>
        <v>10049765.4125</v>
      </c>
      <c r="L532" s="38">
        <f t="shared" si="75"/>
        <v>13114064.775</v>
      </c>
      <c r="M532" s="39">
        <f t="shared" si="76"/>
        <v>5279873.0259835245</v>
      </c>
      <c r="N532" s="40">
        <f t="shared" si="77"/>
        <v>3498929.1275641797</v>
      </c>
      <c r="O532" s="41">
        <f t="shared" si="78"/>
        <v>0.6626919076169272</v>
      </c>
      <c r="P532" s="42">
        <f t="shared" si="79"/>
        <v>331640</v>
      </c>
      <c r="Q532" s="43" t="str">
        <f t="shared" si="80"/>
        <v>MEDIA GEO</v>
      </c>
    </row>
    <row r="533" spans="2:17" s="44" customFormat="1" x14ac:dyDescent="0.3">
      <c r="B533" s="69">
        <v>519</v>
      </c>
      <c r="C533" s="70">
        <v>251728</v>
      </c>
      <c r="D533" s="71" t="s">
        <v>247</v>
      </c>
      <c r="E533" s="34">
        <v>328066</v>
      </c>
      <c r="F533" s="35">
        <f t="shared" si="72"/>
        <v>344797</v>
      </c>
      <c r="G533" s="36">
        <v>13582439.85</v>
      </c>
      <c r="H533" s="36">
        <v>13717135.949999999</v>
      </c>
      <c r="I533" s="37">
        <v>12697002.5</v>
      </c>
      <c r="J533" s="38">
        <f t="shared" si="73"/>
        <v>344797</v>
      </c>
      <c r="K533" s="38">
        <f t="shared" si="74"/>
        <v>10085343.824999999</v>
      </c>
      <c r="L533" s="38">
        <f t="shared" si="75"/>
        <v>13139721.175000001</v>
      </c>
      <c r="M533" s="39">
        <f t="shared" si="76"/>
        <v>5344123.4178563338</v>
      </c>
      <c r="N533" s="40">
        <f t="shared" si="77"/>
        <v>3535057.6114312648</v>
      </c>
      <c r="O533" s="41">
        <f t="shared" si="78"/>
        <v>0.66148502476936955</v>
      </c>
      <c r="P533" s="42">
        <f t="shared" si="79"/>
        <v>344797</v>
      </c>
      <c r="Q533" s="43" t="str">
        <f t="shared" si="80"/>
        <v>MEDIA GEO</v>
      </c>
    </row>
    <row r="534" spans="2:17" s="44" customFormat="1" x14ac:dyDescent="0.3">
      <c r="B534" s="69">
        <v>520</v>
      </c>
      <c r="C534" s="70">
        <v>251728</v>
      </c>
      <c r="D534" s="71" t="s">
        <v>248</v>
      </c>
      <c r="E534" s="34">
        <v>345740</v>
      </c>
      <c r="F534" s="35">
        <f t="shared" si="72"/>
        <v>363373</v>
      </c>
      <c r="G534" s="36">
        <v>13538124.25</v>
      </c>
      <c r="H534" s="36">
        <v>13682441.5</v>
      </c>
      <c r="I534" s="37">
        <v>12697002.5</v>
      </c>
      <c r="J534" s="38">
        <f t="shared" si="73"/>
        <v>363373</v>
      </c>
      <c r="K534" s="38">
        <f t="shared" si="74"/>
        <v>10070235.3125</v>
      </c>
      <c r="L534" s="38">
        <f t="shared" si="75"/>
        <v>13117563.375</v>
      </c>
      <c r="M534" s="39">
        <f t="shared" si="76"/>
        <v>5406845.8604105916</v>
      </c>
      <c r="N534" s="40">
        <f t="shared" si="77"/>
        <v>3566273.8603266436</v>
      </c>
      <c r="O534" s="41">
        <f t="shared" si="78"/>
        <v>0.65958489522315022</v>
      </c>
      <c r="P534" s="42">
        <f t="shared" si="79"/>
        <v>363373</v>
      </c>
      <c r="Q534" s="43" t="str">
        <f t="shared" si="80"/>
        <v>MEDIA GEO</v>
      </c>
    </row>
    <row r="535" spans="2:17" s="44" customFormat="1" x14ac:dyDescent="0.3">
      <c r="B535" s="69">
        <v>521</v>
      </c>
      <c r="C535" s="70">
        <v>251728</v>
      </c>
      <c r="D535" s="71" t="s">
        <v>249</v>
      </c>
      <c r="E535" s="34">
        <v>326593</v>
      </c>
      <c r="F535" s="35">
        <f t="shared" si="72"/>
        <v>343249</v>
      </c>
      <c r="G535" s="36">
        <v>13578066.6</v>
      </c>
      <c r="H535" s="36">
        <v>13674278.1</v>
      </c>
      <c r="I535" s="37">
        <v>12697002.5</v>
      </c>
      <c r="J535" s="38">
        <f t="shared" si="73"/>
        <v>343249</v>
      </c>
      <c r="K535" s="38">
        <f t="shared" si="74"/>
        <v>10073149.050000001</v>
      </c>
      <c r="L535" s="38">
        <f t="shared" si="75"/>
        <v>13137534.550000001</v>
      </c>
      <c r="M535" s="39">
        <f t="shared" si="76"/>
        <v>5333511.1470229598</v>
      </c>
      <c r="N535" s="40">
        <f t="shared" si="77"/>
        <v>3528648.2040584749</v>
      </c>
      <c r="O535" s="41">
        <f t="shared" si="78"/>
        <v>0.66159948049008632</v>
      </c>
      <c r="P535" s="42">
        <f t="shared" si="79"/>
        <v>343249</v>
      </c>
      <c r="Q535" s="43" t="str">
        <f t="shared" si="80"/>
        <v>MEDIA GEO</v>
      </c>
    </row>
    <row r="536" spans="2:17" s="44" customFormat="1" x14ac:dyDescent="0.3">
      <c r="B536" s="69">
        <v>522</v>
      </c>
      <c r="C536" s="70">
        <v>251728</v>
      </c>
      <c r="D536" s="71" t="s">
        <v>164</v>
      </c>
      <c r="E536" s="34">
        <v>315547</v>
      </c>
      <c r="F536" s="35">
        <f t="shared" si="72"/>
        <v>331640</v>
      </c>
      <c r="G536" s="36">
        <v>13567862.35</v>
      </c>
      <c r="H536" s="36">
        <v>13589437.050000001</v>
      </c>
      <c r="I536" s="37">
        <v>12697002.5</v>
      </c>
      <c r="J536" s="38">
        <f t="shared" si="73"/>
        <v>331640</v>
      </c>
      <c r="K536" s="38">
        <f t="shared" si="74"/>
        <v>10046485.475</v>
      </c>
      <c r="L536" s="38">
        <f t="shared" si="75"/>
        <v>13132432.425000001</v>
      </c>
      <c r="M536" s="39">
        <f t="shared" si="76"/>
        <v>5278618.2103322493</v>
      </c>
      <c r="N536" s="40">
        <f t="shared" si="77"/>
        <v>3498041.8389080241</v>
      </c>
      <c r="O536" s="41">
        <f t="shared" si="78"/>
        <v>0.6626813494601741</v>
      </c>
      <c r="P536" s="42">
        <f t="shared" si="79"/>
        <v>331640</v>
      </c>
      <c r="Q536" s="43" t="str">
        <f t="shared" si="80"/>
        <v>MEDIA GEO</v>
      </c>
    </row>
    <row r="537" spans="2:17" s="44" customFormat="1" x14ac:dyDescent="0.3">
      <c r="B537" s="69">
        <v>523</v>
      </c>
      <c r="C537" s="70">
        <v>20121305</v>
      </c>
      <c r="D537" s="71" t="s">
        <v>250</v>
      </c>
      <c r="E537" s="34">
        <v>52733</v>
      </c>
      <c r="F537" s="35">
        <f t="shared" si="72"/>
        <v>55422</v>
      </c>
      <c r="G537" s="36">
        <v>2051637.35</v>
      </c>
      <c r="H537" s="36">
        <v>2037642.95</v>
      </c>
      <c r="I537" s="37">
        <v>1916066.6</v>
      </c>
      <c r="J537" s="38">
        <f t="shared" si="73"/>
        <v>55422</v>
      </c>
      <c r="K537" s="38">
        <f t="shared" si="74"/>
        <v>1515192.2250000001</v>
      </c>
      <c r="L537" s="38">
        <f t="shared" si="75"/>
        <v>1976854.7749999999</v>
      </c>
      <c r="M537" s="39">
        <f t="shared" si="76"/>
        <v>816263.48560923699</v>
      </c>
      <c r="N537" s="40">
        <f t="shared" si="77"/>
        <v>537996.17388233845</v>
      </c>
      <c r="O537" s="41">
        <f t="shared" si="78"/>
        <v>0.65909621509137173</v>
      </c>
      <c r="P537" s="42">
        <f t="shared" si="79"/>
        <v>55422</v>
      </c>
      <c r="Q537" s="43" t="str">
        <f t="shared" si="80"/>
        <v>MEDIA GEO</v>
      </c>
    </row>
    <row r="538" spans="2:17" s="44" customFormat="1" x14ac:dyDescent="0.3">
      <c r="B538" s="69">
        <v>524</v>
      </c>
      <c r="C538" s="70">
        <v>26111535</v>
      </c>
      <c r="D538" s="71" t="s">
        <v>251</v>
      </c>
      <c r="E538" s="34">
        <v>10461</v>
      </c>
      <c r="F538" s="35">
        <f t="shared" si="72"/>
        <v>10995</v>
      </c>
      <c r="G538" s="57">
        <v>672314.3</v>
      </c>
      <c r="H538" s="57">
        <v>670565</v>
      </c>
      <c r="I538" s="57">
        <v>621293.05000000005</v>
      </c>
      <c r="J538" s="38">
        <f t="shared" si="73"/>
        <v>10995</v>
      </c>
      <c r="K538" s="38">
        <f t="shared" si="74"/>
        <v>493791.83750000002</v>
      </c>
      <c r="L538" s="38">
        <f t="shared" si="75"/>
        <v>645929.02500000002</v>
      </c>
      <c r="M538" s="39">
        <f t="shared" si="76"/>
        <v>235573.39447576652</v>
      </c>
      <c r="N538" s="40">
        <f t="shared" si="77"/>
        <v>158800.90564180198</v>
      </c>
      <c r="O538" s="41">
        <f t="shared" si="78"/>
        <v>0.67410373737318563</v>
      </c>
      <c r="P538" s="42">
        <f t="shared" si="79"/>
        <v>10995</v>
      </c>
      <c r="Q538" s="43" t="str">
        <f t="shared" si="80"/>
        <v>MEDIA GEO</v>
      </c>
    </row>
    <row r="539" spans="2:17" s="44" customFormat="1" x14ac:dyDescent="0.3">
      <c r="B539" s="69">
        <v>525</v>
      </c>
      <c r="C539" s="70">
        <v>241018</v>
      </c>
      <c r="D539" s="71" t="s">
        <v>252</v>
      </c>
      <c r="E539" s="34">
        <v>25590</v>
      </c>
      <c r="F539" s="35">
        <f t="shared" si="72"/>
        <v>26895</v>
      </c>
      <c r="G539" s="36">
        <v>1350459.6</v>
      </c>
      <c r="H539" s="36">
        <v>1359206.1</v>
      </c>
      <c r="I539" s="37">
        <v>1268242.5</v>
      </c>
      <c r="J539" s="38">
        <f t="shared" si="73"/>
        <v>26895</v>
      </c>
      <c r="K539" s="38">
        <f t="shared" si="74"/>
        <v>1001200.8</v>
      </c>
      <c r="L539" s="38">
        <f t="shared" si="75"/>
        <v>1309351.05</v>
      </c>
      <c r="M539" s="39">
        <f t="shared" si="76"/>
        <v>500219.00807876029</v>
      </c>
      <c r="N539" s="40">
        <f t="shared" si="77"/>
        <v>334690.61581088766</v>
      </c>
      <c r="O539" s="41">
        <f t="shared" si="78"/>
        <v>0.66908816019680339</v>
      </c>
      <c r="P539" s="42">
        <f t="shared" si="79"/>
        <v>26895</v>
      </c>
      <c r="Q539" s="43" t="str">
        <f t="shared" si="80"/>
        <v>MEDIA GEO</v>
      </c>
    </row>
    <row r="540" spans="2:17" s="44" customFormat="1" x14ac:dyDescent="0.3">
      <c r="B540" s="69">
        <v>526</v>
      </c>
      <c r="C540" s="70">
        <v>25172009</v>
      </c>
      <c r="D540" s="71" t="s">
        <v>253</v>
      </c>
      <c r="E540" s="34">
        <v>88847</v>
      </c>
      <c r="F540" s="35">
        <f t="shared" si="72"/>
        <v>93378</v>
      </c>
      <c r="G540" s="36">
        <v>7930743.0999999996</v>
      </c>
      <c r="H540" s="36">
        <v>7980598.1500000004</v>
      </c>
      <c r="I540" s="37">
        <v>7419947.5</v>
      </c>
      <c r="J540" s="38">
        <f t="shared" si="73"/>
        <v>93378</v>
      </c>
      <c r="K540" s="38">
        <f t="shared" si="74"/>
        <v>5856166.6875</v>
      </c>
      <c r="L540" s="38">
        <f t="shared" si="75"/>
        <v>7675345.2999999998</v>
      </c>
      <c r="M540" s="39">
        <f t="shared" si="76"/>
        <v>2573348.9510479285</v>
      </c>
      <c r="N540" s="40">
        <f t="shared" si="77"/>
        <v>1753604.2766316417</v>
      </c>
      <c r="O540" s="41">
        <f t="shared" si="78"/>
        <v>0.68144830335486861</v>
      </c>
      <c r="P540" s="42">
        <f t="shared" si="79"/>
        <v>93378</v>
      </c>
      <c r="Q540" s="43" t="str">
        <f t="shared" si="80"/>
        <v>MEDIA GEO</v>
      </c>
    </row>
    <row r="541" spans="2:17" s="44" customFormat="1" x14ac:dyDescent="0.3">
      <c r="B541" s="69">
        <v>527</v>
      </c>
      <c r="C541" s="70">
        <v>21101507</v>
      </c>
      <c r="D541" s="71" t="s">
        <v>254</v>
      </c>
      <c r="E541" s="34">
        <v>573545</v>
      </c>
      <c r="F541" s="35">
        <f t="shared" si="72"/>
        <v>602796</v>
      </c>
      <c r="G541" s="36">
        <v>21298019.050000001</v>
      </c>
      <c r="H541" s="36">
        <v>21361576.949999999</v>
      </c>
      <c r="I541" s="37">
        <v>20052809</v>
      </c>
      <c r="J541" s="38">
        <f t="shared" si="73"/>
        <v>602796</v>
      </c>
      <c r="K541" s="38">
        <f t="shared" si="74"/>
        <v>15828800.25</v>
      </c>
      <c r="L541" s="38">
        <f t="shared" si="75"/>
        <v>20675414.024999999</v>
      </c>
      <c r="M541" s="39">
        <f t="shared" si="76"/>
        <v>8611514.2589780167</v>
      </c>
      <c r="N541" s="40">
        <f t="shared" si="77"/>
        <v>5663018.9895358765</v>
      </c>
      <c r="O541" s="41">
        <f t="shared" si="78"/>
        <v>0.65761012746763348</v>
      </c>
      <c r="P541" s="42">
        <f t="shared" si="79"/>
        <v>602796</v>
      </c>
      <c r="Q541" s="43" t="str">
        <f t="shared" si="80"/>
        <v>MEDIA GEO</v>
      </c>
    </row>
    <row r="542" spans="2:17" s="44" customFormat="1" x14ac:dyDescent="0.3">
      <c r="B542" s="69">
        <v>528</v>
      </c>
      <c r="C542" s="70">
        <v>21101507</v>
      </c>
      <c r="D542" s="71" t="s">
        <v>300</v>
      </c>
      <c r="E542" s="34">
        <v>8029</v>
      </c>
      <c r="F542" s="35">
        <f t="shared" si="72"/>
        <v>8438</v>
      </c>
      <c r="G542" s="36">
        <v>1000016.5</v>
      </c>
      <c r="H542" s="36">
        <v>1000016.5</v>
      </c>
      <c r="I542" s="37">
        <v>936458.6</v>
      </c>
      <c r="J542" s="38">
        <f t="shared" si="73"/>
        <v>8438</v>
      </c>
      <c r="K542" s="38">
        <f t="shared" si="74"/>
        <v>736232.4</v>
      </c>
      <c r="L542" s="38">
        <f t="shared" si="75"/>
        <v>968237.55</v>
      </c>
      <c r="M542" s="39">
        <f t="shared" si="76"/>
        <v>298150.5458289517</v>
      </c>
      <c r="N542" s="40">
        <f t="shared" si="77"/>
        <v>204857.70575047017</v>
      </c>
      <c r="O542" s="41">
        <f t="shared" si="78"/>
        <v>0.6870948539802324</v>
      </c>
      <c r="P542" s="42">
        <f t="shared" si="79"/>
        <v>8438</v>
      </c>
      <c r="Q542" s="43" t="str">
        <f t="shared" si="80"/>
        <v>MEDIA GEO</v>
      </c>
    </row>
    <row r="543" spans="2:17" s="44" customFormat="1" x14ac:dyDescent="0.3">
      <c r="B543" s="69">
        <v>529</v>
      </c>
      <c r="C543" s="70">
        <v>26111535</v>
      </c>
      <c r="D543" s="71" t="s">
        <v>255</v>
      </c>
      <c r="E543" s="34">
        <v>3682</v>
      </c>
      <c r="F543" s="35">
        <f t="shared" si="72"/>
        <v>3870</v>
      </c>
      <c r="G543" s="36">
        <v>773773.7</v>
      </c>
      <c r="H543" s="36">
        <v>767359.6</v>
      </c>
      <c r="I543" s="37">
        <v>714297.5</v>
      </c>
      <c r="J543" s="38">
        <f t="shared" si="73"/>
        <v>3870</v>
      </c>
      <c r="K543" s="38">
        <f t="shared" si="74"/>
        <v>564825.19999999995</v>
      </c>
      <c r="L543" s="38">
        <f t="shared" si="75"/>
        <v>740828.55</v>
      </c>
      <c r="M543" s="39">
        <f t="shared" si="76"/>
        <v>201280.05736116524</v>
      </c>
      <c r="N543" s="40">
        <f t="shared" si="77"/>
        <v>139589.99023450527</v>
      </c>
      <c r="O543" s="41">
        <f t="shared" si="78"/>
        <v>0.69351128007695817</v>
      </c>
      <c r="P543" s="42">
        <f t="shared" si="79"/>
        <v>3870</v>
      </c>
      <c r="Q543" s="43" t="str">
        <f t="shared" si="80"/>
        <v>MEDIA GEO</v>
      </c>
    </row>
    <row r="544" spans="2:17" s="44" customFormat="1" x14ac:dyDescent="0.3">
      <c r="B544" s="69">
        <v>530</v>
      </c>
      <c r="C544" s="70">
        <v>26111535</v>
      </c>
      <c r="D544" s="72" t="s">
        <v>301</v>
      </c>
      <c r="E544" s="34">
        <v>60963</v>
      </c>
      <c r="F544" s="35">
        <f t="shared" si="72"/>
        <v>64072</v>
      </c>
      <c r="G544" s="36">
        <v>6167448.7000000002</v>
      </c>
      <c r="H544" s="36">
        <v>6313223.7000000002</v>
      </c>
      <c r="I544" s="37">
        <v>5793098.5</v>
      </c>
      <c r="J544" s="38">
        <f t="shared" si="73"/>
        <v>64072</v>
      </c>
      <c r="K544" s="38">
        <f t="shared" si="74"/>
        <v>4584460.7249999996</v>
      </c>
      <c r="L544" s="38">
        <f t="shared" si="75"/>
        <v>5980273.5999999996</v>
      </c>
      <c r="M544" s="39">
        <f t="shared" si="76"/>
        <v>1949772.6735512107</v>
      </c>
      <c r="N544" s="40">
        <f t="shared" si="77"/>
        <v>1333391.7335561013</v>
      </c>
      <c r="O544" s="41">
        <f t="shared" si="78"/>
        <v>0.68387035660292317</v>
      </c>
      <c r="P544" s="42">
        <f t="shared" si="79"/>
        <v>64072</v>
      </c>
      <c r="Q544" s="43" t="str">
        <f t="shared" si="80"/>
        <v>MEDIA GEO</v>
      </c>
    </row>
    <row r="545" spans="2:17" s="44" customFormat="1" x14ac:dyDescent="0.3">
      <c r="B545" s="69">
        <v>531</v>
      </c>
      <c r="C545" s="70">
        <v>26111535</v>
      </c>
      <c r="D545" s="72" t="s">
        <v>302</v>
      </c>
      <c r="E545" s="34">
        <v>60963</v>
      </c>
      <c r="F545" s="35">
        <f t="shared" si="72"/>
        <v>64072</v>
      </c>
      <c r="G545" s="36">
        <v>6235379.8499999996</v>
      </c>
      <c r="H545" s="36">
        <v>6164824.75</v>
      </c>
      <c r="I545" s="37">
        <v>5793098.5</v>
      </c>
      <c r="J545" s="38">
        <f t="shared" si="73"/>
        <v>64072</v>
      </c>
      <c r="K545" s="38">
        <f t="shared" si="74"/>
        <v>4564343.7750000004</v>
      </c>
      <c r="L545" s="38">
        <f t="shared" si="75"/>
        <v>5978961.625</v>
      </c>
      <c r="M545" s="39">
        <f t="shared" si="76"/>
        <v>1943527.5935951818</v>
      </c>
      <c r="N545" s="40">
        <f t="shared" si="77"/>
        <v>1328975.7951701412</v>
      </c>
      <c r="O545" s="41">
        <f t="shared" si="78"/>
        <v>0.68379569168440324</v>
      </c>
      <c r="P545" s="42">
        <f t="shared" si="79"/>
        <v>64072</v>
      </c>
      <c r="Q545" s="43" t="str">
        <f t="shared" si="80"/>
        <v>MEDIA GEO</v>
      </c>
    </row>
    <row r="546" spans="2:17" s="44" customFormat="1" x14ac:dyDescent="0.3">
      <c r="B546" s="69">
        <v>532</v>
      </c>
      <c r="C546" s="70">
        <v>21101507</v>
      </c>
      <c r="D546" s="71" t="s">
        <v>256</v>
      </c>
      <c r="E546" s="34">
        <v>639306</v>
      </c>
      <c r="F546" s="35">
        <f t="shared" si="72"/>
        <v>671911</v>
      </c>
      <c r="G546" s="36">
        <v>21566536.600000001</v>
      </c>
      <c r="H546" s="36">
        <v>21823392.149999999</v>
      </c>
      <c r="I546" s="37">
        <v>20052809</v>
      </c>
      <c r="J546" s="38">
        <f t="shared" si="73"/>
        <v>671911</v>
      </c>
      <c r="K546" s="38">
        <f t="shared" si="74"/>
        <v>16028662.1875</v>
      </c>
      <c r="L546" s="38">
        <f t="shared" si="75"/>
        <v>20809672.800000001</v>
      </c>
      <c r="M546" s="39">
        <f t="shared" si="76"/>
        <v>8923750.2665151134</v>
      </c>
      <c r="N546" s="40">
        <f t="shared" si="77"/>
        <v>5834931.5026142634</v>
      </c>
      <c r="O546" s="41">
        <f t="shared" si="78"/>
        <v>0.6538653960890044</v>
      </c>
      <c r="P546" s="42">
        <f t="shared" si="79"/>
        <v>671911</v>
      </c>
      <c r="Q546" s="43" t="str">
        <f t="shared" si="80"/>
        <v>MEDIA GEO</v>
      </c>
    </row>
    <row r="547" spans="2:17" s="44" customFormat="1" x14ac:dyDescent="0.3">
      <c r="B547" s="69">
        <v>533</v>
      </c>
      <c r="C547" s="70">
        <v>26111535</v>
      </c>
      <c r="D547" s="71" t="s">
        <v>257</v>
      </c>
      <c r="E547" s="34">
        <v>3609</v>
      </c>
      <c r="F547" s="35">
        <f t="shared" si="72"/>
        <v>3793</v>
      </c>
      <c r="G547" s="36">
        <v>1014010.9</v>
      </c>
      <c r="H547" s="36">
        <v>994185.5</v>
      </c>
      <c r="I547" s="37">
        <v>936458.6</v>
      </c>
      <c r="J547" s="38">
        <f t="shared" si="73"/>
        <v>3793</v>
      </c>
      <c r="K547" s="38">
        <f t="shared" si="74"/>
        <v>737112</v>
      </c>
      <c r="L547" s="38">
        <f t="shared" si="75"/>
        <v>965322.05</v>
      </c>
      <c r="M547" s="39">
        <f t="shared" si="76"/>
        <v>244621.91873258853</v>
      </c>
      <c r="N547" s="40">
        <f t="shared" si="77"/>
        <v>170291.7615416373</v>
      </c>
      <c r="O547" s="41">
        <f t="shared" si="78"/>
        <v>0.69614269409681906</v>
      </c>
      <c r="P547" s="42">
        <f t="shared" si="79"/>
        <v>3793</v>
      </c>
      <c r="Q547" s="43" t="str">
        <f t="shared" si="80"/>
        <v>MEDIA GEO</v>
      </c>
    </row>
    <row r="548" spans="2:17" s="44" customFormat="1" x14ac:dyDescent="0.3">
      <c r="B548" s="69">
        <v>534</v>
      </c>
      <c r="C548" s="70">
        <v>40151712</v>
      </c>
      <c r="D548" s="71" t="s">
        <v>258</v>
      </c>
      <c r="E548" s="34">
        <v>182112</v>
      </c>
      <c r="F548" s="35">
        <f t="shared" si="72"/>
        <v>191400</v>
      </c>
      <c r="G548" s="36">
        <v>20245523.550000001</v>
      </c>
      <c r="H548" s="36">
        <v>20584304.649999999</v>
      </c>
      <c r="I548" s="37">
        <v>19017806.5</v>
      </c>
      <c r="J548" s="38">
        <f t="shared" si="73"/>
        <v>191400</v>
      </c>
      <c r="K548" s="38">
        <f t="shared" si="74"/>
        <v>15009758.675000001</v>
      </c>
      <c r="L548" s="38">
        <f t="shared" si="75"/>
        <v>19631665.024999999</v>
      </c>
      <c r="M548" s="39">
        <f t="shared" si="76"/>
        <v>6240823.3912163451</v>
      </c>
      <c r="N548" s="40">
        <f t="shared" si="77"/>
        <v>4277588.3021975989</v>
      </c>
      <c r="O548" s="41">
        <f t="shared" si="78"/>
        <v>0.68542050207959671</v>
      </c>
      <c r="P548" s="42">
        <f t="shared" si="79"/>
        <v>191400</v>
      </c>
      <c r="Q548" s="43" t="str">
        <f t="shared" si="80"/>
        <v>MEDIA GEO</v>
      </c>
    </row>
    <row r="549" spans="2:17" s="44" customFormat="1" x14ac:dyDescent="0.3">
      <c r="B549" s="69">
        <v>535</v>
      </c>
      <c r="C549" s="70">
        <v>26111535</v>
      </c>
      <c r="D549" s="71" t="s">
        <v>259</v>
      </c>
      <c r="E549" s="34">
        <v>3977</v>
      </c>
      <c r="F549" s="35">
        <f t="shared" si="72"/>
        <v>4180</v>
      </c>
      <c r="G549" s="36">
        <v>674646.7</v>
      </c>
      <c r="H549" s="36">
        <v>664150.9</v>
      </c>
      <c r="I549" s="37">
        <v>625374.75</v>
      </c>
      <c r="J549" s="38">
        <f t="shared" si="73"/>
        <v>4180</v>
      </c>
      <c r="K549" s="38">
        <f t="shared" si="74"/>
        <v>492088.08750000002</v>
      </c>
      <c r="L549" s="38">
        <f t="shared" si="75"/>
        <v>644762.82499999995</v>
      </c>
      <c r="M549" s="39">
        <f t="shared" si="76"/>
        <v>184997.11149749972</v>
      </c>
      <c r="N549" s="40">
        <f t="shared" si="77"/>
        <v>127857.00569444611</v>
      </c>
      <c r="O549" s="41">
        <f t="shared" si="78"/>
        <v>0.69112974067259492</v>
      </c>
      <c r="P549" s="42">
        <f t="shared" si="79"/>
        <v>4180</v>
      </c>
      <c r="Q549" s="43" t="str">
        <f t="shared" si="80"/>
        <v>MEDIA GEO</v>
      </c>
    </row>
    <row r="550" spans="2:17" s="44" customFormat="1" x14ac:dyDescent="0.3">
      <c r="B550" s="69">
        <v>536</v>
      </c>
      <c r="C550" s="70">
        <v>40151712</v>
      </c>
      <c r="D550" s="71" t="s">
        <v>260</v>
      </c>
      <c r="E550" s="34">
        <v>119716</v>
      </c>
      <c r="F550" s="35">
        <f t="shared" si="72"/>
        <v>125822</v>
      </c>
      <c r="G550" s="36">
        <v>12061131.949999999</v>
      </c>
      <c r="H550" s="36">
        <v>12362011.550000001</v>
      </c>
      <c r="I550" s="37">
        <v>11341295</v>
      </c>
      <c r="J550" s="38">
        <f t="shared" si="73"/>
        <v>125822</v>
      </c>
      <c r="K550" s="38">
        <f t="shared" si="74"/>
        <v>8972565.125</v>
      </c>
      <c r="L550" s="38">
        <f t="shared" si="75"/>
        <v>11701213.475</v>
      </c>
      <c r="M550" s="39">
        <f t="shared" si="76"/>
        <v>3819215.0342831449</v>
      </c>
      <c r="N550" s="40">
        <f t="shared" si="77"/>
        <v>2611623.260128771</v>
      </c>
      <c r="O550" s="41">
        <f t="shared" si="78"/>
        <v>0.6838115258464269</v>
      </c>
      <c r="P550" s="42">
        <f t="shared" si="79"/>
        <v>125822</v>
      </c>
      <c r="Q550" s="43" t="str">
        <f t="shared" si="80"/>
        <v>MEDIA GEO</v>
      </c>
    </row>
    <row r="551" spans="2:17" s="44" customFormat="1" x14ac:dyDescent="0.3">
      <c r="B551" s="69">
        <v>537</v>
      </c>
      <c r="C551" s="70">
        <v>40151712</v>
      </c>
      <c r="D551" s="71" t="s">
        <v>261</v>
      </c>
      <c r="E551" s="34">
        <v>156102</v>
      </c>
      <c r="F551" s="35">
        <f t="shared" si="72"/>
        <v>164063</v>
      </c>
      <c r="G551" s="36">
        <v>13145114.85</v>
      </c>
      <c r="H551" s="36">
        <v>13383019.65</v>
      </c>
      <c r="I551" s="37">
        <v>12338396</v>
      </c>
      <c r="J551" s="38">
        <f t="shared" si="73"/>
        <v>164063</v>
      </c>
      <c r="K551" s="38">
        <f t="shared" si="74"/>
        <v>9757648.375</v>
      </c>
      <c r="L551" s="38">
        <f t="shared" si="75"/>
        <v>12741755.425000001</v>
      </c>
      <c r="M551" s="39">
        <f t="shared" si="76"/>
        <v>4344071.4871112397</v>
      </c>
      <c r="N551" s="40">
        <f t="shared" si="77"/>
        <v>2955712.3466536794</v>
      </c>
      <c r="O551" s="41">
        <f t="shared" si="78"/>
        <v>0.68040140578330954</v>
      </c>
      <c r="P551" s="42">
        <f t="shared" si="79"/>
        <v>164063</v>
      </c>
      <c r="Q551" s="43" t="str">
        <f t="shared" si="80"/>
        <v>MEDIA GEO</v>
      </c>
    </row>
    <row r="552" spans="2:17" s="44" customFormat="1" x14ac:dyDescent="0.3">
      <c r="B552" s="69">
        <v>538</v>
      </c>
      <c r="C552" s="70">
        <v>40141736</v>
      </c>
      <c r="D552" s="71" t="s">
        <v>262</v>
      </c>
      <c r="E552" s="34">
        <v>43344</v>
      </c>
      <c r="F552" s="35">
        <f t="shared" si="72"/>
        <v>45555</v>
      </c>
      <c r="G552" s="36">
        <v>1011678.5</v>
      </c>
      <c r="H552" s="36">
        <v>1020716.55</v>
      </c>
      <c r="I552" s="37">
        <v>947537.5</v>
      </c>
      <c r="J552" s="38">
        <f t="shared" si="73"/>
        <v>45555</v>
      </c>
      <c r="K552" s="38">
        <f t="shared" si="74"/>
        <v>756371.88749999995</v>
      </c>
      <c r="L552" s="38">
        <f t="shared" si="75"/>
        <v>979608</v>
      </c>
      <c r="M552" s="39">
        <f t="shared" si="76"/>
        <v>459483.61972124554</v>
      </c>
      <c r="N552" s="40">
        <f t="shared" si="77"/>
        <v>292691.73393208045</v>
      </c>
      <c r="O552" s="41">
        <f t="shared" si="78"/>
        <v>0.63700145417511822</v>
      </c>
      <c r="P552" s="42">
        <f t="shared" si="79"/>
        <v>45555</v>
      </c>
      <c r="Q552" s="43" t="str">
        <f t="shared" si="80"/>
        <v>MEDIA GEO</v>
      </c>
    </row>
    <row r="553" spans="2:17" s="44" customFormat="1" x14ac:dyDescent="0.3">
      <c r="B553" s="69">
        <v>539</v>
      </c>
      <c r="C553" s="70">
        <v>40151712</v>
      </c>
      <c r="D553" s="71" t="s">
        <v>263</v>
      </c>
      <c r="E553" s="34">
        <v>92875</v>
      </c>
      <c r="F553" s="35">
        <f t="shared" si="72"/>
        <v>97612</v>
      </c>
      <c r="G553" s="36">
        <v>9837480.0999999996</v>
      </c>
      <c r="H553" s="36">
        <v>9773922.1999999993</v>
      </c>
      <c r="I553" s="37">
        <v>9102191</v>
      </c>
      <c r="J553" s="38">
        <f t="shared" si="73"/>
        <v>97612</v>
      </c>
      <c r="K553" s="38">
        <f t="shared" si="74"/>
        <v>7202801.3249999993</v>
      </c>
      <c r="L553" s="38">
        <f t="shared" si="75"/>
        <v>9438056.5999999996</v>
      </c>
      <c r="M553" s="39">
        <f t="shared" si="76"/>
        <v>3040188.2423178633</v>
      </c>
      <c r="N553" s="40">
        <f t="shared" si="77"/>
        <v>2080715.6151013908</v>
      </c>
      <c r="O553" s="41">
        <f t="shared" si="78"/>
        <v>0.68440354651034274</v>
      </c>
      <c r="P553" s="42">
        <f t="shared" si="79"/>
        <v>97612</v>
      </c>
      <c r="Q553" s="43" t="str">
        <f t="shared" si="80"/>
        <v>MEDIA GEO</v>
      </c>
    </row>
    <row r="554" spans="2:17" s="44" customFormat="1" x14ac:dyDescent="0.3">
      <c r="B554" s="69">
        <v>540</v>
      </c>
      <c r="C554" s="70">
        <v>27121501</v>
      </c>
      <c r="D554" s="71" t="s">
        <v>264</v>
      </c>
      <c r="E554" s="34">
        <v>25074</v>
      </c>
      <c r="F554" s="35">
        <f t="shared" si="72"/>
        <v>26353</v>
      </c>
      <c r="G554" s="36">
        <v>58748199.649999999</v>
      </c>
      <c r="H554" s="36">
        <v>57855765.100000001</v>
      </c>
      <c r="I554" s="37">
        <v>54519850</v>
      </c>
      <c r="J554" s="38">
        <f t="shared" si="73"/>
        <v>26353</v>
      </c>
      <c r="K554" s="38">
        <f t="shared" si="74"/>
        <v>42787541.9375</v>
      </c>
      <c r="L554" s="38">
        <f t="shared" si="75"/>
        <v>56187807.549999997</v>
      </c>
      <c r="M554" s="39">
        <f t="shared" si="76"/>
        <v>8359522.6610804154</v>
      </c>
      <c r="N554" s="40">
        <f t="shared" si="77"/>
        <v>5892440.7761279661</v>
      </c>
      <c r="O554" s="41">
        <f t="shared" si="78"/>
        <v>0.70487766048670597</v>
      </c>
      <c r="P554" s="42">
        <f t="shared" si="79"/>
        <v>26353</v>
      </c>
      <c r="Q554" s="43" t="str">
        <f t="shared" si="80"/>
        <v>MEDIA GEO</v>
      </c>
    </row>
    <row r="555" spans="2:17" s="44" customFormat="1" x14ac:dyDescent="0.3">
      <c r="B555" s="69">
        <v>541</v>
      </c>
      <c r="C555" s="70">
        <v>26111533</v>
      </c>
      <c r="D555" s="71" t="s">
        <v>265</v>
      </c>
      <c r="E555" s="34">
        <v>911538</v>
      </c>
      <c r="F555" s="35">
        <f t="shared" si="72"/>
        <v>958026</v>
      </c>
      <c r="G555" s="36">
        <v>14392365.75</v>
      </c>
      <c r="H555" s="36">
        <v>14278369.699999999</v>
      </c>
      <c r="I555" s="37">
        <v>13294680</v>
      </c>
      <c r="J555" s="38">
        <f t="shared" si="73"/>
        <v>958026</v>
      </c>
      <c r="K555" s="38">
        <f t="shared" si="74"/>
        <v>10730860.362500001</v>
      </c>
      <c r="L555" s="38">
        <f t="shared" si="75"/>
        <v>13786524.85</v>
      </c>
      <c r="M555" s="39">
        <f t="shared" si="76"/>
        <v>7152642.1634473475</v>
      </c>
      <c r="N555" s="40">
        <f t="shared" si="77"/>
        <v>4380255.0960214138</v>
      </c>
      <c r="O555" s="41">
        <f t="shared" si="78"/>
        <v>0.61239678931600139</v>
      </c>
      <c r="P555" s="42">
        <f t="shared" si="79"/>
        <v>958026</v>
      </c>
      <c r="Q555" s="43" t="str">
        <f t="shared" si="80"/>
        <v>MEDIA GEO</v>
      </c>
    </row>
    <row r="556" spans="2:17" s="44" customFormat="1" x14ac:dyDescent="0.3">
      <c r="B556" s="69">
        <v>542</v>
      </c>
      <c r="C556" s="70">
        <v>26111533</v>
      </c>
      <c r="D556" s="71" t="s">
        <v>266</v>
      </c>
      <c r="E556" s="34">
        <v>411861</v>
      </c>
      <c r="F556" s="35">
        <f t="shared" si="72"/>
        <v>432866</v>
      </c>
      <c r="G556" s="36">
        <v>37056588.100000001</v>
      </c>
      <c r="H556" s="36">
        <v>37026558.450000003</v>
      </c>
      <c r="I556" s="37">
        <v>34665295</v>
      </c>
      <c r="J556" s="38">
        <f t="shared" si="73"/>
        <v>432866</v>
      </c>
      <c r="K556" s="38">
        <f t="shared" si="74"/>
        <v>27295326.887500003</v>
      </c>
      <c r="L556" s="38">
        <f t="shared" si="75"/>
        <v>35845926.725000001</v>
      </c>
      <c r="M556" s="39">
        <f t="shared" si="76"/>
        <v>11978620.005750066</v>
      </c>
      <c r="N556" s="40">
        <f t="shared" si="77"/>
        <v>8164080.9513776172</v>
      </c>
      <c r="O556" s="41">
        <f t="shared" si="78"/>
        <v>0.681554381678243</v>
      </c>
      <c r="P556" s="42">
        <f t="shared" si="79"/>
        <v>432866</v>
      </c>
      <c r="Q556" s="43" t="str">
        <f t="shared" si="80"/>
        <v>MEDIA GEO</v>
      </c>
    </row>
    <row r="557" spans="2:17" s="44" customFormat="1" x14ac:dyDescent="0.3">
      <c r="B557" s="69">
        <v>543</v>
      </c>
      <c r="C557" s="70">
        <v>26111533</v>
      </c>
      <c r="D557" s="71" t="s">
        <v>267</v>
      </c>
      <c r="E557" s="34">
        <v>351793</v>
      </c>
      <c r="F557" s="35">
        <f t="shared" si="72"/>
        <v>369734</v>
      </c>
      <c r="G557" s="36">
        <v>20679641.5</v>
      </c>
      <c r="H557" s="36">
        <v>20430949.350000001</v>
      </c>
      <c r="I557" s="37">
        <v>19017806.5</v>
      </c>
      <c r="J557" s="38">
        <f t="shared" si="73"/>
        <v>369734</v>
      </c>
      <c r="K557" s="38">
        <f t="shared" si="74"/>
        <v>15124532.8375</v>
      </c>
      <c r="L557" s="38">
        <f t="shared" si="75"/>
        <v>19724377.925000001</v>
      </c>
      <c r="M557" s="39">
        <f t="shared" si="76"/>
        <v>7382787.0468146252</v>
      </c>
      <c r="N557" s="40">
        <f t="shared" si="77"/>
        <v>4958977.3662235988</v>
      </c>
      <c r="O557" s="41">
        <f t="shared" si="78"/>
        <v>0.6716944881084167</v>
      </c>
      <c r="P557" s="42">
        <f t="shared" si="79"/>
        <v>369734</v>
      </c>
      <c r="Q557" s="43" t="str">
        <f t="shared" si="80"/>
        <v>MEDIA GEO</v>
      </c>
    </row>
    <row r="558" spans="2:17" s="44" customFormat="1" x14ac:dyDescent="0.3">
      <c r="B558" s="69">
        <v>544</v>
      </c>
      <c r="C558" s="70">
        <v>40151712</v>
      </c>
      <c r="D558" s="71" t="s">
        <v>268</v>
      </c>
      <c r="E558" s="34">
        <v>149099</v>
      </c>
      <c r="F558" s="35">
        <f t="shared" si="72"/>
        <v>156703</v>
      </c>
      <c r="G558" s="36">
        <v>10269848.75</v>
      </c>
      <c r="H558" s="36">
        <v>10224950.050000001</v>
      </c>
      <c r="I558" s="37">
        <v>9460797.5</v>
      </c>
      <c r="J558" s="38">
        <f t="shared" si="73"/>
        <v>156703</v>
      </c>
      <c r="K558" s="38">
        <f t="shared" si="74"/>
        <v>7528074.8250000002</v>
      </c>
      <c r="L558" s="38">
        <f t="shared" si="75"/>
        <v>9842873.7750000004</v>
      </c>
      <c r="M558" s="39">
        <f t="shared" si="76"/>
        <v>3532299.949496422</v>
      </c>
      <c r="N558" s="40">
        <f t="shared" si="77"/>
        <v>2386907.4935415438</v>
      </c>
      <c r="O558" s="41">
        <f t="shared" si="78"/>
        <v>0.67573748766206287</v>
      </c>
      <c r="P558" s="42">
        <f t="shared" si="79"/>
        <v>156703</v>
      </c>
      <c r="Q558" s="43" t="str">
        <f t="shared" si="80"/>
        <v>MEDIA GEO</v>
      </c>
    </row>
    <row r="559" spans="2:17" s="44" customFormat="1" x14ac:dyDescent="0.3">
      <c r="B559" s="69">
        <v>545</v>
      </c>
      <c r="C559" s="70">
        <v>40151712</v>
      </c>
      <c r="D559" s="71" t="s">
        <v>269</v>
      </c>
      <c r="E559" s="34">
        <v>156102</v>
      </c>
      <c r="F559" s="35">
        <f t="shared" si="72"/>
        <v>164063</v>
      </c>
      <c r="G559" s="36">
        <v>14305483.85</v>
      </c>
      <c r="H559" s="36">
        <v>14331140.25</v>
      </c>
      <c r="I559" s="37">
        <v>13283018</v>
      </c>
      <c r="J559" s="38">
        <f t="shared" si="73"/>
        <v>164063</v>
      </c>
      <c r="K559" s="38">
        <f t="shared" si="74"/>
        <v>10520926.275</v>
      </c>
      <c r="L559" s="38">
        <f t="shared" si="75"/>
        <v>13794250.925000001</v>
      </c>
      <c r="M559" s="39">
        <f t="shared" si="76"/>
        <v>4597509.9397720192</v>
      </c>
      <c r="N559" s="40">
        <f t="shared" si="77"/>
        <v>3134920.395143542</v>
      </c>
      <c r="O559" s="41">
        <f t="shared" si="78"/>
        <v>0.68187354376856357</v>
      </c>
      <c r="P559" s="42">
        <f t="shared" si="79"/>
        <v>164063</v>
      </c>
      <c r="Q559" s="43" t="str">
        <f t="shared" si="80"/>
        <v>MEDIA GEO</v>
      </c>
    </row>
    <row r="560" spans="2:17" s="44" customFormat="1" x14ac:dyDescent="0.3">
      <c r="B560" s="69">
        <v>546</v>
      </c>
      <c r="C560" s="70">
        <v>271740</v>
      </c>
      <c r="D560" s="71" t="s">
        <v>196</v>
      </c>
      <c r="E560" s="34">
        <v>1304511</v>
      </c>
      <c r="F560" s="35">
        <f t="shared" si="72"/>
        <v>1371041</v>
      </c>
      <c r="G560" s="36">
        <v>58827792.799999997</v>
      </c>
      <c r="H560" s="36">
        <v>58028071.149999999</v>
      </c>
      <c r="I560" s="37">
        <v>54694780</v>
      </c>
      <c r="J560" s="38">
        <f t="shared" si="73"/>
        <v>1371041</v>
      </c>
      <c r="K560" s="38">
        <f t="shared" si="74"/>
        <v>43230421.237499997</v>
      </c>
      <c r="L560" s="38">
        <f t="shared" si="75"/>
        <v>56361425.575000003</v>
      </c>
      <c r="M560" s="39">
        <f t="shared" si="76"/>
        <v>22493355.788658023</v>
      </c>
      <c r="N560" s="40">
        <f t="shared" si="77"/>
        <v>14935732.021416984</v>
      </c>
      <c r="O560" s="41">
        <f t="shared" si="78"/>
        <v>0.66400639200968536</v>
      </c>
      <c r="P560" s="42">
        <f t="shared" si="79"/>
        <v>1371041</v>
      </c>
      <c r="Q560" s="43" t="str">
        <f t="shared" si="80"/>
        <v>MEDIA GEO</v>
      </c>
    </row>
    <row r="561" spans="2:17" s="44" customFormat="1" x14ac:dyDescent="0.3">
      <c r="B561" s="69">
        <v>547</v>
      </c>
      <c r="C561" s="70">
        <v>251728</v>
      </c>
      <c r="D561" s="71" t="s">
        <v>270</v>
      </c>
      <c r="E561" s="34">
        <v>75886</v>
      </c>
      <c r="F561" s="35">
        <f t="shared" si="72"/>
        <v>79756</v>
      </c>
      <c r="G561" s="36">
        <v>6550253.8499999996</v>
      </c>
      <c r="H561" s="36">
        <v>6590779.2999999998</v>
      </c>
      <c r="I561" s="37">
        <v>6157536</v>
      </c>
      <c r="J561" s="38">
        <f t="shared" si="73"/>
        <v>79756</v>
      </c>
      <c r="K561" s="38">
        <f t="shared" si="74"/>
        <v>4844581.2874999996</v>
      </c>
      <c r="L561" s="38">
        <f t="shared" si="75"/>
        <v>6353894.9249999998</v>
      </c>
      <c r="M561" s="39">
        <f t="shared" si="76"/>
        <v>2145810.2036683168</v>
      </c>
      <c r="N561" s="40">
        <f t="shared" si="77"/>
        <v>1460920.9377128393</v>
      </c>
      <c r="O561" s="41">
        <f t="shared" si="78"/>
        <v>0.68082486289577615</v>
      </c>
      <c r="P561" s="42">
        <f t="shared" si="79"/>
        <v>79756</v>
      </c>
      <c r="Q561" s="43" t="str">
        <f t="shared" si="80"/>
        <v>MEDIA GEO</v>
      </c>
    </row>
    <row r="562" spans="2:17" s="44" customFormat="1" x14ac:dyDescent="0.3">
      <c r="B562" s="69">
        <v>548</v>
      </c>
      <c r="C562" s="70">
        <v>251728</v>
      </c>
      <c r="D562" s="71" t="s">
        <v>271</v>
      </c>
      <c r="E562" s="34">
        <v>71876</v>
      </c>
      <c r="F562" s="35">
        <f t="shared" si="72"/>
        <v>75542</v>
      </c>
      <c r="G562" s="36">
        <v>6548796.0999999996</v>
      </c>
      <c r="H562" s="36">
        <v>6586697.5999999996</v>
      </c>
      <c r="I562" s="37">
        <v>6157536</v>
      </c>
      <c r="J562" s="38">
        <f t="shared" si="73"/>
        <v>75542</v>
      </c>
      <c r="K562" s="38">
        <f t="shared" si="74"/>
        <v>4842142.9249999998</v>
      </c>
      <c r="L562" s="38">
        <f t="shared" si="75"/>
        <v>6353166.0499999998</v>
      </c>
      <c r="M562" s="39">
        <f t="shared" si="76"/>
        <v>2116440.9604333611</v>
      </c>
      <c r="N562" s="40">
        <f t="shared" si="77"/>
        <v>1443133.4946390048</v>
      </c>
      <c r="O562" s="41">
        <f t="shared" si="78"/>
        <v>0.68186806134365763</v>
      </c>
      <c r="P562" s="42">
        <f t="shared" si="79"/>
        <v>75542</v>
      </c>
      <c r="Q562" s="43" t="str">
        <f t="shared" si="80"/>
        <v>MEDIA GEO</v>
      </c>
    </row>
    <row r="563" spans="2:17" s="44" customFormat="1" x14ac:dyDescent="0.3">
      <c r="B563" s="69">
        <v>549</v>
      </c>
      <c r="C563" s="70">
        <v>40151721</v>
      </c>
      <c r="D563" s="71" t="s">
        <v>39</v>
      </c>
      <c r="E563" s="34">
        <v>844047</v>
      </c>
      <c r="F563" s="35">
        <f t="shared" si="72"/>
        <v>887093</v>
      </c>
      <c r="G563" s="36">
        <v>24310896.75</v>
      </c>
      <c r="H563" s="36">
        <v>24026635.5</v>
      </c>
      <c r="I563" s="37">
        <v>22303575</v>
      </c>
      <c r="J563" s="38">
        <f t="shared" si="73"/>
        <v>887093</v>
      </c>
      <c r="K563" s="38">
        <f t="shared" si="74"/>
        <v>17882050.0625</v>
      </c>
      <c r="L563" s="38">
        <f t="shared" si="75"/>
        <v>23165105.25</v>
      </c>
      <c r="M563" s="39">
        <f t="shared" si="76"/>
        <v>10368343.886168206</v>
      </c>
      <c r="N563" s="40">
        <f t="shared" si="77"/>
        <v>6704256.795740502</v>
      </c>
      <c r="O563" s="41">
        <f t="shared" si="78"/>
        <v>0.6466082596550693</v>
      </c>
      <c r="P563" s="42">
        <f t="shared" si="79"/>
        <v>887093</v>
      </c>
      <c r="Q563" s="43" t="str">
        <f t="shared" si="80"/>
        <v>MEDIA GEO</v>
      </c>
    </row>
    <row r="564" spans="2:17" s="44" customFormat="1" x14ac:dyDescent="0.3">
      <c r="B564" s="69">
        <v>550</v>
      </c>
      <c r="C564" s="70">
        <v>26111504</v>
      </c>
      <c r="D564" s="71" t="s">
        <v>40</v>
      </c>
      <c r="E564" s="34">
        <v>94863</v>
      </c>
      <c r="F564" s="35">
        <f t="shared" si="72"/>
        <v>99701</v>
      </c>
      <c r="G564" s="36">
        <v>2774972.9</v>
      </c>
      <c r="H564" s="36">
        <v>2764477.1</v>
      </c>
      <c r="I564" s="37">
        <v>2553978</v>
      </c>
      <c r="J564" s="38">
        <f t="shared" si="73"/>
        <v>99701</v>
      </c>
      <c r="K564" s="38">
        <f t="shared" si="74"/>
        <v>2048282.25</v>
      </c>
      <c r="L564" s="38">
        <f t="shared" si="75"/>
        <v>2659227.5499999998</v>
      </c>
      <c r="M564" s="39">
        <f t="shared" si="76"/>
        <v>1182216.7337392541</v>
      </c>
      <c r="N564" s="40">
        <f t="shared" si="77"/>
        <v>765454.21606815769</v>
      </c>
      <c r="O564" s="41">
        <f t="shared" si="78"/>
        <v>0.64747367739169881</v>
      </c>
      <c r="P564" s="42">
        <f t="shared" si="79"/>
        <v>99701</v>
      </c>
      <c r="Q564" s="43" t="str">
        <f t="shared" si="80"/>
        <v>MEDIA GEO</v>
      </c>
    </row>
    <row r="565" spans="2:17" s="44" customFormat="1" x14ac:dyDescent="0.3">
      <c r="B565" s="69">
        <v>551</v>
      </c>
      <c r="C565" s="70">
        <v>251742</v>
      </c>
      <c r="D565" s="71" t="s">
        <v>168</v>
      </c>
      <c r="E565" s="34">
        <v>85909</v>
      </c>
      <c r="F565" s="35">
        <f t="shared" si="72"/>
        <v>90290</v>
      </c>
      <c r="G565" s="36">
        <v>2725992.5</v>
      </c>
      <c r="H565" s="36">
        <v>2765351.75</v>
      </c>
      <c r="I565" s="37">
        <v>2553978</v>
      </c>
      <c r="J565" s="38">
        <f t="shared" si="73"/>
        <v>90290</v>
      </c>
      <c r="K565" s="38">
        <f t="shared" si="74"/>
        <v>2033903.0625</v>
      </c>
      <c r="L565" s="38">
        <f t="shared" si="75"/>
        <v>2639985.25</v>
      </c>
      <c r="M565" s="39">
        <f t="shared" si="76"/>
        <v>1148240.763553231</v>
      </c>
      <c r="N565" s="40">
        <f t="shared" si="77"/>
        <v>748084.15906997526</v>
      </c>
      <c r="O565" s="41">
        <f t="shared" si="78"/>
        <v>0.65150461716324093</v>
      </c>
      <c r="P565" s="42">
        <f t="shared" si="79"/>
        <v>90290</v>
      </c>
      <c r="Q565" s="43" t="str">
        <f t="shared" si="80"/>
        <v>MEDIA GEO</v>
      </c>
    </row>
    <row r="566" spans="2:17" s="44" customFormat="1" x14ac:dyDescent="0.3">
      <c r="B566" s="69">
        <v>552</v>
      </c>
      <c r="C566" s="70">
        <v>251740</v>
      </c>
      <c r="D566" s="71" t="s">
        <v>169</v>
      </c>
      <c r="E566" s="34">
        <v>983514</v>
      </c>
      <c r="F566" s="35">
        <f t="shared" si="72"/>
        <v>1033673</v>
      </c>
      <c r="G566" s="36">
        <v>30621204.949999999</v>
      </c>
      <c r="H566" s="36">
        <v>30250061.800000001</v>
      </c>
      <c r="I566" s="37">
        <v>28146237</v>
      </c>
      <c r="J566" s="38">
        <f t="shared" si="73"/>
        <v>1033673</v>
      </c>
      <c r="K566" s="38">
        <f t="shared" si="74"/>
        <v>22512794.1875</v>
      </c>
      <c r="L566" s="38">
        <f t="shared" si="75"/>
        <v>29198149.399999999</v>
      </c>
      <c r="M566" s="39">
        <f t="shared" si="76"/>
        <v>12812622.002638398</v>
      </c>
      <c r="N566" s="40">
        <f t="shared" si="77"/>
        <v>8328974.7150161322</v>
      </c>
      <c r="O566" s="41">
        <f t="shared" si="78"/>
        <v>0.65006012924606804</v>
      </c>
      <c r="P566" s="42">
        <f t="shared" si="79"/>
        <v>1033673</v>
      </c>
      <c r="Q566" s="43" t="str">
        <f t="shared" si="80"/>
        <v>MEDIA GEO</v>
      </c>
    </row>
    <row r="567" spans="2:17" s="44" customFormat="1" x14ac:dyDescent="0.3">
      <c r="B567" s="69">
        <v>553</v>
      </c>
      <c r="C567" s="70">
        <v>3912115</v>
      </c>
      <c r="D567" s="71" t="s">
        <v>100</v>
      </c>
      <c r="E567" s="34">
        <v>102485</v>
      </c>
      <c r="F567" s="35">
        <f t="shared" si="72"/>
        <v>107712</v>
      </c>
      <c r="G567" s="36">
        <v>2052803.55</v>
      </c>
      <c r="H567" s="36">
        <v>2056593.7</v>
      </c>
      <c r="I567" s="37">
        <v>1908777.85</v>
      </c>
      <c r="J567" s="38">
        <f t="shared" si="73"/>
        <v>107712</v>
      </c>
      <c r="K567" s="38">
        <f t="shared" si="74"/>
        <v>1531471.7749999999</v>
      </c>
      <c r="L567" s="38">
        <f t="shared" si="75"/>
        <v>1980790.7000000002</v>
      </c>
      <c r="M567" s="39">
        <f t="shared" si="76"/>
        <v>965225.62238946895</v>
      </c>
      <c r="N567" s="40">
        <f t="shared" si="77"/>
        <v>606353.69735143404</v>
      </c>
      <c r="O567" s="41">
        <f t="shared" si="78"/>
        <v>0.62819892394730692</v>
      </c>
      <c r="P567" s="42">
        <f t="shared" si="79"/>
        <v>107712</v>
      </c>
      <c r="Q567" s="43" t="str">
        <f t="shared" si="80"/>
        <v>MEDIA GEO</v>
      </c>
    </row>
    <row r="568" spans="2:17" s="44" customFormat="1" x14ac:dyDescent="0.3">
      <c r="B568" s="69">
        <v>554</v>
      </c>
      <c r="C568" s="70">
        <v>40151712</v>
      </c>
      <c r="D568" s="71" t="s">
        <v>303</v>
      </c>
      <c r="E568" s="34">
        <v>104959</v>
      </c>
      <c r="F568" s="35">
        <f t="shared" si="72"/>
        <v>110312</v>
      </c>
      <c r="G568" s="36">
        <v>6591945.5</v>
      </c>
      <c r="H568" s="36">
        <v>6545297.5</v>
      </c>
      <c r="I568" s="37">
        <v>6160451.5</v>
      </c>
      <c r="J568" s="38">
        <f t="shared" si="73"/>
        <v>110312</v>
      </c>
      <c r="K568" s="38">
        <f t="shared" si="74"/>
        <v>4852001.625</v>
      </c>
      <c r="L568" s="38">
        <f t="shared" si="75"/>
        <v>6352874.5</v>
      </c>
      <c r="M568" s="39">
        <f t="shared" si="76"/>
        <v>2326990.311812147</v>
      </c>
      <c r="N568" s="40">
        <f t="shared" si="77"/>
        <v>1567428.2659915176</v>
      </c>
      <c r="O568" s="41">
        <f t="shared" si="78"/>
        <v>0.67358607297805229</v>
      </c>
      <c r="P568" s="42">
        <f t="shared" si="79"/>
        <v>110312</v>
      </c>
      <c r="Q568" s="43" t="str">
        <f t="shared" si="80"/>
        <v>MEDIA GEO</v>
      </c>
    </row>
    <row r="569" spans="2:17" s="44" customFormat="1" x14ac:dyDescent="0.3">
      <c r="B569" s="69">
        <v>555</v>
      </c>
      <c r="C569" s="70">
        <v>26101759</v>
      </c>
      <c r="D569" s="71" t="s">
        <v>129</v>
      </c>
      <c r="E569" s="34">
        <v>783228</v>
      </c>
      <c r="F569" s="35">
        <f t="shared" si="72"/>
        <v>823173</v>
      </c>
      <c r="G569" s="36">
        <v>21122214.399999999</v>
      </c>
      <c r="H569" s="36">
        <v>21286648.600000001</v>
      </c>
      <c r="I569" s="37">
        <v>19702949</v>
      </c>
      <c r="J569" s="38">
        <f t="shared" si="73"/>
        <v>823173</v>
      </c>
      <c r="K569" s="38">
        <f t="shared" si="74"/>
        <v>15733746.25</v>
      </c>
      <c r="L569" s="38">
        <f t="shared" si="75"/>
        <v>20412581.699999999</v>
      </c>
      <c r="M569" s="39">
        <f t="shared" si="76"/>
        <v>9240963.8636664413</v>
      </c>
      <c r="N569" s="40">
        <f t="shared" si="77"/>
        <v>5952277.0023087049</v>
      </c>
      <c r="O569" s="41">
        <f t="shared" si="78"/>
        <v>0.64411863200892139</v>
      </c>
      <c r="P569" s="42">
        <f t="shared" si="79"/>
        <v>823173</v>
      </c>
      <c r="Q569" s="43" t="str">
        <f t="shared" si="80"/>
        <v>MEDIA GEO</v>
      </c>
    </row>
    <row r="570" spans="2:17" s="44" customFormat="1" x14ac:dyDescent="0.3">
      <c r="B570" s="69">
        <v>556</v>
      </c>
      <c r="C570" s="70">
        <v>26101615</v>
      </c>
      <c r="D570" s="71" t="s">
        <v>130</v>
      </c>
      <c r="E570" s="34">
        <v>419350</v>
      </c>
      <c r="F570" s="35">
        <f t="shared" si="72"/>
        <v>440737</v>
      </c>
      <c r="G570" s="36">
        <v>179383134.69999999</v>
      </c>
      <c r="H570" s="36">
        <v>176607287.15000001</v>
      </c>
      <c r="I570" s="37">
        <v>165308850</v>
      </c>
      <c r="J570" s="38">
        <f t="shared" si="73"/>
        <v>440737</v>
      </c>
      <c r="K570" s="38">
        <f t="shared" si="74"/>
        <v>130435002.21250001</v>
      </c>
      <c r="L570" s="38">
        <f t="shared" si="75"/>
        <v>170958068.57499999</v>
      </c>
      <c r="M570" s="39">
        <f t="shared" si="76"/>
        <v>38977722.654340312</v>
      </c>
      <c r="N570" s="40">
        <f t="shared" si="77"/>
        <v>27249763.882672735</v>
      </c>
      <c r="O570" s="41">
        <f t="shared" si="78"/>
        <v>0.69911123654727869</v>
      </c>
      <c r="P570" s="42">
        <f t="shared" si="79"/>
        <v>440737</v>
      </c>
      <c r="Q570" s="43" t="str">
        <f t="shared" si="80"/>
        <v>MEDIA GEO</v>
      </c>
    </row>
    <row r="571" spans="2:17" s="44" customFormat="1" x14ac:dyDescent="0.3">
      <c r="B571" s="69">
        <v>557</v>
      </c>
      <c r="C571" s="70">
        <v>401515</v>
      </c>
      <c r="D571" s="71" t="s">
        <v>64</v>
      </c>
      <c r="E571" s="34">
        <v>6451019</v>
      </c>
      <c r="F571" s="35">
        <f t="shared" si="72"/>
        <v>6780021</v>
      </c>
      <c r="G571" s="36">
        <v>166835114.25</v>
      </c>
      <c r="H571" s="36">
        <v>170154411</v>
      </c>
      <c r="I571" s="37">
        <v>156562350</v>
      </c>
      <c r="J571" s="38">
        <f t="shared" si="73"/>
        <v>6780021</v>
      </c>
      <c r="K571" s="38">
        <f t="shared" si="74"/>
        <v>125082974.0625</v>
      </c>
      <c r="L571" s="38">
        <f t="shared" si="75"/>
        <v>161698732.125</v>
      </c>
      <c r="M571" s="39">
        <f t="shared" si="76"/>
        <v>74090454.921851426</v>
      </c>
      <c r="N571" s="40">
        <f t="shared" si="77"/>
        <v>47595664.270750165</v>
      </c>
      <c r="O571" s="41">
        <f t="shared" si="78"/>
        <v>0.64239940652210548</v>
      </c>
      <c r="P571" s="42">
        <f t="shared" si="79"/>
        <v>6780021</v>
      </c>
      <c r="Q571" s="43" t="str">
        <f t="shared" si="80"/>
        <v>MEDIA GEO</v>
      </c>
    </row>
    <row r="572" spans="2:17" s="44" customFormat="1" ht="15.9" customHeight="1" x14ac:dyDescent="0.3">
      <c r="B572" s="69">
        <v>558</v>
      </c>
      <c r="C572" s="70">
        <v>40151524</v>
      </c>
      <c r="D572" s="71" t="s">
        <v>44</v>
      </c>
      <c r="E572" s="34">
        <v>6412821</v>
      </c>
      <c r="F572" s="35">
        <f t="shared" si="72"/>
        <v>6739875</v>
      </c>
      <c r="G572" s="36">
        <v>154514502.80000001</v>
      </c>
      <c r="H572" s="36">
        <v>153486789.05000001</v>
      </c>
      <c r="I572" s="37">
        <v>142247245</v>
      </c>
      <c r="J572" s="38">
        <f t="shared" si="73"/>
        <v>6739875</v>
      </c>
      <c r="K572" s="38">
        <f t="shared" si="74"/>
        <v>114247102.96250001</v>
      </c>
      <c r="L572" s="38">
        <f t="shared" si="75"/>
        <v>147867017.02500001</v>
      </c>
      <c r="M572" s="39">
        <f t="shared" si="76"/>
        <v>69053228.58652027</v>
      </c>
      <c r="N572" s="40">
        <f t="shared" si="77"/>
        <v>44062194.879503548</v>
      </c>
      <c r="O572" s="41">
        <f t="shared" si="78"/>
        <v>0.63809029326262134</v>
      </c>
      <c r="P572" s="42">
        <f t="shared" si="79"/>
        <v>6739875</v>
      </c>
      <c r="Q572" s="43" t="str">
        <f t="shared" si="80"/>
        <v>MEDIA GEO</v>
      </c>
    </row>
    <row r="573" spans="2:17" s="44" customFormat="1" x14ac:dyDescent="0.3">
      <c r="B573" s="69">
        <v>559</v>
      </c>
      <c r="C573" s="70">
        <v>20121415</v>
      </c>
      <c r="D573" s="71" t="s">
        <v>171</v>
      </c>
      <c r="E573" s="34">
        <v>757844</v>
      </c>
      <c r="F573" s="35">
        <f t="shared" si="72"/>
        <v>796494</v>
      </c>
      <c r="G573" s="36">
        <v>25609168.899999999</v>
      </c>
      <c r="H573" s="36">
        <v>25241232.800000001</v>
      </c>
      <c r="I573" s="37">
        <v>23705930.5</v>
      </c>
      <c r="J573" s="38">
        <f t="shared" si="73"/>
        <v>796494</v>
      </c>
      <c r="K573" s="38">
        <f t="shared" si="74"/>
        <v>18838206.550000001</v>
      </c>
      <c r="L573" s="38">
        <f t="shared" si="75"/>
        <v>24473581.649999999</v>
      </c>
      <c r="M573" s="39">
        <f t="shared" si="76"/>
        <v>10510814.960802708</v>
      </c>
      <c r="N573" s="40">
        <f t="shared" si="77"/>
        <v>6869062.2260062126</v>
      </c>
      <c r="O573" s="41">
        <f t="shared" si="78"/>
        <v>0.65352327594221338</v>
      </c>
      <c r="P573" s="42">
        <f t="shared" si="79"/>
        <v>796494</v>
      </c>
      <c r="Q573" s="43" t="str">
        <f t="shared" si="80"/>
        <v>MEDIA GEO</v>
      </c>
    </row>
    <row r="574" spans="2:17" s="44" customFormat="1" x14ac:dyDescent="0.3">
      <c r="B574" s="69">
        <v>560</v>
      </c>
      <c r="C574" s="70">
        <v>40151712</v>
      </c>
      <c r="D574" s="71" t="s">
        <v>273</v>
      </c>
      <c r="E574" s="34">
        <v>173290</v>
      </c>
      <c r="F574" s="35">
        <f t="shared" si="72"/>
        <v>182128</v>
      </c>
      <c r="G574" s="36">
        <v>11887076.6</v>
      </c>
      <c r="H574" s="36">
        <v>11722350.85</v>
      </c>
      <c r="I574" s="37">
        <v>11046829.5</v>
      </c>
      <c r="J574" s="38">
        <f t="shared" si="73"/>
        <v>182128</v>
      </c>
      <c r="K574" s="38">
        <f t="shared" si="74"/>
        <v>8709596.2375000007</v>
      </c>
      <c r="L574" s="38">
        <f t="shared" si="75"/>
        <v>11384590.175000001</v>
      </c>
      <c r="M574" s="39">
        <f t="shared" si="76"/>
        <v>4091909.6572662401</v>
      </c>
      <c r="N574" s="40">
        <f t="shared" si="77"/>
        <v>2764633.1228117361</v>
      </c>
      <c r="O574" s="41">
        <f t="shared" si="78"/>
        <v>0.67563395929390024</v>
      </c>
      <c r="P574" s="42">
        <f t="shared" si="79"/>
        <v>182128</v>
      </c>
      <c r="Q574" s="43" t="str">
        <f t="shared" si="80"/>
        <v>MEDIA GEO</v>
      </c>
    </row>
    <row r="575" spans="2:17" s="44" customFormat="1" x14ac:dyDescent="0.3">
      <c r="B575" s="69">
        <v>561</v>
      </c>
      <c r="C575" s="70">
        <v>40151712</v>
      </c>
      <c r="D575" s="71" t="s">
        <v>274</v>
      </c>
      <c r="E575" s="34">
        <v>1588923</v>
      </c>
      <c r="F575" s="35">
        <f t="shared" si="72"/>
        <v>1669958</v>
      </c>
      <c r="G575" s="36">
        <v>173267873.44999999</v>
      </c>
      <c r="H575" s="36">
        <v>172440163</v>
      </c>
      <c r="I575" s="37">
        <v>159390385</v>
      </c>
      <c r="J575" s="38">
        <f t="shared" si="73"/>
        <v>1669958</v>
      </c>
      <c r="K575" s="38">
        <f t="shared" si="74"/>
        <v>126692094.8625</v>
      </c>
      <c r="L575" s="38">
        <f t="shared" si="75"/>
        <v>165915274</v>
      </c>
      <c r="M575" s="39">
        <f t="shared" si="76"/>
        <v>53104464.59072008</v>
      </c>
      <c r="N575" s="40">
        <f t="shared" si="77"/>
        <v>36369688.397282347</v>
      </c>
      <c r="O575" s="41">
        <f t="shared" si="78"/>
        <v>0.68487063522033687</v>
      </c>
      <c r="P575" s="42">
        <f t="shared" si="79"/>
        <v>1669958</v>
      </c>
      <c r="Q575" s="43" t="str">
        <f t="shared" si="80"/>
        <v>MEDIA GEO</v>
      </c>
    </row>
    <row r="576" spans="2:17" s="44" customFormat="1" x14ac:dyDescent="0.3">
      <c r="B576" s="69">
        <v>562</v>
      </c>
      <c r="C576" s="70">
        <v>40151712</v>
      </c>
      <c r="D576" s="71" t="s">
        <v>275</v>
      </c>
      <c r="E576" s="34">
        <v>170845</v>
      </c>
      <c r="F576" s="35">
        <f t="shared" si="72"/>
        <v>179558</v>
      </c>
      <c r="G576" s="36">
        <v>850159.8</v>
      </c>
      <c r="H576" s="36">
        <v>864154.2</v>
      </c>
      <c r="I576" s="37">
        <v>801762.5</v>
      </c>
      <c r="J576" s="38">
        <f t="shared" si="73"/>
        <v>179558</v>
      </c>
      <c r="K576" s="38">
        <f t="shared" si="74"/>
        <v>673908.625</v>
      </c>
      <c r="L576" s="38">
        <f t="shared" si="75"/>
        <v>825961.15</v>
      </c>
      <c r="M576" s="39">
        <f t="shared" si="76"/>
        <v>570276.63373744558</v>
      </c>
      <c r="N576" s="40">
        <f t="shared" si="77"/>
        <v>276279.79545169073</v>
      </c>
      <c r="O576" s="41">
        <f t="shared" si="78"/>
        <v>0.48446627322081287</v>
      </c>
      <c r="P576" s="42">
        <f t="shared" si="79"/>
        <v>179558</v>
      </c>
      <c r="Q576" s="43" t="str">
        <f t="shared" si="80"/>
        <v>MEDIA GEO</v>
      </c>
    </row>
    <row r="577" spans="2:17" s="44" customFormat="1" x14ac:dyDescent="0.3">
      <c r="B577" s="69">
        <v>563</v>
      </c>
      <c r="C577" s="70">
        <v>251724</v>
      </c>
      <c r="D577" s="71" t="s">
        <v>172</v>
      </c>
      <c r="E577" s="34">
        <v>137567</v>
      </c>
      <c r="F577" s="35">
        <f t="shared" si="72"/>
        <v>144583</v>
      </c>
      <c r="G577" s="36">
        <v>1440257</v>
      </c>
      <c r="H577" s="36">
        <v>1467079.6</v>
      </c>
      <c r="I577" s="37">
        <v>1355707.5</v>
      </c>
      <c r="J577" s="38">
        <f t="shared" si="73"/>
        <v>144583</v>
      </c>
      <c r="K577" s="38">
        <f t="shared" si="74"/>
        <v>1101906.7749999999</v>
      </c>
      <c r="L577" s="38">
        <f t="shared" si="75"/>
        <v>1397982.25</v>
      </c>
      <c r="M577" s="39">
        <f t="shared" si="76"/>
        <v>802221.36827996804</v>
      </c>
      <c r="N577" s="40">
        <f t="shared" si="77"/>
        <v>465020.54977922159</v>
      </c>
      <c r="O577" s="41">
        <f t="shared" si="78"/>
        <v>0.57966612230270786</v>
      </c>
      <c r="P577" s="42">
        <f t="shared" si="79"/>
        <v>144583</v>
      </c>
      <c r="Q577" s="43" t="str">
        <f t="shared" si="80"/>
        <v>MEDIA GEO</v>
      </c>
    </row>
    <row r="578" spans="2:17" s="44" customFormat="1" x14ac:dyDescent="0.3">
      <c r="B578" s="69">
        <v>564</v>
      </c>
      <c r="C578" s="70">
        <v>251724</v>
      </c>
      <c r="D578" s="71" t="s">
        <v>93</v>
      </c>
      <c r="E578" s="34">
        <v>48050</v>
      </c>
      <c r="F578" s="35">
        <f t="shared" si="72"/>
        <v>50501</v>
      </c>
      <c r="G578" s="36">
        <v>1753090.15</v>
      </c>
      <c r="H578" s="36">
        <v>1767667.65</v>
      </c>
      <c r="I578" s="37">
        <v>1647257.5</v>
      </c>
      <c r="J578" s="38">
        <f t="shared" si="73"/>
        <v>50501</v>
      </c>
      <c r="K578" s="38">
        <f t="shared" si="74"/>
        <v>1304629.075</v>
      </c>
      <c r="L578" s="38">
        <f t="shared" si="75"/>
        <v>1700173.825</v>
      </c>
      <c r="M578" s="39">
        <f t="shared" si="76"/>
        <v>712552.03342437232</v>
      </c>
      <c r="N578" s="40">
        <f t="shared" si="77"/>
        <v>468140.77522593533</v>
      </c>
      <c r="O578" s="41">
        <f t="shared" si="78"/>
        <v>0.65699170483894509</v>
      </c>
      <c r="P578" s="42">
        <f t="shared" si="79"/>
        <v>50501</v>
      </c>
      <c r="Q578" s="43" t="str">
        <f t="shared" si="80"/>
        <v>MEDIA GEO</v>
      </c>
    </row>
    <row r="579" spans="2:17" s="44" customFormat="1" x14ac:dyDescent="0.3">
      <c r="B579" s="69">
        <v>565</v>
      </c>
      <c r="C579" s="70">
        <v>251739</v>
      </c>
      <c r="D579" s="71" t="s">
        <v>197</v>
      </c>
      <c r="E579" s="34">
        <v>2313651</v>
      </c>
      <c r="F579" s="35">
        <f t="shared" si="72"/>
        <v>2431647</v>
      </c>
      <c r="G579" s="36">
        <v>38263313.549999997</v>
      </c>
      <c r="H579" s="36">
        <v>37539103.350000001</v>
      </c>
      <c r="I579" s="37">
        <v>35277550</v>
      </c>
      <c r="J579" s="38">
        <f t="shared" si="73"/>
        <v>2431647</v>
      </c>
      <c r="K579" s="38">
        <f t="shared" si="74"/>
        <v>28377903.475000001</v>
      </c>
      <c r="L579" s="38">
        <f t="shared" si="75"/>
        <v>36408326.674999997</v>
      </c>
      <c r="M579" s="39">
        <f t="shared" si="76"/>
        <v>18735546.006299078</v>
      </c>
      <c r="N579" s="40">
        <f t="shared" si="77"/>
        <v>11528597.547134694</v>
      </c>
      <c r="O579" s="41">
        <f t="shared" si="78"/>
        <v>0.61533288345365877</v>
      </c>
      <c r="P579" s="42">
        <f t="shared" si="79"/>
        <v>2431647</v>
      </c>
      <c r="Q579" s="43" t="str">
        <f t="shared" si="80"/>
        <v>MEDIA GEO</v>
      </c>
    </row>
    <row r="580" spans="2:17" s="44" customFormat="1" x14ac:dyDescent="0.3">
      <c r="B580" s="69">
        <v>566</v>
      </c>
      <c r="C580" s="70">
        <v>251739</v>
      </c>
      <c r="D580" s="71" t="s">
        <v>173</v>
      </c>
      <c r="E580" s="34">
        <v>303926</v>
      </c>
      <c r="F580" s="35">
        <f t="shared" si="72"/>
        <v>319426</v>
      </c>
      <c r="G580" s="36">
        <v>14643973.4</v>
      </c>
      <c r="H580" s="36">
        <v>14425019.35</v>
      </c>
      <c r="I580" s="37">
        <v>13559698.949999999</v>
      </c>
      <c r="J580" s="38">
        <f t="shared" si="73"/>
        <v>319426</v>
      </c>
      <c r="K580" s="38">
        <f t="shared" si="74"/>
        <v>10737029.425000001</v>
      </c>
      <c r="L580" s="38">
        <f t="shared" si="75"/>
        <v>13992359.149999999</v>
      </c>
      <c r="M580" s="39">
        <f t="shared" si="76"/>
        <v>5499825.516268068</v>
      </c>
      <c r="N580" s="40">
        <f t="shared" si="77"/>
        <v>3663095.6272086613</v>
      </c>
      <c r="O580" s="41">
        <f t="shared" si="78"/>
        <v>0.66603851638083811</v>
      </c>
      <c r="P580" s="42">
        <f t="shared" si="79"/>
        <v>319426</v>
      </c>
      <c r="Q580" s="43" t="str">
        <f t="shared" si="80"/>
        <v>MEDIA GEO</v>
      </c>
    </row>
    <row r="581" spans="2:17" s="44" customFormat="1" x14ac:dyDescent="0.3">
      <c r="B581" s="69">
        <v>567</v>
      </c>
      <c r="C581" s="70">
        <v>251739</v>
      </c>
      <c r="D581" s="71" t="s">
        <v>132</v>
      </c>
      <c r="E581" s="34">
        <v>44604</v>
      </c>
      <c r="F581" s="35">
        <f t="shared" si="72"/>
        <v>46879</v>
      </c>
      <c r="G581" s="36">
        <v>775231.45</v>
      </c>
      <c r="H581" s="36">
        <v>774939.9</v>
      </c>
      <c r="I581" s="37">
        <v>715172.15</v>
      </c>
      <c r="J581" s="38">
        <f t="shared" si="73"/>
        <v>46879</v>
      </c>
      <c r="K581" s="38">
        <f t="shared" si="74"/>
        <v>578055.625</v>
      </c>
      <c r="L581" s="38">
        <f t="shared" si="75"/>
        <v>745056.02500000002</v>
      </c>
      <c r="M581" s="39">
        <f t="shared" si="76"/>
        <v>376722.95548121916</v>
      </c>
      <c r="N581" s="40">
        <f t="shared" si="77"/>
        <v>233234.89765416377</v>
      </c>
      <c r="O581" s="41">
        <f t="shared" si="78"/>
        <v>0.61911517273013983</v>
      </c>
      <c r="P581" s="42">
        <f t="shared" si="79"/>
        <v>46879</v>
      </c>
      <c r="Q581" s="43" t="str">
        <f t="shared" si="80"/>
        <v>MEDIA GEO</v>
      </c>
    </row>
    <row r="582" spans="2:17" s="44" customFormat="1" x14ac:dyDescent="0.3">
      <c r="B582" s="69">
        <v>568</v>
      </c>
      <c r="C582" s="70">
        <v>251739</v>
      </c>
      <c r="D582" s="71" t="s">
        <v>133</v>
      </c>
      <c r="E582" s="34">
        <v>921</v>
      </c>
      <c r="F582" s="35">
        <f t="shared" si="72"/>
        <v>968</v>
      </c>
      <c r="G582" s="36">
        <v>81342.45</v>
      </c>
      <c r="H582" s="36">
        <v>80176.25</v>
      </c>
      <c r="I582" s="37">
        <v>75511.45</v>
      </c>
      <c r="J582" s="38">
        <f t="shared" si="73"/>
        <v>968</v>
      </c>
      <c r="K582" s="38">
        <f t="shared" si="74"/>
        <v>59499.537500000006</v>
      </c>
      <c r="L582" s="38">
        <f t="shared" si="75"/>
        <v>77843.850000000006</v>
      </c>
      <c r="M582" s="39">
        <f t="shared" si="76"/>
        <v>26276.213923108829</v>
      </c>
      <c r="N582" s="40">
        <f t="shared" si="77"/>
        <v>17895.609684750052</v>
      </c>
      <c r="O582" s="41">
        <f t="shared" si="78"/>
        <v>0.68105739042608471</v>
      </c>
      <c r="P582" s="42">
        <f t="shared" si="79"/>
        <v>968</v>
      </c>
      <c r="Q582" s="43" t="str">
        <f t="shared" si="80"/>
        <v>MEDIA GEO</v>
      </c>
    </row>
    <row r="583" spans="2:17" x14ac:dyDescent="0.3">
      <c r="B583" s="73">
        <v>569</v>
      </c>
      <c r="C583" s="74">
        <v>251739</v>
      </c>
      <c r="D583" s="75" t="s">
        <v>174</v>
      </c>
      <c r="E583" s="51" t="s">
        <v>51</v>
      </c>
      <c r="F583" s="52" t="s">
        <v>51</v>
      </c>
      <c r="G583" s="36">
        <v>4571504</v>
      </c>
      <c r="H583" s="36">
        <v>4612029.45</v>
      </c>
      <c r="I583" s="37">
        <v>4285785</v>
      </c>
      <c r="J583" s="38">
        <f t="shared" si="73"/>
        <v>4285785</v>
      </c>
      <c r="K583" s="38">
        <f t="shared" si="74"/>
        <v>4489772.8166666664</v>
      </c>
      <c r="L583" s="38">
        <f t="shared" si="75"/>
        <v>4571504</v>
      </c>
      <c r="M583" s="39">
        <f t="shared" si="76"/>
        <v>4487390.3755108761</v>
      </c>
      <c r="N583" s="40">
        <f t="shared" si="77"/>
        <v>142556.52814740079</v>
      </c>
      <c r="O583" s="53">
        <f t="shared" si="78"/>
        <v>3.1768247515388308E-2</v>
      </c>
      <c r="P583" s="42">
        <f t="shared" si="79"/>
        <v>4285785</v>
      </c>
      <c r="Q583" s="43" t="str">
        <f t="shared" si="80"/>
        <v>MENOR VALOR</v>
      </c>
    </row>
    <row r="584" spans="2:17" s="44" customFormat="1" x14ac:dyDescent="0.3">
      <c r="B584" s="69">
        <v>570</v>
      </c>
      <c r="C584" s="70">
        <v>251729</v>
      </c>
      <c r="D584" s="71" t="s">
        <v>95</v>
      </c>
      <c r="E584" s="34">
        <v>672790</v>
      </c>
      <c r="F584" s="35">
        <f t="shared" si="72"/>
        <v>707102</v>
      </c>
      <c r="G584" s="36">
        <v>27338351.949999999</v>
      </c>
      <c r="H584" s="36">
        <v>26895195.949999999</v>
      </c>
      <c r="I584" s="37">
        <v>25231320.100000001</v>
      </c>
      <c r="J584" s="38">
        <f t="shared" si="73"/>
        <v>707102</v>
      </c>
      <c r="K584" s="38">
        <f t="shared" si="74"/>
        <v>20042992.5</v>
      </c>
      <c r="L584" s="38">
        <f t="shared" si="75"/>
        <v>26063258.024999999</v>
      </c>
      <c r="M584" s="39">
        <f t="shared" si="76"/>
        <v>10702057.265341705</v>
      </c>
      <c r="N584" s="40">
        <f t="shared" si="77"/>
        <v>7067500.6457793079</v>
      </c>
      <c r="O584" s="41">
        <f t="shared" si="78"/>
        <v>0.66038710787571653</v>
      </c>
      <c r="P584" s="42">
        <f t="shared" si="79"/>
        <v>707102</v>
      </c>
      <c r="Q584" s="43" t="str">
        <f t="shared" si="80"/>
        <v>MEDIA GEO</v>
      </c>
    </row>
    <row r="585" spans="2:17" s="44" customFormat="1" x14ac:dyDescent="0.3">
      <c r="B585" s="69">
        <v>571</v>
      </c>
      <c r="C585" s="70">
        <v>251738</v>
      </c>
      <c r="D585" s="71" t="s">
        <v>55</v>
      </c>
      <c r="E585" s="34">
        <v>75864</v>
      </c>
      <c r="F585" s="35">
        <f t="shared" ref="F585:F648" si="81">ROUND(E585*($C$5+1),0)</f>
        <v>79733</v>
      </c>
      <c r="G585" s="36">
        <v>3120751.2</v>
      </c>
      <c r="H585" s="36">
        <v>3080517.3</v>
      </c>
      <c r="I585" s="37">
        <v>2879056.25</v>
      </c>
      <c r="J585" s="38">
        <f t="shared" ref="J585:J648" si="82">MIN(F585:I585)</f>
        <v>79733</v>
      </c>
      <c r="K585" s="38">
        <f t="shared" ref="K585:K648" si="83">AVERAGE(F585:I585)</f>
        <v>2290014.4375</v>
      </c>
      <c r="L585" s="38">
        <f t="shared" ref="L585:L648" si="84">MEDIAN(F585:I585)</f>
        <v>2979786.7749999999</v>
      </c>
      <c r="M585" s="39">
        <f t="shared" ref="M585:M648" si="85">GEOMEAN(F585:I585)</f>
        <v>1218828.9560675605</v>
      </c>
      <c r="N585" s="40">
        <f t="shared" ref="N585:N648" si="86">STDEVA(J585,M585)</f>
        <v>805462.47495754564</v>
      </c>
      <c r="O585" s="41">
        <f t="shared" ref="O585:O648" si="87">N585/M585</f>
        <v>0.66084947436455421</v>
      </c>
      <c r="P585" s="42">
        <f t="shared" ref="P585:P648" si="88">ROUND(IF(O585&lt;=P580,J585,M585),0)</f>
        <v>79733</v>
      </c>
      <c r="Q585" s="43" t="str">
        <f t="shared" ref="Q585:Q648" si="89">IF(O585&lt;=35%,"MENOR VALOR","MEDIA GEO")</f>
        <v>MEDIA GEO</v>
      </c>
    </row>
    <row r="586" spans="2:17" s="44" customFormat="1" x14ac:dyDescent="0.3">
      <c r="B586" s="69">
        <v>572</v>
      </c>
      <c r="C586" s="70">
        <v>39121102</v>
      </c>
      <c r="D586" s="71" t="s">
        <v>101</v>
      </c>
      <c r="E586" s="34">
        <v>80768</v>
      </c>
      <c r="F586" s="35">
        <f t="shared" si="81"/>
        <v>84887</v>
      </c>
      <c r="G586" s="36">
        <v>2127731.9</v>
      </c>
      <c r="H586" s="36">
        <v>2137936.15</v>
      </c>
      <c r="I586" s="37">
        <v>1967962.5</v>
      </c>
      <c r="J586" s="38">
        <f t="shared" si="82"/>
        <v>84887</v>
      </c>
      <c r="K586" s="38">
        <f t="shared" si="83"/>
        <v>1579629.3875</v>
      </c>
      <c r="L586" s="38">
        <f t="shared" si="84"/>
        <v>2047847.2</v>
      </c>
      <c r="M586" s="39">
        <f t="shared" si="85"/>
        <v>933667.86150883639</v>
      </c>
      <c r="N586" s="40">
        <f t="shared" si="86"/>
        <v>600178.702914258</v>
      </c>
      <c r="O586" s="41">
        <f t="shared" si="87"/>
        <v>0.6428182094051631</v>
      </c>
      <c r="P586" s="42">
        <f t="shared" si="88"/>
        <v>84887</v>
      </c>
      <c r="Q586" s="43" t="str">
        <f t="shared" si="89"/>
        <v>MEDIA GEO</v>
      </c>
    </row>
    <row r="587" spans="2:17" s="44" customFormat="1" x14ac:dyDescent="0.3">
      <c r="B587" s="69">
        <v>573</v>
      </c>
      <c r="C587" s="70">
        <v>39121102</v>
      </c>
      <c r="D587" s="71" t="s">
        <v>277</v>
      </c>
      <c r="E587" s="34">
        <v>60797</v>
      </c>
      <c r="F587" s="35">
        <f t="shared" si="81"/>
        <v>63898</v>
      </c>
      <c r="G587" s="36">
        <v>2138810.7999999998</v>
      </c>
      <c r="H587" s="36">
        <v>2134146</v>
      </c>
      <c r="I587" s="37">
        <v>1967962.5</v>
      </c>
      <c r="J587" s="38">
        <f t="shared" si="82"/>
        <v>63898</v>
      </c>
      <c r="K587" s="38">
        <f t="shared" si="83"/>
        <v>1576204.325</v>
      </c>
      <c r="L587" s="38">
        <f t="shared" si="84"/>
        <v>2051054.25</v>
      </c>
      <c r="M587" s="39">
        <f t="shared" si="85"/>
        <v>870412.55091005389</v>
      </c>
      <c r="N587" s="40">
        <f t="shared" si="86"/>
        <v>570291.90807412216</v>
      </c>
      <c r="O587" s="41">
        <f t="shared" si="87"/>
        <v>0.65519724810706981</v>
      </c>
      <c r="P587" s="42">
        <f t="shared" si="88"/>
        <v>63898</v>
      </c>
      <c r="Q587" s="43" t="str">
        <f t="shared" si="89"/>
        <v>MEDIA GEO</v>
      </c>
    </row>
    <row r="588" spans="2:17" s="44" customFormat="1" x14ac:dyDescent="0.3">
      <c r="B588" s="69">
        <v>574</v>
      </c>
      <c r="C588" s="70">
        <v>251739</v>
      </c>
      <c r="D588" s="71" t="s">
        <v>278</v>
      </c>
      <c r="E588" s="34">
        <v>4079884</v>
      </c>
      <c r="F588" s="35">
        <f t="shared" si="81"/>
        <v>4287958</v>
      </c>
      <c r="G588" s="36">
        <v>144077012.80000001</v>
      </c>
      <c r="H588" s="36">
        <v>141567058.84999999</v>
      </c>
      <c r="I588" s="37">
        <v>133150885</v>
      </c>
      <c r="J588" s="38">
        <f t="shared" si="82"/>
        <v>4287958</v>
      </c>
      <c r="K588" s="38">
        <f t="shared" si="83"/>
        <v>105770728.66249999</v>
      </c>
      <c r="L588" s="38">
        <f t="shared" si="84"/>
        <v>137358971.92500001</v>
      </c>
      <c r="M588" s="39">
        <f t="shared" si="85"/>
        <v>58416814.541597299</v>
      </c>
      <c r="N588" s="40">
        <f t="shared" si="86"/>
        <v>38274881.518437259</v>
      </c>
      <c r="O588" s="41">
        <f t="shared" si="87"/>
        <v>0.65520316057601147</v>
      </c>
      <c r="P588" s="42">
        <f t="shared" si="88"/>
        <v>4287958</v>
      </c>
      <c r="Q588" s="43" t="str">
        <f t="shared" si="89"/>
        <v>MEDIA GEO</v>
      </c>
    </row>
    <row r="589" spans="2:17" s="44" customFormat="1" x14ac:dyDescent="0.3">
      <c r="B589" s="69">
        <v>575</v>
      </c>
      <c r="C589" s="70">
        <v>40141736</v>
      </c>
      <c r="D589" s="71" t="s">
        <v>304</v>
      </c>
      <c r="E589" s="34">
        <v>16569</v>
      </c>
      <c r="F589" s="35">
        <f t="shared" si="81"/>
        <v>17414</v>
      </c>
      <c r="G589" s="36">
        <v>1014885.55</v>
      </c>
      <c r="H589" s="36">
        <v>1033836.3</v>
      </c>
      <c r="I589" s="37">
        <v>948703.7</v>
      </c>
      <c r="J589" s="38">
        <f t="shared" si="82"/>
        <v>17414</v>
      </c>
      <c r="K589" s="38">
        <f t="shared" si="83"/>
        <v>753709.88749999995</v>
      </c>
      <c r="L589" s="38">
        <f t="shared" si="84"/>
        <v>981794.625</v>
      </c>
      <c r="M589" s="39">
        <f t="shared" si="85"/>
        <v>362847.80075399193</v>
      </c>
      <c r="N589" s="40">
        <f t="shared" si="86"/>
        <v>244258.58296419043</v>
      </c>
      <c r="O589" s="41">
        <f t="shared" si="87"/>
        <v>0.67317090652506362</v>
      </c>
      <c r="P589" s="42">
        <f t="shared" si="88"/>
        <v>17414</v>
      </c>
      <c r="Q589" s="43" t="str">
        <f t="shared" si="89"/>
        <v>MEDIA GEO</v>
      </c>
    </row>
    <row r="590" spans="2:17" s="44" customFormat="1" ht="25.8" customHeight="1" x14ac:dyDescent="0.3">
      <c r="B590" s="69">
        <v>576</v>
      </c>
      <c r="C590" s="70">
        <v>40142006</v>
      </c>
      <c r="D590" s="71" t="s">
        <v>280</v>
      </c>
      <c r="E590" s="34">
        <v>157770</v>
      </c>
      <c r="F590" s="35">
        <f t="shared" si="81"/>
        <v>165816</v>
      </c>
      <c r="G590" s="36">
        <v>6693404.9000000004</v>
      </c>
      <c r="H590" s="36">
        <v>6797196.7000000002</v>
      </c>
      <c r="I590" s="37">
        <v>6279987</v>
      </c>
      <c r="J590" s="38">
        <f t="shared" si="82"/>
        <v>165816</v>
      </c>
      <c r="K590" s="38">
        <f t="shared" si="83"/>
        <v>4984101.1500000004</v>
      </c>
      <c r="L590" s="38">
        <f t="shared" si="84"/>
        <v>6486695.9500000002</v>
      </c>
      <c r="M590" s="39">
        <f t="shared" si="85"/>
        <v>2623557.1471562465</v>
      </c>
      <c r="N590" s="40">
        <f t="shared" si="86"/>
        <v>1737885.4315553864</v>
      </c>
      <c r="O590" s="41">
        <f t="shared" si="87"/>
        <v>0.66241569520951105</v>
      </c>
      <c r="P590" s="42">
        <f t="shared" si="88"/>
        <v>165816</v>
      </c>
      <c r="Q590" s="43" t="str">
        <f t="shared" si="89"/>
        <v>MEDIA GEO</v>
      </c>
    </row>
    <row r="591" spans="2:17" s="44" customFormat="1" x14ac:dyDescent="0.3">
      <c r="B591" s="69">
        <v>577</v>
      </c>
      <c r="C591" s="70">
        <v>40151712</v>
      </c>
      <c r="D591" s="71" t="s">
        <v>178</v>
      </c>
      <c r="E591" s="34">
        <v>72882</v>
      </c>
      <c r="F591" s="35">
        <f t="shared" si="81"/>
        <v>76599</v>
      </c>
      <c r="G591" s="36">
        <v>4885503.3499999996</v>
      </c>
      <c r="H591" s="36">
        <v>4858389.2</v>
      </c>
      <c r="I591" s="37">
        <v>4509403.8499999996</v>
      </c>
      <c r="J591" s="38">
        <f t="shared" si="82"/>
        <v>76599</v>
      </c>
      <c r="K591" s="38">
        <f t="shared" si="83"/>
        <v>3582473.85</v>
      </c>
      <c r="L591" s="38">
        <f t="shared" si="84"/>
        <v>4683896.5250000004</v>
      </c>
      <c r="M591" s="39">
        <f t="shared" si="85"/>
        <v>1692138.7165244853</v>
      </c>
      <c r="N591" s="40">
        <f t="shared" si="86"/>
        <v>1142359.0888306561</v>
      </c>
      <c r="O591" s="41">
        <f t="shared" si="87"/>
        <v>0.67509777873114829</v>
      </c>
      <c r="P591" s="42">
        <f t="shared" si="88"/>
        <v>76599</v>
      </c>
      <c r="Q591" s="43" t="str">
        <f t="shared" si="89"/>
        <v>MEDIA GEO</v>
      </c>
    </row>
    <row r="592" spans="2:17" s="44" customFormat="1" x14ac:dyDescent="0.3">
      <c r="B592" s="69">
        <v>578</v>
      </c>
      <c r="C592" s="70">
        <v>25173702</v>
      </c>
      <c r="D592" s="71" t="s">
        <v>103</v>
      </c>
      <c r="E592" s="34">
        <v>422664</v>
      </c>
      <c r="F592" s="35">
        <f t="shared" si="81"/>
        <v>444220</v>
      </c>
      <c r="G592" s="36">
        <v>21538547.800000001</v>
      </c>
      <c r="H592" s="36">
        <v>21490733.600000001</v>
      </c>
      <c r="I592" s="37">
        <v>20029485</v>
      </c>
      <c r="J592" s="38">
        <f t="shared" si="82"/>
        <v>444220</v>
      </c>
      <c r="K592" s="38">
        <f t="shared" si="83"/>
        <v>15875746.600000001</v>
      </c>
      <c r="L592" s="38">
        <f t="shared" si="84"/>
        <v>20760109.300000001</v>
      </c>
      <c r="M592" s="39">
        <f t="shared" si="85"/>
        <v>8010947.5337093221</v>
      </c>
      <c r="N592" s="40">
        <f t="shared" si="86"/>
        <v>5350484.3504768219</v>
      </c>
      <c r="O592" s="41">
        <f t="shared" si="87"/>
        <v>0.66789656628788063</v>
      </c>
      <c r="P592" s="42">
        <f t="shared" si="88"/>
        <v>444220</v>
      </c>
      <c r="Q592" s="43" t="str">
        <f t="shared" si="89"/>
        <v>MEDIA GEO</v>
      </c>
    </row>
    <row r="593" spans="2:17" s="44" customFormat="1" x14ac:dyDescent="0.3">
      <c r="B593" s="69">
        <v>579</v>
      </c>
      <c r="C593" s="70">
        <v>40151712</v>
      </c>
      <c r="D593" s="71" t="s">
        <v>281</v>
      </c>
      <c r="E593" s="34">
        <v>147774</v>
      </c>
      <c r="F593" s="35">
        <f t="shared" si="81"/>
        <v>155310</v>
      </c>
      <c r="G593" s="36">
        <v>3846419.15</v>
      </c>
      <c r="H593" s="36">
        <v>3905895.35</v>
      </c>
      <c r="I593" s="37">
        <v>3600642.5</v>
      </c>
      <c r="J593" s="38">
        <f t="shared" si="82"/>
        <v>155310</v>
      </c>
      <c r="K593" s="38">
        <f t="shared" si="83"/>
        <v>2877066.75</v>
      </c>
      <c r="L593" s="38">
        <f t="shared" si="84"/>
        <v>3723530.8250000002</v>
      </c>
      <c r="M593" s="39">
        <f t="shared" si="85"/>
        <v>1702507.9893244153</v>
      </c>
      <c r="N593" s="40">
        <f t="shared" si="86"/>
        <v>1094034.1900894856</v>
      </c>
      <c r="O593" s="41">
        <f t="shared" si="87"/>
        <v>0.64260150140242067</v>
      </c>
      <c r="P593" s="42">
        <f t="shared" si="88"/>
        <v>155310</v>
      </c>
      <c r="Q593" s="43" t="str">
        <f t="shared" si="89"/>
        <v>MEDIA GEO</v>
      </c>
    </row>
    <row r="594" spans="2:17" s="44" customFormat="1" x14ac:dyDescent="0.3">
      <c r="B594" s="69">
        <v>580</v>
      </c>
      <c r="C594" s="70">
        <v>26101720</v>
      </c>
      <c r="D594" s="71" t="s">
        <v>104</v>
      </c>
      <c r="E594" s="34">
        <v>2761500</v>
      </c>
      <c r="F594" s="35">
        <f t="shared" si="81"/>
        <v>2902337</v>
      </c>
      <c r="G594" s="36">
        <v>39134464.950000003</v>
      </c>
      <c r="H594" s="36">
        <v>39275283.600000001</v>
      </c>
      <c r="I594" s="37">
        <v>36632382.850000001</v>
      </c>
      <c r="J594" s="38">
        <f t="shared" si="82"/>
        <v>2902337</v>
      </c>
      <c r="K594" s="38">
        <f t="shared" si="83"/>
        <v>29486117.100000001</v>
      </c>
      <c r="L594" s="38">
        <f t="shared" si="84"/>
        <v>37883423.900000006</v>
      </c>
      <c r="M594" s="39">
        <f t="shared" si="85"/>
        <v>20105872.977697212</v>
      </c>
      <c r="N594" s="40">
        <f t="shared" si="86"/>
        <v>12164736.950216439</v>
      </c>
      <c r="O594" s="41">
        <f t="shared" si="87"/>
        <v>0.60503400989901723</v>
      </c>
      <c r="P594" s="42">
        <f t="shared" si="88"/>
        <v>2902337</v>
      </c>
      <c r="Q594" s="43" t="str">
        <f t="shared" si="89"/>
        <v>MEDIA GEO</v>
      </c>
    </row>
    <row r="595" spans="2:17" s="44" customFormat="1" x14ac:dyDescent="0.3">
      <c r="B595" s="69">
        <v>581</v>
      </c>
      <c r="C595" s="70">
        <v>40101706</v>
      </c>
      <c r="D595" s="71" t="s">
        <v>135</v>
      </c>
      <c r="E595" s="34">
        <v>93515</v>
      </c>
      <c r="F595" s="35">
        <f t="shared" si="81"/>
        <v>98284</v>
      </c>
      <c r="G595" s="36">
        <v>27681506.300000001</v>
      </c>
      <c r="H595" s="36">
        <v>27493748.100000001</v>
      </c>
      <c r="I595" s="37">
        <v>25539780</v>
      </c>
      <c r="J595" s="38">
        <f t="shared" si="82"/>
        <v>98284</v>
      </c>
      <c r="K595" s="38">
        <f t="shared" si="83"/>
        <v>20203329.600000001</v>
      </c>
      <c r="L595" s="38">
        <f t="shared" si="84"/>
        <v>26516764.050000001</v>
      </c>
      <c r="M595" s="39">
        <f t="shared" si="85"/>
        <v>6611209.366637283</v>
      </c>
      <c r="N595" s="40">
        <f t="shared" si="86"/>
        <v>4605333.6921111047</v>
      </c>
      <c r="O595" s="41">
        <f t="shared" si="87"/>
        <v>0.69659474336895122</v>
      </c>
      <c r="P595" s="42">
        <f t="shared" si="88"/>
        <v>98284</v>
      </c>
      <c r="Q595" s="43" t="str">
        <f t="shared" si="89"/>
        <v>MEDIA GEO</v>
      </c>
    </row>
    <row r="596" spans="2:17" s="44" customFormat="1" x14ac:dyDescent="0.3">
      <c r="B596" s="69">
        <v>582</v>
      </c>
      <c r="C596" s="70">
        <v>40101706</v>
      </c>
      <c r="D596" s="71" t="s">
        <v>282</v>
      </c>
      <c r="E596" s="34">
        <v>1019789</v>
      </c>
      <c r="F596" s="35">
        <f t="shared" si="81"/>
        <v>1071798</v>
      </c>
      <c r="G596" s="36">
        <v>20706172.550000001</v>
      </c>
      <c r="H596" s="36">
        <v>20870898.300000001</v>
      </c>
      <c r="I596" s="37">
        <v>19181074.5</v>
      </c>
      <c r="J596" s="38">
        <f t="shared" si="82"/>
        <v>1071798</v>
      </c>
      <c r="K596" s="38">
        <f t="shared" si="83"/>
        <v>15457485.8375</v>
      </c>
      <c r="L596" s="38">
        <f t="shared" si="84"/>
        <v>19943623.524999999</v>
      </c>
      <c r="M596" s="39">
        <f t="shared" si="85"/>
        <v>9708602.3026000615</v>
      </c>
      <c r="N596" s="40">
        <f t="shared" si="86"/>
        <v>6107142.8901496539</v>
      </c>
      <c r="O596" s="41">
        <f t="shared" si="87"/>
        <v>0.62904450092822317</v>
      </c>
      <c r="P596" s="42">
        <f t="shared" si="88"/>
        <v>1071798</v>
      </c>
      <c r="Q596" s="43" t="str">
        <f t="shared" si="89"/>
        <v>MEDIA GEO</v>
      </c>
    </row>
    <row r="597" spans="2:17" s="44" customFormat="1" x14ac:dyDescent="0.3">
      <c r="B597" s="69">
        <v>583</v>
      </c>
      <c r="C597" s="70">
        <v>40101706</v>
      </c>
      <c r="D597" s="71" t="s">
        <v>137</v>
      </c>
      <c r="E597" s="34">
        <v>96851</v>
      </c>
      <c r="F597" s="35">
        <f t="shared" si="81"/>
        <v>101790</v>
      </c>
      <c r="G597" s="36">
        <v>4831275.05</v>
      </c>
      <c r="H597" s="36">
        <v>4820196.1500000004</v>
      </c>
      <c r="I597" s="37">
        <v>4509403.8499999996</v>
      </c>
      <c r="J597" s="38">
        <f t="shared" si="82"/>
        <v>101790</v>
      </c>
      <c r="K597" s="38">
        <f t="shared" si="83"/>
        <v>3565666.2624999997</v>
      </c>
      <c r="L597" s="38">
        <f t="shared" si="84"/>
        <v>4664800</v>
      </c>
      <c r="M597" s="39">
        <f t="shared" si="85"/>
        <v>1808163.4243392546</v>
      </c>
      <c r="N597" s="40">
        <f t="shared" si="86"/>
        <v>1206588.2195867971</v>
      </c>
      <c r="O597" s="41">
        <f t="shared" si="87"/>
        <v>0.66730042392474165</v>
      </c>
      <c r="P597" s="42">
        <f t="shared" si="88"/>
        <v>101790</v>
      </c>
      <c r="Q597" s="43" t="str">
        <f t="shared" si="89"/>
        <v>MEDIA GEO</v>
      </c>
    </row>
    <row r="598" spans="2:17" s="44" customFormat="1" ht="34.5" customHeight="1" x14ac:dyDescent="0.3">
      <c r="B598" s="69">
        <v>584</v>
      </c>
      <c r="C598" s="70">
        <v>40101706</v>
      </c>
      <c r="D598" s="71" t="s">
        <v>138</v>
      </c>
      <c r="E598" s="34">
        <v>50988</v>
      </c>
      <c r="F598" s="35">
        <f t="shared" si="81"/>
        <v>53588</v>
      </c>
      <c r="G598" s="36">
        <v>6669789.3499999996</v>
      </c>
      <c r="H598" s="36">
        <v>6635678</v>
      </c>
      <c r="I598" s="37">
        <v>6210015</v>
      </c>
      <c r="J598" s="38">
        <f t="shared" si="82"/>
        <v>53588</v>
      </c>
      <c r="K598" s="38">
        <f t="shared" si="83"/>
        <v>4892267.5875000004</v>
      </c>
      <c r="L598" s="38">
        <f t="shared" si="84"/>
        <v>6422846.5</v>
      </c>
      <c r="M598" s="39">
        <f t="shared" si="85"/>
        <v>1959022.4133646865</v>
      </c>
      <c r="N598" s="40">
        <f t="shared" si="86"/>
        <v>1347345.594796381</v>
      </c>
      <c r="O598" s="41">
        <f t="shared" si="87"/>
        <v>0.6877642571134599</v>
      </c>
      <c r="P598" s="42">
        <f t="shared" si="88"/>
        <v>53588</v>
      </c>
      <c r="Q598" s="43" t="str">
        <f t="shared" si="89"/>
        <v>MEDIA GEO</v>
      </c>
    </row>
    <row r="599" spans="2:17" s="44" customFormat="1" x14ac:dyDescent="0.3">
      <c r="B599" s="69">
        <v>585</v>
      </c>
      <c r="C599" s="70">
        <v>40101706</v>
      </c>
      <c r="D599" s="71" t="s">
        <v>139</v>
      </c>
      <c r="E599" s="34">
        <v>37998</v>
      </c>
      <c r="F599" s="35">
        <f t="shared" si="81"/>
        <v>39936</v>
      </c>
      <c r="G599" s="36">
        <v>2053386.65</v>
      </c>
      <c r="H599" s="36">
        <v>2044931.7</v>
      </c>
      <c r="I599" s="37">
        <v>1906737</v>
      </c>
      <c r="J599" s="38">
        <f t="shared" si="82"/>
        <v>39936</v>
      </c>
      <c r="K599" s="38">
        <f t="shared" si="83"/>
        <v>1511247.8374999999</v>
      </c>
      <c r="L599" s="38">
        <f t="shared" si="84"/>
        <v>1975834.35</v>
      </c>
      <c r="M599" s="39">
        <f t="shared" si="85"/>
        <v>751971.2295760347</v>
      </c>
      <c r="N599" s="40">
        <f t="shared" si="86"/>
        <v>503484.93927693431</v>
      </c>
      <c r="O599" s="41">
        <f t="shared" si="87"/>
        <v>0.66955346092270274</v>
      </c>
      <c r="P599" s="42">
        <f t="shared" si="88"/>
        <v>39936</v>
      </c>
      <c r="Q599" s="43" t="str">
        <f t="shared" si="89"/>
        <v>MEDIA GEO</v>
      </c>
    </row>
    <row r="600" spans="2:17" s="44" customFormat="1" x14ac:dyDescent="0.3">
      <c r="B600" s="69">
        <v>586</v>
      </c>
      <c r="C600" s="70">
        <v>40151524</v>
      </c>
      <c r="D600" s="71" t="s">
        <v>68</v>
      </c>
      <c r="E600" s="34">
        <v>958086</v>
      </c>
      <c r="F600" s="35">
        <f t="shared" si="81"/>
        <v>1006948</v>
      </c>
      <c r="G600" s="36">
        <v>38759823.200000003</v>
      </c>
      <c r="H600" s="36">
        <v>39030381.600000001</v>
      </c>
      <c r="I600" s="37">
        <v>36297975</v>
      </c>
      <c r="J600" s="38">
        <f t="shared" si="82"/>
        <v>1006948</v>
      </c>
      <c r="K600" s="38">
        <f t="shared" si="83"/>
        <v>28773781.950000003</v>
      </c>
      <c r="L600" s="38">
        <f t="shared" si="84"/>
        <v>37528899.100000001</v>
      </c>
      <c r="M600" s="39">
        <f t="shared" si="85"/>
        <v>15334460.685380215</v>
      </c>
      <c r="N600" s="40">
        <f t="shared" si="86"/>
        <v>10131081.377368631</v>
      </c>
      <c r="O600" s="41">
        <f t="shared" si="87"/>
        <v>0.66067412380714141</v>
      </c>
      <c r="P600" s="42">
        <f t="shared" si="88"/>
        <v>1006948</v>
      </c>
      <c r="Q600" s="43" t="str">
        <f t="shared" si="89"/>
        <v>MEDIA GEO</v>
      </c>
    </row>
    <row r="601" spans="2:17" s="44" customFormat="1" x14ac:dyDescent="0.3">
      <c r="B601" s="69">
        <v>587</v>
      </c>
      <c r="C601" s="70">
        <v>26101615</v>
      </c>
      <c r="D601" s="71" t="s">
        <v>211</v>
      </c>
      <c r="E601" s="34">
        <v>401610</v>
      </c>
      <c r="F601" s="35">
        <f t="shared" si="81"/>
        <v>422092</v>
      </c>
      <c r="G601" s="36">
        <v>14363502.300000001</v>
      </c>
      <c r="H601" s="36">
        <v>14088570.65</v>
      </c>
      <c r="I601" s="37">
        <v>13280102.5</v>
      </c>
      <c r="J601" s="38">
        <f t="shared" si="82"/>
        <v>422092</v>
      </c>
      <c r="K601" s="38">
        <f t="shared" si="83"/>
        <v>10538566.862500001</v>
      </c>
      <c r="L601" s="38">
        <f t="shared" si="84"/>
        <v>13684336.574999999</v>
      </c>
      <c r="M601" s="39">
        <f t="shared" si="85"/>
        <v>5803419.4058702113</v>
      </c>
      <c r="N601" s="40">
        <f t="shared" si="86"/>
        <v>3805173.1004758389</v>
      </c>
      <c r="O601" s="41">
        <f t="shared" si="87"/>
        <v>0.65567777104423508</v>
      </c>
      <c r="P601" s="42">
        <f t="shared" si="88"/>
        <v>422092</v>
      </c>
      <c r="Q601" s="43" t="str">
        <f t="shared" si="89"/>
        <v>MEDIA GEO</v>
      </c>
    </row>
    <row r="602" spans="2:17" x14ac:dyDescent="0.3">
      <c r="B602" s="136" t="s">
        <v>305</v>
      </c>
      <c r="C602" s="137"/>
      <c r="D602" s="138"/>
      <c r="E602" s="51"/>
      <c r="F602" s="52"/>
      <c r="G602" s="36"/>
      <c r="H602" s="36"/>
      <c r="I602" s="37"/>
      <c r="J602" s="38"/>
      <c r="K602" s="38"/>
      <c r="L602" s="38"/>
      <c r="M602" s="39"/>
      <c r="N602" s="40"/>
      <c r="O602" s="53"/>
      <c r="P602" s="42"/>
      <c r="Q602" s="43"/>
    </row>
    <row r="603" spans="2:17" s="44" customFormat="1" x14ac:dyDescent="0.3">
      <c r="B603" s="69">
        <v>588</v>
      </c>
      <c r="C603" s="70">
        <v>25172009</v>
      </c>
      <c r="D603" s="71" t="s">
        <v>306</v>
      </c>
      <c r="E603" s="34">
        <v>13543</v>
      </c>
      <c r="F603" s="35">
        <f t="shared" si="81"/>
        <v>14234</v>
      </c>
      <c r="G603" s="36">
        <v>235863.95</v>
      </c>
      <c r="H603" s="36">
        <v>240237.2</v>
      </c>
      <c r="I603" s="37">
        <v>220411.8</v>
      </c>
      <c r="J603" s="38">
        <f t="shared" si="82"/>
        <v>14234</v>
      </c>
      <c r="K603" s="38">
        <f t="shared" si="83"/>
        <v>177686.73749999999</v>
      </c>
      <c r="L603" s="38">
        <f t="shared" si="84"/>
        <v>228137.875</v>
      </c>
      <c r="M603" s="39">
        <f t="shared" si="85"/>
        <v>115469.13352294129</v>
      </c>
      <c r="N603" s="40">
        <f t="shared" si="86"/>
        <v>71584.049408397375</v>
      </c>
      <c r="O603" s="41">
        <f t="shared" si="87"/>
        <v>0.61994099396420188</v>
      </c>
      <c r="P603" s="42">
        <f t="shared" si="88"/>
        <v>14234</v>
      </c>
      <c r="Q603" s="43" t="str">
        <f t="shared" si="89"/>
        <v>MEDIA GEO</v>
      </c>
    </row>
    <row r="604" spans="2:17" s="44" customFormat="1" x14ac:dyDescent="0.3">
      <c r="B604" s="69">
        <v>589</v>
      </c>
      <c r="C604" s="70">
        <v>251717</v>
      </c>
      <c r="D604" s="71" t="s">
        <v>307</v>
      </c>
      <c r="E604" s="34">
        <v>57785</v>
      </c>
      <c r="F604" s="35">
        <f t="shared" si="81"/>
        <v>60732</v>
      </c>
      <c r="G604" s="36">
        <v>247234.4</v>
      </c>
      <c r="H604" s="36">
        <v>249566.8</v>
      </c>
      <c r="I604" s="37">
        <v>230032.95</v>
      </c>
      <c r="J604" s="38">
        <f t="shared" si="82"/>
        <v>60732</v>
      </c>
      <c r="K604" s="38">
        <f t="shared" si="83"/>
        <v>196891.53749999998</v>
      </c>
      <c r="L604" s="38">
        <f t="shared" si="84"/>
        <v>238633.67499999999</v>
      </c>
      <c r="M604" s="39">
        <f t="shared" si="85"/>
        <v>171346.73570971563</v>
      </c>
      <c r="N604" s="40">
        <f t="shared" si="86"/>
        <v>78216.429719497653</v>
      </c>
      <c r="O604" s="41">
        <f t="shared" si="87"/>
        <v>0.45648041904928249</v>
      </c>
      <c r="P604" s="42">
        <f t="shared" si="88"/>
        <v>60732</v>
      </c>
      <c r="Q604" s="43" t="str">
        <f t="shared" si="89"/>
        <v>MEDIA GEO</v>
      </c>
    </row>
    <row r="605" spans="2:17" s="44" customFormat="1" x14ac:dyDescent="0.3">
      <c r="B605" s="69">
        <v>590</v>
      </c>
      <c r="C605" s="70">
        <v>251742</v>
      </c>
      <c r="D605" s="71" t="s">
        <v>308</v>
      </c>
      <c r="E605" s="34">
        <v>2083033</v>
      </c>
      <c r="F605" s="35">
        <f t="shared" si="81"/>
        <v>2189268</v>
      </c>
      <c r="G605" s="36">
        <v>20688388</v>
      </c>
      <c r="H605" s="36">
        <v>20420453.550000001</v>
      </c>
      <c r="I605" s="37">
        <v>19154835</v>
      </c>
      <c r="J605" s="38">
        <f t="shared" si="82"/>
        <v>2189268</v>
      </c>
      <c r="K605" s="38">
        <f t="shared" si="83"/>
        <v>15613236.137499999</v>
      </c>
      <c r="L605" s="38">
        <f t="shared" si="84"/>
        <v>19787644.274999999</v>
      </c>
      <c r="M605" s="39">
        <f t="shared" si="85"/>
        <v>11536985.457681241</v>
      </c>
      <c r="N605" s="40">
        <f t="shared" si="86"/>
        <v>6609834.4029422794</v>
      </c>
      <c r="O605" s="41">
        <f t="shared" si="87"/>
        <v>0.5729256075764142</v>
      </c>
      <c r="P605" s="42">
        <f t="shared" si="88"/>
        <v>2189268</v>
      </c>
      <c r="Q605" s="43" t="str">
        <f t="shared" si="89"/>
        <v>MEDIA GEO</v>
      </c>
    </row>
    <row r="606" spans="2:17" s="44" customFormat="1" x14ac:dyDescent="0.3">
      <c r="B606" s="69">
        <v>591</v>
      </c>
      <c r="C606" s="70">
        <v>25174205</v>
      </c>
      <c r="D606" s="71" t="s">
        <v>309</v>
      </c>
      <c r="E606" s="34">
        <v>503234</v>
      </c>
      <c r="F606" s="35">
        <f t="shared" si="81"/>
        <v>528899</v>
      </c>
      <c r="G606" s="36">
        <v>15131445</v>
      </c>
      <c r="H606" s="36">
        <v>14987127.75</v>
      </c>
      <c r="I606" s="37">
        <v>13962329.5</v>
      </c>
      <c r="J606" s="38">
        <f t="shared" si="82"/>
        <v>528899</v>
      </c>
      <c r="K606" s="38">
        <f t="shared" si="83"/>
        <v>11152450.3125</v>
      </c>
      <c r="L606" s="38">
        <f t="shared" si="84"/>
        <v>14474728.625</v>
      </c>
      <c r="M606" s="39">
        <f t="shared" si="85"/>
        <v>6397088.5208248394</v>
      </c>
      <c r="N606" s="40">
        <f t="shared" si="86"/>
        <v>4149436.6034630807</v>
      </c>
      <c r="O606" s="41">
        <f t="shared" si="87"/>
        <v>0.64864454977528641</v>
      </c>
      <c r="P606" s="42">
        <f t="shared" si="88"/>
        <v>528899</v>
      </c>
      <c r="Q606" s="43" t="str">
        <f t="shared" si="89"/>
        <v>MEDIA GEO</v>
      </c>
    </row>
    <row r="607" spans="2:17" s="44" customFormat="1" x14ac:dyDescent="0.3">
      <c r="B607" s="69">
        <v>592</v>
      </c>
      <c r="C607" s="70">
        <v>251742</v>
      </c>
      <c r="D607" s="71" t="s">
        <v>310</v>
      </c>
      <c r="E607" s="34">
        <v>376094</v>
      </c>
      <c r="F607" s="35">
        <f t="shared" si="81"/>
        <v>395275</v>
      </c>
      <c r="G607" s="36">
        <v>12566096.550000001</v>
      </c>
      <c r="H607" s="36">
        <v>12480089.300000001</v>
      </c>
      <c r="I607" s="37">
        <v>11603690</v>
      </c>
      <c r="J607" s="38">
        <f t="shared" si="82"/>
        <v>395275</v>
      </c>
      <c r="K607" s="38">
        <f t="shared" si="83"/>
        <v>9261287.7125000004</v>
      </c>
      <c r="L607" s="38">
        <f t="shared" si="84"/>
        <v>12041889.65</v>
      </c>
      <c r="M607" s="39">
        <f t="shared" si="85"/>
        <v>5178791.0356709268</v>
      </c>
      <c r="N607" s="40">
        <f t="shared" si="86"/>
        <v>3382456.6267375033</v>
      </c>
      <c r="O607" s="41">
        <f t="shared" si="87"/>
        <v>0.65313634078678295</v>
      </c>
      <c r="P607" s="42">
        <f t="shared" si="88"/>
        <v>5178791</v>
      </c>
      <c r="Q607" s="43" t="str">
        <f t="shared" si="89"/>
        <v>MEDIA GEO</v>
      </c>
    </row>
    <row r="608" spans="2:17" s="44" customFormat="1" x14ac:dyDescent="0.3">
      <c r="B608" s="69">
        <v>593</v>
      </c>
      <c r="C608" s="70">
        <v>23153313</v>
      </c>
      <c r="D608" s="71" t="s">
        <v>311</v>
      </c>
      <c r="E608" s="34">
        <v>442659</v>
      </c>
      <c r="F608" s="35">
        <f t="shared" si="81"/>
        <v>465235</v>
      </c>
      <c r="G608" s="36">
        <v>5631288.25</v>
      </c>
      <c r="H608" s="36">
        <v>5623124.8499999996</v>
      </c>
      <c r="I608" s="37">
        <v>5189590</v>
      </c>
      <c r="J608" s="38">
        <f t="shared" si="82"/>
        <v>465235</v>
      </c>
      <c r="K608" s="38">
        <f t="shared" si="83"/>
        <v>4227309.5250000004</v>
      </c>
      <c r="L608" s="38">
        <f t="shared" si="84"/>
        <v>5406357.4249999998</v>
      </c>
      <c r="M608" s="39">
        <f t="shared" si="85"/>
        <v>2956975.512526724</v>
      </c>
      <c r="N608" s="40">
        <f t="shared" si="86"/>
        <v>1761926.6133648902</v>
      </c>
      <c r="O608" s="41">
        <f t="shared" si="87"/>
        <v>0.59585431326731919</v>
      </c>
      <c r="P608" s="42">
        <f t="shared" si="88"/>
        <v>465235</v>
      </c>
      <c r="Q608" s="43" t="str">
        <f t="shared" si="89"/>
        <v>MEDIA GEO</v>
      </c>
    </row>
    <row r="609" spans="2:17" s="44" customFormat="1" x14ac:dyDescent="0.3">
      <c r="B609" s="69">
        <v>594</v>
      </c>
      <c r="C609" s="70">
        <v>26111535</v>
      </c>
      <c r="D609" s="71" t="s">
        <v>312</v>
      </c>
      <c r="E609" s="34">
        <v>9374</v>
      </c>
      <c r="F609" s="35">
        <f t="shared" si="81"/>
        <v>9852</v>
      </c>
      <c r="G609" s="36">
        <v>391260.1</v>
      </c>
      <c r="H609" s="36">
        <v>390093.9</v>
      </c>
      <c r="I609" s="37">
        <v>364437.5</v>
      </c>
      <c r="J609" s="38">
        <f t="shared" si="82"/>
        <v>9852</v>
      </c>
      <c r="K609" s="38">
        <f t="shared" si="83"/>
        <v>288910.875</v>
      </c>
      <c r="L609" s="38">
        <f t="shared" si="84"/>
        <v>377265.7</v>
      </c>
      <c r="M609" s="39">
        <f t="shared" si="85"/>
        <v>153001.44965366897</v>
      </c>
      <c r="N609" s="40">
        <f t="shared" si="86"/>
        <v>101221.9465732316</v>
      </c>
      <c r="O609" s="41">
        <f t="shared" si="87"/>
        <v>0.6615750818201761</v>
      </c>
      <c r="P609" s="42">
        <f t="shared" si="88"/>
        <v>9852</v>
      </c>
      <c r="Q609" s="43" t="str">
        <f t="shared" si="89"/>
        <v>MEDIA GEO</v>
      </c>
    </row>
    <row r="610" spans="2:17" s="44" customFormat="1" x14ac:dyDescent="0.3">
      <c r="B610" s="69">
        <v>595</v>
      </c>
      <c r="C610" s="70">
        <v>26111535</v>
      </c>
      <c r="D610" s="71" t="s">
        <v>313</v>
      </c>
      <c r="E610" s="34">
        <v>178900</v>
      </c>
      <c r="F610" s="35">
        <f t="shared" si="81"/>
        <v>188024</v>
      </c>
      <c r="G610" s="36">
        <v>10192588</v>
      </c>
      <c r="H610" s="36">
        <v>10213288.050000001</v>
      </c>
      <c r="I610" s="37">
        <v>9475375</v>
      </c>
      <c r="J610" s="38">
        <f t="shared" si="82"/>
        <v>188024</v>
      </c>
      <c r="K610" s="38">
        <f t="shared" si="83"/>
        <v>7517318.7625000002</v>
      </c>
      <c r="L610" s="38">
        <f t="shared" si="84"/>
        <v>9833981.5</v>
      </c>
      <c r="M610" s="39">
        <f t="shared" si="85"/>
        <v>3690327.7262270511</v>
      </c>
      <c r="N610" s="40">
        <f t="shared" si="86"/>
        <v>2476502.7145900615</v>
      </c>
      <c r="O610" s="41">
        <f t="shared" si="87"/>
        <v>0.67107934533554547</v>
      </c>
      <c r="P610" s="42">
        <f t="shared" si="88"/>
        <v>188024</v>
      </c>
      <c r="Q610" s="43" t="str">
        <f t="shared" si="89"/>
        <v>MEDIA GEO</v>
      </c>
    </row>
    <row r="611" spans="2:17" s="44" customFormat="1" x14ac:dyDescent="0.3">
      <c r="B611" s="69">
        <v>596</v>
      </c>
      <c r="C611" s="70">
        <v>23153313</v>
      </c>
      <c r="D611" s="71" t="s">
        <v>314</v>
      </c>
      <c r="E611" s="34">
        <v>184444</v>
      </c>
      <c r="F611" s="35">
        <f t="shared" si="81"/>
        <v>193851</v>
      </c>
      <c r="G611" s="36">
        <v>9310357.6999999993</v>
      </c>
      <c r="H611" s="36">
        <v>9291115.4000000004</v>
      </c>
      <c r="I611" s="37">
        <v>8708598.5</v>
      </c>
      <c r="J611" s="38">
        <f t="shared" si="82"/>
        <v>193851</v>
      </c>
      <c r="K611" s="38">
        <f t="shared" si="83"/>
        <v>6875980.6500000004</v>
      </c>
      <c r="L611" s="38">
        <f t="shared" si="84"/>
        <v>8999856.9499999993</v>
      </c>
      <c r="M611" s="39">
        <f t="shared" si="85"/>
        <v>3476263.0622137091</v>
      </c>
      <c r="N611" s="40">
        <f t="shared" si="86"/>
        <v>2321015.8278398332</v>
      </c>
      <c r="O611" s="41">
        <f t="shared" si="87"/>
        <v>0.6676755430475948</v>
      </c>
      <c r="P611" s="42">
        <f t="shared" si="88"/>
        <v>193851</v>
      </c>
      <c r="Q611" s="43" t="str">
        <f t="shared" si="89"/>
        <v>MEDIA GEO</v>
      </c>
    </row>
    <row r="612" spans="2:17" s="44" customFormat="1" x14ac:dyDescent="0.3">
      <c r="B612" s="69">
        <v>597</v>
      </c>
      <c r="C612" s="70">
        <v>26111535</v>
      </c>
      <c r="D612" s="71" t="s">
        <v>315</v>
      </c>
      <c r="E612" s="34">
        <v>7224</v>
      </c>
      <c r="F612" s="35">
        <f t="shared" si="81"/>
        <v>7592</v>
      </c>
      <c r="G612" s="36">
        <v>388927.7</v>
      </c>
      <c r="H612" s="36">
        <v>393884.05</v>
      </c>
      <c r="I612" s="37">
        <v>364437.5</v>
      </c>
      <c r="J612" s="38">
        <f t="shared" si="82"/>
        <v>7592</v>
      </c>
      <c r="K612" s="38">
        <f t="shared" si="83"/>
        <v>288710.3125</v>
      </c>
      <c r="L612" s="38">
        <f t="shared" si="84"/>
        <v>376682.6</v>
      </c>
      <c r="M612" s="39">
        <f t="shared" si="85"/>
        <v>143484.21699087566</v>
      </c>
      <c r="N612" s="40">
        <f t="shared" si="86"/>
        <v>96090.308144721959</v>
      </c>
      <c r="O612" s="41">
        <f t="shared" si="87"/>
        <v>0.66969252897573017</v>
      </c>
      <c r="P612" s="42">
        <f t="shared" si="88"/>
        <v>7592</v>
      </c>
      <c r="Q612" s="43" t="str">
        <f t="shared" si="89"/>
        <v>MEDIA GEO</v>
      </c>
    </row>
    <row r="613" spans="2:17" s="44" customFormat="1" x14ac:dyDescent="0.3">
      <c r="B613" s="69">
        <v>598</v>
      </c>
      <c r="C613" s="70">
        <v>22101704</v>
      </c>
      <c r="D613" s="71" t="s">
        <v>316</v>
      </c>
      <c r="E613" s="34">
        <v>16335</v>
      </c>
      <c r="F613" s="35">
        <f t="shared" si="81"/>
        <v>17168</v>
      </c>
      <c r="G613" s="36">
        <v>425663</v>
      </c>
      <c r="H613" s="36">
        <v>418082.7</v>
      </c>
      <c r="I613" s="37">
        <v>392134.75</v>
      </c>
      <c r="J613" s="38">
        <f t="shared" si="82"/>
        <v>17168</v>
      </c>
      <c r="K613" s="38">
        <f t="shared" si="83"/>
        <v>313262.11249999999</v>
      </c>
      <c r="L613" s="38">
        <f t="shared" si="84"/>
        <v>405108.72499999998</v>
      </c>
      <c r="M613" s="39">
        <f t="shared" si="85"/>
        <v>186046.19116170259</v>
      </c>
      <c r="N613" s="40">
        <f t="shared" si="86"/>
        <v>119414.91416495798</v>
      </c>
      <c r="O613" s="41">
        <f t="shared" si="87"/>
        <v>0.6418562692378269</v>
      </c>
      <c r="P613" s="42">
        <f t="shared" si="88"/>
        <v>17168</v>
      </c>
      <c r="Q613" s="43" t="str">
        <f t="shared" si="89"/>
        <v>MEDIA GEO</v>
      </c>
    </row>
    <row r="614" spans="2:17" s="44" customFormat="1" x14ac:dyDescent="0.3">
      <c r="B614" s="69">
        <v>599</v>
      </c>
      <c r="C614" s="70">
        <v>22101704</v>
      </c>
      <c r="D614" s="71" t="s">
        <v>317</v>
      </c>
      <c r="E614" s="34">
        <v>46405</v>
      </c>
      <c r="F614" s="35">
        <f t="shared" si="81"/>
        <v>48772</v>
      </c>
      <c r="G614" s="36">
        <v>3031245.35</v>
      </c>
      <c r="H614" s="36">
        <v>3023373.5</v>
      </c>
      <c r="I614" s="37">
        <v>2847860.4</v>
      </c>
      <c r="J614" s="38">
        <f t="shared" si="82"/>
        <v>48772</v>
      </c>
      <c r="K614" s="38">
        <f t="shared" si="83"/>
        <v>2237812.8125</v>
      </c>
      <c r="L614" s="38">
        <f t="shared" si="84"/>
        <v>2935616.95</v>
      </c>
      <c r="M614" s="39">
        <f t="shared" si="85"/>
        <v>1062185.9155324886</v>
      </c>
      <c r="N614" s="40">
        <f t="shared" si="86"/>
        <v>716591.85182183387</v>
      </c>
      <c r="O614" s="41">
        <f t="shared" si="87"/>
        <v>0.67463881919635171</v>
      </c>
      <c r="P614" s="42">
        <f t="shared" si="88"/>
        <v>48772</v>
      </c>
      <c r="Q614" s="43" t="str">
        <f t="shared" si="89"/>
        <v>MEDIA GEO</v>
      </c>
    </row>
    <row r="615" spans="2:17" s="44" customFormat="1" x14ac:dyDescent="0.3">
      <c r="B615" s="69">
        <v>600</v>
      </c>
      <c r="C615" s="70">
        <v>22101703</v>
      </c>
      <c r="D615" s="71" t="s">
        <v>318</v>
      </c>
      <c r="E615" s="34">
        <v>26070</v>
      </c>
      <c r="F615" s="35">
        <f t="shared" si="81"/>
        <v>27400</v>
      </c>
      <c r="G615" s="36">
        <v>2119276.9500000002</v>
      </c>
      <c r="H615" s="36">
        <v>2132396.7000000002</v>
      </c>
      <c r="I615" s="37">
        <v>1970294.9</v>
      </c>
      <c r="J615" s="38">
        <f t="shared" si="82"/>
        <v>27400</v>
      </c>
      <c r="K615" s="38">
        <f t="shared" si="83"/>
        <v>1562342.1375000002</v>
      </c>
      <c r="L615" s="38">
        <f t="shared" si="84"/>
        <v>2044785.925</v>
      </c>
      <c r="M615" s="39">
        <f t="shared" si="85"/>
        <v>702804.24838060257</v>
      </c>
      <c r="N615" s="40">
        <f t="shared" si="86"/>
        <v>477582.92407212732</v>
      </c>
      <c r="O615" s="41">
        <f t="shared" si="87"/>
        <v>0.6795390397433867</v>
      </c>
      <c r="P615" s="42">
        <f t="shared" si="88"/>
        <v>27400</v>
      </c>
      <c r="Q615" s="43" t="str">
        <f t="shared" si="89"/>
        <v>MEDIA GEO</v>
      </c>
    </row>
    <row r="616" spans="2:17" s="44" customFormat="1" x14ac:dyDescent="0.3">
      <c r="B616" s="69">
        <v>601</v>
      </c>
      <c r="C616" s="70">
        <v>22101703</v>
      </c>
      <c r="D616" s="71" t="s">
        <v>319</v>
      </c>
      <c r="E616" s="34">
        <v>662760</v>
      </c>
      <c r="F616" s="35">
        <f t="shared" si="81"/>
        <v>696561</v>
      </c>
      <c r="G616" s="36">
        <v>2761853.15</v>
      </c>
      <c r="H616" s="36">
        <v>2755147.5</v>
      </c>
      <c r="I616" s="37">
        <v>2562724.5</v>
      </c>
      <c r="J616" s="38">
        <f t="shared" si="82"/>
        <v>696561</v>
      </c>
      <c r="K616" s="38">
        <f t="shared" si="83"/>
        <v>2194071.5375000001</v>
      </c>
      <c r="L616" s="38">
        <f t="shared" si="84"/>
        <v>2658936</v>
      </c>
      <c r="M616" s="39">
        <f t="shared" si="85"/>
        <v>1919780.730837913</v>
      </c>
      <c r="N616" s="40">
        <f t="shared" si="86"/>
        <v>864946.96655667131</v>
      </c>
      <c r="O616" s="41">
        <f t="shared" si="87"/>
        <v>0.45054466516035613</v>
      </c>
      <c r="P616" s="42">
        <f t="shared" si="88"/>
        <v>696561</v>
      </c>
      <c r="Q616" s="43" t="str">
        <f t="shared" si="89"/>
        <v>MEDIA GEO</v>
      </c>
    </row>
    <row r="617" spans="2:17" s="44" customFormat="1" x14ac:dyDescent="0.3">
      <c r="B617" s="69">
        <v>602</v>
      </c>
      <c r="C617" s="70">
        <v>23151516</v>
      </c>
      <c r="D617" s="71" t="s">
        <v>320</v>
      </c>
      <c r="E617" s="34">
        <v>18958</v>
      </c>
      <c r="F617" s="35">
        <f t="shared" si="81"/>
        <v>19925</v>
      </c>
      <c r="G617" s="36">
        <v>2128606.5499999998</v>
      </c>
      <c r="H617" s="36">
        <v>2111696.65</v>
      </c>
      <c r="I617" s="37">
        <v>1970294.9</v>
      </c>
      <c r="J617" s="38">
        <f t="shared" si="82"/>
        <v>19925</v>
      </c>
      <c r="K617" s="38">
        <f t="shared" si="83"/>
        <v>1557630.7749999999</v>
      </c>
      <c r="L617" s="38">
        <f t="shared" si="84"/>
        <v>2040995.7749999999</v>
      </c>
      <c r="M617" s="39">
        <f t="shared" si="85"/>
        <v>648132.98176115751</v>
      </c>
      <c r="N617" s="40">
        <f t="shared" si="86"/>
        <v>444210.12389882945</v>
      </c>
      <c r="O617" s="41">
        <f t="shared" si="87"/>
        <v>0.68536879992094679</v>
      </c>
      <c r="P617" s="42">
        <f t="shared" si="88"/>
        <v>19925</v>
      </c>
      <c r="Q617" s="43" t="str">
        <f t="shared" si="89"/>
        <v>MEDIA GEO</v>
      </c>
    </row>
    <row r="618" spans="2:17" s="44" customFormat="1" x14ac:dyDescent="0.3">
      <c r="B618" s="69">
        <v>603</v>
      </c>
      <c r="C618" s="70">
        <v>26111535</v>
      </c>
      <c r="D618" s="71" t="s">
        <v>321</v>
      </c>
      <c r="E618" s="34">
        <v>6891</v>
      </c>
      <c r="F618" s="35">
        <f t="shared" si="81"/>
        <v>7242</v>
      </c>
      <c r="G618" s="36">
        <v>1019841.9</v>
      </c>
      <c r="H618" s="36">
        <v>1019550.35</v>
      </c>
      <c r="I618" s="37">
        <v>936167.05</v>
      </c>
      <c r="J618" s="38">
        <f t="shared" si="82"/>
        <v>7242</v>
      </c>
      <c r="K618" s="38">
        <f t="shared" si="83"/>
        <v>745700.32499999995</v>
      </c>
      <c r="L618" s="38">
        <f t="shared" si="84"/>
        <v>977858.7</v>
      </c>
      <c r="M618" s="39">
        <f t="shared" si="85"/>
        <v>289759.94477121014</v>
      </c>
      <c r="N618" s="40">
        <f t="shared" si="86"/>
        <v>199770.35455460919</v>
      </c>
      <c r="O618" s="41">
        <f t="shared" si="87"/>
        <v>0.68943398892605634</v>
      </c>
      <c r="P618" s="42">
        <f t="shared" si="88"/>
        <v>7242</v>
      </c>
      <c r="Q618" s="43" t="str">
        <f t="shared" si="89"/>
        <v>MEDIA GEO</v>
      </c>
    </row>
    <row r="619" spans="2:17" s="44" customFormat="1" x14ac:dyDescent="0.3">
      <c r="B619" s="69">
        <v>604</v>
      </c>
      <c r="C619" s="70">
        <v>251746</v>
      </c>
      <c r="D619" s="71" t="s">
        <v>322</v>
      </c>
      <c r="E619" s="34">
        <v>430000</v>
      </c>
      <c r="F619" s="35">
        <f t="shared" si="81"/>
        <v>451930</v>
      </c>
      <c r="G619" s="36">
        <v>84692942.599999994</v>
      </c>
      <c r="H619" s="36">
        <v>83385340.849999994</v>
      </c>
      <c r="I619" s="37">
        <v>78006826.450000003</v>
      </c>
      <c r="J619" s="38">
        <f t="shared" si="82"/>
        <v>451930</v>
      </c>
      <c r="K619" s="38">
        <f t="shared" si="83"/>
        <v>61634259.974999994</v>
      </c>
      <c r="L619" s="38">
        <f t="shared" si="84"/>
        <v>80696083.650000006</v>
      </c>
      <c r="M619" s="39">
        <f t="shared" si="85"/>
        <v>22337531.505453221</v>
      </c>
      <c r="N619" s="40">
        <f t="shared" si="86"/>
        <v>15475457.234852485</v>
      </c>
      <c r="O619" s="41">
        <f t="shared" si="87"/>
        <v>0.69280068977516562</v>
      </c>
      <c r="P619" s="42">
        <f t="shared" si="88"/>
        <v>451930</v>
      </c>
      <c r="Q619" s="43" t="str">
        <f t="shared" si="89"/>
        <v>MEDIA GEO</v>
      </c>
    </row>
    <row r="620" spans="2:17" s="44" customFormat="1" x14ac:dyDescent="0.3">
      <c r="B620" s="69">
        <v>605</v>
      </c>
      <c r="C620" s="70">
        <v>25173702</v>
      </c>
      <c r="D620" s="71" t="s">
        <v>103</v>
      </c>
      <c r="E620" s="34">
        <v>539597</v>
      </c>
      <c r="F620" s="35">
        <f t="shared" si="81"/>
        <v>567116</v>
      </c>
      <c r="G620" s="36">
        <v>21279068.300000001</v>
      </c>
      <c r="H620" s="36">
        <v>21676450.949999999</v>
      </c>
      <c r="I620" s="37">
        <v>20029485</v>
      </c>
      <c r="J620" s="38">
        <f t="shared" si="82"/>
        <v>567116</v>
      </c>
      <c r="K620" s="38">
        <f t="shared" si="83"/>
        <v>15888030.0625</v>
      </c>
      <c r="L620" s="38">
        <f t="shared" si="84"/>
        <v>20654276.649999999</v>
      </c>
      <c r="M620" s="39">
        <f t="shared" si="85"/>
        <v>8507865.5324288309</v>
      </c>
      <c r="N620" s="40">
        <f t="shared" si="86"/>
        <v>5614957.8420843333</v>
      </c>
      <c r="O620" s="41">
        <f t="shared" si="87"/>
        <v>0.6599725654668841</v>
      </c>
      <c r="P620" s="42">
        <f t="shared" si="88"/>
        <v>567116</v>
      </c>
      <c r="Q620" s="43" t="str">
        <f t="shared" si="89"/>
        <v>MEDIA GEO</v>
      </c>
    </row>
    <row r="621" spans="2:17" s="44" customFormat="1" x14ac:dyDescent="0.3">
      <c r="B621" s="69">
        <v>606</v>
      </c>
      <c r="C621" s="70">
        <v>27121602</v>
      </c>
      <c r="D621" s="71" t="s">
        <v>323</v>
      </c>
      <c r="E621" s="34">
        <v>135446</v>
      </c>
      <c r="F621" s="35">
        <f t="shared" si="81"/>
        <v>142354</v>
      </c>
      <c r="G621" s="36">
        <v>73311413.700000003</v>
      </c>
      <c r="H621" s="36">
        <v>72160082.75</v>
      </c>
      <c r="I621" s="37">
        <v>67479247.5</v>
      </c>
      <c r="J621" s="38">
        <f t="shared" si="82"/>
        <v>142354</v>
      </c>
      <c r="K621" s="38">
        <f t="shared" si="83"/>
        <v>53273274.487499997</v>
      </c>
      <c r="L621" s="38">
        <f t="shared" si="84"/>
        <v>69819665.125</v>
      </c>
      <c r="M621" s="39">
        <f t="shared" si="85"/>
        <v>15014197.717232788</v>
      </c>
      <c r="N621" s="40">
        <f t="shared" si="86"/>
        <v>10515981.541201856</v>
      </c>
      <c r="O621" s="41">
        <f t="shared" si="87"/>
        <v>0.70040249497527052</v>
      </c>
      <c r="P621" s="42">
        <f t="shared" si="88"/>
        <v>142354</v>
      </c>
      <c r="Q621" s="43" t="str">
        <f t="shared" si="89"/>
        <v>MEDIA GEO</v>
      </c>
    </row>
    <row r="622" spans="2:17" s="44" customFormat="1" x14ac:dyDescent="0.3">
      <c r="B622" s="69">
        <v>607</v>
      </c>
      <c r="C622" s="70">
        <v>40161505</v>
      </c>
      <c r="D622" s="71" t="s">
        <v>324</v>
      </c>
      <c r="E622" s="34">
        <v>171213</v>
      </c>
      <c r="F622" s="35">
        <f t="shared" si="81"/>
        <v>179945</v>
      </c>
      <c r="G622" s="36">
        <v>2710540.35</v>
      </c>
      <c r="H622" s="36">
        <v>2709082.6</v>
      </c>
      <c r="I622" s="37">
        <v>2551062.5</v>
      </c>
      <c r="J622" s="38">
        <f t="shared" si="82"/>
        <v>179945</v>
      </c>
      <c r="K622" s="38">
        <f t="shared" si="83"/>
        <v>2037657.6125</v>
      </c>
      <c r="L622" s="38">
        <f t="shared" si="84"/>
        <v>2630072.5499999998</v>
      </c>
      <c r="M622" s="39">
        <f t="shared" si="85"/>
        <v>1354985.8237740998</v>
      </c>
      <c r="N622" s="40">
        <f t="shared" si="86"/>
        <v>830879.33466169296</v>
      </c>
      <c r="O622" s="41">
        <f t="shared" si="87"/>
        <v>0.61320149634289844</v>
      </c>
      <c r="P622" s="42">
        <f t="shared" si="88"/>
        <v>179945</v>
      </c>
      <c r="Q622" s="43" t="str">
        <f t="shared" si="89"/>
        <v>MEDIA GEO</v>
      </c>
    </row>
    <row r="623" spans="2:17" s="44" customFormat="1" x14ac:dyDescent="0.3">
      <c r="B623" s="69">
        <v>608</v>
      </c>
      <c r="C623" s="70">
        <v>40161505</v>
      </c>
      <c r="D623" s="71" t="s">
        <v>145</v>
      </c>
      <c r="E623" s="34">
        <v>139916</v>
      </c>
      <c r="F623" s="35">
        <f t="shared" si="81"/>
        <v>147052</v>
      </c>
      <c r="G623" s="36">
        <v>2349893</v>
      </c>
      <c r="H623" s="36">
        <v>2306160.5</v>
      </c>
      <c r="I623" s="37">
        <v>2166216.5</v>
      </c>
      <c r="J623" s="38">
        <f t="shared" si="82"/>
        <v>147052</v>
      </c>
      <c r="K623" s="38">
        <f t="shared" si="83"/>
        <v>1742330.5</v>
      </c>
      <c r="L623" s="38">
        <f t="shared" si="84"/>
        <v>2236188.5</v>
      </c>
      <c r="M623" s="39">
        <f t="shared" si="85"/>
        <v>1146245.3925064032</v>
      </c>
      <c r="N623" s="40">
        <f t="shared" si="86"/>
        <v>706536.42355806928</v>
      </c>
      <c r="O623" s="41">
        <f t="shared" si="87"/>
        <v>0.61639194205452164</v>
      </c>
      <c r="P623" s="42">
        <f t="shared" si="88"/>
        <v>147052</v>
      </c>
      <c r="Q623" s="43" t="str">
        <f t="shared" si="89"/>
        <v>MEDIA GEO</v>
      </c>
    </row>
    <row r="624" spans="2:17" s="44" customFormat="1" x14ac:dyDescent="0.3">
      <c r="B624" s="69">
        <v>609</v>
      </c>
      <c r="C624" s="70">
        <v>40161513</v>
      </c>
      <c r="D624" s="71" t="s">
        <v>325</v>
      </c>
      <c r="E624" s="34">
        <v>132552</v>
      </c>
      <c r="F624" s="35">
        <f t="shared" si="81"/>
        <v>139312</v>
      </c>
      <c r="G624" s="36">
        <v>1479616.25</v>
      </c>
      <c r="H624" s="36">
        <v>1453376.75</v>
      </c>
      <c r="I624" s="37">
        <v>1357748.35</v>
      </c>
      <c r="J624" s="38">
        <f t="shared" si="82"/>
        <v>139312</v>
      </c>
      <c r="K624" s="38">
        <f t="shared" si="83"/>
        <v>1107513.3374999999</v>
      </c>
      <c r="L624" s="38">
        <f t="shared" si="84"/>
        <v>1405562.55</v>
      </c>
      <c r="M624" s="39">
        <f t="shared" si="85"/>
        <v>798608.2234094512</v>
      </c>
      <c r="N624" s="40">
        <f t="shared" si="86"/>
        <v>466192.83038350404</v>
      </c>
      <c r="O624" s="41">
        <f t="shared" si="87"/>
        <v>0.58375661146239433</v>
      </c>
      <c r="P624" s="42">
        <f t="shared" si="88"/>
        <v>139312</v>
      </c>
      <c r="Q624" s="43" t="str">
        <f t="shared" si="89"/>
        <v>MEDIA GEO</v>
      </c>
    </row>
    <row r="625" spans="2:17" s="44" customFormat="1" x14ac:dyDescent="0.3">
      <c r="B625" s="69">
        <v>610</v>
      </c>
      <c r="C625" s="70">
        <v>40161513</v>
      </c>
      <c r="D625" s="71" t="s">
        <v>326</v>
      </c>
      <c r="E625" s="34">
        <v>136234</v>
      </c>
      <c r="F625" s="35">
        <f t="shared" si="81"/>
        <v>143182</v>
      </c>
      <c r="G625" s="36">
        <v>1461540.15</v>
      </c>
      <c r="H625" s="36">
        <v>1458624.65</v>
      </c>
      <c r="I625" s="37">
        <v>1357748.35</v>
      </c>
      <c r="J625" s="38">
        <f t="shared" si="82"/>
        <v>143182</v>
      </c>
      <c r="K625" s="38">
        <f t="shared" si="83"/>
        <v>1105273.7875000001</v>
      </c>
      <c r="L625" s="38">
        <f t="shared" si="84"/>
        <v>1408186.5</v>
      </c>
      <c r="M625" s="39">
        <f t="shared" si="85"/>
        <v>802353.03880859737</v>
      </c>
      <c r="N625" s="40">
        <f t="shared" si="86"/>
        <v>466104.31150334002</v>
      </c>
      <c r="O625" s="41">
        <f t="shared" si="87"/>
        <v>0.58092172517406016</v>
      </c>
      <c r="P625" s="42">
        <f t="shared" si="88"/>
        <v>143182</v>
      </c>
      <c r="Q625" s="43" t="str">
        <f t="shared" si="89"/>
        <v>MEDIA GEO</v>
      </c>
    </row>
    <row r="626" spans="2:17" s="44" customFormat="1" x14ac:dyDescent="0.3">
      <c r="B626" s="69">
        <v>611</v>
      </c>
      <c r="C626" s="70">
        <v>401615</v>
      </c>
      <c r="D626" s="71" t="s">
        <v>327</v>
      </c>
      <c r="E626" s="34">
        <v>180418</v>
      </c>
      <c r="F626" s="35">
        <f t="shared" si="81"/>
        <v>189619</v>
      </c>
      <c r="G626" s="36">
        <v>1392734.35</v>
      </c>
      <c r="H626" s="36">
        <v>1388652.65</v>
      </c>
      <c r="I626" s="37">
        <v>1299729.8999999999</v>
      </c>
      <c r="J626" s="38">
        <f t="shared" si="82"/>
        <v>189619</v>
      </c>
      <c r="K626" s="38">
        <f t="shared" si="83"/>
        <v>1067683.9750000001</v>
      </c>
      <c r="L626" s="38">
        <f t="shared" si="84"/>
        <v>1344191.2749999999</v>
      </c>
      <c r="M626" s="39">
        <f t="shared" si="85"/>
        <v>830900.88018978224</v>
      </c>
      <c r="N626" s="40">
        <f t="shared" si="86"/>
        <v>453454.76613425417</v>
      </c>
      <c r="O626" s="41">
        <f t="shared" si="87"/>
        <v>0.54573869994057855</v>
      </c>
      <c r="P626" s="42">
        <f t="shared" si="88"/>
        <v>189619</v>
      </c>
      <c r="Q626" s="43" t="str">
        <f t="shared" si="89"/>
        <v>MEDIA GEO</v>
      </c>
    </row>
    <row r="627" spans="2:17" s="44" customFormat="1" x14ac:dyDescent="0.3">
      <c r="B627" s="69">
        <v>612</v>
      </c>
      <c r="C627" s="70">
        <v>401615</v>
      </c>
      <c r="D627" s="71" t="s">
        <v>328</v>
      </c>
      <c r="E627" s="34">
        <v>327698</v>
      </c>
      <c r="F627" s="35">
        <f t="shared" si="81"/>
        <v>344411</v>
      </c>
      <c r="G627" s="36">
        <v>8291973.5499999998</v>
      </c>
      <c r="H627" s="36">
        <v>8410051.3000000007</v>
      </c>
      <c r="I627" s="37">
        <v>7742693.3499999996</v>
      </c>
      <c r="J627" s="38">
        <f t="shared" si="82"/>
        <v>344411</v>
      </c>
      <c r="K627" s="38">
        <f t="shared" si="83"/>
        <v>6197282.3000000007</v>
      </c>
      <c r="L627" s="38">
        <f t="shared" si="84"/>
        <v>8017333.4499999993</v>
      </c>
      <c r="M627" s="39">
        <f t="shared" si="85"/>
        <v>3692805.2666768786</v>
      </c>
      <c r="N627" s="40">
        <f t="shared" si="86"/>
        <v>2367672.2920533777</v>
      </c>
      <c r="O627" s="41">
        <f t="shared" si="87"/>
        <v>0.64115817679821074</v>
      </c>
      <c r="P627" s="42">
        <f t="shared" si="88"/>
        <v>344411</v>
      </c>
      <c r="Q627" s="43" t="str">
        <f t="shared" si="89"/>
        <v>MEDIA GEO</v>
      </c>
    </row>
    <row r="628" spans="2:17" s="44" customFormat="1" x14ac:dyDescent="0.3">
      <c r="B628" s="69">
        <v>613</v>
      </c>
      <c r="C628" s="70">
        <v>40161505</v>
      </c>
      <c r="D628" s="71" t="s">
        <v>109</v>
      </c>
      <c r="E628" s="34">
        <v>114142</v>
      </c>
      <c r="F628" s="35">
        <f t="shared" si="81"/>
        <v>119963</v>
      </c>
      <c r="G628" s="36">
        <v>2387502.9500000002</v>
      </c>
      <c r="H628" s="36">
        <v>2393917.0499999998</v>
      </c>
      <c r="I628" s="37">
        <v>2222485.65</v>
      </c>
      <c r="J628" s="38">
        <f t="shared" si="82"/>
        <v>119963</v>
      </c>
      <c r="K628" s="38">
        <f t="shared" si="83"/>
        <v>1780967.1625000001</v>
      </c>
      <c r="L628" s="38">
        <f t="shared" si="84"/>
        <v>2304994.2999999998</v>
      </c>
      <c r="M628" s="39">
        <f t="shared" si="85"/>
        <v>1111053.1232825781</v>
      </c>
      <c r="N628" s="40">
        <f t="shared" si="86"/>
        <v>700806.54694012238</v>
      </c>
      <c r="O628" s="41">
        <f t="shared" si="87"/>
        <v>0.63075881094650754</v>
      </c>
      <c r="P628" s="42">
        <f t="shared" si="88"/>
        <v>119963</v>
      </c>
      <c r="Q628" s="43" t="str">
        <f t="shared" si="89"/>
        <v>MEDIA GEO</v>
      </c>
    </row>
    <row r="629" spans="2:17" s="44" customFormat="1" x14ac:dyDescent="0.3">
      <c r="B629" s="69">
        <v>614</v>
      </c>
      <c r="C629" s="76">
        <v>25181600</v>
      </c>
      <c r="D629" s="71" t="s">
        <v>329</v>
      </c>
      <c r="E629" s="34">
        <v>650000</v>
      </c>
      <c r="F629" s="35">
        <f t="shared" si="81"/>
        <v>683150</v>
      </c>
      <c r="G629" s="36">
        <v>27666054.149999999</v>
      </c>
      <c r="H629" s="36">
        <v>27321442.050000001</v>
      </c>
      <c r="I629" s="37">
        <v>25627245</v>
      </c>
      <c r="J629" s="38">
        <f t="shared" si="82"/>
        <v>683150</v>
      </c>
      <c r="K629" s="38">
        <f t="shared" si="83"/>
        <v>20324472.800000001</v>
      </c>
      <c r="L629" s="38">
        <f t="shared" si="84"/>
        <v>26474343.524999999</v>
      </c>
      <c r="M629" s="39">
        <f t="shared" si="85"/>
        <v>10725491.636244334</v>
      </c>
      <c r="N629" s="40">
        <f t="shared" si="86"/>
        <v>7101007.869980379</v>
      </c>
      <c r="O629" s="41">
        <f t="shared" si="87"/>
        <v>0.66206828654680538</v>
      </c>
      <c r="P629" s="42">
        <f t="shared" si="88"/>
        <v>683150</v>
      </c>
      <c r="Q629" s="43" t="str">
        <f t="shared" si="89"/>
        <v>MEDIA GEO</v>
      </c>
    </row>
    <row r="630" spans="2:17" s="44" customFormat="1" x14ac:dyDescent="0.3">
      <c r="B630" s="69">
        <v>615</v>
      </c>
      <c r="C630" s="76">
        <v>25181600</v>
      </c>
      <c r="D630" s="71" t="s">
        <v>330</v>
      </c>
      <c r="E630" s="34">
        <v>650000</v>
      </c>
      <c r="F630" s="35">
        <f t="shared" si="81"/>
        <v>683150</v>
      </c>
      <c r="G630" s="36">
        <v>25477679.850000001</v>
      </c>
      <c r="H630" s="36">
        <v>25811796.149999999</v>
      </c>
      <c r="I630" s="37">
        <v>23994565</v>
      </c>
      <c r="J630" s="38">
        <f t="shared" si="82"/>
        <v>683150</v>
      </c>
      <c r="K630" s="38">
        <f t="shared" si="83"/>
        <v>18991797.75</v>
      </c>
      <c r="L630" s="38">
        <f t="shared" si="84"/>
        <v>24736122.425000001</v>
      </c>
      <c r="M630" s="39">
        <f t="shared" si="85"/>
        <v>10189473.966677483</v>
      </c>
      <c r="N630" s="40">
        <f t="shared" si="86"/>
        <v>6721986.1409938466</v>
      </c>
      <c r="O630" s="41">
        <f t="shared" si="87"/>
        <v>0.65969903480559244</v>
      </c>
      <c r="P630" s="42">
        <f t="shared" si="88"/>
        <v>683150</v>
      </c>
      <c r="Q630" s="43" t="str">
        <f t="shared" si="89"/>
        <v>MEDIA GEO</v>
      </c>
    </row>
    <row r="631" spans="2:17" s="44" customFormat="1" x14ac:dyDescent="0.3">
      <c r="B631" s="69">
        <v>616</v>
      </c>
      <c r="C631" s="76">
        <v>25181600</v>
      </c>
      <c r="D631" s="71" t="s">
        <v>331</v>
      </c>
      <c r="E631" s="34">
        <v>650000</v>
      </c>
      <c r="F631" s="35">
        <f t="shared" si="81"/>
        <v>683150</v>
      </c>
      <c r="G631" s="36">
        <v>20735619.100000001</v>
      </c>
      <c r="H631" s="36">
        <v>20669437.25</v>
      </c>
      <c r="I631" s="37">
        <v>19154835</v>
      </c>
      <c r="J631" s="38">
        <f t="shared" si="82"/>
        <v>683150</v>
      </c>
      <c r="K631" s="38">
        <f t="shared" si="83"/>
        <v>15310760.3375</v>
      </c>
      <c r="L631" s="38">
        <f t="shared" si="84"/>
        <v>19912136.125</v>
      </c>
      <c r="M631" s="39">
        <f t="shared" si="85"/>
        <v>8653863.4228380378</v>
      </c>
      <c r="N631" s="40">
        <f t="shared" si="86"/>
        <v>5636145.5121834138</v>
      </c>
      <c r="O631" s="41">
        <f t="shared" si="87"/>
        <v>0.65128662619163891</v>
      </c>
      <c r="P631" s="42">
        <f t="shared" si="88"/>
        <v>683150</v>
      </c>
      <c r="Q631" s="43" t="str">
        <f t="shared" si="89"/>
        <v>MEDIA GEO</v>
      </c>
    </row>
    <row r="632" spans="2:17" s="44" customFormat="1" x14ac:dyDescent="0.3">
      <c r="B632" s="69">
        <v>617</v>
      </c>
      <c r="C632" s="76">
        <v>25181600</v>
      </c>
      <c r="D632" s="71" t="s">
        <v>332</v>
      </c>
      <c r="E632" s="34">
        <v>650000</v>
      </c>
      <c r="F632" s="35">
        <f t="shared" si="81"/>
        <v>683150</v>
      </c>
      <c r="G632" s="36">
        <v>20338528</v>
      </c>
      <c r="H632" s="36">
        <v>20816670</v>
      </c>
      <c r="I632" s="37">
        <v>19154835</v>
      </c>
      <c r="J632" s="38">
        <f t="shared" si="82"/>
        <v>683150</v>
      </c>
      <c r="K632" s="38">
        <f t="shared" si="83"/>
        <v>15248295.75</v>
      </c>
      <c r="L632" s="38">
        <f t="shared" si="84"/>
        <v>19746681.5</v>
      </c>
      <c r="M632" s="39">
        <f t="shared" si="85"/>
        <v>8627427.4480710775</v>
      </c>
      <c r="N632" s="40">
        <f t="shared" si="86"/>
        <v>5617452.455158419</v>
      </c>
      <c r="O632" s="41">
        <f t="shared" si="87"/>
        <v>0.65111558329179231</v>
      </c>
      <c r="P632" s="42">
        <f t="shared" si="88"/>
        <v>683150</v>
      </c>
      <c r="Q632" s="43" t="str">
        <f t="shared" si="89"/>
        <v>MEDIA GEO</v>
      </c>
    </row>
    <row r="633" spans="2:17" s="44" customFormat="1" x14ac:dyDescent="0.3">
      <c r="B633" s="69">
        <v>618</v>
      </c>
      <c r="C633" s="70">
        <v>26101743</v>
      </c>
      <c r="D633" s="71" t="s">
        <v>333</v>
      </c>
      <c r="E633" s="34">
        <v>158326</v>
      </c>
      <c r="F633" s="35">
        <f t="shared" si="81"/>
        <v>166401</v>
      </c>
      <c r="G633" s="36">
        <v>12778636.5</v>
      </c>
      <c r="H633" s="36">
        <v>12659975.65</v>
      </c>
      <c r="I633" s="37">
        <v>11793197.5</v>
      </c>
      <c r="J633" s="38">
        <f t="shared" si="82"/>
        <v>166401</v>
      </c>
      <c r="K633" s="38">
        <f t="shared" si="83"/>
        <v>9349552.6624999996</v>
      </c>
      <c r="L633" s="38">
        <f t="shared" si="84"/>
        <v>12226586.574999999</v>
      </c>
      <c r="M633" s="39">
        <f t="shared" si="85"/>
        <v>4221105.6534182299</v>
      </c>
      <c r="N633" s="40">
        <f t="shared" si="86"/>
        <v>2867109.15614068</v>
      </c>
      <c r="O633" s="41">
        <f t="shared" si="87"/>
        <v>0.67923179175079629</v>
      </c>
      <c r="P633" s="42">
        <f t="shared" si="88"/>
        <v>166401</v>
      </c>
      <c r="Q633" s="43" t="str">
        <f t="shared" si="89"/>
        <v>MEDIA GEO</v>
      </c>
    </row>
    <row r="634" spans="2:17" s="44" customFormat="1" x14ac:dyDescent="0.3">
      <c r="B634" s="69">
        <v>619</v>
      </c>
      <c r="C634" s="70">
        <v>251739</v>
      </c>
      <c r="D634" s="71" t="s">
        <v>124</v>
      </c>
      <c r="E634" s="34">
        <v>552300</v>
      </c>
      <c r="F634" s="35">
        <f t="shared" si="81"/>
        <v>580467</v>
      </c>
      <c r="G634" s="36">
        <v>27047093.5</v>
      </c>
      <c r="H634" s="36">
        <v>27032224.449999999</v>
      </c>
      <c r="I634" s="37">
        <v>25496047.5</v>
      </c>
      <c r="J634" s="38">
        <f t="shared" si="82"/>
        <v>580467</v>
      </c>
      <c r="K634" s="38">
        <f t="shared" si="83"/>
        <v>20038958.112500001</v>
      </c>
      <c r="L634" s="38">
        <f t="shared" si="84"/>
        <v>26264135.975000001</v>
      </c>
      <c r="M634" s="39">
        <f t="shared" si="85"/>
        <v>10199131.59579931</v>
      </c>
      <c r="N634" s="40">
        <f t="shared" si="86"/>
        <v>6801422.9616486542</v>
      </c>
      <c r="O634" s="41">
        <f t="shared" si="87"/>
        <v>0.66686294786606526</v>
      </c>
      <c r="P634" s="42">
        <f t="shared" si="88"/>
        <v>580467</v>
      </c>
      <c r="Q634" s="43" t="str">
        <f t="shared" si="89"/>
        <v>MEDIA GEO</v>
      </c>
    </row>
    <row r="635" spans="2:17" s="44" customFormat="1" x14ac:dyDescent="0.3">
      <c r="B635" s="69">
        <v>620</v>
      </c>
      <c r="C635" s="70">
        <v>251739</v>
      </c>
      <c r="D635" s="71" t="s">
        <v>125</v>
      </c>
      <c r="E635" s="34">
        <v>699580</v>
      </c>
      <c r="F635" s="35">
        <f t="shared" si="81"/>
        <v>735259</v>
      </c>
      <c r="G635" s="36">
        <v>27580630</v>
      </c>
      <c r="H635" s="36">
        <v>27552058.100000001</v>
      </c>
      <c r="I635" s="37">
        <v>25496047.5</v>
      </c>
      <c r="J635" s="38">
        <f t="shared" si="82"/>
        <v>735259</v>
      </c>
      <c r="K635" s="38">
        <f t="shared" si="83"/>
        <v>20340998.649999999</v>
      </c>
      <c r="L635" s="38">
        <f t="shared" si="84"/>
        <v>26524052.800000001</v>
      </c>
      <c r="M635" s="39">
        <f t="shared" si="85"/>
        <v>10924909.779161474</v>
      </c>
      <c r="N635" s="40">
        <f t="shared" si="86"/>
        <v>7205171.1638678657</v>
      </c>
      <c r="O635" s="41">
        <f t="shared" si="87"/>
        <v>0.65951768110810782</v>
      </c>
      <c r="P635" s="42">
        <f t="shared" si="88"/>
        <v>735259</v>
      </c>
      <c r="Q635" s="43" t="str">
        <f t="shared" si="89"/>
        <v>MEDIA GEO</v>
      </c>
    </row>
    <row r="636" spans="2:17" s="44" customFormat="1" x14ac:dyDescent="0.3">
      <c r="B636" s="69">
        <v>621</v>
      </c>
      <c r="C636" s="70">
        <v>251739</v>
      </c>
      <c r="D636" s="71" t="s">
        <v>156</v>
      </c>
      <c r="E636" s="34">
        <v>699580</v>
      </c>
      <c r="F636" s="35">
        <f t="shared" si="81"/>
        <v>735259</v>
      </c>
      <c r="G636" s="36">
        <v>27308613.850000001</v>
      </c>
      <c r="H636" s="36">
        <v>27330480.100000001</v>
      </c>
      <c r="I636" s="37">
        <v>25496047.5</v>
      </c>
      <c r="J636" s="38">
        <f t="shared" si="82"/>
        <v>735259</v>
      </c>
      <c r="K636" s="38">
        <f t="shared" si="83"/>
        <v>20217600.112500001</v>
      </c>
      <c r="L636" s="38">
        <f t="shared" si="84"/>
        <v>26402330.675000001</v>
      </c>
      <c r="M636" s="39">
        <f t="shared" si="85"/>
        <v>10875895.63660045</v>
      </c>
      <c r="N636" s="40">
        <f t="shared" si="86"/>
        <v>7170512.9312889213</v>
      </c>
      <c r="O636" s="41">
        <f t="shared" si="87"/>
        <v>0.65930321243228251</v>
      </c>
      <c r="P636" s="42">
        <f t="shared" si="88"/>
        <v>735259</v>
      </c>
      <c r="Q636" s="43" t="str">
        <f t="shared" si="89"/>
        <v>MEDIA GEO</v>
      </c>
    </row>
    <row r="637" spans="2:17" s="44" customFormat="1" x14ac:dyDescent="0.3">
      <c r="B637" s="69">
        <v>622</v>
      </c>
      <c r="C637" s="70">
        <v>251739</v>
      </c>
      <c r="D637" s="71" t="s">
        <v>126</v>
      </c>
      <c r="E637" s="34">
        <v>423430</v>
      </c>
      <c r="F637" s="35">
        <f t="shared" si="81"/>
        <v>445025</v>
      </c>
      <c r="G637" s="36">
        <v>27766638.899999999</v>
      </c>
      <c r="H637" s="36">
        <v>27425816.949999999</v>
      </c>
      <c r="I637" s="37">
        <v>25496047.5</v>
      </c>
      <c r="J637" s="38">
        <f t="shared" si="82"/>
        <v>445025</v>
      </c>
      <c r="K637" s="38">
        <f t="shared" si="83"/>
        <v>20283382.087499999</v>
      </c>
      <c r="L637" s="38">
        <f t="shared" si="84"/>
        <v>26460932.225000001</v>
      </c>
      <c r="M637" s="39">
        <f t="shared" si="85"/>
        <v>9641287.6086701564</v>
      </c>
      <c r="N637" s="40">
        <f t="shared" si="86"/>
        <v>6502739.652162957</v>
      </c>
      <c r="O637" s="41">
        <f t="shared" si="87"/>
        <v>0.67446796694615918</v>
      </c>
      <c r="P637" s="42">
        <f t="shared" si="88"/>
        <v>445025</v>
      </c>
      <c r="Q637" s="43" t="str">
        <f t="shared" si="89"/>
        <v>MEDIA GEO</v>
      </c>
    </row>
    <row r="638" spans="2:17" s="44" customFormat="1" x14ac:dyDescent="0.3">
      <c r="B638" s="69">
        <v>623</v>
      </c>
      <c r="C638" s="70">
        <v>251739</v>
      </c>
      <c r="D638" s="71" t="s">
        <v>334</v>
      </c>
      <c r="E638" s="34">
        <v>478660</v>
      </c>
      <c r="F638" s="35">
        <f t="shared" si="81"/>
        <v>503072</v>
      </c>
      <c r="G638" s="36">
        <v>27366049.199999999</v>
      </c>
      <c r="H638" s="36">
        <v>27440102.899999999</v>
      </c>
      <c r="I638" s="37">
        <v>25496047.5</v>
      </c>
      <c r="J638" s="38">
        <f t="shared" si="82"/>
        <v>503072</v>
      </c>
      <c r="K638" s="38">
        <f t="shared" si="83"/>
        <v>20201317.899999999</v>
      </c>
      <c r="L638" s="38">
        <f t="shared" si="84"/>
        <v>26431048.350000001</v>
      </c>
      <c r="M638" s="39">
        <f t="shared" si="85"/>
        <v>9906613.3072990086</v>
      </c>
      <c r="N638" s="40">
        <f t="shared" si="86"/>
        <v>6649307.8255589409</v>
      </c>
      <c r="O638" s="41">
        <f t="shared" si="87"/>
        <v>0.67119888697581997</v>
      </c>
      <c r="P638" s="42">
        <f t="shared" si="88"/>
        <v>503072</v>
      </c>
      <c r="Q638" s="43" t="str">
        <f t="shared" si="89"/>
        <v>MEDIA GEO</v>
      </c>
    </row>
    <row r="639" spans="2:17" s="44" customFormat="1" x14ac:dyDescent="0.3">
      <c r="B639" s="69">
        <v>624</v>
      </c>
      <c r="C639" s="70">
        <v>26101606</v>
      </c>
      <c r="D639" s="71" t="s">
        <v>335</v>
      </c>
      <c r="E639" s="34">
        <v>7600000</v>
      </c>
      <c r="F639" s="35">
        <f t="shared" si="81"/>
        <v>7987600</v>
      </c>
      <c r="G639" s="36">
        <v>105697662.34999999</v>
      </c>
      <c r="H639" s="36">
        <v>108321612.34999999</v>
      </c>
      <c r="I639" s="37">
        <v>99710100</v>
      </c>
      <c r="J639" s="38">
        <f t="shared" si="82"/>
        <v>7987600</v>
      </c>
      <c r="K639" s="38">
        <f t="shared" si="83"/>
        <v>80429243.674999997</v>
      </c>
      <c r="L639" s="38">
        <f t="shared" si="84"/>
        <v>102703881.175</v>
      </c>
      <c r="M639" s="39">
        <f t="shared" si="85"/>
        <v>54952061.520762466</v>
      </c>
      <c r="N639" s="40">
        <f t="shared" si="86"/>
        <v>33208889.216105819</v>
      </c>
      <c r="O639" s="41">
        <f t="shared" si="87"/>
        <v>0.60432472043944241</v>
      </c>
      <c r="P639" s="42">
        <f t="shared" si="88"/>
        <v>7987600</v>
      </c>
      <c r="Q639" s="43" t="str">
        <f t="shared" si="89"/>
        <v>MEDIA GEO</v>
      </c>
    </row>
    <row r="640" spans="2:17" s="44" customFormat="1" x14ac:dyDescent="0.3">
      <c r="B640" s="69">
        <v>625</v>
      </c>
      <c r="C640" s="70">
        <v>251740</v>
      </c>
      <c r="D640" s="71" t="s">
        <v>196</v>
      </c>
      <c r="E640" s="34">
        <v>235999</v>
      </c>
      <c r="F640" s="35">
        <f t="shared" si="81"/>
        <v>248035</v>
      </c>
      <c r="G640" s="36">
        <v>51893567.600000001</v>
      </c>
      <c r="H640" s="36">
        <v>51529421.649999999</v>
      </c>
      <c r="I640" s="37">
        <v>48105750</v>
      </c>
      <c r="J640" s="38">
        <f t="shared" si="82"/>
        <v>248035</v>
      </c>
      <c r="K640" s="38">
        <f t="shared" si="83"/>
        <v>37944193.5625</v>
      </c>
      <c r="L640" s="38">
        <f t="shared" si="84"/>
        <v>49817585.825000003</v>
      </c>
      <c r="M640" s="39">
        <f t="shared" si="85"/>
        <v>13365022.330749676</v>
      </c>
      <c r="N640" s="40">
        <f t="shared" si="86"/>
        <v>9275110.6903111283</v>
      </c>
      <c r="O640" s="41">
        <f t="shared" si="87"/>
        <v>0.69398392765654782</v>
      </c>
      <c r="P640" s="42">
        <f t="shared" si="88"/>
        <v>248035</v>
      </c>
      <c r="Q640" s="43" t="str">
        <f t="shared" si="89"/>
        <v>MEDIA GEO</v>
      </c>
    </row>
    <row r="641" spans="2:17" s="44" customFormat="1" x14ac:dyDescent="0.3">
      <c r="B641" s="69">
        <v>626</v>
      </c>
      <c r="C641" s="70">
        <v>26101806</v>
      </c>
      <c r="D641" s="71" t="s">
        <v>336</v>
      </c>
      <c r="E641" s="34">
        <v>63581</v>
      </c>
      <c r="F641" s="35">
        <f t="shared" si="81"/>
        <v>66824</v>
      </c>
      <c r="G641" s="36">
        <v>2469428.5</v>
      </c>
      <c r="H641" s="36">
        <v>2493918.7000000002</v>
      </c>
      <c r="I641" s="37">
        <v>2300329.5</v>
      </c>
      <c r="J641" s="38">
        <f t="shared" si="82"/>
        <v>66824</v>
      </c>
      <c r="K641" s="38">
        <f t="shared" si="83"/>
        <v>1832625.175</v>
      </c>
      <c r="L641" s="38">
        <f t="shared" si="84"/>
        <v>2384879</v>
      </c>
      <c r="M641" s="39">
        <f t="shared" si="85"/>
        <v>986393.76014803688</v>
      </c>
      <c r="N641" s="40">
        <f t="shared" si="86"/>
        <v>650234.013174764</v>
      </c>
      <c r="O641" s="41">
        <f t="shared" si="87"/>
        <v>0.65920329126694555</v>
      </c>
      <c r="P641" s="42">
        <f t="shared" si="88"/>
        <v>66824</v>
      </c>
      <c r="Q641" s="43" t="str">
        <f t="shared" si="89"/>
        <v>MEDIA GEO</v>
      </c>
    </row>
    <row r="642" spans="2:17" s="44" customFormat="1" x14ac:dyDescent="0.3">
      <c r="B642" s="69">
        <v>627</v>
      </c>
      <c r="C642" s="70">
        <v>26111535</v>
      </c>
      <c r="D642" s="71" t="s">
        <v>337</v>
      </c>
      <c r="E642" s="34">
        <v>29824</v>
      </c>
      <c r="F642" s="35">
        <f t="shared" si="81"/>
        <v>31345</v>
      </c>
      <c r="G642" s="36">
        <v>1018092.6</v>
      </c>
      <c r="H642" s="36">
        <v>1018092.6</v>
      </c>
      <c r="I642" s="37">
        <v>935875.5</v>
      </c>
      <c r="J642" s="38">
        <f t="shared" si="82"/>
        <v>31345</v>
      </c>
      <c r="K642" s="38">
        <f t="shared" si="83"/>
        <v>750851.42500000005</v>
      </c>
      <c r="L642" s="38">
        <f t="shared" si="84"/>
        <v>976984.05</v>
      </c>
      <c r="M642" s="39">
        <f t="shared" si="85"/>
        <v>417580.51780183287</v>
      </c>
      <c r="N642" s="40">
        <f t="shared" si="86"/>
        <v>273109.75377277349</v>
      </c>
      <c r="O642" s="41">
        <f t="shared" si="87"/>
        <v>0.65402896478609318</v>
      </c>
      <c r="P642" s="42">
        <f t="shared" si="88"/>
        <v>31345</v>
      </c>
      <c r="Q642" s="43" t="str">
        <f t="shared" si="89"/>
        <v>MEDIA GEO</v>
      </c>
    </row>
    <row r="643" spans="2:17" s="44" customFormat="1" x14ac:dyDescent="0.3">
      <c r="B643" s="69">
        <v>628</v>
      </c>
      <c r="C643" s="70">
        <v>26111504</v>
      </c>
      <c r="D643" s="71" t="s">
        <v>40</v>
      </c>
      <c r="E643" s="34">
        <v>120678</v>
      </c>
      <c r="F643" s="35">
        <f t="shared" si="81"/>
        <v>126833</v>
      </c>
      <c r="G643" s="36">
        <v>1997117.5</v>
      </c>
      <c r="H643" s="36">
        <v>2026855.6</v>
      </c>
      <c r="I643" s="37">
        <v>1874666.5</v>
      </c>
      <c r="J643" s="38">
        <f t="shared" si="82"/>
        <v>126833</v>
      </c>
      <c r="K643" s="38">
        <f t="shared" si="83"/>
        <v>1506368.15</v>
      </c>
      <c r="L643" s="38">
        <f t="shared" si="84"/>
        <v>1935892</v>
      </c>
      <c r="M643" s="39">
        <f t="shared" si="85"/>
        <v>990479.92461228895</v>
      </c>
      <c r="N643" s="40">
        <f t="shared" si="86"/>
        <v>610690.59694425657</v>
      </c>
      <c r="O643" s="41">
        <f t="shared" si="87"/>
        <v>0.61656029745711793</v>
      </c>
      <c r="P643" s="42">
        <f t="shared" si="88"/>
        <v>126833</v>
      </c>
      <c r="Q643" s="43" t="str">
        <f t="shared" si="89"/>
        <v>MEDIA GEO</v>
      </c>
    </row>
    <row r="644" spans="2:17" s="44" customFormat="1" x14ac:dyDescent="0.3">
      <c r="B644" s="69">
        <v>629</v>
      </c>
      <c r="C644" s="70">
        <v>251742</v>
      </c>
      <c r="D644" s="71" t="s">
        <v>127</v>
      </c>
      <c r="E644" s="34">
        <v>83775</v>
      </c>
      <c r="F644" s="35">
        <f t="shared" si="81"/>
        <v>88048</v>
      </c>
      <c r="G644" s="36">
        <v>2016651.35</v>
      </c>
      <c r="H644" s="36">
        <v>1994785.1</v>
      </c>
      <c r="I644" s="37">
        <v>1874666.5</v>
      </c>
      <c r="J644" s="38">
        <f t="shared" si="82"/>
        <v>88048</v>
      </c>
      <c r="K644" s="38">
        <f t="shared" si="83"/>
        <v>1493537.7375</v>
      </c>
      <c r="L644" s="38">
        <f t="shared" si="84"/>
        <v>1934725.8</v>
      </c>
      <c r="M644" s="39">
        <f t="shared" si="85"/>
        <v>902698.27551264537</v>
      </c>
      <c r="N644" s="40">
        <f t="shared" si="86"/>
        <v>576044.73411048076</v>
      </c>
      <c r="O644" s="41">
        <f t="shared" si="87"/>
        <v>0.63813651774547042</v>
      </c>
      <c r="P644" s="42">
        <f t="shared" si="88"/>
        <v>88048</v>
      </c>
      <c r="Q644" s="43" t="str">
        <f t="shared" si="89"/>
        <v>MEDIA GEO</v>
      </c>
    </row>
    <row r="645" spans="2:17" s="44" customFormat="1" x14ac:dyDescent="0.3">
      <c r="B645" s="69">
        <v>630</v>
      </c>
      <c r="C645" s="70">
        <v>26111535</v>
      </c>
      <c r="D645" s="71" t="s">
        <v>338</v>
      </c>
      <c r="E645" s="34">
        <v>8218</v>
      </c>
      <c r="F645" s="35">
        <f t="shared" si="81"/>
        <v>8637</v>
      </c>
      <c r="G645" s="36">
        <v>623625.44999999995</v>
      </c>
      <c r="H645" s="36">
        <v>613129.65</v>
      </c>
      <c r="I645" s="37">
        <v>573478.85</v>
      </c>
      <c r="J645" s="38">
        <f t="shared" si="82"/>
        <v>8637</v>
      </c>
      <c r="K645" s="38">
        <f t="shared" si="83"/>
        <v>454717.73750000005</v>
      </c>
      <c r="L645" s="38">
        <f t="shared" si="84"/>
        <v>593304.25</v>
      </c>
      <c r="M645" s="39">
        <f t="shared" si="85"/>
        <v>208611.91918461426</v>
      </c>
      <c r="N645" s="40">
        <f t="shared" si="86"/>
        <v>141403.62142267256</v>
      </c>
      <c r="O645" s="41">
        <f t="shared" si="87"/>
        <v>0.6778309790512751</v>
      </c>
      <c r="P645" s="42">
        <f t="shared" si="88"/>
        <v>8637</v>
      </c>
      <c r="Q645" s="43" t="str">
        <f t="shared" si="89"/>
        <v>MEDIA GEO</v>
      </c>
    </row>
    <row r="646" spans="2:17" s="44" customFormat="1" x14ac:dyDescent="0.3">
      <c r="B646" s="69">
        <v>631</v>
      </c>
      <c r="C646" s="70">
        <v>251738</v>
      </c>
      <c r="D646" s="71" t="s">
        <v>339</v>
      </c>
      <c r="E646" s="34">
        <v>413599</v>
      </c>
      <c r="F646" s="35">
        <f t="shared" si="81"/>
        <v>434693</v>
      </c>
      <c r="G646" s="36">
        <v>2785468.7</v>
      </c>
      <c r="H646" s="36">
        <v>2721036.15</v>
      </c>
      <c r="I646" s="37">
        <v>2555435.75</v>
      </c>
      <c r="J646" s="38">
        <f t="shared" si="82"/>
        <v>434693</v>
      </c>
      <c r="K646" s="38">
        <f t="shared" si="83"/>
        <v>2124158.4</v>
      </c>
      <c r="L646" s="38">
        <f t="shared" si="84"/>
        <v>2638235.9500000002</v>
      </c>
      <c r="M646" s="39">
        <f t="shared" si="85"/>
        <v>1703413.3704251749</v>
      </c>
      <c r="N646" s="40">
        <f t="shared" si="86"/>
        <v>897120.77735714964</v>
      </c>
      <c r="O646" s="41">
        <f t="shared" si="87"/>
        <v>0.52666064088320896</v>
      </c>
      <c r="P646" s="42">
        <f t="shared" si="88"/>
        <v>434693</v>
      </c>
      <c r="Q646" s="43" t="str">
        <f t="shared" si="89"/>
        <v>MEDIA GEO</v>
      </c>
    </row>
    <row r="647" spans="2:17" s="44" customFormat="1" x14ac:dyDescent="0.3">
      <c r="B647" s="69">
        <v>632</v>
      </c>
      <c r="C647" s="70">
        <v>251728</v>
      </c>
      <c r="D647" s="71" t="s">
        <v>340</v>
      </c>
      <c r="E647" s="34">
        <v>105489</v>
      </c>
      <c r="F647" s="35">
        <f t="shared" si="81"/>
        <v>110869</v>
      </c>
      <c r="G647" s="36">
        <v>17646938.399999999</v>
      </c>
      <c r="H647" s="36">
        <v>17390665.949999999</v>
      </c>
      <c r="I647" s="37">
        <v>16223882.85</v>
      </c>
      <c r="J647" s="38">
        <f t="shared" si="82"/>
        <v>110869</v>
      </c>
      <c r="K647" s="38">
        <f t="shared" si="83"/>
        <v>12843089.049999999</v>
      </c>
      <c r="L647" s="38">
        <f t="shared" si="84"/>
        <v>16807274.399999999</v>
      </c>
      <c r="M647" s="39">
        <f t="shared" si="85"/>
        <v>4847163.047996209</v>
      </c>
      <c r="N647" s="40">
        <f t="shared" si="86"/>
        <v>3349065.6390316025</v>
      </c>
      <c r="O647" s="41">
        <f t="shared" si="87"/>
        <v>0.69093315117924248</v>
      </c>
      <c r="P647" s="42">
        <f t="shared" si="88"/>
        <v>110869</v>
      </c>
      <c r="Q647" s="43" t="str">
        <f t="shared" si="89"/>
        <v>MEDIA GEO</v>
      </c>
    </row>
    <row r="648" spans="2:17" s="44" customFormat="1" x14ac:dyDescent="0.3">
      <c r="B648" s="69">
        <v>633</v>
      </c>
      <c r="C648" s="70">
        <v>25172009</v>
      </c>
      <c r="D648" s="71" t="s">
        <v>341</v>
      </c>
      <c r="E648" s="34">
        <v>108494</v>
      </c>
      <c r="F648" s="35">
        <f t="shared" si="81"/>
        <v>114027</v>
      </c>
      <c r="G648" s="36">
        <v>8299553.8499999996</v>
      </c>
      <c r="H648" s="36">
        <v>8405094.9499999993</v>
      </c>
      <c r="I648" s="37">
        <v>7749107.4500000002</v>
      </c>
      <c r="J648" s="38">
        <f t="shared" si="82"/>
        <v>114027</v>
      </c>
      <c r="K648" s="38">
        <f t="shared" si="83"/>
        <v>6141945.8124999991</v>
      </c>
      <c r="L648" s="38">
        <f t="shared" si="84"/>
        <v>8024330.6500000004</v>
      </c>
      <c r="M648" s="39">
        <f t="shared" si="85"/>
        <v>2801974.5613153176</v>
      </c>
      <c r="N648" s="40">
        <f t="shared" si="86"/>
        <v>1900665.9480799043</v>
      </c>
      <c r="O648" s="41">
        <f t="shared" si="87"/>
        <v>0.67833090789649553</v>
      </c>
      <c r="P648" s="42">
        <f t="shared" si="88"/>
        <v>114027</v>
      </c>
      <c r="Q648" s="43" t="str">
        <f t="shared" si="89"/>
        <v>MEDIA GEO</v>
      </c>
    </row>
    <row r="649" spans="2:17" s="44" customFormat="1" x14ac:dyDescent="0.3">
      <c r="B649" s="69">
        <v>634</v>
      </c>
      <c r="C649" s="70">
        <v>40161526</v>
      </c>
      <c r="D649" s="71" t="s">
        <v>342</v>
      </c>
      <c r="E649" s="34">
        <v>67933</v>
      </c>
      <c r="F649" s="35">
        <f t="shared" ref="F649:F712" si="90">ROUND(E649*($C$5+1),0)</f>
        <v>71398</v>
      </c>
      <c r="G649" s="36">
        <v>1725684.45</v>
      </c>
      <c r="H649" s="36">
        <v>1707316.8</v>
      </c>
      <c r="I649" s="37">
        <v>1588947.5</v>
      </c>
      <c r="J649" s="38">
        <f t="shared" ref="J649:J712" si="91">MIN(F649:I649)</f>
        <v>71398</v>
      </c>
      <c r="K649" s="38">
        <f t="shared" ref="K649:K712" si="92">AVERAGE(F649:I649)</f>
        <v>1273336.6875</v>
      </c>
      <c r="L649" s="38">
        <f t="shared" ref="L649:L712" si="93">MEDIAN(F649:I649)</f>
        <v>1648132.15</v>
      </c>
      <c r="M649" s="39">
        <f t="shared" ref="M649:M712" si="94">GEOMEAN(F649:I649)</f>
        <v>760357.39395499846</v>
      </c>
      <c r="N649" s="40">
        <f t="shared" ref="N649:N712" si="95">STDEVA(J649,M649)</f>
        <v>487167.85942775349</v>
      </c>
      <c r="O649" s="41">
        <f t="shared" ref="O649:O712" si="96">N649/M649</f>
        <v>0.64070904458987399</v>
      </c>
      <c r="P649" s="42">
        <f t="shared" ref="P649:P712" si="97">ROUND(IF(O649&lt;=P644,J649,M649),0)</f>
        <v>71398</v>
      </c>
      <c r="Q649" s="43" t="str">
        <f t="shared" ref="Q649:Q712" si="98">IF(O649&lt;=35%,"MENOR VALOR","MEDIA GEO")</f>
        <v>MEDIA GEO</v>
      </c>
    </row>
    <row r="650" spans="2:17" s="44" customFormat="1" x14ac:dyDescent="0.3">
      <c r="B650" s="69">
        <v>635</v>
      </c>
      <c r="C650" s="70">
        <v>40161526</v>
      </c>
      <c r="D650" s="71" t="s">
        <v>343</v>
      </c>
      <c r="E650" s="34">
        <v>67182</v>
      </c>
      <c r="F650" s="35">
        <f t="shared" si="90"/>
        <v>70608</v>
      </c>
      <c r="G650" s="57">
        <v>1715188.65</v>
      </c>
      <c r="H650" s="57">
        <v>1735888.7</v>
      </c>
      <c r="I650" s="57">
        <v>1593320.75</v>
      </c>
      <c r="J650" s="38">
        <f t="shared" si="91"/>
        <v>70608</v>
      </c>
      <c r="K650" s="38">
        <f t="shared" si="92"/>
        <v>1278751.5249999999</v>
      </c>
      <c r="L650" s="38">
        <f t="shared" si="93"/>
        <v>1654254.7</v>
      </c>
      <c r="M650" s="39">
        <f t="shared" si="94"/>
        <v>760760.09341795801</v>
      </c>
      <c r="N650" s="40">
        <f t="shared" si="95"/>
        <v>488011.22530592972</v>
      </c>
      <c r="O650" s="41">
        <f t="shared" si="96"/>
        <v>0.64147847597181817</v>
      </c>
      <c r="P650" s="42">
        <f t="shared" si="97"/>
        <v>70608</v>
      </c>
      <c r="Q650" s="43" t="str">
        <f t="shared" si="98"/>
        <v>MEDIA GEO</v>
      </c>
    </row>
    <row r="651" spans="2:17" s="44" customFormat="1" x14ac:dyDescent="0.3">
      <c r="B651" s="69">
        <v>636</v>
      </c>
      <c r="C651" s="70">
        <v>251738</v>
      </c>
      <c r="D651" s="71" t="s">
        <v>344</v>
      </c>
      <c r="E651" s="34">
        <v>292646</v>
      </c>
      <c r="F651" s="35">
        <f t="shared" si="90"/>
        <v>307571</v>
      </c>
      <c r="G651" s="36">
        <v>2753106.65</v>
      </c>
      <c r="H651" s="36">
        <v>2716662.9</v>
      </c>
      <c r="I651" s="37">
        <v>2555435.75</v>
      </c>
      <c r="J651" s="38">
        <f t="shared" si="91"/>
        <v>307571</v>
      </c>
      <c r="K651" s="38">
        <f t="shared" si="92"/>
        <v>2083194.075</v>
      </c>
      <c r="L651" s="38">
        <f t="shared" si="93"/>
        <v>2636049.3250000002</v>
      </c>
      <c r="M651" s="39">
        <f t="shared" si="94"/>
        <v>1557102.7959963731</v>
      </c>
      <c r="N651" s="40">
        <f t="shared" si="95"/>
        <v>883552.40625724115</v>
      </c>
      <c r="O651" s="41">
        <f t="shared" si="96"/>
        <v>0.56743357505299807</v>
      </c>
      <c r="P651" s="42">
        <f t="shared" si="97"/>
        <v>307571</v>
      </c>
      <c r="Q651" s="43" t="str">
        <f t="shared" si="98"/>
        <v>MEDIA GEO</v>
      </c>
    </row>
    <row r="652" spans="2:17" s="44" customFormat="1" x14ac:dyDescent="0.3">
      <c r="B652" s="69">
        <v>637</v>
      </c>
      <c r="C652" s="70">
        <v>251717</v>
      </c>
      <c r="D652" s="71" t="s">
        <v>345</v>
      </c>
      <c r="E652" s="34">
        <v>45178</v>
      </c>
      <c r="F652" s="35">
        <f t="shared" si="90"/>
        <v>47482</v>
      </c>
      <c r="G652" s="36">
        <v>2361263.4500000002</v>
      </c>
      <c r="H652" s="36">
        <v>2354557.7999999998</v>
      </c>
      <c r="I652" s="37">
        <v>2173796.7999999998</v>
      </c>
      <c r="J652" s="38">
        <f t="shared" si="91"/>
        <v>47482</v>
      </c>
      <c r="K652" s="38">
        <f t="shared" si="92"/>
        <v>1734275.0125</v>
      </c>
      <c r="L652" s="38">
        <f t="shared" si="93"/>
        <v>2264177.2999999998</v>
      </c>
      <c r="M652" s="39">
        <f t="shared" si="94"/>
        <v>870363.03392911423</v>
      </c>
      <c r="N652" s="40">
        <f t="shared" si="95"/>
        <v>581864.75920107425</v>
      </c>
      <c r="O652" s="41">
        <f t="shared" si="96"/>
        <v>0.66853110313559527</v>
      </c>
      <c r="P652" s="42">
        <f t="shared" si="97"/>
        <v>47482</v>
      </c>
      <c r="Q652" s="43" t="str">
        <f t="shared" si="98"/>
        <v>MEDIA GEO</v>
      </c>
    </row>
    <row r="653" spans="2:17" s="44" customFormat="1" x14ac:dyDescent="0.3">
      <c r="B653" s="69">
        <v>638</v>
      </c>
      <c r="C653" s="70">
        <v>40141608</v>
      </c>
      <c r="D653" s="71" t="s">
        <v>346</v>
      </c>
      <c r="E653" s="34">
        <v>1320000</v>
      </c>
      <c r="F653" s="35">
        <f t="shared" si="90"/>
        <v>1387320</v>
      </c>
      <c r="G653" s="36">
        <v>27646811.850000001</v>
      </c>
      <c r="H653" s="36">
        <v>27117648.600000001</v>
      </c>
      <c r="I653" s="37">
        <v>25548526.5</v>
      </c>
      <c r="J653" s="38">
        <f t="shared" si="91"/>
        <v>1387320</v>
      </c>
      <c r="K653" s="38">
        <f t="shared" si="92"/>
        <v>20425076.737500001</v>
      </c>
      <c r="L653" s="38">
        <f t="shared" si="93"/>
        <v>26333087.550000001</v>
      </c>
      <c r="M653" s="39">
        <f t="shared" si="94"/>
        <v>12767618.506520435</v>
      </c>
      <c r="N653" s="40">
        <f t="shared" si="95"/>
        <v>8047086.2458877377</v>
      </c>
      <c r="O653" s="41">
        <f t="shared" si="96"/>
        <v>0.63027308043219521</v>
      </c>
      <c r="P653" s="42">
        <f t="shared" si="97"/>
        <v>1387320</v>
      </c>
      <c r="Q653" s="43" t="str">
        <f t="shared" si="98"/>
        <v>MEDIA GEO</v>
      </c>
    </row>
    <row r="654" spans="2:17" s="44" customFormat="1" x14ac:dyDescent="0.3">
      <c r="B654" s="69">
        <v>639</v>
      </c>
      <c r="C654" s="70">
        <v>251717</v>
      </c>
      <c r="D654" s="71" t="s">
        <v>347</v>
      </c>
      <c r="E654" s="34">
        <v>555437</v>
      </c>
      <c r="F654" s="35">
        <f t="shared" si="90"/>
        <v>583764</v>
      </c>
      <c r="G654" s="36">
        <v>15104913.949999999</v>
      </c>
      <c r="H654" s="36">
        <v>14772838.5</v>
      </c>
      <c r="I654" s="37">
        <v>13901104</v>
      </c>
      <c r="J654" s="38">
        <f t="shared" si="91"/>
        <v>583764</v>
      </c>
      <c r="K654" s="38">
        <f t="shared" si="92"/>
        <v>11090655.112500001</v>
      </c>
      <c r="L654" s="38">
        <f t="shared" si="93"/>
        <v>14336971.25</v>
      </c>
      <c r="M654" s="39">
        <f t="shared" si="94"/>
        <v>6523297.7474622605</v>
      </c>
      <c r="N654" s="40">
        <f t="shared" si="95"/>
        <v>4199884.589916911</v>
      </c>
      <c r="O654" s="41">
        <f t="shared" si="96"/>
        <v>0.64382843655278188</v>
      </c>
      <c r="P654" s="42">
        <f t="shared" si="97"/>
        <v>583764</v>
      </c>
      <c r="Q654" s="43" t="str">
        <f t="shared" si="98"/>
        <v>MEDIA GEO</v>
      </c>
    </row>
    <row r="655" spans="2:17" s="44" customFormat="1" x14ac:dyDescent="0.3">
      <c r="B655" s="69">
        <v>640</v>
      </c>
      <c r="C655" s="70">
        <v>251738</v>
      </c>
      <c r="D655" s="71" t="s">
        <v>348</v>
      </c>
      <c r="E655" s="34">
        <v>464116</v>
      </c>
      <c r="F655" s="35">
        <f t="shared" si="90"/>
        <v>487786</v>
      </c>
      <c r="G655" s="36">
        <v>7725491.9000000004</v>
      </c>
      <c r="H655" s="36">
        <v>7598084.5499999998</v>
      </c>
      <c r="I655" s="37">
        <v>7162508.8499999996</v>
      </c>
      <c r="J655" s="38">
        <f t="shared" si="91"/>
        <v>487786</v>
      </c>
      <c r="K655" s="38">
        <f t="shared" si="92"/>
        <v>5743467.8249999993</v>
      </c>
      <c r="L655" s="38">
        <f t="shared" si="93"/>
        <v>7380296.6999999993</v>
      </c>
      <c r="M655" s="39">
        <f t="shared" si="94"/>
        <v>3784261.955282731</v>
      </c>
      <c r="N655" s="40">
        <f t="shared" si="95"/>
        <v>2330960.5019988208</v>
      </c>
      <c r="O655" s="41">
        <f t="shared" si="96"/>
        <v>0.61596171976013991</v>
      </c>
      <c r="P655" s="42">
        <f t="shared" si="97"/>
        <v>487786</v>
      </c>
      <c r="Q655" s="43" t="str">
        <f t="shared" si="98"/>
        <v>MEDIA GEO</v>
      </c>
    </row>
    <row r="656" spans="2:17" s="44" customFormat="1" x14ac:dyDescent="0.3">
      <c r="B656" s="69">
        <v>641</v>
      </c>
      <c r="C656" s="70">
        <v>26101737</v>
      </c>
      <c r="D656" s="71" t="s">
        <v>97</v>
      </c>
      <c r="E656" s="34">
        <v>936436</v>
      </c>
      <c r="F656" s="35">
        <f t="shared" si="90"/>
        <v>984194</v>
      </c>
      <c r="G656" s="36">
        <v>20324825.149999999</v>
      </c>
      <c r="H656" s="36">
        <v>20198000.899999999</v>
      </c>
      <c r="I656" s="37">
        <v>18856870.899999999</v>
      </c>
      <c r="J656" s="38">
        <f t="shared" si="91"/>
        <v>984194</v>
      </c>
      <c r="K656" s="38">
        <f t="shared" si="92"/>
        <v>15090972.737499999</v>
      </c>
      <c r="L656" s="38">
        <f t="shared" si="93"/>
        <v>19527435.899999999</v>
      </c>
      <c r="M656" s="39">
        <f t="shared" si="94"/>
        <v>9342678.1209231596</v>
      </c>
      <c r="N656" s="40">
        <f t="shared" si="95"/>
        <v>5910340.8023448447</v>
      </c>
      <c r="O656" s="41">
        <f t="shared" si="96"/>
        <v>0.63261740647025932</v>
      </c>
      <c r="P656" s="42">
        <f t="shared" si="97"/>
        <v>984194</v>
      </c>
      <c r="Q656" s="43" t="str">
        <f t="shared" si="98"/>
        <v>MEDIA GEO</v>
      </c>
    </row>
    <row r="657" spans="2:17" s="44" customFormat="1" x14ac:dyDescent="0.3">
      <c r="B657" s="69">
        <v>642</v>
      </c>
      <c r="C657" s="70">
        <v>251728</v>
      </c>
      <c r="D657" s="71" t="s">
        <v>349</v>
      </c>
      <c r="E657" s="34">
        <v>252953</v>
      </c>
      <c r="F657" s="35">
        <f t="shared" si="90"/>
        <v>265854</v>
      </c>
      <c r="G657" s="36">
        <v>9040673.9499999993</v>
      </c>
      <c r="H657" s="36">
        <v>9173037.6500000004</v>
      </c>
      <c r="I657" s="37">
        <v>8447952.8000000007</v>
      </c>
      <c r="J657" s="38">
        <f t="shared" si="91"/>
        <v>265854</v>
      </c>
      <c r="K657" s="38">
        <f t="shared" si="92"/>
        <v>6731879.6000000006</v>
      </c>
      <c r="L657" s="38">
        <f t="shared" si="93"/>
        <v>8744313.375</v>
      </c>
      <c r="M657" s="39">
        <f t="shared" si="94"/>
        <v>3694257.5123820282</v>
      </c>
      <c r="N657" s="40">
        <f t="shared" si="95"/>
        <v>2424247.3722491097</v>
      </c>
      <c r="O657" s="41">
        <f t="shared" si="96"/>
        <v>0.65622046219673902</v>
      </c>
      <c r="P657" s="42">
        <f t="shared" si="97"/>
        <v>265854</v>
      </c>
      <c r="Q657" s="43" t="str">
        <f t="shared" si="98"/>
        <v>MEDIA GEO</v>
      </c>
    </row>
    <row r="658" spans="2:17" s="44" customFormat="1" x14ac:dyDescent="0.3">
      <c r="B658" s="69">
        <v>643</v>
      </c>
      <c r="C658" s="70">
        <v>251728</v>
      </c>
      <c r="D658" s="71" t="s">
        <v>350</v>
      </c>
      <c r="E658" s="34">
        <v>244853</v>
      </c>
      <c r="F658" s="35">
        <f t="shared" si="90"/>
        <v>257341</v>
      </c>
      <c r="G658" s="36">
        <v>8988486.5</v>
      </c>
      <c r="H658" s="36">
        <v>9029886.5999999996</v>
      </c>
      <c r="I658" s="37">
        <v>8447952.8000000007</v>
      </c>
      <c r="J658" s="38">
        <f t="shared" si="91"/>
        <v>257341</v>
      </c>
      <c r="K658" s="38">
        <f t="shared" si="92"/>
        <v>6680916.7250000006</v>
      </c>
      <c r="L658" s="38">
        <f t="shared" si="93"/>
        <v>8718219.6500000004</v>
      </c>
      <c r="M658" s="39">
        <f t="shared" si="94"/>
        <v>3644662.6184280664</v>
      </c>
      <c r="N658" s="40">
        <f t="shared" si="95"/>
        <v>2395198.0864502769</v>
      </c>
      <c r="O658" s="41">
        <f t="shared" si="96"/>
        <v>0.65717964519945604</v>
      </c>
      <c r="P658" s="42">
        <f t="shared" si="97"/>
        <v>257341</v>
      </c>
      <c r="Q658" s="43" t="str">
        <f t="shared" si="98"/>
        <v>MEDIA GEO</v>
      </c>
    </row>
    <row r="659" spans="2:17" s="44" customFormat="1" x14ac:dyDescent="0.3">
      <c r="B659" s="69">
        <v>644</v>
      </c>
      <c r="C659" s="70">
        <v>251728</v>
      </c>
      <c r="D659" s="71" t="s">
        <v>351</v>
      </c>
      <c r="E659" s="34">
        <v>220920</v>
      </c>
      <c r="F659" s="35">
        <f t="shared" si="90"/>
        <v>232187</v>
      </c>
      <c r="G659" s="36">
        <v>9063997.9499999993</v>
      </c>
      <c r="H659" s="36">
        <v>9087321.9499999993</v>
      </c>
      <c r="I659" s="37">
        <v>8447952.8000000007</v>
      </c>
      <c r="J659" s="38">
        <f t="shared" si="91"/>
        <v>232187</v>
      </c>
      <c r="K659" s="38">
        <f t="shared" si="92"/>
        <v>6707864.9249999998</v>
      </c>
      <c r="L659" s="38">
        <f t="shared" si="93"/>
        <v>8755975.375</v>
      </c>
      <c r="M659" s="39">
        <f t="shared" si="94"/>
        <v>3565219.4986683005</v>
      </c>
      <c r="N659" s="40">
        <f t="shared" si="95"/>
        <v>2356809.881723498</v>
      </c>
      <c r="O659" s="41">
        <f t="shared" si="96"/>
        <v>0.66105603949597658</v>
      </c>
      <c r="P659" s="42">
        <f t="shared" si="97"/>
        <v>232187</v>
      </c>
      <c r="Q659" s="43" t="str">
        <f t="shared" si="98"/>
        <v>MEDIA GEO</v>
      </c>
    </row>
    <row r="660" spans="2:17" s="44" customFormat="1" x14ac:dyDescent="0.3">
      <c r="B660" s="69">
        <v>645</v>
      </c>
      <c r="C660" s="70">
        <v>251728</v>
      </c>
      <c r="D660" s="71" t="s">
        <v>352</v>
      </c>
      <c r="E660" s="34">
        <v>216502</v>
      </c>
      <c r="F660" s="35">
        <f t="shared" si="90"/>
        <v>227544</v>
      </c>
      <c r="G660" s="36">
        <v>8999565.4000000004</v>
      </c>
      <c r="H660" s="36">
        <v>8997816.0999999996</v>
      </c>
      <c r="I660" s="37">
        <v>8447952.8000000007</v>
      </c>
      <c r="J660" s="38">
        <f t="shared" si="91"/>
        <v>227544</v>
      </c>
      <c r="K660" s="38">
        <f t="shared" si="92"/>
        <v>6668219.5750000002</v>
      </c>
      <c r="L660" s="38">
        <f t="shared" si="93"/>
        <v>8722884.4499999993</v>
      </c>
      <c r="M660" s="39">
        <f t="shared" si="94"/>
        <v>3532188.5571251446</v>
      </c>
      <c r="N660" s="40">
        <f t="shared" si="95"/>
        <v>2336736.5757544045</v>
      </c>
      <c r="O660" s="41">
        <f t="shared" si="96"/>
        <v>0.66155487963425119</v>
      </c>
      <c r="P660" s="42">
        <f t="shared" si="97"/>
        <v>227544</v>
      </c>
      <c r="Q660" s="43" t="str">
        <f t="shared" si="98"/>
        <v>MEDIA GEO</v>
      </c>
    </row>
    <row r="661" spans="2:17" s="44" customFormat="1" x14ac:dyDescent="0.3">
      <c r="B661" s="69">
        <v>646</v>
      </c>
      <c r="C661" s="70">
        <v>251728</v>
      </c>
      <c r="D661" s="71" t="s">
        <v>353</v>
      </c>
      <c r="E661" s="34">
        <v>229020</v>
      </c>
      <c r="F661" s="35">
        <f t="shared" si="90"/>
        <v>240700</v>
      </c>
      <c r="G661" s="36">
        <v>9076534.5999999996</v>
      </c>
      <c r="H661" s="36">
        <v>9106564.25</v>
      </c>
      <c r="I661" s="37">
        <v>8447952.8000000007</v>
      </c>
      <c r="J661" s="38">
        <f t="shared" si="91"/>
        <v>240700</v>
      </c>
      <c r="K661" s="38">
        <f t="shared" si="92"/>
        <v>6717937.9125000006</v>
      </c>
      <c r="L661" s="38">
        <f t="shared" si="93"/>
        <v>8762243.6999999993</v>
      </c>
      <c r="M661" s="39">
        <f t="shared" si="94"/>
        <v>3600605.5630061589</v>
      </c>
      <c r="N661" s="40">
        <f t="shared" si="95"/>
        <v>2375812.0077480595</v>
      </c>
      <c r="O661" s="41">
        <f t="shared" si="96"/>
        <v>0.65983678749984631</v>
      </c>
      <c r="P661" s="42">
        <f t="shared" si="97"/>
        <v>240700</v>
      </c>
      <c r="Q661" s="43" t="str">
        <f t="shared" si="98"/>
        <v>MEDIA GEO</v>
      </c>
    </row>
    <row r="662" spans="2:17" s="44" customFormat="1" x14ac:dyDescent="0.3">
      <c r="B662" s="69">
        <v>647</v>
      </c>
      <c r="C662" s="70">
        <v>40151524</v>
      </c>
      <c r="D662" s="71" t="s">
        <v>201</v>
      </c>
      <c r="E662" s="34">
        <v>3682000</v>
      </c>
      <c r="F662" s="35">
        <f t="shared" si="90"/>
        <v>3869782</v>
      </c>
      <c r="G662" s="36">
        <v>153518568</v>
      </c>
      <c r="H662" s="36">
        <v>151232524.44999999</v>
      </c>
      <c r="I662" s="37">
        <v>142247245</v>
      </c>
      <c r="J662" s="38">
        <f t="shared" si="91"/>
        <v>3869782</v>
      </c>
      <c r="K662" s="38">
        <f t="shared" si="92"/>
        <v>112717029.8625</v>
      </c>
      <c r="L662" s="38">
        <f t="shared" si="93"/>
        <v>146739884.72499999</v>
      </c>
      <c r="M662" s="39">
        <f t="shared" si="94"/>
        <v>59790766.242645532</v>
      </c>
      <c r="N662" s="40">
        <f t="shared" si="95"/>
        <v>39542107.168600731</v>
      </c>
      <c r="O662" s="41">
        <f t="shared" si="96"/>
        <v>0.66134136846698377</v>
      </c>
      <c r="P662" s="42">
        <f t="shared" si="97"/>
        <v>3869782</v>
      </c>
      <c r="Q662" s="43" t="str">
        <f t="shared" si="98"/>
        <v>MEDIA GEO</v>
      </c>
    </row>
    <row r="663" spans="2:17" s="44" customFormat="1" x14ac:dyDescent="0.3">
      <c r="B663" s="69">
        <v>648</v>
      </c>
      <c r="C663" s="70">
        <v>40151712</v>
      </c>
      <c r="D663" s="71" t="s">
        <v>354</v>
      </c>
      <c r="E663" s="34">
        <v>314075</v>
      </c>
      <c r="F663" s="35">
        <f t="shared" si="90"/>
        <v>330093</v>
      </c>
      <c r="G663" s="36">
        <v>2645816.25</v>
      </c>
      <c r="H663" s="36">
        <v>2646690.9</v>
      </c>
      <c r="I663" s="37">
        <v>2428611.5</v>
      </c>
      <c r="J663" s="38">
        <f t="shared" si="91"/>
        <v>330093</v>
      </c>
      <c r="K663" s="38">
        <f t="shared" si="92"/>
        <v>2012802.9125000001</v>
      </c>
      <c r="L663" s="38">
        <f t="shared" si="93"/>
        <v>2537213.875</v>
      </c>
      <c r="M663" s="39">
        <f t="shared" si="94"/>
        <v>1539268.2675973119</v>
      </c>
      <c r="N663" s="40">
        <f t="shared" si="95"/>
        <v>855016.03136111749</v>
      </c>
      <c r="O663" s="41">
        <f t="shared" si="96"/>
        <v>0.55546914684061965</v>
      </c>
      <c r="P663" s="42">
        <f t="shared" si="97"/>
        <v>330093</v>
      </c>
      <c r="Q663" s="43" t="str">
        <f t="shared" si="98"/>
        <v>MEDIA GEO</v>
      </c>
    </row>
    <row r="664" spans="2:17" s="44" customFormat="1" x14ac:dyDescent="0.3">
      <c r="B664" s="69">
        <v>649</v>
      </c>
      <c r="C664" s="70">
        <v>40151712</v>
      </c>
      <c r="D664" s="71" t="s">
        <v>355</v>
      </c>
      <c r="E664" s="34">
        <v>256635</v>
      </c>
      <c r="F664" s="35">
        <f t="shared" si="90"/>
        <v>269723</v>
      </c>
      <c r="G664" s="36">
        <v>934709.3</v>
      </c>
      <c r="H664" s="36">
        <v>949578.35</v>
      </c>
      <c r="I664" s="37">
        <v>874650</v>
      </c>
      <c r="J664" s="38">
        <f t="shared" si="91"/>
        <v>269723</v>
      </c>
      <c r="K664" s="38">
        <f t="shared" si="92"/>
        <v>757165.16249999998</v>
      </c>
      <c r="L664" s="38">
        <f t="shared" si="93"/>
        <v>904679.65</v>
      </c>
      <c r="M664" s="39">
        <f t="shared" si="94"/>
        <v>676456.55963625247</v>
      </c>
      <c r="N664" s="40">
        <f t="shared" si="95"/>
        <v>287604.05815493717</v>
      </c>
      <c r="O664" s="41">
        <f t="shared" si="96"/>
        <v>0.42516264209129562</v>
      </c>
      <c r="P664" s="42">
        <f t="shared" si="97"/>
        <v>269723</v>
      </c>
      <c r="Q664" s="43" t="str">
        <f t="shared" si="98"/>
        <v>MEDIA GEO</v>
      </c>
    </row>
    <row r="665" spans="2:17" s="44" customFormat="1" x14ac:dyDescent="0.3">
      <c r="B665" s="69">
        <v>650</v>
      </c>
      <c r="C665" s="70">
        <v>40151712</v>
      </c>
      <c r="D665" s="71" t="s">
        <v>356</v>
      </c>
      <c r="E665" s="34">
        <v>229757</v>
      </c>
      <c r="F665" s="35">
        <f t="shared" si="90"/>
        <v>241475</v>
      </c>
      <c r="G665" s="36">
        <v>14232887.9</v>
      </c>
      <c r="H665" s="36">
        <v>14370791.050000001</v>
      </c>
      <c r="I665" s="37">
        <v>13207215</v>
      </c>
      <c r="J665" s="38">
        <f t="shared" si="91"/>
        <v>241475</v>
      </c>
      <c r="K665" s="38">
        <f t="shared" si="92"/>
        <v>10513092.237500001</v>
      </c>
      <c r="L665" s="38">
        <f t="shared" si="93"/>
        <v>13720051.449999999</v>
      </c>
      <c r="M665" s="39">
        <f t="shared" si="94"/>
        <v>5053756.1348141087</v>
      </c>
      <c r="N665" s="40">
        <f t="shared" si="95"/>
        <v>3402796.6234031501</v>
      </c>
      <c r="O665" s="41">
        <f t="shared" si="96"/>
        <v>0.67332030526010223</v>
      </c>
      <c r="P665" s="42">
        <f t="shared" si="97"/>
        <v>241475</v>
      </c>
      <c r="Q665" s="43" t="str">
        <f t="shared" si="98"/>
        <v>MEDIA GEO</v>
      </c>
    </row>
    <row r="666" spans="2:17" s="44" customFormat="1" ht="21.6" x14ac:dyDescent="0.3">
      <c r="B666" s="69">
        <v>651</v>
      </c>
      <c r="C666" s="70">
        <v>40151712</v>
      </c>
      <c r="D666" s="71" t="s">
        <v>357</v>
      </c>
      <c r="E666" s="34">
        <v>238225</v>
      </c>
      <c r="F666" s="35">
        <f t="shared" si="90"/>
        <v>250374</v>
      </c>
      <c r="G666" s="36">
        <v>11305725.9</v>
      </c>
      <c r="H666" s="36">
        <v>11430509.300000001</v>
      </c>
      <c r="I666" s="37">
        <v>10655569.4</v>
      </c>
      <c r="J666" s="38">
        <f t="shared" si="91"/>
        <v>250374</v>
      </c>
      <c r="K666" s="38">
        <f t="shared" si="92"/>
        <v>8410544.6500000004</v>
      </c>
      <c r="L666" s="38">
        <f t="shared" si="93"/>
        <v>10980647.65</v>
      </c>
      <c r="M666" s="39">
        <f t="shared" si="94"/>
        <v>4309059.3993965499</v>
      </c>
      <c r="N666" s="40">
        <f t="shared" si="95"/>
        <v>2869923.9686161312</v>
      </c>
      <c r="O666" s="41">
        <f t="shared" si="96"/>
        <v>0.66602098105633945</v>
      </c>
      <c r="P666" s="42">
        <f t="shared" si="97"/>
        <v>250374</v>
      </c>
      <c r="Q666" s="43" t="str">
        <f t="shared" si="98"/>
        <v>MEDIA GEO</v>
      </c>
    </row>
    <row r="667" spans="2:17" s="44" customFormat="1" x14ac:dyDescent="0.3">
      <c r="B667" s="69">
        <v>652</v>
      </c>
      <c r="C667" s="70">
        <v>40151712</v>
      </c>
      <c r="D667" s="71" t="s">
        <v>358</v>
      </c>
      <c r="E667" s="34">
        <v>280937</v>
      </c>
      <c r="F667" s="35">
        <f t="shared" si="90"/>
        <v>295265</v>
      </c>
      <c r="G667" s="36">
        <v>10243609.25</v>
      </c>
      <c r="H667" s="36">
        <v>10140109</v>
      </c>
      <c r="I667" s="37">
        <v>9462546.8000000007</v>
      </c>
      <c r="J667" s="38">
        <f t="shared" si="91"/>
        <v>295265</v>
      </c>
      <c r="K667" s="38">
        <f t="shared" si="92"/>
        <v>7535382.5125000002</v>
      </c>
      <c r="L667" s="38">
        <f t="shared" si="93"/>
        <v>9801327.9000000004</v>
      </c>
      <c r="M667" s="39">
        <f t="shared" si="94"/>
        <v>4127422.3289114432</v>
      </c>
      <c r="N667" s="40">
        <f t="shared" si="95"/>
        <v>2709744.4338470083</v>
      </c>
      <c r="O667" s="41">
        <f t="shared" si="96"/>
        <v>0.65652221117911869</v>
      </c>
      <c r="P667" s="42">
        <f t="shared" si="97"/>
        <v>295265</v>
      </c>
      <c r="Q667" s="43" t="str">
        <f t="shared" si="98"/>
        <v>MEDIA GEO</v>
      </c>
    </row>
    <row r="668" spans="2:17" s="44" customFormat="1" x14ac:dyDescent="0.3">
      <c r="B668" s="69">
        <v>653</v>
      </c>
      <c r="C668" s="70">
        <v>40151712</v>
      </c>
      <c r="D668" s="71" t="s">
        <v>359</v>
      </c>
      <c r="E668" s="34">
        <v>223866</v>
      </c>
      <c r="F668" s="35">
        <f t="shared" si="90"/>
        <v>235283</v>
      </c>
      <c r="G668" s="36">
        <v>10282385.4</v>
      </c>
      <c r="H668" s="36">
        <v>10232530.35</v>
      </c>
      <c r="I668" s="37">
        <v>9462546.8000000007</v>
      </c>
      <c r="J668" s="38">
        <f t="shared" si="91"/>
        <v>235283</v>
      </c>
      <c r="K668" s="38">
        <f t="shared" si="92"/>
        <v>7553186.3875000002</v>
      </c>
      <c r="L668" s="38">
        <f t="shared" si="93"/>
        <v>9847538.5749999993</v>
      </c>
      <c r="M668" s="39">
        <f t="shared" si="94"/>
        <v>3912180.4384889277</v>
      </c>
      <c r="N668" s="40">
        <f t="shared" si="95"/>
        <v>2599959.1124829673</v>
      </c>
      <c r="O668" s="41">
        <f t="shared" si="96"/>
        <v>0.66458057172004992</v>
      </c>
      <c r="P668" s="42">
        <f t="shared" si="97"/>
        <v>235283</v>
      </c>
      <c r="Q668" s="43" t="str">
        <f t="shared" si="98"/>
        <v>MEDIA GEO</v>
      </c>
    </row>
    <row r="669" spans="2:17" s="44" customFormat="1" x14ac:dyDescent="0.3">
      <c r="B669" s="69">
        <v>654</v>
      </c>
      <c r="C669" s="70">
        <v>251728</v>
      </c>
      <c r="D669" s="71" t="s">
        <v>360</v>
      </c>
      <c r="E669" s="34">
        <v>172715</v>
      </c>
      <c r="F669" s="35">
        <f t="shared" si="90"/>
        <v>181523</v>
      </c>
      <c r="G669" s="36">
        <v>7267466.8499999996</v>
      </c>
      <c r="H669" s="36">
        <v>7444437.7000000002</v>
      </c>
      <c r="I669" s="37">
        <v>6836847.5</v>
      </c>
      <c r="J669" s="38">
        <f t="shared" si="91"/>
        <v>181523</v>
      </c>
      <c r="K669" s="38">
        <f t="shared" si="92"/>
        <v>5432568.7625000002</v>
      </c>
      <c r="L669" s="38">
        <f t="shared" si="93"/>
        <v>7052157.1749999998</v>
      </c>
      <c r="M669" s="39">
        <f t="shared" si="94"/>
        <v>2862533.8311108644</v>
      </c>
      <c r="N669" s="40">
        <f t="shared" si="95"/>
        <v>1895760.9391130742</v>
      </c>
      <c r="O669" s="41">
        <f t="shared" si="96"/>
        <v>0.66226673673141734</v>
      </c>
      <c r="P669" s="42">
        <f t="shared" si="97"/>
        <v>181523</v>
      </c>
      <c r="Q669" s="43" t="str">
        <f t="shared" si="98"/>
        <v>MEDIA GEO</v>
      </c>
    </row>
    <row r="670" spans="2:17" s="44" customFormat="1" x14ac:dyDescent="0.3">
      <c r="B670" s="69">
        <v>655</v>
      </c>
      <c r="C670" s="70">
        <v>251740</v>
      </c>
      <c r="D670" s="71" t="s">
        <v>41</v>
      </c>
      <c r="E670" s="34">
        <v>993500</v>
      </c>
      <c r="F670" s="35">
        <f t="shared" si="90"/>
        <v>1044169</v>
      </c>
      <c r="G670" s="36">
        <v>84157073.700000003</v>
      </c>
      <c r="H670" s="36">
        <v>84486816.75</v>
      </c>
      <c r="I670" s="37">
        <v>77989625</v>
      </c>
      <c r="J670" s="38">
        <f t="shared" si="91"/>
        <v>1044169</v>
      </c>
      <c r="K670" s="38">
        <f t="shared" si="92"/>
        <v>61919421.112499997</v>
      </c>
      <c r="L670" s="38">
        <f t="shared" si="93"/>
        <v>81073349.349999994</v>
      </c>
      <c r="M670" s="39">
        <f t="shared" si="94"/>
        <v>27584924.534353275</v>
      </c>
      <c r="N670" s="40">
        <f t="shared" si="95"/>
        <v>18767148.216155592</v>
      </c>
      <c r="O670" s="41">
        <f t="shared" si="96"/>
        <v>0.6803407489037594</v>
      </c>
      <c r="P670" s="42">
        <f t="shared" si="97"/>
        <v>1044169</v>
      </c>
      <c r="Q670" s="43" t="str">
        <f t="shared" si="98"/>
        <v>MEDIA GEO</v>
      </c>
    </row>
    <row r="671" spans="2:17" s="44" customFormat="1" x14ac:dyDescent="0.3">
      <c r="B671" s="69">
        <v>656</v>
      </c>
      <c r="C671" s="70">
        <v>401515</v>
      </c>
      <c r="D671" s="71" t="s">
        <v>39</v>
      </c>
      <c r="E671" s="34">
        <v>601433</v>
      </c>
      <c r="F671" s="35">
        <f t="shared" si="90"/>
        <v>632106</v>
      </c>
      <c r="G671" s="36">
        <v>20439695.850000001</v>
      </c>
      <c r="H671" s="36">
        <v>20216077</v>
      </c>
      <c r="I671" s="37">
        <v>18822468</v>
      </c>
      <c r="J671" s="38">
        <f t="shared" si="91"/>
        <v>632106</v>
      </c>
      <c r="K671" s="38">
        <f t="shared" si="92"/>
        <v>15027586.7125</v>
      </c>
      <c r="L671" s="38">
        <f t="shared" si="93"/>
        <v>19519272.5</v>
      </c>
      <c r="M671" s="39">
        <f t="shared" si="94"/>
        <v>8373546.7253675042</v>
      </c>
      <c r="N671" s="40">
        <f t="shared" si="95"/>
        <v>5474025.2330610659</v>
      </c>
      <c r="O671" s="41">
        <f t="shared" si="96"/>
        <v>0.65372839163572205</v>
      </c>
      <c r="P671" s="42">
        <f t="shared" si="97"/>
        <v>632106</v>
      </c>
      <c r="Q671" s="43" t="str">
        <f t="shared" si="98"/>
        <v>MEDIA GEO</v>
      </c>
    </row>
    <row r="672" spans="2:17" s="44" customFormat="1" x14ac:dyDescent="0.3">
      <c r="B672" s="69">
        <v>657</v>
      </c>
      <c r="C672" s="70">
        <v>40101706</v>
      </c>
      <c r="D672" s="71" t="s">
        <v>361</v>
      </c>
      <c r="E672" s="34">
        <v>1923285</v>
      </c>
      <c r="F672" s="35">
        <f t="shared" si="90"/>
        <v>2021373</v>
      </c>
      <c r="G672" s="36">
        <v>26433380.75</v>
      </c>
      <c r="H672" s="36">
        <v>26167778.699999999</v>
      </c>
      <c r="I672" s="37">
        <v>24577665</v>
      </c>
      <c r="J672" s="38">
        <f t="shared" si="91"/>
        <v>2021373</v>
      </c>
      <c r="K672" s="38">
        <f t="shared" si="92"/>
        <v>19800049.362500001</v>
      </c>
      <c r="L672" s="38">
        <f t="shared" si="93"/>
        <v>25372721.850000001</v>
      </c>
      <c r="M672" s="39">
        <f t="shared" si="94"/>
        <v>13615282.683621008</v>
      </c>
      <c r="N672" s="40">
        <f t="shared" si="95"/>
        <v>8198132.1577527942</v>
      </c>
      <c r="O672" s="41">
        <f t="shared" si="96"/>
        <v>0.60212720868550385</v>
      </c>
      <c r="P672" s="42">
        <f t="shared" si="97"/>
        <v>2021373</v>
      </c>
      <c r="Q672" s="43" t="str">
        <f t="shared" si="98"/>
        <v>MEDIA GEO</v>
      </c>
    </row>
    <row r="673" spans="2:17" s="44" customFormat="1" x14ac:dyDescent="0.3">
      <c r="B673" s="69">
        <v>658</v>
      </c>
      <c r="C673" s="70">
        <v>251715</v>
      </c>
      <c r="D673" s="71" t="s">
        <v>362</v>
      </c>
      <c r="E673" s="34">
        <v>72241</v>
      </c>
      <c r="F673" s="35">
        <f t="shared" si="90"/>
        <v>75925</v>
      </c>
      <c r="G673" s="36">
        <v>666483.30000000005</v>
      </c>
      <c r="H673" s="36">
        <v>673772.05</v>
      </c>
      <c r="I673" s="37">
        <v>626832.5</v>
      </c>
      <c r="J673" s="38">
        <f t="shared" si="91"/>
        <v>75925</v>
      </c>
      <c r="K673" s="38">
        <f t="shared" si="92"/>
        <v>510753.21250000002</v>
      </c>
      <c r="L673" s="38">
        <f t="shared" si="93"/>
        <v>646657.9</v>
      </c>
      <c r="M673" s="39">
        <f t="shared" si="94"/>
        <v>382348.72149827715</v>
      </c>
      <c r="N673" s="40">
        <f t="shared" si="95"/>
        <v>216674.29138784981</v>
      </c>
      <c r="O673" s="41">
        <f t="shared" si="96"/>
        <v>0.5666928623137194</v>
      </c>
      <c r="P673" s="42">
        <f t="shared" si="97"/>
        <v>75925</v>
      </c>
      <c r="Q673" s="43" t="str">
        <f t="shared" si="98"/>
        <v>MEDIA GEO</v>
      </c>
    </row>
    <row r="674" spans="2:17" s="44" customFormat="1" x14ac:dyDescent="0.3">
      <c r="B674" s="69">
        <v>659</v>
      </c>
      <c r="C674" s="70">
        <v>251739</v>
      </c>
      <c r="D674" s="71" t="s">
        <v>363</v>
      </c>
      <c r="E674" s="34">
        <v>2283</v>
      </c>
      <c r="F674" s="35">
        <f t="shared" si="90"/>
        <v>2399</v>
      </c>
      <c r="G674" s="36">
        <v>79593.149999999994</v>
      </c>
      <c r="H674" s="36">
        <v>78135.399999999994</v>
      </c>
      <c r="I674" s="37">
        <v>72887.5</v>
      </c>
      <c r="J674" s="38">
        <f t="shared" si="91"/>
        <v>2399</v>
      </c>
      <c r="K674" s="38">
        <f t="shared" si="92"/>
        <v>58253.762499999997</v>
      </c>
      <c r="L674" s="38">
        <f t="shared" si="93"/>
        <v>75511.45</v>
      </c>
      <c r="M674" s="39">
        <f t="shared" si="94"/>
        <v>32292.503011094686</v>
      </c>
      <c r="N674" s="40">
        <f t="shared" si="95"/>
        <v>21137.898692565534</v>
      </c>
      <c r="O674" s="41">
        <f t="shared" si="96"/>
        <v>0.65457603844778511</v>
      </c>
      <c r="P674" s="42">
        <f t="shared" si="97"/>
        <v>2399</v>
      </c>
      <c r="Q674" s="43" t="str">
        <f t="shared" si="98"/>
        <v>MEDIA GEO</v>
      </c>
    </row>
    <row r="675" spans="2:17" s="44" customFormat="1" x14ac:dyDescent="0.3">
      <c r="B675" s="69">
        <v>660</v>
      </c>
      <c r="C675" s="70">
        <v>251739</v>
      </c>
      <c r="D675" s="71" t="s">
        <v>48</v>
      </c>
      <c r="E675" s="34">
        <v>43610</v>
      </c>
      <c r="F675" s="35">
        <f t="shared" si="90"/>
        <v>45834</v>
      </c>
      <c r="G675" s="36">
        <v>1070571.6000000001</v>
      </c>
      <c r="H675" s="36">
        <v>1092729.3999999999</v>
      </c>
      <c r="I675" s="37">
        <v>1005847.5</v>
      </c>
      <c r="J675" s="38">
        <f t="shared" si="91"/>
        <v>45834</v>
      </c>
      <c r="K675" s="38">
        <f t="shared" si="92"/>
        <v>803745.625</v>
      </c>
      <c r="L675" s="38">
        <f t="shared" si="93"/>
        <v>1038209.55</v>
      </c>
      <c r="M675" s="39">
        <f t="shared" si="94"/>
        <v>481905.69854749291</v>
      </c>
      <c r="N675" s="40">
        <f t="shared" si="95"/>
        <v>308349.25512646814</v>
      </c>
      <c r="O675" s="41">
        <f t="shared" si="96"/>
        <v>0.63985393004453051</v>
      </c>
      <c r="P675" s="42">
        <f t="shared" si="97"/>
        <v>45834</v>
      </c>
      <c r="Q675" s="43" t="str">
        <f t="shared" si="98"/>
        <v>MEDIA GEO</v>
      </c>
    </row>
    <row r="676" spans="2:17" x14ac:dyDescent="0.3">
      <c r="B676" s="73">
        <v>661</v>
      </c>
      <c r="C676" s="74">
        <v>251739</v>
      </c>
      <c r="D676" s="75" t="s">
        <v>364</v>
      </c>
      <c r="E676" s="51" t="s">
        <v>51</v>
      </c>
      <c r="F676" s="52" t="s">
        <v>51</v>
      </c>
      <c r="G676" s="36">
        <v>4564506.8</v>
      </c>
      <c r="H676" s="36">
        <v>4612321</v>
      </c>
      <c r="I676" s="37">
        <v>4285785</v>
      </c>
      <c r="J676" s="38">
        <f t="shared" si="91"/>
        <v>4285785</v>
      </c>
      <c r="K676" s="38">
        <f t="shared" si="92"/>
        <v>4487537.6000000006</v>
      </c>
      <c r="L676" s="38">
        <f t="shared" si="93"/>
        <v>4564506.8</v>
      </c>
      <c r="M676" s="39">
        <f t="shared" si="94"/>
        <v>4485194.2282424709</v>
      </c>
      <c r="N676" s="40">
        <f t="shared" si="95"/>
        <v>141003.61752142716</v>
      </c>
      <c r="O676" s="53">
        <f t="shared" si="96"/>
        <v>3.1437572231220769E-2</v>
      </c>
      <c r="P676" s="42">
        <f t="shared" si="97"/>
        <v>4285785</v>
      </c>
      <c r="Q676" s="43" t="str">
        <f t="shared" si="98"/>
        <v>MENOR VALOR</v>
      </c>
    </row>
    <row r="677" spans="2:17" s="44" customFormat="1" x14ac:dyDescent="0.3">
      <c r="B677" s="69">
        <v>662</v>
      </c>
      <c r="C677" s="70">
        <v>251739</v>
      </c>
      <c r="D677" s="71" t="s">
        <v>365</v>
      </c>
      <c r="E677" s="34">
        <v>12887</v>
      </c>
      <c r="F677" s="35">
        <f t="shared" si="90"/>
        <v>13544</v>
      </c>
      <c r="G677" s="36">
        <v>237030.15</v>
      </c>
      <c r="H677" s="36">
        <v>234697.75</v>
      </c>
      <c r="I677" s="37">
        <v>220411.8</v>
      </c>
      <c r="J677" s="38">
        <f t="shared" si="91"/>
        <v>13544</v>
      </c>
      <c r="K677" s="38">
        <f t="shared" si="92"/>
        <v>176420.92499999999</v>
      </c>
      <c r="L677" s="38">
        <f t="shared" si="93"/>
        <v>227554.77499999999</v>
      </c>
      <c r="M677" s="39">
        <f t="shared" si="94"/>
        <v>113520.31197120211</v>
      </c>
      <c r="N677" s="40">
        <f t="shared" si="95"/>
        <v>70693.928152858833</v>
      </c>
      <c r="O677" s="41">
        <f t="shared" si="96"/>
        <v>0.62274254646862226</v>
      </c>
      <c r="P677" s="42">
        <f t="shared" si="97"/>
        <v>13544</v>
      </c>
      <c r="Q677" s="43" t="str">
        <f t="shared" si="98"/>
        <v>MEDIA GEO</v>
      </c>
    </row>
    <row r="678" spans="2:17" s="44" customFormat="1" x14ac:dyDescent="0.3">
      <c r="B678" s="69">
        <v>663</v>
      </c>
      <c r="C678" s="70">
        <v>251739</v>
      </c>
      <c r="D678" s="71" t="s">
        <v>366</v>
      </c>
      <c r="E678" s="34">
        <v>1022685</v>
      </c>
      <c r="F678" s="35">
        <f t="shared" si="90"/>
        <v>1074842</v>
      </c>
      <c r="G678" s="36">
        <v>45188209.149999999</v>
      </c>
      <c r="H678" s="36">
        <v>45518243.75</v>
      </c>
      <c r="I678" s="37">
        <v>42449680</v>
      </c>
      <c r="J678" s="38">
        <f t="shared" si="91"/>
        <v>1074842</v>
      </c>
      <c r="K678" s="38">
        <f t="shared" si="92"/>
        <v>33557743.725000001</v>
      </c>
      <c r="L678" s="38">
        <f t="shared" si="93"/>
        <v>43818944.575000003</v>
      </c>
      <c r="M678" s="39">
        <f t="shared" si="94"/>
        <v>17502795.520970602</v>
      </c>
      <c r="N678" s="40">
        <f t="shared" si="95"/>
        <v>11616317.335695732</v>
      </c>
      <c r="O678" s="41">
        <f t="shared" si="96"/>
        <v>0.66368354253912687</v>
      </c>
      <c r="P678" s="42">
        <f t="shared" si="97"/>
        <v>1074842</v>
      </c>
      <c r="Q678" s="43" t="str">
        <f t="shared" si="98"/>
        <v>MEDIA GEO</v>
      </c>
    </row>
    <row r="679" spans="2:17" s="44" customFormat="1" x14ac:dyDescent="0.3">
      <c r="B679" s="69">
        <v>664</v>
      </c>
      <c r="C679" s="70">
        <v>251739</v>
      </c>
      <c r="D679" s="71" t="s">
        <v>157</v>
      </c>
      <c r="E679" s="34">
        <v>113464</v>
      </c>
      <c r="F679" s="35">
        <f t="shared" si="90"/>
        <v>119251</v>
      </c>
      <c r="G679" s="36">
        <v>766484.95</v>
      </c>
      <c r="H679" s="36">
        <v>776106.1</v>
      </c>
      <c r="I679" s="37">
        <v>715172.15</v>
      </c>
      <c r="J679" s="38">
        <f t="shared" si="91"/>
        <v>119251</v>
      </c>
      <c r="K679" s="38">
        <f t="shared" si="92"/>
        <v>594253.54999999993</v>
      </c>
      <c r="L679" s="38">
        <f t="shared" si="93"/>
        <v>740828.55</v>
      </c>
      <c r="M679" s="39">
        <f t="shared" si="94"/>
        <v>474596.28905450652</v>
      </c>
      <c r="N679" s="40">
        <f t="shared" si="95"/>
        <v>251267.06355313552</v>
      </c>
      <c r="O679" s="41">
        <f t="shared" si="96"/>
        <v>0.52943326643727284</v>
      </c>
      <c r="P679" s="42">
        <f t="shared" si="97"/>
        <v>119251</v>
      </c>
      <c r="Q679" s="43" t="str">
        <f t="shared" si="98"/>
        <v>MEDIA GEO</v>
      </c>
    </row>
    <row r="680" spans="2:17" s="44" customFormat="1" x14ac:dyDescent="0.3">
      <c r="B680" s="69">
        <v>665</v>
      </c>
      <c r="C680" s="70">
        <v>251728</v>
      </c>
      <c r="D680" s="71" t="s">
        <v>367</v>
      </c>
      <c r="E680" s="34">
        <v>20943</v>
      </c>
      <c r="F680" s="35">
        <f t="shared" si="90"/>
        <v>22011</v>
      </c>
      <c r="G680" s="36">
        <v>1435592.2</v>
      </c>
      <c r="H680" s="36">
        <v>1403230.15</v>
      </c>
      <c r="I680" s="37">
        <v>1321013.05</v>
      </c>
      <c r="J680" s="38">
        <f t="shared" si="91"/>
        <v>22011</v>
      </c>
      <c r="K680" s="38">
        <f t="shared" si="92"/>
        <v>1045461.5999999999</v>
      </c>
      <c r="L680" s="38">
        <f t="shared" si="93"/>
        <v>1362121.6</v>
      </c>
      <c r="M680" s="39">
        <f t="shared" si="94"/>
        <v>491956.51893235737</v>
      </c>
      <c r="N680" s="40">
        <f t="shared" si="95"/>
        <v>332301.66322530096</v>
      </c>
      <c r="O680" s="41">
        <f t="shared" si="96"/>
        <v>0.67546958000772317</v>
      </c>
      <c r="P680" s="42">
        <f t="shared" si="97"/>
        <v>22011</v>
      </c>
      <c r="Q680" s="43" t="str">
        <f t="shared" si="98"/>
        <v>MEDIA GEO</v>
      </c>
    </row>
    <row r="681" spans="2:17" s="44" customFormat="1" x14ac:dyDescent="0.3">
      <c r="B681" s="69">
        <v>666</v>
      </c>
      <c r="C681" s="70">
        <v>251717</v>
      </c>
      <c r="D681" s="71" t="s">
        <v>368</v>
      </c>
      <c r="E681" s="34">
        <v>96122</v>
      </c>
      <c r="F681" s="35">
        <f t="shared" si="90"/>
        <v>101024</v>
      </c>
      <c r="G681" s="36">
        <v>17595042.5</v>
      </c>
      <c r="H681" s="36">
        <v>17370840.550000001</v>
      </c>
      <c r="I681" s="37">
        <v>16210180</v>
      </c>
      <c r="J681" s="38">
        <f t="shared" si="91"/>
        <v>101024</v>
      </c>
      <c r="K681" s="38">
        <f t="shared" si="92"/>
        <v>12819271.762499999</v>
      </c>
      <c r="L681" s="38">
        <f t="shared" si="93"/>
        <v>16790510.274999999</v>
      </c>
      <c r="M681" s="39">
        <f t="shared" si="94"/>
        <v>4729942.7904476291</v>
      </c>
      <c r="N681" s="40">
        <f t="shared" si="95"/>
        <v>3273139.8662873497</v>
      </c>
      <c r="O681" s="41">
        <f t="shared" si="96"/>
        <v>0.69200411322048749</v>
      </c>
      <c r="P681" s="42">
        <f t="shared" si="97"/>
        <v>101024</v>
      </c>
      <c r="Q681" s="43" t="str">
        <f t="shared" si="98"/>
        <v>MEDIA GEO</v>
      </c>
    </row>
    <row r="682" spans="2:17" s="44" customFormat="1" x14ac:dyDescent="0.3">
      <c r="B682" s="69">
        <v>667</v>
      </c>
      <c r="C682" s="70">
        <v>251717</v>
      </c>
      <c r="D682" s="71" t="s">
        <v>369</v>
      </c>
      <c r="E682" s="34">
        <v>96520</v>
      </c>
      <c r="F682" s="35">
        <f t="shared" si="90"/>
        <v>101443</v>
      </c>
      <c r="G682" s="36">
        <v>8639209.5999999996</v>
      </c>
      <c r="H682" s="36">
        <v>8676819.5500000007</v>
      </c>
      <c r="I682" s="37">
        <v>8105090</v>
      </c>
      <c r="J682" s="38">
        <f t="shared" si="91"/>
        <v>101443</v>
      </c>
      <c r="K682" s="38">
        <f t="shared" si="92"/>
        <v>6380640.5374999996</v>
      </c>
      <c r="L682" s="38">
        <f t="shared" si="93"/>
        <v>8372149.7999999998</v>
      </c>
      <c r="M682" s="39">
        <f t="shared" si="94"/>
        <v>2801906.4151215521</v>
      </c>
      <c r="N682" s="40">
        <f t="shared" si="95"/>
        <v>1909515.9931786323</v>
      </c>
      <c r="O682" s="41">
        <f t="shared" si="96"/>
        <v>0.68150598566504728</v>
      </c>
      <c r="P682" s="42">
        <f t="shared" si="97"/>
        <v>101443</v>
      </c>
      <c r="Q682" s="43" t="str">
        <f t="shared" si="98"/>
        <v>MEDIA GEO</v>
      </c>
    </row>
    <row r="683" spans="2:17" s="44" customFormat="1" x14ac:dyDescent="0.3">
      <c r="B683" s="69">
        <v>668</v>
      </c>
      <c r="C683" s="70">
        <v>251717</v>
      </c>
      <c r="D683" s="71" t="s">
        <v>370</v>
      </c>
      <c r="E683" s="34">
        <v>534339</v>
      </c>
      <c r="F683" s="35">
        <f t="shared" si="90"/>
        <v>561590</v>
      </c>
      <c r="G683" s="36">
        <v>11112719.800000001</v>
      </c>
      <c r="H683" s="36">
        <v>11173362.199999999</v>
      </c>
      <c r="I683" s="37">
        <v>10379180</v>
      </c>
      <c r="J683" s="38">
        <f t="shared" si="91"/>
        <v>561590</v>
      </c>
      <c r="K683" s="38">
        <f t="shared" si="92"/>
        <v>8306713</v>
      </c>
      <c r="L683" s="38">
        <f t="shared" si="93"/>
        <v>10745949.9</v>
      </c>
      <c r="M683" s="39">
        <f t="shared" si="94"/>
        <v>5186766.0884537818</v>
      </c>
      <c r="N683" s="40">
        <f t="shared" si="95"/>
        <v>3270493.3763275403</v>
      </c>
      <c r="O683" s="41">
        <f t="shared" si="96"/>
        <v>0.63054576214800961</v>
      </c>
      <c r="P683" s="42">
        <f t="shared" si="97"/>
        <v>561590</v>
      </c>
      <c r="Q683" s="43" t="str">
        <f t="shared" si="98"/>
        <v>MEDIA GEO</v>
      </c>
    </row>
    <row r="684" spans="2:17" s="44" customFormat="1" x14ac:dyDescent="0.3">
      <c r="B684" s="69">
        <v>669</v>
      </c>
      <c r="C684" s="70">
        <v>251728</v>
      </c>
      <c r="D684" s="71" t="s">
        <v>371</v>
      </c>
      <c r="E684" s="34">
        <v>1701</v>
      </c>
      <c r="F684" s="35">
        <f t="shared" si="90"/>
        <v>1788</v>
      </c>
      <c r="G684" s="36">
        <v>10808050.050000001</v>
      </c>
      <c r="H684" s="36">
        <v>10586763.6</v>
      </c>
      <c r="I684" s="37">
        <v>9971010</v>
      </c>
      <c r="J684" s="38">
        <f t="shared" si="91"/>
        <v>1788</v>
      </c>
      <c r="K684" s="38">
        <f t="shared" si="92"/>
        <v>7841902.9124999996</v>
      </c>
      <c r="L684" s="38">
        <f t="shared" si="93"/>
        <v>10278886.800000001</v>
      </c>
      <c r="M684" s="39">
        <f t="shared" si="94"/>
        <v>1195100.1673968809</v>
      </c>
      <c r="N684" s="40">
        <f t="shared" si="95"/>
        <v>843799.12563875096</v>
      </c>
      <c r="O684" s="41">
        <f t="shared" si="96"/>
        <v>0.7060488724360906</v>
      </c>
      <c r="P684" s="42">
        <f t="shared" si="97"/>
        <v>1788</v>
      </c>
      <c r="Q684" s="43" t="str">
        <f t="shared" si="98"/>
        <v>MEDIA GEO</v>
      </c>
    </row>
    <row r="685" spans="2:17" s="44" customFormat="1" x14ac:dyDescent="0.3">
      <c r="B685" s="69">
        <v>670</v>
      </c>
      <c r="C685" s="70">
        <v>251738</v>
      </c>
      <c r="D685" s="71" t="s">
        <v>55</v>
      </c>
      <c r="E685" s="34">
        <v>314988</v>
      </c>
      <c r="F685" s="35">
        <f t="shared" si="90"/>
        <v>331052</v>
      </c>
      <c r="G685" s="36">
        <v>3119001.9</v>
      </c>
      <c r="H685" s="36">
        <v>3070604.6</v>
      </c>
      <c r="I685" s="37">
        <v>2879056.25</v>
      </c>
      <c r="J685" s="38">
        <f t="shared" si="91"/>
        <v>331052</v>
      </c>
      <c r="K685" s="38">
        <f t="shared" si="92"/>
        <v>2349928.6875</v>
      </c>
      <c r="L685" s="38">
        <f t="shared" si="93"/>
        <v>2974830.4249999998</v>
      </c>
      <c r="M685" s="39">
        <f t="shared" si="94"/>
        <v>1738186.9115151509</v>
      </c>
      <c r="N685" s="40">
        <f t="shared" si="95"/>
        <v>994994.63797669567</v>
      </c>
      <c r="O685" s="41">
        <f t="shared" si="96"/>
        <v>0.57243247626883464</v>
      </c>
      <c r="P685" s="42">
        <f t="shared" si="97"/>
        <v>331052</v>
      </c>
      <c r="Q685" s="43" t="str">
        <f t="shared" si="98"/>
        <v>MEDIA GEO</v>
      </c>
    </row>
    <row r="686" spans="2:17" s="44" customFormat="1" x14ac:dyDescent="0.3">
      <c r="B686" s="69">
        <v>671</v>
      </c>
      <c r="C686" s="70">
        <v>39121102</v>
      </c>
      <c r="D686" s="71" t="s">
        <v>101</v>
      </c>
      <c r="E686" s="34">
        <v>155881</v>
      </c>
      <c r="F686" s="35">
        <f t="shared" si="90"/>
        <v>163831</v>
      </c>
      <c r="G686" s="36">
        <v>2144933.35</v>
      </c>
      <c r="H686" s="36">
        <v>2129772.75</v>
      </c>
      <c r="I686" s="37">
        <v>1967962.5</v>
      </c>
      <c r="J686" s="38">
        <f t="shared" si="91"/>
        <v>163831</v>
      </c>
      <c r="K686" s="38">
        <f t="shared" si="92"/>
        <v>1601624.9</v>
      </c>
      <c r="L686" s="38">
        <f t="shared" si="93"/>
        <v>2048867.625</v>
      </c>
      <c r="M686" s="39">
        <f t="shared" si="94"/>
        <v>1101640.7497874701</v>
      </c>
      <c r="N686" s="40">
        <f t="shared" si="95"/>
        <v>663131.63353757944</v>
      </c>
      <c r="O686" s="41">
        <f t="shared" si="96"/>
        <v>0.60194907792355323</v>
      </c>
      <c r="P686" s="42">
        <f t="shared" si="97"/>
        <v>163831</v>
      </c>
      <c r="Q686" s="43" t="str">
        <f t="shared" si="98"/>
        <v>MEDIA GEO</v>
      </c>
    </row>
    <row r="687" spans="2:17" s="44" customFormat="1" x14ac:dyDescent="0.3">
      <c r="B687" s="69">
        <v>672</v>
      </c>
      <c r="C687" s="70">
        <v>39121102</v>
      </c>
      <c r="D687" s="71" t="s">
        <v>102</v>
      </c>
      <c r="E687" s="34">
        <v>132596</v>
      </c>
      <c r="F687" s="35">
        <f t="shared" si="90"/>
        <v>139358</v>
      </c>
      <c r="G687" s="36">
        <v>2081375.45</v>
      </c>
      <c r="H687" s="36">
        <v>2111696.65</v>
      </c>
      <c r="I687" s="37">
        <v>1960090.65</v>
      </c>
      <c r="J687" s="38">
        <f t="shared" si="91"/>
        <v>139358</v>
      </c>
      <c r="K687" s="38">
        <f t="shared" si="92"/>
        <v>1573130.1875</v>
      </c>
      <c r="L687" s="38">
        <f t="shared" si="93"/>
        <v>2020733.0499999998</v>
      </c>
      <c r="M687" s="39">
        <f t="shared" si="94"/>
        <v>1046760.9318715143</v>
      </c>
      <c r="N687" s="40">
        <f t="shared" si="95"/>
        <v>641630.7663949026</v>
      </c>
      <c r="O687" s="41">
        <f t="shared" si="96"/>
        <v>0.6129678199278269</v>
      </c>
      <c r="P687" s="42">
        <f t="shared" si="97"/>
        <v>139358</v>
      </c>
      <c r="Q687" s="43" t="str">
        <f t="shared" si="98"/>
        <v>MEDIA GEO</v>
      </c>
    </row>
    <row r="688" spans="2:17" s="44" customFormat="1" x14ac:dyDescent="0.3">
      <c r="B688" s="69">
        <v>673</v>
      </c>
      <c r="C688" s="70">
        <v>251739</v>
      </c>
      <c r="D688" s="71" t="s">
        <v>278</v>
      </c>
      <c r="E688" s="34">
        <v>1560000</v>
      </c>
      <c r="F688" s="35">
        <f t="shared" si="90"/>
        <v>1639560</v>
      </c>
      <c r="G688" s="36">
        <v>157468487.40000001</v>
      </c>
      <c r="H688" s="36">
        <v>155492944.59999999</v>
      </c>
      <c r="I688" s="37">
        <v>145413478</v>
      </c>
      <c r="J688" s="38">
        <f t="shared" si="91"/>
        <v>1639560</v>
      </c>
      <c r="K688" s="38">
        <f t="shared" si="92"/>
        <v>115003617.5</v>
      </c>
      <c r="L688" s="38">
        <f t="shared" si="93"/>
        <v>150453211.30000001</v>
      </c>
      <c r="M688" s="39">
        <f t="shared" si="94"/>
        <v>49154024.322070494</v>
      </c>
      <c r="N688" s="40">
        <f t="shared" si="95"/>
        <v>33597799.926582314</v>
      </c>
      <c r="O688" s="41">
        <f t="shared" si="96"/>
        <v>0.68352083862839841</v>
      </c>
      <c r="P688" s="42">
        <f t="shared" si="97"/>
        <v>1639560</v>
      </c>
      <c r="Q688" s="43" t="str">
        <f t="shared" si="98"/>
        <v>MEDIA GEO</v>
      </c>
    </row>
    <row r="689" spans="2:17" s="44" customFormat="1" x14ac:dyDescent="0.3">
      <c r="B689" s="69">
        <v>674</v>
      </c>
      <c r="C689" s="70">
        <v>40141736</v>
      </c>
      <c r="D689" s="71" t="s">
        <v>372</v>
      </c>
      <c r="E689" s="34">
        <v>16569</v>
      </c>
      <c r="F689" s="35">
        <f t="shared" si="90"/>
        <v>17414</v>
      </c>
      <c r="G689" s="36">
        <v>16035.25</v>
      </c>
      <c r="H689" s="36">
        <v>16035.25</v>
      </c>
      <c r="I689" s="37">
        <v>14577.5</v>
      </c>
      <c r="J689" s="38">
        <f t="shared" si="91"/>
        <v>14577.5</v>
      </c>
      <c r="K689" s="38">
        <f t="shared" si="92"/>
        <v>16015.5</v>
      </c>
      <c r="L689" s="38">
        <f t="shared" si="93"/>
        <v>16035.25</v>
      </c>
      <c r="M689" s="39">
        <f t="shared" si="94"/>
        <v>15983.918820398436</v>
      </c>
      <c r="N689" s="40">
        <f t="shared" si="95"/>
        <v>994.48828509211899</v>
      </c>
      <c r="O689" s="41">
        <f t="shared" si="96"/>
        <v>6.22180515470942E-2</v>
      </c>
      <c r="P689" s="42">
        <f t="shared" si="97"/>
        <v>14578</v>
      </c>
      <c r="Q689" s="43" t="str">
        <f t="shared" si="98"/>
        <v>MENOR VALOR</v>
      </c>
    </row>
    <row r="690" spans="2:17" s="44" customFormat="1" x14ac:dyDescent="0.3">
      <c r="B690" s="69">
        <v>675</v>
      </c>
      <c r="C690" s="70">
        <v>40142006</v>
      </c>
      <c r="D690" s="71" t="s">
        <v>373</v>
      </c>
      <c r="E690" s="34">
        <v>255627</v>
      </c>
      <c r="F690" s="35">
        <f t="shared" si="90"/>
        <v>268664</v>
      </c>
      <c r="G690" s="36">
        <v>1417224.55</v>
      </c>
      <c r="H690" s="36">
        <v>1432968.25</v>
      </c>
      <c r="I690" s="37">
        <v>1334715.8999999999</v>
      </c>
      <c r="J690" s="38">
        <f t="shared" si="91"/>
        <v>268664</v>
      </c>
      <c r="K690" s="38">
        <f t="shared" si="92"/>
        <v>1113393.1749999998</v>
      </c>
      <c r="L690" s="38">
        <f t="shared" si="93"/>
        <v>1375970.2250000001</v>
      </c>
      <c r="M690" s="39">
        <f t="shared" si="94"/>
        <v>923779.64023639576</v>
      </c>
      <c r="N690" s="40">
        <f t="shared" si="95"/>
        <v>463236.71167252201</v>
      </c>
      <c r="O690" s="41">
        <f t="shared" si="96"/>
        <v>0.501458022558258</v>
      </c>
      <c r="P690" s="42">
        <f t="shared" si="97"/>
        <v>268664</v>
      </c>
      <c r="Q690" s="43" t="str">
        <f t="shared" si="98"/>
        <v>MEDIA GEO</v>
      </c>
    </row>
    <row r="691" spans="2:17" s="44" customFormat="1" x14ac:dyDescent="0.3">
      <c r="B691" s="69">
        <v>676</v>
      </c>
      <c r="C691" s="70">
        <v>40151712</v>
      </c>
      <c r="D691" s="71" t="s">
        <v>178</v>
      </c>
      <c r="E691" s="34">
        <v>122147</v>
      </c>
      <c r="F691" s="35">
        <f t="shared" si="90"/>
        <v>128376</v>
      </c>
      <c r="G691" s="36">
        <v>4907661.1500000004</v>
      </c>
      <c r="H691" s="36">
        <v>4893083.6500000004</v>
      </c>
      <c r="I691" s="37">
        <v>4509403.8499999996</v>
      </c>
      <c r="J691" s="38">
        <f t="shared" si="91"/>
        <v>128376</v>
      </c>
      <c r="K691" s="38">
        <f t="shared" si="92"/>
        <v>3609631.1625000001</v>
      </c>
      <c r="L691" s="38">
        <f t="shared" si="93"/>
        <v>4701243.75</v>
      </c>
      <c r="M691" s="39">
        <f t="shared" si="94"/>
        <v>1930923.397787065</v>
      </c>
      <c r="N691" s="40">
        <f t="shared" si="95"/>
        <v>1274593.4883853989</v>
      </c>
      <c r="O691" s="41">
        <f t="shared" si="96"/>
        <v>0.66009531493903217</v>
      </c>
      <c r="P691" s="42">
        <f t="shared" si="97"/>
        <v>128376</v>
      </c>
      <c r="Q691" s="43" t="str">
        <f t="shared" si="98"/>
        <v>MEDIA GEO</v>
      </c>
    </row>
    <row r="692" spans="2:17" s="44" customFormat="1" x14ac:dyDescent="0.3">
      <c r="B692" s="69">
        <v>677</v>
      </c>
      <c r="C692" s="70">
        <v>40151712</v>
      </c>
      <c r="D692" s="71" t="s">
        <v>281</v>
      </c>
      <c r="E692" s="34">
        <v>240958</v>
      </c>
      <c r="F692" s="35">
        <f t="shared" si="90"/>
        <v>253247</v>
      </c>
      <c r="G692" s="36">
        <v>3872367.1</v>
      </c>
      <c r="H692" s="36">
        <v>3837672.65</v>
      </c>
      <c r="I692" s="37">
        <v>3600642.5</v>
      </c>
      <c r="J692" s="38">
        <f t="shared" si="91"/>
        <v>253247</v>
      </c>
      <c r="K692" s="38">
        <f t="shared" si="92"/>
        <v>2890982.3125</v>
      </c>
      <c r="L692" s="38">
        <f t="shared" si="93"/>
        <v>3719157.5750000002</v>
      </c>
      <c r="M692" s="39">
        <f t="shared" si="94"/>
        <v>1918634.2387592858</v>
      </c>
      <c r="N692" s="40">
        <f t="shared" si="95"/>
        <v>1177606.6098282309</v>
      </c>
      <c r="O692" s="41">
        <f t="shared" si="96"/>
        <v>0.61377337380872987</v>
      </c>
      <c r="P692" s="42">
        <f t="shared" si="97"/>
        <v>253247</v>
      </c>
      <c r="Q692" s="43" t="str">
        <f t="shared" si="98"/>
        <v>MEDIA GEO</v>
      </c>
    </row>
    <row r="693" spans="2:17" s="44" customFormat="1" x14ac:dyDescent="0.3">
      <c r="B693" s="69">
        <v>678</v>
      </c>
      <c r="C693" s="70">
        <v>26101720</v>
      </c>
      <c r="D693" s="71" t="s">
        <v>104</v>
      </c>
      <c r="E693" s="34">
        <v>2676645</v>
      </c>
      <c r="F693" s="35">
        <f t="shared" si="90"/>
        <v>2813154</v>
      </c>
      <c r="G693" s="36">
        <v>46024666.100000001</v>
      </c>
      <c r="H693" s="36">
        <v>45188792.25</v>
      </c>
      <c r="I693" s="37">
        <v>42463382.850000001</v>
      </c>
      <c r="J693" s="38">
        <f t="shared" si="91"/>
        <v>2813154</v>
      </c>
      <c r="K693" s="38">
        <f t="shared" si="92"/>
        <v>34122498.799999997</v>
      </c>
      <c r="L693" s="38">
        <f t="shared" si="93"/>
        <v>43826087.549999997</v>
      </c>
      <c r="M693" s="39">
        <f t="shared" si="94"/>
        <v>22325817.448743735</v>
      </c>
      <c r="N693" s="40">
        <f t="shared" si="95"/>
        <v>13797536.64361758</v>
      </c>
      <c r="O693" s="41">
        <f t="shared" si="96"/>
        <v>0.61800812782306258</v>
      </c>
      <c r="P693" s="42">
        <f t="shared" si="97"/>
        <v>2813154</v>
      </c>
      <c r="Q693" s="43" t="str">
        <f t="shared" si="98"/>
        <v>MEDIA GEO</v>
      </c>
    </row>
    <row r="694" spans="2:17" s="44" customFormat="1" x14ac:dyDescent="0.3">
      <c r="B694" s="69">
        <v>679</v>
      </c>
      <c r="C694" s="70">
        <v>261017</v>
      </c>
      <c r="D694" s="71" t="s">
        <v>374</v>
      </c>
      <c r="E694" s="34">
        <v>95946</v>
      </c>
      <c r="F694" s="35">
        <f t="shared" si="90"/>
        <v>100839</v>
      </c>
      <c r="G694" s="36">
        <v>2043182.4</v>
      </c>
      <c r="H694" s="36">
        <v>2059800.75</v>
      </c>
      <c r="I694" s="37">
        <v>1906737</v>
      </c>
      <c r="J694" s="38">
        <f t="shared" si="91"/>
        <v>100839</v>
      </c>
      <c r="K694" s="38">
        <f t="shared" si="92"/>
        <v>1527639.7875000001</v>
      </c>
      <c r="L694" s="38">
        <f t="shared" si="93"/>
        <v>1974959.7</v>
      </c>
      <c r="M694" s="39">
        <f t="shared" si="94"/>
        <v>948446.67595510872</v>
      </c>
      <c r="N694" s="40">
        <f t="shared" si="95"/>
        <v>599349.1354536271</v>
      </c>
      <c r="O694" s="41">
        <f t="shared" si="96"/>
        <v>0.63192707681754279</v>
      </c>
      <c r="P694" s="42">
        <f t="shared" si="97"/>
        <v>100839</v>
      </c>
      <c r="Q694" s="43" t="str">
        <f t="shared" si="98"/>
        <v>MEDIA GEO</v>
      </c>
    </row>
    <row r="695" spans="2:17" s="44" customFormat="1" x14ac:dyDescent="0.3">
      <c r="B695" s="69">
        <v>680</v>
      </c>
      <c r="C695" s="70">
        <v>40101706</v>
      </c>
      <c r="D695" s="71" t="s">
        <v>135</v>
      </c>
      <c r="E695" s="34">
        <v>647804</v>
      </c>
      <c r="F695" s="35">
        <f t="shared" si="90"/>
        <v>680842</v>
      </c>
      <c r="G695" s="36">
        <v>27387623.899999999</v>
      </c>
      <c r="H695" s="36">
        <v>27837194</v>
      </c>
      <c r="I695" s="37">
        <v>25539780</v>
      </c>
      <c r="J695" s="38">
        <f t="shared" si="91"/>
        <v>680842</v>
      </c>
      <c r="K695" s="38">
        <f t="shared" si="92"/>
        <v>20361359.975000001</v>
      </c>
      <c r="L695" s="38">
        <f t="shared" si="93"/>
        <v>26463701.949999999</v>
      </c>
      <c r="M695" s="39">
        <f t="shared" si="94"/>
        <v>10730274.336313561</v>
      </c>
      <c r="N695" s="40">
        <f t="shared" si="95"/>
        <v>7106021.7520826878</v>
      </c>
      <c r="O695" s="41">
        <f t="shared" si="96"/>
        <v>0.66224045437816803</v>
      </c>
      <c r="P695" s="42">
        <f t="shared" si="97"/>
        <v>680842</v>
      </c>
      <c r="Q695" s="43" t="str">
        <f t="shared" si="98"/>
        <v>MEDIA GEO</v>
      </c>
    </row>
    <row r="696" spans="2:17" s="44" customFormat="1" x14ac:dyDescent="0.3">
      <c r="B696" s="69">
        <v>681</v>
      </c>
      <c r="C696" s="70">
        <v>40101706</v>
      </c>
      <c r="D696" s="71" t="s">
        <v>136</v>
      </c>
      <c r="E696" s="34">
        <v>1731306</v>
      </c>
      <c r="F696" s="35">
        <f t="shared" si="90"/>
        <v>1819603</v>
      </c>
      <c r="G696" s="36">
        <v>52592704.5</v>
      </c>
      <c r="H696" s="36">
        <v>51725926.350000001</v>
      </c>
      <c r="I696" s="37">
        <v>48336074.5</v>
      </c>
      <c r="J696" s="38">
        <f t="shared" si="91"/>
        <v>1819603</v>
      </c>
      <c r="K696" s="38">
        <f t="shared" si="92"/>
        <v>38618577.087499999</v>
      </c>
      <c r="L696" s="38">
        <f t="shared" si="93"/>
        <v>50031000.424999997</v>
      </c>
      <c r="M696" s="39">
        <f t="shared" si="94"/>
        <v>22116706.299409632</v>
      </c>
      <c r="N696" s="40">
        <f t="shared" si="95"/>
        <v>14352219.381456399</v>
      </c>
      <c r="O696" s="41">
        <f t="shared" si="96"/>
        <v>0.64893113771825539</v>
      </c>
      <c r="P696" s="42">
        <f t="shared" si="97"/>
        <v>1819603</v>
      </c>
      <c r="Q696" s="43" t="str">
        <f t="shared" si="98"/>
        <v>MEDIA GEO</v>
      </c>
    </row>
    <row r="697" spans="2:17" s="44" customFormat="1" x14ac:dyDescent="0.3">
      <c r="B697" s="69">
        <v>682</v>
      </c>
      <c r="C697" s="70">
        <v>40101706</v>
      </c>
      <c r="D697" s="71" t="s">
        <v>137</v>
      </c>
      <c r="E697" s="34">
        <v>603421</v>
      </c>
      <c r="F697" s="35">
        <f t="shared" si="90"/>
        <v>634195</v>
      </c>
      <c r="G697" s="36">
        <v>4903579.45</v>
      </c>
      <c r="H697" s="36">
        <v>4907078.05</v>
      </c>
      <c r="I697" s="37">
        <v>4509403.8499999996</v>
      </c>
      <c r="J697" s="38">
        <f t="shared" si="91"/>
        <v>634195</v>
      </c>
      <c r="K697" s="38">
        <f t="shared" si="92"/>
        <v>3738564.0874999999</v>
      </c>
      <c r="L697" s="38">
        <f t="shared" si="93"/>
        <v>4706491.6500000004</v>
      </c>
      <c r="M697" s="39">
        <f t="shared" si="94"/>
        <v>2880179.3464634116</v>
      </c>
      <c r="N697" s="40">
        <f t="shared" si="95"/>
        <v>1588150.7618231145</v>
      </c>
      <c r="O697" s="41">
        <f t="shared" si="96"/>
        <v>0.55140689893954475</v>
      </c>
      <c r="P697" s="42">
        <f t="shared" si="97"/>
        <v>634195</v>
      </c>
      <c r="Q697" s="43" t="str">
        <f t="shared" si="98"/>
        <v>MEDIA GEO</v>
      </c>
    </row>
    <row r="698" spans="2:17" s="44" customFormat="1" x14ac:dyDescent="0.3">
      <c r="B698" s="69">
        <v>683</v>
      </c>
      <c r="C698" s="70">
        <v>40101706</v>
      </c>
      <c r="D698" s="71" t="s">
        <v>138</v>
      </c>
      <c r="E698" s="34">
        <v>156831</v>
      </c>
      <c r="F698" s="35">
        <f t="shared" si="90"/>
        <v>164829</v>
      </c>
      <c r="G698" s="36">
        <v>6633054.0499999998</v>
      </c>
      <c r="H698" s="36">
        <v>6662500.5999999996</v>
      </c>
      <c r="I698" s="37">
        <v>6210015</v>
      </c>
      <c r="J698" s="38">
        <f t="shared" si="91"/>
        <v>164829</v>
      </c>
      <c r="K698" s="38">
        <f t="shared" si="92"/>
        <v>4917599.6624999996</v>
      </c>
      <c r="L698" s="38">
        <f t="shared" si="93"/>
        <v>6421534.5250000004</v>
      </c>
      <c r="M698" s="39">
        <f t="shared" si="94"/>
        <v>2593398.5732841291</v>
      </c>
      <c r="N698" s="40">
        <f t="shared" si="95"/>
        <v>1717258.0138525276</v>
      </c>
      <c r="O698" s="41">
        <f t="shared" si="96"/>
        <v>0.66216509546309033</v>
      </c>
      <c r="P698" s="42">
        <f t="shared" si="97"/>
        <v>164829</v>
      </c>
      <c r="Q698" s="43" t="str">
        <f t="shared" si="98"/>
        <v>MEDIA GEO</v>
      </c>
    </row>
    <row r="699" spans="2:17" s="44" customFormat="1" x14ac:dyDescent="0.3">
      <c r="B699" s="69">
        <v>684</v>
      </c>
      <c r="C699" s="70">
        <v>40101706</v>
      </c>
      <c r="D699" s="71" t="s">
        <v>139</v>
      </c>
      <c r="E699" s="34">
        <v>17983</v>
      </c>
      <c r="F699" s="35">
        <f t="shared" si="90"/>
        <v>18900</v>
      </c>
      <c r="G699" s="36">
        <v>2060675.4</v>
      </c>
      <c r="H699" s="36">
        <v>2023648.55</v>
      </c>
      <c r="I699" s="37">
        <v>1906737</v>
      </c>
      <c r="J699" s="38">
        <f t="shared" si="91"/>
        <v>18900</v>
      </c>
      <c r="K699" s="38">
        <f t="shared" si="92"/>
        <v>1502490.2375</v>
      </c>
      <c r="L699" s="38">
        <f t="shared" si="93"/>
        <v>1965192.7749999999</v>
      </c>
      <c r="M699" s="39">
        <f t="shared" si="94"/>
        <v>622621.79438924289</v>
      </c>
      <c r="N699" s="40">
        <f t="shared" si="95"/>
        <v>426895.7747627442</v>
      </c>
      <c r="O699" s="41">
        <f t="shared" si="96"/>
        <v>0.68564219661071302</v>
      </c>
      <c r="P699" s="42">
        <f t="shared" si="97"/>
        <v>18900</v>
      </c>
      <c r="Q699" s="43" t="str">
        <f t="shared" si="98"/>
        <v>MEDIA GEO</v>
      </c>
    </row>
    <row r="700" spans="2:17" s="44" customFormat="1" ht="36" customHeight="1" x14ac:dyDescent="0.3">
      <c r="B700" s="69">
        <v>685</v>
      </c>
      <c r="C700" s="70">
        <v>40151524</v>
      </c>
      <c r="D700" s="71" t="s">
        <v>68</v>
      </c>
      <c r="E700" s="34">
        <v>580755</v>
      </c>
      <c r="F700" s="35">
        <f t="shared" si="90"/>
        <v>610374</v>
      </c>
      <c r="G700" s="36">
        <v>38869737.549999997</v>
      </c>
      <c r="H700" s="36">
        <v>39405023.350000001</v>
      </c>
      <c r="I700" s="37">
        <v>36297975</v>
      </c>
      <c r="J700" s="38">
        <f t="shared" si="91"/>
        <v>610374</v>
      </c>
      <c r="K700" s="38">
        <f t="shared" si="92"/>
        <v>28795777.475000001</v>
      </c>
      <c r="L700" s="38">
        <f t="shared" si="93"/>
        <v>37583856.274999999</v>
      </c>
      <c r="M700" s="39">
        <f t="shared" si="94"/>
        <v>13572517.33779238</v>
      </c>
      <c r="N700" s="40">
        <f t="shared" si="95"/>
        <v>9165619.4528650213</v>
      </c>
      <c r="O700" s="41">
        <f t="shared" si="96"/>
        <v>0.67530725691862281</v>
      </c>
      <c r="P700" s="42">
        <f t="shared" si="97"/>
        <v>610374</v>
      </c>
      <c r="Q700" s="43" t="str">
        <f t="shared" si="98"/>
        <v>MEDIA GEO</v>
      </c>
    </row>
    <row r="701" spans="2:17" s="44" customFormat="1" x14ac:dyDescent="0.3">
      <c r="B701" s="69">
        <v>686</v>
      </c>
      <c r="C701" s="70">
        <v>20121415</v>
      </c>
      <c r="D701" s="71" t="s">
        <v>171</v>
      </c>
      <c r="E701" s="34">
        <v>1017801</v>
      </c>
      <c r="F701" s="35">
        <f t="shared" si="90"/>
        <v>1069709</v>
      </c>
      <c r="G701" s="36">
        <v>25687595.850000001</v>
      </c>
      <c r="H701" s="36">
        <v>25752319.949999999</v>
      </c>
      <c r="I701" s="37">
        <v>23705930.5</v>
      </c>
      <c r="J701" s="38">
        <f t="shared" si="91"/>
        <v>1069709</v>
      </c>
      <c r="K701" s="38">
        <f t="shared" si="92"/>
        <v>19053888.824999999</v>
      </c>
      <c r="L701" s="38">
        <f t="shared" si="93"/>
        <v>24696763.175000001</v>
      </c>
      <c r="M701" s="39">
        <f t="shared" si="94"/>
        <v>11380612.046556525</v>
      </c>
      <c r="N701" s="40">
        <f t="shared" si="95"/>
        <v>7290909.4643771509</v>
      </c>
      <c r="O701" s="41">
        <f t="shared" si="96"/>
        <v>0.64064300184832235</v>
      </c>
      <c r="P701" s="42">
        <f t="shared" si="97"/>
        <v>1069709</v>
      </c>
      <c r="Q701" s="43" t="str">
        <f t="shared" si="98"/>
        <v>MEDIA GEO</v>
      </c>
    </row>
    <row r="702" spans="2:17" s="44" customFormat="1" x14ac:dyDescent="0.3">
      <c r="B702" s="69">
        <v>687</v>
      </c>
      <c r="C702" s="70">
        <v>26101759</v>
      </c>
      <c r="D702" s="71" t="s">
        <v>129</v>
      </c>
      <c r="E702" s="34">
        <v>712246</v>
      </c>
      <c r="F702" s="35">
        <f t="shared" si="90"/>
        <v>748571</v>
      </c>
      <c r="G702" s="36">
        <v>23997772.050000001</v>
      </c>
      <c r="H702" s="36">
        <v>23700099.5</v>
      </c>
      <c r="I702" s="37">
        <v>22303575</v>
      </c>
      <c r="J702" s="38">
        <f t="shared" si="91"/>
        <v>748571</v>
      </c>
      <c r="K702" s="38">
        <f t="shared" si="92"/>
        <v>17687504.387499999</v>
      </c>
      <c r="L702" s="38">
        <f t="shared" si="93"/>
        <v>23001837.25</v>
      </c>
      <c r="M702" s="39">
        <f t="shared" si="94"/>
        <v>9871477.1158700362</v>
      </c>
      <c r="N702" s="40">
        <f t="shared" si="95"/>
        <v>6450868.7786599305</v>
      </c>
      <c r="O702" s="41">
        <f t="shared" si="96"/>
        <v>0.65348566409469655</v>
      </c>
      <c r="P702" s="42">
        <f t="shared" si="97"/>
        <v>748571</v>
      </c>
      <c r="Q702" s="43" t="str">
        <f t="shared" si="98"/>
        <v>MEDIA GEO</v>
      </c>
    </row>
    <row r="703" spans="2:17" s="44" customFormat="1" x14ac:dyDescent="0.3">
      <c r="B703" s="69">
        <v>688</v>
      </c>
      <c r="C703" s="70">
        <v>26101615</v>
      </c>
      <c r="D703" s="71" t="s">
        <v>211</v>
      </c>
      <c r="E703" s="34">
        <v>975052</v>
      </c>
      <c r="F703" s="35">
        <f t="shared" si="90"/>
        <v>1024780</v>
      </c>
      <c r="G703" s="36">
        <v>17232645.850000001</v>
      </c>
      <c r="H703" s="36">
        <v>17030601.699999999</v>
      </c>
      <c r="I703" s="37">
        <v>15918630</v>
      </c>
      <c r="J703" s="38">
        <f t="shared" si="91"/>
        <v>1024780</v>
      </c>
      <c r="K703" s="38">
        <f t="shared" si="92"/>
        <v>12801664.387499999</v>
      </c>
      <c r="L703" s="38">
        <f t="shared" si="93"/>
        <v>16474615.85</v>
      </c>
      <c r="M703" s="39">
        <f t="shared" si="94"/>
        <v>8318204.0779361632</v>
      </c>
      <c r="N703" s="40">
        <f t="shared" si="95"/>
        <v>5157229.623577904</v>
      </c>
      <c r="O703" s="41">
        <f t="shared" si="96"/>
        <v>0.6199931590110096</v>
      </c>
      <c r="P703" s="42">
        <f t="shared" si="97"/>
        <v>1024780</v>
      </c>
      <c r="Q703" s="43" t="str">
        <f t="shared" si="98"/>
        <v>MEDIA GEO</v>
      </c>
    </row>
    <row r="704" spans="2:17" x14ac:dyDescent="0.3">
      <c r="B704" s="136" t="s">
        <v>375</v>
      </c>
      <c r="C704" s="137"/>
      <c r="D704" s="138"/>
      <c r="E704" s="51"/>
      <c r="F704" s="52"/>
      <c r="G704" s="36"/>
      <c r="H704" s="36"/>
      <c r="I704" s="37"/>
      <c r="J704" s="38"/>
      <c r="K704" s="38"/>
      <c r="L704" s="38"/>
      <c r="M704" s="39"/>
      <c r="N704" s="40"/>
      <c r="O704" s="53"/>
      <c r="P704" s="42"/>
      <c r="Q704" s="43"/>
    </row>
    <row r="705" spans="2:17" s="44" customFormat="1" x14ac:dyDescent="0.3">
      <c r="B705" s="69">
        <v>689</v>
      </c>
      <c r="C705" s="70">
        <v>25172009</v>
      </c>
      <c r="D705" s="71" t="s">
        <v>306</v>
      </c>
      <c r="E705" s="34">
        <v>10980</v>
      </c>
      <c r="F705" s="35">
        <f t="shared" si="90"/>
        <v>11540</v>
      </c>
      <c r="G705" s="36">
        <v>238779.45</v>
      </c>
      <c r="H705" s="36">
        <v>235572.4</v>
      </c>
      <c r="I705" s="37">
        <v>220411.8</v>
      </c>
      <c r="J705" s="38">
        <f t="shared" si="91"/>
        <v>11540</v>
      </c>
      <c r="K705" s="38">
        <f t="shared" si="92"/>
        <v>176575.91249999998</v>
      </c>
      <c r="L705" s="38">
        <f t="shared" si="93"/>
        <v>227992.09999999998</v>
      </c>
      <c r="M705" s="39">
        <f t="shared" si="94"/>
        <v>109368.05810649479</v>
      </c>
      <c r="N705" s="40">
        <f t="shared" si="95"/>
        <v>69174.883277414061</v>
      </c>
      <c r="O705" s="41">
        <f t="shared" si="96"/>
        <v>0.63249621941770706</v>
      </c>
      <c r="P705" s="42">
        <f t="shared" si="97"/>
        <v>11540</v>
      </c>
      <c r="Q705" s="43" t="str">
        <f t="shared" si="98"/>
        <v>MEDIA GEO</v>
      </c>
    </row>
    <row r="706" spans="2:17" s="44" customFormat="1" x14ac:dyDescent="0.3">
      <c r="B706" s="69">
        <v>690</v>
      </c>
      <c r="C706" s="70">
        <v>251717</v>
      </c>
      <c r="D706" s="71" t="s">
        <v>307</v>
      </c>
      <c r="E706" s="34">
        <v>58730</v>
      </c>
      <c r="F706" s="35">
        <f t="shared" si="90"/>
        <v>61725</v>
      </c>
      <c r="G706" s="36">
        <v>250441.45</v>
      </c>
      <c r="H706" s="36">
        <v>248983.7</v>
      </c>
      <c r="I706" s="37">
        <v>230032.95</v>
      </c>
      <c r="J706" s="38">
        <f t="shared" si="91"/>
        <v>61725</v>
      </c>
      <c r="K706" s="38">
        <f t="shared" si="92"/>
        <v>197795.77500000002</v>
      </c>
      <c r="L706" s="38">
        <f t="shared" si="93"/>
        <v>239508.32500000001</v>
      </c>
      <c r="M706" s="39">
        <f t="shared" si="94"/>
        <v>172497.20733482065</v>
      </c>
      <c r="N706" s="40">
        <f t="shared" si="95"/>
        <v>78327.778973453911</v>
      </c>
      <c r="O706" s="41">
        <f t="shared" si="96"/>
        <v>0.45408143229483172</v>
      </c>
      <c r="P706" s="42">
        <f t="shared" si="97"/>
        <v>61725</v>
      </c>
      <c r="Q706" s="43" t="str">
        <f t="shared" si="98"/>
        <v>MEDIA GEO</v>
      </c>
    </row>
    <row r="707" spans="2:17" s="44" customFormat="1" x14ac:dyDescent="0.3">
      <c r="B707" s="69">
        <v>691</v>
      </c>
      <c r="C707" s="70">
        <v>251742</v>
      </c>
      <c r="D707" s="71" t="s">
        <v>308</v>
      </c>
      <c r="E707" s="34">
        <v>1961593</v>
      </c>
      <c r="F707" s="35">
        <f t="shared" si="90"/>
        <v>2061634</v>
      </c>
      <c r="G707" s="36">
        <v>20342609.699999999</v>
      </c>
      <c r="H707" s="36">
        <v>20556024.300000001</v>
      </c>
      <c r="I707" s="37">
        <v>19154835</v>
      </c>
      <c r="J707" s="38">
        <f t="shared" si="91"/>
        <v>2061634</v>
      </c>
      <c r="K707" s="38">
        <f t="shared" si="92"/>
        <v>15528775.75</v>
      </c>
      <c r="L707" s="38">
        <f t="shared" si="93"/>
        <v>19748722.350000001</v>
      </c>
      <c r="M707" s="39">
        <f t="shared" si="94"/>
        <v>11335976.660274088</v>
      </c>
      <c r="N707" s="40">
        <f t="shared" si="95"/>
        <v>6557950.5861274926</v>
      </c>
      <c r="O707" s="41">
        <f t="shared" si="96"/>
        <v>0.57850777067222103</v>
      </c>
      <c r="P707" s="42">
        <f t="shared" si="97"/>
        <v>2061634</v>
      </c>
      <c r="Q707" s="43" t="str">
        <f t="shared" si="98"/>
        <v>MEDIA GEO</v>
      </c>
    </row>
    <row r="708" spans="2:17" s="44" customFormat="1" x14ac:dyDescent="0.3">
      <c r="B708" s="69">
        <v>692</v>
      </c>
      <c r="C708" s="70">
        <v>25174205</v>
      </c>
      <c r="D708" s="71" t="s">
        <v>309</v>
      </c>
      <c r="E708" s="34">
        <v>659005</v>
      </c>
      <c r="F708" s="35">
        <f t="shared" si="90"/>
        <v>692614</v>
      </c>
      <c r="G708" s="36">
        <v>14997623.550000001</v>
      </c>
      <c r="H708" s="36">
        <v>14914823.35</v>
      </c>
      <c r="I708" s="37">
        <v>13962329.5</v>
      </c>
      <c r="J708" s="38">
        <f t="shared" si="91"/>
        <v>692614</v>
      </c>
      <c r="K708" s="38">
        <f t="shared" si="92"/>
        <v>11141847.6</v>
      </c>
      <c r="L708" s="38">
        <f t="shared" si="93"/>
        <v>14438576.425000001</v>
      </c>
      <c r="M708" s="39">
        <f t="shared" si="94"/>
        <v>6819812.3924868731</v>
      </c>
      <c r="N708" s="40">
        <f t="shared" si="95"/>
        <v>4332583.5330027817</v>
      </c>
      <c r="O708" s="41">
        <f t="shared" si="96"/>
        <v>0.63529365379256231</v>
      </c>
      <c r="P708" s="42">
        <f t="shared" si="97"/>
        <v>692614</v>
      </c>
      <c r="Q708" s="43" t="str">
        <f t="shared" si="98"/>
        <v>MEDIA GEO</v>
      </c>
    </row>
    <row r="709" spans="2:17" s="44" customFormat="1" x14ac:dyDescent="0.3">
      <c r="B709" s="69">
        <v>693</v>
      </c>
      <c r="C709" s="70">
        <v>251742</v>
      </c>
      <c r="D709" s="71" t="s">
        <v>310</v>
      </c>
      <c r="E709" s="34">
        <v>399401</v>
      </c>
      <c r="F709" s="35">
        <f t="shared" si="90"/>
        <v>419770</v>
      </c>
      <c r="G709" s="36">
        <v>12309241</v>
      </c>
      <c r="H709" s="36">
        <v>12521489.4</v>
      </c>
      <c r="I709" s="37">
        <v>11603690</v>
      </c>
      <c r="J709" s="38">
        <f t="shared" si="91"/>
        <v>419770</v>
      </c>
      <c r="K709" s="38">
        <f t="shared" si="92"/>
        <v>9213547.5999999996</v>
      </c>
      <c r="L709" s="38">
        <f t="shared" si="93"/>
        <v>11956465.5</v>
      </c>
      <c r="M709" s="39">
        <f t="shared" si="94"/>
        <v>5234481.8107735943</v>
      </c>
      <c r="N709" s="40">
        <f t="shared" si="95"/>
        <v>3404515.3708569701</v>
      </c>
      <c r="O709" s="41">
        <f t="shared" si="96"/>
        <v>0.65040160495921617</v>
      </c>
      <c r="P709" s="42">
        <f t="shared" si="97"/>
        <v>5234482</v>
      </c>
      <c r="Q709" s="43" t="str">
        <f t="shared" si="98"/>
        <v>MEDIA GEO</v>
      </c>
    </row>
    <row r="710" spans="2:17" s="44" customFormat="1" x14ac:dyDescent="0.3">
      <c r="B710" s="69">
        <v>694</v>
      </c>
      <c r="C710" s="70">
        <v>23153313</v>
      </c>
      <c r="D710" s="71" t="s">
        <v>311</v>
      </c>
      <c r="E710" s="34">
        <v>452663</v>
      </c>
      <c r="F710" s="35">
        <f t="shared" si="90"/>
        <v>475749</v>
      </c>
      <c r="G710" s="36">
        <v>5620500.9000000004</v>
      </c>
      <c r="H710" s="36">
        <v>5649947.4500000002</v>
      </c>
      <c r="I710" s="37">
        <v>5189590</v>
      </c>
      <c r="J710" s="38">
        <f t="shared" si="91"/>
        <v>475749</v>
      </c>
      <c r="K710" s="38">
        <f t="shared" si="92"/>
        <v>4233946.8375000004</v>
      </c>
      <c r="L710" s="38">
        <f t="shared" si="93"/>
        <v>5405045.4500000002</v>
      </c>
      <c r="M710" s="39">
        <f t="shared" si="94"/>
        <v>2975655.0908944146</v>
      </c>
      <c r="N710" s="40">
        <f t="shared" si="95"/>
        <v>1767700.5492009944</v>
      </c>
      <c r="O710" s="41">
        <f t="shared" si="96"/>
        <v>0.59405424862921985</v>
      </c>
      <c r="P710" s="42">
        <f t="shared" si="97"/>
        <v>475749</v>
      </c>
      <c r="Q710" s="43" t="str">
        <f t="shared" si="98"/>
        <v>MEDIA GEO</v>
      </c>
    </row>
    <row r="711" spans="2:17" s="44" customFormat="1" x14ac:dyDescent="0.3">
      <c r="B711" s="69">
        <v>695</v>
      </c>
      <c r="C711" s="70">
        <v>26111535</v>
      </c>
      <c r="D711" s="71" t="s">
        <v>312</v>
      </c>
      <c r="E711" s="34">
        <v>8220</v>
      </c>
      <c r="F711" s="35">
        <f t="shared" si="90"/>
        <v>8639</v>
      </c>
      <c r="G711" s="36">
        <v>397091.1</v>
      </c>
      <c r="H711" s="36">
        <v>389510.8</v>
      </c>
      <c r="I711" s="37">
        <v>364437.5</v>
      </c>
      <c r="J711" s="38">
        <f t="shared" si="91"/>
        <v>8639</v>
      </c>
      <c r="K711" s="38">
        <f t="shared" si="92"/>
        <v>289919.59999999998</v>
      </c>
      <c r="L711" s="38">
        <f t="shared" si="93"/>
        <v>376974.15</v>
      </c>
      <c r="M711" s="39">
        <f t="shared" si="94"/>
        <v>148550.4759142136</v>
      </c>
      <c r="N711" s="40">
        <f t="shared" si="95"/>
        <v>98932.353384758753</v>
      </c>
      <c r="O711" s="41">
        <f t="shared" si="96"/>
        <v>0.6659847622561047</v>
      </c>
      <c r="P711" s="42">
        <f t="shared" si="97"/>
        <v>8639</v>
      </c>
      <c r="Q711" s="43" t="str">
        <f t="shared" si="98"/>
        <v>MEDIA GEO</v>
      </c>
    </row>
    <row r="712" spans="2:17" s="44" customFormat="1" x14ac:dyDescent="0.3">
      <c r="B712" s="69">
        <v>696</v>
      </c>
      <c r="C712" s="70">
        <v>23153313</v>
      </c>
      <c r="D712" s="71" t="s">
        <v>314</v>
      </c>
      <c r="E712" s="34">
        <v>193923</v>
      </c>
      <c r="F712" s="35">
        <f t="shared" si="90"/>
        <v>203813</v>
      </c>
      <c r="G712" s="36">
        <v>10137776.6</v>
      </c>
      <c r="H712" s="36">
        <v>10288507.949999999</v>
      </c>
      <c r="I712" s="37">
        <v>9475375</v>
      </c>
      <c r="J712" s="38">
        <f t="shared" si="91"/>
        <v>203813</v>
      </c>
      <c r="K712" s="38">
        <f t="shared" si="92"/>
        <v>7526368.1374999993</v>
      </c>
      <c r="L712" s="38">
        <f t="shared" si="93"/>
        <v>9806575.8000000007</v>
      </c>
      <c r="M712" s="39">
        <f t="shared" si="94"/>
        <v>3767305.5954062906</v>
      </c>
      <c r="N712" s="40">
        <f t="shared" si="95"/>
        <v>2519769.7789198379</v>
      </c>
      <c r="O712" s="41">
        <f t="shared" si="96"/>
        <v>0.66885197261203055</v>
      </c>
      <c r="P712" s="42">
        <f t="shared" si="97"/>
        <v>203813</v>
      </c>
      <c r="Q712" s="43" t="str">
        <f t="shared" si="98"/>
        <v>MEDIA GEO</v>
      </c>
    </row>
    <row r="713" spans="2:17" s="44" customFormat="1" x14ac:dyDescent="0.3">
      <c r="B713" s="69">
        <v>697</v>
      </c>
      <c r="C713" s="70">
        <v>23153313</v>
      </c>
      <c r="D713" s="71" t="s">
        <v>313</v>
      </c>
      <c r="E713" s="34">
        <v>2172380</v>
      </c>
      <c r="F713" s="35">
        <f t="shared" ref="F713:F776" si="99">ROUND(E713*($C$5+1),0)</f>
        <v>2283171</v>
      </c>
      <c r="G713" s="36">
        <v>9456715.8000000007</v>
      </c>
      <c r="H713" s="36">
        <v>9411234</v>
      </c>
      <c r="I713" s="37">
        <v>8708598.5</v>
      </c>
      <c r="J713" s="38">
        <f t="shared" ref="J713:J776" si="100">MIN(F713:I713)</f>
        <v>2283171</v>
      </c>
      <c r="K713" s="38">
        <f t="shared" ref="K713:K776" si="101">AVERAGE(F713:I713)</f>
        <v>7464929.8250000002</v>
      </c>
      <c r="L713" s="38">
        <f t="shared" ref="L713:L776" si="102">MEDIAN(F713:I713)</f>
        <v>9059916.25</v>
      </c>
      <c r="M713" s="39">
        <f t="shared" ref="M713:M776" si="103">GEOMEAN(F713:I713)</f>
        <v>6485872.4596059667</v>
      </c>
      <c r="N713" s="40">
        <f t="shared" ref="N713:N776" si="104">STDEVA(J713,M713)</f>
        <v>2971758.7013899805</v>
      </c>
      <c r="O713" s="41">
        <f t="shared" ref="O713:O776" si="105">N713/M713</f>
        <v>0.45818950648476403</v>
      </c>
      <c r="P713" s="42">
        <f t="shared" ref="P713:P776" si="106">ROUND(IF(O713&lt;=P708,J713,M713),0)</f>
        <v>2283171</v>
      </c>
      <c r="Q713" s="43" t="str">
        <f t="shared" ref="Q713:Q776" si="107">IF(O713&lt;=35%,"MENOR VALOR","MEDIA GEO")</f>
        <v>MEDIA GEO</v>
      </c>
    </row>
    <row r="714" spans="2:17" s="44" customFormat="1" x14ac:dyDescent="0.3">
      <c r="B714" s="69">
        <v>698</v>
      </c>
      <c r="C714" s="70">
        <v>26111535</v>
      </c>
      <c r="D714" s="71" t="s">
        <v>315</v>
      </c>
      <c r="E714" s="34">
        <v>6331</v>
      </c>
      <c r="F714" s="35">
        <f t="shared" si="99"/>
        <v>6654</v>
      </c>
      <c r="G714" s="36">
        <v>390968.55</v>
      </c>
      <c r="H714" s="36">
        <v>396216.45</v>
      </c>
      <c r="I714" s="37">
        <v>364437.5</v>
      </c>
      <c r="J714" s="38">
        <f t="shared" si="100"/>
        <v>6654</v>
      </c>
      <c r="K714" s="38">
        <f t="shared" si="101"/>
        <v>289569.125</v>
      </c>
      <c r="L714" s="38">
        <f t="shared" si="102"/>
        <v>377703.02500000002</v>
      </c>
      <c r="M714" s="39">
        <f t="shared" si="103"/>
        <v>139217.88938585771</v>
      </c>
      <c r="N714" s="40">
        <f t="shared" si="104"/>
        <v>93736.825125203395</v>
      </c>
      <c r="O714" s="41">
        <f t="shared" si="105"/>
        <v>0.67331020128743269</v>
      </c>
      <c r="P714" s="42">
        <f t="shared" si="106"/>
        <v>6654</v>
      </c>
      <c r="Q714" s="43" t="str">
        <f t="shared" si="107"/>
        <v>MEDIA GEO</v>
      </c>
    </row>
    <row r="715" spans="2:17" s="44" customFormat="1" x14ac:dyDescent="0.3">
      <c r="B715" s="69">
        <v>699</v>
      </c>
      <c r="C715" s="70">
        <v>22101704</v>
      </c>
      <c r="D715" s="71" t="s">
        <v>316</v>
      </c>
      <c r="E715" s="34">
        <v>13222</v>
      </c>
      <c r="F715" s="35">
        <f t="shared" si="99"/>
        <v>13896</v>
      </c>
      <c r="G715" s="36">
        <v>416333.4</v>
      </c>
      <c r="H715" s="36">
        <v>419540.45</v>
      </c>
      <c r="I715" s="37">
        <v>392134.75</v>
      </c>
      <c r="J715" s="38">
        <f t="shared" si="100"/>
        <v>13896</v>
      </c>
      <c r="K715" s="38">
        <f t="shared" si="101"/>
        <v>310476.15000000002</v>
      </c>
      <c r="L715" s="38">
        <f t="shared" si="102"/>
        <v>404234.07500000001</v>
      </c>
      <c r="M715" s="39">
        <f t="shared" si="103"/>
        <v>175644.70300160837</v>
      </c>
      <c r="N715" s="40">
        <f t="shared" si="104"/>
        <v>114373.60474056615</v>
      </c>
      <c r="O715" s="41">
        <f t="shared" si="105"/>
        <v>0.6511645542736284</v>
      </c>
      <c r="P715" s="42">
        <f t="shared" si="106"/>
        <v>13896</v>
      </c>
      <c r="Q715" s="43" t="str">
        <f t="shared" si="107"/>
        <v>MEDIA GEO</v>
      </c>
    </row>
    <row r="716" spans="2:17" s="44" customFormat="1" x14ac:dyDescent="0.3">
      <c r="B716" s="69">
        <v>700</v>
      </c>
      <c r="C716" s="70">
        <v>22101704</v>
      </c>
      <c r="D716" s="71" t="s">
        <v>317</v>
      </c>
      <c r="E716" s="34">
        <v>24345</v>
      </c>
      <c r="F716" s="35">
        <f t="shared" si="99"/>
        <v>25587</v>
      </c>
      <c r="G716" s="36">
        <v>3036201.7</v>
      </c>
      <c r="H716" s="36">
        <v>3098301.85</v>
      </c>
      <c r="I716" s="37">
        <v>2847860.4</v>
      </c>
      <c r="J716" s="38">
        <f t="shared" si="100"/>
        <v>25587</v>
      </c>
      <c r="K716" s="38">
        <f t="shared" si="101"/>
        <v>2251987.7375000003</v>
      </c>
      <c r="L716" s="38">
        <f t="shared" si="102"/>
        <v>2942031.05</v>
      </c>
      <c r="M716" s="39">
        <f t="shared" si="103"/>
        <v>909909.29774661281</v>
      </c>
      <c r="N716" s="40">
        <f t="shared" si="104"/>
        <v>625310.29349109915</v>
      </c>
      <c r="O716" s="41">
        <f t="shared" si="105"/>
        <v>0.68722266608295779</v>
      </c>
      <c r="P716" s="42">
        <f t="shared" si="106"/>
        <v>25587</v>
      </c>
      <c r="Q716" s="43" t="str">
        <f t="shared" si="107"/>
        <v>MEDIA GEO</v>
      </c>
    </row>
    <row r="717" spans="2:17" s="44" customFormat="1" x14ac:dyDescent="0.3">
      <c r="B717" s="69">
        <v>701</v>
      </c>
      <c r="C717" s="70">
        <v>22101703</v>
      </c>
      <c r="D717" s="71" t="s">
        <v>318</v>
      </c>
      <c r="E717" s="34">
        <v>26059</v>
      </c>
      <c r="F717" s="35">
        <f t="shared" si="99"/>
        <v>27388</v>
      </c>
      <c r="G717" s="36">
        <v>2144350.25</v>
      </c>
      <c r="H717" s="36">
        <v>2098285.35</v>
      </c>
      <c r="I717" s="37">
        <v>1970294.9</v>
      </c>
      <c r="J717" s="38">
        <f t="shared" si="100"/>
        <v>27388</v>
      </c>
      <c r="K717" s="38">
        <f t="shared" si="101"/>
        <v>1560079.625</v>
      </c>
      <c r="L717" s="38">
        <f t="shared" si="102"/>
        <v>2034290.125</v>
      </c>
      <c r="M717" s="39">
        <f t="shared" si="103"/>
        <v>701960.95462287741</v>
      </c>
      <c r="N717" s="40">
        <f t="shared" si="104"/>
        <v>476995.11061888182</v>
      </c>
      <c r="O717" s="41">
        <f t="shared" si="105"/>
        <v>0.6795180094812302</v>
      </c>
      <c r="P717" s="42">
        <f t="shared" si="106"/>
        <v>27388</v>
      </c>
      <c r="Q717" s="43" t="str">
        <f t="shared" si="107"/>
        <v>MEDIA GEO</v>
      </c>
    </row>
    <row r="718" spans="2:17" s="44" customFormat="1" x14ac:dyDescent="0.3">
      <c r="B718" s="69">
        <v>702</v>
      </c>
      <c r="C718" s="70">
        <v>23151516</v>
      </c>
      <c r="D718" s="71" t="s">
        <v>320</v>
      </c>
      <c r="E718" s="34">
        <v>15881</v>
      </c>
      <c r="F718" s="35">
        <f t="shared" si="99"/>
        <v>16691</v>
      </c>
      <c r="G718" s="36">
        <v>2722785.45</v>
      </c>
      <c r="H718" s="36">
        <v>2737654.5</v>
      </c>
      <c r="I718" s="37">
        <v>2562724.5</v>
      </c>
      <c r="J718" s="38">
        <f t="shared" si="100"/>
        <v>16691</v>
      </c>
      <c r="K718" s="38">
        <f t="shared" si="101"/>
        <v>2009963.8625</v>
      </c>
      <c r="L718" s="38">
        <f t="shared" si="102"/>
        <v>2642754.9750000001</v>
      </c>
      <c r="M718" s="39">
        <f t="shared" si="103"/>
        <v>751439.61062278668</v>
      </c>
      <c r="N718" s="40">
        <f t="shared" si="104"/>
        <v>519545.72503876669</v>
      </c>
      <c r="O718" s="41">
        <f t="shared" si="105"/>
        <v>0.69140050337268177</v>
      </c>
      <c r="P718" s="42">
        <f t="shared" si="106"/>
        <v>16691</v>
      </c>
      <c r="Q718" s="43" t="str">
        <f t="shared" si="107"/>
        <v>MEDIA GEO</v>
      </c>
    </row>
    <row r="719" spans="2:17" s="44" customFormat="1" x14ac:dyDescent="0.3">
      <c r="B719" s="69">
        <v>703</v>
      </c>
      <c r="C719" s="70">
        <v>26111535</v>
      </c>
      <c r="D719" s="71" t="s">
        <v>321</v>
      </c>
      <c r="E719" s="34">
        <v>7345</v>
      </c>
      <c r="F719" s="35">
        <f t="shared" si="99"/>
        <v>7720</v>
      </c>
      <c r="G719" s="36">
        <v>2142309.4</v>
      </c>
      <c r="H719" s="36">
        <v>2102367.0499999998</v>
      </c>
      <c r="I719" s="37">
        <v>1970294.9</v>
      </c>
      <c r="J719" s="38">
        <f t="shared" si="100"/>
        <v>7720</v>
      </c>
      <c r="K719" s="38">
        <f t="shared" si="101"/>
        <v>1555672.8374999999</v>
      </c>
      <c r="L719" s="38">
        <f t="shared" si="102"/>
        <v>2036330.9749999999</v>
      </c>
      <c r="M719" s="39">
        <f t="shared" si="103"/>
        <v>511605.04335233802</v>
      </c>
      <c r="N719" s="40">
        <f t="shared" si="104"/>
        <v>356300.53109291568</v>
      </c>
      <c r="O719" s="41">
        <f t="shared" si="105"/>
        <v>0.69643670585853579</v>
      </c>
      <c r="P719" s="42">
        <f t="shared" si="106"/>
        <v>7720</v>
      </c>
      <c r="Q719" s="43" t="str">
        <f t="shared" si="107"/>
        <v>MEDIA GEO</v>
      </c>
    </row>
    <row r="720" spans="2:17" s="44" customFormat="1" x14ac:dyDescent="0.3">
      <c r="B720" s="69">
        <v>704</v>
      </c>
      <c r="C720" s="70">
        <v>251746</v>
      </c>
      <c r="D720" s="71" t="s">
        <v>322</v>
      </c>
      <c r="E720" s="34">
        <v>1533384</v>
      </c>
      <c r="F720" s="35">
        <f t="shared" si="99"/>
        <v>1611587</v>
      </c>
      <c r="G720" s="36">
        <v>1010512.3</v>
      </c>
      <c r="H720" s="36">
        <v>1011095.4</v>
      </c>
      <c r="I720" s="37">
        <v>936167.05</v>
      </c>
      <c r="J720" s="38">
        <f t="shared" si="100"/>
        <v>936167.05</v>
      </c>
      <c r="K720" s="38">
        <f t="shared" si="101"/>
        <v>1142340.4375</v>
      </c>
      <c r="L720" s="38">
        <f t="shared" si="102"/>
        <v>1010803.8500000001</v>
      </c>
      <c r="M720" s="39">
        <f t="shared" si="103"/>
        <v>1114256.5901908975</v>
      </c>
      <c r="N720" s="40">
        <f t="shared" si="104"/>
        <v>125928.32152737776</v>
      </c>
      <c r="O720" s="41">
        <f t="shared" si="105"/>
        <v>0.1130155501308755</v>
      </c>
      <c r="P720" s="42">
        <f t="shared" si="106"/>
        <v>936167</v>
      </c>
      <c r="Q720" s="43" t="str">
        <f t="shared" si="107"/>
        <v>MENOR VALOR</v>
      </c>
    </row>
    <row r="721" spans="2:17" s="44" customFormat="1" x14ac:dyDescent="0.3">
      <c r="B721" s="69">
        <v>705</v>
      </c>
      <c r="C721" s="70">
        <v>25173702</v>
      </c>
      <c r="D721" s="71" t="s">
        <v>103</v>
      </c>
      <c r="E721" s="34">
        <v>621779</v>
      </c>
      <c r="F721" s="35">
        <f t="shared" si="99"/>
        <v>653490</v>
      </c>
      <c r="G721" s="36">
        <v>84374861.549999997</v>
      </c>
      <c r="H721" s="36">
        <v>82958511.650000006</v>
      </c>
      <c r="I721" s="37">
        <v>78006826.450000003</v>
      </c>
      <c r="J721" s="38">
        <f t="shared" si="100"/>
        <v>653490</v>
      </c>
      <c r="K721" s="38">
        <f t="shared" si="101"/>
        <v>61498422.412499994</v>
      </c>
      <c r="L721" s="38">
        <f t="shared" si="102"/>
        <v>80482669.050000012</v>
      </c>
      <c r="M721" s="39">
        <f t="shared" si="103"/>
        <v>24440573.659183219</v>
      </c>
      <c r="N721" s="40">
        <f t="shared" si="104"/>
        <v>16820008.160060171</v>
      </c>
      <c r="O721" s="41">
        <f t="shared" si="105"/>
        <v>0.68820021962701672</v>
      </c>
      <c r="P721" s="42">
        <f t="shared" si="106"/>
        <v>653490</v>
      </c>
      <c r="Q721" s="43" t="str">
        <f t="shared" si="107"/>
        <v>MEDIA GEO</v>
      </c>
    </row>
    <row r="722" spans="2:17" s="44" customFormat="1" x14ac:dyDescent="0.3">
      <c r="B722" s="69">
        <v>706</v>
      </c>
      <c r="C722" s="70">
        <v>27121602</v>
      </c>
      <c r="D722" s="71" t="s">
        <v>323</v>
      </c>
      <c r="E722" s="34">
        <v>126035</v>
      </c>
      <c r="F722" s="35">
        <f t="shared" si="99"/>
        <v>132463</v>
      </c>
      <c r="G722" s="36">
        <v>21504436.449999999</v>
      </c>
      <c r="H722" s="36">
        <v>21384900.949999999</v>
      </c>
      <c r="I722" s="37">
        <v>20029485</v>
      </c>
      <c r="J722" s="38">
        <f t="shared" si="100"/>
        <v>132463</v>
      </c>
      <c r="K722" s="38">
        <f t="shared" si="101"/>
        <v>15762821.35</v>
      </c>
      <c r="L722" s="38">
        <f t="shared" si="102"/>
        <v>20707192.975000001</v>
      </c>
      <c r="M722" s="39">
        <f t="shared" si="103"/>
        <v>5910169.2717429716</v>
      </c>
      <c r="N722" s="40">
        <f t="shared" si="104"/>
        <v>4085455.284453501</v>
      </c>
      <c r="O722" s="41">
        <f t="shared" si="105"/>
        <v>0.69125859118560518</v>
      </c>
      <c r="P722" s="42">
        <f t="shared" si="106"/>
        <v>132463</v>
      </c>
      <c r="Q722" s="43" t="str">
        <f t="shared" si="107"/>
        <v>MEDIA GEO</v>
      </c>
    </row>
    <row r="723" spans="2:17" s="44" customFormat="1" x14ac:dyDescent="0.3">
      <c r="B723" s="69">
        <v>707</v>
      </c>
      <c r="C723" s="70">
        <v>40161505</v>
      </c>
      <c r="D723" s="71" t="s">
        <v>324</v>
      </c>
      <c r="E723" s="34">
        <v>158326</v>
      </c>
      <c r="F723" s="35">
        <f t="shared" si="99"/>
        <v>166401</v>
      </c>
      <c r="G723" s="36">
        <v>72429474.950000003</v>
      </c>
      <c r="H723" s="36">
        <v>71620132.150000006</v>
      </c>
      <c r="I723" s="37">
        <v>67479247.5</v>
      </c>
      <c r="J723" s="38">
        <f t="shared" si="100"/>
        <v>166401</v>
      </c>
      <c r="K723" s="38">
        <f t="shared" si="101"/>
        <v>52923813.900000006</v>
      </c>
      <c r="L723" s="38">
        <f t="shared" si="102"/>
        <v>69549689.825000003</v>
      </c>
      <c r="M723" s="39">
        <f t="shared" si="103"/>
        <v>15535282.477888955</v>
      </c>
      <c r="N723" s="40">
        <f t="shared" si="104"/>
        <v>10867440.312267609</v>
      </c>
      <c r="O723" s="41">
        <f t="shared" si="105"/>
        <v>0.69953284259459148</v>
      </c>
      <c r="P723" s="42">
        <f t="shared" si="106"/>
        <v>166401</v>
      </c>
      <c r="Q723" s="43" t="str">
        <f t="shared" si="107"/>
        <v>MEDIA GEO</v>
      </c>
    </row>
    <row r="724" spans="2:17" s="44" customFormat="1" x14ac:dyDescent="0.3">
      <c r="B724" s="69">
        <v>708</v>
      </c>
      <c r="C724" s="70">
        <v>40161505</v>
      </c>
      <c r="D724" s="71" t="s">
        <v>145</v>
      </c>
      <c r="E724" s="34">
        <v>169372</v>
      </c>
      <c r="F724" s="35">
        <f t="shared" si="99"/>
        <v>178010</v>
      </c>
      <c r="G724" s="36">
        <v>2751648.9</v>
      </c>
      <c r="H724" s="36">
        <v>2767392.6</v>
      </c>
      <c r="I724" s="37">
        <v>2551062.5</v>
      </c>
      <c r="J724" s="38">
        <f t="shared" si="100"/>
        <v>178010</v>
      </c>
      <c r="K724" s="38">
        <f t="shared" si="101"/>
        <v>2062028.5</v>
      </c>
      <c r="L724" s="38">
        <f t="shared" si="102"/>
        <v>2651355.7000000002</v>
      </c>
      <c r="M724" s="39">
        <f t="shared" si="103"/>
        <v>1363663.8359348546</v>
      </c>
      <c r="N724" s="40">
        <f t="shared" si="104"/>
        <v>838383.86752937792</v>
      </c>
      <c r="O724" s="41">
        <f t="shared" si="105"/>
        <v>0.6148024501614997</v>
      </c>
      <c r="P724" s="42">
        <f t="shared" si="106"/>
        <v>178010</v>
      </c>
      <c r="Q724" s="43" t="str">
        <f t="shared" si="107"/>
        <v>MEDIA GEO</v>
      </c>
    </row>
    <row r="725" spans="2:17" s="44" customFormat="1" x14ac:dyDescent="0.3">
      <c r="B725" s="69">
        <v>709</v>
      </c>
      <c r="C725" s="70">
        <v>40161513</v>
      </c>
      <c r="D725" s="71" t="s">
        <v>325</v>
      </c>
      <c r="E725" s="34">
        <v>169372</v>
      </c>
      <c r="F725" s="35">
        <f t="shared" si="99"/>
        <v>178010</v>
      </c>
      <c r="G725" s="36">
        <v>2359514.15</v>
      </c>
      <c r="H725" s="36">
        <v>2343187.35</v>
      </c>
      <c r="I725" s="37">
        <v>2166216.5</v>
      </c>
      <c r="J725" s="38">
        <f t="shared" si="100"/>
        <v>178010</v>
      </c>
      <c r="K725" s="38">
        <f t="shared" si="101"/>
        <v>1761732</v>
      </c>
      <c r="L725" s="38">
        <f t="shared" si="102"/>
        <v>2254701.9249999998</v>
      </c>
      <c r="M725" s="39">
        <f t="shared" si="103"/>
        <v>1208353.3904692195</v>
      </c>
      <c r="N725" s="40">
        <f t="shared" si="104"/>
        <v>728562.79835152405</v>
      </c>
      <c r="O725" s="41">
        <f t="shared" si="105"/>
        <v>0.60293851459183934</v>
      </c>
      <c r="P725" s="42">
        <f t="shared" si="106"/>
        <v>178010</v>
      </c>
      <c r="Q725" s="43" t="str">
        <f t="shared" si="107"/>
        <v>MEDIA GEO</v>
      </c>
    </row>
    <row r="726" spans="2:17" s="44" customFormat="1" x14ac:dyDescent="0.3">
      <c r="B726" s="69">
        <v>710</v>
      </c>
      <c r="C726" s="70">
        <v>40161513</v>
      </c>
      <c r="D726" s="71" t="s">
        <v>326</v>
      </c>
      <c r="E726" s="34">
        <v>176736</v>
      </c>
      <c r="F726" s="35">
        <f t="shared" si="99"/>
        <v>185750</v>
      </c>
      <c r="G726" s="36">
        <v>1440548.55</v>
      </c>
      <c r="H726" s="36">
        <v>1448420.4</v>
      </c>
      <c r="I726" s="37">
        <v>1357748.35</v>
      </c>
      <c r="J726" s="38">
        <f t="shared" si="100"/>
        <v>185750</v>
      </c>
      <c r="K726" s="38">
        <f t="shared" si="101"/>
        <v>1108116.8250000002</v>
      </c>
      <c r="L726" s="38">
        <f t="shared" si="102"/>
        <v>1399148.4500000002</v>
      </c>
      <c r="M726" s="39">
        <f t="shared" si="103"/>
        <v>851711.79112485156</v>
      </c>
      <c r="N726" s="40">
        <f t="shared" si="104"/>
        <v>470906.09851552168</v>
      </c>
      <c r="O726" s="41">
        <f t="shared" si="105"/>
        <v>0.55289371759618156</v>
      </c>
      <c r="P726" s="42">
        <f t="shared" si="106"/>
        <v>185750</v>
      </c>
      <c r="Q726" s="43" t="str">
        <f t="shared" si="107"/>
        <v>MEDIA GEO</v>
      </c>
    </row>
    <row r="727" spans="2:17" s="44" customFormat="1" x14ac:dyDescent="0.3">
      <c r="B727" s="69">
        <v>711</v>
      </c>
      <c r="C727" s="70">
        <v>401615</v>
      </c>
      <c r="D727" s="71" t="s">
        <v>327</v>
      </c>
      <c r="E727" s="34">
        <v>217238</v>
      </c>
      <c r="F727" s="35">
        <f t="shared" si="99"/>
        <v>228317</v>
      </c>
      <c r="G727" s="36">
        <v>1459790.85</v>
      </c>
      <c r="H727" s="36">
        <v>1474659.9</v>
      </c>
      <c r="I727" s="37">
        <v>1357748.35</v>
      </c>
      <c r="J727" s="38">
        <f t="shared" si="100"/>
        <v>228317</v>
      </c>
      <c r="K727" s="38">
        <f t="shared" si="101"/>
        <v>1130129.0249999999</v>
      </c>
      <c r="L727" s="38">
        <f t="shared" si="102"/>
        <v>1408769.6</v>
      </c>
      <c r="M727" s="39">
        <f t="shared" si="103"/>
        <v>903826.37437154341</v>
      </c>
      <c r="N727" s="40">
        <f t="shared" si="104"/>
        <v>477657.25937320042</v>
      </c>
      <c r="O727" s="41">
        <f t="shared" si="105"/>
        <v>0.52848342659322078</v>
      </c>
      <c r="P727" s="42">
        <f t="shared" si="106"/>
        <v>228317</v>
      </c>
      <c r="Q727" s="43" t="str">
        <f t="shared" si="107"/>
        <v>MEDIA GEO</v>
      </c>
    </row>
    <row r="728" spans="2:17" s="44" customFormat="1" x14ac:dyDescent="0.3">
      <c r="B728" s="69">
        <v>712</v>
      </c>
      <c r="C728" s="70">
        <v>401615</v>
      </c>
      <c r="D728" s="71" t="s">
        <v>328</v>
      </c>
      <c r="E728" s="34">
        <v>327698</v>
      </c>
      <c r="F728" s="35">
        <f t="shared" si="99"/>
        <v>344411</v>
      </c>
      <c r="G728" s="36">
        <v>1385154.05</v>
      </c>
      <c r="H728" s="36">
        <v>1389235.75</v>
      </c>
      <c r="I728" s="37">
        <v>1299729.8999999999</v>
      </c>
      <c r="J728" s="38">
        <f t="shared" si="100"/>
        <v>344411</v>
      </c>
      <c r="K728" s="38">
        <f t="shared" si="101"/>
        <v>1104632.6749999998</v>
      </c>
      <c r="L728" s="38">
        <f t="shared" si="102"/>
        <v>1342441.9750000001</v>
      </c>
      <c r="M728" s="39">
        <f t="shared" si="103"/>
        <v>963387.56791942089</v>
      </c>
      <c r="N728" s="40">
        <f t="shared" si="104"/>
        <v>437682.52857139794</v>
      </c>
      <c r="O728" s="41">
        <f t="shared" si="105"/>
        <v>0.45431614767111705</v>
      </c>
      <c r="P728" s="42">
        <f t="shared" si="106"/>
        <v>344411</v>
      </c>
      <c r="Q728" s="43" t="str">
        <f t="shared" si="107"/>
        <v>MEDIA GEO</v>
      </c>
    </row>
    <row r="729" spans="2:17" s="44" customFormat="1" x14ac:dyDescent="0.3">
      <c r="B729" s="69">
        <v>713</v>
      </c>
      <c r="C729" s="70">
        <v>40161505</v>
      </c>
      <c r="D729" s="71" t="s">
        <v>109</v>
      </c>
      <c r="E729" s="34">
        <v>121506</v>
      </c>
      <c r="F729" s="35">
        <f t="shared" si="99"/>
        <v>127703</v>
      </c>
      <c r="G729" s="36">
        <v>8269524.2000000002</v>
      </c>
      <c r="H729" s="36">
        <v>8322294.75</v>
      </c>
      <c r="I729" s="37">
        <v>7742693.3499999996</v>
      </c>
      <c r="J729" s="38">
        <f t="shared" si="100"/>
        <v>127703</v>
      </c>
      <c r="K729" s="38">
        <f t="shared" si="101"/>
        <v>6115553.8249999993</v>
      </c>
      <c r="L729" s="38">
        <f t="shared" si="102"/>
        <v>8006108.7750000004</v>
      </c>
      <c r="M729" s="39">
        <f t="shared" si="103"/>
        <v>2872130.6638473603</v>
      </c>
      <c r="N729" s="40">
        <f t="shared" si="104"/>
        <v>1940603.4115824231</v>
      </c>
      <c r="O729" s="41">
        <f t="shared" si="105"/>
        <v>0.67566682672538636</v>
      </c>
      <c r="P729" s="42">
        <f t="shared" si="106"/>
        <v>127703</v>
      </c>
      <c r="Q729" s="43" t="str">
        <f t="shared" si="107"/>
        <v>MEDIA GEO</v>
      </c>
    </row>
    <row r="730" spans="2:17" s="44" customFormat="1" x14ac:dyDescent="0.3">
      <c r="B730" s="69">
        <v>714</v>
      </c>
      <c r="C730" s="76">
        <v>25181600</v>
      </c>
      <c r="D730" s="71" t="s">
        <v>329</v>
      </c>
      <c r="E730" s="34">
        <v>1656900</v>
      </c>
      <c r="F730" s="35">
        <f t="shared" si="99"/>
        <v>1741402</v>
      </c>
      <c r="G730" s="36">
        <v>2399456.5</v>
      </c>
      <c r="H730" s="36">
        <v>2363012.75</v>
      </c>
      <c r="I730" s="37">
        <v>2222485.65</v>
      </c>
      <c r="J730" s="38">
        <f t="shared" si="100"/>
        <v>1741402</v>
      </c>
      <c r="K730" s="38">
        <f t="shared" si="101"/>
        <v>2181589.2250000001</v>
      </c>
      <c r="L730" s="38">
        <f t="shared" si="102"/>
        <v>2292749.2000000002</v>
      </c>
      <c r="M730" s="39">
        <f t="shared" si="103"/>
        <v>2164358.696990889</v>
      </c>
      <c r="N730" s="40">
        <f t="shared" si="104"/>
        <v>299075.54859052034</v>
      </c>
      <c r="O730" s="41">
        <f t="shared" si="105"/>
        <v>0.13818206243092954</v>
      </c>
      <c r="P730" s="42">
        <f t="shared" si="106"/>
        <v>1741402</v>
      </c>
      <c r="Q730" s="43" t="str">
        <f t="shared" si="107"/>
        <v>MENOR VALOR</v>
      </c>
    </row>
    <row r="731" spans="2:17" s="44" customFormat="1" x14ac:dyDescent="0.3">
      <c r="B731" s="69">
        <v>715</v>
      </c>
      <c r="C731" s="76">
        <v>25181600</v>
      </c>
      <c r="D731" s="71" t="s">
        <v>330</v>
      </c>
      <c r="E731" s="34">
        <v>1546440</v>
      </c>
      <c r="F731" s="35">
        <f t="shared" si="99"/>
        <v>1625308</v>
      </c>
      <c r="G731" s="36">
        <v>27280916.600000001</v>
      </c>
      <c r="H731" s="36">
        <v>27915620.949999999</v>
      </c>
      <c r="I731" s="37">
        <v>25627245</v>
      </c>
      <c r="J731" s="38">
        <f t="shared" si="100"/>
        <v>1625308</v>
      </c>
      <c r="K731" s="38">
        <f t="shared" si="101"/>
        <v>20612272.637499999</v>
      </c>
      <c r="L731" s="38">
        <f t="shared" si="102"/>
        <v>26454080.800000001</v>
      </c>
      <c r="M731" s="39">
        <f t="shared" si="103"/>
        <v>13345534.154923754</v>
      </c>
      <c r="N731" s="40">
        <f t="shared" si="104"/>
        <v>8287451.3911865223</v>
      </c>
      <c r="O731" s="41">
        <f t="shared" si="105"/>
        <v>0.62099060966614938</v>
      </c>
      <c r="P731" s="42">
        <f t="shared" si="106"/>
        <v>1625308</v>
      </c>
      <c r="Q731" s="43" t="str">
        <f t="shared" si="107"/>
        <v>MEDIA GEO</v>
      </c>
    </row>
    <row r="732" spans="2:17" s="44" customFormat="1" x14ac:dyDescent="0.3">
      <c r="B732" s="69">
        <v>716</v>
      </c>
      <c r="C732" s="76">
        <v>25181600</v>
      </c>
      <c r="D732" s="71" t="s">
        <v>331</v>
      </c>
      <c r="E732" s="34">
        <v>1435980</v>
      </c>
      <c r="F732" s="35">
        <f t="shared" si="99"/>
        <v>1509215</v>
      </c>
      <c r="G732" s="36">
        <v>26032207.949999999</v>
      </c>
      <c r="H732" s="36">
        <v>25808880.649999999</v>
      </c>
      <c r="I732" s="37">
        <v>23994565</v>
      </c>
      <c r="J732" s="38">
        <f t="shared" si="100"/>
        <v>1509215</v>
      </c>
      <c r="K732" s="38">
        <f t="shared" si="101"/>
        <v>19336217.149999999</v>
      </c>
      <c r="L732" s="38">
        <f t="shared" si="102"/>
        <v>24901722.824999999</v>
      </c>
      <c r="M732" s="39">
        <f t="shared" si="103"/>
        <v>12489240.882584265</v>
      </c>
      <c r="N732" s="40">
        <f t="shared" si="104"/>
        <v>7764050.7591791404</v>
      </c>
      <c r="O732" s="41">
        <f t="shared" si="105"/>
        <v>0.62165914102960351</v>
      </c>
      <c r="P732" s="42">
        <f t="shared" si="106"/>
        <v>1509215</v>
      </c>
      <c r="Q732" s="43" t="str">
        <f t="shared" si="107"/>
        <v>MEDIA GEO</v>
      </c>
    </row>
    <row r="733" spans="2:17" s="44" customFormat="1" x14ac:dyDescent="0.3">
      <c r="B733" s="69">
        <v>717</v>
      </c>
      <c r="C733" s="76">
        <v>25181600</v>
      </c>
      <c r="D733" s="71" t="s">
        <v>332</v>
      </c>
      <c r="E733" s="34">
        <v>1435980</v>
      </c>
      <c r="F733" s="35">
        <f t="shared" si="99"/>
        <v>1509215</v>
      </c>
      <c r="G733" s="36">
        <v>20458646.600000001</v>
      </c>
      <c r="H733" s="36">
        <v>20644072.399999999</v>
      </c>
      <c r="I733" s="37">
        <v>19154835</v>
      </c>
      <c r="J733" s="38">
        <f t="shared" si="100"/>
        <v>1509215</v>
      </c>
      <c r="K733" s="38">
        <f t="shared" si="101"/>
        <v>15441692.25</v>
      </c>
      <c r="L733" s="38">
        <f t="shared" si="102"/>
        <v>19806740.800000001</v>
      </c>
      <c r="M733" s="39">
        <f t="shared" si="103"/>
        <v>10511760.335471695</v>
      </c>
      <c r="N733" s="40">
        <f t="shared" si="104"/>
        <v>6365760.8546513589</v>
      </c>
      <c r="O733" s="41">
        <f t="shared" si="105"/>
        <v>0.60558466436589542</v>
      </c>
      <c r="P733" s="42">
        <f t="shared" si="106"/>
        <v>1509215</v>
      </c>
      <c r="Q733" s="43" t="str">
        <f t="shared" si="107"/>
        <v>MEDIA GEO</v>
      </c>
    </row>
    <row r="734" spans="2:17" s="44" customFormat="1" x14ac:dyDescent="0.3">
      <c r="B734" s="69">
        <v>718</v>
      </c>
      <c r="C734" s="70">
        <v>26101743</v>
      </c>
      <c r="D734" s="71" t="s">
        <v>333</v>
      </c>
      <c r="E734" s="34">
        <v>163790</v>
      </c>
      <c r="F734" s="35">
        <f t="shared" si="99"/>
        <v>172143</v>
      </c>
      <c r="G734" s="36">
        <v>12827033.800000001</v>
      </c>
      <c r="H734" s="36">
        <v>12703999.699999999</v>
      </c>
      <c r="I734" s="37">
        <v>11793197.5</v>
      </c>
      <c r="J734" s="38">
        <f t="shared" si="100"/>
        <v>172143</v>
      </c>
      <c r="K734" s="38">
        <f t="shared" si="101"/>
        <v>9374093.5</v>
      </c>
      <c r="L734" s="38">
        <f t="shared" si="102"/>
        <v>12248598.6</v>
      </c>
      <c r="M734" s="39">
        <f t="shared" si="103"/>
        <v>4264782.7533099316</v>
      </c>
      <c r="N734" s="40">
        <f t="shared" si="104"/>
        <v>2893933.3225190914</v>
      </c>
      <c r="O734" s="41">
        <f t="shared" si="105"/>
        <v>0.67856523764852661</v>
      </c>
      <c r="P734" s="42">
        <f t="shared" si="106"/>
        <v>172143</v>
      </c>
      <c r="Q734" s="43" t="str">
        <f t="shared" si="107"/>
        <v>MEDIA GEO</v>
      </c>
    </row>
    <row r="735" spans="2:17" s="44" customFormat="1" x14ac:dyDescent="0.3">
      <c r="B735" s="69">
        <v>719</v>
      </c>
      <c r="C735" s="70">
        <v>26101606</v>
      </c>
      <c r="D735" s="71" t="s">
        <v>335</v>
      </c>
      <c r="E735" s="34">
        <v>7650000</v>
      </c>
      <c r="F735" s="35">
        <f t="shared" si="99"/>
        <v>8040150</v>
      </c>
      <c r="G735" s="36">
        <v>106266767.95</v>
      </c>
      <c r="H735" s="36">
        <v>108423363.3</v>
      </c>
      <c r="I735" s="37">
        <v>99710100</v>
      </c>
      <c r="J735" s="38">
        <f t="shared" si="100"/>
        <v>8040150</v>
      </c>
      <c r="K735" s="38">
        <f t="shared" si="101"/>
        <v>80610095.3125</v>
      </c>
      <c r="L735" s="38">
        <f t="shared" si="102"/>
        <v>102988433.97499999</v>
      </c>
      <c r="M735" s="39">
        <f t="shared" si="103"/>
        <v>55129101.261647977</v>
      </c>
      <c r="N735" s="40">
        <f t="shared" si="104"/>
        <v>33296916.756074116</v>
      </c>
      <c r="O735" s="41">
        <f t="shared" si="105"/>
        <v>0.60398076504174758</v>
      </c>
      <c r="P735" s="42">
        <f t="shared" si="106"/>
        <v>8040150</v>
      </c>
      <c r="Q735" s="43" t="str">
        <f t="shared" si="107"/>
        <v>MEDIA GEO</v>
      </c>
    </row>
    <row r="736" spans="2:17" s="44" customFormat="1" x14ac:dyDescent="0.3">
      <c r="B736" s="69">
        <v>720</v>
      </c>
      <c r="C736" s="70">
        <v>251740</v>
      </c>
      <c r="D736" s="71" t="s">
        <v>196</v>
      </c>
      <c r="E736" s="34">
        <v>4142416</v>
      </c>
      <c r="F736" s="35">
        <f t="shared" si="99"/>
        <v>4353679</v>
      </c>
      <c r="G736" s="36">
        <v>52263836.100000001</v>
      </c>
      <c r="H736" s="36">
        <v>51390352.299999997</v>
      </c>
      <c r="I736" s="37">
        <v>48105750</v>
      </c>
      <c r="J736" s="38">
        <f t="shared" si="100"/>
        <v>4353679</v>
      </c>
      <c r="K736" s="38">
        <f t="shared" si="101"/>
        <v>39028404.350000001</v>
      </c>
      <c r="L736" s="38">
        <f t="shared" si="102"/>
        <v>49748051.149999999</v>
      </c>
      <c r="M736" s="39">
        <f t="shared" si="103"/>
        <v>27386344.584202632</v>
      </c>
      <c r="N736" s="40">
        <f t="shared" si="104"/>
        <v>16286554.023391694</v>
      </c>
      <c r="O736" s="41">
        <f t="shared" si="105"/>
        <v>0.59469616229054267</v>
      </c>
      <c r="P736" s="42">
        <f t="shared" si="106"/>
        <v>4353679</v>
      </c>
      <c r="Q736" s="43" t="str">
        <f t="shared" si="107"/>
        <v>MEDIA GEO</v>
      </c>
    </row>
    <row r="737" spans="2:17" s="44" customFormat="1" x14ac:dyDescent="0.3">
      <c r="B737" s="69">
        <v>721</v>
      </c>
      <c r="C737" s="70">
        <v>26101806</v>
      </c>
      <c r="D737" s="71" t="s">
        <v>336</v>
      </c>
      <c r="E737" s="34">
        <v>60576</v>
      </c>
      <c r="F737" s="35">
        <f t="shared" si="99"/>
        <v>63665</v>
      </c>
      <c r="G737" s="36">
        <v>2478175</v>
      </c>
      <c r="H737" s="36">
        <v>2457474.9500000002</v>
      </c>
      <c r="I737" s="37">
        <v>2300329.5</v>
      </c>
      <c r="J737" s="38">
        <f t="shared" si="100"/>
        <v>63665</v>
      </c>
      <c r="K737" s="38">
        <f t="shared" si="101"/>
        <v>1824911.1125</v>
      </c>
      <c r="L737" s="38">
        <f t="shared" si="102"/>
        <v>2378902.2250000001</v>
      </c>
      <c r="M737" s="39">
        <f t="shared" si="103"/>
        <v>971802.39682911616</v>
      </c>
      <c r="N737" s="40">
        <f t="shared" si="104"/>
        <v>642150.11154696671</v>
      </c>
      <c r="O737" s="41">
        <f t="shared" si="105"/>
        <v>0.66078259699938136</v>
      </c>
      <c r="P737" s="42">
        <f t="shared" si="106"/>
        <v>63665</v>
      </c>
      <c r="Q737" s="43" t="str">
        <f t="shared" si="107"/>
        <v>MEDIA GEO</v>
      </c>
    </row>
    <row r="738" spans="2:17" s="44" customFormat="1" x14ac:dyDescent="0.3">
      <c r="B738" s="69">
        <v>722</v>
      </c>
      <c r="C738" s="70">
        <v>26111535</v>
      </c>
      <c r="D738" s="71" t="s">
        <v>337</v>
      </c>
      <c r="E738" s="34">
        <v>31791</v>
      </c>
      <c r="F738" s="35">
        <f t="shared" si="99"/>
        <v>33412</v>
      </c>
      <c r="G738" s="36">
        <v>1007013.7</v>
      </c>
      <c r="H738" s="36">
        <v>1019550.35</v>
      </c>
      <c r="I738" s="37">
        <v>935875.5</v>
      </c>
      <c r="J738" s="38">
        <f t="shared" si="100"/>
        <v>33412</v>
      </c>
      <c r="K738" s="38">
        <f t="shared" si="101"/>
        <v>748962.88749999995</v>
      </c>
      <c r="L738" s="38">
        <f t="shared" si="102"/>
        <v>971444.6</v>
      </c>
      <c r="M738" s="39">
        <f t="shared" si="103"/>
        <v>423293.06372951</v>
      </c>
      <c r="N738" s="40">
        <f t="shared" si="104"/>
        <v>275687.54401936103</v>
      </c>
      <c r="O738" s="41">
        <f t="shared" si="105"/>
        <v>0.65129237316189315</v>
      </c>
      <c r="P738" s="42">
        <f t="shared" si="106"/>
        <v>33412</v>
      </c>
      <c r="Q738" s="43" t="str">
        <f t="shared" si="107"/>
        <v>MEDIA GEO</v>
      </c>
    </row>
    <row r="739" spans="2:17" s="44" customFormat="1" x14ac:dyDescent="0.3">
      <c r="B739" s="69">
        <v>723</v>
      </c>
      <c r="C739" s="70">
        <v>26111504</v>
      </c>
      <c r="D739" s="71" t="s">
        <v>40</v>
      </c>
      <c r="E739" s="34">
        <v>113822</v>
      </c>
      <c r="F739" s="35">
        <f t="shared" si="99"/>
        <v>119627</v>
      </c>
      <c r="G739" s="36">
        <v>2024231.65</v>
      </c>
      <c r="H739" s="36">
        <v>2034727.45</v>
      </c>
      <c r="I739" s="37">
        <v>1874666.5</v>
      </c>
      <c r="J739" s="38">
        <f t="shared" si="100"/>
        <v>119627</v>
      </c>
      <c r="K739" s="38">
        <f t="shared" si="101"/>
        <v>1513313.15</v>
      </c>
      <c r="L739" s="38">
        <f t="shared" si="102"/>
        <v>1949449.075</v>
      </c>
      <c r="M739" s="39">
        <f t="shared" si="103"/>
        <v>980347.21937868209</v>
      </c>
      <c r="N739" s="40">
        <f t="shared" si="104"/>
        <v>608621.1038270389</v>
      </c>
      <c r="O739" s="41">
        <f t="shared" si="105"/>
        <v>0.62082198204506223</v>
      </c>
      <c r="P739" s="42">
        <f t="shared" si="106"/>
        <v>119627</v>
      </c>
      <c r="Q739" s="43" t="str">
        <f t="shared" si="107"/>
        <v>MEDIA GEO</v>
      </c>
    </row>
    <row r="740" spans="2:17" s="44" customFormat="1" x14ac:dyDescent="0.3">
      <c r="B740" s="69">
        <v>724</v>
      </c>
      <c r="C740" s="70">
        <v>251742</v>
      </c>
      <c r="D740" s="71" t="s">
        <v>127</v>
      </c>
      <c r="E740" s="34">
        <v>95912</v>
      </c>
      <c r="F740" s="35">
        <f t="shared" si="99"/>
        <v>100804</v>
      </c>
      <c r="G740" s="36">
        <v>1995368.2</v>
      </c>
      <c r="H740" s="36">
        <v>2007904.85</v>
      </c>
      <c r="I740" s="37">
        <v>1874666.5</v>
      </c>
      <c r="J740" s="38">
        <f t="shared" si="100"/>
        <v>100804</v>
      </c>
      <c r="K740" s="38">
        <f t="shared" si="101"/>
        <v>1494685.8875</v>
      </c>
      <c r="L740" s="38">
        <f t="shared" si="102"/>
        <v>1935017.35</v>
      </c>
      <c r="M740" s="39">
        <f t="shared" si="103"/>
        <v>932807.41552158457</v>
      </c>
      <c r="N740" s="40">
        <f t="shared" si="104"/>
        <v>588315.25708568131</v>
      </c>
      <c r="O740" s="41">
        <f t="shared" si="105"/>
        <v>0.63069316055632074</v>
      </c>
      <c r="P740" s="42">
        <f t="shared" si="106"/>
        <v>100804</v>
      </c>
      <c r="Q740" s="43" t="str">
        <f t="shared" si="107"/>
        <v>MEDIA GEO</v>
      </c>
    </row>
    <row r="741" spans="2:17" s="44" customFormat="1" x14ac:dyDescent="0.3">
      <c r="B741" s="69">
        <v>725</v>
      </c>
      <c r="C741" s="70">
        <v>26111535</v>
      </c>
      <c r="D741" s="71" t="s">
        <v>338</v>
      </c>
      <c r="E741" s="34">
        <v>5258</v>
      </c>
      <c r="F741" s="35">
        <f t="shared" si="99"/>
        <v>5526</v>
      </c>
      <c r="G741" s="36">
        <v>609922.6</v>
      </c>
      <c r="H741" s="36">
        <v>611671.9</v>
      </c>
      <c r="I741" s="37">
        <v>573478.85</v>
      </c>
      <c r="J741" s="38">
        <f t="shared" si="100"/>
        <v>5526</v>
      </c>
      <c r="K741" s="38">
        <f t="shared" si="101"/>
        <v>450149.83750000002</v>
      </c>
      <c r="L741" s="38">
        <f t="shared" si="102"/>
        <v>591700.72499999998</v>
      </c>
      <c r="M741" s="39">
        <f t="shared" si="103"/>
        <v>185430.16529850679</v>
      </c>
      <c r="N741" s="40">
        <f t="shared" si="104"/>
        <v>127211.45524627971</v>
      </c>
      <c r="O741" s="41">
        <f t="shared" si="105"/>
        <v>0.68603430861151316</v>
      </c>
      <c r="P741" s="42">
        <f t="shared" si="106"/>
        <v>5526</v>
      </c>
      <c r="Q741" s="43" t="str">
        <f t="shared" si="107"/>
        <v>MEDIA GEO</v>
      </c>
    </row>
    <row r="742" spans="2:17" s="44" customFormat="1" x14ac:dyDescent="0.3">
      <c r="B742" s="69">
        <v>726</v>
      </c>
      <c r="C742" s="70">
        <v>251738</v>
      </c>
      <c r="D742" s="71" t="s">
        <v>339</v>
      </c>
      <c r="E742" s="34">
        <v>454432</v>
      </c>
      <c r="F742" s="35">
        <f t="shared" si="99"/>
        <v>477608</v>
      </c>
      <c r="G742" s="36">
        <v>2717537.55</v>
      </c>
      <c r="H742" s="36">
        <v>2719286.85</v>
      </c>
      <c r="I742" s="37">
        <v>2555435.75</v>
      </c>
      <c r="J742" s="38">
        <f t="shared" si="100"/>
        <v>477608</v>
      </c>
      <c r="K742" s="38">
        <f t="shared" si="101"/>
        <v>2117467.0375000001</v>
      </c>
      <c r="L742" s="38">
        <f t="shared" si="102"/>
        <v>2636486.65</v>
      </c>
      <c r="M742" s="39">
        <f t="shared" si="103"/>
        <v>1732972.9496823563</v>
      </c>
      <c r="N742" s="40">
        <f t="shared" si="104"/>
        <v>887677.06878430303</v>
      </c>
      <c r="O742" s="41">
        <f t="shared" si="105"/>
        <v>0.51222788500363436</v>
      </c>
      <c r="P742" s="42">
        <f t="shared" si="106"/>
        <v>477608</v>
      </c>
      <c r="Q742" s="43" t="str">
        <f t="shared" si="107"/>
        <v>MEDIA GEO</v>
      </c>
    </row>
    <row r="743" spans="2:17" s="44" customFormat="1" x14ac:dyDescent="0.3">
      <c r="B743" s="69">
        <v>727</v>
      </c>
      <c r="C743" s="70">
        <v>251728</v>
      </c>
      <c r="D743" s="71" t="s">
        <v>340</v>
      </c>
      <c r="E743" s="34">
        <v>202584</v>
      </c>
      <c r="F743" s="35">
        <f t="shared" si="99"/>
        <v>212916</v>
      </c>
      <c r="G743" s="36">
        <v>17571135.399999999</v>
      </c>
      <c r="H743" s="36">
        <v>17348682.75</v>
      </c>
      <c r="I743" s="37">
        <v>16223882.85</v>
      </c>
      <c r="J743" s="38">
        <f t="shared" si="100"/>
        <v>212916</v>
      </c>
      <c r="K743" s="38">
        <f t="shared" si="101"/>
        <v>12839154.25</v>
      </c>
      <c r="L743" s="38">
        <f t="shared" si="102"/>
        <v>16786282.800000001</v>
      </c>
      <c r="M743" s="39">
        <f t="shared" si="103"/>
        <v>5696490.2414301261</v>
      </c>
      <c r="N743" s="40">
        <f t="shared" si="104"/>
        <v>3877472.5312551204</v>
      </c>
      <c r="O743" s="41">
        <f t="shared" si="105"/>
        <v>0.68067746400310969</v>
      </c>
      <c r="P743" s="42">
        <f t="shared" si="106"/>
        <v>212916</v>
      </c>
      <c r="Q743" s="43" t="str">
        <f t="shared" si="107"/>
        <v>MEDIA GEO</v>
      </c>
    </row>
    <row r="744" spans="2:17" s="44" customFormat="1" x14ac:dyDescent="0.3">
      <c r="B744" s="69">
        <v>728</v>
      </c>
      <c r="C744" s="70">
        <v>25172009</v>
      </c>
      <c r="D744" s="71" t="s">
        <v>341</v>
      </c>
      <c r="E744" s="34">
        <v>125151</v>
      </c>
      <c r="F744" s="35">
        <f t="shared" si="99"/>
        <v>131534</v>
      </c>
      <c r="G744" s="36">
        <v>8292556.6500000004</v>
      </c>
      <c r="H744" s="36">
        <v>8362237.0999999996</v>
      </c>
      <c r="I744" s="37">
        <v>7749107.4500000002</v>
      </c>
      <c r="J744" s="38">
        <f t="shared" si="100"/>
        <v>131534</v>
      </c>
      <c r="K744" s="38">
        <f t="shared" si="101"/>
        <v>6133858.7999999998</v>
      </c>
      <c r="L744" s="38">
        <f t="shared" si="102"/>
        <v>8020832.0500000007</v>
      </c>
      <c r="M744" s="39">
        <f t="shared" si="103"/>
        <v>2899513.6568842782</v>
      </c>
      <c r="N744" s="40">
        <f t="shared" si="104"/>
        <v>1957257.1855692861</v>
      </c>
      <c r="O744" s="41">
        <f t="shared" si="105"/>
        <v>0.67502947638208066</v>
      </c>
      <c r="P744" s="42">
        <f t="shared" si="106"/>
        <v>131534</v>
      </c>
      <c r="Q744" s="43" t="str">
        <f t="shared" si="107"/>
        <v>MEDIA GEO</v>
      </c>
    </row>
    <row r="745" spans="2:17" s="44" customFormat="1" x14ac:dyDescent="0.3">
      <c r="B745" s="69">
        <v>729</v>
      </c>
      <c r="C745" s="70">
        <v>251717</v>
      </c>
      <c r="D745" s="71" t="s">
        <v>376</v>
      </c>
      <c r="E745" s="34">
        <v>104186</v>
      </c>
      <c r="F745" s="35">
        <f t="shared" si="99"/>
        <v>109499</v>
      </c>
      <c r="G745" s="36">
        <v>5556359.9000000004</v>
      </c>
      <c r="H745" s="36">
        <v>5440906.0999999996</v>
      </c>
      <c r="I745" s="37">
        <v>5102125</v>
      </c>
      <c r="J745" s="38">
        <f t="shared" si="100"/>
        <v>109499</v>
      </c>
      <c r="K745" s="38">
        <f t="shared" si="101"/>
        <v>4052222.5</v>
      </c>
      <c r="L745" s="38">
        <f t="shared" si="102"/>
        <v>5271515.55</v>
      </c>
      <c r="M745" s="39">
        <f t="shared" si="103"/>
        <v>2027242.5433664883</v>
      </c>
      <c r="N745" s="40">
        <f t="shared" si="104"/>
        <v>1356049.464091162</v>
      </c>
      <c r="O745" s="41">
        <f t="shared" si="105"/>
        <v>0.6689132824922237</v>
      </c>
      <c r="P745" s="42">
        <f t="shared" si="106"/>
        <v>109499</v>
      </c>
      <c r="Q745" s="43" t="str">
        <f t="shared" si="107"/>
        <v>MEDIA GEO</v>
      </c>
    </row>
    <row r="746" spans="2:17" s="44" customFormat="1" x14ac:dyDescent="0.3">
      <c r="B746" s="69">
        <v>730</v>
      </c>
      <c r="C746" s="70">
        <v>40161526</v>
      </c>
      <c r="D746" s="71" t="s">
        <v>342</v>
      </c>
      <c r="E746" s="34">
        <v>79509</v>
      </c>
      <c r="F746" s="35">
        <f t="shared" si="99"/>
        <v>83564</v>
      </c>
      <c r="G746" s="36">
        <v>1705859.05</v>
      </c>
      <c r="H746" s="36">
        <v>1704984.4</v>
      </c>
      <c r="I746" s="37">
        <v>1588947.5</v>
      </c>
      <c r="J746" s="38">
        <f t="shared" si="100"/>
        <v>83564</v>
      </c>
      <c r="K746" s="38">
        <f t="shared" si="101"/>
        <v>1270838.7375</v>
      </c>
      <c r="L746" s="38">
        <f t="shared" si="102"/>
        <v>1646965.95</v>
      </c>
      <c r="M746" s="39">
        <f t="shared" si="103"/>
        <v>788311.89632635959</v>
      </c>
      <c r="N746" s="40">
        <f t="shared" si="104"/>
        <v>498332.01651932287</v>
      </c>
      <c r="O746" s="41">
        <f t="shared" si="105"/>
        <v>0.63215082614079232</v>
      </c>
      <c r="P746" s="42">
        <f t="shared" si="106"/>
        <v>83564</v>
      </c>
      <c r="Q746" s="43" t="str">
        <f t="shared" si="107"/>
        <v>MEDIA GEO</v>
      </c>
    </row>
    <row r="747" spans="2:17" s="44" customFormat="1" x14ac:dyDescent="0.3">
      <c r="B747" s="69">
        <v>731</v>
      </c>
      <c r="C747" s="70">
        <v>40161526</v>
      </c>
      <c r="D747" s="71" t="s">
        <v>343</v>
      </c>
      <c r="E747" s="34">
        <v>68750</v>
      </c>
      <c r="F747" s="35">
        <f t="shared" si="99"/>
        <v>72256</v>
      </c>
      <c r="G747" s="36">
        <v>1716063.3</v>
      </c>
      <c r="H747" s="36">
        <v>1725101.35</v>
      </c>
      <c r="I747" s="37">
        <v>1593320.75</v>
      </c>
      <c r="J747" s="38">
        <f t="shared" si="100"/>
        <v>72256</v>
      </c>
      <c r="K747" s="38">
        <f t="shared" si="101"/>
        <v>1276685.3500000001</v>
      </c>
      <c r="L747" s="38">
        <f t="shared" si="102"/>
        <v>1654692.0249999999</v>
      </c>
      <c r="M747" s="39">
        <f t="shared" si="103"/>
        <v>764066.68100974069</v>
      </c>
      <c r="N747" s="40">
        <f t="shared" si="104"/>
        <v>489184.02383927116</v>
      </c>
      <c r="O747" s="41">
        <f t="shared" si="105"/>
        <v>0.64023734576777702</v>
      </c>
      <c r="P747" s="42">
        <f t="shared" si="106"/>
        <v>72256</v>
      </c>
      <c r="Q747" s="43" t="str">
        <f t="shared" si="107"/>
        <v>MEDIA GEO</v>
      </c>
    </row>
    <row r="748" spans="2:17" s="44" customFormat="1" x14ac:dyDescent="0.3">
      <c r="B748" s="69">
        <v>732</v>
      </c>
      <c r="C748" s="70">
        <v>251738</v>
      </c>
      <c r="D748" s="71" t="s">
        <v>344</v>
      </c>
      <c r="E748" s="34">
        <v>407708</v>
      </c>
      <c r="F748" s="35">
        <f t="shared" si="99"/>
        <v>428501</v>
      </c>
      <c r="G748" s="36">
        <v>2713164.3</v>
      </c>
      <c r="H748" s="36">
        <v>2766226.4</v>
      </c>
      <c r="I748" s="37">
        <v>2555435.75</v>
      </c>
      <c r="J748" s="38">
        <f t="shared" si="100"/>
        <v>428501</v>
      </c>
      <c r="K748" s="38">
        <f t="shared" si="101"/>
        <v>2115831.8624999998</v>
      </c>
      <c r="L748" s="38">
        <f t="shared" si="102"/>
        <v>2634300.0249999999</v>
      </c>
      <c r="M748" s="39">
        <f t="shared" si="103"/>
        <v>1693148.910249593</v>
      </c>
      <c r="N748" s="40">
        <f t="shared" si="104"/>
        <v>894241.11315088393</v>
      </c>
      <c r="O748" s="41">
        <f t="shared" si="105"/>
        <v>0.52815266733926003</v>
      </c>
      <c r="P748" s="42">
        <f t="shared" si="106"/>
        <v>428501</v>
      </c>
      <c r="Q748" s="43" t="str">
        <f t="shared" si="107"/>
        <v>MEDIA GEO</v>
      </c>
    </row>
    <row r="749" spans="2:17" s="44" customFormat="1" x14ac:dyDescent="0.3">
      <c r="B749" s="69">
        <v>733</v>
      </c>
      <c r="C749" s="70">
        <v>251717</v>
      </c>
      <c r="D749" s="71" t="s">
        <v>345</v>
      </c>
      <c r="E749" s="34">
        <v>57240</v>
      </c>
      <c r="F749" s="35">
        <f t="shared" si="99"/>
        <v>60159</v>
      </c>
      <c r="G749" s="36">
        <v>2318114.0499999998</v>
      </c>
      <c r="H749" s="36">
        <v>2349893</v>
      </c>
      <c r="I749" s="37">
        <v>2173796.7999999998</v>
      </c>
      <c r="J749" s="38">
        <f t="shared" si="100"/>
        <v>60159</v>
      </c>
      <c r="K749" s="38">
        <f t="shared" si="101"/>
        <v>1725490.7124999999</v>
      </c>
      <c r="L749" s="38">
        <f t="shared" si="102"/>
        <v>2245955.4249999998</v>
      </c>
      <c r="M749" s="39">
        <f t="shared" si="103"/>
        <v>918704.00597229134</v>
      </c>
      <c r="N749" s="40">
        <f t="shared" si="104"/>
        <v>607082.99567685206</v>
      </c>
      <c r="O749" s="41">
        <f t="shared" si="105"/>
        <v>0.66080368838095827</v>
      </c>
      <c r="P749" s="42">
        <f t="shared" si="106"/>
        <v>60159</v>
      </c>
      <c r="Q749" s="43" t="str">
        <f t="shared" si="107"/>
        <v>MEDIA GEO</v>
      </c>
    </row>
    <row r="750" spans="2:17" s="44" customFormat="1" x14ac:dyDescent="0.3">
      <c r="B750" s="69">
        <v>734</v>
      </c>
      <c r="C750" s="70">
        <v>40141608</v>
      </c>
      <c r="D750" s="71" t="s">
        <v>346</v>
      </c>
      <c r="E750" s="34">
        <v>1350000</v>
      </c>
      <c r="F750" s="35">
        <f t="shared" si="99"/>
        <v>1418850</v>
      </c>
      <c r="G750" s="36">
        <v>27702206.350000001</v>
      </c>
      <c r="H750" s="36">
        <v>27556139.800000001</v>
      </c>
      <c r="I750" s="37">
        <v>25548526.5</v>
      </c>
      <c r="J750" s="38">
        <f t="shared" si="100"/>
        <v>1418850</v>
      </c>
      <c r="K750" s="38">
        <f t="shared" si="101"/>
        <v>20556430.662500001</v>
      </c>
      <c r="L750" s="38">
        <f t="shared" si="102"/>
        <v>26552333.149999999</v>
      </c>
      <c r="M750" s="39">
        <f t="shared" si="103"/>
        <v>12897596.035856538</v>
      </c>
      <c r="N750" s="40">
        <f t="shared" si="104"/>
        <v>8116699.1614723587</v>
      </c>
      <c r="O750" s="41">
        <f t="shared" si="105"/>
        <v>0.62931876133406306</v>
      </c>
      <c r="P750" s="42">
        <f t="shared" si="106"/>
        <v>1418850</v>
      </c>
      <c r="Q750" s="43" t="str">
        <f t="shared" si="107"/>
        <v>MEDIA GEO</v>
      </c>
    </row>
    <row r="751" spans="2:17" s="44" customFormat="1" x14ac:dyDescent="0.3">
      <c r="B751" s="69">
        <v>735</v>
      </c>
      <c r="C751" s="70">
        <v>251717</v>
      </c>
      <c r="D751" s="71" t="s">
        <v>347</v>
      </c>
      <c r="E751" s="34">
        <v>490089</v>
      </c>
      <c r="F751" s="35">
        <f t="shared" si="99"/>
        <v>515084</v>
      </c>
      <c r="G751" s="36">
        <v>14822693.550000001</v>
      </c>
      <c r="H751" s="36">
        <v>14784500.5</v>
      </c>
      <c r="I751" s="37">
        <v>13901104</v>
      </c>
      <c r="J751" s="38">
        <f t="shared" si="100"/>
        <v>515084</v>
      </c>
      <c r="K751" s="38">
        <f t="shared" si="101"/>
        <v>11005845.512499999</v>
      </c>
      <c r="L751" s="38">
        <f t="shared" si="102"/>
        <v>14342802.25</v>
      </c>
      <c r="M751" s="39">
        <f t="shared" si="103"/>
        <v>6293834.005664588</v>
      </c>
      <c r="N751" s="40">
        <f t="shared" si="104"/>
        <v>4086193.3157872302</v>
      </c>
      <c r="O751" s="41">
        <f t="shared" si="105"/>
        <v>0.64923754139520795</v>
      </c>
      <c r="P751" s="42">
        <f t="shared" si="106"/>
        <v>515084</v>
      </c>
      <c r="Q751" s="43" t="str">
        <f t="shared" si="107"/>
        <v>MEDIA GEO</v>
      </c>
    </row>
    <row r="752" spans="2:17" s="44" customFormat="1" x14ac:dyDescent="0.3">
      <c r="B752" s="69">
        <v>736</v>
      </c>
      <c r="C752" s="70">
        <v>251738</v>
      </c>
      <c r="D752" s="71" t="s">
        <v>348</v>
      </c>
      <c r="E752" s="34">
        <v>451008</v>
      </c>
      <c r="F752" s="35">
        <f t="shared" si="99"/>
        <v>474009</v>
      </c>
      <c r="G752" s="57">
        <v>7640359.2999999998</v>
      </c>
      <c r="H752" s="57">
        <v>7709748.2000000002</v>
      </c>
      <c r="I752" s="57">
        <v>7162508.8499999996</v>
      </c>
      <c r="J752" s="38">
        <f t="shared" si="100"/>
        <v>474009</v>
      </c>
      <c r="K752" s="38">
        <f t="shared" si="101"/>
        <v>5746656.3375000004</v>
      </c>
      <c r="L752" s="38">
        <f t="shared" si="102"/>
        <v>7401434.0749999993</v>
      </c>
      <c r="M752" s="39">
        <f t="shared" si="103"/>
        <v>3760550.5766256191</v>
      </c>
      <c r="N752" s="40">
        <f t="shared" si="104"/>
        <v>2323935.8354835026</v>
      </c>
      <c r="O752" s="41">
        <f t="shared" si="105"/>
        <v>0.61797755092787354</v>
      </c>
      <c r="P752" s="42">
        <f t="shared" si="106"/>
        <v>474009</v>
      </c>
      <c r="Q752" s="43" t="str">
        <f t="shared" si="107"/>
        <v>MEDIA GEO</v>
      </c>
    </row>
    <row r="753" spans="2:17" s="44" customFormat="1" x14ac:dyDescent="0.3">
      <c r="B753" s="69">
        <v>737</v>
      </c>
      <c r="C753" s="70">
        <v>26101737</v>
      </c>
      <c r="D753" s="71" t="s">
        <v>97</v>
      </c>
      <c r="E753" s="34">
        <v>463976</v>
      </c>
      <c r="F753" s="35">
        <f t="shared" si="99"/>
        <v>487639</v>
      </c>
      <c r="G753" s="36">
        <v>20401502.800000001</v>
      </c>
      <c r="H753" s="36">
        <v>20295378.600000001</v>
      </c>
      <c r="I753" s="37">
        <v>18856870.899999999</v>
      </c>
      <c r="J753" s="38">
        <f t="shared" si="100"/>
        <v>487639</v>
      </c>
      <c r="K753" s="38">
        <f t="shared" si="101"/>
        <v>15010347.825000001</v>
      </c>
      <c r="L753" s="38">
        <f t="shared" si="102"/>
        <v>19576124.75</v>
      </c>
      <c r="M753" s="39">
        <f t="shared" si="103"/>
        <v>7855192.7118441472</v>
      </c>
      <c r="N753" s="40">
        <f t="shared" si="104"/>
        <v>5209647.1904011155</v>
      </c>
      <c r="O753" s="41">
        <f t="shared" si="105"/>
        <v>0.66321061513181612</v>
      </c>
      <c r="P753" s="42">
        <f t="shared" si="106"/>
        <v>487639</v>
      </c>
      <c r="Q753" s="43" t="str">
        <f t="shared" si="107"/>
        <v>MEDIA GEO</v>
      </c>
    </row>
    <row r="754" spans="2:17" s="44" customFormat="1" x14ac:dyDescent="0.3">
      <c r="B754" s="69">
        <v>738</v>
      </c>
      <c r="C754" s="70">
        <v>251728</v>
      </c>
      <c r="D754" s="71" t="s">
        <v>349</v>
      </c>
      <c r="E754" s="34">
        <v>217238</v>
      </c>
      <c r="F754" s="35">
        <f t="shared" si="99"/>
        <v>228317</v>
      </c>
      <c r="G754" s="36">
        <v>8978865.3499999996</v>
      </c>
      <c r="H754" s="36">
        <v>9163124.9499999993</v>
      </c>
      <c r="I754" s="37">
        <v>8447952.8000000007</v>
      </c>
      <c r="J754" s="38">
        <f t="shared" si="100"/>
        <v>228317</v>
      </c>
      <c r="K754" s="38">
        <f t="shared" si="101"/>
        <v>6704565.0249999994</v>
      </c>
      <c r="L754" s="38">
        <f t="shared" si="102"/>
        <v>8713409.0749999993</v>
      </c>
      <c r="M754" s="39">
        <f t="shared" si="103"/>
        <v>3549267.2266510096</v>
      </c>
      <c r="N754" s="40">
        <f t="shared" si="104"/>
        <v>2348266.4252479309</v>
      </c>
      <c r="O754" s="41">
        <f t="shared" si="105"/>
        <v>0.66162006839470644</v>
      </c>
      <c r="P754" s="42">
        <f t="shared" si="106"/>
        <v>228317</v>
      </c>
      <c r="Q754" s="43" t="str">
        <f t="shared" si="107"/>
        <v>MEDIA GEO</v>
      </c>
    </row>
    <row r="755" spans="2:17" s="44" customFormat="1" x14ac:dyDescent="0.3">
      <c r="B755" s="69">
        <v>739</v>
      </c>
      <c r="C755" s="70">
        <v>251728</v>
      </c>
      <c r="D755" s="71" t="s">
        <v>350</v>
      </c>
      <c r="E755" s="34">
        <v>243012</v>
      </c>
      <c r="F755" s="35">
        <f t="shared" si="99"/>
        <v>255406</v>
      </c>
      <c r="G755" s="36">
        <v>8984987.9000000004</v>
      </c>
      <c r="H755" s="36">
        <v>9030761.25</v>
      </c>
      <c r="I755" s="37">
        <v>8447952.8000000007</v>
      </c>
      <c r="J755" s="38">
        <f t="shared" si="100"/>
        <v>255406</v>
      </c>
      <c r="K755" s="38">
        <f t="shared" si="101"/>
        <v>6679776.9874999998</v>
      </c>
      <c r="L755" s="38">
        <f t="shared" si="102"/>
        <v>8716470.3500000015</v>
      </c>
      <c r="M755" s="39">
        <f t="shared" si="103"/>
        <v>3637526.0141149643</v>
      </c>
      <c r="N755" s="40">
        <f t="shared" si="104"/>
        <v>2391519.9967674329</v>
      </c>
      <c r="O755" s="41">
        <f t="shared" si="105"/>
        <v>0.6574578401604384</v>
      </c>
      <c r="P755" s="42">
        <f t="shared" si="106"/>
        <v>255406</v>
      </c>
      <c r="Q755" s="43" t="str">
        <f t="shared" si="107"/>
        <v>MEDIA GEO</v>
      </c>
    </row>
    <row r="756" spans="2:17" s="44" customFormat="1" x14ac:dyDescent="0.3">
      <c r="B756" s="69">
        <v>740</v>
      </c>
      <c r="C756" s="70">
        <v>251728</v>
      </c>
      <c r="D756" s="71" t="s">
        <v>351</v>
      </c>
      <c r="E756" s="34">
        <v>220920</v>
      </c>
      <c r="F756" s="35">
        <f t="shared" si="99"/>
        <v>232187</v>
      </c>
      <c r="G756" s="36">
        <v>8994317.5</v>
      </c>
      <c r="H756" s="36">
        <v>9150296.75</v>
      </c>
      <c r="I756" s="37">
        <v>8447952.8000000007</v>
      </c>
      <c r="J756" s="38">
        <f t="shared" si="100"/>
        <v>232187</v>
      </c>
      <c r="K756" s="38">
        <f t="shared" si="101"/>
        <v>6706188.5125000002</v>
      </c>
      <c r="L756" s="38">
        <f t="shared" si="102"/>
        <v>8721135.1500000004</v>
      </c>
      <c r="M756" s="39">
        <f t="shared" si="103"/>
        <v>3564496.5027936292</v>
      </c>
      <c r="N756" s="40">
        <f t="shared" si="104"/>
        <v>2356298.6464377479</v>
      </c>
      <c r="O756" s="41">
        <f t="shared" si="105"/>
        <v>0.66104669890713275</v>
      </c>
      <c r="P756" s="42">
        <f t="shared" si="106"/>
        <v>232187</v>
      </c>
      <c r="Q756" s="43" t="str">
        <f t="shared" si="107"/>
        <v>MEDIA GEO</v>
      </c>
    </row>
    <row r="757" spans="2:17" s="44" customFormat="1" x14ac:dyDescent="0.3">
      <c r="B757" s="69">
        <v>741</v>
      </c>
      <c r="C757" s="70">
        <v>251728</v>
      </c>
      <c r="D757" s="71" t="s">
        <v>352</v>
      </c>
      <c r="E757" s="34">
        <v>224602</v>
      </c>
      <c r="F757" s="35">
        <f t="shared" si="99"/>
        <v>236057</v>
      </c>
      <c r="G757" s="36">
        <v>9081199.4000000004</v>
      </c>
      <c r="H757" s="36">
        <v>9068079.6500000004</v>
      </c>
      <c r="I757" s="37">
        <v>8447952.8000000007</v>
      </c>
      <c r="J757" s="38">
        <f t="shared" si="100"/>
        <v>236057</v>
      </c>
      <c r="K757" s="38">
        <f t="shared" si="101"/>
        <v>6708322.2125000004</v>
      </c>
      <c r="L757" s="38">
        <f t="shared" si="102"/>
        <v>8758016.2250000015</v>
      </c>
      <c r="M757" s="39">
        <f t="shared" si="103"/>
        <v>3579783.1956106364</v>
      </c>
      <c r="N757" s="40">
        <f t="shared" si="104"/>
        <v>2364371.467347377</v>
      </c>
      <c r="O757" s="41">
        <f t="shared" si="105"/>
        <v>0.6604789558894123</v>
      </c>
      <c r="P757" s="42">
        <f t="shared" si="106"/>
        <v>236057</v>
      </c>
      <c r="Q757" s="43" t="str">
        <f t="shared" si="107"/>
        <v>MEDIA GEO</v>
      </c>
    </row>
    <row r="758" spans="2:17" s="44" customFormat="1" x14ac:dyDescent="0.3">
      <c r="B758" s="69">
        <v>742</v>
      </c>
      <c r="C758" s="70">
        <v>251728</v>
      </c>
      <c r="D758" s="71" t="s">
        <v>353</v>
      </c>
      <c r="E758" s="34">
        <v>232702</v>
      </c>
      <c r="F758" s="35">
        <f t="shared" si="99"/>
        <v>244570</v>
      </c>
      <c r="G758" s="36">
        <v>9017933.0500000007</v>
      </c>
      <c r="H758" s="36">
        <v>8969244.1999999993</v>
      </c>
      <c r="I758" s="37">
        <v>8447952.8000000007</v>
      </c>
      <c r="J758" s="38">
        <f t="shared" si="100"/>
        <v>244570</v>
      </c>
      <c r="K758" s="38">
        <f t="shared" si="101"/>
        <v>6669925.0125000002</v>
      </c>
      <c r="L758" s="38">
        <f t="shared" si="102"/>
        <v>8708598.5</v>
      </c>
      <c r="M758" s="39">
        <f t="shared" si="103"/>
        <v>3595459.3197745811</v>
      </c>
      <c r="N758" s="40">
        <f t="shared" si="104"/>
        <v>2369436.5610181843</v>
      </c>
      <c r="O758" s="41">
        <f t="shared" si="105"/>
        <v>0.65900802937376501</v>
      </c>
      <c r="P758" s="42">
        <f t="shared" si="106"/>
        <v>244570</v>
      </c>
      <c r="Q758" s="43" t="str">
        <f t="shared" si="107"/>
        <v>MEDIA GEO</v>
      </c>
    </row>
    <row r="759" spans="2:17" s="44" customFormat="1" x14ac:dyDescent="0.3">
      <c r="B759" s="69">
        <v>743</v>
      </c>
      <c r="C759" s="70">
        <v>251728</v>
      </c>
      <c r="D759" s="71" t="s">
        <v>377</v>
      </c>
      <c r="E759" s="34">
        <v>555260</v>
      </c>
      <c r="F759" s="35">
        <f t="shared" si="99"/>
        <v>583578</v>
      </c>
      <c r="G759" s="36">
        <v>9007728.8000000007</v>
      </c>
      <c r="H759" s="36">
        <v>9177994</v>
      </c>
      <c r="I759" s="37">
        <v>8447952.8000000007</v>
      </c>
      <c r="J759" s="38">
        <f t="shared" si="100"/>
        <v>583578</v>
      </c>
      <c r="K759" s="38">
        <f t="shared" si="101"/>
        <v>6804313.4000000004</v>
      </c>
      <c r="L759" s="38">
        <f t="shared" si="102"/>
        <v>8727840.8000000007</v>
      </c>
      <c r="M759" s="39">
        <f t="shared" si="103"/>
        <v>4493175.3270040378</v>
      </c>
      <c r="N759" s="40">
        <f t="shared" si="104"/>
        <v>2764502.7816333557</v>
      </c>
      <c r="O759" s="41">
        <f t="shared" si="105"/>
        <v>0.61526706180786239</v>
      </c>
      <c r="P759" s="42">
        <f t="shared" si="106"/>
        <v>583578</v>
      </c>
      <c r="Q759" s="43" t="str">
        <f t="shared" si="107"/>
        <v>MEDIA GEO</v>
      </c>
    </row>
    <row r="760" spans="2:17" s="44" customFormat="1" x14ac:dyDescent="0.3">
      <c r="B760" s="69">
        <v>744</v>
      </c>
      <c r="C760" s="70">
        <v>40151524</v>
      </c>
      <c r="D760" s="71" t="s">
        <v>201</v>
      </c>
      <c r="E760" s="34">
        <v>7732200</v>
      </c>
      <c r="F760" s="35">
        <f t="shared" si="99"/>
        <v>8126542</v>
      </c>
      <c r="G760" s="36">
        <v>153851809.65000001</v>
      </c>
      <c r="H760" s="36">
        <v>151920290.90000001</v>
      </c>
      <c r="I760" s="37">
        <v>142247245</v>
      </c>
      <c r="J760" s="38">
        <f t="shared" si="100"/>
        <v>8126542</v>
      </c>
      <c r="K760" s="38">
        <f t="shared" si="101"/>
        <v>114036471.8875</v>
      </c>
      <c r="L760" s="38">
        <f t="shared" si="102"/>
        <v>147083767.94999999</v>
      </c>
      <c r="M760" s="39">
        <f t="shared" si="103"/>
        <v>72096969.4956415</v>
      </c>
      <c r="N760" s="40">
        <f t="shared" si="104"/>
        <v>45233923.077570476</v>
      </c>
      <c r="O760" s="41">
        <f t="shared" si="105"/>
        <v>0.62740394490929352</v>
      </c>
      <c r="P760" s="42">
        <f t="shared" si="106"/>
        <v>8126542</v>
      </c>
      <c r="Q760" s="43" t="str">
        <f t="shared" si="107"/>
        <v>MEDIA GEO</v>
      </c>
    </row>
    <row r="761" spans="2:17" s="44" customFormat="1" x14ac:dyDescent="0.3">
      <c r="B761" s="69">
        <v>745</v>
      </c>
      <c r="C761" s="70">
        <v>40151712</v>
      </c>
      <c r="D761" s="71" t="s">
        <v>359</v>
      </c>
      <c r="E761" s="34">
        <v>190728</v>
      </c>
      <c r="F761" s="35">
        <f t="shared" si="99"/>
        <v>200455</v>
      </c>
      <c r="G761" s="36">
        <v>943455.8</v>
      </c>
      <c r="H761" s="36">
        <v>950161.45</v>
      </c>
      <c r="I761" s="37">
        <v>874650</v>
      </c>
      <c r="J761" s="38">
        <f t="shared" si="100"/>
        <v>200455</v>
      </c>
      <c r="K761" s="38">
        <f t="shared" si="101"/>
        <v>742180.5625</v>
      </c>
      <c r="L761" s="38">
        <f t="shared" si="102"/>
        <v>909052.9</v>
      </c>
      <c r="M761" s="39">
        <f t="shared" si="103"/>
        <v>629640.33267533919</v>
      </c>
      <c r="N761" s="40">
        <f t="shared" si="104"/>
        <v>303479.8591205366</v>
      </c>
      <c r="O761" s="41">
        <f t="shared" si="105"/>
        <v>0.48198922999588023</v>
      </c>
      <c r="P761" s="42">
        <f t="shared" si="106"/>
        <v>200455</v>
      </c>
      <c r="Q761" s="43" t="str">
        <f t="shared" si="107"/>
        <v>MEDIA GEO</v>
      </c>
    </row>
    <row r="762" spans="2:17" s="44" customFormat="1" x14ac:dyDescent="0.3">
      <c r="B762" s="69">
        <v>746</v>
      </c>
      <c r="C762" s="70">
        <v>40151712</v>
      </c>
      <c r="D762" s="71" t="s">
        <v>354</v>
      </c>
      <c r="E762" s="34">
        <v>236016</v>
      </c>
      <c r="F762" s="35">
        <f t="shared" si="99"/>
        <v>248053</v>
      </c>
      <c r="G762" s="36">
        <v>2594211.9</v>
      </c>
      <c r="H762" s="36">
        <v>2638235.9500000002</v>
      </c>
      <c r="I762" s="37">
        <v>2428611.5</v>
      </c>
      <c r="J762" s="38">
        <f t="shared" si="100"/>
        <v>248053</v>
      </c>
      <c r="K762" s="38">
        <f t="shared" si="101"/>
        <v>1977278.0874999999</v>
      </c>
      <c r="L762" s="38">
        <f t="shared" si="102"/>
        <v>2511411.7000000002</v>
      </c>
      <c r="M762" s="39">
        <f t="shared" si="103"/>
        <v>1424968.9560486879</v>
      </c>
      <c r="N762" s="40">
        <f t="shared" si="104"/>
        <v>832205.2534086759</v>
      </c>
      <c r="O762" s="41">
        <f t="shared" si="105"/>
        <v>0.58401640953379574</v>
      </c>
      <c r="P762" s="42">
        <f t="shared" si="106"/>
        <v>248053</v>
      </c>
      <c r="Q762" s="43" t="str">
        <f t="shared" si="107"/>
        <v>MEDIA GEO</v>
      </c>
    </row>
    <row r="763" spans="2:17" s="44" customFormat="1" x14ac:dyDescent="0.3">
      <c r="B763" s="69">
        <v>747</v>
      </c>
      <c r="C763" s="70">
        <v>40151712</v>
      </c>
      <c r="D763" s="71" t="s">
        <v>355</v>
      </c>
      <c r="E763" s="34">
        <v>246694</v>
      </c>
      <c r="F763" s="35">
        <f t="shared" si="99"/>
        <v>259275</v>
      </c>
      <c r="G763" s="36">
        <v>11562873</v>
      </c>
      <c r="H763" s="36">
        <v>11614477.35</v>
      </c>
      <c r="I763" s="37">
        <v>10655569.4</v>
      </c>
      <c r="J763" s="38">
        <f t="shared" si="100"/>
        <v>259275</v>
      </c>
      <c r="K763" s="38">
        <f t="shared" si="101"/>
        <v>8523048.6875</v>
      </c>
      <c r="L763" s="38">
        <f t="shared" si="102"/>
        <v>11109221.199999999</v>
      </c>
      <c r="M763" s="39">
        <f t="shared" si="103"/>
        <v>4388849.4441166809</v>
      </c>
      <c r="N763" s="40">
        <f t="shared" si="104"/>
        <v>2920050.0928495722</v>
      </c>
      <c r="O763" s="41">
        <f t="shared" si="105"/>
        <v>0.66533384888924441</v>
      </c>
      <c r="P763" s="42">
        <f t="shared" si="106"/>
        <v>259275</v>
      </c>
      <c r="Q763" s="43" t="str">
        <f t="shared" si="107"/>
        <v>MEDIA GEO</v>
      </c>
    </row>
    <row r="764" spans="2:17" s="44" customFormat="1" x14ac:dyDescent="0.3">
      <c r="B764" s="69">
        <v>748</v>
      </c>
      <c r="C764" s="70">
        <v>40151712</v>
      </c>
      <c r="D764" s="71" t="s">
        <v>356</v>
      </c>
      <c r="E764" s="34">
        <v>263999</v>
      </c>
      <c r="F764" s="35">
        <f t="shared" si="99"/>
        <v>277463</v>
      </c>
      <c r="G764" s="36">
        <v>10289674.15</v>
      </c>
      <c r="H764" s="36">
        <v>10121449.800000001</v>
      </c>
      <c r="I764" s="37">
        <v>9462546.8000000007</v>
      </c>
      <c r="J764" s="38">
        <f t="shared" si="100"/>
        <v>277463</v>
      </c>
      <c r="K764" s="38">
        <f t="shared" si="101"/>
        <v>7537783.4375000009</v>
      </c>
      <c r="L764" s="38">
        <f t="shared" si="102"/>
        <v>9791998.3000000007</v>
      </c>
      <c r="M764" s="39">
        <f t="shared" si="103"/>
        <v>4066439.9781086398</v>
      </c>
      <c r="N764" s="40">
        <f t="shared" si="104"/>
        <v>2679211.3149803323</v>
      </c>
      <c r="O764" s="41">
        <f t="shared" si="105"/>
        <v>0.65885918134871191</v>
      </c>
      <c r="P764" s="42">
        <f t="shared" si="106"/>
        <v>277463</v>
      </c>
      <c r="Q764" s="43" t="str">
        <f t="shared" si="107"/>
        <v>MEDIA GEO</v>
      </c>
    </row>
    <row r="765" spans="2:17" s="44" customFormat="1" ht="21.6" x14ac:dyDescent="0.3">
      <c r="B765" s="69">
        <v>749</v>
      </c>
      <c r="C765" s="70">
        <v>40151712</v>
      </c>
      <c r="D765" s="71" t="s">
        <v>357</v>
      </c>
      <c r="E765" s="34">
        <v>230493</v>
      </c>
      <c r="F765" s="35">
        <f t="shared" si="99"/>
        <v>242248</v>
      </c>
      <c r="G765" s="36">
        <v>11538382.800000001</v>
      </c>
      <c r="H765" s="36">
        <v>11439255.800000001</v>
      </c>
      <c r="I765" s="37">
        <v>10655569.4</v>
      </c>
      <c r="J765" s="38">
        <f t="shared" si="100"/>
        <v>242248</v>
      </c>
      <c r="K765" s="38">
        <f t="shared" si="101"/>
        <v>8468864</v>
      </c>
      <c r="L765" s="38">
        <f t="shared" si="102"/>
        <v>11047412.600000001</v>
      </c>
      <c r="M765" s="39">
        <f t="shared" si="103"/>
        <v>4296302.9160717828</v>
      </c>
      <c r="N765" s="40">
        <f t="shared" si="104"/>
        <v>2866649.7224570177</v>
      </c>
      <c r="O765" s="41">
        <f t="shared" si="105"/>
        <v>0.66723640731507528</v>
      </c>
      <c r="P765" s="42">
        <f t="shared" si="106"/>
        <v>242248</v>
      </c>
      <c r="Q765" s="43" t="str">
        <f t="shared" si="107"/>
        <v>MEDIA GEO</v>
      </c>
    </row>
    <row r="766" spans="2:17" s="44" customFormat="1" x14ac:dyDescent="0.3">
      <c r="B766" s="69">
        <v>750</v>
      </c>
      <c r="C766" s="70">
        <v>40151712</v>
      </c>
      <c r="D766" s="71" t="s">
        <v>358</v>
      </c>
      <c r="E766" s="34">
        <v>278359</v>
      </c>
      <c r="F766" s="35">
        <f t="shared" si="99"/>
        <v>292555</v>
      </c>
      <c r="G766" s="36">
        <v>10124365.300000001</v>
      </c>
      <c r="H766" s="36">
        <v>10061098.949999999</v>
      </c>
      <c r="I766" s="37">
        <v>9462546.8000000007</v>
      </c>
      <c r="J766" s="38">
        <f t="shared" si="100"/>
        <v>292555</v>
      </c>
      <c r="K766" s="38">
        <f t="shared" si="101"/>
        <v>7485141.5125000002</v>
      </c>
      <c r="L766" s="38">
        <f t="shared" si="102"/>
        <v>9761822.875</v>
      </c>
      <c r="M766" s="39">
        <f t="shared" si="103"/>
        <v>4097860.7650301456</v>
      </c>
      <c r="N766" s="40">
        <f t="shared" si="104"/>
        <v>2690757.5109410794</v>
      </c>
      <c r="O766" s="41">
        <f t="shared" si="105"/>
        <v>0.65662492339982781</v>
      </c>
      <c r="P766" s="42">
        <f t="shared" si="106"/>
        <v>292555</v>
      </c>
      <c r="Q766" s="43" t="str">
        <f t="shared" si="107"/>
        <v>MEDIA GEO</v>
      </c>
    </row>
    <row r="767" spans="2:17" s="44" customFormat="1" x14ac:dyDescent="0.3">
      <c r="B767" s="69">
        <v>751</v>
      </c>
      <c r="C767" s="70">
        <v>251728</v>
      </c>
      <c r="D767" s="71" t="s">
        <v>378</v>
      </c>
      <c r="E767" s="34">
        <v>160355</v>
      </c>
      <c r="F767" s="35">
        <f t="shared" si="99"/>
        <v>168533</v>
      </c>
      <c r="G767" s="36">
        <v>7388751.6500000004</v>
      </c>
      <c r="H767" s="36">
        <v>7257554.1500000004</v>
      </c>
      <c r="I767" s="37">
        <v>6836847.5</v>
      </c>
      <c r="J767" s="38">
        <f t="shared" si="100"/>
        <v>168533</v>
      </c>
      <c r="K767" s="38">
        <f t="shared" si="101"/>
        <v>5412921.5750000002</v>
      </c>
      <c r="L767" s="38">
        <f t="shared" si="102"/>
        <v>7047200.8250000002</v>
      </c>
      <c r="M767" s="39">
        <f t="shared" si="103"/>
        <v>2803661.3174626217</v>
      </c>
      <c r="N767" s="40">
        <f t="shared" si="104"/>
        <v>1863317.1025745173</v>
      </c>
      <c r="O767" s="41">
        <f t="shared" si="105"/>
        <v>0.66460135215649452</v>
      </c>
      <c r="P767" s="42">
        <f t="shared" si="106"/>
        <v>168533</v>
      </c>
      <c r="Q767" s="43" t="str">
        <f t="shared" si="107"/>
        <v>MEDIA GEO</v>
      </c>
    </row>
    <row r="768" spans="2:17" s="44" customFormat="1" x14ac:dyDescent="0.3">
      <c r="B768" s="69">
        <v>752</v>
      </c>
      <c r="C768" s="70">
        <v>251740</v>
      </c>
      <c r="D768" s="71" t="s">
        <v>41</v>
      </c>
      <c r="E768" s="34">
        <v>565400</v>
      </c>
      <c r="F768" s="35">
        <f t="shared" si="99"/>
        <v>594235</v>
      </c>
      <c r="G768" s="36">
        <v>84461160.349999994</v>
      </c>
      <c r="H768" s="36">
        <v>83244813.75</v>
      </c>
      <c r="I768" s="37">
        <v>77989625</v>
      </c>
      <c r="J768" s="38">
        <f t="shared" si="100"/>
        <v>594235</v>
      </c>
      <c r="K768" s="38">
        <f t="shared" si="101"/>
        <v>61572458.524999999</v>
      </c>
      <c r="L768" s="38">
        <f t="shared" si="102"/>
        <v>80617219.375</v>
      </c>
      <c r="M768" s="39">
        <f t="shared" si="103"/>
        <v>23891989.894104708</v>
      </c>
      <c r="N768" s="40">
        <f t="shared" si="104"/>
        <v>16474000.472043514</v>
      </c>
      <c r="O768" s="41">
        <f t="shared" si="105"/>
        <v>0.6895198158487601</v>
      </c>
      <c r="P768" s="42">
        <f t="shared" si="106"/>
        <v>594235</v>
      </c>
      <c r="Q768" s="43" t="str">
        <f t="shared" si="107"/>
        <v>MEDIA GEO</v>
      </c>
    </row>
    <row r="769" spans="2:17" s="44" customFormat="1" x14ac:dyDescent="0.3">
      <c r="B769" s="69">
        <v>753</v>
      </c>
      <c r="C769" s="70">
        <v>401515</v>
      </c>
      <c r="D769" s="71" t="s">
        <v>39</v>
      </c>
      <c r="E769" s="34">
        <v>559811</v>
      </c>
      <c r="F769" s="35">
        <f t="shared" si="99"/>
        <v>588361</v>
      </c>
      <c r="G769" s="36">
        <v>19983711.649999999</v>
      </c>
      <c r="H769" s="36">
        <v>20413164.800000001</v>
      </c>
      <c r="I769" s="37">
        <v>18822468</v>
      </c>
      <c r="J769" s="38">
        <f t="shared" si="100"/>
        <v>588361</v>
      </c>
      <c r="K769" s="38">
        <f t="shared" si="101"/>
        <v>14951926.362500001</v>
      </c>
      <c r="L769" s="38">
        <f t="shared" si="102"/>
        <v>19403089.824999999</v>
      </c>
      <c r="M769" s="39">
        <f t="shared" si="103"/>
        <v>8198355.2899742033</v>
      </c>
      <c r="N769" s="40">
        <f t="shared" si="104"/>
        <v>5381078.5672316644</v>
      </c>
      <c r="O769" s="41">
        <f t="shared" si="105"/>
        <v>0.65636074272265366</v>
      </c>
      <c r="P769" s="42">
        <f t="shared" si="106"/>
        <v>588361</v>
      </c>
      <c r="Q769" s="43" t="str">
        <f t="shared" si="107"/>
        <v>MEDIA GEO</v>
      </c>
    </row>
    <row r="770" spans="2:17" s="44" customFormat="1" x14ac:dyDescent="0.3">
      <c r="B770" s="69">
        <v>754</v>
      </c>
      <c r="C770" s="70">
        <v>26101759</v>
      </c>
      <c r="D770" s="71" t="s">
        <v>129</v>
      </c>
      <c r="E770" s="34">
        <v>754022</v>
      </c>
      <c r="F770" s="35">
        <f t="shared" si="99"/>
        <v>792477</v>
      </c>
      <c r="G770" s="36">
        <v>27492581.899999999</v>
      </c>
      <c r="H770" s="36">
        <v>27562262.350000001</v>
      </c>
      <c r="I770" s="37">
        <v>25539780</v>
      </c>
      <c r="J770" s="38">
        <f t="shared" si="100"/>
        <v>792477</v>
      </c>
      <c r="K770" s="38">
        <f t="shared" si="101"/>
        <v>20346775.3125</v>
      </c>
      <c r="L770" s="38">
        <f t="shared" si="102"/>
        <v>26516180.949999999</v>
      </c>
      <c r="M770" s="39">
        <f t="shared" si="103"/>
        <v>11128421.126403522</v>
      </c>
      <c r="N770" s="40">
        <f t="shared" si="104"/>
        <v>7308616.1817451967</v>
      </c>
      <c r="O770" s="41">
        <f t="shared" si="105"/>
        <v>0.6567523010433729</v>
      </c>
      <c r="P770" s="42">
        <f t="shared" si="106"/>
        <v>792477</v>
      </c>
      <c r="Q770" s="43" t="str">
        <f t="shared" si="107"/>
        <v>MEDIA GEO</v>
      </c>
    </row>
    <row r="771" spans="2:17" s="44" customFormat="1" x14ac:dyDescent="0.3">
      <c r="B771" s="69">
        <v>755</v>
      </c>
      <c r="C771" s="70">
        <v>26101615</v>
      </c>
      <c r="D771" s="71" t="s">
        <v>130</v>
      </c>
      <c r="E771" s="34">
        <v>934867</v>
      </c>
      <c r="F771" s="35">
        <f t="shared" si="99"/>
        <v>982545</v>
      </c>
      <c r="G771" s="36">
        <v>178839685.5</v>
      </c>
      <c r="H771" s="36">
        <v>178612276.5</v>
      </c>
      <c r="I771" s="37">
        <v>165308850</v>
      </c>
      <c r="J771" s="38">
        <f t="shared" si="100"/>
        <v>982545</v>
      </c>
      <c r="K771" s="38">
        <f t="shared" si="101"/>
        <v>130935839.25</v>
      </c>
      <c r="L771" s="38">
        <f t="shared" si="102"/>
        <v>171960563.25</v>
      </c>
      <c r="M771" s="39">
        <f t="shared" si="103"/>
        <v>47726099.184992492</v>
      </c>
      <c r="N771" s="40">
        <f t="shared" si="104"/>
        <v>33052684.140969012</v>
      </c>
      <c r="O771" s="41">
        <f t="shared" si="105"/>
        <v>0.69254945837606718</v>
      </c>
      <c r="P771" s="42">
        <f t="shared" si="106"/>
        <v>982545</v>
      </c>
      <c r="Q771" s="43" t="str">
        <f t="shared" si="107"/>
        <v>MEDIA GEO</v>
      </c>
    </row>
    <row r="772" spans="2:17" s="44" customFormat="1" x14ac:dyDescent="0.3">
      <c r="B772" s="69">
        <v>756</v>
      </c>
      <c r="C772" s="70">
        <v>40101706</v>
      </c>
      <c r="D772" s="71" t="s">
        <v>361</v>
      </c>
      <c r="E772" s="34">
        <v>765900</v>
      </c>
      <c r="F772" s="35">
        <f t="shared" si="99"/>
        <v>804961</v>
      </c>
      <c r="G772" s="36">
        <v>26440377.949999999</v>
      </c>
      <c r="H772" s="36">
        <v>26270404.300000001</v>
      </c>
      <c r="I772" s="37">
        <v>24577665</v>
      </c>
      <c r="J772" s="38">
        <f t="shared" si="100"/>
        <v>804961</v>
      </c>
      <c r="K772" s="38">
        <f t="shared" si="101"/>
        <v>19523352.0625</v>
      </c>
      <c r="L772" s="38">
        <f t="shared" si="102"/>
        <v>25424034.649999999</v>
      </c>
      <c r="M772" s="39">
        <f t="shared" si="103"/>
        <v>10827107.999065816</v>
      </c>
      <c r="N772" s="40">
        <f t="shared" si="104"/>
        <v>7086728.1050878456</v>
      </c>
      <c r="O772" s="41">
        <f t="shared" si="105"/>
        <v>0.65453564383945395</v>
      </c>
      <c r="P772" s="42">
        <f t="shared" si="106"/>
        <v>804961</v>
      </c>
      <c r="Q772" s="43" t="str">
        <f t="shared" si="107"/>
        <v>MEDIA GEO</v>
      </c>
    </row>
    <row r="773" spans="2:17" s="44" customFormat="1" x14ac:dyDescent="0.3">
      <c r="B773" s="69">
        <v>757</v>
      </c>
      <c r="C773" s="70">
        <v>251715</v>
      </c>
      <c r="D773" s="71" t="s">
        <v>362</v>
      </c>
      <c r="E773" s="34">
        <v>74318</v>
      </c>
      <c r="F773" s="35">
        <f t="shared" si="99"/>
        <v>78108</v>
      </c>
      <c r="G773" s="36">
        <v>669981.9</v>
      </c>
      <c r="H773" s="36">
        <v>673480.5</v>
      </c>
      <c r="I773" s="37">
        <v>626832.5</v>
      </c>
      <c r="J773" s="38">
        <f t="shared" si="100"/>
        <v>78108</v>
      </c>
      <c r="K773" s="38">
        <f t="shared" si="101"/>
        <v>512100.72499999998</v>
      </c>
      <c r="L773" s="38">
        <f t="shared" si="102"/>
        <v>648407.19999999995</v>
      </c>
      <c r="M773" s="39">
        <f t="shared" si="103"/>
        <v>385530.53391450021</v>
      </c>
      <c r="N773" s="40">
        <f t="shared" si="104"/>
        <v>217380.55842049449</v>
      </c>
      <c r="O773" s="41">
        <f t="shared" si="105"/>
        <v>0.56384783901112057</v>
      </c>
      <c r="P773" s="42">
        <f t="shared" si="106"/>
        <v>78108</v>
      </c>
      <c r="Q773" s="43" t="str">
        <f t="shared" si="107"/>
        <v>MEDIA GEO</v>
      </c>
    </row>
    <row r="774" spans="2:17" s="44" customFormat="1" x14ac:dyDescent="0.3">
      <c r="B774" s="69">
        <v>758</v>
      </c>
      <c r="C774" s="70">
        <v>251739</v>
      </c>
      <c r="D774" s="71" t="s">
        <v>363</v>
      </c>
      <c r="E774" s="34">
        <v>2357</v>
      </c>
      <c r="F774" s="35">
        <f t="shared" si="99"/>
        <v>2477</v>
      </c>
      <c r="G774" s="36">
        <v>78426.95</v>
      </c>
      <c r="H774" s="36">
        <v>78135.399999999994</v>
      </c>
      <c r="I774" s="37">
        <v>72887.5</v>
      </c>
      <c r="J774" s="38">
        <f t="shared" si="100"/>
        <v>2477</v>
      </c>
      <c r="K774" s="38">
        <f t="shared" si="101"/>
        <v>57981.712499999994</v>
      </c>
      <c r="L774" s="38">
        <f t="shared" si="102"/>
        <v>75511.45</v>
      </c>
      <c r="M774" s="39">
        <f t="shared" si="103"/>
        <v>32431.949614508292</v>
      </c>
      <c r="N774" s="40">
        <f t="shared" si="104"/>
        <v>21181.348002520168</v>
      </c>
      <c r="O774" s="41">
        <f t="shared" si="105"/>
        <v>0.65310128605542672</v>
      </c>
      <c r="P774" s="42">
        <f t="shared" si="106"/>
        <v>2477</v>
      </c>
      <c r="Q774" s="43" t="str">
        <f t="shared" si="107"/>
        <v>MEDIA GEO</v>
      </c>
    </row>
    <row r="775" spans="2:17" s="44" customFormat="1" x14ac:dyDescent="0.3">
      <c r="B775" s="69">
        <v>759</v>
      </c>
      <c r="C775" s="70">
        <v>251739</v>
      </c>
      <c r="D775" s="71" t="s">
        <v>48</v>
      </c>
      <c r="E775" s="34">
        <v>47034</v>
      </c>
      <c r="F775" s="35">
        <f t="shared" si="99"/>
        <v>49433</v>
      </c>
      <c r="G775" s="36">
        <v>1088064.6000000001</v>
      </c>
      <c r="H775" s="36">
        <v>1077277.25</v>
      </c>
      <c r="I775" s="37">
        <v>1005847.5</v>
      </c>
      <c r="J775" s="38">
        <f t="shared" si="100"/>
        <v>49433</v>
      </c>
      <c r="K775" s="38">
        <f t="shared" si="101"/>
        <v>805155.58750000002</v>
      </c>
      <c r="L775" s="38">
        <f t="shared" si="102"/>
        <v>1041562.375</v>
      </c>
      <c r="M775" s="39">
        <f t="shared" si="103"/>
        <v>491340.78967701615</v>
      </c>
      <c r="N775" s="40">
        <f t="shared" si="104"/>
        <v>312475.99473977665</v>
      </c>
      <c r="O775" s="41">
        <f t="shared" si="105"/>
        <v>0.63596591470694586</v>
      </c>
      <c r="P775" s="42">
        <f t="shared" si="106"/>
        <v>49433</v>
      </c>
      <c r="Q775" s="43" t="str">
        <f t="shared" si="107"/>
        <v>MEDIA GEO</v>
      </c>
    </row>
    <row r="776" spans="2:17" s="44" customFormat="1" x14ac:dyDescent="0.3">
      <c r="B776" s="69">
        <v>760</v>
      </c>
      <c r="C776" s="70">
        <v>251739</v>
      </c>
      <c r="D776" s="71" t="s">
        <v>175</v>
      </c>
      <c r="E776" s="34">
        <v>12887</v>
      </c>
      <c r="F776" s="35">
        <f t="shared" si="99"/>
        <v>13544</v>
      </c>
      <c r="G776" s="36">
        <v>235572.4</v>
      </c>
      <c r="H776" s="36">
        <v>234989.3</v>
      </c>
      <c r="I776" s="37">
        <v>220411.8</v>
      </c>
      <c r="J776" s="38">
        <f t="shared" si="100"/>
        <v>13544</v>
      </c>
      <c r="K776" s="38">
        <f t="shared" si="101"/>
        <v>176129.375</v>
      </c>
      <c r="L776" s="38">
        <f t="shared" si="102"/>
        <v>227700.55</v>
      </c>
      <c r="M776" s="39">
        <f t="shared" si="103"/>
        <v>113380.55280003733</v>
      </c>
      <c r="N776" s="40">
        <f t="shared" si="104"/>
        <v>70595.103495195188</v>
      </c>
      <c r="O776" s="41">
        <f t="shared" si="105"/>
        <v>0.62263855442387595</v>
      </c>
      <c r="P776" s="42">
        <f t="shared" si="106"/>
        <v>13544</v>
      </c>
      <c r="Q776" s="43" t="str">
        <f t="shared" si="107"/>
        <v>MEDIA GEO</v>
      </c>
    </row>
    <row r="777" spans="2:17" s="44" customFormat="1" x14ac:dyDescent="0.3">
      <c r="B777" s="69">
        <v>761</v>
      </c>
      <c r="C777" s="70">
        <v>251739</v>
      </c>
      <c r="D777" s="71" t="s">
        <v>364</v>
      </c>
      <c r="E777" s="34">
        <v>23419</v>
      </c>
      <c r="F777" s="35">
        <f t="shared" ref="F777:F840" si="108">ROUND(E777*($C$5+1),0)</f>
        <v>24613</v>
      </c>
      <c r="G777" s="36">
        <v>46123793.100000001</v>
      </c>
      <c r="H777" s="36">
        <v>45179754.200000003</v>
      </c>
      <c r="I777" s="37">
        <v>42449680</v>
      </c>
      <c r="J777" s="38">
        <f t="shared" ref="J777:J840" si="109">MIN(F777:I777)</f>
        <v>24613</v>
      </c>
      <c r="K777" s="38">
        <f t="shared" ref="K777:K840" si="110">AVERAGE(F777:I777)</f>
        <v>33444460.075000003</v>
      </c>
      <c r="L777" s="38">
        <f t="shared" ref="L777:L840" si="111">MEDIAN(F777:I777)</f>
        <v>43814717.100000001</v>
      </c>
      <c r="M777" s="39">
        <f t="shared" ref="M777:M840" si="112">GEOMEAN(F777:I777)</f>
        <v>6830884.8266163226</v>
      </c>
      <c r="N777" s="40">
        <f t="shared" ref="N777:N840" si="113">STDEVA(J777,M777)</f>
        <v>4812760.963199351</v>
      </c>
      <c r="O777" s="41">
        <f t="shared" ref="O777:O840" si="114">N777/M777</f>
        <v>0.70455893860874108</v>
      </c>
      <c r="P777" s="42">
        <f t="shared" ref="P777:P840" si="115">ROUND(IF(O777&lt;=P772,J777,M777),0)</f>
        <v>24613</v>
      </c>
      <c r="Q777" s="43" t="str">
        <f t="shared" ref="Q777:Q840" si="116">IF(O777&lt;=35%,"MENOR VALOR","MEDIA GEO")</f>
        <v>MEDIA GEO</v>
      </c>
    </row>
    <row r="778" spans="2:17" s="44" customFormat="1" x14ac:dyDescent="0.3">
      <c r="B778" s="69">
        <v>762</v>
      </c>
      <c r="C778" s="70">
        <v>251739</v>
      </c>
      <c r="D778" s="71" t="s">
        <v>366</v>
      </c>
      <c r="E778" s="34">
        <v>858274</v>
      </c>
      <c r="F778" s="35">
        <f t="shared" si="108"/>
        <v>902046</v>
      </c>
      <c r="G778" s="36">
        <v>771149.75</v>
      </c>
      <c r="H778" s="36">
        <v>770275.1</v>
      </c>
      <c r="I778" s="37">
        <v>715172.15</v>
      </c>
      <c r="J778" s="38">
        <f t="shared" si="109"/>
        <v>715172.15</v>
      </c>
      <c r="K778" s="38">
        <f t="shared" si="110"/>
        <v>789660.75</v>
      </c>
      <c r="L778" s="38">
        <f t="shared" si="111"/>
        <v>770712.42500000005</v>
      </c>
      <c r="M778" s="39">
        <f t="shared" si="112"/>
        <v>786784.80707342771</v>
      </c>
      <c r="N778" s="40">
        <f t="shared" si="113"/>
        <v>50637.795435407497</v>
      </c>
      <c r="O778" s="41">
        <f t="shared" si="114"/>
        <v>6.436041339405485E-2</v>
      </c>
      <c r="P778" s="42">
        <f t="shared" si="115"/>
        <v>715172</v>
      </c>
      <c r="Q778" s="43" t="str">
        <f t="shared" si="116"/>
        <v>MENOR VALOR</v>
      </c>
    </row>
    <row r="779" spans="2:17" s="44" customFormat="1" x14ac:dyDescent="0.3">
      <c r="B779" s="69">
        <v>763</v>
      </c>
      <c r="C779" s="70">
        <v>251739</v>
      </c>
      <c r="D779" s="71" t="s">
        <v>157</v>
      </c>
      <c r="E779" s="34">
        <v>145000</v>
      </c>
      <c r="F779" s="35">
        <f t="shared" si="108"/>
        <v>152395</v>
      </c>
      <c r="G779" s="36">
        <v>1410518.9</v>
      </c>
      <c r="H779" s="36">
        <v>1422472.45</v>
      </c>
      <c r="I779" s="37">
        <v>1321013.05</v>
      </c>
      <c r="J779" s="38">
        <f t="shared" si="109"/>
        <v>152395</v>
      </c>
      <c r="K779" s="38">
        <f t="shared" si="110"/>
        <v>1076599.8499999999</v>
      </c>
      <c r="L779" s="38">
        <f t="shared" si="111"/>
        <v>1365765.9750000001</v>
      </c>
      <c r="M779" s="39">
        <f t="shared" si="112"/>
        <v>797214.4279900617</v>
      </c>
      <c r="N779" s="40">
        <f t="shared" si="113"/>
        <v>455956.19017260324</v>
      </c>
      <c r="O779" s="41">
        <f t="shared" si="114"/>
        <v>0.57193670129899776</v>
      </c>
      <c r="P779" s="42">
        <f t="shared" si="115"/>
        <v>152395</v>
      </c>
      <c r="Q779" s="43" t="str">
        <f t="shared" si="116"/>
        <v>MEDIA GEO</v>
      </c>
    </row>
    <row r="780" spans="2:17" s="44" customFormat="1" x14ac:dyDescent="0.3">
      <c r="B780" s="69">
        <v>764</v>
      </c>
      <c r="C780" s="70">
        <v>251728</v>
      </c>
      <c r="D780" s="71" t="s">
        <v>367</v>
      </c>
      <c r="E780" s="34">
        <v>21739</v>
      </c>
      <c r="F780" s="35">
        <f t="shared" si="108"/>
        <v>22848</v>
      </c>
      <c r="G780" s="36">
        <v>17444019.600000001</v>
      </c>
      <c r="H780" s="36">
        <v>17228564.149999999</v>
      </c>
      <c r="I780" s="37">
        <v>16210180</v>
      </c>
      <c r="J780" s="38">
        <f t="shared" si="109"/>
        <v>22848</v>
      </c>
      <c r="K780" s="38">
        <f t="shared" si="110"/>
        <v>12726402.9375</v>
      </c>
      <c r="L780" s="38">
        <f t="shared" si="111"/>
        <v>16719372.074999999</v>
      </c>
      <c r="M780" s="39">
        <f t="shared" si="112"/>
        <v>3248126.3855996062</v>
      </c>
      <c r="N780" s="40">
        <f t="shared" si="113"/>
        <v>2280616.2176718819</v>
      </c>
      <c r="O780" s="41">
        <f t="shared" si="114"/>
        <v>0.70213284427073752</v>
      </c>
      <c r="P780" s="42">
        <f t="shared" si="115"/>
        <v>22848</v>
      </c>
      <c r="Q780" s="43" t="str">
        <f t="shared" si="116"/>
        <v>MEDIA GEO</v>
      </c>
    </row>
    <row r="781" spans="2:17" s="44" customFormat="1" x14ac:dyDescent="0.3">
      <c r="B781" s="69">
        <v>765</v>
      </c>
      <c r="C781" s="70">
        <v>251717</v>
      </c>
      <c r="D781" s="71" t="s">
        <v>369</v>
      </c>
      <c r="E781" s="34">
        <v>107168</v>
      </c>
      <c r="F781" s="35">
        <f t="shared" si="108"/>
        <v>112634</v>
      </c>
      <c r="G781" s="36">
        <v>8609179.9499999993</v>
      </c>
      <c r="H781" s="36">
        <v>8614136.3000000007</v>
      </c>
      <c r="I781" s="37">
        <v>8105090</v>
      </c>
      <c r="J781" s="38">
        <f t="shared" si="109"/>
        <v>112634</v>
      </c>
      <c r="K781" s="38">
        <f t="shared" si="110"/>
        <v>6360260.0625</v>
      </c>
      <c r="L781" s="38">
        <f t="shared" si="111"/>
        <v>8357134.9749999996</v>
      </c>
      <c r="M781" s="39">
        <f t="shared" si="112"/>
        <v>2868469.3815746289</v>
      </c>
      <c r="N781" s="40">
        <f t="shared" si="113"/>
        <v>1948669.8861452367</v>
      </c>
      <c r="O781" s="41">
        <f t="shared" si="114"/>
        <v>0.67934135837821852</v>
      </c>
      <c r="P781" s="42">
        <f t="shared" si="115"/>
        <v>112634</v>
      </c>
      <c r="Q781" s="43" t="str">
        <f t="shared" si="116"/>
        <v>MEDIA GEO</v>
      </c>
    </row>
    <row r="782" spans="2:17" s="44" customFormat="1" x14ac:dyDescent="0.3">
      <c r="B782" s="69">
        <v>766</v>
      </c>
      <c r="C782" s="70">
        <v>251717</v>
      </c>
      <c r="D782" s="71" t="s">
        <v>370</v>
      </c>
      <c r="E782" s="34">
        <v>325000</v>
      </c>
      <c r="F782" s="35">
        <f t="shared" si="108"/>
        <v>341575</v>
      </c>
      <c r="G782" s="36">
        <v>11046537.949999999</v>
      </c>
      <c r="H782" s="36">
        <v>11189689</v>
      </c>
      <c r="I782" s="37">
        <v>10379180</v>
      </c>
      <c r="J782" s="38">
        <f t="shared" si="109"/>
        <v>341575</v>
      </c>
      <c r="K782" s="38">
        <f t="shared" si="110"/>
        <v>8239245.4874999998</v>
      </c>
      <c r="L782" s="38">
        <f t="shared" si="111"/>
        <v>10712858.975</v>
      </c>
      <c r="M782" s="39">
        <f t="shared" si="112"/>
        <v>4575339.5660385387</v>
      </c>
      <c r="N782" s="40">
        <f t="shared" si="113"/>
        <v>2993723.6345931711</v>
      </c>
      <c r="O782" s="41">
        <f t="shared" si="114"/>
        <v>0.65431725697798282</v>
      </c>
      <c r="P782" s="42">
        <f t="shared" si="115"/>
        <v>341575</v>
      </c>
      <c r="Q782" s="43" t="str">
        <f t="shared" si="116"/>
        <v>MEDIA GEO</v>
      </c>
    </row>
    <row r="783" spans="2:17" s="44" customFormat="1" x14ac:dyDescent="0.3">
      <c r="B783" s="69">
        <v>767</v>
      </c>
      <c r="C783" s="70">
        <v>251728</v>
      </c>
      <c r="D783" s="71" t="s">
        <v>371</v>
      </c>
      <c r="E783" s="34">
        <v>1400</v>
      </c>
      <c r="F783" s="35">
        <f t="shared" si="108"/>
        <v>1471</v>
      </c>
      <c r="G783" s="36">
        <v>10816505</v>
      </c>
      <c r="H783" s="36">
        <v>10754987.949999999</v>
      </c>
      <c r="I783" s="37">
        <v>9971010</v>
      </c>
      <c r="J783" s="38">
        <f t="shared" si="109"/>
        <v>1471</v>
      </c>
      <c r="K783" s="38">
        <f t="shared" si="110"/>
        <v>7885993.4874999998</v>
      </c>
      <c r="L783" s="38">
        <f t="shared" si="111"/>
        <v>10362998.975</v>
      </c>
      <c r="M783" s="39">
        <f t="shared" si="112"/>
        <v>1142910.3799550708</v>
      </c>
      <c r="N783" s="40">
        <f t="shared" si="113"/>
        <v>807119.52587959869</v>
      </c>
      <c r="O783" s="41">
        <f t="shared" si="114"/>
        <v>0.70619668876515718</v>
      </c>
      <c r="P783" s="42">
        <f t="shared" si="115"/>
        <v>1471</v>
      </c>
      <c r="Q783" s="43" t="str">
        <f t="shared" si="116"/>
        <v>MEDIA GEO</v>
      </c>
    </row>
    <row r="784" spans="2:17" s="44" customFormat="1" x14ac:dyDescent="0.3">
      <c r="B784" s="69">
        <v>768</v>
      </c>
      <c r="C784" s="70">
        <v>251738</v>
      </c>
      <c r="D784" s="71" t="s">
        <v>55</v>
      </c>
      <c r="E784" s="34">
        <v>65000</v>
      </c>
      <c r="F784" s="35">
        <f t="shared" si="108"/>
        <v>68315</v>
      </c>
      <c r="G784" s="36">
        <v>3132704.75</v>
      </c>
      <c r="H784" s="36">
        <v>3081975.05</v>
      </c>
      <c r="I784" s="37">
        <v>2879056.25</v>
      </c>
      <c r="J784" s="38">
        <f t="shared" si="109"/>
        <v>68315</v>
      </c>
      <c r="K784" s="38">
        <f t="shared" si="110"/>
        <v>2290512.7625000002</v>
      </c>
      <c r="L784" s="38">
        <f t="shared" si="111"/>
        <v>2980515.65</v>
      </c>
      <c r="M784" s="39">
        <f t="shared" si="112"/>
        <v>1173893.5103833186</v>
      </c>
      <c r="N784" s="40">
        <f t="shared" si="113"/>
        <v>781762.06182616646</v>
      </c>
      <c r="O784" s="41">
        <f t="shared" si="114"/>
        <v>0.6659565411268803</v>
      </c>
      <c r="P784" s="42">
        <f t="shared" si="115"/>
        <v>68315</v>
      </c>
      <c r="Q784" s="43" t="str">
        <f t="shared" si="116"/>
        <v>MEDIA GEO</v>
      </c>
    </row>
    <row r="785" spans="2:17" s="44" customFormat="1" ht="15.9" customHeight="1" x14ac:dyDescent="0.3">
      <c r="B785" s="69">
        <v>769</v>
      </c>
      <c r="C785" s="70">
        <v>39121102</v>
      </c>
      <c r="D785" s="71" t="s">
        <v>101</v>
      </c>
      <c r="E785" s="34">
        <v>15000</v>
      </c>
      <c r="F785" s="35">
        <f t="shared" si="108"/>
        <v>15765</v>
      </c>
      <c r="G785" s="36">
        <v>2128898.1</v>
      </c>
      <c r="H785" s="36">
        <v>2095661.4</v>
      </c>
      <c r="I785" s="37">
        <v>1967962.5</v>
      </c>
      <c r="J785" s="38">
        <f t="shared" si="109"/>
        <v>15765</v>
      </c>
      <c r="K785" s="38">
        <f t="shared" si="110"/>
        <v>1552071.75</v>
      </c>
      <c r="L785" s="38">
        <f t="shared" si="111"/>
        <v>2031811.95</v>
      </c>
      <c r="M785" s="39">
        <f t="shared" si="112"/>
        <v>609953.45486748987</v>
      </c>
      <c r="N785" s="40">
        <f t="shared" si="113"/>
        <v>420154.68573955889</v>
      </c>
      <c r="O785" s="41">
        <f t="shared" si="114"/>
        <v>0.68883073353660396</v>
      </c>
      <c r="P785" s="42">
        <f t="shared" si="115"/>
        <v>15765</v>
      </c>
      <c r="Q785" s="43" t="str">
        <f t="shared" si="116"/>
        <v>MEDIA GEO</v>
      </c>
    </row>
    <row r="786" spans="2:17" s="44" customFormat="1" x14ac:dyDescent="0.3">
      <c r="B786" s="69">
        <v>770</v>
      </c>
      <c r="C786" s="70">
        <v>39121102</v>
      </c>
      <c r="D786" s="71" t="s">
        <v>102</v>
      </c>
      <c r="E786" s="34">
        <v>15900</v>
      </c>
      <c r="F786" s="35">
        <f t="shared" si="108"/>
        <v>16711</v>
      </c>
      <c r="G786" s="36">
        <v>2084874.05</v>
      </c>
      <c r="H786" s="36">
        <v>2082541.65</v>
      </c>
      <c r="I786" s="37">
        <v>1960090.65</v>
      </c>
      <c r="J786" s="38">
        <f t="shared" si="109"/>
        <v>16711</v>
      </c>
      <c r="K786" s="38">
        <f t="shared" si="110"/>
        <v>1536054.3374999999</v>
      </c>
      <c r="L786" s="38">
        <f t="shared" si="111"/>
        <v>2021316.15</v>
      </c>
      <c r="M786" s="39">
        <f t="shared" si="112"/>
        <v>614098.48925603274</v>
      </c>
      <c r="N786" s="40">
        <f t="shared" si="113"/>
        <v>422416.74464894651</v>
      </c>
      <c r="O786" s="41">
        <f t="shared" si="114"/>
        <v>0.68786481653894871</v>
      </c>
      <c r="P786" s="42">
        <f t="shared" si="115"/>
        <v>16711</v>
      </c>
      <c r="Q786" s="43" t="str">
        <f t="shared" si="116"/>
        <v>MEDIA GEO</v>
      </c>
    </row>
    <row r="787" spans="2:17" s="44" customFormat="1" x14ac:dyDescent="0.3">
      <c r="B787" s="69">
        <v>771</v>
      </c>
      <c r="C787" s="70">
        <v>251739</v>
      </c>
      <c r="D787" s="71" t="s">
        <v>278</v>
      </c>
      <c r="E787" s="34">
        <v>3234000</v>
      </c>
      <c r="F787" s="35">
        <f t="shared" si="108"/>
        <v>3398934</v>
      </c>
      <c r="G787" s="36">
        <v>154954743.30000001</v>
      </c>
      <c r="H787" s="36">
        <v>156837281.65000001</v>
      </c>
      <c r="I787" s="37">
        <v>145413478</v>
      </c>
      <c r="J787" s="38">
        <f t="shared" si="109"/>
        <v>3398934</v>
      </c>
      <c r="K787" s="38">
        <f t="shared" si="110"/>
        <v>115151109.23750001</v>
      </c>
      <c r="L787" s="38">
        <f t="shared" si="111"/>
        <v>150184110.65000001</v>
      </c>
      <c r="M787" s="39">
        <f t="shared" si="112"/>
        <v>58870861.841893092</v>
      </c>
      <c r="N787" s="40">
        <f t="shared" si="113"/>
        <v>39224576.342493452</v>
      </c>
      <c r="O787" s="41">
        <f t="shared" si="114"/>
        <v>0.66628167339960453</v>
      </c>
      <c r="P787" s="42">
        <f t="shared" si="115"/>
        <v>3398934</v>
      </c>
      <c r="Q787" s="43" t="str">
        <f t="shared" si="116"/>
        <v>MEDIA GEO</v>
      </c>
    </row>
    <row r="788" spans="2:17" s="44" customFormat="1" x14ac:dyDescent="0.3">
      <c r="B788" s="69">
        <v>772</v>
      </c>
      <c r="C788" s="70">
        <v>40141736</v>
      </c>
      <c r="D788" s="71" t="s">
        <v>379</v>
      </c>
      <c r="E788" s="34">
        <v>16569</v>
      </c>
      <c r="F788" s="35">
        <f t="shared" si="108"/>
        <v>17414</v>
      </c>
      <c r="G788" s="36">
        <v>15743.7</v>
      </c>
      <c r="H788" s="36">
        <v>15743.7</v>
      </c>
      <c r="I788" s="37">
        <v>14577.5</v>
      </c>
      <c r="J788" s="38">
        <f t="shared" si="109"/>
        <v>14577.5</v>
      </c>
      <c r="K788" s="38">
        <f t="shared" si="110"/>
        <v>15869.724999999999</v>
      </c>
      <c r="L788" s="38">
        <f t="shared" si="111"/>
        <v>15743.7</v>
      </c>
      <c r="M788" s="39">
        <f t="shared" si="112"/>
        <v>15837.943901381963</v>
      </c>
      <c r="N788" s="40">
        <f t="shared" si="113"/>
        <v>891.26842997241386</v>
      </c>
      <c r="O788" s="41">
        <f t="shared" si="114"/>
        <v>5.627425097109006E-2</v>
      </c>
      <c r="P788" s="42">
        <f t="shared" si="115"/>
        <v>14578</v>
      </c>
      <c r="Q788" s="43" t="str">
        <f t="shared" si="116"/>
        <v>MENOR VALOR</v>
      </c>
    </row>
    <row r="789" spans="2:17" s="44" customFormat="1" x14ac:dyDescent="0.3">
      <c r="B789" s="69">
        <v>773</v>
      </c>
      <c r="C789" s="70">
        <v>40142006</v>
      </c>
      <c r="D789" s="71" t="s">
        <v>373</v>
      </c>
      <c r="E789" s="34">
        <v>165690</v>
      </c>
      <c r="F789" s="35">
        <f t="shared" si="108"/>
        <v>174140</v>
      </c>
      <c r="G789" s="36">
        <v>1441423.2</v>
      </c>
      <c r="H789" s="36">
        <v>1443172.5</v>
      </c>
      <c r="I789" s="37">
        <v>1334715.8999999999</v>
      </c>
      <c r="J789" s="38">
        <f t="shared" si="109"/>
        <v>174140</v>
      </c>
      <c r="K789" s="38">
        <f t="shared" si="110"/>
        <v>1098362.8999999999</v>
      </c>
      <c r="L789" s="38">
        <f t="shared" si="111"/>
        <v>1388069.5499999998</v>
      </c>
      <c r="M789" s="39">
        <f t="shared" si="112"/>
        <v>833871.78970263153</v>
      </c>
      <c r="N789" s="40">
        <f t="shared" si="113"/>
        <v>466500.82226306805</v>
      </c>
      <c r="O789" s="41">
        <f t="shared" si="114"/>
        <v>0.5594395061972629</v>
      </c>
      <c r="P789" s="42">
        <f t="shared" si="115"/>
        <v>174140</v>
      </c>
      <c r="Q789" s="43" t="str">
        <f t="shared" si="116"/>
        <v>MEDIA GEO</v>
      </c>
    </row>
    <row r="790" spans="2:17" s="44" customFormat="1" x14ac:dyDescent="0.3">
      <c r="B790" s="69">
        <v>774</v>
      </c>
      <c r="C790" s="70">
        <v>40151712</v>
      </c>
      <c r="D790" s="71" t="s">
        <v>178</v>
      </c>
      <c r="E790" s="34">
        <v>89208</v>
      </c>
      <c r="F790" s="35">
        <f t="shared" si="108"/>
        <v>93758</v>
      </c>
      <c r="G790" s="36">
        <v>4899206.2</v>
      </c>
      <c r="H790" s="36">
        <v>4882587.8499999996</v>
      </c>
      <c r="I790" s="37">
        <v>4509403.8499999996</v>
      </c>
      <c r="J790" s="38">
        <f t="shared" si="109"/>
        <v>93758</v>
      </c>
      <c r="K790" s="38">
        <f t="shared" si="110"/>
        <v>3596238.9750000001</v>
      </c>
      <c r="L790" s="38">
        <f t="shared" si="111"/>
        <v>4695995.8499999996</v>
      </c>
      <c r="M790" s="39">
        <f t="shared" si="112"/>
        <v>1783305.7613296686</v>
      </c>
      <c r="N790" s="40">
        <f t="shared" si="113"/>
        <v>1194690.6791747592</v>
      </c>
      <c r="O790" s="41">
        <f t="shared" si="114"/>
        <v>0.66993036476480283</v>
      </c>
      <c r="P790" s="42">
        <f t="shared" si="115"/>
        <v>93758</v>
      </c>
      <c r="Q790" s="43" t="str">
        <f t="shared" si="116"/>
        <v>MEDIA GEO</v>
      </c>
    </row>
    <row r="791" spans="2:17" s="44" customFormat="1" x14ac:dyDescent="0.3">
      <c r="B791" s="69">
        <v>775</v>
      </c>
      <c r="C791" s="70">
        <v>40151712</v>
      </c>
      <c r="D791" s="71" t="s">
        <v>281</v>
      </c>
      <c r="E791" s="34">
        <v>236318</v>
      </c>
      <c r="F791" s="35">
        <f t="shared" si="108"/>
        <v>248370</v>
      </c>
      <c r="G791" s="36">
        <v>3886653.05</v>
      </c>
      <c r="H791" s="36">
        <v>3912892.55</v>
      </c>
      <c r="I791" s="37">
        <v>3600642.5</v>
      </c>
      <c r="J791" s="38">
        <f t="shared" si="109"/>
        <v>248370</v>
      </c>
      <c r="K791" s="38">
        <f t="shared" si="110"/>
        <v>2912139.5249999999</v>
      </c>
      <c r="L791" s="38">
        <f t="shared" si="111"/>
        <v>3743647.7749999999</v>
      </c>
      <c r="M791" s="39">
        <f t="shared" si="112"/>
        <v>1920384.5762816588</v>
      </c>
      <c r="N791" s="40">
        <f t="shared" si="113"/>
        <v>1182292.845131513</v>
      </c>
      <c r="O791" s="41">
        <f t="shared" si="114"/>
        <v>0.61565420787784364</v>
      </c>
      <c r="P791" s="42">
        <f t="shared" si="115"/>
        <v>248370</v>
      </c>
      <c r="Q791" s="43" t="str">
        <f t="shared" si="116"/>
        <v>MEDIA GEO</v>
      </c>
    </row>
    <row r="792" spans="2:17" s="44" customFormat="1" x14ac:dyDescent="0.3">
      <c r="B792" s="69">
        <v>776</v>
      </c>
      <c r="C792" s="70">
        <v>26101720</v>
      </c>
      <c r="D792" s="71" t="s">
        <v>104</v>
      </c>
      <c r="E792" s="34">
        <v>2419670</v>
      </c>
      <c r="F792" s="35">
        <f t="shared" si="108"/>
        <v>2543073</v>
      </c>
      <c r="G792" s="36">
        <v>38875568.549999997</v>
      </c>
      <c r="H792" s="36">
        <v>38988398.399999999</v>
      </c>
      <c r="I792" s="37">
        <v>36632382.850000001</v>
      </c>
      <c r="J792" s="38">
        <f t="shared" si="109"/>
        <v>2543073</v>
      </c>
      <c r="K792" s="38">
        <f t="shared" si="110"/>
        <v>29259855.699999996</v>
      </c>
      <c r="L792" s="38">
        <f t="shared" si="111"/>
        <v>37753975.700000003</v>
      </c>
      <c r="M792" s="39">
        <f t="shared" si="112"/>
        <v>19384697.861726634</v>
      </c>
      <c r="N792" s="40">
        <f t="shared" si="113"/>
        <v>11908827.145926854</v>
      </c>
      <c r="O792" s="41">
        <f t="shared" si="114"/>
        <v>0.6143416436445871</v>
      </c>
      <c r="P792" s="42">
        <f t="shared" si="115"/>
        <v>2543073</v>
      </c>
      <c r="Q792" s="43" t="str">
        <f t="shared" si="116"/>
        <v>MEDIA GEO</v>
      </c>
    </row>
    <row r="793" spans="2:17" s="44" customFormat="1" x14ac:dyDescent="0.3">
      <c r="B793" s="69">
        <v>777</v>
      </c>
      <c r="C793" s="70">
        <v>261017</v>
      </c>
      <c r="D793" s="71" t="s">
        <v>374</v>
      </c>
      <c r="E793" s="34">
        <v>86048</v>
      </c>
      <c r="F793" s="35">
        <f t="shared" si="108"/>
        <v>90436</v>
      </c>
      <c r="G793" s="36">
        <v>2067381.05</v>
      </c>
      <c r="H793" s="36">
        <v>2072045.85</v>
      </c>
      <c r="I793" s="37">
        <v>1908777.85</v>
      </c>
      <c r="J793" s="38">
        <f t="shared" si="109"/>
        <v>90436</v>
      </c>
      <c r="K793" s="38">
        <f t="shared" si="110"/>
        <v>1534660.1875</v>
      </c>
      <c r="L793" s="38">
        <f t="shared" si="111"/>
        <v>1988079.4500000002</v>
      </c>
      <c r="M793" s="39">
        <f t="shared" si="112"/>
        <v>927318.99538317497</v>
      </c>
      <c r="N793" s="40">
        <f t="shared" si="113"/>
        <v>591765.64109515317</v>
      </c>
      <c r="O793" s="41">
        <f t="shared" si="114"/>
        <v>0.63814679095474725</v>
      </c>
      <c r="P793" s="42">
        <f t="shared" si="115"/>
        <v>90436</v>
      </c>
      <c r="Q793" s="43" t="str">
        <f t="shared" si="116"/>
        <v>MEDIA GEO</v>
      </c>
    </row>
    <row r="794" spans="2:17" s="44" customFormat="1" x14ac:dyDescent="0.3">
      <c r="B794" s="69">
        <v>778</v>
      </c>
      <c r="C794" s="70">
        <v>40101706</v>
      </c>
      <c r="D794" s="71" t="s">
        <v>135</v>
      </c>
      <c r="E794" s="34">
        <v>345600</v>
      </c>
      <c r="F794" s="35">
        <f t="shared" si="108"/>
        <v>363226</v>
      </c>
      <c r="G794" s="36">
        <v>27102196.449999999</v>
      </c>
      <c r="H794" s="36">
        <v>27119981</v>
      </c>
      <c r="I794" s="37">
        <v>25539780</v>
      </c>
      <c r="J794" s="38">
        <f t="shared" si="109"/>
        <v>363226</v>
      </c>
      <c r="K794" s="38">
        <f t="shared" si="110"/>
        <v>20031295.862500001</v>
      </c>
      <c r="L794" s="38">
        <f t="shared" si="111"/>
        <v>26320988.225000001</v>
      </c>
      <c r="M794" s="39">
        <f t="shared" si="112"/>
        <v>9087030.5363701414</v>
      </c>
      <c r="N794" s="40">
        <f t="shared" si="113"/>
        <v>6168661.3454132928</v>
      </c>
      <c r="O794" s="41">
        <f t="shared" si="114"/>
        <v>0.67884236998254821</v>
      </c>
      <c r="P794" s="42">
        <f t="shared" si="115"/>
        <v>363226</v>
      </c>
      <c r="Q794" s="43" t="str">
        <f t="shared" si="116"/>
        <v>MEDIA GEO</v>
      </c>
    </row>
    <row r="795" spans="2:17" s="44" customFormat="1" x14ac:dyDescent="0.3">
      <c r="B795" s="69">
        <v>779</v>
      </c>
      <c r="C795" s="70">
        <v>40101706</v>
      </c>
      <c r="D795" s="71" t="s">
        <v>136</v>
      </c>
      <c r="E795" s="34">
        <v>678900</v>
      </c>
      <c r="F795" s="35">
        <f t="shared" si="108"/>
        <v>713524</v>
      </c>
      <c r="G795" s="36">
        <v>20814629.149999999</v>
      </c>
      <c r="H795" s="36">
        <v>20347566.050000001</v>
      </c>
      <c r="I795" s="37">
        <v>19181074.5</v>
      </c>
      <c r="J795" s="38">
        <f t="shared" si="109"/>
        <v>713524</v>
      </c>
      <c r="K795" s="38">
        <f t="shared" si="110"/>
        <v>15264198.425000001</v>
      </c>
      <c r="L795" s="38">
        <f t="shared" si="111"/>
        <v>19764320.274999999</v>
      </c>
      <c r="M795" s="39">
        <f t="shared" si="112"/>
        <v>8725506.8851400316</v>
      </c>
      <c r="N795" s="40">
        <f t="shared" si="113"/>
        <v>5665327.4288330758</v>
      </c>
      <c r="O795" s="41">
        <f t="shared" si="114"/>
        <v>0.64928347469204428</v>
      </c>
      <c r="P795" s="42">
        <f t="shared" si="115"/>
        <v>713524</v>
      </c>
      <c r="Q795" s="43" t="str">
        <f t="shared" si="116"/>
        <v>MEDIA GEO</v>
      </c>
    </row>
    <row r="796" spans="2:17" s="44" customFormat="1" x14ac:dyDescent="0.3">
      <c r="B796" s="69">
        <v>780</v>
      </c>
      <c r="C796" s="70">
        <v>40101706</v>
      </c>
      <c r="D796" s="71" t="s">
        <v>137</v>
      </c>
      <c r="E796" s="34">
        <v>187000</v>
      </c>
      <c r="F796" s="35">
        <f t="shared" si="108"/>
        <v>196537</v>
      </c>
      <c r="G796" s="36">
        <v>4837106.05</v>
      </c>
      <c r="H796" s="36">
        <v>4835065.2</v>
      </c>
      <c r="I796" s="37">
        <v>4509403.8499999996</v>
      </c>
      <c r="J796" s="38">
        <f t="shared" si="109"/>
        <v>196537</v>
      </c>
      <c r="K796" s="38">
        <f t="shared" si="110"/>
        <v>3594528.0249999999</v>
      </c>
      <c r="L796" s="38">
        <f t="shared" si="111"/>
        <v>4672234.5250000004</v>
      </c>
      <c r="M796" s="39">
        <f t="shared" si="112"/>
        <v>2133722.0705528469</v>
      </c>
      <c r="N796" s="40">
        <f t="shared" si="113"/>
        <v>1369796.6998012585</v>
      </c>
      <c r="O796" s="41">
        <f t="shared" si="114"/>
        <v>0.64197522193991485</v>
      </c>
      <c r="P796" s="42">
        <f t="shared" si="115"/>
        <v>196537</v>
      </c>
      <c r="Q796" s="43" t="str">
        <f t="shared" si="116"/>
        <v>MEDIA GEO</v>
      </c>
    </row>
    <row r="797" spans="2:17" s="44" customFormat="1" x14ac:dyDescent="0.3">
      <c r="B797" s="69">
        <v>781</v>
      </c>
      <c r="C797" s="70">
        <v>40101706</v>
      </c>
      <c r="D797" s="71" t="s">
        <v>138</v>
      </c>
      <c r="E797" s="34">
        <v>139003</v>
      </c>
      <c r="F797" s="35">
        <f t="shared" si="108"/>
        <v>146092</v>
      </c>
      <c r="G797" s="36">
        <v>6693988</v>
      </c>
      <c r="H797" s="36">
        <v>6608855.4000000004</v>
      </c>
      <c r="I797" s="37">
        <v>6210015</v>
      </c>
      <c r="J797" s="38">
        <f t="shared" si="109"/>
        <v>146092</v>
      </c>
      <c r="K797" s="38">
        <f t="shared" si="110"/>
        <v>4914737.5999999996</v>
      </c>
      <c r="L797" s="38">
        <f t="shared" si="111"/>
        <v>6409435.2000000002</v>
      </c>
      <c r="M797" s="39">
        <f t="shared" si="112"/>
        <v>2516996.2340542288</v>
      </c>
      <c r="N797" s="40">
        <f t="shared" si="113"/>
        <v>1676482.4614436426</v>
      </c>
      <c r="O797" s="41">
        <f t="shared" si="114"/>
        <v>0.6660647476389997</v>
      </c>
      <c r="P797" s="42">
        <f t="shared" si="115"/>
        <v>146092</v>
      </c>
      <c r="Q797" s="43" t="str">
        <f t="shared" si="116"/>
        <v>MEDIA GEO</v>
      </c>
    </row>
    <row r="798" spans="2:17" s="44" customFormat="1" ht="36" customHeight="1" x14ac:dyDescent="0.3">
      <c r="B798" s="69">
        <v>782</v>
      </c>
      <c r="C798" s="70">
        <v>40101706</v>
      </c>
      <c r="D798" s="71" t="s">
        <v>139</v>
      </c>
      <c r="E798" s="34">
        <v>19817</v>
      </c>
      <c r="F798" s="35">
        <f t="shared" si="108"/>
        <v>20828</v>
      </c>
      <c r="G798" s="36">
        <v>2035310.55</v>
      </c>
      <c r="H798" s="36">
        <v>2058926.1</v>
      </c>
      <c r="I798" s="37">
        <v>1906737</v>
      </c>
      <c r="J798" s="38">
        <f t="shared" si="109"/>
        <v>20828</v>
      </c>
      <c r="K798" s="38">
        <f t="shared" si="110"/>
        <v>1505450.4125000001</v>
      </c>
      <c r="L798" s="38">
        <f t="shared" si="111"/>
        <v>1971023.7749999999</v>
      </c>
      <c r="M798" s="39">
        <f t="shared" si="112"/>
        <v>638708.14060249482</v>
      </c>
      <c r="N798" s="40">
        <f t="shared" si="113"/>
        <v>436907.23738052155</v>
      </c>
      <c r="O798" s="41">
        <f t="shared" si="114"/>
        <v>0.6840483306951215</v>
      </c>
      <c r="P798" s="42">
        <f t="shared" si="115"/>
        <v>20828</v>
      </c>
      <c r="Q798" s="43" t="str">
        <f t="shared" si="116"/>
        <v>MEDIA GEO</v>
      </c>
    </row>
    <row r="799" spans="2:17" s="44" customFormat="1" x14ac:dyDescent="0.3">
      <c r="B799" s="69">
        <v>783</v>
      </c>
      <c r="C799" s="70">
        <v>40151524</v>
      </c>
      <c r="D799" s="71" t="s">
        <v>68</v>
      </c>
      <c r="E799" s="34">
        <v>553692</v>
      </c>
      <c r="F799" s="35">
        <f t="shared" si="108"/>
        <v>581930</v>
      </c>
      <c r="G799" s="36">
        <v>38833293.799999997</v>
      </c>
      <c r="H799" s="36">
        <v>39495986.950000003</v>
      </c>
      <c r="I799" s="37">
        <v>36297975</v>
      </c>
      <c r="J799" s="38">
        <f t="shared" si="109"/>
        <v>581930</v>
      </c>
      <c r="K799" s="38">
        <f t="shared" si="110"/>
        <v>28802296.4375</v>
      </c>
      <c r="L799" s="38">
        <f t="shared" si="111"/>
        <v>37565634.399999999</v>
      </c>
      <c r="M799" s="39">
        <f t="shared" si="112"/>
        <v>13416140.13072921</v>
      </c>
      <c r="N799" s="40">
        <f t="shared" si="113"/>
        <v>9075157.0146117117</v>
      </c>
      <c r="O799" s="41">
        <f t="shared" si="114"/>
        <v>0.67643576514420678</v>
      </c>
      <c r="P799" s="42">
        <f t="shared" si="115"/>
        <v>581930</v>
      </c>
      <c r="Q799" s="43" t="str">
        <f t="shared" si="116"/>
        <v>MEDIA GEO</v>
      </c>
    </row>
    <row r="800" spans="2:17" s="44" customFormat="1" x14ac:dyDescent="0.3">
      <c r="B800" s="69">
        <v>784</v>
      </c>
      <c r="C800" s="70">
        <v>20121415</v>
      </c>
      <c r="D800" s="71" t="s">
        <v>171</v>
      </c>
      <c r="E800" s="34">
        <v>1040754</v>
      </c>
      <c r="F800" s="35">
        <f t="shared" si="108"/>
        <v>1093832</v>
      </c>
      <c r="G800" s="36">
        <v>25301292.100000001</v>
      </c>
      <c r="H800" s="36">
        <v>25317035.800000001</v>
      </c>
      <c r="I800" s="37">
        <v>23705930.5</v>
      </c>
      <c r="J800" s="38">
        <f t="shared" si="109"/>
        <v>1093832</v>
      </c>
      <c r="K800" s="38">
        <f t="shared" si="110"/>
        <v>18854522.600000001</v>
      </c>
      <c r="L800" s="38">
        <f t="shared" si="111"/>
        <v>24503611.300000001</v>
      </c>
      <c r="M800" s="39">
        <f t="shared" si="112"/>
        <v>11352481.344287777</v>
      </c>
      <c r="N800" s="40">
        <f t="shared" si="113"/>
        <v>7253960.5171608161</v>
      </c>
      <c r="O800" s="41">
        <f t="shared" si="114"/>
        <v>0.63897577077374257</v>
      </c>
      <c r="P800" s="42">
        <f t="shared" si="115"/>
        <v>1093832</v>
      </c>
      <c r="Q800" s="43" t="str">
        <f t="shared" si="116"/>
        <v>MEDIA GEO</v>
      </c>
    </row>
    <row r="801" spans="2:17" s="44" customFormat="1" x14ac:dyDescent="0.3">
      <c r="B801" s="69">
        <v>785</v>
      </c>
      <c r="C801" s="70">
        <v>26101615</v>
      </c>
      <c r="D801" s="71" t="s">
        <v>211</v>
      </c>
      <c r="E801" s="34">
        <v>920500</v>
      </c>
      <c r="F801" s="35">
        <f t="shared" si="108"/>
        <v>967446</v>
      </c>
      <c r="G801" s="36">
        <v>17048386.25</v>
      </c>
      <c r="H801" s="36">
        <v>17123314.600000001</v>
      </c>
      <c r="I801" s="37">
        <v>15918630</v>
      </c>
      <c r="J801" s="38">
        <f t="shared" si="109"/>
        <v>967446</v>
      </c>
      <c r="K801" s="38">
        <f t="shared" si="110"/>
        <v>12764444.2125</v>
      </c>
      <c r="L801" s="38">
        <f t="shared" si="111"/>
        <v>16483508.125</v>
      </c>
      <c r="M801" s="39">
        <f t="shared" si="112"/>
        <v>8188434.576519778</v>
      </c>
      <c r="N801" s="40">
        <f t="shared" si="113"/>
        <v>5106009.9893277297</v>
      </c>
      <c r="O801" s="41">
        <f t="shared" si="114"/>
        <v>0.62356363009471216</v>
      </c>
      <c r="P801" s="42">
        <f t="shared" si="115"/>
        <v>967446</v>
      </c>
      <c r="Q801" s="43" t="str">
        <f t="shared" si="116"/>
        <v>MEDIA GEO</v>
      </c>
    </row>
    <row r="802" spans="2:17" x14ac:dyDescent="0.3">
      <c r="B802" s="136" t="s">
        <v>380</v>
      </c>
      <c r="C802" s="137"/>
      <c r="D802" s="138"/>
      <c r="E802" s="51"/>
      <c r="F802" s="52"/>
      <c r="G802" s="36"/>
      <c r="H802" s="36"/>
      <c r="I802" s="37"/>
      <c r="J802" s="38"/>
      <c r="K802" s="38"/>
      <c r="L802" s="38"/>
      <c r="M802" s="39"/>
      <c r="N802" s="40"/>
      <c r="O802" s="53"/>
      <c r="P802" s="42"/>
      <c r="Q802" s="43"/>
    </row>
    <row r="803" spans="2:17" s="44" customFormat="1" x14ac:dyDescent="0.3">
      <c r="B803" s="69">
        <v>786</v>
      </c>
      <c r="C803" s="70">
        <v>40161513</v>
      </c>
      <c r="D803" s="71" t="s">
        <v>381</v>
      </c>
      <c r="E803" s="34">
        <v>139916</v>
      </c>
      <c r="F803" s="35">
        <f t="shared" si="108"/>
        <v>147052</v>
      </c>
      <c r="G803" s="36">
        <v>682518.55</v>
      </c>
      <c r="H803" s="36">
        <v>684267.85</v>
      </c>
      <c r="I803" s="37">
        <v>628290.25</v>
      </c>
      <c r="J803" s="38">
        <f t="shared" si="109"/>
        <v>147052</v>
      </c>
      <c r="K803" s="38">
        <f t="shared" si="110"/>
        <v>535532.16249999998</v>
      </c>
      <c r="L803" s="38">
        <f t="shared" si="111"/>
        <v>655404.4</v>
      </c>
      <c r="M803" s="39">
        <f t="shared" si="112"/>
        <v>455767.09019643872</v>
      </c>
      <c r="N803" s="40">
        <f t="shared" si="113"/>
        <v>218294.53373251841</v>
      </c>
      <c r="O803" s="41">
        <f t="shared" si="114"/>
        <v>0.47896072013104757</v>
      </c>
      <c r="P803" s="42">
        <f t="shared" si="115"/>
        <v>147052</v>
      </c>
      <c r="Q803" s="43" t="str">
        <f t="shared" si="116"/>
        <v>MEDIA GEO</v>
      </c>
    </row>
    <row r="804" spans="2:17" s="44" customFormat="1" x14ac:dyDescent="0.3">
      <c r="B804" s="69">
        <v>787</v>
      </c>
      <c r="C804" s="70">
        <v>40161513</v>
      </c>
      <c r="D804" s="71" t="s">
        <v>382</v>
      </c>
      <c r="E804" s="34">
        <v>117824</v>
      </c>
      <c r="F804" s="35">
        <f t="shared" si="108"/>
        <v>123833</v>
      </c>
      <c r="G804" s="36">
        <v>668815.69999999995</v>
      </c>
      <c r="H804" s="36">
        <v>668232.6</v>
      </c>
      <c r="I804" s="37">
        <v>628290.25</v>
      </c>
      <c r="J804" s="38">
        <f t="shared" si="109"/>
        <v>123833</v>
      </c>
      <c r="K804" s="38">
        <f t="shared" si="110"/>
        <v>522292.88749999995</v>
      </c>
      <c r="L804" s="38">
        <f t="shared" si="111"/>
        <v>648261.42500000005</v>
      </c>
      <c r="M804" s="39">
        <f t="shared" si="112"/>
        <v>431824.92696744396</v>
      </c>
      <c r="N804" s="40">
        <f t="shared" si="113"/>
        <v>217783.18010939157</v>
      </c>
      <c r="O804" s="41">
        <f t="shared" si="114"/>
        <v>0.50433211820078794</v>
      </c>
      <c r="P804" s="42">
        <f t="shared" si="115"/>
        <v>123833</v>
      </c>
      <c r="Q804" s="43" t="str">
        <f t="shared" si="116"/>
        <v>MEDIA GEO</v>
      </c>
    </row>
    <row r="805" spans="2:17" s="44" customFormat="1" x14ac:dyDescent="0.3">
      <c r="B805" s="69">
        <v>788</v>
      </c>
      <c r="C805" s="70">
        <v>40161505</v>
      </c>
      <c r="D805" s="71" t="s">
        <v>383</v>
      </c>
      <c r="E805" s="34">
        <v>206192</v>
      </c>
      <c r="F805" s="35">
        <f t="shared" si="108"/>
        <v>216708</v>
      </c>
      <c r="G805" s="36">
        <v>2453393.25</v>
      </c>
      <c r="H805" s="36">
        <v>2483131.35</v>
      </c>
      <c r="I805" s="37">
        <v>2294206.9500000002</v>
      </c>
      <c r="J805" s="38">
        <f t="shared" si="109"/>
        <v>216708</v>
      </c>
      <c r="K805" s="38">
        <f t="shared" si="110"/>
        <v>1861859.8875</v>
      </c>
      <c r="L805" s="38">
        <f t="shared" si="111"/>
        <v>2373800.1</v>
      </c>
      <c r="M805" s="39">
        <f t="shared" si="112"/>
        <v>1319224.166855813</v>
      </c>
      <c r="N805" s="40">
        <f t="shared" si="113"/>
        <v>779596.6579515445</v>
      </c>
      <c r="O805" s="41">
        <f t="shared" si="114"/>
        <v>0.59095086152765419</v>
      </c>
      <c r="P805" s="42">
        <f t="shared" si="115"/>
        <v>216708</v>
      </c>
      <c r="Q805" s="43" t="str">
        <f t="shared" si="116"/>
        <v>MEDIA GEO</v>
      </c>
    </row>
    <row r="806" spans="2:17" s="44" customFormat="1" x14ac:dyDescent="0.3">
      <c r="B806" s="69">
        <v>789</v>
      </c>
      <c r="C806" s="70">
        <v>40161505</v>
      </c>
      <c r="D806" s="71" t="s">
        <v>384</v>
      </c>
      <c r="E806" s="34">
        <v>228284</v>
      </c>
      <c r="F806" s="35">
        <f t="shared" si="108"/>
        <v>239926</v>
      </c>
      <c r="G806" s="36">
        <v>2300621.0499999998</v>
      </c>
      <c r="H806" s="36">
        <v>2359514.15</v>
      </c>
      <c r="I806" s="37">
        <v>2166799.6</v>
      </c>
      <c r="J806" s="38">
        <f t="shared" si="109"/>
        <v>239926</v>
      </c>
      <c r="K806" s="38">
        <f t="shared" si="110"/>
        <v>1766715.1999999997</v>
      </c>
      <c r="L806" s="38">
        <f t="shared" si="111"/>
        <v>2233710.3250000002</v>
      </c>
      <c r="M806" s="39">
        <f t="shared" si="112"/>
        <v>1296107.2320363298</v>
      </c>
      <c r="N806" s="40">
        <f t="shared" si="113"/>
        <v>746832.91133485117</v>
      </c>
      <c r="O806" s="41">
        <f t="shared" si="114"/>
        <v>0.576212286202194</v>
      </c>
      <c r="P806" s="42">
        <f t="shared" si="115"/>
        <v>239926</v>
      </c>
      <c r="Q806" s="43" t="str">
        <f t="shared" si="116"/>
        <v>MEDIA GEO</v>
      </c>
    </row>
    <row r="807" spans="2:17" s="44" customFormat="1" x14ac:dyDescent="0.3">
      <c r="B807" s="69">
        <v>790</v>
      </c>
      <c r="C807" s="70">
        <v>40161505</v>
      </c>
      <c r="D807" s="71" t="s">
        <v>109</v>
      </c>
      <c r="E807" s="34">
        <v>44184</v>
      </c>
      <c r="F807" s="35">
        <f t="shared" si="108"/>
        <v>46437</v>
      </c>
      <c r="G807" s="36">
        <v>1789533.9</v>
      </c>
      <c r="H807" s="36">
        <v>1770291.6</v>
      </c>
      <c r="I807" s="37">
        <v>1655712.45</v>
      </c>
      <c r="J807" s="38">
        <f t="shared" si="109"/>
        <v>46437</v>
      </c>
      <c r="K807" s="38">
        <f t="shared" si="110"/>
        <v>1315493.7375</v>
      </c>
      <c r="L807" s="38">
        <f t="shared" si="111"/>
        <v>1713002.0249999999</v>
      </c>
      <c r="M807" s="39">
        <f t="shared" si="112"/>
        <v>702519.6106699123</v>
      </c>
      <c r="N807" s="40">
        <f t="shared" si="113"/>
        <v>463920.46302326856</v>
      </c>
      <c r="O807" s="41">
        <f t="shared" si="114"/>
        <v>0.66036656625269274</v>
      </c>
      <c r="P807" s="42">
        <f t="shared" si="115"/>
        <v>702520</v>
      </c>
      <c r="Q807" s="43" t="str">
        <f t="shared" si="116"/>
        <v>MEDIA GEO</v>
      </c>
    </row>
    <row r="808" spans="2:17" s="44" customFormat="1" x14ac:dyDescent="0.3">
      <c r="B808" s="69">
        <v>791</v>
      </c>
      <c r="C808" s="70">
        <v>40161504</v>
      </c>
      <c r="D808" s="71" t="s">
        <v>385</v>
      </c>
      <c r="E808" s="34">
        <v>243012</v>
      </c>
      <c r="F808" s="35">
        <f t="shared" si="108"/>
        <v>255406</v>
      </c>
      <c r="G808" s="36">
        <v>6740927.5499999998</v>
      </c>
      <c r="H808" s="36">
        <v>6687865.4500000002</v>
      </c>
      <c r="I808" s="37">
        <v>6256371.4500000002</v>
      </c>
      <c r="J808" s="38">
        <f t="shared" si="109"/>
        <v>255406</v>
      </c>
      <c r="K808" s="38">
        <f t="shared" si="110"/>
        <v>4985142.6124999998</v>
      </c>
      <c r="L808" s="38">
        <f t="shared" si="111"/>
        <v>6472118.4500000002</v>
      </c>
      <c r="M808" s="39">
        <f t="shared" si="112"/>
        <v>2913333.4942892538</v>
      </c>
      <c r="N808" s="40">
        <f t="shared" si="113"/>
        <v>1879438.5551141</v>
      </c>
      <c r="O808" s="41">
        <f t="shared" si="114"/>
        <v>0.64511617320783721</v>
      </c>
      <c r="P808" s="42">
        <f t="shared" si="115"/>
        <v>255406</v>
      </c>
      <c r="Q808" s="43" t="str">
        <f t="shared" si="116"/>
        <v>MEDIA GEO</v>
      </c>
    </row>
    <row r="809" spans="2:17" s="44" customFormat="1" x14ac:dyDescent="0.3">
      <c r="B809" s="69">
        <v>792</v>
      </c>
      <c r="C809" s="70">
        <v>40161504</v>
      </c>
      <c r="D809" s="71" t="s">
        <v>386</v>
      </c>
      <c r="E809" s="34">
        <v>92050</v>
      </c>
      <c r="F809" s="35">
        <f t="shared" si="108"/>
        <v>96745</v>
      </c>
      <c r="G809" s="36">
        <v>1096228</v>
      </c>
      <c r="H809" s="36">
        <v>1072904</v>
      </c>
      <c r="I809" s="37">
        <v>1005847.5</v>
      </c>
      <c r="J809" s="38">
        <f t="shared" si="109"/>
        <v>96745</v>
      </c>
      <c r="K809" s="38">
        <f t="shared" si="110"/>
        <v>817931.125</v>
      </c>
      <c r="L809" s="38">
        <f t="shared" si="111"/>
        <v>1039375.75</v>
      </c>
      <c r="M809" s="39">
        <f t="shared" si="112"/>
        <v>581641.79524003377</v>
      </c>
      <c r="N809" s="40">
        <f t="shared" si="113"/>
        <v>342873.8120898527</v>
      </c>
      <c r="O809" s="41">
        <f t="shared" si="114"/>
        <v>0.58949307786307625</v>
      </c>
      <c r="P809" s="42">
        <f t="shared" si="115"/>
        <v>96745</v>
      </c>
      <c r="Q809" s="43" t="str">
        <f t="shared" si="116"/>
        <v>MEDIA GEO</v>
      </c>
    </row>
    <row r="810" spans="2:17" s="44" customFormat="1" x14ac:dyDescent="0.3">
      <c r="B810" s="69">
        <v>793</v>
      </c>
      <c r="C810" s="70">
        <v>22101703</v>
      </c>
      <c r="D810" s="71" t="s">
        <v>387</v>
      </c>
      <c r="E810" s="34">
        <v>136234</v>
      </c>
      <c r="F810" s="35">
        <f t="shared" si="108"/>
        <v>143182</v>
      </c>
      <c r="G810" s="36">
        <v>2432693.2000000002</v>
      </c>
      <c r="H810" s="36">
        <v>2427153.75</v>
      </c>
      <c r="I810" s="37">
        <v>2239104</v>
      </c>
      <c r="J810" s="38">
        <f t="shared" si="109"/>
        <v>143182</v>
      </c>
      <c r="K810" s="38">
        <f t="shared" si="110"/>
        <v>1810533.2375</v>
      </c>
      <c r="L810" s="38">
        <f t="shared" si="111"/>
        <v>2333128.875</v>
      </c>
      <c r="M810" s="39">
        <f t="shared" si="112"/>
        <v>1172969.797813856</v>
      </c>
      <c r="N810" s="40">
        <f t="shared" si="113"/>
        <v>728169.93501733884</v>
      </c>
      <c r="O810" s="41">
        <f t="shared" si="114"/>
        <v>0.62079171720744974</v>
      </c>
      <c r="P810" s="42">
        <f t="shared" si="115"/>
        <v>143182</v>
      </c>
      <c r="Q810" s="43" t="str">
        <f t="shared" si="116"/>
        <v>MEDIA GEO</v>
      </c>
    </row>
    <row r="811" spans="2:17" s="44" customFormat="1" x14ac:dyDescent="0.3">
      <c r="B811" s="69">
        <v>794</v>
      </c>
      <c r="C811" s="70">
        <v>23151516</v>
      </c>
      <c r="D811" s="71" t="s">
        <v>388</v>
      </c>
      <c r="E811" s="34">
        <v>5258</v>
      </c>
      <c r="F811" s="35">
        <f t="shared" si="108"/>
        <v>5526</v>
      </c>
      <c r="G811" s="36">
        <v>666483.30000000005</v>
      </c>
      <c r="H811" s="36">
        <v>670565</v>
      </c>
      <c r="I811" s="37">
        <v>627998.69999999995</v>
      </c>
      <c r="J811" s="38">
        <f t="shared" si="109"/>
        <v>5526</v>
      </c>
      <c r="K811" s="38">
        <f t="shared" si="110"/>
        <v>492643.25</v>
      </c>
      <c r="L811" s="38">
        <f t="shared" si="111"/>
        <v>647241</v>
      </c>
      <c r="M811" s="39">
        <f t="shared" si="112"/>
        <v>198449.47061704105</v>
      </c>
      <c r="N811" s="40">
        <f t="shared" si="113"/>
        <v>136417.49432335337</v>
      </c>
      <c r="O811" s="41">
        <f t="shared" si="114"/>
        <v>0.68741677112661981</v>
      </c>
      <c r="P811" s="42">
        <f t="shared" si="115"/>
        <v>5526</v>
      </c>
      <c r="Q811" s="43" t="str">
        <f t="shared" si="116"/>
        <v>MEDIA GEO</v>
      </c>
    </row>
    <row r="812" spans="2:17" s="44" customFormat="1" x14ac:dyDescent="0.3">
      <c r="B812" s="69">
        <v>795</v>
      </c>
      <c r="C812" s="70">
        <v>221017</v>
      </c>
      <c r="D812" s="71" t="s">
        <v>389</v>
      </c>
      <c r="E812" s="34">
        <v>568619</v>
      </c>
      <c r="F812" s="35">
        <f t="shared" si="108"/>
        <v>597619</v>
      </c>
      <c r="G812" s="36">
        <v>5557526.0999999996</v>
      </c>
      <c r="H812" s="36">
        <v>5526621.7999999998</v>
      </c>
      <c r="I812" s="37">
        <v>5145857.5</v>
      </c>
      <c r="J812" s="38">
        <f t="shared" si="109"/>
        <v>597619</v>
      </c>
      <c r="K812" s="38">
        <f t="shared" si="110"/>
        <v>4206906.0999999996</v>
      </c>
      <c r="L812" s="38">
        <f t="shared" si="111"/>
        <v>5336239.6500000004</v>
      </c>
      <c r="M812" s="39">
        <f t="shared" si="112"/>
        <v>3117495.6214299314</v>
      </c>
      <c r="N812" s="40">
        <f t="shared" si="113"/>
        <v>1781821.8467665513</v>
      </c>
      <c r="O812" s="41">
        <f t="shared" si="114"/>
        <v>0.57155552505612373</v>
      </c>
      <c r="P812" s="42">
        <f t="shared" si="115"/>
        <v>597619</v>
      </c>
      <c r="Q812" s="43" t="str">
        <f t="shared" si="116"/>
        <v>MEDIA GEO</v>
      </c>
    </row>
    <row r="813" spans="2:17" s="44" customFormat="1" x14ac:dyDescent="0.3">
      <c r="B813" s="69">
        <v>796</v>
      </c>
      <c r="C813" s="70">
        <v>26111535</v>
      </c>
      <c r="D813" s="71" t="s">
        <v>390</v>
      </c>
      <c r="E813" s="34">
        <v>4407</v>
      </c>
      <c r="F813" s="35">
        <f t="shared" si="108"/>
        <v>4632</v>
      </c>
      <c r="G813" s="36">
        <v>388927.7</v>
      </c>
      <c r="H813" s="36">
        <v>392426.3</v>
      </c>
      <c r="I813" s="37">
        <v>364437.5</v>
      </c>
      <c r="J813" s="38">
        <f t="shared" si="109"/>
        <v>4632</v>
      </c>
      <c r="K813" s="38">
        <f t="shared" si="110"/>
        <v>287605.875</v>
      </c>
      <c r="L813" s="38">
        <f t="shared" si="111"/>
        <v>376682.6</v>
      </c>
      <c r="M813" s="39">
        <f t="shared" si="112"/>
        <v>126693.59148593227</v>
      </c>
      <c r="N813" s="40">
        <f t="shared" si="113"/>
        <v>86310.579062124845</v>
      </c>
      <c r="O813" s="41">
        <f t="shared" si="114"/>
        <v>0.68125449795705373</v>
      </c>
      <c r="P813" s="42">
        <f t="shared" si="115"/>
        <v>4632</v>
      </c>
      <c r="Q813" s="43" t="str">
        <f t="shared" si="116"/>
        <v>MEDIA GEO</v>
      </c>
    </row>
    <row r="814" spans="2:17" s="44" customFormat="1" x14ac:dyDescent="0.3">
      <c r="B814" s="69">
        <v>797</v>
      </c>
      <c r="C814" s="70">
        <v>311716</v>
      </c>
      <c r="D814" s="71" t="s">
        <v>391</v>
      </c>
      <c r="E814" s="34">
        <v>78843</v>
      </c>
      <c r="F814" s="35">
        <f t="shared" si="108"/>
        <v>82864</v>
      </c>
      <c r="G814" s="36">
        <v>20332405.449999999</v>
      </c>
      <c r="H814" s="36">
        <v>20520163.649999999</v>
      </c>
      <c r="I814" s="37">
        <v>19154835</v>
      </c>
      <c r="J814" s="38">
        <f t="shared" si="109"/>
        <v>82864</v>
      </c>
      <c r="K814" s="38">
        <f t="shared" si="110"/>
        <v>15022567.024999999</v>
      </c>
      <c r="L814" s="38">
        <f t="shared" si="111"/>
        <v>19743620.225000001</v>
      </c>
      <c r="M814" s="39">
        <f t="shared" si="112"/>
        <v>5072866.9582765736</v>
      </c>
      <c r="N814" s="40">
        <f t="shared" si="113"/>
        <v>3528464.9299382977</v>
      </c>
      <c r="O814" s="41">
        <f t="shared" si="114"/>
        <v>0.69555637058083575</v>
      </c>
      <c r="P814" s="42">
        <f t="shared" si="115"/>
        <v>82864</v>
      </c>
      <c r="Q814" s="43" t="str">
        <f t="shared" si="116"/>
        <v>MEDIA GEO</v>
      </c>
    </row>
    <row r="815" spans="2:17" s="44" customFormat="1" x14ac:dyDescent="0.3">
      <c r="B815" s="69">
        <v>798</v>
      </c>
      <c r="C815" s="70">
        <v>23151516</v>
      </c>
      <c r="D815" s="71" t="s">
        <v>392</v>
      </c>
      <c r="E815" s="34">
        <v>118579</v>
      </c>
      <c r="F815" s="35">
        <f t="shared" si="108"/>
        <v>124627</v>
      </c>
      <c r="G815" s="36">
        <v>27248846.100000001</v>
      </c>
      <c r="H815" s="36">
        <v>27431939.5</v>
      </c>
      <c r="I815" s="37">
        <v>25644738</v>
      </c>
      <c r="J815" s="38">
        <f t="shared" si="109"/>
        <v>124627</v>
      </c>
      <c r="K815" s="38">
        <f t="shared" si="110"/>
        <v>20112537.649999999</v>
      </c>
      <c r="L815" s="38">
        <f t="shared" si="111"/>
        <v>26446792.050000001</v>
      </c>
      <c r="M815" s="39">
        <f t="shared" si="112"/>
        <v>6991232.7282024035</v>
      </c>
      <c r="N815" s="40">
        <f t="shared" si="113"/>
        <v>4855423.4741463112</v>
      </c>
      <c r="O815" s="41">
        <f t="shared" si="114"/>
        <v>0.6945017656985859</v>
      </c>
      <c r="P815" s="42">
        <f t="shared" si="115"/>
        <v>124627</v>
      </c>
      <c r="Q815" s="43" t="str">
        <f t="shared" si="116"/>
        <v>MEDIA GEO</v>
      </c>
    </row>
    <row r="816" spans="2:17" s="44" customFormat="1" x14ac:dyDescent="0.3">
      <c r="B816" s="69">
        <v>799</v>
      </c>
      <c r="C816" s="70">
        <v>23151516</v>
      </c>
      <c r="D816" s="71" t="s">
        <v>226</v>
      </c>
      <c r="E816" s="34">
        <v>138062</v>
      </c>
      <c r="F816" s="35">
        <f t="shared" si="108"/>
        <v>145103</v>
      </c>
      <c r="G816" s="36">
        <v>26898694.550000001</v>
      </c>
      <c r="H816" s="36">
        <v>27548267.949999999</v>
      </c>
      <c r="I816" s="37">
        <v>25291962.5</v>
      </c>
      <c r="J816" s="38">
        <f t="shared" si="109"/>
        <v>145103</v>
      </c>
      <c r="K816" s="38">
        <f t="shared" si="110"/>
        <v>19971007</v>
      </c>
      <c r="L816" s="38">
        <f t="shared" si="111"/>
        <v>26095328.524999999</v>
      </c>
      <c r="M816" s="39">
        <f t="shared" si="112"/>
        <v>7221395.0784182716</v>
      </c>
      <c r="N816" s="40">
        <f t="shared" si="113"/>
        <v>5003694.1143062087</v>
      </c>
      <c r="O816" s="41">
        <f t="shared" si="114"/>
        <v>0.69289854106724569</v>
      </c>
      <c r="P816" s="42">
        <f t="shared" si="115"/>
        <v>145103</v>
      </c>
      <c r="Q816" s="43" t="str">
        <f t="shared" si="116"/>
        <v>MEDIA GEO</v>
      </c>
    </row>
    <row r="817" spans="2:17" s="44" customFormat="1" x14ac:dyDescent="0.3">
      <c r="B817" s="69">
        <v>800</v>
      </c>
      <c r="C817" s="70">
        <v>311716</v>
      </c>
      <c r="D817" s="71" t="s">
        <v>393</v>
      </c>
      <c r="E817" s="34">
        <v>92974</v>
      </c>
      <c r="F817" s="35">
        <f t="shared" si="108"/>
        <v>97716</v>
      </c>
      <c r="G817" s="36">
        <v>10964903.949999999</v>
      </c>
      <c r="H817" s="36">
        <v>10803968.35</v>
      </c>
      <c r="I817" s="37">
        <v>10075968</v>
      </c>
      <c r="J817" s="38">
        <f t="shared" si="109"/>
        <v>97716</v>
      </c>
      <c r="K817" s="38">
        <f t="shared" si="110"/>
        <v>7985639.0749999993</v>
      </c>
      <c r="L817" s="38">
        <f t="shared" si="111"/>
        <v>10439968.175000001</v>
      </c>
      <c r="M817" s="39">
        <f t="shared" si="112"/>
        <v>3286322.2623609868</v>
      </c>
      <c r="N817" s="40">
        <f t="shared" si="113"/>
        <v>2254685.1106493454</v>
      </c>
      <c r="O817" s="41">
        <f t="shared" si="114"/>
        <v>0.68608156189451608</v>
      </c>
      <c r="P817" s="42">
        <f t="shared" si="115"/>
        <v>97716</v>
      </c>
      <c r="Q817" s="43" t="str">
        <f t="shared" si="116"/>
        <v>MEDIA GEO</v>
      </c>
    </row>
    <row r="818" spans="2:17" s="44" customFormat="1" x14ac:dyDescent="0.3">
      <c r="B818" s="69">
        <v>801</v>
      </c>
      <c r="C818" s="70">
        <v>23151516</v>
      </c>
      <c r="D818" s="71" t="s">
        <v>228</v>
      </c>
      <c r="E818" s="34">
        <v>133865</v>
      </c>
      <c r="F818" s="35">
        <f t="shared" si="108"/>
        <v>140692</v>
      </c>
      <c r="G818" s="36">
        <v>27827572.850000001</v>
      </c>
      <c r="H818" s="36">
        <v>27520862.25</v>
      </c>
      <c r="I818" s="37">
        <v>25644738</v>
      </c>
      <c r="J818" s="38">
        <f t="shared" si="109"/>
        <v>140692</v>
      </c>
      <c r="K818" s="38">
        <f t="shared" si="110"/>
        <v>20283466.274999999</v>
      </c>
      <c r="L818" s="38">
        <f t="shared" si="111"/>
        <v>26582800.125</v>
      </c>
      <c r="M818" s="39">
        <f t="shared" si="112"/>
        <v>7250221.2307678182</v>
      </c>
      <c r="N818" s="40">
        <f t="shared" si="113"/>
        <v>5027196.3301199032</v>
      </c>
      <c r="O818" s="41">
        <f t="shared" si="114"/>
        <v>0.69338523199622548</v>
      </c>
      <c r="P818" s="42">
        <f t="shared" si="115"/>
        <v>140692</v>
      </c>
      <c r="Q818" s="43" t="str">
        <f t="shared" si="116"/>
        <v>MEDIA GEO</v>
      </c>
    </row>
    <row r="819" spans="2:17" s="44" customFormat="1" x14ac:dyDescent="0.3">
      <c r="B819" s="69">
        <v>802</v>
      </c>
      <c r="C819" s="70">
        <v>311716</v>
      </c>
      <c r="D819" s="71" t="s">
        <v>394</v>
      </c>
      <c r="E819" s="34">
        <v>79787</v>
      </c>
      <c r="F819" s="35">
        <f t="shared" si="108"/>
        <v>83856</v>
      </c>
      <c r="G819" s="36">
        <v>10875981.199999999</v>
      </c>
      <c r="H819" s="36">
        <v>10737494.949999999</v>
      </c>
      <c r="I819" s="37">
        <v>10075968</v>
      </c>
      <c r="J819" s="38">
        <f t="shared" si="109"/>
        <v>83856</v>
      </c>
      <c r="K819" s="38">
        <f t="shared" si="110"/>
        <v>7943325.0374999996</v>
      </c>
      <c r="L819" s="38">
        <f t="shared" si="111"/>
        <v>10406731.475</v>
      </c>
      <c r="M819" s="39">
        <f t="shared" si="112"/>
        <v>3151723.3239928866</v>
      </c>
      <c r="N819" s="40">
        <f t="shared" si="113"/>
        <v>2169309.7885759971</v>
      </c>
      <c r="O819" s="41">
        <f t="shared" si="114"/>
        <v>0.68829321789189302</v>
      </c>
      <c r="P819" s="42">
        <f t="shared" si="115"/>
        <v>83856</v>
      </c>
      <c r="Q819" s="43" t="str">
        <f t="shared" si="116"/>
        <v>MEDIA GEO</v>
      </c>
    </row>
    <row r="820" spans="2:17" s="44" customFormat="1" x14ac:dyDescent="0.3">
      <c r="B820" s="69">
        <v>803</v>
      </c>
      <c r="C820" s="70">
        <v>311716</v>
      </c>
      <c r="D820" s="71" t="s">
        <v>395</v>
      </c>
      <c r="E820" s="34">
        <v>96962</v>
      </c>
      <c r="F820" s="35">
        <f t="shared" si="108"/>
        <v>101907</v>
      </c>
      <c r="G820" s="36">
        <v>10867526.25</v>
      </c>
      <c r="H820" s="36">
        <v>10899888.300000001</v>
      </c>
      <c r="I820" s="37">
        <v>10075968</v>
      </c>
      <c r="J820" s="38">
        <f t="shared" si="109"/>
        <v>101907</v>
      </c>
      <c r="K820" s="38">
        <f t="shared" si="110"/>
        <v>7986322.3875000002</v>
      </c>
      <c r="L820" s="38">
        <f t="shared" si="111"/>
        <v>10471747.125</v>
      </c>
      <c r="M820" s="39">
        <f t="shared" si="112"/>
        <v>3320938.9004241605</v>
      </c>
      <c r="N820" s="40">
        <f t="shared" si="113"/>
        <v>2276199.2856457429</v>
      </c>
      <c r="O820" s="41">
        <f t="shared" si="114"/>
        <v>0.68540836007401995</v>
      </c>
      <c r="P820" s="42">
        <f t="shared" si="115"/>
        <v>101907</v>
      </c>
      <c r="Q820" s="43" t="str">
        <f t="shared" si="116"/>
        <v>MEDIA GEO</v>
      </c>
    </row>
    <row r="821" spans="2:17" s="44" customFormat="1" x14ac:dyDescent="0.3">
      <c r="B821" s="69">
        <v>804</v>
      </c>
      <c r="C821" s="76">
        <v>26101736</v>
      </c>
      <c r="D821" s="71" t="s">
        <v>294</v>
      </c>
      <c r="E821" s="34">
        <v>1062199</v>
      </c>
      <c r="F821" s="35">
        <f t="shared" si="108"/>
        <v>1116371</v>
      </c>
      <c r="G821" s="36">
        <v>53043149.25</v>
      </c>
      <c r="H821" s="36">
        <v>53030904.149999999</v>
      </c>
      <c r="I821" s="37">
        <v>48834625</v>
      </c>
      <c r="J821" s="38">
        <f t="shared" si="109"/>
        <v>1116371</v>
      </c>
      <c r="K821" s="38">
        <f t="shared" si="110"/>
        <v>39006262.350000001</v>
      </c>
      <c r="L821" s="38">
        <f t="shared" si="111"/>
        <v>50932764.575000003</v>
      </c>
      <c r="M821" s="39">
        <f t="shared" si="112"/>
        <v>19788992.503809366</v>
      </c>
      <c r="N821" s="40">
        <f t="shared" si="113"/>
        <v>13203537.287873352</v>
      </c>
      <c r="O821" s="41">
        <f t="shared" si="114"/>
        <v>0.66721624586656858</v>
      </c>
      <c r="P821" s="42">
        <f t="shared" si="115"/>
        <v>1116371</v>
      </c>
      <c r="Q821" s="43" t="str">
        <f t="shared" si="116"/>
        <v>MEDIA GEO</v>
      </c>
    </row>
    <row r="822" spans="2:17" s="44" customFormat="1" x14ac:dyDescent="0.3">
      <c r="B822" s="69">
        <v>805</v>
      </c>
      <c r="C822" s="76">
        <v>26101736</v>
      </c>
      <c r="D822" s="71" t="s">
        <v>295</v>
      </c>
      <c r="E822" s="34">
        <v>1464211</v>
      </c>
      <c r="F822" s="35">
        <f t="shared" si="108"/>
        <v>1538886</v>
      </c>
      <c r="G822" s="36">
        <v>52916033.450000003</v>
      </c>
      <c r="H822" s="36">
        <v>53079009.899999999</v>
      </c>
      <c r="I822" s="37">
        <v>48834625</v>
      </c>
      <c r="J822" s="38">
        <f t="shared" si="109"/>
        <v>1538886</v>
      </c>
      <c r="K822" s="38">
        <f t="shared" si="110"/>
        <v>39092138.587499999</v>
      </c>
      <c r="L822" s="38">
        <f t="shared" si="111"/>
        <v>50875329.225000001</v>
      </c>
      <c r="M822" s="39">
        <f t="shared" si="112"/>
        <v>21434388.611986056</v>
      </c>
      <c r="N822" s="40">
        <f t="shared" si="113"/>
        <v>14068244.812050007</v>
      </c>
      <c r="O822" s="41">
        <f t="shared" si="114"/>
        <v>0.65633991557767501</v>
      </c>
      <c r="P822" s="42">
        <f t="shared" si="115"/>
        <v>1538886</v>
      </c>
      <c r="Q822" s="43" t="str">
        <f t="shared" si="116"/>
        <v>MEDIA GEO</v>
      </c>
    </row>
    <row r="823" spans="2:17" s="44" customFormat="1" x14ac:dyDescent="0.3">
      <c r="B823" s="69">
        <v>806</v>
      </c>
      <c r="C823" s="76">
        <v>26101736</v>
      </c>
      <c r="D823" s="71" t="s">
        <v>396</v>
      </c>
      <c r="E823" s="34">
        <v>1249776</v>
      </c>
      <c r="F823" s="35">
        <f t="shared" si="108"/>
        <v>1313515</v>
      </c>
      <c r="G823" s="36">
        <v>52717487.899999999</v>
      </c>
      <c r="H823" s="36">
        <v>51880156.299999997</v>
      </c>
      <c r="I823" s="37">
        <v>48834625</v>
      </c>
      <c r="J823" s="38">
        <f t="shared" si="109"/>
        <v>1313515</v>
      </c>
      <c r="K823" s="38">
        <f t="shared" si="110"/>
        <v>38686446.049999997</v>
      </c>
      <c r="L823" s="38">
        <f t="shared" si="111"/>
        <v>50357390.649999999</v>
      </c>
      <c r="M823" s="39">
        <f t="shared" si="112"/>
        <v>20465846.815724242</v>
      </c>
      <c r="N823" s="40">
        <f t="shared" si="113"/>
        <v>13542743.702433474</v>
      </c>
      <c r="O823" s="41">
        <f t="shared" si="114"/>
        <v>0.66172408229051949</v>
      </c>
      <c r="P823" s="42">
        <f t="shared" si="115"/>
        <v>1313515</v>
      </c>
      <c r="Q823" s="43" t="str">
        <f t="shared" si="116"/>
        <v>MEDIA GEO</v>
      </c>
    </row>
    <row r="824" spans="2:17" s="44" customFormat="1" x14ac:dyDescent="0.3">
      <c r="B824" s="69">
        <v>807</v>
      </c>
      <c r="C824" s="76">
        <v>26101736</v>
      </c>
      <c r="D824" s="71" t="s">
        <v>397</v>
      </c>
      <c r="E824" s="34">
        <v>1099046</v>
      </c>
      <c r="F824" s="35">
        <f t="shared" si="108"/>
        <v>1155097</v>
      </c>
      <c r="G824" s="36">
        <v>51964705.799999997</v>
      </c>
      <c r="H824" s="36">
        <v>52289200.950000003</v>
      </c>
      <c r="I824" s="37">
        <v>48834625</v>
      </c>
      <c r="J824" s="38">
        <f t="shared" si="109"/>
        <v>1155097</v>
      </c>
      <c r="K824" s="38">
        <f t="shared" si="110"/>
        <v>38560907.1875</v>
      </c>
      <c r="L824" s="38">
        <f t="shared" si="111"/>
        <v>50399665.399999999</v>
      </c>
      <c r="M824" s="39">
        <f t="shared" si="112"/>
        <v>19786396.050228093</v>
      </c>
      <c r="N824" s="40">
        <f t="shared" si="113"/>
        <v>13174317.900730766</v>
      </c>
      <c r="O824" s="41">
        <f t="shared" si="114"/>
        <v>0.66582705952552168</v>
      </c>
      <c r="P824" s="42">
        <f t="shared" si="115"/>
        <v>1155097</v>
      </c>
      <c r="Q824" s="43" t="str">
        <f t="shared" si="116"/>
        <v>MEDIA GEO</v>
      </c>
    </row>
    <row r="825" spans="2:17" s="44" customFormat="1" x14ac:dyDescent="0.3">
      <c r="B825" s="69">
        <v>808</v>
      </c>
      <c r="C825" s="76">
        <v>26101736</v>
      </c>
      <c r="D825" s="71" t="s">
        <v>398</v>
      </c>
      <c r="E825" s="34">
        <v>1228852</v>
      </c>
      <c r="F825" s="35">
        <f t="shared" si="108"/>
        <v>1291523</v>
      </c>
      <c r="G825" s="36">
        <v>52829443.100000001</v>
      </c>
      <c r="H825" s="36">
        <v>52798830.350000001</v>
      </c>
      <c r="I825" s="37">
        <v>48834625</v>
      </c>
      <c r="J825" s="38">
        <f t="shared" si="109"/>
        <v>1291523</v>
      </c>
      <c r="K825" s="38">
        <f t="shared" si="110"/>
        <v>38938605.362499997</v>
      </c>
      <c r="L825" s="38">
        <f t="shared" si="111"/>
        <v>50816727.674999997</v>
      </c>
      <c r="M825" s="39">
        <f t="shared" si="112"/>
        <v>20480124.104961928</v>
      </c>
      <c r="N825" s="40">
        <f t="shared" si="113"/>
        <v>13568389.962802257</v>
      </c>
      <c r="O825" s="41">
        <f t="shared" si="114"/>
        <v>0.66251502643555293</v>
      </c>
      <c r="P825" s="42">
        <f t="shared" si="115"/>
        <v>1291523</v>
      </c>
      <c r="Q825" s="43" t="str">
        <f t="shared" si="116"/>
        <v>MEDIA GEO</v>
      </c>
    </row>
    <row r="826" spans="2:17" s="44" customFormat="1" x14ac:dyDescent="0.3">
      <c r="B826" s="69">
        <v>809</v>
      </c>
      <c r="C826" s="76">
        <v>26101736</v>
      </c>
      <c r="D826" s="71" t="s">
        <v>399</v>
      </c>
      <c r="E826" s="34">
        <v>1536720</v>
      </c>
      <c r="F826" s="35">
        <f t="shared" si="108"/>
        <v>1615093</v>
      </c>
      <c r="G826" s="36">
        <v>51874033.75</v>
      </c>
      <c r="H826" s="36">
        <v>52760637.299999997</v>
      </c>
      <c r="I826" s="37">
        <v>48834625</v>
      </c>
      <c r="J826" s="38">
        <f t="shared" si="109"/>
        <v>1615093</v>
      </c>
      <c r="K826" s="38">
        <f t="shared" si="110"/>
        <v>38771097.262500003</v>
      </c>
      <c r="L826" s="38">
        <f t="shared" si="111"/>
        <v>50354329.375</v>
      </c>
      <c r="M826" s="39">
        <f t="shared" si="112"/>
        <v>21554917.316175211</v>
      </c>
      <c r="N826" s="40">
        <f t="shared" si="113"/>
        <v>14099584.989635905</v>
      </c>
      <c r="O826" s="41">
        <f t="shared" si="114"/>
        <v>0.6541238262628507</v>
      </c>
      <c r="P826" s="42">
        <f t="shared" si="115"/>
        <v>1615093</v>
      </c>
      <c r="Q826" s="43" t="str">
        <f t="shared" si="116"/>
        <v>MEDIA GEO</v>
      </c>
    </row>
    <row r="827" spans="2:17" s="44" customFormat="1" x14ac:dyDescent="0.3">
      <c r="B827" s="69">
        <v>810</v>
      </c>
      <c r="C827" s="76">
        <v>26101736</v>
      </c>
      <c r="D827" s="71" t="s">
        <v>400</v>
      </c>
      <c r="E827" s="34">
        <v>1130669</v>
      </c>
      <c r="F827" s="35">
        <f t="shared" si="108"/>
        <v>1188333</v>
      </c>
      <c r="G827" s="36">
        <v>51771116.600000001</v>
      </c>
      <c r="H827" s="36">
        <v>52103192.049999997</v>
      </c>
      <c r="I827" s="37">
        <v>48834625</v>
      </c>
      <c r="J827" s="38">
        <f t="shared" si="109"/>
        <v>1188333</v>
      </c>
      <c r="K827" s="38">
        <f t="shared" si="110"/>
        <v>38474316.662500001</v>
      </c>
      <c r="L827" s="38">
        <f t="shared" si="111"/>
        <v>50302870.799999997</v>
      </c>
      <c r="M827" s="39">
        <f t="shared" si="112"/>
        <v>19890901.619092092</v>
      </c>
      <c r="N827" s="40">
        <f t="shared" si="113"/>
        <v>13224713.096166741</v>
      </c>
      <c r="O827" s="41">
        <f t="shared" si="114"/>
        <v>0.66486242551585129</v>
      </c>
      <c r="P827" s="42">
        <f t="shared" si="115"/>
        <v>1188333</v>
      </c>
      <c r="Q827" s="43" t="str">
        <f t="shared" si="116"/>
        <v>MEDIA GEO</v>
      </c>
    </row>
    <row r="828" spans="2:17" s="44" customFormat="1" x14ac:dyDescent="0.3">
      <c r="B828" s="69">
        <v>811</v>
      </c>
      <c r="C828" s="76">
        <v>26101736</v>
      </c>
      <c r="D828" s="71" t="s">
        <v>401</v>
      </c>
      <c r="E828" s="34">
        <v>1238604</v>
      </c>
      <c r="F828" s="35">
        <f t="shared" si="108"/>
        <v>1301773</v>
      </c>
      <c r="G828" s="36">
        <v>52776672.549999997</v>
      </c>
      <c r="H828" s="36">
        <v>52450136.549999997</v>
      </c>
      <c r="I828" s="37">
        <v>48834625</v>
      </c>
      <c r="J828" s="38">
        <f t="shared" si="109"/>
        <v>1301773</v>
      </c>
      <c r="K828" s="38">
        <f t="shared" si="110"/>
        <v>38840801.774999999</v>
      </c>
      <c r="L828" s="38">
        <f t="shared" si="111"/>
        <v>50642380.774999999</v>
      </c>
      <c r="M828" s="39">
        <f t="shared" si="112"/>
        <v>20481555.48581133</v>
      </c>
      <c r="N828" s="40">
        <f t="shared" si="113"/>
        <v>13562154.257400168</v>
      </c>
      <c r="O828" s="41">
        <f t="shared" si="114"/>
        <v>0.66216427100936737</v>
      </c>
      <c r="P828" s="42">
        <f t="shared" si="115"/>
        <v>1301773</v>
      </c>
      <c r="Q828" s="43" t="str">
        <f t="shared" si="116"/>
        <v>MEDIA GEO</v>
      </c>
    </row>
    <row r="829" spans="2:17" s="44" customFormat="1" x14ac:dyDescent="0.3">
      <c r="B829" s="69">
        <v>812</v>
      </c>
      <c r="C829" s="76">
        <v>26101736</v>
      </c>
      <c r="D829" s="71" t="s">
        <v>402</v>
      </c>
      <c r="E829" s="34">
        <v>1262605</v>
      </c>
      <c r="F829" s="35">
        <f t="shared" si="108"/>
        <v>1326998</v>
      </c>
      <c r="G829" s="36">
        <v>52633229.950000003</v>
      </c>
      <c r="H829" s="36">
        <v>52842854.399999999</v>
      </c>
      <c r="I829" s="37">
        <v>48834625</v>
      </c>
      <c r="J829" s="38">
        <f t="shared" si="109"/>
        <v>1326998</v>
      </c>
      <c r="K829" s="38">
        <f t="shared" si="110"/>
        <v>38909426.837499999</v>
      </c>
      <c r="L829" s="38">
        <f t="shared" si="111"/>
        <v>50733927.475000001</v>
      </c>
      <c r="M829" s="39">
        <f t="shared" si="112"/>
        <v>20604453.69260234</v>
      </c>
      <c r="N829" s="40">
        <f t="shared" si="113"/>
        <v>13631219.644262327</v>
      </c>
      <c r="O829" s="41">
        <f t="shared" si="114"/>
        <v>0.66156666163667188</v>
      </c>
      <c r="P829" s="42">
        <f t="shared" si="115"/>
        <v>1326998</v>
      </c>
      <c r="Q829" s="43" t="str">
        <f t="shared" si="116"/>
        <v>MEDIA GEO</v>
      </c>
    </row>
    <row r="830" spans="2:17" s="44" customFormat="1" x14ac:dyDescent="0.3">
      <c r="B830" s="69">
        <v>813</v>
      </c>
      <c r="C830" s="70">
        <v>24101802</v>
      </c>
      <c r="D830" s="71" t="s">
        <v>403</v>
      </c>
      <c r="E830" s="34">
        <v>186730</v>
      </c>
      <c r="F830" s="35">
        <f t="shared" si="108"/>
        <v>196253</v>
      </c>
      <c r="G830" s="36">
        <v>7150846.8499999996</v>
      </c>
      <c r="H830" s="36">
        <v>7247933</v>
      </c>
      <c r="I830" s="37">
        <v>6740636</v>
      </c>
      <c r="J830" s="38">
        <f t="shared" si="109"/>
        <v>196253</v>
      </c>
      <c r="K830" s="38">
        <f t="shared" si="110"/>
        <v>5333917.2125000004</v>
      </c>
      <c r="L830" s="38">
        <f t="shared" si="111"/>
        <v>6945741.4249999998</v>
      </c>
      <c r="M830" s="39">
        <f t="shared" si="112"/>
        <v>2877545.5477632489</v>
      </c>
      <c r="N830" s="40">
        <f t="shared" si="113"/>
        <v>1895960.1428683482</v>
      </c>
      <c r="O830" s="41">
        <f t="shared" si="114"/>
        <v>0.65888101904836949</v>
      </c>
      <c r="P830" s="42">
        <f t="shared" si="115"/>
        <v>196253</v>
      </c>
      <c r="Q830" s="43" t="str">
        <f t="shared" si="116"/>
        <v>MEDIA GEO</v>
      </c>
    </row>
    <row r="831" spans="2:17" s="44" customFormat="1" x14ac:dyDescent="0.3">
      <c r="B831" s="69">
        <v>814</v>
      </c>
      <c r="C831" s="70">
        <v>24101802</v>
      </c>
      <c r="D831" s="71" t="s">
        <v>404</v>
      </c>
      <c r="E831" s="34">
        <v>158589</v>
      </c>
      <c r="F831" s="35">
        <f t="shared" si="108"/>
        <v>166677</v>
      </c>
      <c r="G831" s="36">
        <v>7212947</v>
      </c>
      <c r="H831" s="36">
        <v>7293414.7999999998</v>
      </c>
      <c r="I831" s="37">
        <v>6740636</v>
      </c>
      <c r="J831" s="38">
        <f t="shared" si="109"/>
        <v>166677</v>
      </c>
      <c r="K831" s="38">
        <f t="shared" si="110"/>
        <v>5353418.7</v>
      </c>
      <c r="L831" s="38">
        <f t="shared" si="111"/>
        <v>6976791.5</v>
      </c>
      <c r="M831" s="39">
        <f t="shared" si="112"/>
        <v>2772713.8476109481</v>
      </c>
      <c r="N831" s="40">
        <f t="shared" si="113"/>
        <v>1842746.3269677148</v>
      </c>
      <c r="O831" s="41">
        <f t="shared" si="114"/>
        <v>0.66460025384713939</v>
      </c>
      <c r="P831" s="42">
        <f t="shared" si="115"/>
        <v>166677</v>
      </c>
      <c r="Q831" s="43" t="str">
        <f t="shared" si="116"/>
        <v>MEDIA GEO</v>
      </c>
    </row>
    <row r="832" spans="2:17" s="44" customFormat="1" x14ac:dyDescent="0.3">
      <c r="B832" s="69">
        <v>815</v>
      </c>
      <c r="C832" s="70">
        <v>24101802</v>
      </c>
      <c r="D832" s="71" t="s">
        <v>405</v>
      </c>
      <c r="E832" s="34">
        <v>152014</v>
      </c>
      <c r="F832" s="35">
        <f t="shared" si="108"/>
        <v>159767</v>
      </c>
      <c r="G832" s="36">
        <v>7208282.2000000002</v>
      </c>
      <c r="H832" s="36">
        <v>7318779.6500000004</v>
      </c>
      <c r="I832" s="37">
        <v>6740636</v>
      </c>
      <c r="J832" s="38">
        <f t="shared" si="109"/>
        <v>159767</v>
      </c>
      <c r="K832" s="38">
        <f t="shared" si="110"/>
        <v>5356866.2125000004</v>
      </c>
      <c r="L832" s="38">
        <f t="shared" si="111"/>
        <v>6974459.0999999996</v>
      </c>
      <c r="M832" s="39">
        <f t="shared" si="112"/>
        <v>2745456.7220013347</v>
      </c>
      <c r="N832" s="40">
        <f t="shared" si="113"/>
        <v>1828358.7364715026</v>
      </c>
      <c r="O832" s="41">
        <f t="shared" si="114"/>
        <v>0.66595795221230003</v>
      </c>
      <c r="P832" s="42">
        <f t="shared" si="115"/>
        <v>159767</v>
      </c>
      <c r="Q832" s="43" t="str">
        <f t="shared" si="116"/>
        <v>MEDIA GEO</v>
      </c>
    </row>
    <row r="833" spans="2:17" s="44" customFormat="1" x14ac:dyDescent="0.3">
      <c r="B833" s="69">
        <v>816</v>
      </c>
      <c r="C833" s="70">
        <v>24101802</v>
      </c>
      <c r="D833" s="71" t="s">
        <v>406</v>
      </c>
      <c r="E833" s="34">
        <v>161482</v>
      </c>
      <c r="F833" s="35">
        <f t="shared" si="108"/>
        <v>169718</v>
      </c>
      <c r="G833" s="36">
        <v>7276504.9000000004</v>
      </c>
      <c r="H833" s="36">
        <v>7246766.7999999998</v>
      </c>
      <c r="I833" s="37">
        <v>6740636</v>
      </c>
      <c r="J833" s="38">
        <f t="shared" si="109"/>
        <v>169718</v>
      </c>
      <c r="K833" s="38">
        <f t="shared" si="110"/>
        <v>5358406.4249999998</v>
      </c>
      <c r="L833" s="38">
        <f t="shared" si="111"/>
        <v>6993701.4000000004</v>
      </c>
      <c r="M833" s="39">
        <f t="shared" si="112"/>
        <v>2786916.6052941778</v>
      </c>
      <c r="N833" s="40">
        <f t="shared" si="113"/>
        <v>1850638.8815154876</v>
      </c>
      <c r="O833" s="41">
        <f t="shared" si="114"/>
        <v>0.66404530297028397</v>
      </c>
      <c r="P833" s="42">
        <f t="shared" si="115"/>
        <v>169718</v>
      </c>
      <c r="Q833" s="43" t="str">
        <f t="shared" si="116"/>
        <v>MEDIA GEO</v>
      </c>
    </row>
    <row r="834" spans="2:17" s="44" customFormat="1" x14ac:dyDescent="0.3">
      <c r="B834" s="69">
        <v>817</v>
      </c>
      <c r="C834" s="70">
        <v>24101802</v>
      </c>
      <c r="D834" s="71" t="s">
        <v>407</v>
      </c>
      <c r="E834" s="34">
        <v>159378</v>
      </c>
      <c r="F834" s="35">
        <f t="shared" si="108"/>
        <v>167506</v>
      </c>
      <c r="G834" s="36">
        <v>7159593.3499999996</v>
      </c>
      <c r="H834" s="36">
        <v>7328692.3499999996</v>
      </c>
      <c r="I834" s="37">
        <v>6740636</v>
      </c>
      <c r="J834" s="38">
        <f t="shared" si="109"/>
        <v>167506</v>
      </c>
      <c r="K834" s="38">
        <f t="shared" si="110"/>
        <v>5349106.9249999998</v>
      </c>
      <c r="L834" s="38">
        <f t="shared" si="111"/>
        <v>6950114.6749999998</v>
      </c>
      <c r="M834" s="39">
        <f t="shared" si="112"/>
        <v>2774351.7482372411</v>
      </c>
      <c r="N834" s="40">
        <f t="shared" si="113"/>
        <v>1843318.3060858727</v>
      </c>
      <c r="O834" s="41">
        <f t="shared" si="114"/>
        <v>0.66441405898047157</v>
      </c>
      <c r="P834" s="42">
        <f t="shared" si="115"/>
        <v>167506</v>
      </c>
      <c r="Q834" s="43" t="str">
        <f t="shared" si="116"/>
        <v>MEDIA GEO</v>
      </c>
    </row>
    <row r="835" spans="2:17" s="44" customFormat="1" x14ac:dyDescent="0.3">
      <c r="B835" s="69">
        <v>818</v>
      </c>
      <c r="C835" s="70">
        <v>24101802</v>
      </c>
      <c r="D835" s="71" t="s">
        <v>408</v>
      </c>
      <c r="E835" s="34">
        <v>147543</v>
      </c>
      <c r="F835" s="35">
        <f t="shared" si="108"/>
        <v>155068</v>
      </c>
      <c r="G835" s="36">
        <v>7156677.8499999996</v>
      </c>
      <c r="H835" s="36">
        <v>7310616.25</v>
      </c>
      <c r="I835" s="37">
        <v>6740636</v>
      </c>
      <c r="J835" s="38">
        <f t="shared" si="109"/>
        <v>155068</v>
      </c>
      <c r="K835" s="38">
        <f t="shared" si="110"/>
        <v>5340749.5250000004</v>
      </c>
      <c r="L835" s="38">
        <f t="shared" si="111"/>
        <v>6948656.9249999998</v>
      </c>
      <c r="M835" s="39">
        <f t="shared" si="112"/>
        <v>2719393.9638516856</v>
      </c>
      <c r="N835" s="40">
        <f t="shared" si="113"/>
        <v>1813252.2782122567</v>
      </c>
      <c r="O835" s="41">
        <f t="shared" si="114"/>
        <v>0.66678543172318028</v>
      </c>
      <c r="P835" s="42">
        <f t="shared" si="115"/>
        <v>155068</v>
      </c>
      <c r="Q835" s="43" t="str">
        <f t="shared" si="116"/>
        <v>MEDIA GEO</v>
      </c>
    </row>
    <row r="836" spans="2:17" s="44" customFormat="1" x14ac:dyDescent="0.3">
      <c r="B836" s="69">
        <v>819</v>
      </c>
      <c r="C836" s="70">
        <v>24101802</v>
      </c>
      <c r="D836" s="71" t="s">
        <v>409</v>
      </c>
      <c r="E836" s="34">
        <v>178051</v>
      </c>
      <c r="F836" s="35">
        <f t="shared" si="108"/>
        <v>187132</v>
      </c>
      <c r="G836" s="36">
        <v>7266009.0999999996</v>
      </c>
      <c r="H836" s="36">
        <v>7346476.9000000004</v>
      </c>
      <c r="I836" s="37">
        <v>6740636</v>
      </c>
      <c r="J836" s="38">
        <f t="shared" si="109"/>
        <v>187132</v>
      </c>
      <c r="K836" s="38">
        <f t="shared" si="110"/>
        <v>5385063.5</v>
      </c>
      <c r="L836" s="38">
        <f t="shared" si="111"/>
        <v>7003322.5499999998</v>
      </c>
      <c r="M836" s="39">
        <f t="shared" si="112"/>
        <v>2864547.2971618632</v>
      </c>
      <c r="N836" s="40">
        <f t="shared" si="113"/>
        <v>1893218.5126757487</v>
      </c>
      <c r="O836" s="41">
        <f t="shared" si="114"/>
        <v>0.6609136859257001</v>
      </c>
      <c r="P836" s="42">
        <f t="shared" si="115"/>
        <v>187132</v>
      </c>
      <c r="Q836" s="43" t="str">
        <f t="shared" si="116"/>
        <v>MEDIA GEO</v>
      </c>
    </row>
    <row r="837" spans="2:17" s="44" customFormat="1" x14ac:dyDescent="0.3">
      <c r="B837" s="69">
        <v>820</v>
      </c>
      <c r="C837" s="70">
        <v>24101802</v>
      </c>
      <c r="D837" s="71" t="s">
        <v>410</v>
      </c>
      <c r="E837" s="34">
        <v>167005</v>
      </c>
      <c r="F837" s="35">
        <f t="shared" si="108"/>
        <v>175522</v>
      </c>
      <c r="G837" s="36">
        <v>7174170.8499999996</v>
      </c>
      <c r="H837" s="36">
        <v>7229273.7999999998</v>
      </c>
      <c r="I837" s="37">
        <v>6740636</v>
      </c>
      <c r="J837" s="38">
        <f t="shared" si="109"/>
        <v>175522</v>
      </c>
      <c r="K837" s="38">
        <f t="shared" si="110"/>
        <v>5329900.6624999996</v>
      </c>
      <c r="L837" s="38">
        <f t="shared" si="111"/>
        <v>6957403.4249999998</v>
      </c>
      <c r="M837" s="39">
        <f t="shared" si="112"/>
        <v>2798818.3053611862</v>
      </c>
      <c r="N837" s="40">
        <f t="shared" si="113"/>
        <v>1854950.606582511</v>
      </c>
      <c r="O837" s="41">
        <f t="shared" si="114"/>
        <v>0.6627620674873107</v>
      </c>
      <c r="P837" s="42">
        <f t="shared" si="115"/>
        <v>175522</v>
      </c>
      <c r="Q837" s="43" t="str">
        <f t="shared" si="116"/>
        <v>MEDIA GEO</v>
      </c>
    </row>
    <row r="838" spans="2:17" s="44" customFormat="1" x14ac:dyDescent="0.3">
      <c r="B838" s="69">
        <v>821</v>
      </c>
      <c r="C838" s="70">
        <v>24101802</v>
      </c>
      <c r="D838" s="71" t="s">
        <v>411</v>
      </c>
      <c r="E838" s="34">
        <v>157537</v>
      </c>
      <c r="F838" s="35">
        <f t="shared" si="108"/>
        <v>165571</v>
      </c>
      <c r="G838" s="36">
        <v>7204492.0499999998</v>
      </c>
      <c r="H838" s="36">
        <v>7290790.8499999996</v>
      </c>
      <c r="I838" s="37">
        <v>6740636</v>
      </c>
      <c r="J838" s="38">
        <f t="shared" si="109"/>
        <v>165571</v>
      </c>
      <c r="K838" s="38">
        <f t="shared" si="110"/>
        <v>5350372.4749999996</v>
      </c>
      <c r="L838" s="38">
        <f t="shared" si="111"/>
        <v>6972564.0250000004</v>
      </c>
      <c r="M838" s="39">
        <f t="shared" si="112"/>
        <v>2767042.2370599983</v>
      </c>
      <c r="N838" s="40">
        <f t="shared" si="113"/>
        <v>1839517.9527868815</v>
      </c>
      <c r="O838" s="41">
        <f t="shared" si="114"/>
        <v>0.66479576211362146</v>
      </c>
      <c r="P838" s="42">
        <f t="shared" si="115"/>
        <v>165571</v>
      </c>
      <c r="Q838" s="43" t="str">
        <f t="shared" si="116"/>
        <v>MEDIA GEO</v>
      </c>
    </row>
    <row r="839" spans="2:17" s="44" customFormat="1" x14ac:dyDescent="0.3">
      <c r="B839" s="69">
        <v>822</v>
      </c>
      <c r="C839" s="70">
        <v>24101802</v>
      </c>
      <c r="D839" s="71" t="s">
        <v>412</v>
      </c>
      <c r="E839" s="34">
        <v>153855</v>
      </c>
      <c r="F839" s="35">
        <f t="shared" si="108"/>
        <v>161702</v>
      </c>
      <c r="G839" s="36">
        <v>7218194.9000000004</v>
      </c>
      <c r="H839" s="36">
        <v>7198369.5</v>
      </c>
      <c r="I839" s="37">
        <v>6740636</v>
      </c>
      <c r="J839" s="38">
        <f t="shared" si="109"/>
        <v>161702</v>
      </c>
      <c r="K839" s="38">
        <f t="shared" si="110"/>
        <v>5329725.5999999996</v>
      </c>
      <c r="L839" s="38">
        <f t="shared" si="111"/>
        <v>6969502.75</v>
      </c>
      <c r="M839" s="39">
        <f t="shared" si="112"/>
        <v>2743277.5649194526</v>
      </c>
      <c r="N839" s="40">
        <f t="shared" si="113"/>
        <v>1825449.5881000371</v>
      </c>
      <c r="O839" s="41">
        <f t="shared" si="114"/>
        <v>0.66542649983492841</v>
      </c>
      <c r="P839" s="42">
        <f t="shared" si="115"/>
        <v>161702</v>
      </c>
      <c r="Q839" s="43" t="str">
        <f t="shared" si="116"/>
        <v>MEDIA GEO</v>
      </c>
    </row>
    <row r="840" spans="2:17" s="44" customFormat="1" x14ac:dyDescent="0.3">
      <c r="B840" s="69">
        <v>823</v>
      </c>
      <c r="C840" s="70">
        <v>311716</v>
      </c>
      <c r="D840" s="71" t="s">
        <v>234</v>
      </c>
      <c r="E840" s="34">
        <v>39229</v>
      </c>
      <c r="F840" s="35">
        <f t="shared" si="108"/>
        <v>41230</v>
      </c>
      <c r="G840" s="36">
        <v>1705275.95</v>
      </c>
      <c r="H840" s="36">
        <v>1696529.45</v>
      </c>
      <c r="I840" s="37">
        <v>1588947.5</v>
      </c>
      <c r="J840" s="38">
        <f t="shared" si="109"/>
        <v>41230</v>
      </c>
      <c r="K840" s="38">
        <f t="shared" si="110"/>
        <v>1257995.7250000001</v>
      </c>
      <c r="L840" s="38">
        <f t="shared" si="111"/>
        <v>1642738.4750000001</v>
      </c>
      <c r="M840" s="39">
        <f t="shared" si="112"/>
        <v>659811.28355994634</v>
      </c>
      <c r="N840" s="40">
        <f t="shared" si="113"/>
        <v>437403.02032031672</v>
      </c>
      <c r="O840" s="41">
        <f t="shared" si="114"/>
        <v>0.66292140073802941</v>
      </c>
      <c r="P840" s="42">
        <f t="shared" si="115"/>
        <v>41230</v>
      </c>
      <c r="Q840" s="43" t="str">
        <f t="shared" si="116"/>
        <v>MEDIA GEO</v>
      </c>
    </row>
    <row r="841" spans="2:17" s="44" customFormat="1" x14ac:dyDescent="0.3">
      <c r="B841" s="69">
        <v>824</v>
      </c>
      <c r="C841" s="70">
        <v>311716</v>
      </c>
      <c r="D841" s="71" t="s">
        <v>235</v>
      </c>
      <c r="E841" s="34">
        <v>36846</v>
      </c>
      <c r="F841" s="35">
        <f t="shared" ref="F841:F904" si="117">ROUND(E841*($C$5+1),0)</f>
        <v>38725</v>
      </c>
      <c r="G841" s="36">
        <v>1708191.45</v>
      </c>
      <c r="H841" s="36">
        <v>1685159</v>
      </c>
      <c r="I841" s="37">
        <v>1588947.5</v>
      </c>
      <c r="J841" s="38">
        <f t="shared" ref="J841:J904" si="118">MIN(F841:I841)</f>
        <v>38725</v>
      </c>
      <c r="K841" s="38">
        <f t="shared" ref="K841:K904" si="119">AVERAGE(F841:I841)</f>
        <v>1255255.7375</v>
      </c>
      <c r="L841" s="38">
        <f t="shared" ref="L841:L904" si="120">MEDIAN(F841:I841)</f>
        <v>1637053.25</v>
      </c>
      <c r="M841" s="39">
        <f t="shared" ref="M841:M904" si="121">GEOMEAN(F841:I841)</f>
        <v>648738.3928811592</v>
      </c>
      <c r="N841" s="40">
        <f t="shared" ref="N841:N904" si="122">STDEVA(J841,M841)</f>
        <v>431344.6067208813</v>
      </c>
      <c r="O841" s="41">
        <f t="shared" ref="O841:O904" si="123">N841/M841</f>
        <v>0.66489760965927336</v>
      </c>
      <c r="P841" s="42">
        <f t="shared" ref="P841:P904" si="124">ROUND(IF(O841&lt;=P836,J841,M841),0)</f>
        <v>38725</v>
      </c>
      <c r="Q841" s="43" t="str">
        <f t="shared" ref="Q841:Q904" si="125">IF(O841&lt;=35%,"MENOR VALOR","MEDIA GEO")</f>
        <v>MEDIA GEO</v>
      </c>
    </row>
    <row r="842" spans="2:17" s="44" customFormat="1" x14ac:dyDescent="0.3">
      <c r="B842" s="69">
        <v>825</v>
      </c>
      <c r="C842" s="70">
        <v>311716</v>
      </c>
      <c r="D842" s="71" t="s">
        <v>413</v>
      </c>
      <c r="E842" s="34">
        <v>44216</v>
      </c>
      <c r="F842" s="35">
        <f t="shared" si="117"/>
        <v>46471</v>
      </c>
      <c r="G842" s="36">
        <v>1689240.7</v>
      </c>
      <c r="H842" s="36">
        <v>1731807</v>
      </c>
      <c r="I842" s="37">
        <v>1588947.5</v>
      </c>
      <c r="J842" s="38">
        <f t="shared" si="118"/>
        <v>46471</v>
      </c>
      <c r="K842" s="38">
        <f t="shared" si="119"/>
        <v>1264116.55</v>
      </c>
      <c r="L842" s="38">
        <f t="shared" si="120"/>
        <v>1639094.1</v>
      </c>
      <c r="M842" s="39">
        <f t="shared" si="121"/>
        <v>681742.93874680088</v>
      </c>
      <c r="N842" s="40">
        <f t="shared" si="122"/>
        <v>449205.09578538791</v>
      </c>
      <c r="O842" s="41">
        <f t="shared" si="123"/>
        <v>0.65890685514268676</v>
      </c>
      <c r="P842" s="42">
        <f t="shared" si="124"/>
        <v>46471</v>
      </c>
      <c r="Q842" s="43" t="str">
        <f t="shared" si="125"/>
        <v>MEDIA GEO</v>
      </c>
    </row>
    <row r="843" spans="2:17" s="44" customFormat="1" x14ac:dyDescent="0.3">
      <c r="B843" s="69">
        <v>826</v>
      </c>
      <c r="C843" s="70">
        <v>311716</v>
      </c>
      <c r="D843" s="71" t="s">
        <v>414</v>
      </c>
      <c r="E843" s="34">
        <v>40649</v>
      </c>
      <c r="F843" s="35">
        <f t="shared" si="117"/>
        <v>42722</v>
      </c>
      <c r="G843" s="36">
        <v>1691864.65</v>
      </c>
      <c r="H843" s="36">
        <v>1694488.6</v>
      </c>
      <c r="I843" s="37">
        <v>1588947.5</v>
      </c>
      <c r="J843" s="38">
        <f t="shared" si="118"/>
        <v>42722</v>
      </c>
      <c r="K843" s="38">
        <f t="shared" si="119"/>
        <v>1254505.6875</v>
      </c>
      <c r="L843" s="38">
        <f t="shared" si="120"/>
        <v>1640406.075</v>
      </c>
      <c r="M843" s="39">
        <f t="shared" si="121"/>
        <v>664188.49397393933</v>
      </c>
      <c r="N843" s="40">
        <f t="shared" si="122"/>
        <v>439443.17216920113</v>
      </c>
      <c r="O843" s="41">
        <f t="shared" si="123"/>
        <v>0.66162418674245127</v>
      </c>
      <c r="P843" s="42">
        <f t="shared" si="124"/>
        <v>42722</v>
      </c>
      <c r="Q843" s="43" t="str">
        <f t="shared" si="125"/>
        <v>MEDIA GEO</v>
      </c>
    </row>
    <row r="844" spans="2:17" s="44" customFormat="1" ht="15.9" customHeight="1" x14ac:dyDescent="0.3">
      <c r="B844" s="69">
        <v>827</v>
      </c>
      <c r="C844" s="70">
        <v>311716</v>
      </c>
      <c r="D844" s="71" t="s">
        <v>415</v>
      </c>
      <c r="E844" s="34">
        <v>39213</v>
      </c>
      <c r="F844" s="35">
        <f t="shared" si="117"/>
        <v>41213</v>
      </c>
      <c r="G844" s="36">
        <v>1700028.05</v>
      </c>
      <c r="H844" s="36">
        <v>1719853.45</v>
      </c>
      <c r="I844" s="37">
        <v>1588947.5</v>
      </c>
      <c r="J844" s="38">
        <f t="shared" si="118"/>
        <v>41213</v>
      </c>
      <c r="K844" s="38">
        <f t="shared" si="119"/>
        <v>1262510.5</v>
      </c>
      <c r="L844" s="38">
        <f t="shared" si="120"/>
        <v>1644487.7749999999</v>
      </c>
      <c r="M844" s="39">
        <f t="shared" si="121"/>
        <v>661489.30450567976</v>
      </c>
      <c r="N844" s="40">
        <f t="shared" si="122"/>
        <v>438601.58112529799</v>
      </c>
      <c r="O844" s="41">
        <f t="shared" si="123"/>
        <v>0.66305165954732681</v>
      </c>
      <c r="P844" s="42">
        <f t="shared" si="124"/>
        <v>41213</v>
      </c>
      <c r="Q844" s="43" t="str">
        <f t="shared" si="125"/>
        <v>MEDIA GEO</v>
      </c>
    </row>
    <row r="845" spans="2:17" s="44" customFormat="1" ht="15.9" customHeight="1" x14ac:dyDescent="0.3">
      <c r="B845" s="69">
        <v>828</v>
      </c>
      <c r="C845" s="70">
        <v>311716</v>
      </c>
      <c r="D845" s="71" t="s">
        <v>416</v>
      </c>
      <c r="E845" s="34">
        <v>34953</v>
      </c>
      <c r="F845" s="35">
        <f t="shared" si="117"/>
        <v>36736</v>
      </c>
      <c r="G845" s="36">
        <v>1698278.75</v>
      </c>
      <c r="H845" s="36">
        <v>1721894.3</v>
      </c>
      <c r="I845" s="37">
        <v>1588947.5</v>
      </c>
      <c r="J845" s="38">
        <f t="shared" si="118"/>
        <v>36736</v>
      </c>
      <c r="K845" s="38">
        <f t="shared" si="119"/>
        <v>1261464.1375</v>
      </c>
      <c r="L845" s="38">
        <f t="shared" si="120"/>
        <v>1643613.125</v>
      </c>
      <c r="M845" s="39">
        <f t="shared" si="121"/>
        <v>642767.9587768733</v>
      </c>
      <c r="N845" s="40">
        <f t="shared" si="122"/>
        <v>428529.30766689335</v>
      </c>
      <c r="O845" s="41">
        <f t="shared" si="123"/>
        <v>0.66669363619546962</v>
      </c>
      <c r="P845" s="42">
        <f t="shared" si="124"/>
        <v>36736</v>
      </c>
      <c r="Q845" s="43" t="str">
        <f t="shared" si="125"/>
        <v>MEDIA GEO</v>
      </c>
    </row>
    <row r="846" spans="2:17" s="44" customFormat="1" ht="15.9" customHeight="1" x14ac:dyDescent="0.3">
      <c r="B846" s="69">
        <v>829</v>
      </c>
      <c r="C846" s="70">
        <v>311716</v>
      </c>
      <c r="D846" s="71" t="s">
        <v>417</v>
      </c>
      <c r="E846" s="34">
        <v>41123</v>
      </c>
      <c r="F846" s="35">
        <f t="shared" si="117"/>
        <v>43220</v>
      </c>
      <c r="G846" s="36">
        <v>1708774.55</v>
      </c>
      <c r="H846" s="36">
        <v>1722185.85</v>
      </c>
      <c r="I846" s="37">
        <v>1588947.5</v>
      </c>
      <c r="J846" s="38">
        <f t="shared" si="118"/>
        <v>43220</v>
      </c>
      <c r="K846" s="38">
        <f t="shared" si="119"/>
        <v>1265781.9750000001</v>
      </c>
      <c r="L846" s="38">
        <f t="shared" si="120"/>
        <v>1648861.0249999999</v>
      </c>
      <c r="M846" s="39">
        <f t="shared" si="121"/>
        <v>670486.09191092674</v>
      </c>
      <c r="N846" s="40">
        <f t="shared" si="122"/>
        <v>443544.10719860054</v>
      </c>
      <c r="O846" s="41">
        <f t="shared" si="123"/>
        <v>0.66152618607564617</v>
      </c>
      <c r="P846" s="42">
        <f t="shared" si="124"/>
        <v>43220</v>
      </c>
      <c r="Q846" s="43" t="str">
        <f t="shared" si="125"/>
        <v>MEDIA GEO</v>
      </c>
    </row>
    <row r="847" spans="2:17" s="44" customFormat="1" ht="15.9" customHeight="1" x14ac:dyDescent="0.3">
      <c r="B847" s="69">
        <v>830</v>
      </c>
      <c r="C847" s="70">
        <v>311716</v>
      </c>
      <c r="D847" s="71" t="s">
        <v>418</v>
      </c>
      <c r="E847" s="34">
        <v>36610</v>
      </c>
      <c r="F847" s="35">
        <f t="shared" si="117"/>
        <v>38477</v>
      </c>
      <c r="G847" s="36">
        <v>1724226.7</v>
      </c>
      <c r="H847" s="36">
        <v>1721602.75</v>
      </c>
      <c r="I847" s="37">
        <v>1588947.5</v>
      </c>
      <c r="J847" s="38">
        <f t="shared" si="118"/>
        <v>38477</v>
      </c>
      <c r="K847" s="38">
        <f t="shared" si="119"/>
        <v>1268313.4875</v>
      </c>
      <c r="L847" s="38">
        <f t="shared" si="120"/>
        <v>1655275.125</v>
      </c>
      <c r="M847" s="39">
        <f t="shared" si="121"/>
        <v>652693.84349745559</v>
      </c>
      <c r="N847" s="40">
        <f t="shared" si="122"/>
        <v>434316.89515604719</v>
      </c>
      <c r="O847" s="41">
        <f t="shared" si="123"/>
        <v>0.66542208032599637</v>
      </c>
      <c r="P847" s="42">
        <f t="shared" si="124"/>
        <v>38477</v>
      </c>
      <c r="Q847" s="43" t="str">
        <f t="shared" si="125"/>
        <v>MEDIA GEO</v>
      </c>
    </row>
    <row r="848" spans="2:17" s="44" customFormat="1" ht="15.9" customHeight="1" x14ac:dyDescent="0.3">
      <c r="B848" s="69">
        <v>831</v>
      </c>
      <c r="C848" s="70">
        <v>311716</v>
      </c>
      <c r="D848" s="71" t="s">
        <v>419</v>
      </c>
      <c r="E848" s="34">
        <v>40886</v>
      </c>
      <c r="F848" s="35">
        <f t="shared" si="117"/>
        <v>42971</v>
      </c>
      <c r="G848" s="36">
        <v>1720728.1</v>
      </c>
      <c r="H848" s="36">
        <v>1702652</v>
      </c>
      <c r="I848" s="37">
        <v>1588947.5</v>
      </c>
      <c r="J848" s="38">
        <f t="shared" si="118"/>
        <v>42971</v>
      </c>
      <c r="K848" s="38">
        <f t="shared" si="119"/>
        <v>1263824.6499999999</v>
      </c>
      <c r="L848" s="38">
        <f t="shared" si="120"/>
        <v>1645799.75</v>
      </c>
      <c r="M848" s="39">
        <f t="shared" si="121"/>
        <v>668776.16732281947</v>
      </c>
      <c r="N848" s="40">
        <f t="shared" si="122"/>
        <v>442511.07751554769</v>
      </c>
      <c r="O848" s="41">
        <f t="shared" si="123"/>
        <v>0.66167291709416853</v>
      </c>
      <c r="P848" s="42">
        <f t="shared" si="124"/>
        <v>42971</v>
      </c>
      <c r="Q848" s="43" t="str">
        <f t="shared" si="125"/>
        <v>MEDIA GEO</v>
      </c>
    </row>
    <row r="849" spans="2:17" s="44" customFormat="1" ht="15.9" customHeight="1" x14ac:dyDescent="0.3">
      <c r="B849" s="69">
        <v>832</v>
      </c>
      <c r="C849" s="70">
        <v>311716</v>
      </c>
      <c r="D849" s="71" t="s">
        <v>420</v>
      </c>
      <c r="E849" s="34">
        <v>38598</v>
      </c>
      <c r="F849" s="35">
        <f t="shared" si="117"/>
        <v>40566</v>
      </c>
      <c r="G849" s="57">
        <v>1692156.2</v>
      </c>
      <c r="H849" s="57">
        <v>1709649.2</v>
      </c>
      <c r="I849" s="57">
        <v>1588947.5</v>
      </c>
      <c r="J849" s="38">
        <f t="shared" si="118"/>
        <v>40566</v>
      </c>
      <c r="K849" s="38">
        <f t="shared" si="119"/>
        <v>1257829.7250000001</v>
      </c>
      <c r="L849" s="38">
        <f t="shared" si="120"/>
        <v>1640551.85</v>
      </c>
      <c r="M849" s="39">
        <f t="shared" si="121"/>
        <v>657135.3008542012</v>
      </c>
      <c r="N849" s="40">
        <f t="shared" si="122"/>
        <v>435980.33370545419</v>
      </c>
      <c r="O849" s="41">
        <f t="shared" si="123"/>
        <v>0.66345596278076879</v>
      </c>
      <c r="P849" s="42">
        <f t="shared" si="124"/>
        <v>40566</v>
      </c>
      <c r="Q849" s="43" t="str">
        <f t="shared" si="125"/>
        <v>MEDIA GEO</v>
      </c>
    </row>
    <row r="850" spans="2:17" s="44" customFormat="1" ht="15.9" customHeight="1" x14ac:dyDescent="0.3">
      <c r="B850" s="69">
        <v>833</v>
      </c>
      <c r="C850" s="70">
        <v>23151516</v>
      </c>
      <c r="D850" s="71" t="s">
        <v>421</v>
      </c>
      <c r="E850" s="34">
        <v>89157</v>
      </c>
      <c r="F850" s="35">
        <f t="shared" si="117"/>
        <v>93704</v>
      </c>
      <c r="G850" s="36">
        <v>24042379.199999999</v>
      </c>
      <c r="H850" s="36">
        <v>24365708.149999999</v>
      </c>
      <c r="I850" s="37">
        <v>22391040</v>
      </c>
      <c r="J850" s="38">
        <f t="shared" si="118"/>
        <v>93704</v>
      </c>
      <c r="K850" s="38">
        <f t="shared" si="119"/>
        <v>17723207.837499999</v>
      </c>
      <c r="L850" s="38">
        <f t="shared" si="120"/>
        <v>23216709.600000001</v>
      </c>
      <c r="M850" s="39">
        <f t="shared" si="121"/>
        <v>5921029.4225391969</v>
      </c>
      <c r="N850" s="40">
        <f t="shared" si="122"/>
        <v>4120541.3224582295</v>
      </c>
      <c r="O850" s="41">
        <f t="shared" si="123"/>
        <v>0.69591637338818713</v>
      </c>
      <c r="P850" s="42">
        <f t="shared" si="124"/>
        <v>93704</v>
      </c>
      <c r="Q850" s="43" t="str">
        <f t="shared" si="125"/>
        <v>MEDIA GEO</v>
      </c>
    </row>
    <row r="851" spans="2:17" s="44" customFormat="1" ht="15.9" customHeight="1" x14ac:dyDescent="0.3">
      <c r="B851" s="69">
        <v>834</v>
      </c>
      <c r="C851" s="70">
        <v>23151516</v>
      </c>
      <c r="D851" s="71" t="s">
        <v>422</v>
      </c>
      <c r="E851" s="34">
        <v>96679</v>
      </c>
      <c r="F851" s="35">
        <f t="shared" si="117"/>
        <v>101610</v>
      </c>
      <c r="G851" s="36">
        <v>23848206.899999999</v>
      </c>
      <c r="H851" s="36">
        <v>23866866.100000001</v>
      </c>
      <c r="I851" s="37">
        <v>22391040</v>
      </c>
      <c r="J851" s="38">
        <f t="shared" si="118"/>
        <v>101610</v>
      </c>
      <c r="K851" s="38">
        <f t="shared" si="119"/>
        <v>17551930.75</v>
      </c>
      <c r="L851" s="38">
        <f t="shared" si="120"/>
        <v>23119623.449999999</v>
      </c>
      <c r="M851" s="39">
        <f t="shared" si="121"/>
        <v>5998814.8950098883</v>
      </c>
      <c r="N851" s="40">
        <f t="shared" si="122"/>
        <v>4169953.5713079944</v>
      </c>
      <c r="O851" s="41">
        <f t="shared" si="123"/>
        <v>0.69512956213680943</v>
      </c>
      <c r="P851" s="42">
        <f t="shared" si="124"/>
        <v>101610</v>
      </c>
      <c r="Q851" s="43" t="str">
        <f t="shared" si="125"/>
        <v>MEDIA GEO</v>
      </c>
    </row>
    <row r="852" spans="2:17" s="44" customFormat="1" ht="15.9" customHeight="1" x14ac:dyDescent="0.3">
      <c r="B852" s="69">
        <v>835</v>
      </c>
      <c r="C852" s="70">
        <v>23151516</v>
      </c>
      <c r="D852" s="71" t="s">
        <v>423</v>
      </c>
      <c r="E852" s="34">
        <v>104201</v>
      </c>
      <c r="F852" s="35">
        <f t="shared" si="117"/>
        <v>109515</v>
      </c>
      <c r="G852" s="36">
        <v>23885233.75</v>
      </c>
      <c r="H852" s="36">
        <v>24128969.550000001</v>
      </c>
      <c r="I852" s="37">
        <v>22391040</v>
      </c>
      <c r="J852" s="38">
        <f t="shared" si="118"/>
        <v>109515</v>
      </c>
      <c r="K852" s="38">
        <f t="shared" si="119"/>
        <v>17628689.574999999</v>
      </c>
      <c r="L852" s="38">
        <f t="shared" si="120"/>
        <v>23138136.875</v>
      </c>
      <c r="M852" s="39">
        <f t="shared" si="121"/>
        <v>6131320.7498227907</v>
      </c>
      <c r="N852" s="40">
        <f t="shared" si="122"/>
        <v>4258059.6806878373</v>
      </c>
      <c r="O852" s="41">
        <f t="shared" si="123"/>
        <v>0.69447674561975981</v>
      </c>
      <c r="P852" s="42">
        <f t="shared" si="124"/>
        <v>109515</v>
      </c>
      <c r="Q852" s="43" t="str">
        <f t="shared" si="125"/>
        <v>MEDIA GEO</v>
      </c>
    </row>
    <row r="853" spans="2:17" s="44" customFormat="1" ht="15.9" customHeight="1" x14ac:dyDescent="0.3">
      <c r="B853" s="69">
        <v>836</v>
      </c>
      <c r="C853" s="70">
        <v>23151516</v>
      </c>
      <c r="D853" s="71" t="s">
        <v>424</v>
      </c>
      <c r="E853" s="34">
        <v>93102</v>
      </c>
      <c r="F853" s="35">
        <f t="shared" si="117"/>
        <v>97850</v>
      </c>
      <c r="G853" s="36">
        <v>24049667.949999999</v>
      </c>
      <c r="H853" s="36">
        <v>24360460.25</v>
      </c>
      <c r="I853" s="37">
        <v>22391040</v>
      </c>
      <c r="J853" s="38">
        <f t="shared" si="118"/>
        <v>97850</v>
      </c>
      <c r="K853" s="38">
        <f t="shared" si="119"/>
        <v>17724754.550000001</v>
      </c>
      <c r="L853" s="38">
        <f t="shared" si="120"/>
        <v>23220353.975000001</v>
      </c>
      <c r="M853" s="39">
        <f t="shared" si="121"/>
        <v>5985596.2311646277</v>
      </c>
      <c r="N853" s="40">
        <f t="shared" si="122"/>
        <v>4163265.2859620466</v>
      </c>
      <c r="O853" s="41">
        <f t="shared" si="123"/>
        <v>0.69554729807626747</v>
      </c>
      <c r="P853" s="42">
        <f t="shared" si="124"/>
        <v>97850</v>
      </c>
      <c r="Q853" s="43" t="str">
        <f t="shared" si="125"/>
        <v>MEDIA GEO</v>
      </c>
    </row>
    <row r="854" spans="2:17" s="44" customFormat="1" ht="15.9" customHeight="1" x14ac:dyDescent="0.3">
      <c r="B854" s="69">
        <v>837</v>
      </c>
      <c r="C854" s="70">
        <v>23151516</v>
      </c>
      <c r="D854" s="71" t="s">
        <v>425</v>
      </c>
      <c r="E854" s="34">
        <v>97862</v>
      </c>
      <c r="F854" s="35">
        <f t="shared" si="117"/>
        <v>102853</v>
      </c>
      <c r="G854" s="36">
        <v>24211478.199999999</v>
      </c>
      <c r="H854" s="36">
        <v>24354629.25</v>
      </c>
      <c r="I854" s="37">
        <v>22391040</v>
      </c>
      <c r="J854" s="38">
        <f t="shared" si="118"/>
        <v>102853</v>
      </c>
      <c r="K854" s="38">
        <f t="shared" si="119"/>
        <v>17765000.112500001</v>
      </c>
      <c r="L854" s="38">
        <f t="shared" si="120"/>
        <v>23301259.100000001</v>
      </c>
      <c r="M854" s="39">
        <f t="shared" si="121"/>
        <v>6070486.7346241679</v>
      </c>
      <c r="N854" s="40">
        <f t="shared" si="122"/>
        <v>4219754.2813903503</v>
      </c>
      <c r="O854" s="41">
        <f t="shared" si="123"/>
        <v>0.69512618441651219</v>
      </c>
      <c r="P854" s="42">
        <f t="shared" si="124"/>
        <v>102853</v>
      </c>
      <c r="Q854" s="43" t="str">
        <f t="shared" si="125"/>
        <v>MEDIA GEO</v>
      </c>
    </row>
    <row r="855" spans="2:17" s="44" customFormat="1" ht="15.9" customHeight="1" x14ac:dyDescent="0.3">
      <c r="B855" s="69">
        <v>838</v>
      </c>
      <c r="C855" s="70">
        <v>23151516</v>
      </c>
      <c r="D855" s="71" t="s">
        <v>426</v>
      </c>
      <c r="E855" s="34">
        <v>95890</v>
      </c>
      <c r="F855" s="35">
        <f t="shared" si="117"/>
        <v>100780</v>
      </c>
      <c r="G855" s="36">
        <v>24204189.449999999</v>
      </c>
      <c r="H855" s="36">
        <v>23787272.949999999</v>
      </c>
      <c r="I855" s="37">
        <v>22391040</v>
      </c>
      <c r="J855" s="38">
        <f t="shared" si="118"/>
        <v>100780</v>
      </c>
      <c r="K855" s="38">
        <f t="shared" si="119"/>
        <v>17620820.600000001</v>
      </c>
      <c r="L855" s="38">
        <f t="shared" si="120"/>
        <v>23089156.475000001</v>
      </c>
      <c r="M855" s="39">
        <f t="shared" si="121"/>
        <v>6003727.2619177876</v>
      </c>
      <c r="N855" s="40">
        <f t="shared" si="122"/>
        <v>4174014.0378886303</v>
      </c>
      <c r="O855" s="41">
        <f t="shared" si="123"/>
        <v>0.69523711784257725</v>
      </c>
      <c r="P855" s="42">
        <f t="shared" si="124"/>
        <v>100780</v>
      </c>
      <c r="Q855" s="43" t="str">
        <f t="shared" si="125"/>
        <v>MEDIA GEO</v>
      </c>
    </row>
    <row r="856" spans="2:17" s="44" customFormat="1" ht="15.9" customHeight="1" x14ac:dyDescent="0.3">
      <c r="B856" s="69">
        <v>839</v>
      </c>
      <c r="C856" s="70">
        <v>23151516</v>
      </c>
      <c r="D856" s="71" t="s">
        <v>427</v>
      </c>
      <c r="E856" s="34">
        <v>102228</v>
      </c>
      <c r="F856" s="35">
        <f t="shared" si="117"/>
        <v>107442</v>
      </c>
      <c r="G856" s="36">
        <v>24214685.25</v>
      </c>
      <c r="H856" s="36">
        <v>24054915.850000001</v>
      </c>
      <c r="I856" s="37">
        <v>22391040</v>
      </c>
      <c r="J856" s="38">
        <f t="shared" si="118"/>
        <v>107442</v>
      </c>
      <c r="K856" s="38">
        <f t="shared" si="119"/>
        <v>17692020.774999999</v>
      </c>
      <c r="L856" s="38">
        <f t="shared" si="120"/>
        <v>23222977.925000001</v>
      </c>
      <c r="M856" s="39">
        <f t="shared" si="121"/>
        <v>6118327.9925791631</v>
      </c>
      <c r="N856" s="40">
        <f t="shared" si="122"/>
        <v>4250338.2462919578</v>
      </c>
      <c r="O856" s="41">
        <f t="shared" si="123"/>
        <v>0.69468950527777118</v>
      </c>
      <c r="P856" s="42">
        <f t="shared" si="124"/>
        <v>107442</v>
      </c>
      <c r="Q856" s="43" t="str">
        <f t="shared" si="125"/>
        <v>MEDIA GEO</v>
      </c>
    </row>
    <row r="857" spans="2:17" s="44" customFormat="1" ht="15.9" customHeight="1" x14ac:dyDescent="0.3">
      <c r="B857" s="69">
        <v>840</v>
      </c>
      <c r="C857" s="70">
        <v>23151516</v>
      </c>
      <c r="D857" s="71" t="s">
        <v>428</v>
      </c>
      <c r="E857" s="34">
        <v>87974</v>
      </c>
      <c r="F857" s="35">
        <f t="shared" si="117"/>
        <v>92461</v>
      </c>
      <c r="G857" s="36">
        <v>23776194.050000001</v>
      </c>
      <c r="H857" s="36">
        <v>23818177.25</v>
      </c>
      <c r="I857" s="37">
        <v>22391040</v>
      </c>
      <c r="J857" s="38">
        <f t="shared" si="118"/>
        <v>92461</v>
      </c>
      <c r="K857" s="38">
        <f t="shared" si="119"/>
        <v>17519468.074999999</v>
      </c>
      <c r="L857" s="38">
        <f t="shared" si="120"/>
        <v>23083617.024999999</v>
      </c>
      <c r="M857" s="39">
        <f t="shared" si="121"/>
        <v>5851550.1016038079</v>
      </c>
      <c r="N857" s="40">
        <f t="shared" si="122"/>
        <v>4072290.9572015945</v>
      </c>
      <c r="O857" s="41">
        <f t="shared" si="123"/>
        <v>0.69593370756330886</v>
      </c>
      <c r="P857" s="42">
        <f t="shared" si="124"/>
        <v>92461</v>
      </c>
      <c r="Q857" s="43" t="str">
        <f t="shared" si="125"/>
        <v>MEDIA GEO</v>
      </c>
    </row>
    <row r="858" spans="2:17" s="44" customFormat="1" ht="15.9" customHeight="1" x14ac:dyDescent="0.3">
      <c r="B858" s="69">
        <v>841</v>
      </c>
      <c r="C858" s="70">
        <v>23151516</v>
      </c>
      <c r="D858" s="71" t="s">
        <v>429</v>
      </c>
      <c r="E858" s="34">
        <v>85580</v>
      </c>
      <c r="F858" s="35">
        <f t="shared" si="117"/>
        <v>89945</v>
      </c>
      <c r="G858" s="36">
        <v>23970949.449999999</v>
      </c>
      <c r="H858" s="36">
        <v>24231012.050000001</v>
      </c>
      <c r="I858" s="37">
        <v>22391040</v>
      </c>
      <c r="J858" s="38">
        <f t="shared" si="118"/>
        <v>89945</v>
      </c>
      <c r="K858" s="38">
        <f t="shared" si="119"/>
        <v>17670736.625</v>
      </c>
      <c r="L858" s="38">
        <f t="shared" si="120"/>
        <v>23180994.725000001</v>
      </c>
      <c r="M858" s="39">
        <f t="shared" si="121"/>
        <v>5848264.6901223026</v>
      </c>
      <c r="N858" s="40">
        <f t="shared" si="122"/>
        <v>4071746.901125499</v>
      </c>
      <c r="O858" s="41">
        <f t="shared" si="123"/>
        <v>0.69623163739539085</v>
      </c>
      <c r="P858" s="42">
        <f t="shared" si="124"/>
        <v>89945</v>
      </c>
      <c r="Q858" s="43" t="str">
        <f t="shared" si="125"/>
        <v>MEDIA GEO</v>
      </c>
    </row>
    <row r="859" spans="2:17" s="44" customFormat="1" ht="15.9" customHeight="1" x14ac:dyDescent="0.3">
      <c r="B859" s="69">
        <v>842</v>
      </c>
      <c r="C859" s="70">
        <v>23151516</v>
      </c>
      <c r="D859" s="71" t="s">
        <v>430</v>
      </c>
      <c r="E859" s="34">
        <v>96284</v>
      </c>
      <c r="F859" s="35">
        <f t="shared" si="117"/>
        <v>101194</v>
      </c>
      <c r="G859" s="36">
        <v>24327515.100000001</v>
      </c>
      <c r="H859" s="36">
        <v>24002436.850000001</v>
      </c>
      <c r="I859" s="37">
        <v>22391040</v>
      </c>
      <c r="J859" s="38">
        <f t="shared" si="118"/>
        <v>101194</v>
      </c>
      <c r="K859" s="38">
        <f t="shared" si="119"/>
        <v>17705546.487500001</v>
      </c>
      <c r="L859" s="38">
        <f t="shared" si="120"/>
        <v>23196738.425000001</v>
      </c>
      <c r="M859" s="39">
        <f t="shared" si="121"/>
        <v>6031086.1045398954</v>
      </c>
      <c r="N859" s="40">
        <f t="shared" si="122"/>
        <v>4193066.9188247276</v>
      </c>
      <c r="O859" s="41">
        <f t="shared" si="123"/>
        <v>0.69524242336192144</v>
      </c>
      <c r="P859" s="42">
        <f t="shared" si="124"/>
        <v>101194</v>
      </c>
      <c r="Q859" s="43" t="str">
        <f t="shared" si="125"/>
        <v>MEDIA GEO</v>
      </c>
    </row>
    <row r="860" spans="2:17" s="44" customFormat="1" ht="15.9" customHeight="1" x14ac:dyDescent="0.3">
      <c r="B860" s="69">
        <v>843</v>
      </c>
      <c r="C860" s="70">
        <v>23151516</v>
      </c>
      <c r="D860" s="71" t="s">
        <v>431</v>
      </c>
      <c r="E860" s="34">
        <v>20514</v>
      </c>
      <c r="F860" s="35">
        <f t="shared" si="117"/>
        <v>21560</v>
      </c>
      <c r="G860" s="36">
        <v>996809.45</v>
      </c>
      <c r="H860" s="36">
        <v>996517.9</v>
      </c>
      <c r="I860" s="37">
        <v>935875.5</v>
      </c>
      <c r="J860" s="38">
        <f t="shared" si="118"/>
        <v>21560</v>
      </c>
      <c r="K860" s="38">
        <f t="shared" si="119"/>
        <v>737690.71250000002</v>
      </c>
      <c r="L860" s="38">
        <f t="shared" si="120"/>
        <v>966196.7</v>
      </c>
      <c r="M860" s="39">
        <f t="shared" si="121"/>
        <v>376262.57328911498</v>
      </c>
      <c r="N860" s="40">
        <f t="shared" si="122"/>
        <v>250812.5948770516</v>
      </c>
      <c r="O860" s="41">
        <f t="shared" si="123"/>
        <v>0.66658927217916686</v>
      </c>
      <c r="P860" s="42">
        <f t="shared" si="124"/>
        <v>21560</v>
      </c>
      <c r="Q860" s="43" t="str">
        <f t="shared" si="125"/>
        <v>MEDIA GEO</v>
      </c>
    </row>
    <row r="861" spans="2:17" s="44" customFormat="1" ht="15.9" customHeight="1" x14ac:dyDescent="0.3">
      <c r="B861" s="69">
        <v>844</v>
      </c>
      <c r="C861" s="70">
        <v>23151516</v>
      </c>
      <c r="D861" s="71" t="s">
        <v>432</v>
      </c>
      <c r="E861" s="34">
        <v>18873</v>
      </c>
      <c r="F861" s="35">
        <f t="shared" si="117"/>
        <v>19836</v>
      </c>
      <c r="G861" s="36">
        <v>1015468.65</v>
      </c>
      <c r="H861" s="36">
        <v>1017509.5</v>
      </c>
      <c r="I861" s="37">
        <v>935875.5</v>
      </c>
      <c r="J861" s="38">
        <f t="shared" si="118"/>
        <v>19836</v>
      </c>
      <c r="K861" s="38">
        <f t="shared" si="119"/>
        <v>747172.41249999998</v>
      </c>
      <c r="L861" s="38">
        <f t="shared" si="120"/>
        <v>975672.07499999995</v>
      </c>
      <c r="M861" s="39">
        <f t="shared" si="121"/>
        <v>372151.08771675563</v>
      </c>
      <c r="N861" s="40">
        <f t="shared" si="122"/>
        <v>249124.38763885121</v>
      </c>
      <c r="O861" s="41">
        <f t="shared" si="123"/>
        <v>0.66941733038399687</v>
      </c>
      <c r="P861" s="42">
        <f t="shared" si="124"/>
        <v>19836</v>
      </c>
      <c r="Q861" s="43" t="str">
        <f t="shared" si="125"/>
        <v>MEDIA GEO</v>
      </c>
    </row>
    <row r="862" spans="2:17" s="44" customFormat="1" ht="15.9" customHeight="1" x14ac:dyDescent="0.3">
      <c r="B862" s="69">
        <v>845</v>
      </c>
      <c r="C862" s="70">
        <v>23151516</v>
      </c>
      <c r="D862" s="71" t="s">
        <v>433</v>
      </c>
      <c r="E862" s="34">
        <v>20719</v>
      </c>
      <c r="F862" s="35">
        <f t="shared" si="117"/>
        <v>21776</v>
      </c>
      <c r="G862" s="36">
        <v>994477.05</v>
      </c>
      <c r="H862" s="36">
        <v>1012553.15</v>
      </c>
      <c r="I862" s="37">
        <v>935875.5</v>
      </c>
      <c r="J862" s="38">
        <f t="shared" si="118"/>
        <v>21776</v>
      </c>
      <c r="K862" s="38">
        <f t="shared" si="119"/>
        <v>741170.42500000005</v>
      </c>
      <c r="L862" s="38">
        <f t="shared" si="120"/>
        <v>965176.27500000002</v>
      </c>
      <c r="M862" s="39">
        <f t="shared" si="121"/>
        <v>378488.07003303705</v>
      </c>
      <c r="N862" s="40">
        <f t="shared" si="122"/>
        <v>252233.52365145116</v>
      </c>
      <c r="O862" s="41">
        <f t="shared" si="123"/>
        <v>0.66642397375810147</v>
      </c>
      <c r="P862" s="42">
        <f t="shared" si="124"/>
        <v>21776</v>
      </c>
      <c r="Q862" s="43" t="str">
        <f t="shared" si="125"/>
        <v>MEDIA GEO</v>
      </c>
    </row>
    <row r="863" spans="2:17" s="44" customFormat="1" ht="15.9" customHeight="1" x14ac:dyDescent="0.3">
      <c r="B863" s="69">
        <v>846</v>
      </c>
      <c r="C863" s="70">
        <v>23151516</v>
      </c>
      <c r="D863" s="71" t="s">
        <v>434</v>
      </c>
      <c r="E863" s="34">
        <v>17705</v>
      </c>
      <c r="F863" s="35">
        <f t="shared" si="117"/>
        <v>18608</v>
      </c>
      <c r="G863" s="36">
        <v>1019841.9</v>
      </c>
      <c r="H863" s="36">
        <v>1016051.75</v>
      </c>
      <c r="I863" s="37">
        <v>935875.5</v>
      </c>
      <c r="J863" s="38">
        <f t="shared" si="118"/>
        <v>18608</v>
      </c>
      <c r="K863" s="38">
        <f t="shared" si="119"/>
        <v>747594.28749999998</v>
      </c>
      <c r="L863" s="38">
        <f t="shared" si="120"/>
        <v>975963.625</v>
      </c>
      <c r="M863" s="39">
        <f t="shared" si="121"/>
        <v>366514.88216519315</v>
      </c>
      <c r="N863" s="40">
        <f t="shared" si="122"/>
        <v>246007.31560047719</v>
      </c>
      <c r="O863" s="41">
        <f t="shared" si="123"/>
        <v>0.67120689382975285</v>
      </c>
      <c r="P863" s="42">
        <f t="shared" si="124"/>
        <v>18608</v>
      </c>
      <c r="Q863" s="43" t="str">
        <f t="shared" si="125"/>
        <v>MEDIA GEO</v>
      </c>
    </row>
    <row r="864" spans="2:17" s="44" customFormat="1" ht="15.9" customHeight="1" x14ac:dyDescent="0.3">
      <c r="B864" s="69">
        <v>847</v>
      </c>
      <c r="C864" s="70">
        <v>23151516</v>
      </c>
      <c r="D864" s="71" t="s">
        <v>435</v>
      </c>
      <c r="E864" s="34">
        <v>19173</v>
      </c>
      <c r="F864" s="35">
        <f t="shared" si="117"/>
        <v>20151</v>
      </c>
      <c r="G864" s="36">
        <v>1008471.45</v>
      </c>
      <c r="H864" s="36">
        <v>1013719.35</v>
      </c>
      <c r="I864" s="37">
        <v>935875.5</v>
      </c>
      <c r="J864" s="38">
        <f t="shared" si="118"/>
        <v>20151</v>
      </c>
      <c r="K864" s="38">
        <f t="shared" si="119"/>
        <v>744554.32499999995</v>
      </c>
      <c r="L864" s="38">
        <f t="shared" si="120"/>
        <v>972173.47499999998</v>
      </c>
      <c r="M864" s="39">
        <f t="shared" si="121"/>
        <v>372626.73085525609</v>
      </c>
      <c r="N864" s="40">
        <f t="shared" si="122"/>
        <v>249237.97949143598</v>
      </c>
      <c r="O864" s="41">
        <f t="shared" si="123"/>
        <v>0.66886768675822805</v>
      </c>
      <c r="P864" s="42">
        <f t="shared" si="124"/>
        <v>20151</v>
      </c>
      <c r="Q864" s="43" t="str">
        <f t="shared" si="125"/>
        <v>MEDIA GEO</v>
      </c>
    </row>
    <row r="865" spans="2:17" s="44" customFormat="1" ht="15.9" customHeight="1" x14ac:dyDescent="0.3">
      <c r="B865" s="69">
        <v>848</v>
      </c>
      <c r="C865" s="70">
        <v>23151516</v>
      </c>
      <c r="D865" s="71" t="s">
        <v>436</v>
      </c>
      <c r="E865" s="34">
        <v>18447</v>
      </c>
      <c r="F865" s="35">
        <f t="shared" si="117"/>
        <v>19388</v>
      </c>
      <c r="G865" s="36">
        <v>1013136.25</v>
      </c>
      <c r="H865" s="36">
        <v>1019258.8</v>
      </c>
      <c r="I865" s="37">
        <v>935875.5</v>
      </c>
      <c r="J865" s="38">
        <f t="shared" si="118"/>
        <v>19388</v>
      </c>
      <c r="K865" s="38">
        <f t="shared" si="119"/>
        <v>746914.63749999995</v>
      </c>
      <c r="L865" s="38">
        <f t="shared" si="120"/>
        <v>974505.875</v>
      </c>
      <c r="M865" s="39">
        <f t="shared" si="121"/>
        <v>369977.95997721452</v>
      </c>
      <c r="N865" s="40">
        <f t="shared" si="122"/>
        <v>247904.53811580868</v>
      </c>
      <c r="O865" s="41">
        <f t="shared" si="123"/>
        <v>0.67005217859754718</v>
      </c>
      <c r="P865" s="42">
        <f t="shared" si="124"/>
        <v>19388</v>
      </c>
      <c r="Q865" s="43" t="str">
        <f t="shared" si="125"/>
        <v>MEDIA GEO</v>
      </c>
    </row>
    <row r="866" spans="2:17" s="44" customFormat="1" ht="15.9" customHeight="1" x14ac:dyDescent="0.3">
      <c r="B866" s="69">
        <v>849</v>
      </c>
      <c r="C866" s="70">
        <v>23151516</v>
      </c>
      <c r="D866" s="71" t="s">
        <v>437</v>
      </c>
      <c r="E866" s="34">
        <v>18037</v>
      </c>
      <c r="F866" s="35">
        <f t="shared" si="117"/>
        <v>18957</v>
      </c>
      <c r="G866" s="36">
        <v>1013427.8</v>
      </c>
      <c r="H866" s="36">
        <v>999724.95</v>
      </c>
      <c r="I866" s="37">
        <v>935875.5</v>
      </c>
      <c r="J866" s="38">
        <f t="shared" si="118"/>
        <v>18957</v>
      </c>
      <c r="K866" s="38">
        <f t="shared" si="119"/>
        <v>741996.3125</v>
      </c>
      <c r="L866" s="38">
        <f t="shared" si="120"/>
        <v>967800.22499999998</v>
      </c>
      <c r="M866" s="39">
        <f t="shared" si="121"/>
        <v>366155.24380547763</v>
      </c>
      <c r="N866" s="40">
        <f t="shared" si="122"/>
        <v>245506.23261091343</v>
      </c>
      <c r="O866" s="41">
        <f t="shared" si="123"/>
        <v>0.67049765574664344</v>
      </c>
      <c r="P866" s="42">
        <f t="shared" si="124"/>
        <v>18957</v>
      </c>
      <c r="Q866" s="43" t="str">
        <f t="shared" si="125"/>
        <v>MEDIA GEO</v>
      </c>
    </row>
    <row r="867" spans="2:17" s="44" customFormat="1" x14ac:dyDescent="0.3">
      <c r="B867" s="69">
        <v>850</v>
      </c>
      <c r="C867" s="70">
        <v>23151516</v>
      </c>
      <c r="D867" s="71" t="s">
        <v>438</v>
      </c>
      <c r="E867" s="34">
        <v>21066</v>
      </c>
      <c r="F867" s="35">
        <f t="shared" si="117"/>
        <v>22140</v>
      </c>
      <c r="G867" s="36">
        <v>999433.4</v>
      </c>
      <c r="H867" s="36">
        <v>993019.3</v>
      </c>
      <c r="I867" s="37">
        <v>935875.5</v>
      </c>
      <c r="J867" s="38">
        <f t="shared" si="118"/>
        <v>22140</v>
      </c>
      <c r="K867" s="38">
        <f t="shared" si="119"/>
        <v>737617.05</v>
      </c>
      <c r="L867" s="38">
        <f t="shared" si="120"/>
        <v>964447.4</v>
      </c>
      <c r="M867" s="39">
        <f t="shared" si="121"/>
        <v>378683.87347695866</v>
      </c>
      <c r="N867" s="40">
        <f t="shared" si="122"/>
        <v>252114.5907260759</v>
      </c>
      <c r="O867" s="41">
        <f t="shared" si="123"/>
        <v>0.66576532137805977</v>
      </c>
      <c r="P867" s="42">
        <f t="shared" si="124"/>
        <v>22140</v>
      </c>
      <c r="Q867" s="43" t="str">
        <f t="shared" si="125"/>
        <v>MEDIA GEO</v>
      </c>
    </row>
    <row r="868" spans="2:17" s="44" customFormat="1" x14ac:dyDescent="0.3">
      <c r="B868" s="69">
        <v>851</v>
      </c>
      <c r="C868" s="70">
        <v>23151516</v>
      </c>
      <c r="D868" s="71" t="s">
        <v>439</v>
      </c>
      <c r="E868" s="34">
        <v>8932</v>
      </c>
      <c r="F868" s="35">
        <f t="shared" si="117"/>
        <v>9388</v>
      </c>
      <c r="G868" s="36">
        <v>998850.3</v>
      </c>
      <c r="H868" s="36">
        <v>995643.25</v>
      </c>
      <c r="I868" s="37">
        <v>935875.5</v>
      </c>
      <c r="J868" s="38">
        <f t="shared" si="118"/>
        <v>9388</v>
      </c>
      <c r="K868" s="38">
        <f t="shared" si="119"/>
        <v>734939.26249999995</v>
      </c>
      <c r="L868" s="38">
        <f t="shared" si="120"/>
        <v>965759.375</v>
      </c>
      <c r="M868" s="39">
        <f t="shared" si="121"/>
        <v>305737.58395792317</v>
      </c>
      <c r="N868" s="40">
        <f t="shared" si="122"/>
        <v>209550.80041845958</v>
      </c>
      <c r="O868" s="41">
        <f t="shared" si="123"/>
        <v>0.68539431006722029</v>
      </c>
      <c r="P868" s="42">
        <f t="shared" si="124"/>
        <v>9388</v>
      </c>
      <c r="Q868" s="43" t="str">
        <f t="shared" si="125"/>
        <v>MEDIA GEO</v>
      </c>
    </row>
    <row r="869" spans="2:17" s="44" customFormat="1" x14ac:dyDescent="0.3">
      <c r="B869" s="69">
        <v>852</v>
      </c>
      <c r="C869" s="70">
        <v>23151516</v>
      </c>
      <c r="D869" s="71" t="s">
        <v>440</v>
      </c>
      <c r="E869" s="34">
        <v>657500</v>
      </c>
      <c r="F869" s="35">
        <f t="shared" si="117"/>
        <v>691033</v>
      </c>
      <c r="G869" s="36">
        <v>34495321.350000001</v>
      </c>
      <c r="H869" s="36">
        <v>34334677.299999997</v>
      </c>
      <c r="I869" s="37">
        <v>32362050</v>
      </c>
      <c r="J869" s="38">
        <f t="shared" si="118"/>
        <v>691033</v>
      </c>
      <c r="K869" s="38">
        <f t="shared" si="119"/>
        <v>25470770.412500001</v>
      </c>
      <c r="L869" s="38">
        <f t="shared" si="120"/>
        <v>33348363.649999999</v>
      </c>
      <c r="M869" s="39">
        <f t="shared" si="121"/>
        <v>12757247.882227993</v>
      </c>
      <c r="N869" s="40">
        <f t="shared" si="122"/>
        <v>8532102.3664774522</v>
      </c>
      <c r="O869" s="41">
        <f t="shared" si="123"/>
        <v>0.66880430992984363</v>
      </c>
      <c r="P869" s="42">
        <f t="shared" si="124"/>
        <v>691033</v>
      </c>
      <c r="Q869" s="43" t="str">
        <f t="shared" si="125"/>
        <v>MEDIA GEO</v>
      </c>
    </row>
    <row r="870" spans="2:17" s="44" customFormat="1" x14ac:dyDescent="0.3">
      <c r="B870" s="69">
        <v>853</v>
      </c>
      <c r="C870" s="70">
        <v>23151516</v>
      </c>
      <c r="D870" s="71" t="s">
        <v>441</v>
      </c>
      <c r="E870" s="34">
        <v>20719</v>
      </c>
      <c r="F870" s="35">
        <f t="shared" si="117"/>
        <v>21776</v>
      </c>
      <c r="G870" s="36">
        <v>1351917.35</v>
      </c>
      <c r="H870" s="36">
        <v>1373492.05</v>
      </c>
      <c r="I870" s="37">
        <v>1269991.8</v>
      </c>
      <c r="J870" s="38">
        <f t="shared" si="118"/>
        <v>21776</v>
      </c>
      <c r="K870" s="38">
        <f t="shared" si="119"/>
        <v>1004294.3</v>
      </c>
      <c r="L870" s="38">
        <f t="shared" si="120"/>
        <v>1310954.5750000002</v>
      </c>
      <c r="M870" s="39">
        <f t="shared" si="121"/>
        <v>476034.9387523206</v>
      </c>
      <c r="N870" s="40">
        <f t="shared" si="122"/>
        <v>321209.57600637048</v>
      </c>
      <c r="O870" s="41">
        <f t="shared" si="123"/>
        <v>0.67476050570627288</v>
      </c>
      <c r="P870" s="42">
        <f t="shared" si="124"/>
        <v>21776</v>
      </c>
      <c r="Q870" s="43" t="str">
        <f t="shared" si="125"/>
        <v>MEDIA GEO</v>
      </c>
    </row>
    <row r="871" spans="2:17" s="44" customFormat="1" ht="15.9" customHeight="1" x14ac:dyDescent="0.3">
      <c r="B871" s="69">
        <v>854</v>
      </c>
      <c r="C871" s="70">
        <v>23151516</v>
      </c>
      <c r="D871" s="71" t="s">
        <v>442</v>
      </c>
      <c r="E871" s="34">
        <v>18052</v>
      </c>
      <c r="F871" s="35">
        <f t="shared" si="117"/>
        <v>18973</v>
      </c>
      <c r="G871" s="36">
        <v>1357165.25</v>
      </c>
      <c r="H871" s="36">
        <v>1355415.95</v>
      </c>
      <c r="I871" s="37">
        <v>1269991.8</v>
      </c>
      <c r="J871" s="38">
        <f t="shared" si="118"/>
        <v>18973</v>
      </c>
      <c r="K871" s="38">
        <f t="shared" si="119"/>
        <v>1000386.5</v>
      </c>
      <c r="L871" s="38">
        <f t="shared" si="120"/>
        <v>1312703.875</v>
      </c>
      <c r="M871" s="39">
        <f t="shared" si="121"/>
        <v>458839.25045592478</v>
      </c>
      <c r="N871" s="40">
        <f t="shared" si="122"/>
        <v>311032.40851248475</v>
      </c>
      <c r="O871" s="41">
        <f t="shared" si="123"/>
        <v>0.67786792041750565</v>
      </c>
      <c r="P871" s="42">
        <f t="shared" si="124"/>
        <v>18973</v>
      </c>
      <c r="Q871" s="43" t="str">
        <f t="shared" si="125"/>
        <v>MEDIA GEO</v>
      </c>
    </row>
    <row r="872" spans="2:17" s="44" customFormat="1" ht="15.9" customHeight="1" x14ac:dyDescent="0.3">
      <c r="B872" s="69">
        <v>855</v>
      </c>
      <c r="C872" s="70">
        <v>251728</v>
      </c>
      <c r="D872" s="71" t="s">
        <v>35</v>
      </c>
      <c r="E872" s="34">
        <v>53565</v>
      </c>
      <c r="F872" s="35">
        <f t="shared" si="117"/>
        <v>56297</v>
      </c>
      <c r="G872" s="36">
        <v>2118110.75</v>
      </c>
      <c r="H872" s="36">
        <v>2115486.7999999998</v>
      </c>
      <c r="I872" s="37">
        <v>1967962.5</v>
      </c>
      <c r="J872" s="38">
        <f t="shared" si="118"/>
        <v>56297</v>
      </c>
      <c r="K872" s="38">
        <f t="shared" si="119"/>
        <v>1564464.2625</v>
      </c>
      <c r="L872" s="38">
        <f t="shared" si="120"/>
        <v>2041724.65</v>
      </c>
      <c r="M872" s="39">
        <f t="shared" si="121"/>
        <v>839392.84663932165</v>
      </c>
      <c r="N872" s="40">
        <f t="shared" si="122"/>
        <v>553732.38347768504</v>
      </c>
      <c r="O872" s="41">
        <f t="shared" si="123"/>
        <v>0.65968203767123368</v>
      </c>
      <c r="P872" s="42">
        <f t="shared" si="124"/>
        <v>56297</v>
      </c>
      <c r="Q872" s="43" t="str">
        <f t="shared" si="125"/>
        <v>MEDIA GEO</v>
      </c>
    </row>
    <row r="873" spans="2:17" s="44" customFormat="1" ht="15.9" customHeight="1" x14ac:dyDescent="0.3">
      <c r="B873" s="69">
        <v>856</v>
      </c>
      <c r="C873" s="70">
        <v>251739</v>
      </c>
      <c r="D873" s="71" t="s">
        <v>124</v>
      </c>
      <c r="E873" s="34">
        <v>143677</v>
      </c>
      <c r="F873" s="35">
        <f t="shared" si="117"/>
        <v>151005</v>
      </c>
      <c r="G873" s="36">
        <v>27265464.449999999</v>
      </c>
      <c r="H873" s="36">
        <v>27546227.100000001</v>
      </c>
      <c r="I873" s="37">
        <v>25627245</v>
      </c>
      <c r="J873" s="38">
        <f t="shared" si="118"/>
        <v>151005</v>
      </c>
      <c r="K873" s="38">
        <f t="shared" si="119"/>
        <v>20147485.387499999</v>
      </c>
      <c r="L873" s="38">
        <f t="shared" si="120"/>
        <v>26446354.725000001</v>
      </c>
      <c r="M873" s="39">
        <f t="shared" si="121"/>
        <v>7342468.0943866512</v>
      </c>
      <c r="N873" s="40">
        <f t="shared" si="122"/>
        <v>5085132.3206935935</v>
      </c>
      <c r="O873" s="41">
        <f t="shared" si="123"/>
        <v>0.69256444227264657</v>
      </c>
      <c r="P873" s="42">
        <f t="shared" si="124"/>
        <v>151005</v>
      </c>
      <c r="Q873" s="43" t="str">
        <f t="shared" si="125"/>
        <v>MEDIA GEO</v>
      </c>
    </row>
    <row r="874" spans="2:17" s="44" customFormat="1" ht="15.9" customHeight="1" x14ac:dyDescent="0.3">
      <c r="B874" s="69">
        <v>857</v>
      </c>
      <c r="C874" s="70">
        <v>251739</v>
      </c>
      <c r="D874" s="71" t="s">
        <v>125</v>
      </c>
      <c r="E874" s="34">
        <v>153019</v>
      </c>
      <c r="F874" s="35">
        <f t="shared" si="117"/>
        <v>160823</v>
      </c>
      <c r="G874" s="36">
        <v>27749145.899999999</v>
      </c>
      <c r="H874" s="36">
        <v>27477129.75</v>
      </c>
      <c r="I874" s="37">
        <v>25627245</v>
      </c>
      <c r="J874" s="38">
        <f t="shared" si="118"/>
        <v>160823</v>
      </c>
      <c r="K874" s="38">
        <f t="shared" si="119"/>
        <v>20253585.912500001</v>
      </c>
      <c r="L874" s="38">
        <f t="shared" si="120"/>
        <v>26552187.375</v>
      </c>
      <c r="M874" s="39">
        <f t="shared" si="121"/>
        <v>7487171.2432980714</v>
      </c>
      <c r="N874" s="40">
        <f t="shared" si="122"/>
        <v>5180510.5241702162</v>
      </c>
      <c r="O874" s="41">
        <f t="shared" si="123"/>
        <v>0.69191826336380413</v>
      </c>
      <c r="P874" s="42">
        <f t="shared" si="124"/>
        <v>160823</v>
      </c>
      <c r="Q874" s="43" t="str">
        <f t="shared" si="125"/>
        <v>MEDIA GEO</v>
      </c>
    </row>
    <row r="875" spans="2:17" s="44" customFormat="1" ht="15.9" customHeight="1" x14ac:dyDescent="0.3">
      <c r="B875" s="69">
        <v>858</v>
      </c>
      <c r="C875" s="70">
        <v>251739</v>
      </c>
      <c r="D875" s="71" t="s">
        <v>156</v>
      </c>
      <c r="E875" s="34">
        <v>148159</v>
      </c>
      <c r="F875" s="35">
        <f t="shared" si="117"/>
        <v>155715</v>
      </c>
      <c r="G875" s="36">
        <v>27929323.800000001</v>
      </c>
      <c r="H875" s="36">
        <v>27928740.699999999</v>
      </c>
      <c r="I875" s="37">
        <v>25627245</v>
      </c>
      <c r="J875" s="38">
        <f t="shared" si="118"/>
        <v>155715</v>
      </c>
      <c r="K875" s="38">
        <f t="shared" si="119"/>
        <v>20410256.125</v>
      </c>
      <c r="L875" s="38">
        <f t="shared" si="120"/>
        <v>26777992.850000001</v>
      </c>
      <c r="M875" s="39">
        <f t="shared" si="121"/>
        <v>7469405.4891384104</v>
      </c>
      <c r="N875" s="40">
        <f t="shared" si="122"/>
        <v>5171560.1403693277</v>
      </c>
      <c r="O875" s="41">
        <f t="shared" si="123"/>
        <v>0.69236569736232956</v>
      </c>
      <c r="P875" s="42">
        <f t="shared" si="124"/>
        <v>155715</v>
      </c>
      <c r="Q875" s="43" t="str">
        <f t="shared" si="125"/>
        <v>MEDIA GEO</v>
      </c>
    </row>
    <row r="876" spans="2:17" s="44" customFormat="1" ht="15.9" customHeight="1" x14ac:dyDescent="0.3">
      <c r="B876" s="69">
        <v>859</v>
      </c>
      <c r="C876" s="70">
        <v>251739</v>
      </c>
      <c r="D876" s="71" t="s">
        <v>126</v>
      </c>
      <c r="E876" s="34">
        <v>137838</v>
      </c>
      <c r="F876" s="35">
        <f t="shared" si="117"/>
        <v>144868</v>
      </c>
      <c r="G876" s="36">
        <v>27766930.449999999</v>
      </c>
      <c r="H876" s="36">
        <v>27285872.949999999</v>
      </c>
      <c r="I876" s="37">
        <v>25627245</v>
      </c>
      <c r="J876" s="38">
        <f t="shared" si="118"/>
        <v>144868</v>
      </c>
      <c r="K876" s="38">
        <f t="shared" si="119"/>
        <v>20206229.100000001</v>
      </c>
      <c r="L876" s="38">
        <f t="shared" si="120"/>
        <v>26456558.975000001</v>
      </c>
      <c r="M876" s="39">
        <f t="shared" si="121"/>
        <v>7282576.0339246606</v>
      </c>
      <c r="N876" s="40">
        <f t="shared" si="122"/>
        <v>5047121.7529178271</v>
      </c>
      <c r="O876" s="41">
        <f t="shared" si="123"/>
        <v>0.69304072204761824</v>
      </c>
      <c r="P876" s="42">
        <f t="shared" si="124"/>
        <v>144868</v>
      </c>
      <c r="Q876" s="43" t="str">
        <f t="shared" si="125"/>
        <v>MEDIA GEO</v>
      </c>
    </row>
    <row r="877" spans="2:17" s="44" customFormat="1" x14ac:dyDescent="0.3">
      <c r="B877" s="69">
        <v>860</v>
      </c>
      <c r="C877" s="70">
        <v>241118</v>
      </c>
      <c r="D877" s="71" t="s">
        <v>443</v>
      </c>
      <c r="E877" s="34">
        <v>108298</v>
      </c>
      <c r="F877" s="35">
        <f t="shared" si="117"/>
        <v>113821</v>
      </c>
      <c r="G877" s="36">
        <v>27933113.949999999</v>
      </c>
      <c r="H877" s="36">
        <v>27532815.800000001</v>
      </c>
      <c r="I877" s="37">
        <v>25627245</v>
      </c>
      <c r="J877" s="38">
        <f t="shared" si="118"/>
        <v>113821</v>
      </c>
      <c r="K877" s="38">
        <f t="shared" si="119"/>
        <v>20301748.9375</v>
      </c>
      <c r="L877" s="38">
        <f t="shared" si="120"/>
        <v>26580030.399999999</v>
      </c>
      <c r="M877" s="39">
        <f t="shared" si="121"/>
        <v>6882141.1407289812</v>
      </c>
      <c r="N877" s="40">
        <f t="shared" si="122"/>
        <v>4785925.0687509505</v>
      </c>
      <c r="O877" s="41">
        <f t="shared" si="123"/>
        <v>0.69541222286586357</v>
      </c>
      <c r="P877" s="42">
        <f t="shared" si="124"/>
        <v>113821</v>
      </c>
      <c r="Q877" s="43" t="str">
        <f t="shared" si="125"/>
        <v>MEDIA GEO</v>
      </c>
    </row>
    <row r="878" spans="2:17" s="44" customFormat="1" x14ac:dyDescent="0.3">
      <c r="B878" s="69">
        <v>861</v>
      </c>
      <c r="C878" s="70">
        <v>251715</v>
      </c>
      <c r="D878" s="71" t="s">
        <v>193</v>
      </c>
      <c r="E878" s="34">
        <v>19488</v>
      </c>
      <c r="F878" s="35">
        <f t="shared" si="117"/>
        <v>20482</v>
      </c>
      <c r="G878" s="36">
        <v>838789.35</v>
      </c>
      <c r="H878" s="36">
        <v>832083.7</v>
      </c>
      <c r="I878" s="37">
        <v>778438.5</v>
      </c>
      <c r="J878" s="38">
        <f t="shared" si="118"/>
        <v>20482</v>
      </c>
      <c r="K878" s="38">
        <f t="shared" si="119"/>
        <v>617448.38749999995</v>
      </c>
      <c r="L878" s="38">
        <f t="shared" si="120"/>
        <v>805261.1</v>
      </c>
      <c r="M878" s="39">
        <f t="shared" si="121"/>
        <v>324791.12070193386</v>
      </c>
      <c r="N878" s="40">
        <f t="shared" si="122"/>
        <v>215179.04282525304</v>
      </c>
      <c r="O878" s="41">
        <f t="shared" si="123"/>
        <v>0.66251516470096605</v>
      </c>
      <c r="P878" s="42">
        <f t="shared" si="124"/>
        <v>20482</v>
      </c>
      <c r="Q878" s="43" t="str">
        <f t="shared" si="125"/>
        <v>MEDIA GEO</v>
      </c>
    </row>
    <row r="879" spans="2:17" s="44" customFormat="1" x14ac:dyDescent="0.3">
      <c r="B879" s="69">
        <v>862</v>
      </c>
      <c r="C879" s="70">
        <v>271728</v>
      </c>
      <c r="D879" s="71" t="s">
        <v>239</v>
      </c>
      <c r="E879" s="34">
        <v>192911</v>
      </c>
      <c r="F879" s="35">
        <f t="shared" si="117"/>
        <v>202749</v>
      </c>
      <c r="G879" s="36">
        <v>7936865.6500000004</v>
      </c>
      <c r="H879" s="36">
        <v>8090512.5</v>
      </c>
      <c r="I879" s="37">
        <v>7478257.5</v>
      </c>
      <c r="J879" s="38">
        <f t="shared" si="118"/>
        <v>202749</v>
      </c>
      <c r="K879" s="38">
        <f t="shared" si="119"/>
        <v>5927096.1624999996</v>
      </c>
      <c r="L879" s="38">
        <f t="shared" si="120"/>
        <v>7707561.5750000002</v>
      </c>
      <c r="M879" s="39">
        <f t="shared" si="121"/>
        <v>3141203.3326898152</v>
      </c>
      <c r="N879" s="40">
        <f t="shared" si="122"/>
        <v>2077800.9848519596</v>
      </c>
      <c r="O879" s="41">
        <f t="shared" si="123"/>
        <v>0.66146656704096163</v>
      </c>
      <c r="P879" s="42">
        <f t="shared" si="124"/>
        <v>202749</v>
      </c>
      <c r="Q879" s="43" t="str">
        <f t="shared" si="125"/>
        <v>MEDIA GEO</v>
      </c>
    </row>
    <row r="880" spans="2:17" s="44" customFormat="1" x14ac:dyDescent="0.3">
      <c r="B880" s="69">
        <v>863</v>
      </c>
      <c r="C880" s="70">
        <v>271728</v>
      </c>
      <c r="D880" s="71" t="s">
        <v>240</v>
      </c>
      <c r="E880" s="34">
        <v>218593</v>
      </c>
      <c r="F880" s="35">
        <f t="shared" si="117"/>
        <v>229741</v>
      </c>
      <c r="G880" s="36">
        <v>8049695.5</v>
      </c>
      <c r="H880" s="36">
        <v>8114419.5999999996</v>
      </c>
      <c r="I880" s="37">
        <v>7478257.5</v>
      </c>
      <c r="J880" s="38">
        <f t="shared" si="118"/>
        <v>229741</v>
      </c>
      <c r="K880" s="38">
        <f t="shared" si="119"/>
        <v>5968028.4000000004</v>
      </c>
      <c r="L880" s="38">
        <f t="shared" si="120"/>
        <v>7763976.5</v>
      </c>
      <c r="M880" s="39">
        <f t="shared" si="121"/>
        <v>3254759.9178545824</v>
      </c>
      <c r="N880" s="40">
        <f t="shared" si="122"/>
        <v>2139011.3900325666</v>
      </c>
      <c r="O880" s="41">
        <f t="shared" si="123"/>
        <v>0.65719482973187282</v>
      </c>
      <c r="P880" s="42">
        <f t="shared" si="124"/>
        <v>229741</v>
      </c>
      <c r="Q880" s="43" t="str">
        <f t="shared" si="125"/>
        <v>MEDIA GEO</v>
      </c>
    </row>
    <row r="881" spans="2:17" s="44" customFormat="1" x14ac:dyDescent="0.3">
      <c r="B881" s="69">
        <v>864</v>
      </c>
      <c r="C881" s="70">
        <v>251728</v>
      </c>
      <c r="D881" s="71" t="s">
        <v>444</v>
      </c>
      <c r="E881" s="34">
        <v>133909</v>
      </c>
      <c r="F881" s="35">
        <f t="shared" si="117"/>
        <v>140738</v>
      </c>
      <c r="G881" s="36">
        <v>12798753.449999999</v>
      </c>
      <c r="H881" s="36">
        <v>12674553.15</v>
      </c>
      <c r="I881" s="37">
        <v>11953550</v>
      </c>
      <c r="J881" s="38">
        <f t="shared" si="118"/>
        <v>140738</v>
      </c>
      <c r="K881" s="38">
        <f t="shared" si="119"/>
        <v>9391898.6500000004</v>
      </c>
      <c r="L881" s="38">
        <f t="shared" si="120"/>
        <v>12314051.574999999</v>
      </c>
      <c r="M881" s="39">
        <f t="shared" si="121"/>
        <v>4064453.4305558093</v>
      </c>
      <c r="N881" s="40">
        <f t="shared" si="122"/>
        <v>2774485.7883923068</v>
      </c>
      <c r="O881" s="41">
        <f t="shared" si="123"/>
        <v>0.68262211286128549</v>
      </c>
      <c r="P881" s="42">
        <f t="shared" si="124"/>
        <v>140738</v>
      </c>
      <c r="Q881" s="43" t="str">
        <f t="shared" si="125"/>
        <v>MEDIA GEO</v>
      </c>
    </row>
    <row r="882" spans="2:17" s="44" customFormat="1" x14ac:dyDescent="0.3">
      <c r="B882" s="69">
        <v>865</v>
      </c>
      <c r="C882" s="70">
        <v>251728</v>
      </c>
      <c r="D882" s="71" t="s">
        <v>445</v>
      </c>
      <c r="E882" s="34">
        <v>133515</v>
      </c>
      <c r="F882" s="35">
        <f t="shared" si="117"/>
        <v>140324</v>
      </c>
      <c r="G882" s="36">
        <v>12869891.65</v>
      </c>
      <c r="H882" s="36">
        <v>12894964.949999999</v>
      </c>
      <c r="I882" s="37">
        <v>11953550</v>
      </c>
      <c r="J882" s="38">
        <f t="shared" si="118"/>
        <v>140324</v>
      </c>
      <c r="K882" s="38">
        <f t="shared" si="119"/>
        <v>9464682.6500000004</v>
      </c>
      <c r="L882" s="38">
        <f t="shared" si="120"/>
        <v>12411720.824999999</v>
      </c>
      <c r="M882" s="39">
        <f t="shared" si="121"/>
        <v>4084660.6237608837</v>
      </c>
      <c r="N882" s="40">
        <f t="shared" si="122"/>
        <v>2789067.1739437729</v>
      </c>
      <c r="O882" s="41">
        <f t="shared" si="123"/>
        <v>0.68281490944914425</v>
      </c>
      <c r="P882" s="42">
        <f t="shared" si="124"/>
        <v>140324</v>
      </c>
      <c r="Q882" s="43" t="str">
        <f t="shared" si="125"/>
        <v>MEDIA GEO</v>
      </c>
    </row>
    <row r="883" spans="2:17" s="44" customFormat="1" ht="21.6" x14ac:dyDescent="0.3">
      <c r="B883" s="69">
        <v>866</v>
      </c>
      <c r="C883" s="70">
        <v>251728</v>
      </c>
      <c r="D883" s="71" t="s">
        <v>446</v>
      </c>
      <c r="E883" s="34">
        <v>189395</v>
      </c>
      <c r="F883" s="35">
        <f t="shared" si="117"/>
        <v>199054</v>
      </c>
      <c r="G883" s="36">
        <v>8047946.2000000002</v>
      </c>
      <c r="H883" s="36">
        <v>8111795.6500000004</v>
      </c>
      <c r="I883" s="37">
        <v>7478257.5</v>
      </c>
      <c r="J883" s="38">
        <f t="shared" si="118"/>
        <v>199054</v>
      </c>
      <c r="K883" s="38">
        <f t="shared" si="119"/>
        <v>5959263.3375000004</v>
      </c>
      <c r="L883" s="38">
        <f t="shared" si="120"/>
        <v>7763101.8499999996</v>
      </c>
      <c r="M883" s="39">
        <f t="shared" si="121"/>
        <v>3139737.5542558669</v>
      </c>
      <c r="N883" s="40">
        <f t="shared" si="122"/>
        <v>2079377.2825380825</v>
      </c>
      <c r="O883" s="41">
        <f t="shared" si="123"/>
        <v>0.66227741860765332</v>
      </c>
      <c r="P883" s="42">
        <f t="shared" si="124"/>
        <v>199054</v>
      </c>
      <c r="Q883" s="43" t="str">
        <f t="shared" si="125"/>
        <v>MEDIA GEO</v>
      </c>
    </row>
    <row r="884" spans="2:17" s="44" customFormat="1" ht="21.6" x14ac:dyDescent="0.3">
      <c r="B884" s="69">
        <v>867</v>
      </c>
      <c r="C884" s="70">
        <v>251728</v>
      </c>
      <c r="D884" s="71" t="s">
        <v>447</v>
      </c>
      <c r="E884" s="34">
        <v>192499</v>
      </c>
      <c r="F884" s="35">
        <f t="shared" si="117"/>
        <v>202316</v>
      </c>
      <c r="G884" s="36">
        <v>7990802.4000000004</v>
      </c>
      <c r="H884" s="36">
        <v>7929868.4500000002</v>
      </c>
      <c r="I884" s="37">
        <v>7478257.5</v>
      </c>
      <c r="J884" s="38">
        <f t="shared" si="118"/>
        <v>202316</v>
      </c>
      <c r="K884" s="38">
        <f t="shared" si="119"/>
        <v>5900311.0875000004</v>
      </c>
      <c r="L884" s="38">
        <f t="shared" si="120"/>
        <v>7704062.9749999996</v>
      </c>
      <c r="M884" s="39">
        <f t="shared" si="121"/>
        <v>3129116.6598631926</v>
      </c>
      <c r="N884" s="40">
        <f t="shared" si="122"/>
        <v>2069560.5937705254</v>
      </c>
      <c r="O884" s="41">
        <f t="shared" si="123"/>
        <v>0.66138812282601445</v>
      </c>
      <c r="P884" s="42">
        <f t="shared" si="124"/>
        <v>202316</v>
      </c>
      <c r="Q884" s="43" t="str">
        <f t="shared" si="125"/>
        <v>MEDIA GEO</v>
      </c>
    </row>
    <row r="885" spans="2:17" s="44" customFormat="1" x14ac:dyDescent="0.3">
      <c r="B885" s="69">
        <v>868</v>
      </c>
      <c r="C885" s="70">
        <v>251728</v>
      </c>
      <c r="D885" s="71" t="s">
        <v>448</v>
      </c>
      <c r="E885" s="34">
        <v>25532</v>
      </c>
      <c r="F885" s="35">
        <f t="shared" si="117"/>
        <v>26834</v>
      </c>
      <c r="G885" s="36">
        <v>1718104.15</v>
      </c>
      <c r="H885" s="36">
        <v>1710232.3</v>
      </c>
      <c r="I885" s="37">
        <v>1593903.85</v>
      </c>
      <c r="J885" s="38">
        <f t="shared" si="118"/>
        <v>26834</v>
      </c>
      <c r="K885" s="38">
        <f t="shared" si="119"/>
        <v>1262268.5750000002</v>
      </c>
      <c r="L885" s="38">
        <f t="shared" si="120"/>
        <v>1652068.0750000002</v>
      </c>
      <c r="M885" s="39">
        <f t="shared" si="121"/>
        <v>595405.75980390934</v>
      </c>
      <c r="N885" s="40">
        <f t="shared" si="122"/>
        <v>402040.94694851321</v>
      </c>
      <c r="O885" s="41">
        <f t="shared" si="123"/>
        <v>0.67523859205010239</v>
      </c>
      <c r="P885" s="42">
        <f t="shared" si="124"/>
        <v>26834</v>
      </c>
      <c r="Q885" s="43" t="str">
        <f t="shared" si="125"/>
        <v>MEDIA GEO</v>
      </c>
    </row>
    <row r="886" spans="2:17" s="44" customFormat="1" x14ac:dyDescent="0.3">
      <c r="B886" s="69">
        <v>869</v>
      </c>
      <c r="C886" s="70">
        <v>251728</v>
      </c>
      <c r="D886" s="71" t="s">
        <v>449</v>
      </c>
      <c r="E886" s="34">
        <v>25343</v>
      </c>
      <c r="F886" s="35">
        <f t="shared" si="117"/>
        <v>26635</v>
      </c>
      <c r="G886" s="36">
        <v>1717812.6</v>
      </c>
      <c r="H886" s="36">
        <v>1721019.65</v>
      </c>
      <c r="I886" s="37">
        <v>1593903.85</v>
      </c>
      <c r="J886" s="38">
        <f t="shared" si="118"/>
        <v>26635</v>
      </c>
      <c r="K886" s="38">
        <f t="shared" si="119"/>
        <v>1264842.7749999999</v>
      </c>
      <c r="L886" s="38">
        <f t="shared" si="120"/>
        <v>1655858.2250000001</v>
      </c>
      <c r="M886" s="39">
        <f t="shared" si="121"/>
        <v>595208.47780195216</v>
      </c>
      <c r="N886" s="40">
        <f t="shared" si="122"/>
        <v>402042.1617565793</v>
      </c>
      <c r="O886" s="41">
        <f t="shared" si="123"/>
        <v>0.67546444103296788</v>
      </c>
      <c r="P886" s="42">
        <f t="shared" si="124"/>
        <v>26635</v>
      </c>
      <c r="Q886" s="43" t="str">
        <f t="shared" si="125"/>
        <v>MEDIA GEO</v>
      </c>
    </row>
    <row r="887" spans="2:17" s="44" customFormat="1" x14ac:dyDescent="0.3">
      <c r="B887" s="69">
        <v>870</v>
      </c>
      <c r="C887" s="70">
        <v>251728</v>
      </c>
      <c r="D887" s="71" t="s">
        <v>450</v>
      </c>
      <c r="E887" s="34">
        <v>208033</v>
      </c>
      <c r="F887" s="35">
        <f t="shared" si="117"/>
        <v>218643</v>
      </c>
      <c r="G887" s="36">
        <v>7936282.5499999998</v>
      </c>
      <c r="H887" s="36">
        <v>7944737.5</v>
      </c>
      <c r="I887" s="37">
        <v>7478257.5</v>
      </c>
      <c r="J887" s="38">
        <f t="shared" si="118"/>
        <v>218643</v>
      </c>
      <c r="K887" s="38">
        <f t="shared" si="119"/>
        <v>5894480.1375000002</v>
      </c>
      <c r="L887" s="38">
        <f t="shared" si="120"/>
        <v>7707270.0250000004</v>
      </c>
      <c r="M887" s="39">
        <f t="shared" si="121"/>
        <v>3186457.7661425746</v>
      </c>
      <c r="N887" s="40">
        <f t="shared" si="122"/>
        <v>2098561.9464449822</v>
      </c>
      <c r="O887" s="41">
        <f t="shared" si="123"/>
        <v>0.6585877172900475</v>
      </c>
      <c r="P887" s="42">
        <f t="shared" si="124"/>
        <v>218643</v>
      </c>
      <c r="Q887" s="43" t="str">
        <f t="shared" si="125"/>
        <v>MEDIA GEO</v>
      </c>
    </row>
    <row r="888" spans="2:17" s="44" customFormat="1" ht="15.9" customHeight="1" x14ac:dyDescent="0.3">
      <c r="B888" s="69">
        <v>871</v>
      </c>
      <c r="C888" s="70">
        <v>251728</v>
      </c>
      <c r="D888" s="71" t="s">
        <v>451</v>
      </c>
      <c r="E888" s="34">
        <v>186993</v>
      </c>
      <c r="F888" s="35">
        <f t="shared" si="117"/>
        <v>196530</v>
      </c>
      <c r="G888" s="36">
        <v>7942113.5499999998</v>
      </c>
      <c r="H888" s="36">
        <v>8047071.5499999998</v>
      </c>
      <c r="I888" s="37">
        <v>7478257.5</v>
      </c>
      <c r="J888" s="38">
        <f t="shared" si="118"/>
        <v>196530</v>
      </c>
      <c r="K888" s="38">
        <f t="shared" si="119"/>
        <v>5915993.1500000004</v>
      </c>
      <c r="L888" s="38">
        <f t="shared" si="120"/>
        <v>7710185.5250000004</v>
      </c>
      <c r="M888" s="39">
        <f t="shared" si="121"/>
        <v>3113155.4433988505</v>
      </c>
      <c r="N888" s="40">
        <f t="shared" si="122"/>
        <v>2062365.6292085478</v>
      </c>
      <c r="O888" s="41">
        <f t="shared" si="123"/>
        <v>0.66246792577659352</v>
      </c>
      <c r="P888" s="42">
        <f t="shared" si="124"/>
        <v>196530</v>
      </c>
      <c r="Q888" s="43" t="str">
        <f t="shared" si="125"/>
        <v>MEDIA GEO</v>
      </c>
    </row>
    <row r="889" spans="2:17" s="44" customFormat="1" x14ac:dyDescent="0.3">
      <c r="B889" s="69">
        <v>872</v>
      </c>
      <c r="C889" s="70">
        <v>251728</v>
      </c>
      <c r="D889" s="71" t="s">
        <v>452</v>
      </c>
      <c r="E889" s="34">
        <v>199880</v>
      </c>
      <c r="F889" s="35">
        <f t="shared" si="117"/>
        <v>210074</v>
      </c>
      <c r="G889" s="36">
        <v>8001006.6500000004</v>
      </c>
      <c r="H889" s="36">
        <v>8089054.75</v>
      </c>
      <c r="I889" s="37">
        <v>7478257.5</v>
      </c>
      <c r="J889" s="38">
        <f t="shared" si="118"/>
        <v>210074</v>
      </c>
      <c r="K889" s="38">
        <f t="shared" si="119"/>
        <v>5944598.2249999996</v>
      </c>
      <c r="L889" s="38">
        <f t="shared" si="120"/>
        <v>7739632.0750000002</v>
      </c>
      <c r="M889" s="39">
        <f t="shared" si="121"/>
        <v>3175439.0526997531</v>
      </c>
      <c r="N889" s="40">
        <f t="shared" si="122"/>
        <v>2096829.7374575993</v>
      </c>
      <c r="O889" s="41">
        <f t="shared" si="123"/>
        <v>0.6603275020110615</v>
      </c>
      <c r="P889" s="42">
        <f t="shared" si="124"/>
        <v>210074</v>
      </c>
      <c r="Q889" s="43" t="str">
        <f t="shared" si="125"/>
        <v>MEDIA GEO</v>
      </c>
    </row>
    <row r="890" spans="2:17" s="44" customFormat="1" x14ac:dyDescent="0.3">
      <c r="B890" s="69">
        <v>873</v>
      </c>
      <c r="C890" s="70">
        <v>251728</v>
      </c>
      <c r="D890" s="71" t="s">
        <v>453</v>
      </c>
      <c r="E890" s="34">
        <v>221972</v>
      </c>
      <c r="F890" s="35">
        <f t="shared" si="117"/>
        <v>233293</v>
      </c>
      <c r="G890" s="36">
        <v>8092844.9000000004</v>
      </c>
      <c r="H890" s="36">
        <v>8016167.25</v>
      </c>
      <c r="I890" s="37">
        <v>7478257.5</v>
      </c>
      <c r="J890" s="38">
        <f t="shared" si="118"/>
        <v>233293</v>
      </c>
      <c r="K890" s="38">
        <f t="shared" si="119"/>
        <v>5955140.6624999996</v>
      </c>
      <c r="L890" s="38">
        <f t="shared" si="120"/>
        <v>7747212.375</v>
      </c>
      <c r="M890" s="39">
        <f t="shared" si="121"/>
        <v>3261688.8388649183</v>
      </c>
      <c r="N890" s="40">
        <f t="shared" si="122"/>
        <v>2141399.2337785065</v>
      </c>
      <c r="O890" s="41">
        <f t="shared" si="123"/>
        <v>0.65653081565061944</v>
      </c>
      <c r="P890" s="42">
        <f t="shared" si="124"/>
        <v>233293</v>
      </c>
      <c r="Q890" s="43" t="str">
        <f t="shared" si="125"/>
        <v>MEDIA GEO</v>
      </c>
    </row>
    <row r="891" spans="2:17" s="44" customFormat="1" x14ac:dyDescent="0.3">
      <c r="B891" s="69">
        <v>874</v>
      </c>
      <c r="C891" s="70">
        <v>251728</v>
      </c>
      <c r="D891" s="71" t="s">
        <v>454</v>
      </c>
      <c r="E891" s="34">
        <v>178051</v>
      </c>
      <c r="F891" s="35">
        <f t="shared" si="117"/>
        <v>187132</v>
      </c>
      <c r="G891" s="36">
        <v>7964271.3499999996</v>
      </c>
      <c r="H891" s="36">
        <v>7933367.0499999998</v>
      </c>
      <c r="I891" s="37">
        <v>7478257.5</v>
      </c>
      <c r="J891" s="38">
        <f t="shared" si="118"/>
        <v>187132</v>
      </c>
      <c r="K891" s="38">
        <f t="shared" si="119"/>
        <v>5890756.9749999996</v>
      </c>
      <c r="L891" s="38">
        <f t="shared" si="120"/>
        <v>7705812.2750000004</v>
      </c>
      <c r="M891" s="39">
        <f t="shared" si="121"/>
        <v>3066465.039700483</v>
      </c>
      <c r="N891" s="40">
        <f t="shared" si="122"/>
        <v>2035995.9176666862</v>
      </c>
      <c r="O891" s="41">
        <f t="shared" si="123"/>
        <v>0.66395536596939397</v>
      </c>
      <c r="P891" s="42">
        <f t="shared" si="124"/>
        <v>187132</v>
      </c>
      <c r="Q891" s="43" t="str">
        <f t="shared" si="125"/>
        <v>MEDIA GEO</v>
      </c>
    </row>
    <row r="892" spans="2:17" s="44" customFormat="1" x14ac:dyDescent="0.3">
      <c r="B892" s="69">
        <v>875</v>
      </c>
      <c r="C892" s="70">
        <v>251728</v>
      </c>
      <c r="D892" s="71" t="s">
        <v>455</v>
      </c>
      <c r="E892" s="34">
        <v>213293</v>
      </c>
      <c r="F892" s="35">
        <f t="shared" si="117"/>
        <v>224171</v>
      </c>
      <c r="G892" s="36">
        <v>7954067.0999999996</v>
      </c>
      <c r="H892" s="36">
        <v>7995175.6500000004</v>
      </c>
      <c r="I892" s="37">
        <v>7478257.5</v>
      </c>
      <c r="J892" s="38">
        <f t="shared" si="118"/>
        <v>224171</v>
      </c>
      <c r="K892" s="38">
        <f t="shared" si="119"/>
        <v>5912917.8125</v>
      </c>
      <c r="L892" s="38">
        <f t="shared" si="120"/>
        <v>7716162.2999999998</v>
      </c>
      <c r="M892" s="39">
        <f t="shared" si="121"/>
        <v>3213285.217049161</v>
      </c>
      <c r="N892" s="40">
        <f t="shared" si="122"/>
        <v>2113622.9326165793</v>
      </c>
      <c r="O892" s="41">
        <f t="shared" si="123"/>
        <v>0.65777632231401217</v>
      </c>
      <c r="P892" s="42">
        <f t="shared" si="124"/>
        <v>224171</v>
      </c>
      <c r="Q892" s="43" t="str">
        <f t="shared" si="125"/>
        <v>MEDIA GEO</v>
      </c>
    </row>
    <row r="893" spans="2:17" s="44" customFormat="1" x14ac:dyDescent="0.3">
      <c r="B893" s="69">
        <v>876</v>
      </c>
      <c r="C893" s="70">
        <v>251728</v>
      </c>
      <c r="D893" s="71" t="s">
        <v>456</v>
      </c>
      <c r="E893" s="34">
        <v>54741</v>
      </c>
      <c r="F893" s="35">
        <f t="shared" si="117"/>
        <v>57533</v>
      </c>
      <c r="G893" s="36">
        <v>1723060.5</v>
      </c>
      <c r="H893" s="36">
        <v>1704109.75</v>
      </c>
      <c r="I893" s="37">
        <v>1593903.85</v>
      </c>
      <c r="J893" s="38">
        <f t="shared" si="118"/>
        <v>57533</v>
      </c>
      <c r="K893" s="38">
        <f t="shared" si="119"/>
        <v>1269651.7749999999</v>
      </c>
      <c r="L893" s="38">
        <f t="shared" si="120"/>
        <v>1649006.8</v>
      </c>
      <c r="M893" s="39">
        <f t="shared" si="121"/>
        <v>720351.23818387208</v>
      </c>
      <c r="N893" s="40">
        <f t="shared" si="122"/>
        <v>468683.27091393614</v>
      </c>
      <c r="O893" s="41">
        <f t="shared" si="123"/>
        <v>0.65063158924466669</v>
      </c>
      <c r="P893" s="42">
        <f t="shared" si="124"/>
        <v>57533</v>
      </c>
      <c r="Q893" s="43" t="str">
        <f t="shared" si="125"/>
        <v>MEDIA GEO</v>
      </c>
    </row>
    <row r="894" spans="2:17" s="44" customFormat="1" x14ac:dyDescent="0.3">
      <c r="B894" s="69">
        <v>877</v>
      </c>
      <c r="C894" s="70">
        <v>251728</v>
      </c>
      <c r="D894" s="71" t="s">
        <v>457</v>
      </c>
      <c r="E894" s="34">
        <v>52121</v>
      </c>
      <c r="F894" s="35">
        <f t="shared" si="117"/>
        <v>54779</v>
      </c>
      <c r="G894" s="36">
        <v>1715771.75</v>
      </c>
      <c r="H894" s="36">
        <v>1707899.9</v>
      </c>
      <c r="I894" s="37">
        <v>1593903.85</v>
      </c>
      <c r="J894" s="38">
        <f t="shared" si="118"/>
        <v>54779</v>
      </c>
      <c r="K894" s="38">
        <f t="shared" si="119"/>
        <v>1268088.625</v>
      </c>
      <c r="L894" s="38">
        <f t="shared" si="120"/>
        <v>1650901.875</v>
      </c>
      <c r="M894" s="39">
        <f t="shared" si="121"/>
        <v>711212.75443150278</v>
      </c>
      <c r="N894" s="40">
        <f t="shared" si="122"/>
        <v>464168.75915826048</v>
      </c>
      <c r="O894" s="41">
        <f t="shared" si="123"/>
        <v>0.652644031291715</v>
      </c>
      <c r="P894" s="42">
        <f t="shared" si="124"/>
        <v>54779</v>
      </c>
      <c r="Q894" s="43" t="str">
        <f t="shared" si="125"/>
        <v>MEDIA GEO</v>
      </c>
    </row>
    <row r="895" spans="2:17" s="44" customFormat="1" x14ac:dyDescent="0.3">
      <c r="B895" s="69">
        <v>878</v>
      </c>
      <c r="C895" s="70">
        <v>251728</v>
      </c>
      <c r="D895" s="71" t="s">
        <v>249</v>
      </c>
      <c r="E895" s="34">
        <v>214082</v>
      </c>
      <c r="F895" s="35">
        <f t="shared" si="117"/>
        <v>225000</v>
      </c>
      <c r="G895" s="36">
        <v>7992843.25</v>
      </c>
      <c r="H895" s="36">
        <v>7964562.9000000004</v>
      </c>
      <c r="I895" s="37">
        <v>7478257.5</v>
      </c>
      <c r="J895" s="38">
        <f t="shared" si="118"/>
        <v>225000</v>
      </c>
      <c r="K895" s="38">
        <f t="shared" si="119"/>
        <v>5915165.9124999996</v>
      </c>
      <c r="L895" s="38">
        <f t="shared" si="120"/>
        <v>7721410.2000000002</v>
      </c>
      <c r="M895" s="39">
        <f t="shared" si="121"/>
        <v>3217077.6531295367</v>
      </c>
      <c r="N895" s="40">
        <f t="shared" si="122"/>
        <v>2115718.3983646259</v>
      </c>
      <c r="O895" s="41">
        <f t="shared" si="123"/>
        <v>0.65765226285616052</v>
      </c>
      <c r="P895" s="42">
        <f t="shared" si="124"/>
        <v>225000</v>
      </c>
      <c r="Q895" s="43" t="str">
        <f t="shared" si="125"/>
        <v>MEDIA GEO</v>
      </c>
    </row>
    <row r="896" spans="2:17" s="44" customFormat="1" x14ac:dyDescent="0.3">
      <c r="B896" s="69">
        <v>879</v>
      </c>
      <c r="C896" s="70">
        <v>251728</v>
      </c>
      <c r="D896" s="71" t="s">
        <v>164</v>
      </c>
      <c r="E896" s="34">
        <v>198565</v>
      </c>
      <c r="F896" s="35">
        <f t="shared" si="117"/>
        <v>208692</v>
      </c>
      <c r="G896" s="36">
        <v>7984388.2999999998</v>
      </c>
      <c r="H896" s="36">
        <v>7952026.25</v>
      </c>
      <c r="I896" s="37">
        <v>7478257.5</v>
      </c>
      <c r="J896" s="38">
        <f t="shared" si="118"/>
        <v>208692</v>
      </c>
      <c r="K896" s="38">
        <f t="shared" si="119"/>
        <v>5905841.0125000002</v>
      </c>
      <c r="L896" s="38">
        <f t="shared" si="120"/>
        <v>7715141.875</v>
      </c>
      <c r="M896" s="39">
        <f t="shared" si="121"/>
        <v>3155051.2464209301</v>
      </c>
      <c r="N896" s="40">
        <f t="shared" si="122"/>
        <v>2083390.602955926</v>
      </c>
      <c r="O896" s="41">
        <f t="shared" si="123"/>
        <v>0.66033494870148646</v>
      </c>
      <c r="P896" s="42">
        <f t="shared" si="124"/>
        <v>208692</v>
      </c>
      <c r="Q896" s="43" t="str">
        <f t="shared" si="125"/>
        <v>MEDIA GEO</v>
      </c>
    </row>
    <row r="897" spans="2:17" s="44" customFormat="1" x14ac:dyDescent="0.3">
      <c r="B897" s="69">
        <v>880</v>
      </c>
      <c r="C897" s="70">
        <v>26111535</v>
      </c>
      <c r="D897" s="71" t="s">
        <v>458</v>
      </c>
      <c r="E897" s="34">
        <v>22986</v>
      </c>
      <c r="F897" s="35">
        <f t="shared" si="117"/>
        <v>24158</v>
      </c>
      <c r="G897" s="36">
        <v>584557.75</v>
      </c>
      <c r="H897" s="36">
        <v>587181.69999999995</v>
      </c>
      <c r="I897" s="37">
        <v>545198.5</v>
      </c>
      <c r="J897" s="38">
        <f t="shared" si="118"/>
        <v>24158</v>
      </c>
      <c r="K897" s="38">
        <f t="shared" si="119"/>
        <v>435273.98749999999</v>
      </c>
      <c r="L897" s="38">
        <f t="shared" si="120"/>
        <v>564878.125</v>
      </c>
      <c r="M897" s="39">
        <f t="shared" si="121"/>
        <v>259300.82048681812</v>
      </c>
      <c r="N897" s="40">
        <f t="shared" si="122"/>
        <v>166271.08291356015</v>
      </c>
      <c r="O897" s="41">
        <f t="shared" si="123"/>
        <v>0.64122852600851199</v>
      </c>
      <c r="P897" s="42">
        <f t="shared" si="124"/>
        <v>24158</v>
      </c>
      <c r="Q897" s="43" t="str">
        <f t="shared" si="125"/>
        <v>MEDIA GEO</v>
      </c>
    </row>
    <row r="898" spans="2:17" s="44" customFormat="1" x14ac:dyDescent="0.3">
      <c r="B898" s="69">
        <v>881</v>
      </c>
      <c r="C898" s="70">
        <v>24101802</v>
      </c>
      <c r="D898" s="71" t="s">
        <v>54</v>
      </c>
      <c r="E898" s="34">
        <v>90341</v>
      </c>
      <c r="F898" s="35">
        <f t="shared" si="117"/>
        <v>94948</v>
      </c>
      <c r="G898" s="36">
        <v>7263385.1500000004</v>
      </c>
      <c r="H898" s="36">
        <v>7248224.5499999998</v>
      </c>
      <c r="I898" s="37">
        <v>6822270</v>
      </c>
      <c r="J898" s="38">
        <f t="shared" si="118"/>
        <v>94948</v>
      </c>
      <c r="K898" s="38">
        <f t="shared" si="119"/>
        <v>5357206.9249999998</v>
      </c>
      <c r="L898" s="38">
        <f t="shared" si="120"/>
        <v>7035247.2750000004</v>
      </c>
      <c r="M898" s="39">
        <f t="shared" si="121"/>
        <v>2416553.1935891355</v>
      </c>
      <c r="N898" s="40">
        <f t="shared" si="122"/>
        <v>1641622.7756247851</v>
      </c>
      <c r="O898" s="41">
        <f t="shared" si="123"/>
        <v>0.6793240802560605</v>
      </c>
      <c r="P898" s="42">
        <f t="shared" si="124"/>
        <v>94948</v>
      </c>
      <c r="Q898" s="43" t="str">
        <f t="shared" si="125"/>
        <v>MEDIA GEO</v>
      </c>
    </row>
    <row r="899" spans="2:17" s="44" customFormat="1" x14ac:dyDescent="0.3">
      <c r="B899" s="69">
        <v>882</v>
      </c>
      <c r="C899" s="70">
        <v>251742</v>
      </c>
      <c r="D899" s="71" t="s">
        <v>459</v>
      </c>
      <c r="E899" s="34">
        <v>126019</v>
      </c>
      <c r="F899" s="35">
        <f t="shared" si="117"/>
        <v>132446</v>
      </c>
      <c r="G899" s="36">
        <v>12184457.6</v>
      </c>
      <c r="H899" s="36">
        <v>12074834.800000001</v>
      </c>
      <c r="I899" s="37">
        <v>11341295</v>
      </c>
      <c r="J899" s="38">
        <f t="shared" si="118"/>
        <v>132446</v>
      </c>
      <c r="K899" s="38">
        <f t="shared" si="119"/>
        <v>8933258.3499999996</v>
      </c>
      <c r="L899" s="38">
        <f t="shared" si="120"/>
        <v>11708064.9</v>
      </c>
      <c r="M899" s="39">
        <f t="shared" si="121"/>
        <v>3855646.6226113248</v>
      </c>
      <c r="N899" s="40">
        <f t="shared" si="122"/>
        <v>2632700.4079664433</v>
      </c>
      <c r="O899" s="41">
        <f t="shared" si="123"/>
        <v>0.68281683091159084</v>
      </c>
      <c r="P899" s="42">
        <f t="shared" si="124"/>
        <v>132446</v>
      </c>
      <c r="Q899" s="43" t="str">
        <f t="shared" si="125"/>
        <v>MEDIA GEO</v>
      </c>
    </row>
    <row r="900" spans="2:17" s="44" customFormat="1" x14ac:dyDescent="0.3">
      <c r="B900" s="69">
        <v>883</v>
      </c>
      <c r="C900" s="70">
        <v>25173820</v>
      </c>
      <c r="D900" s="71" t="s">
        <v>460</v>
      </c>
      <c r="E900" s="34">
        <v>77732</v>
      </c>
      <c r="F900" s="35">
        <f t="shared" si="117"/>
        <v>81696</v>
      </c>
      <c r="G900" s="36">
        <v>5829542.25</v>
      </c>
      <c r="H900" s="36">
        <v>5825460.5499999998</v>
      </c>
      <c r="I900" s="37">
        <v>5451985</v>
      </c>
      <c r="J900" s="38">
        <f t="shared" si="118"/>
        <v>81696</v>
      </c>
      <c r="K900" s="38">
        <f t="shared" si="119"/>
        <v>4297170.95</v>
      </c>
      <c r="L900" s="38">
        <f t="shared" si="120"/>
        <v>5638722.7750000004</v>
      </c>
      <c r="M900" s="39">
        <f t="shared" si="121"/>
        <v>1972105.0323011542</v>
      </c>
      <c r="N900" s="40">
        <f t="shared" si="122"/>
        <v>1336721.0459564454</v>
      </c>
      <c r="O900" s="41">
        <f t="shared" si="123"/>
        <v>0.67781432736201175</v>
      </c>
      <c r="P900" s="42">
        <f t="shared" si="124"/>
        <v>81696</v>
      </c>
      <c r="Q900" s="43" t="str">
        <f t="shared" si="125"/>
        <v>MEDIA GEO</v>
      </c>
    </row>
    <row r="901" spans="2:17" s="44" customFormat="1" x14ac:dyDescent="0.3">
      <c r="B901" s="69">
        <v>884</v>
      </c>
      <c r="C901" s="70">
        <v>25173820</v>
      </c>
      <c r="D901" s="71" t="s">
        <v>461</v>
      </c>
      <c r="E901" s="34">
        <v>65850</v>
      </c>
      <c r="F901" s="35">
        <f t="shared" si="117"/>
        <v>69208</v>
      </c>
      <c r="G901" s="36">
        <v>4881713.2</v>
      </c>
      <c r="H901" s="36">
        <v>4887835.75</v>
      </c>
      <c r="I901" s="37">
        <v>4548180</v>
      </c>
      <c r="J901" s="38">
        <f t="shared" si="118"/>
        <v>69208</v>
      </c>
      <c r="K901" s="38">
        <f t="shared" si="119"/>
        <v>3596734.2374999998</v>
      </c>
      <c r="L901" s="38">
        <f t="shared" si="120"/>
        <v>4714946.5999999996</v>
      </c>
      <c r="M901" s="39">
        <f t="shared" si="121"/>
        <v>1655467.6631242249</v>
      </c>
      <c r="N901" s="40">
        <f t="shared" si="122"/>
        <v>1121654.9645178278</v>
      </c>
      <c r="O901" s="41">
        <f t="shared" si="123"/>
        <v>0.67754568059699982</v>
      </c>
      <c r="P901" s="42">
        <f t="shared" si="124"/>
        <v>69208</v>
      </c>
      <c r="Q901" s="43" t="str">
        <f t="shared" si="125"/>
        <v>MEDIA GEO</v>
      </c>
    </row>
    <row r="902" spans="2:17" s="44" customFormat="1" x14ac:dyDescent="0.3">
      <c r="B902" s="69">
        <v>885</v>
      </c>
      <c r="C902" s="70">
        <v>251740</v>
      </c>
      <c r="D902" s="71" t="s">
        <v>196</v>
      </c>
      <c r="E902" s="34">
        <v>872973</v>
      </c>
      <c r="F902" s="35">
        <f t="shared" si="117"/>
        <v>917495</v>
      </c>
      <c r="G902" s="36">
        <v>51256239.299999997</v>
      </c>
      <c r="H902" s="36">
        <v>52157711.899999999</v>
      </c>
      <c r="I902" s="37">
        <v>48105750</v>
      </c>
      <c r="J902" s="38">
        <f t="shared" si="118"/>
        <v>917495</v>
      </c>
      <c r="K902" s="38">
        <f t="shared" si="119"/>
        <v>38109299.049999997</v>
      </c>
      <c r="L902" s="38">
        <f t="shared" si="120"/>
        <v>49680994.649999999</v>
      </c>
      <c r="M902" s="39">
        <f t="shared" si="121"/>
        <v>18533886.173904199</v>
      </c>
      <c r="N902" s="40">
        <f t="shared" si="122"/>
        <v>12456669.659102505</v>
      </c>
      <c r="O902" s="41">
        <f t="shared" si="123"/>
        <v>0.67210241512336233</v>
      </c>
      <c r="P902" s="42">
        <f t="shared" si="124"/>
        <v>917495</v>
      </c>
      <c r="Q902" s="43" t="str">
        <f t="shared" si="125"/>
        <v>MEDIA GEO</v>
      </c>
    </row>
    <row r="903" spans="2:17" s="44" customFormat="1" x14ac:dyDescent="0.3">
      <c r="B903" s="69">
        <v>886</v>
      </c>
      <c r="C903" s="70">
        <v>251728</v>
      </c>
      <c r="D903" s="71" t="s">
        <v>57</v>
      </c>
      <c r="E903" s="34">
        <v>49565</v>
      </c>
      <c r="F903" s="35">
        <f t="shared" si="117"/>
        <v>52093</v>
      </c>
      <c r="G903" s="36">
        <v>7310616.25</v>
      </c>
      <c r="H903" s="36">
        <v>7361345.9500000002</v>
      </c>
      <c r="I903" s="37">
        <v>6822270</v>
      </c>
      <c r="J903" s="38">
        <f t="shared" si="118"/>
        <v>52093</v>
      </c>
      <c r="K903" s="38">
        <f t="shared" si="119"/>
        <v>5386581.2999999998</v>
      </c>
      <c r="L903" s="38">
        <f t="shared" si="120"/>
        <v>7066443.125</v>
      </c>
      <c r="M903" s="39">
        <f t="shared" si="121"/>
        <v>2091244.7895084191</v>
      </c>
      <c r="N903" s="40">
        <f t="shared" si="122"/>
        <v>1441898.0582300867</v>
      </c>
      <c r="O903" s="41">
        <f t="shared" si="123"/>
        <v>0.68949272006029871</v>
      </c>
      <c r="P903" s="42">
        <f t="shared" si="124"/>
        <v>52093</v>
      </c>
      <c r="Q903" s="43" t="str">
        <f t="shared" si="125"/>
        <v>MEDIA GEO</v>
      </c>
    </row>
    <row r="904" spans="2:17" s="44" customFormat="1" x14ac:dyDescent="0.3">
      <c r="B904" s="69">
        <v>887</v>
      </c>
      <c r="C904" s="70">
        <v>251728</v>
      </c>
      <c r="D904" s="71" t="s">
        <v>99</v>
      </c>
      <c r="E904" s="34">
        <v>56690</v>
      </c>
      <c r="F904" s="35">
        <f t="shared" si="117"/>
        <v>59581</v>
      </c>
      <c r="G904" s="36">
        <v>7261052.75</v>
      </c>
      <c r="H904" s="36">
        <v>7303619.0499999998</v>
      </c>
      <c r="I904" s="37">
        <v>6822270</v>
      </c>
      <c r="J904" s="38">
        <f t="shared" si="118"/>
        <v>59581</v>
      </c>
      <c r="K904" s="38">
        <f t="shared" si="119"/>
        <v>5361630.7</v>
      </c>
      <c r="L904" s="38">
        <f t="shared" si="120"/>
        <v>7041661.375</v>
      </c>
      <c r="M904" s="39">
        <f t="shared" si="121"/>
        <v>2154733.6745861717</v>
      </c>
      <c r="N904" s="40">
        <f t="shared" si="122"/>
        <v>1481496.6638210139</v>
      </c>
      <c r="O904" s="41">
        <f t="shared" si="123"/>
        <v>0.68755442089869567</v>
      </c>
      <c r="P904" s="42">
        <f t="shared" si="124"/>
        <v>59581</v>
      </c>
      <c r="Q904" s="43" t="str">
        <f t="shared" si="125"/>
        <v>MEDIA GEO</v>
      </c>
    </row>
    <row r="905" spans="2:17" s="44" customFormat="1" x14ac:dyDescent="0.3">
      <c r="B905" s="69">
        <v>888</v>
      </c>
      <c r="C905" s="70">
        <v>391215</v>
      </c>
      <c r="D905" s="71" t="s">
        <v>100</v>
      </c>
      <c r="E905" s="34">
        <v>33801</v>
      </c>
      <c r="F905" s="35">
        <f t="shared" ref="F905:F968" si="126">ROUND(E905*($C$5+1),0)</f>
        <v>35525</v>
      </c>
      <c r="G905" s="36">
        <v>2035602.1</v>
      </c>
      <c r="H905" s="36">
        <v>2035893.65</v>
      </c>
      <c r="I905" s="37">
        <v>1908777.85</v>
      </c>
      <c r="J905" s="38">
        <f t="shared" ref="J905:J968" si="127">MIN(F905:I905)</f>
        <v>35525</v>
      </c>
      <c r="K905" s="38">
        <f t="shared" ref="K905:K968" si="128">AVERAGE(F905:I905)</f>
        <v>1503949.65</v>
      </c>
      <c r="L905" s="38">
        <f t="shared" ref="L905:L968" si="129">MEDIAN(F905:I905)</f>
        <v>1972189.9750000001</v>
      </c>
      <c r="M905" s="39">
        <f t="shared" ref="M905:M968" si="130">GEOMEAN(F905:I905)</f>
        <v>728088.82072751562</v>
      </c>
      <c r="N905" s="40">
        <f t="shared" ref="N905:N968" si="131">STDEVA(J905,M905)</f>
        <v>489716.57404089073</v>
      </c>
      <c r="O905" s="41">
        <f t="shared" ref="O905:O968" si="132">N905/M905</f>
        <v>0.67260553946091317</v>
      </c>
      <c r="P905" s="42">
        <f t="shared" ref="P905:P968" si="133">ROUND(IF(O905&lt;=P900,J905,M905),0)</f>
        <v>35525</v>
      </c>
      <c r="Q905" s="43" t="str">
        <f t="shared" ref="Q905:Q968" si="134">IF(O905&lt;=35%,"MENOR VALOR","MEDIA GEO")</f>
        <v>MEDIA GEO</v>
      </c>
    </row>
    <row r="906" spans="2:17" s="44" customFormat="1" x14ac:dyDescent="0.3">
      <c r="B906" s="69">
        <v>889</v>
      </c>
      <c r="C906" s="70">
        <v>40151721</v>
      </c>
      <c r="D906" s="71" t="s">
        <v>39</v>
      </c>
      <c r="E906" s="34">
        <v>474521</v>
      </c>
      <c r="F906" s="35">
        <f t="shared" si="126"/>
        <v>498722</v>
      </c>
      <c r="G906" s="36">
        <v>2024231.65</v>
      </c>
      <c r="H906" s="36">
        <v>2057176.8</v>
      </c>
      <c r="I906" s="37">
        <v>1895075</v>
      </c>
      <c r="J906" s="38">
        <f t="shared" si="127"/>
        <v>498722</v>
      </c>
      <c r="K906" s="38">
        <f t="shared" si="128"/>
        <v>1618801.3625</v>
      </c>
      <c r="L906" s="38">
        <f t="shared" si="129"/>
        <v>1959653.325</v>
      </c>
      <c r="M906" s="39">
        <f t="shared" si="130"/>
        <v>1408491.3671163118</v>
      </c>
      <c r="N906" s="40">
        <f t="shared" si="131"/>
        <v>643304.08880373742</v>
      </c>
      <c r="O906" s="41">
        <f t="shared" si="132"/>
        <v>0.45673271687906203</v>
      </c>
      <c r="P906" s="42">
        <f t="shared" si="133"/>
        <v>498722</v>
      </c>
      <c r="Q906" s="43" t="str">
        <f t="shared" si="134"/>
        <v>MEDIA GEO</v>
      </c>
    </row>
    <row r="907" spans="2:17" s="44" customFormat="1" x14ac:dyDescent="0.3">
      <c r="B907" s="69">
        <v>890</v>
      </c>
      <c r="C907" s="70">
        <v>26111504</v>
      </c>
      <c r="D907" s="71" t="s">
        <v>40</v>
      </c>
      <c r="E907" s="34">
        <v>68884</v>
      </c>
      <c r="F907" s="35">
        <f t="shared" si="126"/>
        <v>72397</v>
      </c>
      <c r="G907" s="36">
        <v>584849.30000000005</v>
      </c>
      <c r="H907" s="36">
        <v>593595.80000000005</v>
      </c>
      <c r="I907" s="37">
        <v>548084.84499999997</v>
      </c>
      <c r="J907" s="38">
        <f t="shared" si="127"/>
        <v>72397</v>
      </c>
      <c r="K907" s="38">
        <f t="shared" si="128"/>
        <v>449731.73625000002</v>
      </c>
      <c r="L907" s="38">
        <f t="shared" si="129"/>
        <v>566467.07250000001</v>
      </c>
      <c r="M907" s="39">
        <f t="shared" si="130"/>
        <v>342590.87357269105</v>
      </c>
      <c r="N907" s="40">
        <f t="shared" si="131"/>
        <v>191055.92023831056</v>
      </c>
      <c r="O907" s="41">
        <f t="shared" si="132"/>
        <v>0.55767953841237472</v>
      </c>
      <c r="P907" s="42">
        <f t="shared" si="133"/>
        <v>72397</v>
      </c>
      <c r="Q907" s="43" t="str">
        <f t="shared" si="134"/>
        <v>MEDIA GEO</v>
      </c>
    </row>
    <row r="908" spans="2:17" s="44" customFormat="1" x14ac:dyDescent="0.3">
      <c r="B908" s="69">
        <v>891</v>
      </c>
      <c r="C908" s="70">
        <v>251742</v>
      </c>
      <c r="D908" s="71" t="s">
        <v>168</v>
      </c>
      <c r="E908" s="34">
        <v>56091</v>
      </c>
      <c r="F908" s="35">
        <f t="shared" si="126"/>
        <v>58952</v>
      </c>
      <c r="G908" s="36">
        <v>533536.5</v>
      </c>
      <c r="H908" s="36">
        <v>520125.2</v>
      </c>
      <c r="I908" s="37">
        <v>489477.46399999998</v>
      </c>
      <c r="J908" s="38">
        <f t="shared" si="127"/>
        <v>58952</v>
      </c>
      <c r="K908" s="38">
        <f t="shared" si="128"/>
        <v>400522.79099999997</v>
      </c>
      <c r="L908" s="38">
        <f t="shared" si="129"/>
        <v>504801.33199999999</v>
      </c>
      <c r="M908" s="39">
        <f t="shared" si="130"/>
        <v>299140.91589203192</v>
      </c>
      <c r="N908" s="40">
        <f t="shared" si="131"/>
        <v>169839.21119310107</v>
      </c>
      <c r="O908" s="41">
        <f t="shared" si="132"/>
        <v>0.56775653937758441</v>
      </c>
      <c r="P908" s="42">
        <f t="shared" si="133"/>
        <v>58952</v>
      </c>
      <c r="Q908" s="43" t="str">
        <f t="shared" si="134"/>
        <v>MEDIA GEO</v>
      </c>
    </row>
    <row r="909" spans="2:17" s="44" customFormat="1" x14ac:dyDescent="0.3">
      <c r="B909" s="69">
        <v>892</v>
      </c>
      <c r="C909" s="70">
        <v>251740</v>
      </c>
      <c r="D909" s="71" t="s">
        <v>41</v>
      </c>
      <c r="E909" s="34">
        <v>664701</v>
      </c>
      <c r="F909" s="35">
        <f t="shared" si="126"/>
        <v>698601</v>
      </c>
      <c r="G909" s="36">
        <v>3828051.5</v>
      </c>
      <c r="H909" s="36">
        <v>3883737.55</v>
      </c>
      <c r="I909" s="37">
        <v>3598694.946</v>
      </c>
      <c r="J909" s="38">
        <f t="shared" si="127"/>
        <v>698601</v>
      </c>
      <c r="K909" s="38">
        <f t="shared" si="128"/>
        <v>3002271.2490000003</v>
      </c>
      <c r="L909" s="38">
        <f t="shared" si="129"/>
        <v>3713373.2230000002</v>
      </c>
      <c r="M909" s="39">
        <f t="shared" si="130"/>
        <v>2472580.6756277266</v>
      </c>
      <c r="N909" s="40">
        <f t="shared" si="131"/>
        <v>1254393.0583234774</v>
      </c>
      <c r="O909" s="41">
        <f t="shared" si="132"/>
        <v>0.50732138720004283</v>
      </c>
      <c r="P909" s="42">
        <f t="shared" si="133"/>
        <v>698601</v>
      </c>
      <c r="Q909" s="43" t="str">
        <f t="shared" si="134"/>
        <v>MEDIA GEO</v>
      </c>
    </row>
    <row r="910" spans="2:17" s="44" customFormat="1" x14ac:dyDescent="0.3">
      <c r="B910" s="69">
        <v>893</v>
      </c>
      <c r="C910" s="70">
        <v>251728</v>
      </c>
      <c r="D910" s="71" t="s">
        <v>56</v>
      </c>
      <c r="E910" s="34">
        <v>120883</v>
      </c>
      <c r="F910" s="35">
        <f t="shared" si="126"/>
        <v>127048</v>
      </c>
      <c r="G910" s="36">
        <v>849576.7</v>
      </c>
      <c r="H910" s="36">
        <v>852783.75</v>
      </c>
      <c r="I910" s="37">
        <v>783782.6115</v>
      </c>
      <c r="J910" s="38">
        <f t="shared" si="127"/>
        <v>127048</v>
      </c>
      <c r="K910" s="38">
        <f t="shared" si="128"/>
        <v>653297.76537499996</v>
      </c>
      <c r="L910" s="38">
        <f t="shared" si="129"/>
        <v>816679.65574999992</v>
      </c>
      <c r="M910" s="39">
        <f t="shared" si="130"/>
        <v>518264.23742854991</v>
      </c>
      <c r="N910" s="40">
        <f t="shared" si="131"/>
        <v>276631.65439601406</v>
      </c>
      <c r="O910" s="41">
        <f t="shared" si="132"/>
        <v>0.53376566318479901</v>
      </c>
      <c r="P910" s="42">
        <f t="shared" si="133"/>
        <v>127048</v>
      </c>
      <c r="Q910" s="43" t="str">
        <f t="shared" si="134"/>
        <v>MEDIA GEO</v>
      </c>
    </row>
    <row r="911" spans="2:17" s="44" customFormat="1" x14ac:dyDescent="0.3">
      <c r="B911" s="69">
        <v>894</v>
      </c>
      <c r="C911" s="70">
        <v>26101759</v>
      </c>
      <c r="D911" s="71" t="s">
        <v>129</v>
      </c>
      <c r="E911" s="34">
        <v>354940</v>
      </c>
      <c r="F911" s="35">
        <f t="shared" si="126"/>
        <v>373042</v>
      </c>
      <c r="G911" s="36">
        <v>27797251.649999999</v>
      </c>
      <c r="H911" s="36">
        <v>27457887.449999999</v>
      </c>
      <c r="I911" s="37">
        <v>25539780</v>
      </c>
      <c r="J911" s="38">
        <f t="shared" si="127"/>
        <v>373042</v>
      </c>
      <c r="K911" s="38">
        <f t="shared" si="128"/>
        <v>20291990.274999999</v>
      </c>
      <c r="L911" s="38">
        <f t="shared" si="129"/>
        <v>26498833.725000001</v>
      </c>
      <c r="M911" s="39">
        <f t="shared" si="130"/>
        <v>9234448.5407307819</v>
      </c>
      <c r="N911" s="40">
        <f t="shared" si="131"/>
        <v>6265960.6558015617</v>
      </c>
      <c r="O911" s="41">
        <f t="shared" si="132"/>
        <v>0.67854194304771076</v>
      </c>
      <c r="P911" s="42">
        <f t="shared" si="133"/>
        <v>373042</v>
      </c>
      <c r="Q911" s="43" t="str">
        <f t="shared" si="134"/>
        <v>MEDIA GEO</v>
      </c>
    </row>
    <row r="912" spans="2:17" s="44" customFormat="1" x14ac:dyDescent="0.3">
      <c r="B912" s="69">
        <v>895</v>
      </c>
      <c r="C912" s="70">
        <v>261017</v>
      </c>
      <c r="D912" s="71" t="s">
        <v>130</v>
      </c>
      <c r="E912" s="34">
        <v>168783</v>
      </c>
      <c r="F912" s="35">
        <f t="shared" si="126"/>
        <v>177391</v>
      </c>
      <c r="G912" s="36">
        <v>179205289.19999999</v>
      </c>
      <c r="H912" s="36">
        <v>179803549.80000001</v>
      </c>
      <c r="I912" s="37">
        <v>165308850</v>
      </c>
      <c r="J912" s="38">
        <f t="shared" si="127"/>
        <v>177391</v>
      </c>
      <c r="K912" s="38">
        <f t="shared" si="128"/>
        <v>131123770</v>
      </c>
      <c r="L912" s="38">
        <f t="shared" si="129"/>
        <v>172257069.59999999</v>
      </c>
      <c r="M912" s="39">
        <f t="shared" si="130"/>
        <v>31177708.551536065</v>
      </c>
      <c r="N912" s="40">
        <f t="shared" si="131"/>
        <v>21920534.759627499</v>
      </c>
      <c r="O912" s="41">
        <f t="shared" si="132"/>
        <v>0.70308357406681565</v>
      </c>
      <c r="P912" s="42">
        <f t="shared" si="133"/>
        <v>177391</v>
      </c>
      <c r="Q912" s="43" t="str">
        <f t="shared" si="134"/>
        <v>MEDIA GEO</v>
      </c>
    </row>
    <row r="913" spans="2:17" s="44" customFormat="1" x14ac:dyDescent="0.3">
      <c r="B913" s="69">
        <v>896</v>
      </c>
      <c r="C913" s="70">
        <v>251728</v>
      </c>
      <c r="D913" s="71" t="s">
        <v>64</v>
      </c>
      <c r="E913" s="34">
        <v>4370603</v>
      </c>
      <c r="F913" s="35">
        <f t="shared" si="126"/>
        <v>4593504</v>
      </c>
      <c r="G913" s="36">
        <v>160355998.59999999</v>
      </c>
      <c r="H913" s="36">
        <v>161705875.09999999</v>
      </c>
      <c r="I913" s="37">
        <v>149565150</v>
      </c>
      <c r="J913" s="38">
        <f t="shared" si="127"/>
        <v>4593504</v>
      </c>
      <c r="K913" s="38">
        <f t="shared" si="128"/>
        <v>119055131.925</v>
      </c>
      <c r="L913" s="38">
        <f t="shared" si="129"/>
        <v>154960574.30000001</v>
      </c>
      <c r="M913" s="39">
        <f t="shared" si="130"/>
        <v>64967533.621962942</v>
      </c>
      <c r="N913" s="40">
        <f t="shared" si="131"/>
        <v>42690885.753247492</v>
      </c>
      <c r="O913" s="41">
        <f t="shared" si="132"/>
        <v>0.65711107338104946</v>
      </c>
      <c r="P913" s="42">
        <f t="shared" si="133"/>
        <v>4593504</v>
      </c>
      <c r="Q913" s="43" t="str">
        <f t="shared" si="134"/>
        <v>MEDIA GEO</v>
      </c>
    </row>
    <row r="914" spans="2:17" s="44" customFormat="1" x14ac:dyDescent="0.3">
      <c r="B914" s="69">
        <v>897</v>
      </c>
      <c r="C914" s="70">
        <v>20121415</v>
      </c>
      <c r="D914" s="71" t="s">
        <v>44</v>
      </c>
      <c r="E914" s="34">
        <v>4008010</v>
      </c>
      <c r="F914" s="35">
        <f t="shared" si="126"/>
        <v>4212419</v>
      </c>
      <c r="G914" s="36">
        <v>153136637.5</v>
      </c>
      <c r="H914" s="36">
        <v>152318839.75</v>
      </c>
      <c r="I914" s="37">
        <v>142247245</v>
      </c>
      <c r="J914" s="38">
        <f t="shared" si="127"/>
        <v>4212419</v>
      </c>
      <c r="K914" s="38">
        <f t="shared" si="128"/>
        <v>112978785.3125</v>
      </c>
      <c r="L914" s="38">
        <f t="shared" si="129"/>
        <v>147283042.375</v>
      </c>
      <c r="M914" s="39">
        <f t="shared" si="130"/>
        <v>61143745.534336686</v>
      </c>
      <c r="N914" s="40">
        <f t="shared" si="131"/>
        <v>40256527.054375097</v>
      </c>
      <c r="O914" s="41">
        <f t="shared" si="132"/>
        <v>0.658391577136342</v>
      </c>
      <c r="P914" s="42">
        <f t="shared" si="133"/>
        <v>4212419</v>
      </c>
      <c r="Q914" s="43" t="str">
        <f t="shared" si="134"/>
        <v>MEDIA GEO</v>
      </c>
    </row>
    <row r="915" spans="2:17" s="44" customFormat="1" x14ac:dyDescent="0.3">
      <c r="B915" s="69">
        <v>898</v>
      </c>
      <c r="C915" s="70">
        <v>20121415</v>
      </c>
      <c r="D915" s="71" t="s">
        <v>171</v>
      </c>
      <c r="E915" s="34">
        <v>365875</v>
      </c>
      <c r="F915" s="35">
        <f t="shared" si="126"/>
        <v>384535</v>
      </c>
      <c r="G915" s="36">
        <v>25612667.5</v>
      </c>
      <c r="H915" s="36">
        <v>25625787.25</v>
      </c>
      <c r="I915" s="37">
        <v>23705930.5</v>
      </c>
      <c r="J915" s="38">
        <f t="shared" si="127"/>
        <v>384535</v>
      </c>
      <c r="K915" s="38">
        <f t="shared" si="128"/>
        <v>18832230.0625</v>
      </c>
      <c r="L915" s="38">
        <f t="shared" si="129"/>
        <v>24659299</v>
      </c>
      <c r="M915" s="39">
        <f t="shared" si="130"/>
        <v>8794906.5130191427</v>
      </c>
      <c r="N915" s="40">
        <f t="shared" si="131"/>
        <v>5947030.7291539991</v>
      </c>
      <c r="O915" s="41">
        <f t="shared" si="132"/>
        <v>0.67619032906723686</v>
      </c>
      <c r="P915" s="42">
        <f t="shared" si="133"/>
        <v>384535</v>
      </c>
      <c r="Q915" s="43" t="str">
        <f t="shared" si="134"/>
        <v>MEDIA GEO</v>
      </c>
    </row>
    <row r="916" spans="2:17" s="44" customFormat="1" x14ac:dyDescent="0.3">
      <c r="B916" s="69">
        <v>899</v>
      </c>
      <c r="C916" s="70">
        <v>251724</v>
      </c>
      <c r="D916" s="71" t="s">
        <v>172</v>
      </c>
      <c r="E916" s="34">
        <v>103201</v>
      </c>
      <c r="F916" s="35">
        <f t="shared" si="126"/>
        <v>108464</v>
      </c>
      <c r="G916" s="36">
        <v>1967379.4</v>
      </c>
      <c r="H916" s="36">
        <v>1956883.6</v>
      </c>
      <c r="I916" s="37">
        <v>1817295.291</v>
      </c>
      <c r="J916" s="38">
        <f t="shared" si="127"/>
        <v>108464</v>
      </c>
      <c r="K916" s="38">
        <f t="shared" si="128"/>
        <v>1462505.5727500001</v>
      </c>
      <c r="L916" s="38">
        <f t="shared" si="129"/>
        <v>1887089.4454999999</v>
      </c>
      <c r="M916" s="39">
        <f t="shared" si="130"/>
        <v>933342.53389166913</v>
      </c>
      <c r="N916" s="40">
        <f t="shared" si="131"/>
        <v>583277.20497001661</v>
      </c>
      <c r="O916" s="41">
        <f t="shared" si="132"/>
        <v>0.62493370203325183</v>
      </c>
      <c r="P916" s="42">
        <f t="shared" si="133"/>
        <v>108464</v>
      </c>
      <c r="Q916" s="43" t="str">
        <f t="shared" si="134"/>
        <v>MEDIA GEO</v>
      </c>
    </row>
    <row r="917" spans="2:17" s="44" customFormat="1" x14ac:dyDescent="0.3">
      <c r="B917" s="69">
        <v>900</v>
      </c>
      <c r="C917" s="70">
        <v>251724</v>
      </c>
      <c r="D917" s="71" t="s">
        <v>462</v>
      </c>
      <c r="E917" s="34">
        <v>17532</v>
      </c>
      <c r="F917" s="35">
        <f t="shared" si="126"/>
        <v>18426</v>
      </c>
      <c r="G917" s="36">
        <v>681060.8</v>
      </c>
      <c r="H917" s="36">
        <v>687183.35</v>
      </c>
      <c r="I917" s="37">
        <v>641474.14099999983</v>
      </c>
      <c r="J917" s="38">
        <f t="shared" si="127"/>
        <v>18426</v>
      </c>
      <c r="K917" s="38">
        <f t="shared" si="128"/>
        <v>507036.07274999993</v>
      </c>
      <c r="L917" s="38">
        <f t="shared" si="129"/>
        <v>661267.47049999994</v>
      </c>
      <c r="M917" s="39">
        <f t="shared" si="130"/>
        <v>272720.12249611696</v>
      </c>
      <c r="N917" s="40">
        <f t="shared" si="131"/>
        <v>179813.09843288691</v>
      </c>
      <c r="O917" s="41">
        <f t="shared" si="132"/>
        <v>0.65933198029949958</v>
      </c>
      <c r="P917" s="42">
        <f t="shared" si="133"/>
        <v>18426</v>
      </c>
      <c r="Q917" s="43" t="str">
        <f t="shared" si="134"/>
        <v>MEDIA GEO</v>
      </c>
    </row>
    <row r="918" spans="2:17" s="44" customFormat="1" x14ac:dyDescent="0.3">
      <c r="B918" s="69">
        <v>901</v>
      </c>
      <c r="C918" s="70">
        <v>251739</v>
      </c>
      <c r="D918" s="71" t="s">
        <v>197</v>
      </c>
      <c r="E918" s="34">
        <v>734859</v>
      </c>
      <c r="F918" s="35">
        <f t="shared" si="126"/>
        <v>772337</v>
      </c>
      <c r="G918" s="36">
        <v>10303085.449999999</v>
      </c>
      <c r="H918" s="36">
        <v>10198419</v>
      </c>
      <c r="I918" s="37">
        <v>9455940.2769999988</v>
      </c>
      <c r="J918" s="38">
        <f t="shared" si="127"/>
        <v>772337</v>
      </c>
      <c r="K918" s="38">
        <f t="shared" si="128"/>
        <v>7682445.4317499995</v>
      </c>
      <c r="L918" s="38">
        <f t="shared" si="129"/>
        <v>9827179.6384999994</v>
      </c>
      <c r="M918" s="39">
        <f t="shared" si="130"/>
        <v>5263237.0251582526</v>
      </c>
      <c r="N918" s="40">
        <f t="shared" si="131"/>
        <v>3175545.861420237</v>
      </c>
      <c r="O918" s="41">
        <f t="shared" si="132"/>
        <v>0.60334464251583964</v>
      </c>
      <c r="P918" s="42">
        <f t="shared" si="133"/>
        <v>772337</v>
      </c>
      <c r="Q918" s="43" t="str">
        <f t="shared" si="134"/>
        <v>MEDIA GEO</v>
      </c>
    </row>
    <row r="919" spans="2:17" s="44" customFormat="1" x14ac:dyDescent="0.3">
      <c r="B919" s="69">
        <v>902</v>
      </c>
      <c r="C919" s="70">
        <v>251739</v>
      </c>
      <c r="D919" s="71" t="s">
        <v>463</v>
      </c>
      <c r="E919" s="34">
        <v>2367000</v>
      </c>
      <c r="F919" s="35">
        <f t="shared" si="126"/>
        <v>2487717</v>
      </c>
      <c r="G919" s="36">
        <v>6147331.75</v>
      </c>
      <c r="H919" s="36">
        <v>6223426.2999999998</v>
      </c>
      <c r="I919" s="37">
        <v>5756780.1164999995</v>
      </c>
      <c r="J919" s="38">
        <f t="shared" si="127"/>
        <v>2487717</v>
      </c>
      <c r="K919" s="38">
        <f t="shared" si="128"/>
        <v>5153813.7916250005</v>
      </c>
      <c r="L919" s="38">
        <f t="shared" si="129"/>
        <v>5952055.9332499998</v>
      </c>
      <c r="M919" s="39">
        <f t="shared" si="130"/>
        <v>4838092.9117677594</v>
      </c>
      <c r="N919" s="40">
        <f t="shared" si="131"/>
        <v>1661966.745548497</v>
      </c>
      <c r="O919" s="41">
        <f t="shared" si="132"/>
        <v>0.34351691376287391</v>
      </c>
      <c r="P919" s="42">
        <f t="shared" si="133"/>
        <v>2487717</v>
      </c>
      <c r="Q919" s="43" t="str">
        <f t="shared" si="134"/>
        <v>MENOR VALOR</v>
      </c>
    </row>
    <row r="920" spans="2:17" s="44" customFormat="1" x14ac:dyDescent="0.3">
      <c r="B920" s="69">
        <v>903</v>
      </c>
      <c r="C920" s="70">
        <v>251739</v>
      </c>
      <c r="D920" s="71" t="s">
        <v>131</v>
      </c>
      <c r="E920" s="34">
        <v>150526</v>
      </c>
      <c r="F920" s="35">
        <f t="shared" si="126"/>
        <v>158203</v>
      </c>
      <c r="G920" s="36">
        <v>1412851.3</v>
      </c>
      <c r="H920" s="36">
        <v>1427428.8</v>
      </c>
      <c r="I920" s="37">
        <v>1319738.9765000001</v>
      </c>
      <c r="J920" s="38">
        <f t="shared" si="127"/>
        <v>158203</v>
      </c>
      <c r="K920" s="38">
        <f t="shared" si="128"/>
        <v>1079555.5191250001</v>
      </c>
      <c r="L920" s="38">
        <f t="shared" si="129"/>
        <v>1366295.1382500001</v>
      </c>
      <c r="M920" s="39">
        <f t="shared" si="130"/>
        <v>805542.42316011956</v>
      </c>
      <c r="N920" s="40">
        <f t="shared" si="131"/>
        <v>457738.09584590857</v>
      </c>
      <c r="O920" s="41">
        <f t="shared" si="132"/>
        <v>0.56823586528219738</v>
      </c>
      <c r="P920" s="42">
        <f t="shared" si="133"/>
        <v>158203</v>
      </c>
      <c r="Q920" s="43" t="str">
        <f t="shared" si="134"/>
        <v>MEDIA GEO</v>
      </c>
    </row>
    <row r="921" spans="2:17" s="44" customFormat="1" x14ac:dyDescent="0.3">
      <c r="B921" s="69">
        <v>904</v>
      </c>
      <c r="C921" s="70">
        <v>251739</v>
      </c>
      <c r="D921" s="71" t="s">
        <v>95</v>
      </c>
      <c r="E921" s="34">
        <v>364439</v>
      </c>
      <c r="F921" s="35">
        <f t="shared" si="126"/>
        <v>383025</v>
      </c>
      <c r="G921" s="36">
        <v>27013856.800000001</v>
      </c>
      <c r="H921" s="36">
        <v>27036597.699999999</v>
      </c>
      <c r="I921" s="37">
        <v>25231320.100000001</v>
      </c>
      <c r="J921" s="38">
        <f t="shared" si="127"/>
        <v>383025</v>
      </c>
      <c r="K921" s="38">
        <f t="shared" si="128"/>
        <v>19916199.899999999</v>
      </c>
      <c r="L921" s="38">
        <f t="shared" si="129"/>
        <v>26122588.450000003</v>
      </c>
      <c r="M921" s="39">
        <f t="shared" si="130"/>
        <v>9165927.7939998135</v>
      </c>
      <c r="N921" s="40">
        <f t="shared" si="131"/>
        <v>6210450.1241395427</v>
      </c>
      <c r="O921" s="41">
        <f t="shared" si="132"/>
        <v>0.67755826400956576</v>
      </c>
      <c r="P921" s="42">
        <f t="shared" si="133"/>
        <v>383025</v>
      </c>
      <c r="Q921" s="43" t="str">
        <f t="shared" si="134"/>
        <v>MEDIA GEO</v>
      </c>
    </row>
    <row r="922" spans="2:17" s="44" customFormat="1" x14ac:dyDescent="0.3">
      <c r="B922" s="69">
        <v>905</v>
      </c>
      <c r="C922" s="70">
        <v>251739</v>
      </c>
      <c r="D922" s="71" t="s">
        <v>132</v>
      </c>
      <c r="E922" s="34">
        <v>52295</v>
      </c>
      <c r="F922" s="35">
        <f t="shared" si="126"/>
        <v>54962</v>
      </c>
      <c r="G922" s="36">
        <v>759196.2</v>
      </c>
      <c r="H922" s="36">
        <v>767651.15</v>
      </c>
      <c r="I922" s="37">
        <v>715172.15</v>
      </c>
      <c r="J922" s="38">
        <f t="shared" si="127"/>
        <v>54962</v>
      </c>
      <c r="K922" s="38">
        <f t="shared" si="128"/>
        <v>574245.375</v>
      </c>
      <c r="L922" s="38">
        <f t="shared" si="129"/>
        <v>737184.17500000005</v>
      </c>
      <c r="M922" s="39">
        <f t="shared" si="130"/>
        <v>389043.14113264123</v>
      </c>
      <c r="N922" s="40">
        <f t="shared" si="131"/>
        <v>236231.04036143064</v>
      </c>
      <c r="O922" s="41">
        <f t="shared" si="132"/>
        <v>0.60721039747334737</v>
      </c>
      <c r="P922" s="42">
        <f t="shared" si="133"/>
        <v>54962</v>
      </c>
      <c r="Q922" s="43" t="str">
        <f t="shared" si="134"/>
        <v>MEDIA GEO</v>
      </c>
    </row>
    <row r="923" spans="2:17" s="44" customFormat="1" x14ac:dyDescent="0.3">
      <c r="B923" s="69">
        <v>906</v>
      </c>
      <c r="C923" s="70">
        <v>251739</v>
      </c>
      <c r="D923" s="71" t="s">
        <v>133</v>
      </c>
      <c r="E923" s="34">
        <v>947</v>
      </c>
      <c r="F923" s="35">
        <f t="shared" si="126"/>
        <v>995</v>
      </c>
      <c r="G923" s="36">
        <v>81342.45</v>
      </c>
      <c r="H923" s="36">
        <v>80759.350000000006</v>
      </c>
      <c r="I923" s="37">
        <v>75511.45</v>
      </c>
      <c r="J923" s="38">
        <f t="shared" si="127"/>
        <v>995</v>
      </c>
      <c r="K923" s="38">
        <f t="shared" si="128"/>
        <v>59652.0625</v>
      </c>
      <c r="L923" s="38">
        <f t="shared" si="129"/>
        <v>78135.399999999994</v>
      </c>
      <c r="M923" s="39">
        <f t="shared" si="130"/>
        <v>26505.529748693672</v>
      </c>
      <c r="N923" s="40">
        <f t="shared" si="131"/>
        <v>18038.668576962449</v>
      </c>
      <c r="O923" s="41">
        <f t="shared" si="132"/>
        <v>0.68056246179541036</v>
      </c>
      <c r="P923" s="42">
        <f t="shared" si="133"/>
        <v>995</v>
      </c>
      <c r="Q923" s="43" t="str">
        <f t="shared" si="134"/>
        <v>MEDIA GEO</v>
      </c>
    </row>
    <row r="924" spans="2:17" x14ac:dyDescent="0.3">
      <c r="B924" s="73">
        <v>907</v>
      </c>
      <c r="C924" s="74">
        <v>251739</v>
      </c>
      <c r="D924" s="75" t="s">
        <v>174</v>
      </c>
      <c r="E924" s="51" t="s">
        <v>51</v>
      </c>
      <c r="F924" s="52" t="s">
        <v>51</v>
      </c>
      <c r="G924" s="36">
        <v>4564506.8</v>
      </c>
      <c r="H924" s="36">
        <v>4562465.95</v>
      </c>
      <c r="I924" s="37">
        <v>4300362.5</v>
      </c>
      <c r="J924" s="38">
        <f t="shared" si="127"/>
        <v>4300362.5</v>
      </c>
      <c r="K924" s="38">
        <f t="shared" si="128"/>
        <v>4475778.416666667</v>
      </c>
      <c r="L924" s="38">
        <f t="shared" si="129"/>
        <v>4562465.95</v>
      </c>
      <c r="M924" s="39">
        <f t="shared" si="130"/>
        <v>4474036.4735611062</v>
      </c>
      <c r="N924" s="40">
        <f t="shared" si="131"/>
        <v>122806.0444206714</v>
      </c>
      <c r="O924" s="53">
        <f t="shared" si="132"/>
        <v>2.7448601536080912E-2</v>
      </c>
      <c r="P924" s="42">
        <f t="shared" si="133"/>
        <v>4300363</v>
      </c>
      <c r="Q924" s="43" t="str">
        <f t="shared" si="134"/>
        <v>MENOR VALOR</v>
      </c>
    </row>
    <row r="925" spans="2:17" s="44" customFormat="1" x14ac:dyDescent="0.3">
      <c r="B925" s="69">
        <v>908</v>
      </c>
      <c r="C925" s="70">
        <v>251739</v>
      </c>
      <c r="D925" s="71" t="s">
        <v>329</v>
      </c>
      <c r="E925" s="34">
        <v>850000</v>
      </c>
      <c r="F925" s="35">
        <f t="shared" si="126"/>
        <v>893350</v>
      </c>
      <c r="G925" s="36">
        <v>27752936.050000001</v>
      </c>
      <c r="H925" s="36">
        <v>27208320.649999999</v>
      </c>
      <c r="I925" s="37">
        <v>25627245</v>
      </c>
      <c r="J925" s="38">
        <f t="shared" si="127"/>
        <v>893350</v>
      </c>
      <c r="K925" s="38">
        <f t="shared" si="128"/>
        <v>20370462.925000001</v>
      </c>
      <c r="L925" s="38">
        <f t="shared" si="129"/>
        <v>26417782.824999999</v>
      </c>
      <c r="M925" s="39">
        <f t="shared" si="130"/>
        <v>11466570.845582206</v>
      </c>
      <c r="N925" s="40">
        <f t="shared" si="131"/>
        <v>7476396.1588941393</v>
      </c>
      <c r="O925" s="41">
        <f t="shared" si="132"/>
        <v>0.65201674149814504</v>
      </c>
      <c r="P925" s="42">
        <f t="shared" si="133"/>
        <v>893350</v>
      </c>
      <c r="Q925" s="43" t="str">
        <f t="shared" si="134"/>
        <v>MEDIA GEO</v>
      </c>
    </row>
    <row r="926" spans="2:17" s="44" customFormat="1" x14ac:dyDescent="0.3">
      <c r="B926" s="69">
        <v>909</v>
      </c>
      <c r="C926" s="70">
        <v>251739</v>
      </c>
      <c r="D926" s="71" t="s">
        <v>464</v>
      </c>
      <c r="E926" s="34">
        <v>867000</v>
      </c>
      <c r="F926" s="35">
        <f t="shared" si="126"/>
        <v>911217</v>
      </c>
      <c r="G926" s="36">
        <v>25663980.300000001</v>
      </c>
      <c r="H926" s="36">
        <v>25802758.100000001</v>
      </c>
      <c r="I926" s="37">
        <v>23994565</v>
      </c>
      <c r="J926" s="38">
        <f t="shared" si="127"/>
        <v>911217</v>
      </c>
      <c r="K926" s="38">
        <f t="shared" si="128"/>
        <v>19093130.100000001</v>
      </c>
      <c r="L926" s="38">
        <f t="shared" si="129"/>
        <v>24829272.649999999</v>
      </c>
      <c r="M926" s="39">
        <f t="shared" si="130"/>
        <v>10969357.978420498</v>
      </c>
      <c r="N926" s="40">
        <f t="shared" si="131"/>
        <v>7112179.6919714306</v>
      </c>
      <c r="O926" s="41">
        <f t="shared" si="132"/>
        <v>0.64836790867459038</v>
      </c>
      <c r="P926" s="42">
        <f t="shared" si="133"/>
        <v>911217</v>
      </c>
      <c r="Q926" s="43" t="str">
        <f t="shared" si="134"/>
        <v>MEDIA GEO</v>
      </c>
    </row>
    <row r="927" spans="2:17" s="44" customFormat="1" x14ac:dyDescent="0.3">
      <c r="B927" s="69">
        <v>910</v>
      </c>
      <c r="C927" s="70">
        <v>251739</v>
      </c>
      <c r="D927" s="71" t="s">
        <v>465</v>
      </c>
      <c r="E927" s="34">
        <v>854000</v>
      </c>
      <c r="F927" s="35">
        <f t="shared" si="126"/>
        <v>897554</v>
      </c>
      <c r="G927" s="36">
        <v>20315204</v>
      </c>
      <c r="H927" s="36">
        <v>20614334.300000001</v>
      </c>
      <c r="I927" s="37">
        <v>19154835</v>
      </c>
      <c r="J927" s="38">
        <f t="shared" si="127"/>
        <v>897554</v>
      </c>
      <c r="K927" s="38">
        <f t="shared" si="128"/>
        <v>15245481.824999999</v>
      </c>
      <c r="L927" s="38">
        <f t="shared" si="129"/>
        <v>19735019.5</v>
      </c>
      <c r="M927" s="39">
        <f t="shared" si="130"/>
        <v>9211542.837958131</v>
      </c>
      <c r="N927" s="40">
        <f t="shared" si="131"/>
        <v>5878877.8860294586</v>
      </c>
      <c r="O927" s="41">
        <f t="shared" si="132"/>
        <v>0.63820773451807511</v>
      </c>
      <c r="P927" s="42">
        <f t="shared" si="133"/>
        <v>897554</v>
      </c>
      <c r="Q927" s="43" t="str">
        <f t="shared" si="134"/>
        <v>MEDIA GEO</v>
      </c>
    </row>
    <row r="928" spans="2:17" s="44" customFormat="1" x14ac:dyDescent="0.3">
      <c r="B928" s="69">
        <v>911</v>
      </c>
      <c r="C928" s="70">
        <v>251739</v>
      </c>
      <c r="D928" s="71" t="s">
        <v>466</v>
      </c>
      <c r="E928" s="34">
        <v>894200</v>
      </c>
      <c r="F928" s="35">
        <f t="shared" si="126"/>
        <v>939804</v>
      </c>
      <c r="G928" s="36">
        <v>20343775.899999999</v>
      </c>
      <c r="H928" s="36">
        <v>20640865.350000001</v>
      </c>
      <c r="I928" s="37">
        <v>19154835</v>
      </c>
      <c r="J928" s="38">
        <f t="shared" si="127"/>
        <v>939804</v>
      </c>
      <c r="K928" s="38">
        <f t="shared" si="128"/>
        <v>15269820.0625</v>
      </c>
      <c r="L928" s="38">
        <f t="shared" si="129"/>
        <v>19749305.449999999</v>
      </c>
      <c r="M928" s="39">
        <f t="shared" si="130"/>
        <v>9324354.8351094108</v>
      </c>
      <c r="N928" s="40">
        <f t="shared" si="131"/>
        <v>5928772.752709195</v>
      </c>
      <c r="O928" s="41">
        <f t="shared" si="132"/>
        <v>0.63583731609883842</v>
      </c>
      <c r="P928" s="42">
        <f t="shared" si="133"/>
        <v>939804</v>
      </c>
      <c r="Q928" s="43" t="str">
        <f t="shared" si="134"/>
        <v>MEDIA GEO</v>
      </c>
    </row>
    <row r="929" spans="2:17" s="44" customFormat="1" x14ac:dyDescent="0.3">
      <c r="B929" s="69">
        <v>912</v>
      </c>
      <c r="C929" s="70">
        <v>251739</v>
      </c>
      <c r="D929" s="71" t="s">
        <v>467</v>
      </c>
      <c r="E929" s="34">
        <v>394500</v>
      </c>
      <c r="F929" s="35">
        <f t="shared" si="126"/>
        <v>414620</v>
      </c>
      <c r="G929" s="36">
        <v>27241557.350000001</v>
      </c>
      <c r="H929" s="36">
        <v>27518821.399999999</v>
      </c>
      <c r="I929" s="37">
        <v>25627245</v>
      </c>
      <c r="J929" s="38">
        <f t="shared" si="127"/>
        <v>414620</v>
      </c>
      <c r="K929" s="38">
        <f t="shared" si="128"/>
        <v>20200560.9375</v>
      </c>
      <c r="L929" s="38">
        <f t="shared" si="129"/>
        <v>26434401.175000001</v>
      </c>
      <c r="M929" s="39">
        <f t="shared" si="130"/>
        <v>9447208.1091954876</v>
      </c>
      <c r="N929" s="40">
        <f t="shared" si="131"/>
        <v>6387004.3036771053</v>
      </c>
      <c r="O929" s="41">
        <f t="shared" si="132"/>
        <v>0.67607320912728519</v>
      </c>
      <c r="P929" s="42">
        <f t="shared" si="133"/>
        <v>414620</v>
      </c>
      <c r="Q929" s="43" t="str">
        <f t="shared" si="134"/>
        <v>MEDIA GEO</v>
      </c>
    </row>
    <row r="930" spans="2:17" s="44" customFormat="1" x14ac:dyDescent="0.3">
      <c r="B930" s="69">
        <v>913</v>
      </c>
      <c r="C930" s="70">
        <v>251739</v>
      </c>
      <c r="D930" s="71" t="s">
        <v>332</v>
      </c>
      <c r="E930" s="34">
        <v>394500</v>
      </c>
      <c r="F930" s="35">
        <f t="shared" si="126"/>
        <v>414620</v>
      </c>
      <c r="G930" s="36">
        <v>25963985.25</v>
      </c>
      <c r="H930" s="36">
        <v>25776810.149999999</v>
      </c>
      <c r="I930" s="37">
        <v>23994565</v>
      </c>
      <c r="J930" s="38">
        <f t="shared" si="127"/>
        <v>414620</v>
      </c>
      <c r="K930" s="38">
        <f t="shared" si="128"/>
        <v>19037495.100000001</v>
      </c>
      <c r="L930" s="38">
        <f t="shared" si="129"/>
        <v>24885687.574999999</v>
      </c>
      <c r="M930" s="39">
        <f t="shared" si="130"/>
        <v>9033185.1879707593</v>
      </c>
      <c r="N930" s="40">
        <f t="shared" si="131"/>
        <v>6094245.8885124354</v>
      </c>
      <c r="O930" s="41">
        <f t="shared" si="132"/>
        <v>0.67465083043221263</v>
      </c>
      <c r="P930" s="42">
        <f t="shared" si="133"/>
        <v>414620</v>
      </c>
      <c r="Q930" s="43" t="str">
        <f t="shared" si="134"/>
        <v>MEDIA GEO</v>
      </c>
    </row>
    <row r="931" spans="2:17" s="44" customFormat="1" ht="21.6" x14ac:dyDescent="0.3">
      <c r="B931" s="69">
        <v>914</v>
      </c>
      <c r="C931" s="70">
        <v>251729</v>
      </c>
      <c r="D931" s="71" t="s">
        <v>468</v>
      </c>
      <c r="E931" s="34">
        <v>5823</v>
      </c>
      <c r="F931" s="35">
        <f t="shared" si="126"/>
        <v>6120</v>
      </c>
      <c r="G931" s="36">
        <v>577852.1</v>
      </c>
      <c r="H931" s="36">
        <v>574061.94999999995</v>
      </c>
      <c r="I931" s="37">
        <v>538600.72349999996</v>
      </c>
      <c r="J931" s="38">
        <f t="shared" si="127"/>
        <v>6120</v>
      </c>
      <c r="K931" s="38">
        <f t="shared" si="128"/>
        <v>424158.69337499992</v>
      </c>
      <c r="L931" s="38">
        <f t="shared" si="129"/>
        <v>556331.33675000002</v>
      </c>
      <c r="M931" s="39">
        <f t="shared" si="130"/>
        <v>181843.78108035499</v>
      </c>
      <c r="N931" s="40">
        <f t="shared" si="131"/>
        <v>124255.47721765935</v>
      </c>
      <c r="O931" s="41">
        <f t="shared" si="132"/>
        <v>0.68330891757443202</v>
      </c>
      <c r="P931" s="42">
        <f t="shared" si="133"/>
        <v>6120</v>
      </c>
      <c r="Q931" s="43" t="str">
        <f t="shared" si="134"/>
        <v>MEDIA GEO</v>
      </c>
    </row>
    <row r="932" spans="2:17" s="44" customFormat="1" ht="21.6" x14ac:dyDescent="0.3">
      <c r="B932" s="69">
        <v>915</v>
      </c>
      <c r="C932" s="70">
        <v>251729</v>
      </c>
      <c r="D932" s="71" t="s">
        <v>469</v>
      </c>
      <c r="E932" s="34">
        <v>5113</v>
      </c>
      <c r="F932" s="35">
        <f t="shared" si="126"/>
        <v>5374</v>
      </c>
      <c r="G932" s="36">
        <v>573478.85</v>
      </c>
      <c r="H932" s="36">
        <v>577269</v>
      </c>
      <c r="I932" s="37">
        <v>538600.72349999996</v>
      </c>
      <c r="J932" s="38">
        <f t="shared" si="127"/>
        <v>5374</v>
      </c>
      <c r="K932" s="38">
        <f t="shared" si="128"/>
        <v>423680.64337499999</v>
      </c>
      <c r="L932" s="38">
        <f t="shared" si="129"/>
        <v>556039.78674999997</v>
      </c>
      <c r="M932" s="39">
        <f t="shared" si="130"/>
        <v>175940.19098380566</v>
      </c>
      <c r="N932" s="40">
        <f t="shared" si="131"/>
        <v>120608.51028580875</v>
      </c>
      <c r="O932" s="41">
        <f t="shared" si="132"/>
        <v>0.68550857886081362</v>
      </c>
      <c r="P932" s="42">
        <f t="shared" si="133"/>
        <v>5374</v>
      </c>
      <c r="Q932" s="43" t="str">
        <f t="shared" si="134"/>
        <v>MEDIA GEO</v>
      </c>
    </row>
    <row r="933" spans="2:17" s="44" customFormat="1" x14ac:dyDescent="0.3">
      <c r="B933" s="69">
        <v>916</v>
      </c>
      <c r="C933" s="70">
        <v>251729</v>
      </c>
      <c r="D933" s="71" t="s">
        <v>470</v>
      </c>
      <c r="E933" s="34">
        <v>2746</v>
      </c>
      <c r="F933" s="35">
        <f t="shared" si="126"/>
        <v>2886</v>
      </c>
      <c r="G933" s="36">
        <v>385720.65</v>
      </c>
      <c r="H933" s="36">
        <v>384554.45</v>
      </c>
      <c r="I933" s="37">
        <v>359548.20649999997</v>
      </c>
      <c r="J933" s="38">
        <f t="shared" si="127"/>
        <v>2886</v>
      </c>
      <c r="K933" s="38">
        <f t="shared" si="128"/>
        <v>283177.32662499999</v>
      </c>
      <c r="L933" s="38">
        <f t="shared" si="129"/>
        <v>372051.32825000002</v>
      </c>
      <c r="M933" s="39">
        <f t="shared" si="130"/>
        <v>111383.54760044703</v>
      </c>
      <c r="N933" s="40">
        <f t="shared" si="131"/>
        <v>76719.351650386321</v>
      </c>
      <c r="O933" s="41">
        <f t="shared" si="132"/>
        <v>0.68878531258128484</v>
      </c>
      <c r="P933" s="42">
        <f t="shared" si="133"/>
        <v>2886</v>
      </c>
      <c r="Q933" s="43" t="str">
        <f t="shared" si="134"/>
        <v>MEDIA GEO</v>
      </c>
    </row>
    <row r="934" spans="2:17" s="44" customFormat="1" x14ac:dyDescent="0.3">
      <c r="B934" s="69">
        <v>917</v>
      </c>
      <c r="C934" s="70">
        <v>251729</v>
      </c>
      <c r="D934" s="71" t="s">
        <v>471</v>
      </c>
      <c r="E934" s="34">
        <v>2620</v>
      </c>
      <c r="F934" s="35">
        <f t="shared" si="126"/>
        <v>2754</v>
      </c>
      <c r="G934" s="36">
        <v>385429.1</v>
      </c>
      <c r="H934" s="36">
        <v>385720.65</v>
      </c>
      <c r="I934" s="37">
        <v>359548.20649999997</v>
      </c>
      <c r="J934" s="38">
        <f t="shared" si="127"/>
        <v>2754</v>
      </c>
      <c r="K934" s="38">
        <f t="shared" si="128"/>
        <v>283362.98912499996</v>
      </c>
      <c r="L934" s="38">
        <f t="shared" si="129"/>
        <v>372488.65324999997</v>
      </c>
      <c r="M934" s="39">
        <f t="shared" si="130"/>
        <v>110150.02837927245</v>
      </c>
      <c r="N934" s="40">
        <f t="shared" si="131"/>
        <v>75940.459939486464</v>
      </c>
      <c r="O934" s="41">
        <f t="shared" si="132"/>
        <v>0.68942751133940339</v>
      </c>
      <c r="P934" s="42">
        <f t="shared" si="133"/>
        <v>2754</v>
      </c>
      <c r="Q934" s="43" t="str">
        <f t="shared" si="134"/>
        <v>MEDIA GEO</v>
      </c>
    </row>
    <row r="935" spans="2:17" s="44" customFormat="1" x14ac:dyDescent="0.3">
      <c r="B935" s="69">
        <v>918</v>
      </c>
      <c r="C935" s="70">
        <v>251729</v>
      </c>
      <c r="D935" s="71" t="s">
        <v>472</v>
      </c>
      <c r="E935" s="34">
        <v>2746</v>
      </c>
      <c r="F935" s="35">
        <f t="shared" si="126"/>
        <v>2886</v>
      </c>
      <c r="G935" s="36">
        <v>390093.9</v>
      </c>
      <c r="H935" s="36">
        <v>386012.2</v>
      </c>
      <c r="I935" s="37">
        <v>359548.20649999997</v>
      </c>
      <c r="J935" s="38">
        <f t="shared" si="127"/>
        <v>2886</v>
      </c>
      <c r="K935" s="38">
        <f t="shared" si="128"/>
        <v>284635.07662499999</v>
      </c>
      <c r="L935" s="38">
        <f t="shared" si="129"/>
        <v>372780.20325000002</v>
      </c>
      <c r="M935" s="39">
        <f t="shared" si="130"/>
        <v>111803.63169699075</v>
      </c>
      <c r="N935" s="40">
        <f t="shared" si="131"/>
        <v>77016.395963721006</v>
      </c>
      <c r="O935" s="41">
        <f t="shared" si="132"/>
        <v>0.68885415254175453</v>
      </c>
      <c r="P935" s="42">
        <f t="shared" si="133"/>
        <v>2886</v>
      </c>
      <c r="Q935" s="43" t="str">
        <f t="shared" si="134"/>
        <v>MEDIA GEO</v>
      </c>
    </row>
    <row r="936" spans="2:17" s="44" customFormat="1" x14ac:dyDescent="0.3">
      <c r="B936" s="69">
        <v>919</v>
      </c>
      <c r="C936" s="70">
        <v>251729</v>
      </c>
      <c r="D936" s="71" t="s">
        <v>473</v>
      </c>
      <c r="E936" s="34">
        <v>2746</v>
      </c>
      <c r="F936" s="35">
        <f t="shared" si="126"/>
        <v>2886</v>
      </c>
      <c r="G936" s="36">
        <v>389802.35</v>
      </c>
      <c r="H936" s="36">
        <v>389802.35</v>
      </c>
      <c r="I936" s="37">
        <v>359548.20649999997</v>
      </c>
      <c r="J936" s="38">
        <f t="shared" si="127"/>
        <v>2886</v>
      </c>
      <c r="K936" s="38">
        <f t="shared" si="128"/>
        <v>285509.72662500001</v>
      </c>
      <c r="L936" s="38">
        <f t="shared" si="129"/>
        <v>374675.27824999997</v>
      </c>
      <c r="M936" s="39">
        <f t="shared" si="130"/>
        <v>112056.12236345482</v>
      </c>
      <c r="N936" s="40">
        <f t="shared" si="131"/>
        <v>77194.933826164066</v>
      </c>
      <c r="O936" s="41">
        <f t="shared" si="132"/>
        <v>0.68889528031125113</v>
      </c>
      <c r="P936" s="42">
        <f t="shared" si="133"/>
        <v>2886</v>
      </c>
      <c r="Q936" s="43" t="str">
        <f t="shared" si="134"/>
        <v>MEDIA GEO</v>
      </c>
    </row>
    <row r="937" spans="2:17" s="44" customFormat="1" x14ac:dyDescent="0.3">
      <c r="B937" s="69">
        <v>920</v>
      </c>
      <c r="C937" s="70">
        <v>251738</v>
      </c>
      <c r="D937" s="71" t="s">
        <v>55</v>
      </c>
      <c r="E937" s="34">
        <v>53652</v>
      </c>
      <c r="F937" s="35">
        <f t="shared" si="126"/>
        <v>56388</v>
      </c>
      <c r="G937" s="36">
        <v>3081975.05</v>
      </c>
      <c r="H937" s="36">
        <v>3069438.4</v>
      </c>
      <c r="I937" s="37">
        <v>2879056.25</v>
      </c>
      <c r="J937" s="38">
        <f t="shared" si="127"/>
        <v>56388</v>
      </c>
      <c r="K937" s="38">
        <f t="shared" si="128"/>
        <v>2271714.4249999998</v>
      </c>
      <c r="L937" s="38">
        <f t="shared" si="129"/>
        <v>2974247.3250000002</v>
      </c>
      <c r="M937" s="39">
        <f t="shared" si="130"/>
        <v>1113220.5644623705</v>
      </c>
      <c r="N937" s="40">
        <f t="shared" si="131"/>
        <v>747293.4729101113</v>
      </c>
      <c r="O937" s="41">
        <f t="shared" si="132"/>
        <v>0.67128967678657325</v>
      </c>
      <c r="P937" s="42">
        <f t="shared" si="133"/>
        <v>56388</v>
      </c>
      <c r="Q937" s="43" t="str">
        <f t="shared" si="134"/>
        <v>MEDIA GEO</v>
      </c>
    </row>
    <row r="938" spans="2:17" s="44" customFormat="1" x14ac:dyDescent="0.3">
      <c r="B938" s="69">
        <v>921</v>
      </c>
      <c r="C938" s="70">
        <v>39121102</v>
      </c>
      <c r="D938" s="71" t="s">
        <v>101</v>
      </c>
      <c r="E938" s="34">
        <v>26731</v>
      </c>
      <c r="F938" s="35">
        <f t="shared" si="126"/>
        <v>28094</v>
      </c>
      <c r="G938" s="36">
        <v>2145224.9</v>
      </c>
      <c r="H938" s="36">
        <v>2133562.9</v>
      </c>
      <c r="I938" s="37">
        <v>1967962.5</v>
      </c>
      <c r="J938" s="38">
        <f t="shared" si="127"/>
        <v>28094</v>
      </c>
      <c r="K938" s="38">
        <f t="shared" si="128"/>
        <v>1568711.075</v>
      </c>
      <c r="L938" s="38">
        <f t="shared" si="129"/>
        <v>2050762.7</v>
      </c>
      <c r="M938" s="39">
        <f t="shared" si="130"/>
        <v>709254.61312264798</v>
      </c>
      <c r="N938" s="40">
        <f t="shared" si="131"/>
        <v>481653.2886162108</v>
      </c>
      <c r="O938" s="41">
        <f t="shared" si="132"/>
        <v>0.67909785809587797</v>
      </c>
      <c r="P938" s="42">
        <f t="shared" si="133"/>
        <v>28094</v>
      </c>
      <c r="Q938" s="43" t="str">
        <f t="shared" si="134"/>
        <v>MEDIA GEO</v>
      </c>
    </row>
    <row r="939" spans="2:17" s="44" customFormat="1" x14ac:dyDescent="0.3">
      <c r="B939" s="69">
        <v>922</v>
      </c>
      <c r="C939" s="70">
        <v>39121102</v>
      </c>
      <c r="D939" s="71" t="s">
        <v>102</v>
      </c>
      <c r="E939" s="34">
        <v>45715</v>
      </c>
      <c r="F939" s="35">
        <f t="shared" si="126"/>
        <v>48046</v>
      </c>
      <c r="G939" s="36">
        <v>2093329</v>
      </c>
      <c r="H939" s="36">
        <v>2133271.35</v>
      </c>
      <c r="I939" s="37">
        <v>1960090.65</v>
      </c>
      <c r="J939" s="38">
        <f t="shared" si="127"/>
        <v>48046</v>
      </c>
      <c r="K939" s="38">
        <f t="shared" si="128"/>
        <v>1558684.25</v>
      </c>
      <c r="L939" s="38">
        <f t="shared" si="129"/>
        <v>2026709.825</v>
      </c>
      <c r="M939" s="39">
        <f t="shared" si="130"/>
        <v>805293.59740333178</v>
      </c>
      <c r="N939" s="40">
        <f t="shared" si="131"/>
        <v>535454.91116111656</v>
      </c>
      <c r="O939" s="41">
        <f t="shared" si="132"/>
        <v>0.66491887292745189</v>
      </c>
      <c r="P939" s="42">
        <f t="shared" si="133"/>
        <v>48046</v>
      </c>
      <c r="Q939" s="43" t="str">
        <f t="shared" si="134"/>
        <v>MEDIA GEO</v>
      </c>
    </row>
    <row r="940" spans="2:17" s="44" customFormat="1" x14ac:dyDescent="0.3">
      <c r="B940" s="69">
        <v>923</v>
      </c>
      <c r="C940" s="70">
        <v>251728</v>
      </c>
      <c r="D940" s="71" t="s">
        <v>278</v>
      </c>
      <c r="E940" s="34">
        <v>2299257</v>
      </c>
      <c r="F940" s="35">
        <f t="shared" si="126"/>
        <v>2416519</v>
      </c>
      <c r="G940" s="36">
        <v>156946029.80000001</v>
      </c>
      <c r="H940" s="36">
        <v>155583033.55000001</v>
      </c>
      <c r="I940" s="37">
        <v>145413478</v>
      </c>
      <c r="J940" s="38">
        <f t="shared" si="127"/>
        <v>2416519</v>
      </c>
      <c r="K940" s="38">
        <f t="shared" si="128"/>
        <v>115089765.08750001</v>
      </c>
      <c r="L940" s="38">
        <f t="shared" si="129"/>
        <v>150498255.77500001</v>
      </c>
      <c r="M940" s="39">
        <f t="shared" si="130"/>
        <v>54122376.900018178</v>
      </c>
      <c r="N940" s="40">
        <f t="shared" si="131"/>
        <v>36561562.748170875</v>
      </c>
      <c r="O940" s="41">
        <f t="shared" si="132"/>
        <v>0.67553505300981331</v>
      </c>
      <c r="P940" s="42">
        <f t="shared" si="133"/>
        <v>2416519</v>
      </c>
      <c r="Q940" s="43" t="str">
        <f t="shared" si="134"/>
        <v>MEDIA GEO</v>
      </c>
    </row>
    <row r="941" spans="2:17" s="44" customFormat="1" x14ac:dyDescent="0.3">
      <c r="B941" s="69">
        <v>924</v>
      </c>
      <c r="C941" s="70">
        <v>40141736</v>
      </c>
      <c r="D941" s="71" t="s">
        <v>474</v>
      </c>
      <c r="E941" s="34">
        <v>7475</v>
      </c>
      <c r="F941" s="35">
        <f t="shared" si="126"/>
        <v>7856</v>
      </c>
      <c r="G941" s="36">
        <v>16035.25</v>
      </c>
      <c r="H941" s="36">
        <v>15743.7</v>
      </c>
      <c r="I941" s="37">
        <v>14577.5</v>
      </c>
      <c r="J941" s="38">
        <f t="shared" si="127"/>
        <v>7856</v>
      </c>
      <c r="K941" s="38">
        <f t="shared" si="128"/>
        <v>13553.112499999999</v>
      </c>
      <c r="L941" s="38">
        <f t="shared" si="129"/>
        <v>15160.6</v>
      </c>
      <c r="M941" s="39">
        <f t="shared" si="130"/>
        <v>13039.674976642715</v>
      </c>
      <c r="N941" s="40">
        <f t="shared" si="131"/>
        <v>3665.4117274510772</v>
      </c>
      <c r="O941" s="41">
        <f t="shared" si="132"/>
        <v>0.2810968627681853</v>
      </c>
      <c r="P941" s="42">
        <f t="shared" si="133"/>
        <v>7856</v>
      </c>
      <c r="Q941" s="43" t="str">
        <f t="shared" si="134"/>
        <v>MENOR VALOR</v>
      </c>
    </row>
    <row r="942" spans="2:17" s="44" customFormat="1" x14ac:dyDescent="0.3">
      <c r="B942" s="69">
        <v>925</v>
      </c>
      <c r="C942" s="70">
        <v>251742</v>
      </c>
      <c r="D942" s="71" t="s">
        <v>475</v>
      </c>
      <c r="E942" s="34">
        <v>1009036</v>
      </c>
      <c r="F942" s="35">
        <f t="shared" si="126"/>
        <v>1060497</v>
      </c>
      <c r="G942" s="36">
        <v>14254171.050000001</v>
      </c>
      <c r="H942" s="36">
        <v>14158542.65</v>
      </c>
      <c r="I942" s="37">
        <v>13304102.895999998</v>
      </c>
      <c r="J942" s="38">
        <f t="shared" si="127"/>
        <v>1060497</v>
      </c>
      <c r="K942" s="38">
        <f t="shared" si="128"/>
        <v>10694328.399</v>
      </c>
      <c r="L942" s="38">
        <f t="shared" si="129"/>
        <v>13731322.772999998</v>
      </c>
      <c r="M942" s="39">
        <f t="shared" si="130"/>
        <v>7304893.5182543239</v>
      </c>
      <c r="N942" s="40">
        <f t="shared" si="131"/>
        <v>4415455.1224752991</v>
      </c>
      <c r="O942" s="41">
        <f t="shared" si="132"/>
        <v>0.60445167495480157</v>
      </c>
      <c r="P942" s="42">
        <f t="shared" si="133"/>
        <v>1060497</v>
      </c>
      <c r="Q942" s="43" t="str">
        <f t="shared" si="134"/>
        <v>MEDIA GEO</v>
      </c>
    </row>
    <row r="943" spans="2:17" s="44" customFormat="1" x14ac:dyDescent="0.3">
      <c r="B943" s="69">
        <v>926</v>
      </c>
      <c r="C943" s="70">
        <v>26101720</v>
      </c>
      <c r="D943" s="71" t="s">
        <v>476</v>
      </c>
      <c r="E943" s="34">
        <v>1900228</v>
      </c>
      <c r="F943" s="35">
        <f t="shared" si="126"/>
        <v>1997140</v>
      </c>
      <c r="G943" s="36">
        <v>39846430.049999997</v>
      </c>
      <c r="H943" s="36">
        <v>39212891.899999999</v>
      </c>
      <c r="I943" s="37">
        <v>36632382.850000001</v>
      </c>
      <c r="J943" s="38">
        <f t="shared" si="127"/>
        <v>1997140</v>
      </c>
      <c r="K943" s="38">
        <f t="shared" si="128"/>
        <v>29422211.199999996</v>
      </c>
      <c r="L943" s="38">
        <f t="shared" si="129"/>
        <v>37922637.375</v>
      </c>
      <c r="M943" s="39">
        <f t="shared" si="130"/>
        <v>18387512.98262997</v>
      </c>
      <c r="N943" s="40">
        <f t="shared" si="131"/>
        <v>11589743.88219443</v>
      </c>
      <c r="O943" s="41">
        <f t="shared" si="132"/>
        <v>0.63030513659693121</v>
      </c>
      <c r="P943" s="42">
        <f t="shared" si="133"/>
        <v>1997140</v>
      </c>
      <c r="Q943" s="43" t="str">
        <f t="shared" si="134"/>
        <v>MEDIA GEO</v>
      </c>
    </row>
    <row r="944" spans="2:17" s="44" customFormat="1" x14ac:dyDescent="0.3">
      <c r="B944" s="69">
        <v>927</v>
      </c>
      <c r="C944" s="70">
        <v>40151712</v>
      </c>
      <c r="D944" s="71" t="s">
        <v>281</v>
      </c>
      <c r="E944" s="34">
        <v>97947</v>
      </c>
      <c r="F944" s="35">
        <f t="shared" si="126"/>
        <v>102942</v>
      </c>
      <c r="G944" s="36">
        <v>3903271.4</v>
      </c>
      <c r="H944" s="36">
        <v>3845836.05</v>
      </c>
      <c r="I944" s="37">
        <v>3600642.5</v>
      </c>
      <c r="J944" s="38">
        <f t="shared" si="127"/>
        <v>102942</v>
      </c>
      <c r="K944" s="38">
        <f t="shared" si="128"/>
        <v>2863172.9874999998</v>
      </c>
      <c r="L944" s="38">
        <f t="shared" si="129"/>
        <v>3723239.2749999999</v>
      </c>
      <c r="M944" s="39">
        <f t="shared" si="130"/>
        <v>1535847.2701703284</v>
      </c>
      <c r="N944" s="40">
        <f t="shared" si="131"/>
        <v>1013217.0333353812</v>
      </c>
      <c r="O944" s="41">
        <f t="shared" si="132"/>
        <v>0.65971210354986243</v>
      </c>
      <c r="P944" s="42">
        <f t="shared" si="133"/>
        <v>102942</v>
      </c>
      <c r="Q944" s="43" t="str">
        <f t="shared" si="134"/>
        <v>MEDIA GEO</v>
      </c>
    </row>
    <row r="945" spans="2:17" s="44" customFormat="1" x14ac:dyDescent="0.3">
      <c r="B945" s="69">
        <v>928</v>
      </c>
      <c r="C945" s="70">
        <v>251728</v>
      </c>
      <c r="D945" s="71" t="s">
        <v>280</v>
      </c>
      <c r="E945" s="34">
        <v>110460</v>
      </c>
      <c r="F945" s="35">
        <f t="shared" si="126"/>
        <v>116093</v>
      </c>
      <c r="G945" s="36">
        <v>1444921.8</v>
      </c>
      <c r="H945" s="36">
        <v>1444630.25</v>
      </c>
      <c r="I945" s="37">
        <v>1334715.8999999999</v>
      </c>
      <c r="J945" s="38">
        <f t="shared" si="127"/>
        <v>116093</v>
      </c>
      <c r="K945" s="38">
        <f t="shared" si="128"/>
        <v>1085090.2374999998</v>
      </c>
      <c r="L945" s="38">
        <f t="shared" si="129"/>
        <v>1389673.075</v>
      </c>
      <c r="M945" s="39">
        <f t="shared" si="130"/>
        <v>754134.79484181432</v>
      </c>
      <c r="N945" s="40">
        <f t="shared" si="131"/>
        <v>451163.67981308285</v>
      </c>
      <c r="O945" s="41">
        <f t="shared" si="132"/>
        <v>0.59825336650554362</v>
      </c>
      <c r="P945" s="42">
        <f t="shared" si="133"/>
        <v>116093</v>
      </c>
      <c r="Q945" s="43" t="str">
        <f t="shared" si="134"/>
        <v>MEDIA GEO</v>
      </c>
    </row>
    <row r="946" spans="2:17" s="44" customFormat="1" x14ac:dyDescent="0.3">
      <c r="B946" s="69">
        <v>929</v>
      </c>
      <c r="C946" s="70">
        <v>40151712</v>
      </c>
      <c r="D946" s="71" t="s">
        <v>178</v>
      </c>
      <c r="E946" s="34">
        <v>97310</v>
      </c>
      <c r="F946" s="35">
        <f t="shared" si="126"/>
        <v>102273</v>
      </c>
      <c r="G946" s="36">
        <v>4884920.25</v>
      </c>
      <c r="H946" s="36">
        <v>4805910.2</v>
      </c>
      <c r="I946" s="37">
        <v>4509403.8499999996</v>
      </c>
      <c r="J946" s="38">
        <f t="shared" si="127"/>
        <v>102273</v>
      </c>
      <c r="K946" s="38">
        <f t="shared" si="128"/>
        <v>3575626.8249999997</v>
      </c>
      <c r="L946" s="38">
        <f t="shared" si="129"/>
        <v>4657657.0250000004</v>
      </c>
      <c r="M946" s="39">
        <f t="shared" si="130"/>
        <v>1813962.5392593311</v>
      </c>
      <c r="N946" s="40">
        <f t="shared" si="131"/>
        <v>1210347.28049635</v>
      </c>
      <c r="O946" s="41">
        <f t="shared" si="132"/>
        <v>0.6672394023035082</v>
      </c>
      <c r="P946" s="42">
        <f t="shared" si="133"/>
        <v>102273</v>
      </c>
      <c r="Q946" s="43" t="str">
        <f t="shared" si="134"/>
        <v>MEDIA GEO</v>
      </c>
    </row>
    <row r="947" spans="2:17" s="44" customFormat="1" x14ac:dyDescent="0.3">
      <c r="B947" s="69">
        <v>930</v>
      </c>
      <c r="C947" s="70">
        <v>25173702</v>
      </c>
      <c r="D947" s="71" t="s">
        <v>103</v>
      </c>
      <c r="E947" s="34">
        <v>331633</v>
      </c>
      <c r="F947" s="35">
        <f t="shared" si="126"/>
        <v>348546</v>
      </c>
      <c r="G947" s="36">
        <v>21725722.899999999</v>
      </c>
      <c r="H947" s="36">
        <v>21484902.600000001</v>
      </c>
      <c r="I947" s="37">
        <v>20029485</v>
      </c>
      <c r="J947" s="38">
        <f t="shared" si="127"/>
        <v>348546</v>
      </c>
      <c r="K947" s="38">
        <f t="shared" si="128"/>
        <v>15897164.125</v>
      </c>
      <c r="L947" s="38">
        <f t="shared" si="129"/>
        <v>20757193.800000001</v>
      </c>
      <c r="M947" s="39">
        <f t="shared" si="130"/>
        <v>7555433.3317797389</v>
      </c>
      <c r="N947" s="40">
        <f t="shared" si="131"/>
        <v>5096038.9035488777</v>
      </c>
      <c r="O947" s="41">
        <f t="shared" si="132"/>
        <v>0.6744866481865267</v>
      </c>
      <c r="P947" s="42">
        <f t="shared" si="133"/>
        <v>348546</v>
      </c>
      <c r="Q947" s="43" t="str">
        <f t="shared" si="134"/>
        <v>MEDIA GEO</v>
      </c>
    </row>
    <row r="948" spans="2:17" s="44" customFormat="1" x14ac:dyDescent="0.3">
      <c r="B948" s="69">
        <v>931</v>
      </c>
      <c r="C948" s="70">
        <v>40101706</v>
      </c>
      <c r="D948" s="71" t="s">
        <v>135</v>
      </c>
      <c r="E948" s="34">
        <v>161209</v>
      </c>
      <c r="F948" s="35">
        <f t="shared" si="126"/>
        <v>169431</v>
      </c>
      <c r="G948" s="36">
        <v>27549725.699999999</v>
      </c>
      <c r="H948" s="36">
        <v>27806872.800000001</v>
      </c>
      <c r="I948" s="37">
        <v>25539780</v>
      </c>
      <c r="J948" s="38">
        <f t="shared" si="127"/>
        <v>169431</v>
      </c>
      <c r="K948" s="38">
        <f t="shared" si="128"/>
        <v>20266452.375</v>
      </c>
      <c r="L948" s="38">
        <f t="shared" si="129"/>
        <v>26544752.850000001</v>
      </c>
      <c r="M948" s="39">
        <f t="shared" si="130"/>
        <v>7587869.6884498913</v>
      </c>
      <c r="N948" s="40">
        <f t="shared" si="131"/>
        <v>5245628.3024195554</v>
      </c>
      <c r="O948" s="41">
        <f t="shared" si="132"/>
        <v>0.6913176580251964</v>
      </c>
      <c r="P948" s="42">
        <f t="shared" si="133"/>
        <v>169431</v>
      </c>
      <c r="Q948" s="43" t="str">
        <f t="shared" si="134"/>
        <v>MEDIA GEO</v>
      </c>
    </row>
    <row r="949" spans="2:17" s="44" customFormat="1" x14ac:dyDescent="0.3">
      <c r="B949" s="69">
        <v>932</v>
      </c>
      <c r="C949" s="70">
        <v>40101706</v>
      </c>
      <c r="D949" s="71" t="s">
        <v>136</v>
      </c>
      <c r="E949" s="34">
        <v>674642</v>
      </c>
      <c r="F949" s="35">
        <f t="shared" si="126"/>
        <v>709049</v>
      </c>
      <c r="G949" s="36">
        <v>20768564.25</v>
      </c>
      <c r="H949" s="36">
        <v>20386342.199999999</v>
      </c>
      <c r="I949" s="37">
        <v>19181074.5</v>
      </c>
      <c r="J949" s="38">
        <f t="shared" si="127"/>
        <v>709049</v>
      </c>
      <c r="K949" s="38">
        <f t="shared" si="128"/>
        <v>15261257.487500001</v>
      </c>
      <c r="L949" s="38">
        <f t="shared" si="129"/>
        <v>19783708.350000001</v>
      </c>
      <c r="M949" s="39">
        <f t="shared" si="130"/>
        <v>8711114.8836328145</v>
      </c>
      <c r="N949" s="40">
        <f t="shared" si="131"/>
        <v>5658315.0498182848</v>
      </c>
      <c r="O949" s="41">
        <f t="shared" si="132"/>
        <v>0.64955119125447536</v>
      </c>
      <c r="P949" s="42">
        <f t="shared" si="133"/>
        <v>709049</v>
      </c>
      <c r="Q949" s="43" t="str">
        <f t="shared" si="134"/>
        <v>MEDIA GEO</v>
      </c>
    </row>
    <row r="950" spans="2:17" s="44" customFormat="1" ht="45" customHeight="1" x14ac:dyDescent="0.3">
      <c r="B950" s="69">
        <v>933</v>
      </c>
      <c r="C950" s="70">
        <v>40151712</v>
      </c>
      <c r="D950" s="71" t="s">
        <v>137</v>
      </c>
      <c r="E950" s="34">
        <v>79405</v>
      </c>
      <c r="F950" s="35">
        <f t="shared" si="126"/>
        <v>83455</v>
      </c>
      <c r="G950" s="36">
        <v>4856931.45</v>
      </c>
      <c r="H950" s="36">
        <v>4912034.4000000004</v>
      </c>
      <c r="I950" s="37">
        <v>4509403.8499999996</v>
      </c>
      <c r="J950" s="38">
        <f t="shared" si="127"/>
        <v>83455</v>
      </c>
      <c r="K950" s="38">
        <f t="shared" si="128"/>
        <v>3590456.1750000003</v>
      </c>
      <c r="L950" s="38">
        <f t="shared" si="129"/>
        <v>4683167.6500000004</v>
      </c>
      <c r="M950" s="39">
        <f t="shared" si="130"/>
        <v>1731006.5713667662</v>
      </c>
      <c r="N950" s="40">
        <f t="shared" si="131"/>
        <v>1164994.8884679927</v>
      </c>
      <c r="O950" s="41">
        <f t="shared" si="132"/>
        <v>0.67301586703286587</v>
      </c>
      <c r="P950" s="42">
        <f t="shared" si="133"/>
        <v>83455</v>
      </c>
      <c r="Q950" s="43" t="str">
        <f t="shared" si="134"/>
        <v>MEDIA GEO</v>
      </c>
    </row>
    <row r="951" spans="2:17" s="44" customFormat="1" x14ac:dyDescent="0.3">
      <c r="B951" s="69">
        <v>934</v>
      </c>
      <c r="C951" s="70">
        <v>40101706</v>
      </c>
      <c r="D951" s="71" t="s">
        <v>138</v>
      </c>
      <c r="E951" s="34">
        <v>17974</v>
      </c>
      <c r="F951" s="35">
        <f t="shared" si="126"/>
        <v>18891</v>
      </c>
      <c r="G951" s="36">
        <v>6707399.2999999998</v>
      </c>
      <c r="H951" s="36">
        <v>6709440.1500000004</v>
      </c>
      <c r="I951" s="37">
        <v>6210015</v>
      </c>
      <c r="J951" s="38">
        <f t="shared" si="127"/>
        <v>18891</v>
      </c>
      <c r="K951" s="38">
        <f t="shared" si="128"/>
        <v>4911436.3624999998</v>
      </c>
      <c r="L951" s="38">
        <f t="shared" si="129"/>
        <v>6458707.1500000004</v>
      </c>
      <c r="M951" s="39">
        <f t="shared" si="130"/>
        <v>1515817.8272399004</v>
      </c>
      <c r="N951" s="40">
        <f t="shared" si="131"/>
        <v>1058487.110481397</v>
      </c>
      <c r="O951" s="41">
        <f t="shared" si="132"/>
        <v>0.69829440679475263</v>
      </c>
      <c r="P951" s="42">
        <f t="shared" si="133"/>
        <v>18891</v>
      </c>
      <c r="Q951" s="43" t="str">
        <f t="shared" si="134"/>
        <v>MEDIA GEO</v>
      </c>
    </row>
    <row r="952" spans="2:17" s="44" customFormat="1" x14ac:dyDescent="0.3">
      <c r="B952" s="69">
        <v>935</v>
      </c>
      <c r="C952" s="70">
        <v>40101706</v>
      </c>
      <c r="D952" s="71" t="s">
        <v>139</v>
      </c>
      <c r="E952" s="34">
        <v>19836</v>
      </c>
      <c r="F952" s="35">
        <f t="shared" si="126"/>
        <v>20848</v>
      </c>
      <c r="G952" s="36">
        <v>2043765.5</v>
      </c>
      <c r="H952" s="36">
        <v>2022190.8</v>
      </c>
      <c r="I952" s="37">
        <v>1906737</v>
      </c>
      <c r="J952" s="38">
        <f t="shared" si="127"/>
        <v>20848</v>
      </c>
      <c r="K952" s="38">
        <f t="shared" si="128"/>
        <v>1498385.325</v>
      </c>
      <c r="L952" s="38">
        <f t="shared" si="129"/>
        <v>1964463.9</v>
      </c>
      <c r="M952" s="39">
        <f t="shared" si="130"/>
        <v>636651.98369356256</v>
      </c>
      <c r="N952" s="40">
        <f t="shared" si="131"/>
        <v>435439.17275140819</v>
      </c>
      <c r="O952" s="41">
        <f t="shared" si="132"/>
        <v>0.68395164690321075</v>
      </c>
      <c r="P952" s="42">
        <f t="shared" si="133"/>
        <v>20848</v>
      </c>
      <c r="Q952" s="43" t="str">
        <f t="shared" si="134"/>
        <v>MEDIA GEO</v>
      </c>
    </row>
    <row r="953" spans="2:17" s="44" customFormat="1" x14ac:dyDescent="0.3">
      <c r="B953" s="69">
        <v>936</v>
      </c>
      <c r="C953" s="70">
        <v>40151524</v>
      </c>
      <c r="D953" s="71" t="s">
        <v>68</v>
      </c>
      <c r="E953" s="34">
        <v>686130</v>
      </c>
      <c r="F953" s="35">
        <f t="shared" si="126"/>
        <v>721123</v>
      </c>
      <c r="G953" s="36">
        <v>39075863.399999999</v>
      </c>
      <c r="H953" s="36">
        <v>38886939</v>
      </c>
      <c r="I953" s="37">
        <v>36297975</v>
      </c>
      <c r="J953" s="38">
        <f t="shared" si="127"/>
        <v>721123</v>
      </c>
      <c r="K953" s="38">
        <f t="shared" si="128"/>
        <v>28745475.100000001</v>
      </c>
      <c r="L953" s="38">
        <f t="shared" si="129"/>
        <v>37592457</v>
      </c>
      <c r="M953" s="39">
        <f t="shared" si="130"/>
        <v>14122156.55130095</v>
      </c>
      <c r="N953" s="40">
        <f t="shared" si="131"/>
        <v>9475961.6990333423</v>
      </c>
      <c r="O953" s="41">
        <f t="shared" si="132"/>
        <v>0.67099962138292579</v>
      </c>
      <c r="P953" s="42">
        <f t="shared" si="133"/>
        <v>721123</v>
      </c>
      <c r="Q953" s="43" t="str">
        <f t="shared" si="134"/>
        <v>MEDIA GEO</v>
      </c>
    </row>
    <row r="954" spans="2:17" x14ac:dyDescent="0.3">
      <c r="B954" s="136" t="s">
        <v>477</v>
      </c>
      <c r="C954" s="137"/>
      <c r="D954" s="138"/>
      <c r="E954" s="51"/>
      <c r="F954" s="52"/>
      <c r="G954" s="36"/>
      <c r="H954" s="36"/>
      <c r="I954" s="37"/>
      <c r="J954" s="38"/>
      <c r="K954" s="38"/>
      <c r="L954" s="38"/>
      <c r="M954" s="39"/>
      <c r="N954" s="40"/>
      <c r="O954" s="53"/>
      <c r="P954" s="42"/>
      <c r="Q954" s="43"/>
    </row>
    <row r="955" spans="2:17" s="44" customFormat="1" x14ac:dyDescent="0.3">
      <c r="B955" s="69">
        <v>937</v>
      </c>
      <c r="C955" s="70">
        <v>40161504</v>
      </c>
      <c r="D955" s="71" t="s">
        <v>478</v>
      </c>
      <c r="E955" s="34">
        <v>65750</v>
      </c>
      <c r="F955" s="35">
        <f t="shared" si="126"/>
        <v>69103</v>
      </c>
      <c r="G955" s="36">
        <v>573300</v>
      </c>
      <c r="H955" s="36">
        <v>672897.4</v>
      </c>
      <c r="I955" s="37">
        <v>628290.25</v>
      </c>
      <c r="J955" s="38">
        <f t="shared" si="127"/>
        <v>69103</v>
      </c>
      <c r="K955" s="38">
        <f t="shared" si="128"/>
        <v>485897.66249999998</v>
      </c>
      <c r="L955" s="38">
        <f t="shared" si="129"/>
        <v>600795.125</v>
      </c>
      <c r="M955" s="39">
        <f t="shared" si="130"/>
        <v>359746.85306049237</v>
      </c>
      <c r="N955" s="40">
        <f t="shared" si="131"/>
        <v>205516.23940926066</v>
      </c>
      <c r="O955" s="41">
        <f t="shared" si="132"/>
        <v>0.57128015898085582</v>
      </c>
      <c r="P955" s="42">
        <f t="shared" si="133"/>
        <v>69103</v>
      </c>
      <c r="Q955" s="43" t="str">
        <f t="shared" si="134"/>
        <v>MEDIA GEO</v>
      </c>
    </row>
    <row r="956" spans="2:17" s="44" customFormat="1" x14ac:dyDescent="0.3">
      <c r="B956" s="69">
        <v>938</v>
      </c>
      <c r="C956" s="70">
        <v>40161504</v>
      </c>
      <c r="D956" s="71" t="s">
        <v>479</v>
      </c>
      <c r="E956" s="34">
        <v>78900</v>
      </c>
      <c r="F956" s="35">
        <f t="shared" si="126"/>
        <v>82924</v>
      </c>
      <c r="G956" s="36">
        <v>572810</v>
      </c>
      <c r="H956" s="36">
        <v>673772.05</v>
      </c>
      <c r="I956" s="37">
        <v>628290.25</v>
      </c>
      <c r="J956" s="38">
        <f t="shared" si="127"/>
        <v>82924</v>
      </c>
      <c r="K956" s="38">
        <f t="shared" si="128"/>
        <v>489449.07500000001</v>
      </c>
      <c r="L956" s="38">
        <f t="shared" si="129"/>
        <v>600550.125</v>
      </c>
      <c r="M956" s="39">
        <f t="shared" si="130"/>
        <v>376565.94038235786</v>
      </c>
      <c r="N956" s="40">
        <f t="shared" si="131"/>
        <v>207636.20728514114</v>
      </c>
      <c r="O956" s="41">
        <f t="shared" si="132"/>
        <v>0.55139401899787144</v>
      </c>
      <c r="P956" s="42">
        <f t="shared" si="133"/>
        <v>82924</v>
      </c>
      <c r="Q956" s="43" t="str">
        <f t="shared" si="134"/>
        <v>MEDIA GEO</v>
      </c>
    </row>
    <row r="957" spans="2:17" s="44" customFormat="1" x14ac:dyDescent="0.3">
      <c r="B957" s="69">
        <v>939</v>
      </c>
      <c r="C957" s="70">
        <v>40161513</v>
      </c>
      <c r="D957" s="71" t="s">
        <v>480</v>
      </c>
      <c r="E957" s="34">
        <v>38924</v>
      </c>
      <c r="F957" s="35">
        <f t="shared" si="126"/>
        <v>40909</v>
      </c>
      <c r="G957" s="36">
        <v>2097445</v>
      </c>
      <c r="H957" s="36">
        <v>2497125.75</v>
      </c>
      <c r="I957" s="37">
        <v>2294206.9500000002</v>
      </c>
      <c r="J957" s="38">
        <f t="shared" si="127"/>
        <v>40909</v>
      </c>
      <c r="K957" s="38">
        <f t="shared" si="128"/>
        <v>1732421.675</v>
      </c>
      <c r="L957" s="38">
        <f t="shared" si="129"/>
        <v>2195825.9750000001</v>
      </c>
      <c r="M957" s="39">
        <f t="shared" si="130"/>
        <v>837327.99640364829</v>
      </c>
      <c r="N957" s="40">
        <f t="shared" si="131"/>
        <v>563153.27302280429</v>
      </c>
      <c r="O957" s="41">
        <f t="shared" si="132"/>
        <v>0.67255994716713929</v>
      </c>
      <c r="P957" s="42">
        <f t="shared" si="133"/>
        <v>40909</v>
      </c>
      <c r="Q957" s="43" t="str">
        <f t="shared" si="134"/>
        <v>MEDIA GEO</v>
      </c>
    </row>
    <row r="958" spans="2:17" s="44" customFormat="1" x14ac:dyDescent="0.3">
      <c r="B958" s="69">
        <v>940</v>
      </c>
      <c r="C958" s="70">
        <v>40161505</v>
      </c>
      <c r="D958" s="71" t="s">
        <v>481</v>
      </c>
      <c r="E958" s="34">
        <v>170950</v>
      </c>
      <c r="F958" s="35">
        <f t="shared" si="126"/>
        <v>179668</v>
      </c>
      <c r="G958" s="36">
        <v>1972005</v>
      </c>
      <c r="H958" s="36">
        <v>2347852.15</v>
      </c>
      <c r="I958" s="37">
        <v>2166799.6</v>
      </c>
      <c r="J958" s="38">
        <f t="shared" si="127"/>
        <v>179668</v>
      </c>
      <c r="K958" s="38">
        <f t="shared" si="128"/>
        <v>1666581.1875</v>
      </c>
      <c r="L958" s="38">
        <f t="shared" si="129"/>
        <v>2069402.3</v>
      </c>
      <c r="M958" s="39">
        <f t="shared" si="130"/>
        <v>1158689.4673690358</v>
      </c>
      <c r="N958" s="40">
        <f t="shared" si="131"/>
        <v>692272.71850384958</v>
      </c>
      <c r="O958" s="41">
        <f t="shared" si="132"/>
        <v>0.59746182044422158</v>
      </c>
      <c r="P958" s="42">
        <f t="shared" si="133"/>
        <v>179668</v>
      </c>
      <c r="Q958" s="43" t="str">
        <f t="shared" si="134"/>
        <v>MEDIA GEO</v>
      </c>
    </row>
    <row r="959" spans="2:17" s="44" customFormat="1" x14ac:dyDescent="0.3">
      <c r="B959" s="69">
        <v>941</v>
      </c>
      <c r="C959" s="70">
        <v>40161505</v>
      </c>
      <c r="D959" s="71" t="s">
        <v>482</v>
      </c>
      <c r="E959" s="34">
        <v>142020</v>
      </c>
      <c r="F959" s="35">
        <f t="shared" si="126"/>
        <v>149263</v>
      </c>
      <c r="G959" s="36">
        <v>1508710</v>
      </c>
      <c r="H959" s="36">
        <v>1772915.55</v>
      </c>
      <c r="I959" s="37">
        <v>1655712.45</v>
      </c>
      <c r="J959" s="38">
        <f t="shared" si="127"/>
        <v>149263</v>
      </c>
      <c r="K959" s="38">
        <f t="shared" si="128"/>
        <v>1271650.25</v>
      </c>
      <c r="L959" s="38">
        <f t="shared" si="129"/>
        <v>1582211.2250000001</v>
      </c>
      <c r="M959" s="39">
        <f t="shared" si="130"/>
        <v>901690.97877338727</v>
      </c>
      <c r="N959" s="40">
        <f t="shared" si="131"/>
        <v>532046.92614514986</v>
      </c>
      <c r="O959" s="41">
        <f t="shared" si="132"/>
        <v>0.59005461812307181</v>
      </c>
      <c r="P959" s="42">
        <f t="shared" si="133"/>
        <v>901691</v>
      </c>
      <c r="Q959" s="43" t="str">
        <f t="shared" si="134"/>
        <v>MEDIA GEO</v>
      </c>
    </row>
    <row r="960" spans="2:17" s="44" customFormat="1" x14ac:dyDescent="0.3">
      <c r="B960" s="69">
        <v>942</v>
      </c>
      <c r="C960" s="70">
        <v>22101703</v>
      </c>
      <c r="D960" s="71" t="s">
        <v>483</v>
      </c>
      <c r="E960" s="34">
        <v>271887</v>
      </c>
      <c r="F960" s="35">
        <f t="shared" si="126"/>
        <v>285753</v>
      </c>
      <c r="G960" s="36">
        <v>5704580</v>
      </c>
      <c r="H960" s="36">
        <v>6686116.1500000004</v>
      </c>
      <c r="I960" s="37">
        <v>6256371.4500000002</v>
      </c>
      <c r="J960" s="38">
        <f t="shared" si="127"/>
        <v>285753</v>
      </c>
      <c r="K960" s="38">
        <f t="shared" si="128"/>
        <v>4733205.1500000004</v>
      </c>
      <c r="L960" s="38">
        <f t="shared" si="129"/>
        <v>5980475.7249999996</v>
      </c>
      <c r="M960" s="39">
        <f t="shared" si="130"/>
        <v>2873609.3559127781</v>
      </c>
      <c r="N960" s="40">
        <f t="shared" si="131"/>
        <v>1829890.7780026328</v>
      </c>
      <c r="O960" s="41">
        <f t="shared" si="132"/>
        <v>0.63679176650696256</v>
      </c>
      <c r="P960" s="42">
        <f t="shared" si="133"/>
        <v>285753</v>
      </c>
      <c r="Q960" s="43" t="str">
        <f t="shared" si="134"/>
        <v>MEDIA GEO</v>
      </c>
    </row>
    <row r="961" spans="2:17" s="44" customFormat="1" x14ac:dyDescent="0.3">
      <c r="B961" s="69">
        <v>943</v>
      </c>
      <c r="C961" s="70">
        <v>22101703</v>
      </c>
      <c r="D961" s="71" t="s">
        <v>222</v>
      </c>
      <c r="E961" s="34">
        <v>230787</v>
      </c>
      <c r="F961" s="35">
        <f t="shared" si="126"/>
        <v>242557</v>
      </c>
      <c r="G961" s="36">
        <v>3522855</v>
      </c>
      <c r="H961" s="36">
        <v>4247008.8499999996</v>
      </c>
      <c r="I961" s="37">
        <v>3921347.5</v>
      </c>
      <c r="J961" s="38">
        <f t="shared" si="127"/>
        <v>242557</v>
      </c>
      <c r="K961" s="38">
        <f t="shared" si="128"/>
        <v>2983442.0874999999</v>
      </c>
      <c r="L961" s="38">
        <f t="shared" si="129"/>
        <v>3722101.25</v>
      </c>
      <c r="M961" s="39">
        <f t="shared" si="130"/>
        <v>1942257.330173536</v>
      </c>
      <c r="N961" s="40">
        <f t="shared" si="131"/>
        <v>1201869.629450721</v>
      </c>
      <c r="O961" s="41">
        <f t="shared" si="132"/>
        <v>0.61880040856549978</v>
      </c>
      <c r="P961" s="42">
        <f t="shared" si="133"/>
        <v>242557</v>
      </c>
      <c r="Q961" s="43" t="str">
        <f t="shared" si="134"/>
        <v>MEDIA GEO</v>
      </c>
    </row>
    <row r="962" spans="2:17" s="44" customFormat="1" x14ac:dyDescent="0.3">
      <c r="B962" s="69">
        <v>944</v>
      </c>
      <c r="C962" s="70">
        <v>26111535</v>
      </c>
      <c r="D962" s="71" t="s">
        <v>484</v>
      </c>
      <c r="E962" s="34">
        <v>2674</v>
      </c>
      <c r="F962" s="35">
        <f t="shared" si="126"/>
        <v>2810</v>
      </c>
      <c r="G962" s="36">
        <v>325605</v>
      </c>
      <c r="H962" s="36">
        <v>395924.9</v>
      </c>
      <c r="I962" s="37">
        <v>364437.5</v>
      </c>
      <c r="J962" s="38">
        <f t="shared" si="127"/>
        <v>2810</v>
      </c>
      <c r="K962" s="38">
        <f t="shared" si="128"/>
        <v>272194.34999999998</v>
      </c>
      <c r="L962" s="38">
        <f t="shared" si="129"/>
        <v>345021.25</v>
      </c>
      <c r="M962" s="39">
        <f t="shared" si="130"/>
        <v>107190.99812027179</v>
      </c>
      <c r="N962" s="40">
        <f t="shared" si="131"/>
        <v>73808.511597864461</v>
      </c>
      <c r="O962" s="41">
        <f t="shared" si="132"/>
        <v>0.68857005618185319</v>
      </c>
      <c r="P962" s="42">
        <f t="shared" si="133"/>
        <v>2810</v>
      </c>
      <c r="Q962" s="43" t="str">
        <f t="shared" si="134"/>
        <v>MEDIA GEO</v>
      </c>
    </row>
    <row r="963" spans="2:17" s="44" customFormat="1" x14ac:dyDescent="0.3">
      <c r="B963" s="69">
        <v>945</v>
      </c>
      <c r="C963" s="70">
        <v>27121706</v>
      </c>
      <c r="D963" s="71" t="s">
        <v>485</v>
      </c>
      <c r="E963" s="34">
        <v>1099</v>
      </c>
      <c r="F963" s="35">
        <f t="shared" si="126"/>
        <v>1155</v>
      </c>
      <c r="G963" s="36">
        <v>198205</v>
      </c>
      <c r="H963" s="36">
        <v>239654.1</v>
      </c>
      <c r="I963" s="37">
        <v>221286.45</v>
      </c>
      <c r="J963" s="38">
        <f t="shared" si="127"/>
        <v>1155</v>
      </c>
      <c r="K963" s="38">
        <f t="shared" si="128"/>
        <v>165075.13750000001</v>
      </c>
      <c r="L963" s="38">
        <f t="shared" si="129"/>
        <v>209745.72500000001</v>
      </c>
      <c r="M963" s="39">
        <f t="shared" si="130"/>
        <v>59028.135941845539</v>
      </c>
      <c r="N963" s="40">
        <f t="shared" si="131"/>
        <v>40922.48687300989</v>
      </c>
      <c r="O963" s="41">
        <f t="shared" si="132"/>
        <v>0.69327086515702752</v>
      </c>
      <c r="P963" s="42">
        <f t="shared" si="133"/>
        <v>1155</v>
      </c>
      <c r="Q963" s="43" t="str">
        <f t="shared" si="134"/>
        <v>MEDIA GEO</v>
      </c>
    </row>
    <row r="964" spans="2:17" s="44" customFormat="1" x14ac:dyDescent="0.3">
      <c r="B964" s="69">
        <v>946</v>
      </c>
      <c r="C964" s="70">
        <v>22101703</v>
      </c>
      <c r="D964" s="71" t="s">
        <v>486</v>
      </c>
      <c r="E964" s="34">
        <v>32792</v>
      </c>
      <c r="F964" s="35">
        <f t="shared" si="126"/>
        <v>34464</v>
      </c>
      <c r="G964" s="36">
        <v>492695</v>
      </c>
      <c r="H964" s="36">
        <v>595345.1</v>
      </c>
      <c r="I964" s="37">
        <v>546656.25</v>
      </c>
      <c r="J964" s="38">
        <f t="shared" si="127"/>
        <v>34464</v>
      </c>
      <c r="K964" s="38">
        <f t="shared" si="128"/>
        <v>417290.08750000002</v>
      </c>
      <c r="L964" s="38">
        <f t="shared" si="129"/>
        <v>519675.625</v>
      </c>
      <c r="M964" s="39">
        <f t="shared" si="130"/>
        <v>272650.77373559156</v>
      </c>
      <c r="N964" s="40">
        <f t="shared" si="131"/>
        <v>168423.48289738264</v>
      </c>
      <c r="O964" s="41">
        <f t="shared" si="132"/>
        <v>0.61772604049425739</v>
      </c>
      <c r="P964" s="42">
        <f t="shared" si="133"/>
        <v>34464</v>
      </c>
      <c r="Q964" s="43" t="str">
        <f t="shared" si="134"/>
        <v>MEDIA GEO</v>
      </c>
    </row>
    <row r="965" spans="2:17" s="44" customFormat="1" x14ac:dyDescent="0.3">
      <c r="B965" s="69">
        <v>947</v>
      </c>
      <c r="C965" s="70">
        <v>22101703</v>
      </c>
      <c r="D965" s="71" t="s">
        <v>487</v>
      </c>
      <c r="E965" s="34">
        <v>49321</v>
      </c>
      <c r="F965" s="35">
        <f t="shared" si="126"/>
        <v>51836</v>
      </c>
      <c r="G965" s="36">
        <v>6174245</v>
      </c>
      <c r="H965" s="36">
        <v>7302452.8499999996</v>
      </c>
      <c r="I965" s="37">
        <v>6836847.5</v>
      </c>
      <c r="J965" s="38">
        <f t="shared" si="127"/>
        <v>51836</v>
      </c>
      <c r="K965" s="38">
        <f t="shared" si="128"/>
        <v>5091345.3375000004</v>
      </c>
      <c r="L965" s="38">
        <f t="shared" si="129"/>
        <v>6505546.25</v>
      </c>
      <c r="M965" s="39">
        <f t="shared" si="130"/>
        <v>1999332.3751194924</v>
      </c>
      <c r="N965" s="40">
        <f t="shared" si="131"/>
        <v>1377087.8931832134</v>
      </c>
      <c r="O965" s="41">
        <f t="shared" si="132"/>
        <v>0.68877386787722583</v>
      </c>
      <c r="P965" s="42">
        <f t="shared" si="133"/>
        <v>51836</v>
      </c>
      <c r="Q965" s="43" t="str">
        <f t="shared" si="134"/>
        <v>MEDIA GEO</v>
      </c>
    </row>
    <row r="966" spans="2:17" s="44" customFormat="1" x14ac:dyDescent="0.3">
      <c r="B966" s="69">
        <v>948</v>
      </c>
      <c r="C966" s="70">
        <v>26101740</v>
      </c>
      <c r="D966" s="71" t="s">
        <v>92</v>
      </c>
      <c r="E966" s="34">
        <v>289563</v>
      </c>
      <c r="F966" s="35">
        <f t="shared" si="126"/>
        <v>304331</v>
      </c>
      <c r="G966" s="36">
        <v>21126350</v>
      </c>
      <c r="H966" s="36">
        <v>25460186.850000001</v>
      </c>
      <c r="I966" s="37">
        <v>23705930.5</v>
      </c>
      <c r="J966" s="38">
        <f t="shared" si="127"/>
        <v>304331</v>
      </c>
      <c r="K966" s="38">
        <f t="shared" si="128"/>
        <v>17649199.587499999</v>
      </c>
      <c r="L966" s="38">
        <f t="shared" si="129"/>
        <v>22416140.25</v>
      </c>
      <c r="M966" s="39">
        <f t="shared" si="130"/>
        <v>7892640.3645887114</v>
      </c>
      <c r="N966" s="40">
        <f t="shared" si="131"/>
        <v>5365745.0094420603</v>
      </c>
      <c r="O966" s="41">
        <f t="shared" si="132"/>
        <v>0.67984156905414395</v>
      </c>
      <c r="P966" s="42">
        <f t="shared" si="133"/>
        <v>304331</v>
      </c>
      <c r="Q966" s="43" t="str">
        <f t="shared" si="134"/>
        <v>MEDIA GEO</v>
      </c>
    </row>
    <row r="967" spans="2:17" s="44" customFormat="1" x14ac:dyDescent="0.3">
      <c r="B967" s="69">
        <v>949</v>
      </c>
      <c r="C967" s="70">
        <v>40142006</v>
      </c>
      <c r="D967" s="71" t="s">
        <v>35</v>
      </c>
      <c r="E967" s="34">
        <v>26605</v>
      </c>
      <c r="F967" s="35">
        <f t="shared" si="126"/>
        <v>27962</v>
      </c>
      <c r="G967" s="36">
        <v>5477220</v>
      </c>
      <c r="H967" s="36">
        <v>6639468.1500000004</v>
      </c>
      <c r="I967" s="37">
        <v>6122550</v>
      </c>
      <c r="J967" s="38">
        <f t="shared" si="127"/>
        <v>27962</v>
      </c>
      <c r="K967" s="38">
        <f t="shared" si="128"/>
        <v>4566800.0374999996</v>
      </c>
      <c r="L967" s="38">
        <f t="shared" si="129"/>
        <v>5799885</v>
      </c>
      <c r="M967" s="39">
        <f t="shared" si="130"/>
        <v>1579605.0454993746</v>
      </c>
      <c r="N967" s="40">
        <f t="shared" si="131"/>
        <v>1097177.3194535547</v>
      </c>
      <c r="O967" s="41">
        <f t="shared" si="132"/>
        <v>0.69458965238155101</v>
      </c>
      <c r="P967" s="42">
        <f t="shared" si="133"/>
        <v>27962</v>
      </c>
      <c r="Q967" s="43" t="str">
        <f t="shared" si="134"/>
        <v>MEDIA GEO</v>
      </c>
    </row>
    <row r="968" spans="2:17" s="44" customFormat="1" x14ac:dyDescent="0.3">
      <c r="B968" s="69">
        <v>950</v>
      </c>
      <c r="C968" s="70">
        <v>251739</v>
      </c>
      <c r="D968" s="71" t="s">
        <v>124</v>
      </c>
      <c r="E968" s="34">
        <v>52421</v>
      </c>
      <c r="F968" s="35">
        <f t="shared" si="126"/>
        <v>55094</v>
      </c>
      <c r="G968" s="36">
        <v>9079455</v>
      </c>
      <c r="H968" s="36">
        <v>10729040</v>
      </c>
      <c r="I968" s="37">
        <v>10058475</v>
      </c>
      <c r="J968" s="38">
        <f t="shared" si="127"/>
        <v>55094</v>
      </c>
      <c r="K968" s="38">
        <f t="shared" si="128"/>
        <v>7480516</v>
      </c>
      <c r="L968" s="38">
        <f t="shared" si="129"/>
        <v>9568965</v>
      </c>
      <c r="M968" s="39">
        <f t="shared" si="130"/>
        <v>2710592.7513882429</v>
      </c>
      <c r="N968" s="40">
        <f t="shared" si="131"/>
        <v>1877721.1745390366</v>
      </c>
      <c r="O968" s="41">
        <f t="shared" si="132"/>
        <v>0.69273452221007847</v>
      </c>
      <c r="P968" s="42">
        <f t="shared" si="133"/>
        <v>55094</v>
      </c>
      <c r="Q968" s="43" t="str">
        <f t="shared" si="134"/>
        <v>MEDIA GEO</v>
      </c>
    </row>
    <row r="969" spans="2:17" s="44" customFormat="1" x14ac:dyDescent="0.3">
      <c r="B969" s="69">
        <v>951</v>
      </c>
      <c r="C969" s="70">
        <v>251739</v>
      </c>
      <c r="D969" s="71" t="s">
        <v>125</v>
      </c>
      <c r="E969" s="34">
        <v>62883</v>
      </c>
      <c r="F969" s="35">
        <f t="shared" ref="F969:F1032" si="135">ROUND(E969*($C$5+1),0)</f>
        <v>66090</v>
      </c>
      <c r="G969" s="36">
        <v>9157610</v>
      </c>
      <c r="H969" s="36">
        <v>10802510.6</v>
      </c>
      <c r="I969" s="37">
        <v>10058475</v>
      </c>
      <c r="J969" s="38">
        <f t="shared" ref="J969:J1032" si="136">MIN(F969:I969)</f>
        <v>66090</v>
      </c>
      <c r="K969" s="38">
        <f t="shared" ref="K969:K1032" si="137">AVERAGE(F969:I969)</f>
        <v>7521171.4000000004</v>
      </c>
      <c r="L969" s="38">
        <f t="shared" ref="L969:L1032" si="138">MEDIAN(F969:I969)</f>
        <v>9608042.5</v>
      </c>
      <c r="M969" s="39">
        <f t="shared" ref="M969:M1032" si="139">GEOMEAN(F969:I969)</f>
        <v>2847696.388564189</v>
      </c>
      <c r="N969" s="40">
        <f t="shared" ref="N969:N1032" si="140">STDEVA(J969,M969)</f>
        <v>1966892.7399455607</v>
      </c>
      <c r="O969" s="41">
        <f t="shared" ref="O969:O1032" si="141">N969/M969</f>
        <v>0.69069608257545667</v>
      </c>
      <c r="P969" s="42">
        <f t="shared" ref="P969:P1032" si="142">ROUND(IF(O969&lt;=P964,J969,M969),0)</f>
        <v>66090</v>
      </c>
      <c r="Q969" s="43" t="str">
        <f t="shared" ref="Q969:Q1032" si="143">IF(O969&lt;=35%,"MENOR VALOR","MEDIA GEO")</f>
        <v>MEDIA GEO</v>
      </c>
    </row>
    <row r="970" spans="2:17" s="44" customFormat="1" x14ac:dyDescent="0.3">
      <c r="B970" s="69">
        <v>952</v>
      </c>
      <c r="C970" s="70">
        <v>251739</v>
      </c>
      <c r="D970" s="71" t="s">
        <v>126</v>
      </c>
      <c r="E970" s="34">
        <v>103817</v>
      </c>
      <c r="F970" s="35">
        <f t="shared" si="135"/>
        <v>109112</v>
      </c>
      <c r="G970" s="36">
        <v>9165450</v>
      </c>
      <c r="H970" s="36">
        <v>10776271.1</v>
      </c>
      <c r="I970" s="37">
        <v>10058475</v>
      </c>
      <c r="J970" s="38">
        <f t="shared" si="136"/>
        <v>109112</v>
      </c>
      <c r="K970" s="38">
        <f t="shared" si="137"/>
        <v>7527327.0250000004</v>
      </c>
      <c r="L970" s="38">
        <f t="shared" si="138"/>
        <v>9611962.5</v>
      </c>
      <c r="M970" s="39">
        <f t="shared" si="139"/>
        <v>3226686.2585270656</v>
      </c>
      <c r="N970" s="40">
        <f t="shared" si="140"/>
        <v>2204457.8990571108</v>
      </c>
      <c r="O970" s="41">
        <f t="shared" si="141"/>
        <v>0.68319561383802252</v>
      </c>
      <c r="P970" s="42">
        <f t="shared" si="142"/>
        <v>109112</v>
      </c>
      <c r="Q970" s="43" t="str">
        <f t="shared" si="143"/>
        <v>MEDIA GEO</v>
      </c>
    </row>
    <row r="971" spans="2:17" s="44" customFormat="1" ht="18.75" customHeight="1" x14ac:dyDescent="0.3">
      <c r="B971" s="69">
        <v>953</v>
      </c>
      <c r="C971" s="70">
        <v>251739</v>
      </c>
      <c r="D971" s="71" t="s">
        <v>488</v>
      </c>
      <c r="E971" s="34">
        <v>71752</v>
      </c>
      <c r="F971" s="35">
        <f t="shared" si="135"/>
        <v>75411</v>
      </c>
      <c r="G971" s="36">
        <v>3299660</v>
      </c>
      <c r="H971" s="36">
        <v>3905312.25</v>
      </c>
      <c r="I971" s="37">
        <v>3630444.7409999999</v>
      </c>
      <c r="J971" s="38">
        <f t="shared" si="136"/>
        <v>75411</v>
      </c>
      <c r="K971" s="38">
        <f t="shared" si="137"/>
        <v>2727706.9977500001</v>
      </c>
      <c r="L971" s="38">
        <f t="shared" si="138"/>
        <v>3465052.3705000002</v>
      </c>
      <c r="M971" s="39">
        <f t="shared" si="139"/>
        <v>1370502.6246608621</v>
      </c>
      <c r="N971" s="40">
        <f t="shared" si="140"/>
        <v>915768.07005559863</v>
      </c>
      <c r="O971" s="41">
        <f t="shared" si="141"/>
        <v>0.66819869847546631</v>
      </c>
      <c r="P971" s="42">
        <f t="shared" si="142"/>
        <v>75411</v>
      </c>
      <c r="Q971" s="43" t="str">
        <f t="shared" si="143"/>
        <v>MEDIA GEO</v>
      </c>
    </row>
    <row r="972" spans="2:17" s="44" customFormat="1" x14ac:dyDescent="0.3">
      <c r="B972" s="69">
        <v>954</v>
      </c>
      <c r="C972" s="70">
        <v>40142006</v>
      </c>
      <c r="D972" s="71" t="s">
        <v>489</v>
      </c>
      <c r="E972" s="34">
        <v>130872</v>
      </c>
      <c r="F972" s="35">
        <f t="shared" si="135"/>
        <v>137546</v>
      </c>
      <c r="G972" s="36">
        <v>2198385</v>
      </c>
      <c r="H972" s="36">
        <v>2591879.5</v>
      </c>
      <c r="I972" s="37">
        <v>2432465.7909999997</v>
      </c>
      <c r="J972" s="38">
        <f t="shared" si="136"/>
        <v>137546</v>
      </c>
      <c r="K972" s="38">
        <f t="shared" si="137"/>
        <v>1840069.0727499998</v>
      </c>
      <c r="L972" s="38">
        <f t="shared" si="138"/>
        <v>2315425.3954999996</v>
      </c>
      <c r="M972" s="39">
        <f t="shared" si="139"/>
        <v>1175041.800489261</v>
      </c>
      <c r="N972" s="40">
        <f t="shared" si="140"/>
        <v>733620.31597852195</v>
      </c>
      <c r="O972" s="41">
        <f t="shared" si="141"/>
        <v>0.62433550506293389</v>
      </c>
      <c r="P972" s="42">
        <f t="shared" si="142"/>
        <v>137546</v>
      </c>
      <c r="Q972" s="43" t="str">
        <f t="shared" si="143"/>
        <v>MEDIA GEO</v>
      </c>
    </row>
    <row r="973" spans="2:17" s="44" customFormat="1" x14ac:dyDescent="0.3">
      <c r="B973" s="69">
        <v>955</v>
      </c>
      <c r="C973" s="70">
        <v>40142006</v>
      </c>
      <c r="D973" s="71" t="s">
        <v>490</v>
      </c>
      <c r="E973" s="34">
        <v>185415</v>
      </c>
      <c r="F973" s="35">
        <f t="shared" si="135"/>
        <v>194871</v>
      </c>
      <c r="G973" s="36">
        <v>2114595</v>
      </c>
      <c r="H973" s="36">
        <v>2542607.5499999998</v>
      </c>
      <c r="I973" s="37">
        <v>2368324.7909999997</v>
      </c>
      <c r="J973" s="38">
        <f t="shared" si="136"/>
        <v>194871</v>
      </c>
      <c r="K973" s="38">
        <f t="shared" si="137"/>
        <v>1805099.58525</v>
      </c>
      <c r="L973" s="38">
        <f t="shared" si="138"/>
        <v>2241459.8954999996</v>
      </c>
      <c r="M973" s="39">
        <f t="shared" si="139"/>
        <v>1255086.7710580404</v>
      </c>
      <c r="N973" s="40">
        <f t="shared" si="140"/>
        <v>749685.76123606449</v>
      </c>
      <c r="O973" s="41">
        <f t="shared" si="141"/>
        <v>0.59731787357146471</v>
      </c>
      <c r="P973" s="42">
        <f t="shared" si="142"/>
        <v>194871</v>
      </c>
      <c r="Q973" s="43" t="str">
        <f t="shared" si="143"/>
        <v>MEDIA GEO</v>
      </c>
    </row>
    <row r="974" spans="2:17" s="44" customFormat="1" x14ac:dyDescent="0.3">
      <c r="B974" s="69">
        <v>956</v>
      </c>
      <c r="C974" s="70">
        <v>40142006</v>
      </c>
      <c r="D974" s="71" t="s">
        <v>491</v>
      </c>
      <c r="E974" s="34">
        <v>181996</v>
      </c>
      <c r="F974" s="35">
        <f t="shared" si="135"/>
        <v>191278</v>
      </c>
      <c r="G974" s="36">
        <v>2175600</v>
      </c>
      <c r="H974" s="36">
        <v>2549896.2999999998</v>
      </c>
      <c r="I974" s="37">
        <v>2400692.6720000003</v>
      </c>
      <c r="J974" s="38">
        <f t="shared" si="136"/>
        <v>191278</v>
      </c>
      <c r="K974" s="38">
        <f t="shared" si="137"/>
        <v>1829366.743</v>
      </c>
      <c r="L974" s="38">
        <f t="shared" si="138"/>
        <v>2288146.3360000001</v>
      </c>
      <c r="M974" s="39">
        <f t="shared" si="139"/>
        <v>1263356.1227526655</v>
      </c>
      <c r="N974" s="40">
        <f t="shared" si="140"/>
        <v>758073.71056015382</v>
      </c>
      <c r="O974" s="41">
        <f t="shared" si="141"/>
        <v>0.60004752176165788</v>
      </c>
      <c r="P974" s="42">
        <f t="shared" si="142"/>
        <v>191278</v>
      </c>
      <c r="Q974" s="43" t="str">
        <f t="shared" si="143"/>
        <v>MEDIA GEO</v>
      </c>
    </row>
    <row r="975" spans="2:17" s="44" customFormat="1" x14ac:dyDescent="0.3">
      <c r="B975" s="69">
        <v>957</v>
      </c>
      <c r="C975" s="70">
        <v>40142006</v>
      </c>
      <c r="D975" s="71" t="s">
        <v>492</v>
      </c>
      <c r="E975" s="34">
        <v>181207</v>
      </c>
      <c r="F975" s="35">
        <f t="shared" si="135"/>
        <v>190449</v>
      </c>
      <c r="G975" s="36">
        <v>2121700</v>
      </c>
      <c r="H975" s="36">
        <v>2576135.7999999998</v>
      </c>
      <c r="I975" s="37">
        <v>2365146.8959999997</v>
      </c>
      <c r="J975" s="38">
        <f t="shared" si="136"/>
        <v>190449</v>
      </c>
      <c r="K975" s="38">
        <f t="shared" si="137"/>
        <v>1813357.9239999999</v>
      </c>
      <c r="L975" s="38">
        <f t="shared" si="138"/>
        <v>2243423.4479999999</v>
      </c>
      <c r="M975" s="39">
        <f t="shared" si="139"/>
        <v>1252628.781834248</v>
      </c>
      <c r="N975" s="40">
        <f t="shared" si="140"/>
        <v>751074.52657424437</v>
      </c>
      <c r="O975" s="41">
        <f t="shared" si="141"/>
        <v>0.59959865002816859</v>
      </c>
      <c r="P975" s="42">
        <f t="shared" si="142"/>
        <v>190449</v>
      </c>
      <c r="Q975" s="43" t="str">
        <f t="shared" si="143"/>
        <v>MEDIA GEO</v>
      </c>
    </row>
    <row r="976" spans="2:17" s="44" customFormat="1" x14ac:dyDescent="0.3">
      <c r="B976" s="69">
        <v>958</v>
      </c>
      <c r="C976" s="70">
        <v>40142006</v>
      </c>
      <c r="D976" s="71" t="s">
        <v>493</v>
      </c>
      <c r="E976" s="34">
        <v>169372</v>
      </c>
      <c r="F976" s="35">
        <f t="shared" si="135"/>
        <v>178010</v>
      </c>
      <c r="G976" s="36">
        <v>2425010</v>
      </c>
      <c r="H976" s="36">
        <v>2923663.4</v>
      </c>
      <c r="I976" s="37">
        <v>2708158.3864999996</v>
      </c>
      <c r="J976" s="38">
        <f t="shared" si="136"/>
        <v>178010</v>
      </c>
      <c r="K976" s="38">
        <f t="shared" si="137"/>
        <v>2058710.4466249999</v>
      </c>
      <c r="L976" s="38">
        <f t="shared" si="138"/>
        <v>2566584.1932499995</v>
      </c>
      <c r="M976" s="39">
        <f t="shared" si="139"/>
        <v>1359689.8055416394</v>
      </c>
      <c r="N976" s="40">
        <f t="shared" si="140"/>
        <v>835573.80368969403</v>
      </c>
      <c r="O976" s="41">
        <f t="shared" si="141"/>
        <v>0.61453266788070016</v>
      </c>
      <c r="P976" s="42">
        <f t="shared" si="142"/>
        <v>178010</v>
      </c>
      <c r="Q976" s="43" t="str">
        <f t="shared" si="143"/>
        <v>MEDIA GEO</v>
      </c>
    </row>
    <row r="977" spans="2:17" s="44" customFormat="1" x14ac:dyDescent="0.3">
      <c r="B977" s="69">
        <v>959</v>
      </c>
      <c r="C977" s="70">
        <v>26101736</v>
      </c>
      <c r="D977" s="71" t="s">
        <v>494</v>
      </c>
      <c r="E977" s="34">
        <v>1183500</v>
      </c>
      <c r="F977" s="35">
        <f t="shared" si="135"/>
        <v>1243859</v>
      </c>
      <c r="G977" s="36">
        <v>17243835</v>
      </c>
      <c r="H977" s="36">
        <v>20582555.350000001</v>
      </c>
      <c r="I977" s="37">
        <v>19030567.6435</v>
      </c>
      <c r="J977" s="38">
        <f t="shared" si="136"/>
        <v>1243859</v>
      </c>
      <c r="K977" s="38">
        <f t="shared" si="137"/>
        <v>14525204.248375</v>
      </c>
      <c r="L977" s="38">
        <f t="shared" si="138"/>
        <v>18137201.32175</v>
      </c>
      <c r="M977" s="39">
        <f t="shared" si="139"/>
        <v>9573902.7462630626</v>
      </c>
      <c r="N977" s="40">
        <f t="shared" si="140"/>
        <v>5890230.4205632033</v>
      </c>
      <c r="O977" s="41">
        <f t="shared" si="141"/>
        <v>0.6152381715870584</v>
      </c>
      <c r="P977" s="42">
        <f t="shared" si="142"/>
        <v>1243859</v>
      </c>
      <c r="Q977" s="43" t="str">
        <f t="shared" si="143"/>
        <v>MEDIA GEO</v>
      </c>
    </row>
    <row r="978" spans="2:17" s="44" customFormat="1" x14ac:dyDescent="0.3">
      <c r="B978" s="69">
        <v>960</v>
      </c>
      <c r="C978" s="70">
        <v>24101802</v>
      </c>
      <c r="D978" s="71" t="s">
        <v>495</v>
      </c>
      <c r="E978" s="34">
        <v>138601</v>
      </c>
      <c r="F978" s="35">
        <f t="shared" si="135"/>
        <v>145670</v>
      </c>
      <c r="G978" s="36">
        <v>1970290</v>
      </c>
      <c r="H978" s="36">
        <v>2331233.7999999998</v>
      </c>
      <c r="I978" s="37">
        <v>2173893.0115</v>
      </c>
      <c r="J978" s="38">
        <f t="shared" si="136"/>
        <v>145670</v>
      </c>
      <c r="K978" s="38">
        <f t="shared" si="137"/>
        <v>1655271.702875</v>
      </c>
      <c r="L978" s="38">
        <f t="shared" si="138"/>
        <v>2072091.50575</v>
      </c>
      <c r="M978" s="39">
        <f t="shared" si="139"/>
        <v>1098199.0602532481</v>
      </c>
      <c r="N978" s="40">
        <f t="shared" si="140"/>
        <v>673539.75778232119</v>
      </c>
      <c r="O978" s="41">
        <f t="shared" si="141"/>
        <v>0.61331299776108061</v>
      </c>
      <c r="P978" s="42">
        <f t="shared" si="142"/>
        <v>145670</v>
      </c>
      <c r="Q978" s="43" t="str">
        <f t="shared" si="143"/>
        <v>MEDIA GEO</v>
      </c>
    </row>
    <row r="979" spans="2:17" s="44" customFormat="1" x14ac:dyDescent="0.3">
      <c r="B979" s="69">
        <v>961</v>
      </c>
      <c r="C979" s="70">
        <v>24101802</v>
      </c>
      <c r="D979" s="71" t="s">
        <v>496</v>
      </c>
      <c r="E979" s="34">
        <v>111249</v>
      </c>
      <c r="F979" s="35">
        <f t="shared" si="135"/>
        <v>116923</v>
      </c>
      <c r="G979" s="36">
        <v>2182215</v>
      </c>
      <c r="H979" s="36">
        <v>2628323.25</v>
      </c>
      <c r="I979" s="37">
        <v>2432527.0164999999</v>
      </c>
      <c r="J979" s="38">
        <f t="shared" si="136"/>
        <v>116923</v>
      </c>
      <c r="K979" s="38">
        <f t="shared" si="137"/>
        <v>1839997.066625</v>
      </c>
      <c r="L979" s="38">
        <f t="shared" si="138"/>
        <v>2307371.00825</v>
      </c>
      <c r="M979" s="39">
        <f t="shared" si="139"/>
        <v>1130143.2200348123</v>
      </c>
      <c r="N979" s="40">
        <f t="shared" si="140"/>
        <v>716454.88842194155</v>
      </c>
      <c r="O979" s="41">
        <f t="shared" si="141"/>
        <v>0.63395052566866017</v>
      </c>
      <c r="P979" s="42">
        <f t="shared" si="142"/>
        <v>116923</v>
      </c>
      <c r="Q979" s="43" t="str">
        <f t="shared" si="143"/>
        <v>MEDIA GEO</v>
      </c>
    </row>
    <row r="980" spans="2:17" s="44" customFormat="1" x14ac:dyDescent="0.3">
      <c r="B980" s="69">
        <v>962</v>
      </c>
      <c r="C980" s="70">
        <v>251738</v>
      </c>
      <c r="D980" s="71" t="s">
        <v>497</v>
      </c>
      <c r="E980" s="34">
        <v>78059</v>
      </c>
      <c r="F980" s="35">
        <f t="shared" si="135"/>
        <v>82040</v>
      </c>
      <c r="G980" s="36">
        <v>1414385</v>
      </c>
      <c r="H980" s="36">
        <v>1683409.7</v>
      </c>
      <c r="I980" s="37">
        <v>1560763.3615000001</v>
      </c>
      <c r="J980" s="38">
        <f t="shared" si="136"/>
        <v>82040</v>
      </c>
      <c r="K980" s="38">
        <f t="shared" si="137"/>
        <v>1185149.515375</v>
      </c>
      <c r="L980" s="38">
        <f t="shared" si="138"/>
        <v>1487574.1807500001</v>
      </c>
      <c r="M980" s="39">
        <f t="shared" si="139"/>
        <v>743070.54278762941</v>
      </c>
      <c r="N980" s="40">
        <f t="shared" si="140"/>
        <v>467419.179376557</v>
      </c>
      <c r="O980" s="41">
        <f t="shared" si="141"/>
        <v>0.62903742304604593</v>
      </c>
      <c r="P980" s="42">
        <f t="shared" si="142"/>
        <v>82040</v>
      </c>
      <c r="Q980" s="43" t="str">
        <f t="shared" si="143"/>
        <v>MEDIA GEO</v>
      </c>
    </row>
    <row r="981" spans="2:17" s="44" customFormat="1" x14ac:dyDescent="0.3">
      <c r="B981" s="69">
        <v>963</v>
      </c>
      <c r="C981" s="70">
        <v>251738</v>
      </c>
      <c r="D981" s="71" t="s">
        <v>498</v>
      </c>
      <c r="E981" s="34">
        <v>146991</v>
      </c>
      <c r="F981" s="35">
        <f t="shared" si="135"/>
        <v>154488</v>
      </c>
      <c r="G981" s="36">
        <v>1819125</v>
      </c>
      <c r="H981" s="36">
        <v>2166508.0499999998</v>
      </c>
      <c r="I981" s="37">
        <v>1996630.6115000001</v>
      </c>
      <c r="J981" s="38">
        <f t="shared" si="136"/>
        <v>154488</v>
      </c>
      <c r="K981" s="38">
        <f t="shared" si="137"/>
        <v>1534187.9153749999</v>
      </c>
      <c r="L981" s="38">
        <f t="shared" si="138"/>
        <v>1907877.8057500001</v>
      </c>
      <c r="M981" s="39">
        <f t="shared" si="139"/>
        <v>1050035.135553451</v>
      </c>
      <c r="N981" s="40">
        <f t="shared" si="140"/>
        <v>633247.45242203341</v>
      </c>
      <c r="O981" s="41">
        <f t="shared" si="141"/>
        <v>0.60307263155366919</v>
      </c>
      <c r="P981" s="42">
        <f t="shared" si="142"/>
        <v>154488</v>
      </c>
      <c r="Q981" s="43" t="str">
        <f t="shared" si="143"/>
        <v>MEDIA GEO</v>
      </c>
    </row>
    <row r="982" spans="2:17" s="44" customFormat="1" x14ac:dyDescent="0.3">
      <c r="B982" s="69">
        <v>964</v>
      </c>
      <c r="C982" s="70">
        <v>251738</v>
      </c>
      <c r="D982" s="71" t="s">
        <v>499</v>
      </c>
      <c r="E982" s="34">
        <v>91919</v>
      </c>
      <c r="F982" s="35">
        <f t="shared" si="135"/>
        <v>96607</v>
      </c>
      <c r="G982" s="36">
        <v>1496705</v>
      </c>
      <c r="H982" s="36">
        <v>1778746.55</v>
      </c>
      <c r="I982" s="37">
        <v>1648519.9115000002</v>
      </c>
      <c r="J982" s="38">
        <f t="shared" si="136"/>
        <v>96607</v>
      </c>
      <c r="K982" s="38">
        <f t="shared" si="137"/>
        <v>1255144.6153750001</v>
      </c>
      <c r="L982" s="38">
        <f t="shared" si="138"/>
        <v>1572612.4557500002</v>
      </c>
      <c r="M982" s="39">
        <f t="shared" si="139"/>
        <v>806934.47109856212</v>
      </c>
      <c r="N982" s="40">
        <f t="shared" si="140"/>
        <v>502277.37167688465</v>
      </c>
      <c r="O982" s="41">
        <f t="shared" si="141"/>
        <v>0.62245125182604144</v>
      </c>
      <c r="P982" s="42">
        <f t="shared" si="142"/>
        <v>96607</v>
      </c>
      <c r="Q982" s="43" t="str">
        <f t="shared" si="143"/>
        <v>MEDIA GEO</v>
      </c>
    </row>
    <row r="983" spans="2:17" s="44" customFormat="1" x14ac:dyDescent="0.3">
      <c r="B983" s="69">
        <v>965</v>
      </c>
      <c r="C983" s="70">
        <v>26111535</v>
      </c>
      <c r="D983" s="71" t="s">
        <v>259</v>
      </c>
      <c r="E983" s="34">
        <v>2446</v>
      </c>
      <c r="F983" s="35">
        <f t="shared" si="135"/>
        <v>2571</v>
      </c>
      <c r="G983" s="36">
        <v>327320</v>
      </c>
      <c r="H983" s="36">
        <v>390093.9</v>
      </c>
      <c r="I983" s="37">
        <v>364437.5</v>
      </c>
      <c r="J983" s="38">
        <f t="shared" si="136"/>
        <v>2571</v>
      </c>
      <c r="K983" s="38">
        <f t="shared" si="137"/>
        <v>271105.59999999998</v>
      </c>
      <c r="L983" s="38">
        <f t="shared" si="138"/>
        <v>345878.75</v>
      </c>
      <c r="M983" s="39">
        <f t="shared" si="139"/>
        <v>104584.35185414515</v>
      </c>
      <c r="N983" s="40">
        <f t="shared" si="140"/>
        <v>72134.332867635298</v>
      </c>
      <c r="O983" s="41">
        <f t="shared" si="141"/>
        <v>0.68972395572365242</v>
      </c>
      <c r="P983" s="42">
        <f t="shared" si="142"/>
        <v>2571</v>
      </c>
      <c r="Q983" s="43" t="str">
        <f t="shared" si="143"/>
        <v>MEDIA GEO</v>
      </c>
    </row>
    <row r="984" spans="2:17" s="44" customFormat="1" x14ac:dyDescent="0.3">
      <c r="B984" s="69">
        <v>966</v>
      </c>
      <c r="C984" s="70">
        <v>40151712</v>
      </c>
      <c r="D984" s="71" t="s">
        <v>260</v>
      </c>
      <c r="E984" s="34">
        <v>111275</v>
      </c>
      <c r="F984" s="35">
        <f t="shared" si="135"/>
        <v>116950</v>
      </c>
      <c r="G984" s="36">
        <v>5801110</v>
      </c>
      <c r="H984" s="36">
        <v>6861337.7000000002</v>
      </c>
      <c r="I984" s="37">
        <v>6443255</v>
      </c>
      <c r="J984" s="38">
        <f t="shared" si="136"/>
        <v>116950</v>
      </c>
      <c r="K984" s="38">
        <f t="shared" si="137"/>
        <v>4805663.1749999998</v>
      </c>
      <c r="L984" s="38">
        <f t="shared" si="138"/>
        <v>6122182.5</v>
      </c>
      <c r="M984" s="39">
        <f t="shared" si="139"/>
        <v>2340218.2415361828</v>
      </c>
      <c r="N984" s="40">
        <f t="shared" si="140"/>
        <v>1572088.0499869261</v>
      </c>
      <c r="O984" s="41">
        <f t="shared" si="141"/>
        <v>0.67176984696733444</v>
      </c>
      <c r="P984" s="42">
        <f t="shared" si="142"/>
        <v>116950</v>
      </c>
      <c r="Q984" s="43" t="str">
        <f t="shared" si="143"/>
        <v>MEDIA GEO</v>
      </c>
    </row>
    <row r="985" spans="2:17" s="44" customFormat="1" x14ac:dyDescent="0.3">
      <c r="B985" s="69">
        <v>967</v>
      </c>
      <c r="C985" s="70">
        <v>40151712</v>
      </c>
      <c r="D985" s="71" t="s">
        <v>500</v>
      </c>
      <c r="E985" s="34">
        <v>64987</v>
      </c>
      <c r="F985" s="35">
        <f t="shared" si="135"/>
        <v>68301</v>
      </c>
      <c r="G985" s="36">
        <v>6218100</v>
      </c>
      <c r="H985" s="36">
        <v>7302744.4000000004</v>
      </c>
      <c r="I985" s="37">
        <v>6838596.7999999998</v>
      </c>
      <c r="J985" s="38">
        <f t="shared" si="136"/>
        <v>68301</v>
      </c>
      <c r="K985" s="38">
        <f t="shared" si="137"/>
        <v>5106935.55</v>
      </c>
      <c r="L985" s="38">
        <f t="shared" si="138"/>
        <v>6528348.4000000004</v>
      </c>
      <c r="M985" s="39">
        <f t="shared" si="139"/>
        <v>2146023.4628243176</v>
      </c>
      <c r="N985" s="40">
        <f t="shared" si="140"/>
        <v>1469171.6428866894</v>
      </c>
      <c r="O985" s="41">
        <f t="shared" si="141"/>
        <v>0.68460185470346924</v>
      </c>
      <c r="P985" s="42">
        <f t="shared" si="142"/>
        <v>68301</v>
      </c>
      <c r="Q985" s="43" t="str">
        <f t="shared" si="143"/>
        <v>MEDIA GEO</v>
      </c>
    </row>
    <row r="986" spans="2:17" s="44" customFormat="1" x14ac:dyDescent="0.3">
      <c r="B986" s="69">
        <v>968</v>
      </c>
      <c r="C986" s="70">
        <v>26111533</v>
      </c>
      <c r="D986" s="71" t="s">
        <v>262</v>
      </c>
      <c r="E986" s="34">
        <v>21287</v>
      </c>
      <c r="F986" s="35">
        <f t="shared" si="135"/>
        <v>22373</v>
      </c>
      <c r="G986" s="36">
        <v>600005</v>
      </c>
      <c r="H986" s="36">
        <v>712256.65</v>
      </c>
      <c r="I986" s="37">
        <v>655987.5</v>
      </c>
      <c r="J986" s="38">
        <f t="shared" si="136"/>
        <v>22373</v>
      </c>
      <c r="K986" s="38">
        <f t="shared" si="137"/>
        <v>497655.53749999998</v>
      </c>
      <c r="L986" s="38">
        <f t="shared" si="138"/>
        <v>627996.25</v>
      </c>
      <c r="M986" s="39">
        <f t="shared" si="139"/>
        <v>281418.59611123387</v>
      </c>
      <c r="N986" s="40">
        <f t="shared" si="140"/>
        <v>183172.89764676499</v>
      </c>
      <c r="O986" s="41">
        <f t="shared" si="141"/>
        <v>0.65089123525569659</v>
      </c>
      <c r="P986" s="42">
        <f t="shared" si="142"/>
        <v>22373</v>
      </c>
      <c r="Q986" s="43" t="str">
        <f t="shared" si="143"/>
        <v>MEDIA GEO</v>
      </c>
    </row>
    <row r="987" spans="2:17" s="44" customFormat="1" x14ac:dyDescent="0.3">
      <c r="B987" s="69">
        <v>969</v>
      </c>
      <c r="C987" s="70">
        <v>40151712</v>
      </c>
      <c r="D987" s="71" t="s">
        <v>263</v>
      </c>
      <c r="E987" s="34">
        <v>70126</v>
      </c>
      <c r="F987" s="35">
        <f t="shared" si="135"/>
        <v>73702</v>
      </c>
      <c r="G987" s="36">
        <v>11063220</v>
      </c>
      <c r="H987" s="36">
        <v>13173103.65</v>
      </c>
      <c r="I987" s="37">
        <v>12332565</v>
      </c>
      <c r="J987" s="38">
        <f t="shared" si="136"/>
        <v>73702</v>
      </c>
      <c r="K987" s="38">
        <f t="shared" si="137"/>
        <v>9160647.6624999996</v>
      </c>
      <c r="L987" s="38">
        <f t="shared" si="138"/>
        <v>11697892.5</v>
      </c>
      <c r="M987" s="39">
        <f t="shared" si="139"/>
        <v>3392544.7577711963</v>
      </c>
      <c r="N987" s="40">
        <f t="shared" si="140"/>
        <v>2346776.2197118751</v>
      </c>
      <c r="O987" s="41">
        <f t="shared" si="141"/>
        <v>0.6917451020612736</v>
      </c>
      <c r="P987" s="42">
        <f t="shared" si="142"/>
        <v>73702</v>
      </c>
      <c r="Q987" s="43" t="str">
        <f t="shared" si="143"/>
        <v>MEDIA GEO</v>
      </c>
    </row>
    <row r="988" spans="2:17" s="44" customFormat="1" x14ac:dyDescent="0.3">
      <c r="B988" s="69">
        <v>970</v>
      </c>
      <c r="C988" s="70">
        <v>26111533</v>
      </c>
      <c r="D988" s="71" t="s">
        <v>501</v>
      </c>
      <c r="E988" s="34">
        <v>35963</v>
      </c>
      <c r="F988" s="35">
        <f t="shared" si="135"/>
        <v>37797</v>
      </c>
      <c r="G988" s="36">
        <v>11593890</v>
      </c>
      <c r="H988" s="36">
        <v>13450076.15</v>
      </c>
      <c r="I988" s="37">
        <v>12682425</v>
      </c>
      <c r="J988" s="38">
        <f t="shared" si="136"/>
        <v>37797</v>
      </c>
      <c r="K988" s="38">
        <f t="shared" si="137"/>
        <v>9441047.0374999996</v>
      </c>
      <c r="L988" s="38">
        <f t="shared" si="138"/>
        <v>12138157.5</v>
      </c>
      <c r="M988" s="39">
        <f t="shared" si="139"/>
        <v>2940379.5121524292</v>
      </c>
      <c r="N988" s="40">
        <f t="shared" si="140"/>
        <v>2052435.7772964672</v>
      </c>
      <c r="O988" s="41">
        <f t="shared" si="141"/>
        <v>0.69801730314534616</v>
      </c>
      <c r="P988" s="42">
        <f t="shared" si="142"/>
        <v>37797</v>
      </c>
      <c r="Q988" s="43" t="str">
        <f t="shared" si="143"/>
        <v>MEDIA GEO</v>
      </c>
    </row>
    <row r="989" spans="2:17" s="44" customFormat="1" x14ac:dyDescent="0.3">
      <c r="B989" s="69">
        <v>971</v>
      </c>
      <c r="C989" s="70">
        <v>40141736</v>
      </c>
      <c r="D989" s="71" t="s">
        <v>177</v>
      </c>
      <c r="E989" s="34">
        <v>23749</v>
      </c>
      <c r="F989" s="35">
        <f t="shared" si="135"/>
        <v>24960</v>
      </c>
      <c r="G989" s="36">
        <v>93100</v>
      </c>
      <c r="H989" s="36">
        <v>112246.75</v>
      </c>
      <c r="I989" s="37">
        <v>103791.8</v>
      </c>
      <c r="J989" s="38">
        <f t="shared" si="136"/>
        <v>24960</v>
      </c>
      <c r="K989" s="38">
        <f t="shared" si="137"/>
        <v>83524.637499999997</v>
      </c>
      <c r="L989" s="38">
        <f t="shared" si="138"/>
        <v>98445.9</v>
      </c>
      <c r="M989" s="39">
        <f t="shared" si="139"/>
        <v>72132.796610659323</v>
      </c>
      <c r="N989" s="40">
        <f t="shared" si="140"/>
        <v>33356.204370931002</v>
      </c>
      <c r="O989" s="41">
        <f t="shared" si="141"/>
        <v>0.46242771579996989</v>
      </c>
      <c r="P989" s="42">
        <f t="shared" si="142"/>
        <v>24960</v>
      </c>
      <c r="Q989" s="43" t="str">
        <f t="shared" si="143"/>
        <v>MEDIA GEO</v>
      </c>
    </row>
    <row r="990" spans="2:17" s="44" customFormat="1" x14ac:dyDescent="0.3">
      <c r="B990" s="69">
        <v>972</v>
      </c>
      <c r="C990" s="70">
        <v>26111533</v>
      </c>
      <c r="D990" s="71" t="s">
        <v>265</v>
      </c>
      <c r="E990" s="34">
        <v>1802376</v>
      </c>
      <c r="F990" s="35">
        <f t="shared" si="135"/>
        <v>1894297</v>
      </c>
      <c r="G990" s="36">
        <v>14535360</v>
      </c>
      <c r="H990" s="36">
        <v>17184248.550000001</v>
      </c>
      <c r="I990" s="37">
        <v>15918630</v>
      </c>
      <c r="J990" s="38">
        <f t="shared" si="136"/>
        <v>1894297</v>
      </c>
      <c r="K990" s="38">
        <f t="shared" si="137"/>
        <v>12383133.887499999</v>
      </c>
      <c r="L990" s="38">
        <f t="shared" si="138"/>
        <v>15226995</v>
      </c>
      <c r="M990" s="39">
        <f t="shared" si="139"/>
        <v>9315958.0561203808</v>
      </c>
      <c r="N990" s="40">
        <f t="shared" si="140"/>
        <v>5247906.860450835</v>
      </c>
      <c r="O990" s="41">
        <f t="shared" si="141"/>
        <v>0.56332444058215514</v>
      </c>
      <c r="P990" s="42">
        <f t="shared" si="142"/>
        <v>1894297</v>
      </c>
      <c r="Q990" s="43" t="str">
        <f t="shared" si="143"/>
        <v>MEDIA GEO</v>
      </c>
    </row>
    <row r="991" spans="2:17" s="44" customFormat="1" x14ac:dyDescent="0.3">
      <c r="B991" s="69">
        <v>973</v>
      </c>
      <c r="C991" s="70">
        <v>26111533</v>
      </c>
      <c r="D991" s="71" t="s">
        <v>266</v>
      </c>
      <c r="E991" s="34">
        <v>309556</v>
      </c>
      <c r="F991" s="35">
        <f t="shared" si="135"/>
        <v>325343</v>
      </c>
      <c r="G991" s="36">
        <v>8189860</v>
      </c>
      <c r="H991" s="36">
        <v>9742434.8000000007</v>
      </c>
      <c r="I991" s="37">
        <v>9110937.5</v>
      </c>
      <c r="J991" s="38">
        <f t="shared" si="136"/>
        <v>325343</v>
      </c>
      <c r="K991" s="38">
        <f t="shared" si="137"/>
        <v>6842143.8250000002</v>
      </c>
      <c r="L991" s="38">
        <f t="shared" si="138"/>
        <v>8650398.75</v>
      </c>
      <c r="M991" s="39">
        <f t="shared" si="139"/>
        <v>3921589.4908324103</v>
      </c>
      <c r="N991" s="40">
        <f t="shared" si="140"/>
        <v>2542930.280485922</v>
      </c>
      <c r="O991" s="41">
        <f t="shared" si="141"/>
        <v>0.64844377169782519</v>
      </c>
      <c r="P991" s="42">
        <f t="shared" si="142"/>
        <v>325343</v>
      </c>
      <c r="Q991" s="43" t="str">
        <f t="shared" si="143"/>
        <v>MEDIA GEO</v>
      </c>
    </row>
    <row r="992" spans="2:17" s="44" customFormat="1" x14ac:dyDescent="0.3">
      <c r="B992" s="69">
        <v>974</v>
      </c>
      <c r="C992" s="70">
        <v>26111533</v>
      </c>
      <c r="D992" s="71" t="s">
        <v>267</v>
      </c>
      <c r="E992" s="34">
        <v>173217</v>
      </c>
      <c r="F992" s="35">
        <f t="shared" si="135"/>
        <v>182051</v>
      </c>
      <c r="G992" s="36">
        <v>22723505</v>
      </c>
      <c r="H992" s="36">
        <v>26399269.399999999</v>
      </c>
      <c r="I992" s="37">
        <v>24816736</v>
      </c>
      <c r="J992" s="38">
        <f t="shared" si="136"/>
        <v>182051</v>
      </c>
      <c r="K992" s="38">
        <f t="shared" si="137"/>
        <v>18530390.350000001</v>
      </c>
      <c r="L992" s="38">
        <f t="shared" si="138"/>
        <v>23770120.5</v>
      </c>
      <c r="M992" s="39">
        <f t="shared" si="139"/>
        <v>7215247.6065342678</v>
      </c>
      <c r="N992" s="40">
        <f t="shared" si="140"/>
        <v>4973221.0138985943</v>
      </c>
      <c r="O992" s="41">
        <f t="shared" si="141"/>
        <v>0.68926546739639938</v>
      </c>
      <c r="P992" s="42">
        <f t="shared" si="142"/>
        <v>182051</v>
      </c>
      <c r="Q992" s="43" t="str">
        <f t="shared" si="143"/>
        <v>MEDIA GEO</v>
      </c>
    </row>
    <row r="993" spans="2:17" s="44" customFormat="1" x14ac:dyDescent="0.3">
      <c r="B993" s="69">
        <v>975</v>
      </c>
      <c r="C993" s="70">
        <v>40151712</v>
      </c>
      <c r="D993" s="71" t="s">
        <v>502</v>
      </c>
      <c r="E993" s="34">
        <v>69653</v>
      </c>
      <c r="F993" s="35">
        <f t="shared" si="135"/>
        <v>73205</v>
      </c>
      <c r="G993" s="36">
        <v>9866640</v>
      </c>
      <c r="H993" s="36">
        <v>11917106.25</v>
      </c>
      <c r="I993" s="37">
        <v>10947702.5</v>
      </c>
      <c r="J993" s="38">
        <f t="shared" si="136"/>
        <v>73205</v>
      </c>
      <c r="K993" s="38">
        <f t="shared" si="137"/>
        <v>8201163.4375</v>
      </c>
      <c r="L993" s="38">
        <f t="shared" si="138"/>
        <v>10407171.25</v>
      </c>
      <c r="M993" s="39">
        <f t="shared" si="139"/>
        <v>3115666.4410060486</v>
      </c>
      <c r="N993" s="40">
        <f t="shared" si="140"/>
        <v>2151345.116433972</v>
      </c>
      <c r="O993" s="41">
        <f t="shared" si="141"/>
        <v>0.69049275882668071</v>
      </c>
      <c r="P993" s="42">
        <f t="shared" si="142"/>
        <v>73205</v>
      </c>
      <c r="Q993" s="43" t="str">
        <f t="shared" si="143"/>
        <v>MEDIA GEO</v>
      </c>
    </row>
    <row r="994" spans="2:17" s="44" customFormat="1" x14ac:dyDescent="0.3">
      <c r="B994" s="69">
        <v>976</v>
      </c>
      <c r="C994" s="70">
        <v>40151712</v>
      </c>
      <c r="D994" s="71" t="s">
        <v>269</v>
      </c>
      <c r="E994" s="34">
        <v>144545</v>
      </c>
      <c r="F994" s="35">
        <f t="shared" si="135"/>
        <v>151917</v>
      </c>
      <c r="G994" s="36">
        <v>572075</v>
      </c>
      <c r="H994" s="36">
        <v>669398.80000000005</v>
      </c>
      <c r="I994" s="37">
        <v>626832.5</v>
      </c>
      <c r="J994" s="38">
        <f t="shared" si="136"/>
        <v>151917</v>
      </c>
      <c r="K994" s="38">
        <f t="shared" si="137"/>
        <v>505055.82500000001</v>
      </c>
      <c r="L994" s="38">
        <f t="shared" si="138"/>
        <v>599453.75</v>
      </c>
      <c r="M994" s="39">
        <f t="shared" si="139"/>
        <v>436992.46140971879</v>
      </c>
      <c r="N994" s="40">
        <f t="shared" si="140"/>
        <v>201578.79191269615</v>
      </c>
      <c r="O994" s="41">
        <f t="shared" si="141"/>
        <v>0.4612866575830889</v>
      </c>
      <c r="P994" s="42">
        <f t="shared" si="142"/>
        <v>151917</v>
      </c>
      <c r="Q994" s="43" t="str">
        <f t="shared" si="143"/>
        <v>MEDIA GEO</v>
      </c>
    </row>
    <row r="995" spans="2:17" s="44" customFormat="1" x14ac:dyDescent="0.3">
      <c r="B995" s="69">
        <v>977</v>
      </c>
      <c r="C995" s="70">
        <v>40151712</v>
      </c>
      <c r="D995" s="71" t="s">
        <v>503</v>
      </c>
      <c r="E995" s="34">
        <v>323126</v>
      </c>
      <c r="F995" s="35">
        <f t="shared" si="135"/>
        <v>339605</v>
      </c>
      <c r="G995" s="36">
        <v>14311920</v>
      </c>
      <c r="H995" s="36">
        <v>16941095.850000001</v>
      </c>
      <c r="I995" s="37">
        <v>15802010</v>
      </c>
      <c r="J995" s="38">
        <f t="shared" si="136"/>
        <v>339605</v>
      </c>
      <c r="K995" s="38">
        <f t="shared" si="137"/>
        <v>11848657.7125</v>
      </c>
      <c r="L995" s="38">
        <f t="shared" si="138"/>
        <v>15056965</v>
      </c>
      <c r="M995" s="39">
        <f t="shared" si="139"/>
        <v>6005946.3983823182</v>
      </c>
      <c r="N995" s="40">
        <f t="shared" si="140"/>
        <v>4006708.4273142014</v>
      </c>
      <c r="O995" s="41">
        <f t="shared" si="141"/>
        <v>0.66712357412869938</v>
      </c>
      <c r="P995" s="42">
        <f t="shared" si="142"/>
        <v>339605</v>
      </c>
      <c r="Q995" s="43" t="str">
        <f t="shared" si="143"/>
        <v>MEDIA GEO</v>
      </c>
    </row>
    <row r="996" spans="2:17" s="44" customFormat="1" x14ac:dyDescent="0.3">
      <c r="B996" s="69">
        <v>978</v>
      </c>
      <c r="C996" s="70">
        <v>40151712</v>
      </c>
      <c r="D996" s="71" t="s">
        <v>504</v>
      </c>
      <c r="E996" s="34">
        <v>84581</v>
      </c>
      <c r="F996" s="35">
        <f t="shared" si="135"/>
        <v>88895</v>
      </c>
      <c r="G996" s="36">
        <v>1730190</v>
      </c>
      <c r="H996" s="36">
        <v>2039100.7</v>
      </c>
      <c r="I996" s="37">
        <v>1916066.6</v>
      </c>
      <c r="J996" s="38">
        <f t="shared" si="136"/>
        <v>88895</v>
      </c>
      <c r="K996" s="38">
        <f t="shared" si="137"/>
        <v>1443563.0750000002</v>
      </c>
      <c r="L996" s="38">
        <f t="shared" si="138"/>
        <v>1823128.3</v>
      </c>
      <c r="M996" s="39">
        <f t="shared" si="139"/>
        <v>880450.81849858246</v>
      </c>
      <c r="N996" s="40">
        <f t="shared" si="140"/>
        <v>559714.48694801575</v>
      </c>
      <c r="O996" s="41">
        <f t="shared" si="141"/>
        <v>0.63571351765279427</v>
      </c>
      <c r="P996" s="42">
        <f t="shared" si="142"/>
        <v>88895</v>
      </c>
      <c r="Q996" s="43" t="str">
        <f t="shared" si="143"/>
        <v>MEDIA GEO</v>
      </c>
    </row>
    <row r="997" spans="2:17" s="44" customFormat="1" x14ac:dyDescent="0.3">
      <c r="B997" s="69">
        <v>979</v>
      </c>
      <c r="C997" s="70">
        <v>26111535</v>
      </c>
      <c r="D997" s="71" t="s">
        <v>251</v>
      </c>
      <c r="E997" s="34">
        <v>5786</v>
      </c>
      <c r="F997" s="35">
        <f t="shared" si="135"/>
        <v>6081</v>
      </c>
      <c r="G997" s="36">
        <v>555170</v>
      </c>
      <c r="H997" s="36">
        <v>658611.44999999995</v>
      </c>
      <c r="I997" s="37">
        <v>621293.05000000005</v>
      </c>
      <c r="J997" s="38">
        <f t="shared" si="136"/>
        <v>6081</v>
      </c>
      <c r="K997" s="38">
        <f t="shared" si="137"/>
        <v>460288.875</v>
      </c>
      <c r="L997" s="38">
        <f t="shared" si="138"/>
        <v>588231.52500000002</v>
      </c>
      <c r="M997" s="39">
        <f t="shared" si="139"/>
        <v>192788.75172646623</v>
      </c>
      <c r="N997" s="40">
        <f t="shared" si="140"/>
        <v>132022.3173458786</v>
      </c>
      <c r="O997" s="41">
        <f t="shared" si="141"/>
        <v>0.68480300932284344</v>
      </c>
      <c r="P997" s="42">
        <f t="shared" si="142"/>
        <v>6081</v>
      </c>
      <c r="Q997" s="43" t="str">
        <f t="shared" si="143"/>
        <v>MEDIA GEO</v>
      </c>
    </row>
    <row r="998" spans="2:17" s="44" customFormat="1" x14ac:dyDescent="0.3">
      <c r="B998" s="69">
        <v>980</v>
      </c>
      <c r="C998" s="70">
        <v>251738</v>
      </c>
      <c r="D998" s="71" t="s">
        <v>252</v>
      </c>
      <c r="E998" s="34">
        <v>24170</v>
      </c>
      <c r="F998" s="35">
        <f t="shared" si="135"/>
        <v>25403</v>
      </c>
      <c r="G998" s="36">
        <v>569380</v>
      </c>
      <c r="H998" s="36">
        <v>680186.15</v>
      </c>
      <c r="I998" s="37">
        <v>626832.5</v>
      </c>
      <c r="J998" s="38">
        <f t="shared" si="136"/>
        <v>25403</v>
      </c>
      <c r="K998" s="38">
        <f t="shared" si="137"/>
        <v>475450.41249999998</v>
      </c>
      <c r="L998" s="38">
        <f t="shared" si="138"/>
        <v>598106.25</v>
      </c>
      <c r="M998" s="39">
        <f t="shared" si="139"/>
        <v>280231.2904007762</v>
      </c>
      <c r="N998" s="40">
        <f t="shared" si="140"/>
        <v>180190.81218056363</v>
      </c>
      <c r="O998" s="41">
        <f t="shared" si="141"/>
        <v>0.64300746687802612</v>
      </c>
      <c r="P998" s="42">
        <f t="shared" si="142"/>
        <v>25403</v>
      </c>
      <c r="Q998" s="43" t="str">
        <f t="shared" si="143"/>
        <v>MEDIA GEO</v>
      </c>
    </row>
    <row r="999" spans="2:17" s="44" customFormat="1" x14ac:dyDescent="0.3">
      <c r="B999" s="69">
        <v>981</v>
      </c>
      <c r="C999" s="70">
        <v>25172009</v>
      </c>
      <c r="D999" s="71" t="s">
        <v>505</v>
      </c>
      <c r="E999" s="34">
        <v>44926</v>
      </c>
      <c r="F999" s="35">
        <f t="shared" si="135"/>
        <v>47217</v>
      </c>
      <c r="G999" s="36">
        <v>1192170</v>
      </c>
      <c r="H999" s="36">
        <v>1421014.7</v>
      </c>
      <c r="I999" s="37">
        <v>1326552.5</v>
      </c>
      <c r="J999" s="38">
        <f t="shared" si="136"/>
        <v>47217</v>
      </c>
      <c r="K999" s="38">
        <f t="shared" si="137"/>
        <v>996738.55</v>
      </c>
      <c r="L999" s="38">
        <f t="shared" si="138"/>
        <v>1259361.25</v>
      </c>
      <c r="M999" s="39">
        <f t="shared" si="139"/>
        <v>570742.08575088345</v>
      </c>
      <c r="N999" s="40">
        <f t="shared" si="140"/>
        <v>370188.13825571846</v>
      </c>
      <c r="O999" s="41">
        <f t="shared" si="141"/>
        <v>0.64860844766456838</v>
      </c>
      <c r="P999" s="42">
        <f t="shared" si="142"/>
        <v>47217</v>
      </c>
      <c r="Q999" s="43" t="str">
        <f t="shared" si="143"/>
        <v>MEDIA GEO</v>
      </c>
    </row>
    <row r="1000" spans="2:17" s="44" customFormat="1" x14ac:dyDescent="0.3">
      <c r="B1000" s="69">
        <v>982</v>
      </c>
      <c r="C1000" s="70">
        <v>23231301</v>
      </c>
      <c r="D1000" s="71" t="s">
        <v>506</v>
      </c>
      <c r="E1000" s="34">
        <v>408402</v>
      </c>
      <c r="F1000" s="35">
        <f t="shared" si="135"/>
        <v>429231</v>
      </c>
      <c r="G1000" s="36">
        <v>18103295</v>
      </c>
      <c r="H1000" s="36">
        <v>21501812.5</v>
      </c>
      <c r="I1000" s="37">
        <v>19767090</v>
      </c>
      <c r="J1000" s="38">
        <f t="shared" si="136"/>
        <v>429231</v>
      </c>
      <c r="K1000" s="38">
        <f t="shared" si="137"/>
        <v>14950357.125</v>
      </c>
      <c r="L1000" s="38">
        <f t="shared" si="138"/>
        <v>18935192.5</v>
      </c>
      <c r="M1000" s="39">
        <f t="shared" si="139"/>
        <v>7580827.7648779219</v>
      </c>
      <c r="N1000" s="40">
        <f t="shared" si="140"/>
        <v>5056942.5687569547</v>
      </c>
      <c r="O1000" s="41">
        <f t="shared" si="141"/>
        <v>0.66706997251485367</v>
      </c>
      <c r="P1000" s="42">
        <f t="shared" si="142"/>
        <v>429231</v>
      </c>
      <c r="Q1000" s="43" t="str">
        <f t="shared" si="143"/>
        <v>MEDIA GEO</v>
      </c>
    </row>
    <row r="1001" spans="2:17" s="44" customFormat="1" x14ac:dyDescent="0.3">
      <c r="B1001" s="69">
        <v>983</v>
      </c>
      <c r="C1001" s="70">
        <v>26111535</v>
      </c>
      <c r="D1001" s="71" t="s">
        <v>507</v>
      </c>
      <c r="E1001" s="34">
        <v>1357</v>
      </c>
      <c r="F1001" s="35">
        <f t="shared" si="135"/>
        <v>1426</v>
      </c>
      <c r="G1001" s="57">
        <v>836920</v>
      </c>
      <c r="H1001" s="57">
        <v>998558.75</v>
      </c>
      <c r="I1001" s="57">
        <v>932960</v>
      </c>
      <c r="J1001" s="38">
        <f t="shared" si="136"/>
        <v>1426</v>
      </c>
      <c r="K1001" s="38">
        <f t="shared" si="137"/>
        <v>692466.1875</v>
      </c>
      <c r="L1001" s="38">
        <f t="shared" si="138"/>
        <v>884940</v>
      </c>
      <c r="M1001" s="39">
        <f t="shared" si="139"/>
        <v>182603.89182612742</v>
      </c>
      <c r="N1001" s="40">
        <f t="shared" si="140"/>
        <v>128112.11591133746</v>
      </c>
      <c r="O1001" s="41">
        <f t="shared" si="141"/>
        <v>0.70158480539573509</v>
      </c>
      <c r="P1001" s="42">
        <f t="shared" si="142"/>
        <v>1426</v>
      </c>
      <c r="Q1001" s="43" t="str">
        <f t="shared" si="143"/>
        <v>MEDIA GEO</v>
      </c>
    </row>
    <row r="1002" spans="2:17" s="44" customFormat="1" x14ac:dyDescent="0.3">
      <c r="B1002" s="69">
        <v>984</v>
      </c>
      <c r="C1002" s="70">
        <v>26111535</v>
      </c>
      <c r="D1002" s="71" t="s">
        <v>508</v>
      </c>
      <c r="E1002" s="34">
        <v>429674</v>
      </c>
      <c r="F1002" s="35">
        <f t="shared" si="135"/>
        <v>451587</v>
      </c>
      <c r="G1002" s="36">
        <v>16757510</v>
      </c>
      <c r="H1002" s="36">
        <v>19802950.649999999</v>
      </c>
      <c r="I1002" s="37">
        <v>18428875.5</v>
      </c>
      <c r="J1002" s="38">
        <f t="shared" si="136"/>
        <v>451587</v>
      </c>
      <c r="K1002" s="38">
        <f t="shared" si="137"/>
        <v>13860230.7875</v>
      </c>
      <c r="L1002" s="38">
        <f t="shared" si="138"/>
        <v>17593192.75</v>
      </c>
      <c r="M1002" s="39">
        <f t="shared" si="139"/>
        <v>7249280.6750427997</v>
      </c>
      <c r="N1002" s="40">
        <f t="shared" si="140"/>
        <v>4806695.2940516677</v>
      </c>
      <c r="O1002" s="41">
        <f t="shared" si="141"/>
        <v>0.66305824115760137</v>
      </c>
      <c r="P1002" s="42">
        <f t="shared" si="142"/>
        <v>451587</v>
      </c>
      <c r="Q1002" s="43" t="str">
        <f t="shared" si="143"/>
        <v>MEDIA GEO</v>
      </c>
    </row>
    <row r="1003" spans="2:17" s="44" customFormat="1" x14ac:dyDescent="0.3">
      <c r="B1003" s="69">
        <v>985</v>
      </c>
      <c r="C1003" s="70">
        <v>26111535</v>
      </c>
      <c r="D1003" s="71" t="s">
        <v>509</v>
      </c>
      <c r="E1003" s="34">
        <v>1326</v>
      </c>
      <c r="F1003" s="35">
        <f t="shared" si="135"/>
        <v>1394</v>
      </c>
      <c r="G1003" s="36">
        <v>849170</v>
      </c>
      <c r="H1003" s="36">
        <v>1013427.8</v>
      </c>
      <c r="I1003" s="37">
        <v>932960</v>
      </c>
      <c r="J1003" s="38">
        <f t="shared" si="136"/>
        <v>1394</v>
      </c>
      <c r="K1003" s="38">
        <f t="shared" si="137"/>
        <v>699237.95</v>
      </c>
      <c r="L1003" s="38">
        <f t="shared" si="138"/>
        <v>891065</v>
      </c>
      <c r="M1003" s="39">
        <f t="shared" si="139"/>
        <v>182906.1521797358</v>
      </c>
      <c r="N1003" s="40">
        <f t="shared" si="140"/>
        <v>128348.47367405576</v>
      </c>
      <c r="O1003" s="41">
        <f t="shared" si="141"/>
        <v>0.70171764123019753</v>
      </c>
      <c r="P1003" s="42">
        <f t="shared" si="142"/>
        <v>1394</v>
      </c>
      <c r="Q1003" s="43" t="str">
        <f t="shared" si="143"/>
        <v>MEDIA GEO</v>
      </c>
    </row>
    <row r="1004" spans="2:17" s="44" customFormat="1" x14ac:dyDescent="0.3">
      <c r="B1004" s="69">
        <v>986</v>
      </c>
      <c r="C1004" s="70">
        <v>22101717</v>
      </c>
      <c r="D1004" s="71" t="s">
        <v>510</v>
      </c>
      <c r="E1004" s="34">
        <v>120370</v>
      </c>
      <c r="F1004" s="35">
        <f t="shared" si="135"/>
        <v>126509</v>
      </c>
      <c r="G1004" s="36">
        <v>5293470</v>
      </c>
      <c r="H1004" s="36">
        <v>6289316.5999999996</v>
      </c>
      <c r="I1004" s="37">
        <v>5791774.862999999</v>
      </c>
      <c r="J1004" s="38">
        <f t="shared" si="136"/>
        <v>126509</v>
      </c>
      <c r="K1004" s="38">
        <f t="shared" si="137"/>
        <v>4375267.6157499999</v>
      </c>
      <c r="L1004" s="38">
        <f t="shared" si="138"/>
        <v>5542622.431499999</v>
      </c>
      <c r="M1004" s="39">
        <f t="shared" si="139"/>
        <v>2222384.7690759734</v>
      </c>
      <c r="N1004" s="40">
        <f t="shared" si="140"/>
        <v>1482007.9688381914</v>
      </c>
      <c r="O1004" s="41">
        <f t="shared" si="141"/>
        <v>0.66685480815924725</v>
      </c>
      <c r="P1004" s="42">
        <f t="shared" si="142"/>
        <v>126509</v>
      </c>
      <c r="Q1004" s="43" t="str">
        <f t="shared" si="143"/>
        <v>MEDIA GEO</v>
      </c>
    </row>
    <row r="1005" spans="2:17" s="44" customFormat="1" x14ac:dyDescent="0.3">
      <c r="B1005" s="69">
        <v>987</v>
      </c>
      <c r="C1005" s="70">
        <v>401018</v>
      </c>
      <c r="D1005" s="71" t="s">
        <v>196</v>
      </c>
      <c r="E1005" s="34">
        <v>1057694</v>
      </c>
      <c r="F1005" s="35">
        <f t="shared" si="135"/>
        <v>1111636</v>
      </c>
      <c r="G1005" s="36">
        <v>37622445</v>
      </c>
      <c r="H1005" s="36">
        <v>44522600.5</v>
      </c>
      <c r="I1005" s="37">
        <v>41691650</v>
      </c>
      <c r="J1005" s="38">
        <f t="shared" si="136"/>
        <v>1111636</v>
      </c>
      <c r="K1005" s="38">
        <f t="shared" si="137"/>
        <v>31237082.875</v>
      </c>
      <c r="L1005" s="38">
        <f t="shared" si="138"/>
        <v>39657047.5</v>
      </c>
      <c r="M1005" s="39">
        <f t="shared" si="139"/>
        <v>16692054.969260238</v>
      </c>
      <c r="N1005" s="40">
        <f t="shared" si="140"/>
        <v>11017019.906891434</v>
      </c>
      <c r="O1005" s="41">
        <f t="shared" si="141"/>
        <v>0.66001579357246076</v>
      </c>
      <c r="P1005" s="42">
        <f t="shared" si="142"/>
        <v>1111636</v>
      </c>
      <c r="Q1005" s="43" t="str">
        <f t="shared" si="143"/>
        <v>MEDIA GEO</v>
      </c>
    </row>
    <row r="1006" spans="2:17" s="44" customFormat="1" x14ac:dyDescent="0.3">
      <c r="B1006" s="69">
        <v>988</v>
      </c>
      <c r="C1006" s="70">
        <v>251728</v>
      </c>
      <c r="D1006" s="71" t="s">
        <v>167</v>
      </c>
      <c r="E1006" s="34">
        <v>38156</v>
      </c>
      <c r="F1006" s="35">
        <f t="shared" si="135"/>
        <v>40102</v>
      </c>
      <c r="G1006" s="36">
        <v>6470940</v>
      </c>
      <c r="H1006" s="36">
        <v>7689631.25</v>
      </c>
      <c r="I1006" s="37">
        <v>7157552.5</v>
      </c>
      <c r="J1006" s="38">
        <f t="shared" si="136"/>
        <v>40102</v>
      </c>
      <c r="K1006" s="38">
        <f t="shared" si="137"/>
        <v>5339556.4375</v>
      </c>
      <c r="L1006" s="38">
        <f t="shared" si="138"/>
        <v>6814246.25</v>
      </c>
      <c r="M1006" s="39">
        <f t="shared" si="139"/>
        <v>1944020.6126081499</v>
      </c>
      <c r="N1006" s="40">
        <f t="shared" si="140"/>
        <v>1346273.7618025062</v>
      </c>
      <c r="O1006" s="41">
        <f t="shared" si="141"/>
        <v>0.6925203123213336</v>
      </c>
      <c r="P1006" s="42">
        <f t="shared" si="142"/>
        <v>40102</v>
      </c>
      <c r="Q1006" s="43" t="str">
        <f t="shared" si="143"/>
        <v>MEDIA GEO</v>
      </c>
    </row>
    <row r="1007" spans="2:17" s="44" customFormat="1" x14ac:dyDescent="0.3">
      <c r="B1007" s="69">
        <v>989</v>
      </c>
      <c r="C1007" s="70">
        <v>40151721</v>
      </c>
      <c r="D1007" s="71" t="s">
        <v>39</v>
      </c>
      <c r="E1007" s="34">
        <v>285287</v>
      </c>
      <c r="F1007" s="35">
        <f t="shared" si="135"/>
        <v>299837</v>
      </c>
      <c r="G1007" s="36">
        <v>10405640</v>
      </c>
      <c r="H1007" s="36">
        <v>12318570.6</v>
      </c>
      <c r="I1007" s="37">
        <v>11361703.5</v>
      </c>
      <c r="J1007" s="38">
        <f t="shared" si="136"/>
        <v>299837</v>
      </c>
      <c r="K1007" s="38">
        <f t="shared" si="137"/>
        <v>8596437.7750000004</v>
      </c>
      <c r="L1007" s="38">
        <f t="shared" si="138"/>
        <v>10883671.75</v>
      </c>
      <c r="M1007" s="39">
        <f t="shared" si="139"/>
        <v>4571297.0912983296</v>
      </c>
      <c r="N1007" s="40">
        <f t="shared" si="140"/>
        <v>3020378.3961247583</v>
      </c>
      <c r="O1007" s="41">
        <f t="shared" si="141"/>
        <v>0.66072677749914455</v>
      </c>
      <c r="P1007" s="42">
        <f t="shared" si="142"/>
        <v>299837</v>
      </c>
      <c r="Q1007" s="43" t="str">
        <f t="shared" si="143"/>
        <v>MEDIA GEO</v>
      </c>
    </row>
    <row r="1008" spans="2:17" s="44" customFormat="1" x14ac:dyDescent="0.3">
      <c r="B1008" s="69">
        <v>990</v>
      </c>
      <c r="C1008" s="70">
        <v>26111504</v>
      </c>
      <c r="D1008" s="71" t="s">
        <v>40</v>
      </c>
      <c r="E1008" s="34">
        <v>70383</v>
      </c>
      <c r="F1008" s="35">
        <f t="shared" si="135"/>
        <v>73973</v>
      </c>
      <c r="G1008" s="36">
        <v>1685110</v>
      </c>
      <c r="H1008" s="36">
        <v>2024814.75</v>
      </c>
      <c r="I1008" s="37">
        <v>1880497.5</v>
      </c>
      <c r="J1008" s="38">
        <f t="shared" si="136"/>
        <v>73973</v>
      </c>
      <c r="K1008" s="38">
        <f t="shared" si="137"/>
        <v>1416098.8125</v>
      </c>
      <c r="L1008" s="38">
        <f t="shared" si="138"/>
        <v>1782803.75</v>
      </c>
      <c r="M1008" s="39">
        <f t="shared" si="139"/>
        <v>830022.53968280356</v>
      </c>
      <c r="N1008" s="40">
        <f t="shared" si="140"/>
        <v>534607.75642267813</v>
      </c>
      <c r="O1008" s="41">
        <f t="shared" si="141"/>
        <v>0.64408823961212025</v>
      </c>
      <c r="P1008" s="42">
        <f t="shared" si="142"/>
        <v>73973</v>
      </c>
      <c r="Q1008" s="43" t="str">
        <f t="shared" si="143"/>
        <v>MEDIA GEO</v>
      </c>
    </row>
    <row r="1009" spans="2:17" s="44" customFormat="1" x14ac:dyDescent="0.3">
      <c r="B1009" s="69">
        <v>991</v>
      </c>
      <c r="C1009" s="70">
        <v>251740</v>
      </c>
      <c r="D1009" s="71" t="s">
        <v>169</v>
      </c>
      <c r="E1009" s="34">
        <v>701563</v>
      </c>
      <c r="F1009" s="35">
        <f t="shared" si="135"/>
        <v>737343</v>
      </c>
      <c r="G1009" s="36">
        <v>1718920</v>
      </c>
      <c r="H1009" s="36">
        <v>2026564.05</v>
      </c>
      <c r="I1009" s="37">
        <v>1880497.5</v>
      </c>
      <c r="J1009" s="38">
        <f t="shared" si="136"/>
        <v>737343</v>
      </c>
      <c r="K1009" s="38">
        <f t="shared" si="137"/>
        <v>1590831.1375</v>
      </c>
      <c r="L1009" s="38">
        <f t="shared" si="138"/>
        <v>1799708.75</v>
      </c>
      <c r="M1009" s="39">
        <f t="shared" si="139"/>
        <v>1482482.5164561744</v>
      </c>
      <c r="N1009" s="40">
        <f t="shared" si="140"/>
        <v>526893.20501622534</v>
      </c>
      <c r="O1009" s="41">
        <f t="shared" si="141"/>
        <v>0.35541276147778539</v>
      </c>
      <c r="P1009" s="42">
        <f t="shared" si="142"/>
        <v>737343</v>
      </c>
      <c r="Q1009" s="43" t="str">
        <f t="shared" si="143"/>
        <v>MEDIA GEO</v>
      </c>
    </row>
    <row r="1010" spans="2:17" s="44" customFormat="1" x14ac:dyDescent="0.3">
      <c r="B1010" s="69">
        <v>992</v>
      </c>
      <c r="C1010" s="70">
        <v>391215</v>
      </c>
      <c r="D1010" s="71" t="s">
        <v>100</v>
      </c>
      <c r="E1010" s="34">
        <v>69211</v>
      </c>
      <c r="F1010" s="35">
        <f t="shared" si="135"/>
        <v>72741</v>
      </c>
      <c r="G1010" s="36">
        <v>12004755</v>
      </c>
      <c r="H1010" s="36">
        <v>14309565.550000001</v>
      </c>
      <c r="I1010" s="37">
        <v>13294680</v>
      </c>
      <c r="J1010" s="38">
        <f t="shared" si="136"/>
        <v>72741</v>
      </c>
      <c r="K1010" s="38">
        <f t="shared" si="137"/>
        <v>9920435.3874999993</v>
      </c>
      <c r="L1010" s="38">
        <f t="shared" si="138"/>
        <v>12649717.5</v>
      </c>
      <c r="M1010" s="39">
        <f t="shared" si="139"/>
        <v>3590122.1588315261</v>
      </c>
      <c r="N1010" s="40">
        <f t="shared" si="140"/>
        <v>2487164.0694275689</v>
      </c>
      <c r="O1010" s="41">
        <f t="shared" si="141"/>
        <v>0.69277978837273435</v>
      </c>
      <c r="P1010" s="42">
        <f t="shared" si="142"/>
        <v>72741</v>
      </c>
      <c r="Q1010" s="43" t="str">
        <f t="shared" si="143"/>
        <v>MEDIA GEO</v>
      </c>
    </row>
    <row r="1011" spans="2:17" s="44" customFormat="1" x14ac:dyDescent="0.3">
      <c r="B1011" s="69">
        <v>993</v>
      </c>
      <c r="C1011" s="70">
        <v>251728</v>
      </c>
      <c r="D1011" s="71" t="s">
        <v>56</v>
      </c>
      <c r="E1011" s="34">
        <v>57424</v>
      </c>
      <c r="F1011" s="35">
        <f t="shared" si="135"/>
        <v>60353</v>
      </c>
      <c r="G1011" s="36">
        <v>6548605</v>
      </c>
      <c r="H1011" s="36">
        <v>7638026.9000000004</v>
      </c>
      <c r="I1011" s="37">
        <v>7157552.5</v>
      </c>
      <c r="J1011" s="38">
        <f t="shared" si="136"/>
        <v>60353</v>
      </c>
      <c r="K1011" s="38">
        <f t="shared" si="137"/>
        <v>5351134.3499999996</v>
      </c>
      <c r="L1011" s="38">
        <f t="shared" si="138"/>
        <v>6853078.75</v>
      </c>
      <c r="M1011" s="39">
        <f t="shared" si="139"/>
        <v>2155997.9618354598</v>
      </c>
      <c r="N1011" s="40">
        <f t="shared" si="140"/>
        <v>1481844.7634732774</v>
      </c>
      <c r="O1011" s="41">
        <f t="shared" si="141"/>
        <v>0.68731269217515523</v>
      </c>
      <c r="P1011" s="42">
        <f t="shared" si="142"/>
        <v>60353</v>
      </c>
      <c r="Q1011" s="43" t="str">
        <f t="shared" si="143"/>
        <v>MEDIA GEO</v>
      </c>
    </row>
    <row r="1012" spans="2:17" s="44" customFormat="1" x14ac:dyDescent="0.3">
      <c r="B1012" s="69">
        <v>994</v>
      </c>
      <c r="C1012" s="70">
        <v>26101759</v>
      </c>
      <c r="D1012" s="71" t="s">
        <v>129</v>
      </c>
      <c r="E1012" s="34">
        <v>620722</v>
      </c>
      <c r="F1012" s="35">
        <f t="shared" si="135"/>
        <v>652379</v>
      </c>
      <c r="G1012" s="36">
        <v>23179695</v>
      </c>
      <c r="H1012" s="36">
        <v>27794336.149999999</v>
      </c>
      <c r="I1012" s="37">
        <v>25539780</v>
      </c>
      <c r="J1012" s="38">
        <f t="shared" si="136"/>
        <v>652379</v>
      </c>
      <c r="K1012" s="38">
        <f t="shared" si="137"/>
        <v>19291547.537500001</v>
      </c>
      <c r="L1012" s="38">
        <f t="shared" si="138"/>
        <v>24359737.5</v>
      </c>
      <c r="M1012" s="39">
        <f t="shared" si="139"/>
        <v>10178769.66560694</v>
      </c>
      <c r="N1012" s="40">
        <f t="shared" si="140"/>
        <v>6736175.439882895</v>
      </c>
      <c r="O1012" s="41">
        <f t="shared" si="141"/>
        <v>0.661786803433009</v>
      </c>
      <c r="P1012" s="42">
        <f t="shared" si="142"/>
        <v>652379</v>
      </c>
      <c r="Q1012" s="43" t="str">
        <f t="shared" si="143"/>
        <v>MEDIA GEO</v>
      </c>
    </row>
    <row r="1013" spans="2:17" s="44" customFormat="1" x14ac:dyDescent="0.3">
      <c r="B1013" s="69">
        <v>995</v>
      </c>
      <c r="C1013" s="70">
        <v>26101615</v>
      </c>
      <c r="D1013" s="71" t="s">
        <v>211</v>
      </c>
      <c r="E1013" s="34">
        <v>290668</v>
      </c>
      <c r="F1013" s="35">
        <f t="shared" si="135"/>
        <v>305492</v>
      </c>
      <c r="G1013" s="36">
        <v>148397480</v>
      </c>
      <c r="H1013" s="36">
        <v>178968550.59999999</v>
      </c>
      <c r="I1013" s="37">
        <v>165308850</v>
      </c>
      <c r="J1013" s="38">
        <f t="shared" si="136"/>
        <v>305492</v>
      </c>
      <c r="K1013" s="38">
        <f t="shared" si="137"/>
        <v>123245093.15000001</v>
      </c>
      <c r="L1013" s="38">
        <f t="shared" si="138"/>
        <v>156853165</v>
      </c>
      <c r="M1013" s="39">
        <f t="shared" si="139"/>
        <v>34031006.843143359</v>
      </c>
      <c r="N1013" s="40">
        <f t="shared" si="140"/>
        <v>23847540.244594228</v>
      </c>
      <c r="O1013" s="41">
        <f t="shared" si="141"/>
        <v>0.7007591739648773</v>
      </c>
      <c r="P1013" s="42">
        <f t="shared" si="142"/>
        <v>305492</v>
      </c>
      <c r="Q1013" s="43" t="str">
        <f t="shared" si="143"/>
        <v>MEDIA GEO</v>
      </c>
    </row>
    <row r="1014" spans="2:17" s="44" customFormat="1" x14ac:dyDescent="0.3">
      <c r="B1014" s="69">
        <v>996</v>
      </c>
      <c r="C1014" s="70">
        <v>401515</v>
      </c>
      <c r="D1014" s="71" t="s">
        <v>64</v>
      </c>
      <c r="E1014" s="34">
        <v>2085943</v>
      </c>
      <c r="F1014" s="35">
        <f t="shared" si="135"/>
        <v>2192326</v>
      </c>
      <c r="G1014" s="36">
        <v>136159485</v>
      </c>
      <c r="H1014" s="36">
        <v>160803527.84999999</v>
      </c>
      <c r="I1014" s="37">
        <v>151226985</v>
      </c>
      <c r="J1014" s="38">
        <f t="shared" si="136"/>
        <v>2192326</v>
      </c>
      <c r="K1014" s="38">
        <f t="shared" si="137"/>
        <v>112595580.96250001</v>
      </c>
      <c r="L1014" s="38">
        <f t="shared" si="138"/>
        <v>143693235</v>
      </c>
      <c r="M1014" s="39">
        <f t="shared" si="139"/>
        <v>51906228.612259395</v>
      </c>
      <c r="N1014" s="40">
        <f t="shared" si="140"/>
        <v>35153037.656376235</v>
      </c>
      <c r="O1014" s="41">
        <f t="shared" si="141"/>
        <v>0.67724122126017194</v>
      </c>
      <c r="P1014" s="42">
        <f t="shared" si="142"/>
        <v>2192326</v>
      </c>
      <c r="Q1014" s="43" t="str">
        <f t="shared" si="143"/>
        <v>MEDIA GEO</v>
      </c>
    </row>
    <row r="1015" spans="2:17" s="44" customFormat="1" x14ac:dyDescent="0.3">
      <c r="B1015" s="69">
        <v>997</v>
      </c>
      <c r="C1015" s="70">
        <v>40151524</v>
      </c>
      <c r="D1015" s="71" t="s">
        <v>44</v>
      </c>
      <c r="E1015" s="34">
        <v>3212019</v>
      </c>
      <c r="F1015" s="35">
        <f t="shared" si="135"/>
        <v>3375832</v>
      </c>
      <c r="G1015" s="36">
        <v>130028605</v>
      </c>
      <c r="H1015" s="36">
        <v>154609548.09999999</v>
      </c>
      <c r="I1015" s="37">
        <v>142247245</v>
      </c>
      <c r="J1015" s="38">
        <f t="shared" si="136"/>
        <v>3375832</v>
      </c>
      <c r="K1015" s="38">
        <f t="shared" si="137"/>
        <v>107565307.52500001</v>
      </c>
      <c r="L1015" s="38">
        <f t="shared" si="138"/>
        <v>136137925</v>
      </c>
      <c r="M1015" s="39">
        <f t="shared" si="139"/>
        <v>55741028.255565733</v>
      </c>
      <c r="N1015" s="40">
        <f t="shared" si="140"/>
        <v>37027785.370474935</v>
      </c>
      <c r="O1015" s="41">
        <f t="shared" si="141"/>
        <v>0.66428242408279792</v>
      </c>
      <c r="P1015" s="42">
        <f t="shared" si="142"/>
        <v>3375832</v>
      </c>
      <c r="Q1015" s="43" t="str">
        <f t="shared" si="143"/>
        <v>MEDIA GEO</v>
      </c>
    </row>
    <row r="1016" spans="2:17" s="44" customFormat="1" x14ac:dyDescent="0.3">
      <c r="B1016" s="69">
        <v>998</v>
      </c>
      <c r="C1016" s="70">
        <v>251724</v>
      </c>
      <c r="D1016" s="71" t="s">
        <v>172</v>
      </c>
      <c r="E1016" s="34">
        <v>61605</v>
      </c>
      <c r="F1016" s="35">
        <f t="shared" si="135"/>
        <v>64747</v>
      </c>
      <c r="G1016" s="36">
        <v>5550965</v>
      </c>
      <c r="H1016" s="36">
        <v>6710314.7999999998</v>
      </c>
      <c r="I1016" s="37">
        <v>6212930.5</v>
      </c>
      <c r="J1016" s="38">
        <f t="shared" si="136"/>
        <v>64747</v>
      </c>
      <c r="K1016" s="38">
        <f t="shared" si="137"/>
        <v>4634739.3250000002</v>
      </c>
      <c r="L1016" s="38">
        <f t="shared" si="138"/>
        <v>5881947.75</v>
      </c>
      <c r="M1016" s="39">
        <f t="shared" si="139"/>
        <v>1967464.3981586888</v>
      </c>
      <c r="N1016" s="40">
        <f t="shared" si="140"/>
        <v>1345424.3749196329</v>
      </c>
      <c r="O1016" s="41">
        <f t="shared" si="141"/>
        <v>0.68383670686940468</v>
      </c>
      <c r="P1016" s="42">
        <f t="shared" si="142"/>
        <v>64747</v>
      </c>
      <c r="Q1016" s="43" t="str">
        <f t="shared" si="143"/>
        <v>MEDIA GEO</v>
      </c>
    </row>
    <row r="1017" spans="2:17" s="44" customFormat="1" x14ac:dyDescent="0.3">
      <c r="B1017" s="69">
        <v>999</v>
      </c>
      <c r="C1017" s="70">
        <v>251724</v>
      </c>
      <c r="D1017" s="71" t="s">
        <v>93</v>
      </c>
      <c r="E1017" s="34">
        <v>18305</v>
      </c>
      <c r="F1017" s="35">
        <f t="shared" si="135"/>
        <v>19239</v>
      </c>
      <c r="G1017" s="36">
        <v>1731415</v>
      </c>
      <c r="H1017" s="36">
        <v>2020733.05</v>
      </c>
      <c r="I1017" s="37">
        <v>1895075</v>
      </c>
      <c r="J1017" s="38">
        <f t="shared" si="136"/>
        <v>19239</v>
      </c>
      <c r="K1017" s="38">
        <f t="shared" si="137"/>
        <v>1416615.5125</v>
      </c>
      <c r="L1017" s="38">
        <f t="shared" si="138"/>
        <v>1813245</v>
      </c>
      <c r="M1017" s="39">
        <f t="shared" si="139"/>
        <v>597626.37281746545</v>
      </c>
      <c r="N1017" s="40">
        <f t="shared" si="140"/>
        <v>408981.63347190164</v>
      </c>
      <c r="O1017" s="41">
        <f t="shared" si="141"/>
        <v>0.68434334907910421</v>
      </c>
      <c r="P1017" s="42">
        <f t="shared" si="142"/>
        <v>19239</v>
      </c>
      <c r="Q1017" s="43" t="str">
        <f t="shared" si="143"/>
        <v>MEDIA GEO</v>
      </c>
    </row>
    <row r="1018" spans="2:17" s="44" customFormat="1" x14ac:dyDescent="0.3">
      <c r="B1018" s="69">
        <v>1000</v>
      </c>
      <c r="C1018" s="70">
        <v>251739</v>
      </c>
      <c r="D1018" s="71" t="s">
        <v>197</v>
      </c>
      <c r="E1018" s="34">
        <v>564735</v>
      </c>
      <c r="F1018" s="35">
        <f t="shared" si="135"/>
        <v>593536</v>
      </c>
      <c r="G1018" s="36">
        <v>86040325</v>
      </c>
      <c r="H1018" s="36">
        <v>102239587.8</v>
      </c>
      <c r="I1018" s="37">
        <v>94607975</v>
      </c>
      <c r="J1018" s="38">
        <f t="shared" si="136"/>
        <v>593536</v>
      </c>
      <c r="K1018" s="38">
        <f t="shared" si="137"/>
        <v>70870355.950000003</v>
      </c>
      <c r="L1018" s="38">
        <f t="shared" si="138"/>
        <v>90324150</v>
      </c>
      <c r="M1018" s="39">
        <f t="shared" si="139"/>
        <v>26510870.368136775</v>
      </c>
      <c r="N1018" s="40">
        <f t="shared" si="140"/>
        <v>18326322.881988678</v>
      </c>
      <c r="O1018" s="41">
        <f t="shared" si="141"/>
        <v>0.69127579093046132</v>
      </c>
      <c r="P1018" s="42">
        <f t="shared" si="142"/>
        <v>593536</v>
      </c>
      <c r="Q1018" s="43" t="str">
        <f t="shared" si="143"/>
        <v>MEDIA GEO</v>
      </c>
    </row>
    <row r="1019" spans="2:17" s="44" customFormat="1" x14ac:dyDescent="0.3">
      <c r="B1019" s="69">
        <v>1001</v>
      </c>
      <c r="C1019" s="70">
        <v>251739</v>
      </c>
      <c r="D1019" s="71" t="s">
        <v>131</v>
      </c>
      <c r="E1019" s="34">
        <v>271806</v>
      </c>
      <c r="F1019" s="35">
        <f t="shared" si="135"/>
        <v>285668</v>
      </c>
      <c r="G1019" s="36">
        <v>32731510</v>
      </c>
      <c r="H1019" s="36">
        <v>38484600</v>
      </c>
      <c r="I1019" s="37">
        <v>36152200</v>
      </c>
      <c r="J1019" s="38">
        <f t="shared" si="136"/>
        <v>285668</v>
      </c>
      <c r="K1019" s="38">
        <f t="shared" si="137"/>
        <v>26913494.5</v>
      </c>
      <c r="L1019" s="38">
        <f t="shared" si="138"/>
        <v>34441855</v>
      </c>
      <c r="M1019" s="39">
        <f t="shared" si="139"/>
        <v>10679780.721317975</v>
      </c>
      <c r="N1019" s="40">
        <f t="shared" si="140"/>
        <v>7349747.5896612983</v>
      </c>
      <c r="O1019" s="41">
        <f t="shared" si="141"/>
        <v>0.6881927430392295</v>
      </c>
      <c r="P1019" s="42">
        <f t="shared" si="142"/>
        <v>285668</v>
      </c>
      <c r="Q1019" s="43" t="str">
        <f t="shared" si="143"/>
        <v>MEDIA GEO</v>
      </c>
    </row>
    <row r="1020" spans="2:17" s="44" customFormat="1" x14ac:dyDescent="0.3">
      <c r="B1020" s="69">
        <v>1002</v>
      </c>
      <c r="C1020" s="70">
        <v>251739</v>
      </c>
      <c r="D1020" s="71" t="s">
        <v>132</v>
      </c>
      <c r="E1020" s="34">
        <v>16411</v>
      </c>
      <c r="F1020" s="35">
        <f t="shared" si="135"/>
        <v>17248</v>
      </c>
      <c r="G1020" s="36">
        <v>655130</v>
      </c>
      <c r="H1020" s="36">
        <v>767651.15</v>
      </c>
      <c r="I1020" s="37">
        <v>715172.15</v>
      </c>
      <c r="J1020" s="38">
        <f t="shared" si="136"/>
        <v>17248</v>
      </c>
      <c r="K1020" s="38">
        <f t="shared" si="137"/>
        <v>538800.32499999995</v>
      </c>
      <c r="L1020" s="38">
        <f t="shared" si="138"/>
        <v>685151.07499999995</v>
      </c>
      <c r="M1020" s="39">
        <f t="shared" si="139"/>
        <v>280646.85670428153</v>
      </c>
      <c r="N1020" s="40">
        <f t="shared" si="140"/>
        <v>186251.11773238119</v>
      </c>
      <c r="O1020" s="41">
        <f t="shared" si="141"/>
        <v>0.66364939881950846</v>
      </c>
      <c r="P1020" s="42">
        <f t="shared" si="142"/>
        <v>17248</v>
      </c>
      <c r="Q1020" s="43" t="str">
        <f t="shared" si="143"/>
        <v>MEDIA GEO</v>
      </c>
    </row>
    <row r="1021" spans="2:17" s="44" customFormat="1" x14ac:dyDescent="0.3">
      <c r="B1021" s="69">
        <v>1003</v>
      </c>
      <c r="C1021" s="70">
        <v>251739</v>
      </c>
      <c r="D1021" s="71" t="s">
        <v>133</v>
      </c>
      <c r="E1021" s="34">
        <v>947</v>
      </c>
      <c r="F1021" s="35">
        <f t="shared" si="135"/>
        <v>995</v>
      </c>
      <c r="G1021" s="36">
        <v>68110</v>
      </c>
      <c r="H1021" s="36">
        <v>81050.899999999994</v>
      </c>
      <c r="I1021" s="37">
        <v>75511.45</v>
      </c>
      <c r="J1021" s="38">
        <f t="shared" si="136"/>
        <v>995</v>
      </c>
      <c r="K1021" s="38">
        <f t="shared" si="137"/>
        <v>56416.837499999994</v>
      </c>
      <c r="L1021" s="38">
        <f t="shared" si="138"/>
        <v>71810.725000000006</v>
      </c>
      <c r="M1021" s="39">
        <f t="shared" si="139"/>
        <v>25377.635373374549</v>
      </c>
      <c r="N1021" s="40">
        <f t="shared" si="140"/>
        <v>17241.12681571213</v>
      </c>
      <c r="O1021" s="41">
        <f t="shared" si="141"/>
        <v>0.67938271482145263</v>
      </c>
      <c r="P1021" s="42">
        <f t="shared" si="142"/>
        <v>995</v>
      </c>
      <c r="Q1021" s="43" t="str">
        <f t="shared" si="143"/>
        <v>MEDIA GEO</v>
      </c>
    </row>
    <row r="1022" spans="2:17" x14ac:dyDescent="0.3">
      <c r="B1022" s="73">
        <v>1004</v>
      </c>
      <c r="C1022" s="74">
        <v>26111703</v>
      </c>
      <c r="D1022" s="75" t="s">
        <v>511</v>
      </c>
      <c r="E1022" s="51" t="s">
        <v>51</v>
      </c>
      <c r="F1022" s="52" t="s">
        <v>51</v>
      </c>
      <c r="G1022" s="36">
        <v>4933320</v>
      </c>
      <c r="H1022" s="36">
        <v>5916132.5999999996</v>
      </c>
      <c r="I1022" s="37">
        <v>5438731.1370000001</v>
      </c>
      <c r="J1022" s="38">
        <f t="shared" si="136"/>
        <v>4933320</v>
      </c>
      <c r="K1022" s="38">
        <f t="shared" si="137"/>
        <v>5429394.5789999999</v>
      </c>
      <c r="L1022" s="38">
        <f t="shared" si="138"/>
        <v>5438731.1370000001</v>
      </c>
      <c r="M1022" s="39">
        <f t="shared" si="139"/>
        <v>5414498.7624507472</v>
      </c>
      <c r="N1022" s="40">
        <f t="shared" si="140"/>
        <v>340244.76589187421</v>
      </c>
      <c r="O1022" s="53">
        <f t="shared" si="141"/>
        <v>6.2839568502896903E-2</v>
      </c>
      <c r="P1022" s="42">
        <f t="shared" si="142"/>
        <v>4933320</v>
      </c>
      <c r="Q1022" s="43" t="str">
        <f t="shared" si="143"/>
        <v>MENOR VALOR</v>
      </c>
    </row>
    <row r="1023" spans="2:17" s="44" customFormat="1" x14ac:dyDescent="0.3">
      <c r="B1023" s="69">
        <v>1005</v>
      </c>
      <c r="C1023" s="70">
        <v>40161526</v>
      </c>
      <c r="D1023" s="71" t="s">
        <v>55</v>
      </c>
      <c r="E1023" s="34">
        <v>50259</v>
      </c>
      <c r="F1023" s="35">
        <f t="shared" si="135"/>
        <v>52822</v>
      </c>
      <c r="G1023" s="36">
        <v>2615620</v>
      </c>
      <c r="H1023" s="36">
        <v>3052528.5</v>
      </c>
      <c r="I1023" s="37">
        <v>2879056.25</v>
      </c>
      <c r="J1023" s="38">
        <f t="shared" si="136"/>
        <v>52822</v>
      </c>
      <c r="K1023" s="38">
        <f t="shared" si="137"/>
        <v>2150006.6875</v>
      </c>
      <c r="L1023" s="38">
        <f t="shared" si="138"/>
        <v>2747338.125</v>
      </c>
      <c r="M1023" s="39">
        <f t="shared" si="139"/>
        <v>1049723.3118713782</v>
      </c>
      <c r="N1023" s="40">
        <f t="shared" si="140"/>
        <v>704915.67779801681</v>
      </c>
      <c r="O1023" s="41">
        <f t="shared" si="141"/>
        <v>0.67152521986135483</v>
      </c>
      <c r="P1023" s="42">
        <f t="shared" si="142"/>
        <v>52822</v>
      </c>
      <c r="Q1023" s="43" t="str">
        <f t="shared" si="143"/>
        <v>MEDIA GEO</v>
      </c>
    </row>
    <row r="1024" spans="2:17" s="44" customFormat="1" x14ac:dyDescent="0.3">
      <c r="B1024" s="69">
        <v>1006</v>
      </c>
      <c r="C1024" s="70">
        <v>39121102</v>
      </c>
      <c r="D1024" s="71" t="s">
        <v>101</v>
      </c>
      <c r="E1024" s="34">
        <v>23844</v>
      </c>
      <c r="F1024" s="35">
        <f t="shared" si="135"/>
        <v>25060</v>
      </c>
      <c r="G1024" s="36">
        <v>1766450</v>
      </c>
      <c r="H1024" s="36">
        <v>2134437.5499999998</v>
      </c>
      <c r="I1024" s="37">
        <v>1967962.5</v>
      </c>
      <c r="J1024" s="38">
        <f t="shared" si="136"/>
        <v>25060</v>
      </c>
      <c r="K1024" s="38">
        <f t="shared" si="137"/>
        <v>1473477.5125</v>
      </c>
      <c r="L1024" s="38">
        <f t="shared" si="138"/>
        <v>1867206.25</v>
      </c>
      <c r="M1024" s="39">
        <f t="shared" si="139"/>
        <v>656667.72553251986</v>
      </c>
      <c r="N1024" s="40">
        <f t="shared" si="140"/>
        <v>446614.10577385651</v>
      </c>
      <c r="O1024" s="41">
        <f t="shared" si="141"/>
        <v>0.68012190702943121</v>
      </c>
      <c r="P1024" s="42">
        <f t="shared" si="142"/>
        <v>25060</v>
      </c>
      <c r="Q1024" s="43" t="str">
        <f t="shared" si="143"/>
        <v>MEDIA GEO</v>
      </c>
    </row>
    <row r="1025" spans="2:17" s="44" customFormat="1" x14ac:dyDescent="0.3">
      <c r="B1025" s="69">
        <v>1007</v>
      </c>
      <c r="C1025" s="70">
        <v>39121102</v>
      </c>
      <c r="D1025" s="71" t="s">
        <v>102</v>
      </c>
      <c r="E1025" s="34">
        <v>56287</v>
      </c>
      <c r="F1025" s="35">
        <f t="shared" si="135"/>
        <v>59158</v>
      </c>
      <c r="G1025" s="36">
        <v>949130</v>
      </c>
      <c r="H1025" s="36">
        <v>1142292.8999999999</v>
      </c>
      <c r="I1025" s="37">
        <v>1053078.6000000001</v>
      </c>
      <c r="J1025" s="38">
        <f t="shared" si="136"/>
        <v>59158</v>
      </c>
      <c r="K1025" s="38">
        <f t="shared" si="137"/>
        <v>800914.875</v>
      </c>
      <c r="L1025" s="38">
        <f t="shared" si="138"/>
        <v>1001104.3</v>
      </c>
      <c r="M1025" s="39">
        <f t="shared" si="139"/>
        <v>509793.58023352188</v>
      </c>
      <c r="N1025" s="40">
        <f t="shared" si="140"/>
        <v>318647.47462705785</v>
      </c>
      <c r="O1025" s="41">
        <f t="shared" si="141"/>
        <v>0.62505195628610022</v>
      </c>
      <c r="P1025" s="42">
        <f t="shared" si="142"/>
        <v>59158</v>
      </c>
      <c r="Q1025" s="43" t="str">
        <f t="shared" si="143"/>
        <v>MEDIA GEO</v>
      </c>
    </row>
    <row r="1026" spans="2:17" s="44" customFormat="1" ht="45" customHeight="1" x14ac:dyDescent="0.3">
      <c r="B1026" s="69">
        <v>1008</v>
      </c>
      <c r="C1026" s="70">
        <v>40141736</v>
      </c>
      <c r="D1026" s="71" t="s">
        <v>512</v>
      </c>
      <c r="E1026" s="34">
        <v>2241</v>
      </c>
      <c r="F1026" s="35">
        <f t="shared" si="135"/>
        <v>2355</v>
      </c>
      <c r="G1026" s="36">
        <v>47285</v>
      </c>
      <c r="H1026" s="36">
        <v>55102.95</v>
      </c>
      <c r="I1026" s="37">
        <v>51452.743999999999</v>
      </c>
      <c r="J1026" s="38">
        <f t="shared" si="136"/>
        <v>2355</v>
      </c>
      <c r="K1026" s="38">
        <f t="shared" si="137"/>
        <v>39048.923499999997</v>
      </c>
      <c r="L1026" s="38">
        <f t="shared" si="138"/>
        <v>49368.872000000003</v>
      </c>
      <c r="M1026" s="39">
        <f t="shared" si="139"/>
        <v>23704.152030759396</v>
      </c>
      <c r="N1026" s="40">
        <f t="shared" si="140"/>
        <v>15096.130173532523</v>
      </c>
      <c r="O1026" s="41">
        <f t="shared" si="141"/>
        <v>0.63685594633139453</v>
      </c>
      <c r="P1026" s="42">
        <f t="shared" si="142"/>
        <v>2355</v>
      </c>
      <c r="Q1026" s="43" t="str">
        <f t="shared" si="143"/>
        <v>MEDIA GEO</v>
      </c>
    </row>
    <row r="1027" spans="2:17" s="44" customFormat="1" x14ac:dyDescent="0.3">
      <c r="B1027" s="69">
        <v>1009</v>
      </c>
      <c r="C1027" s="70">
        <v>25173702</v>
      </c>
      <c r="D1027" s="71" t="s">
        <v>103</v>
      </c>
      <c r="E1027" s="34">
        <v>303418</v>
      </c>
      <c r="F1027" s="35">
        <f t="shared" si="135"/>
        <v>318892</v>
      </c>
      <c r="G1027" s="36">
        <v>18177040</v>
      </c>
      <c r="H1027" s="36">
        <v>21458080</v>
      </c>
      <c r="I1027" s="37">
        <v>20029485</v>
      </c>
      <c r="J1027" s="38">
        <f t="shared" si="136"/>
        <v>318892</v>
      </c>
      <c r="K1027" s="38">
        <f t="shared" si="137"/>
        <v>14995874.25</v>
      </c>
      <c r="L1027" s="38">
        <f t="shared" si="138"/>
        <v>19103262.5</v>
      </c>
      <c r="M1027" s="39">
        <f t="shared" si="139"/>
        <v>7064913.64059282</v>
      </c>
      <c r="N1027" s="40">
        <f t="shared" si="140"/>
        <v>4770157.6480943812</v>
      </c>
      <c r="O1027" s="41">
        <f t="shared" si="141"/>
        <v>0.6751898028429566</v>
      </c>
      <c r="P1027" s="42">
        <f t="shared" si="142"/>
        <v>318892</v>
      </c>
      <c r="Q1027" s="43" t="str">
        <f t="shared" si="143"/>
        <v>MEDIA GEO</v>
      </c>
    </row>
    <row r="1028" spans="2:17" s="44" customFormat="1" x14ac:dyDescent="0.3">
      <c r="B1028" s="69">
        <v>1010</v>
      </c>
      <c r="C1028" s="70">
        <v>26101720</v>
      </c>
      <c r="D1028" s="71" t="s">
        <v>476</v>
      </c>
      <c r="E1028" s="34">
        <v>1972500</v>
      </c>
      <c r="F1028" s="35">
        <f t="shared" si="135"/>
        <v>2073098</v>
      </c>
      <c r="G1028" s="36">
        <v>32865525</v>
      </c>
      <c r="H1028" s="36">
        <v>38929505.299999997</v>
      </c>
      <c r="I1028" s="37">
        <v>36632382.850000001</v>
      </c>
      <c r="J1028" s="38">
        <f t="shared" si="136"/>
        <v>2073098</v>
      </c>
      <c r="K1028" s="38">
        <f t="shared" si="137"/>
        <v>27625127.787500001</v>
      </c>
      <c r="L1028" s="38">
        <f t="shared" si="138"/>
        <v>34748953.924999997</v>
      </c>
      <c r="M1028" s="39">
        <f t="shared" si="139"/>
        <v>17655341.212602407</v>
      </c>
      <c r="N1028" s="40">
        <f t="shared" si="140"/>
        <v>11018309.841729214</v>
      </c>
      <c r="O1028" s="41">
        <f t="shared" si="141"/>
        <v>0.62407798915063328</v>
      </c>
      <c r="P1028" s="42">
        <f t="shared" si="142"/>
        <v>2073098</v>
      </c>
      <c r="Q1028" s="43" t="str">
        <f t="shared" si="143"/>
        <v>MEDIA GEO</v>
      </c>
    </row>
    <row r="1029" spans="2:17" s="44" customFormat="1" x14ac:dyDescent="0.3">
      <c r="B1029" s="69">
        <v>1011</v>
      </c>
      <c r="C1029" s="70">
        <v>40151524</v>
      </c>
      <c r="D1029" s="71" t="s">
        <v>68</v>
      </c>
      <c r="E1029" s="34">
        <v>330465</v>
      </c>
      <c r="F1029" s="35">
        <f t="shared" si="135"/>
        <v>347319</v>
      </c>
      <c r="G1029" s="36">
        <v>32491655</v>
      </c>
      <c r="H1029" s="36">
        <v>38781397.899999999</v>
      </c>
      <c r="I1029" s="37">
        <v>36297975</v>
      </c>
      <c r="J1029" s="38">
        <f t="shared" si="136"/>
        <v>347319</v>
      </c>
      <c r="K1029" s="38">
        <f t="shared" si="137"/>
        <v>26979586.725000001</v>
      </c>
      <c r="L1029" s="38">
        <f t="shared" si="138"/>
        <v>34394815</v>
      </c>
      <c r="M1029" s="39">
        <f t="shared" si="139"/>
        <v>11226685.533135049</v>
      </c>
      <c r="N1029" s="40">
        <f t="shared" si="140"/>
        <v>7692873.8505937727</v>
      </c>
      <c r="O1029" s="41">
        <f t="shared" si="141"/>
        <v>0.68523107981323672</v>
      </c>
      <c r="P1029" s="42">
        <f t="shared" si="142"/>
        <v>347319</v>
      </c>
      <c r="Q1029" s="43" t="str">
        <f t="shared" si="143"/>
        <v>MEDIA GEO</v>
      </c>
    </row>
    <row r="1030" spans="2:17" x14ac:dyDescent="0.3">
      <c r="B1030" s="133" t="s">
        <v>513</v>
      </c>
      <c r="C1030" s="134"/>
      <c r="D1030" s="135"/>
      <c r="E1030" s="51"/>
      <c r="F1030" s="52"/>
      <c r="G1030" s="36"/>
      <c r="H1030" s="36"/>
      <c r="I1030" s="37"/>
      <c r="J1030" s="38"/>
      <c r="K1030" s="38"/>
      <c r="L1030" s="38"/>
      <c r="M1030" s="39"/>
      <c r="N1030" s="40"/>
      <c r="O1030" s="53"/>
      <c r="P1030" s="42"/>
      <c r="Q1030" s="43"/>
    </row>
    <row r="1031" spans="2:17" s="44" customFormat="1" x14ac:dyDescent="0.3">
      <c r="B1031" s="54">
        <v>1012</v>
      </c>
      <c r="C1031" s="55">
        <v>40161505</v>
      </c>
      <c r="D1031" s="56" t="s">
        <v>217</v>
      </c>
      <c r="E1031" s="34">
        <v>90735</v>
      </c>
      <c r="F1031" s="35">
        <f t="shared" si="135"/>
        <v>95362</v>
      </c>
      <c r="G1031" s="36">
        <v>2443189</v>
      </c>
      <c r="H1031" s="36">
        <v>2433567.85</v>
      </c>
      <c r="I1031" s="37">
        <v>2294206.9500000002</v>
      </c>
      <c r="J1031" s="38">
        <f t="shared" si="136"/>
        <v>95362</v>
      </c>
      <c r="K1031" s="38">
        <f t="shared" si="137"/>
        <v>1816581.45</v>
      </c>
      <c r="L1031" s="38">
        <f t="shared" si="138"/>
        <v>2363887.4000000004</v>
      </c>
      <c r="M1031" s="39">
        <f t="shared" si="139"/>
        <v>1067952.9417770249</v>
      </c>
      <c r="N1031" s="40">
        <f t="shared" si="140"/>
        <v>687725.65025114478</v>
      </c>
      <c r="O1031" s="41">
        <f t="shared" si="141"/>
        <v>0.64396624921206802</v>
      </c>
      <c r="P1031" s="42">
        <f t="shared" si="142"/>
        <v>95362</v>
      </c>
      <c r="Q1031" s="43" t="str">
        <f t="shared" si="143"/>
        <v>MEDIA GEO</v>
      </c>
    </row>
    <row r="1032" spans="2:17" s="44" customFormat="1" x14ac:dyDescent="0.3">
      <c r="B1032" s="54">
        <v>1013</v>
      </c>
      <c r="C1032" s="55">
        <v>40161505</v>
      </c>
      <c r="D1032" s="56" t="s">
        <v>514</v>
      </c>
      <c r="E1032" s="34">
        <v>143380</v>
      </c>
      <c r="F1032" s="35">
        <f t="shared" si="135"/>
        <v>150692</v>
      </c>
      <c r="G1032" s="36">
        <v>2314907</v>
      </c>
      <c r="H1032" s="36">
        <v>2315198.5499999998</v>
      </c>
      <c r="I1032" s="37">
        <v>2166799.6</v>
      </c>
      <c r="J1032" s="38">
        <f t="shared" si="136"/>
        <v>150692</v>
      </c>
      <c r="K1032" s="38">
        <f t="shared" si="137"/>
        <v>1736899.2875000001</v>
      </c>
      <c r="L1032" s="38">
        <f t="shared" si="138"/>
        <v>2240853.2999999998</v>
      </c>
      <c r="M1032" s="39">
        <f t="shared" si="139"/>
        <v>1150158.4736966058</v>
      </c>
      <c r="N1032" s="40">
        <f t="shared" si="140"/>
        <v>706729.52111947606</v>
      </c>
      <c r="O1032" s="41">
        <f t="shared" si="141"/>
        <v>0.6144627347291105</v>
      </c>
      <c r="P1032" s="42">
        <f t="shared" si="142"/>
        <v>150692</v>
      </c>
      <c r="Q1032" s="43" t="str">
        <f t="shared" si="143"/>
        <v>MEDIA GEO</v>
      </c>
    </row>
    <row r="1033" spans="2:17" s="44" customFormat="1" x14ac:dyDescent="0.3">
      <c r="B1033" s="54">
        <v>1014</v>
      </c>
      <c r="C1033" s="55">
        <v>40161505</v>
      </c>
      <c r="D1033" s="56" t="s">
        <v>515</v>
      </c>
      <c r="E1033" s="34">
        <v>33138</v>
      </c>
      <c r="F1033" s="35">
        <f t="shared" ref="F1033:F1096" si="144">ROUND(E1033*($C$5+1),0)</f>
        <v>34828</v>
      </c>
      <c r="G1033" s="36">
        <v>8740669</v>
      </c>
      <c r="H1033" s="36">
        <v>8775655</v>
      </c>
      <c r="I1033" s="37">
        <v>8125206.9500000002</v>
      </c>
      <c r="J1033" s="38">
        <f t="shared" ref="J1033:J1096" si="145">MIN(F1033:I1033)</f>
        <v>34828</v>
      </c>
      <c r="K1033" s="38">
        <f t="shared" ref="K1033:K1096" si="146">AVERAGE(F1033:I1033)</f>
        <v>6419089.7374999998</v>
      </c>
      <c r="L1033" s="38">
        <f t="shared" ref="L1033:L1096" si="147">MEDIAN(F1033:I1033)</f>
        <v>8432937.9749999996</v>
      </c>
      <c r="M1033" s="39">
        <f t="shared" ref="M1033:M1096" si="148">GEOMEAN(F1033:I1033)</f>
        <v>2158473.8706482854</v>
      </c>
      <c r="N1033" s="40">
        <f t="shared" ref="N1033:N1096" si="149">STDEVA(J1033,M1033)</f>
        <v>1501644.3959742123</v>
      </c>
      <c r="O1033" s="41">
        <f t="shared" ref="O1033:O1096" si="150">N1033/M1033</f>
        <v>0.69569727778228885</v>
      </c>
      <c r="P1033" s="42">
        <f t="shared" ref="P1033:P1096" si="151">ROUND(IF(O1033&lt;=P1028,J1033,M1033),0)</f>
        <v>34828</v>
      </c>
      <c r="Q1033" s="43" t="str">
        <f t="shared" ref="Q1033:Q1096" si="152">IF(O1033&lt;=35%,"MENOR VALOR","MEDIA GEO")</f>
        <v>MEDIA GEO</v>
      </c>
    </row>
    <row r="1034" spans="2:17" s="44" customFormat="1" x14ac:dyDescent="0.3">
      <c r="B1034" s="54">
        <v>1015</v>
      </c>
      <c r="C1034" s="55">
        <v>401615</v>
      </c>
      <c r="D1034" s="56" t="s">
        <v>187</v>
      </c>
      <c r="E1034" s="34">
        <v>31560</v>
      </c>
      <c r="F1034" s="35">
        <f t="shared" si="144"/>
        <v>33170</v>
      </c>
      <c r="G1034" s="36">
        <v>2335023.9500000002</v>
      </c>
      <c r="H1034" s="36">
        <v>2361555</v>
      </c>
      <c r="I1034" s="37">
        <v>2166799.6</v>
      </c>
      <c r="J1034" s="38">
        <f t="shared" si="145"/>
        <v>33170</v>
      </c>
      <c r="K1034" s="38">
        <f t="shared" si="146"/>
        <v>1724137.1375000002</v>
      </c>
      <c r="L1034" s="38">
        <f t="shared" si="147"/>
        <v>2250911.7750000004</v>
      </c>
      <c r="M1034" s="39">
        <f t="shared" si="148"/>
        <v>793438.74785976345</v>
      </c>
      <c r="N1034" s="40">
        <f t="shared" si="149"/>
        <v>537591.18713584426</v>
      </c>
      <c r="O1034" s="41">
        <f t="shared" si="150"/>
        <v>0.67754592094973032</v>
      </c>
      <c r="P1034" s="42">
        <f t="shared" si="151"/>
        <v>33170</v>
      </c>
      <c r="Q1034" s="43" t="str">
        <f t="shared" si="152"/>
        <v>MEDIA GEO</v>
      </c>
    </row>
    <row r="1035" spans="2:17" s="44" customFormat="1" x14ac:dyDescent="0.3">
      <c r="B1035" s="54">
        <v>1016</v>
      </c>
      <c r="C1035" s="55">
        <v>40161513</v>
      </c>
      <c r="D1035" s="56" t="s">
        <v>516</v>
      </c>
      <c r="E1035" s="34">
        <v>74558</v>
      </c>
      <c r="F1035" s="35">
        <f t="shared" si="144"/>
        <v>78360</v>
      </c>
      <c r="G1035" s="36">
        <v>1767084.55</v>
      </c>
      <c r="H1035" s="36">
        <v>1762711.3</v>
      </c>
      <c r="I1035" s="37">
        <v>1655712.45</v>
      </c>
      <c r="J1035" s="38">
        <f t="shared" si="145"/>
        <v>78360</v>
      </c>
      <c r="K1035" s="38">
        <f t="shared" si="146"/>
        <v>1315967.075</v>
      </c>
      <c r="L1035" s="38">
        <f t="shared" si="147"/>
        <v>1709211.875</v>
      </c>
      <c r="M1035" s="39">
        <f t="shared" si="148"/>
        <v>797314.13790251443</v>
      </c>
      <c r="N1035" s="40">
        <f t="shared" si="149"/>
        <v>508377.3462729961</v>
      </c>
      <c r="O1035" s="41">
        <f t="shared" si="150"/>
        <v>0.63761235641748282</v>
      </c>
      <c r="P1035" s="42">
        <f t="shared" si="151"/>
        <v>797314</v>
      </c>
      <c r="Q1035" s="43" t="str">
        <f t="shared" si="152"/>
        <v>MEDIA GEO</v>
      </c>
    </row>
    <row r="1036" spans="2:17" s="44" customFormat="1" x14ac:dyDescent="0.3">
      <c r="B1036" s="54">
        <v>1017</v>
      </c>
      <c r="C1036" s="55">
        <v>40161504</v>
      </c>
      <c r="D1036" s="56" t="s">
        <v>517</v>
      </c>
      <c r="E1036" s="34">
        <v>79815</v>
      </c>
      <c r="F1036" s="35">
        <f t="shared" si="144"/>
        <v>83886</v>
      </c>
      <c r="G1036" s="36">
        <v>1804111.4</v>
      </c>
      <c r="H1036" s="36">
        <v>1764460.6</v>
      </c>
      <c r="I1036" s="37">
        <v>1655712.45</v>
      </c>
      <c r="J1036" s="38">
        <f t="shared" si="145"/>
        <v>83886</v>
      </c>
      <c r="K1036" s="38">
        <f t="shared" si="146"/>
        <v>1327042.6125</v>
      </c>
      <c r="L1036" s="38">
        <f t="shared" si="147"/>
        <v>1710086.5249999999</v>
      </c>
      <c r="M1036" s="39">
        <f t="shared" si="148"/>
        <v>815431.39660904557</v>
      </c>
      <c r="N1036" s="40">
        <f t="shared" si="149"/>
        <v>517280.71068805852</v>
      </c>
      <c r="O1036" s="41">
        <f t="shared" si="150"/>
        <v>0.63436447607874746</v>
      </c>
      <c r="P1036" s="42">
        <f t="shared" si="151"/>
        <v>83886</v>
      </c>
      <c r="Q1036" s="43" t="str">
        <f t="shared" si="152"/>
        <v>MEDIA GEO</v>
      </c>
    </row>
    <row r="1037" spans="2:17" s="44" customFormat="1" x14ac:dyDescent="0.3">
      <c r="B1037" s="54">
        <v>1018</v>
      </c>
      <c r="C1037" s="55">
        <v>40161504</v>
      </c>
      <c r="D1037" s="56" t="s">
        <v>518</v>
      </c>
      <c r="E1037" s="34">
        <v>155170</v>
      </c>
      <c r="F1037" s="35">
        <f t="shared" si="144"/>
        <v>163084</v>
      </c>
      <c r="G1037" s="36">
        <v>4927195</v>
      </c>
      <c r="H1037" s="36">
        <v>4878797.7</v>
      </c>
      <c r="I1037" s="37">
        <v>4571212.45</v>
      </c>
      <c r="J1037" s="38">
        <f t="shared" si="145"/>
        <v>163084</v>
      </c>
      <c r="K1037" s="38">
        <f t="shared" si="146"/>
        <v>3635072.2874999996</v>
      </c>
      <c r="L1037" s="38">
        <f t="shared" si="147"/>
        <v>4725005.0750000002</v>
      </c>
      <c r="M1037" s="39">
        <f t="shared" si="148"/>
        <v>2057495.1985565748</v>
      </c>
      <c r="N1037" s="40">
        <f t="shared" si="149"/>
        <v>1339551.0048550889</v>
      </c>
      <c r="O1037" s="41">
        <f t="shared" si="150"/>
        <v>0.65105911585837184</v>
      </c>
      <c r="P1037" s="42">
        <f t="shared" si="151"/>
        <v>163084</v>
      </c>
      <c r="Q1037" s="43" t="str">
        <f t="shared" si="152"/>
        <v>MEDIA GEO</v>
      </c>
    </row>
    <row r="1038" spans="2:17" s="44" customFormat="1" x14ac:dyDescent="0.3">
      <c r="B1038" s="54">
        <v>1019</v>
      </c>
      <c r="C1038" s="55">
        <v>40161513</v>
      </c>
      <c r="D1038" s="56" t="s">
        <v>519</v>
      </c>
      <c r="E1038" s="34">
        <v>79815</v>
      </c>
      <c r="F1038" s="35">
        <f t="shared" si="144"/>
        <v>83886</v>
      </c>
      <c r="G1038" s="36">
        <v>7938031.8499999996</v>
      </c>
      <c r="H1038" s="36">
        <v>8084389.9500000002</v>
      </c>
      <c r="I1038" s="37">
        <v>7486712.4500000002</v>
      </c>
      <c r="J1038" s="38">
        <f t="shared" si="145"/>
        <v>83886</v>
      </c>
      <c r="K1038" s="38">
        <f t="shared" si="146"/>
        <v>5898255.0625</v>
      </c>
      <c r="L1038" s="38">
        <f t="shared" si="147"/>
        <v>7712372.1500000004</v>
      </c>
      <c r="M1038" s="39">
        <f t="shared" si="148"/>
        <v>2519620.7858181768</v>
      </c>
      <c r="N1038" s="40">
        <f t="shared" si="149"/>
        <v>1722324.5842239957</v>
      </c>
      <c r="O1038" s="41">
        <f t="shared" si="150"/>
        <v>0.68356500070097603</v>
      </c>
      <c r="P1038" s="42">
        <f t="shared" si="151"/>
        <v>83886</v>
      </c>
      <c r="Q1038" s="43" t="str">
        <f t="shared" si="152"/>
        <v>MEDIA GEO</v>
      </c>
    </row>
    <row r="1039" spans="2:17" x14ac:dyDescent="0.3">
      <c r="B1039" s="58">
        <v>1020</v>
      </c>
      <c r="C1039" s="59">
        <v>26111703</v>
      </c>
      <c r="D1039" s="60" t="s">
        <v>520</v>
      </c>
      <c r="E1039" s="51" t="s">
        <v>51</v>
      </c>
      <c r="F1039" s="52" t="s">
        <v>51</v>
      </c>
      <c r="G1039" s="36">
        <v>4614070.3</v>
      </c>
      <c r="H1039" s="36">
        <v>4559842</v>
      </c>
      <c r="I1039" s="37">
        <v>4300362.5</v>
      </c>
      <c r="J1039" s="38">
        <f t="shared" si="145"/>
        <v>4300362.5</v>
      </c>
      <c r="K1039" s="38">
        <f t="shared" si="146"/>
        <v>4491424.9333333336</v>
      </c>
      <c r="L1039" s="38">
        <f t="shared" si="147"/>
        <v>4559842</v>
      </c>
      <c r="M1039" s="39">
        <f t="shared" si="148"/>
        <v>4489310.9664169177</v>
      </c>
      <c r="N1039" s="40">
        <f t="shared" si="149"/>
        <v>133606.74189820117</v>
      </c>
      <c r="O1039" s="53">
        <f t="shared" si="150"/>
        <v>2.9761079795467493E-2</v>
      </c>
      <c r="P1039" s="42">
        <f t="shared" si="151"/>
        <v>4300363</v>
      </c>
      <c r="Q1039" s="43" t="str">
        <f t="shared" si="152"/>
        <v>MENOR VALOR</v>
      </c>
    </row>
    <row r="1040" spans="2:17" s="44" customFormat="1" x14ac:dyDescent="0.3">
      <c r="B1040" s="54">
        <v>1021</v>
      </c>
      <c r="C1040" s="55">
        <v>26111504</v>
      </c>
      <c r="D1040" s="56" t="s">
        <v>521</v>
      </c>
      <c r="E1040" s="34">
        <v>56841</v>
      </c>
      <c r="F1040" s="35">
        <f t="shared" si="144"/>
        <v>59740</v>
      </c>
      <c r="G1040" s="36">
        <v>803803.35</v>
      </c>
      <c r="H1040" s="36">
        <v>813716.05</v>
      </c>
      <c r="I1040" s="37">
        <v>755697.6</v>
      </c>
      <c r="J1040" s="38">
        <f t="shared" si="145"/>
        <v>59740</v>
      </c>
      <c r="K1040" s="38">
        <f t="shared" si="146"/>
        <v>608239.25</v>
      </c>
      <c r="L1040" s="38">
        <f t="shared" si="147"/>
        <v>779750.47499999998</v>
      </c>
      <c r="M1040" s="39">
        <f t="shared" si="148"/>
        <v>414532.88489269844</v>
      </c>
      <c r="N1040" s="40">
        <f t="shared" si="149"/>
        <v>250876.45482436524</v>
      </c>
      <c r="O1040" s="41">
        <f t="shared" si="150"/>
        <v>0.60520278117212445</v>
      </c>
      <c r="P1040" s="42">
        <f t="shared" si="151"/>
        <v>59740</v>
      </c>
      <c r="Q1040" s="43" t="str">
        <f t="shared" si="152"/>
        <v>MEDIA GEO</v>
      </c>
    </row>
    <row r="1041" spans="2:17" s="44" customFormat="1" x14ac:dyDescent="0.3">
      <c r="B1041" s="54">
        <v>1022</v>
      </c>
      <c r="C1041" s="55">
        <v>251742</v>
      </c>
      <c r="D1041" s="56" t="s">
        <v>127</v>
      </c>
      <c r="E1041" s="34">
        <v>62113</v>
      </c>
      <c r="F1041" s="35">
        <f t="shared" si="144"/>
        <v>65281</v>
      </c>
      <c r="G1041" s="36">
        <v>548988.65</v>
      </c>
      <c r="H1041" s="36">
        <v>540533.69999999995</v>
      </c>
      <c r="I1041" s="37">
        <v>503798.4</v>
      </c>
      <c r="J1041" s="38">
        <f t="shared" si="145"/>
        <v>65281</v>
      </c>
      <c r="K1041" s="38">
        <f t="shared" si="146"/>
        <v>414650.4375</v>
      </c>
      <c r="L1041" s="38">
        <f t="shared" si="147"/>
        <v>522166.05</v>
      </c>
      <c r="M1041" s="39">
        <f t="shared" si="148"/>
        <v>314309.4443977747</v>
      </c>
      <c r="N1041" s="40">
        <f t="shared" si="149"/>
        <v>176089.70174200358</v>
      </c>
      <c r="O1041" s="41">
        <f t="shared" si="150"/>
        <v>0.56024311353225853</v>
      </c>
      <c r="P1041" s="42">
        <f t="shared" si="151"/>
        <v>65281</v>
      </c>
      <c r="Q1041" s="43" t="str">
        <f t="shared" si="152"/>
        <v>MEDIA GEO</v>
      </c>
    </row>
    <row r="1042" spans="2:17" s="44" customFormat="1" x14ac:dyDescent="0.3">
      <c r="B1042" s="54">
        <v>1023</v>
      </c>
      <c r="C1042" s="55">
        <v>2611504</v>
      </c>
      <c r="D1042" s="56" t="s">
        <v>522</v>
      </c>
      <c r="E1042" s="34">
        <v>58007</v>
      </c>
      <c r="F1042" s="35">
        <f t="shared" si="144"/>
        <v>60965</v>
      </c>
      <c r="G1042" s="36">
        <v>2640859.9</v>
      </c>
      <c r="H1042" s="36">
        <v>2600917.5499999998</v>
      </c>
      <c r="I1042" s="37">
        <v>2441360.9814999998</v>
      </c>
      <c r="J1042" s="38">
        <f t="shared" si="145"/>
        <v>60965</v>
      </c>
      <c r="K1042" s="38">
        <f t="shared" si="146"/>
        <v>1936025.8578749998</v>
      </c>
      <c r="L1042" s="38">
        <f t="shared" si="147"/>
        <v>2521139.2657499998</v>
      </c>
      <c r="M1042" s="39">
        <f t="shared" si="148"/>
        <v>1005532.5442010199</v>
      </c>
      <c r="N1042" s="40">
        <f t="shared" si="149"/>
        <v>667910.11579326517</v>
      </c>
      <c r="O1042" s="41">
        <f t="shared" si="150"/>
        <v>0.66423520516083934</v>
      </c>
      <c r="P1042" s="42">
        <f t="shared" si="151"/>
        <v>60965</v>
      </c>
      <c r="Q1042" s="43" t="str">
        <f t="shared" si="152"/>
        <v>MEDIA GEO</v>
      </c>
    </row>
    <row r="1043" spans="2:17" s="44" customFormat="1" x14ac:dyDescent="0.3">
      <c r="B1043" s="54">
        <v>1024</v>
      </c>
      <c r="C1043" s="55">
        <v>25172009</v>
      </c>
      <c r="D1043" s="56" t="s">
        <v>523</v>
      </c>
      <c r="E1043" s="34">
        <v>13082</v>
      </c>
      <c r="F1043" s="35">
        <f t="shared" si="144"/>
        <v>13749</v>
      </c>
      <c r="G1043" s="36">
        <v>820713.25</v>
      </c>
      <c r="H1043" s="36">
        <v>838497.8</v>
      </c>
      <c r="I1043" s="37">
        <v>773866.99599999993</v>
      </c>
      <c r="J1043" s="38">
        <f t="shared" si="145"/>
        <v>13749</v>
      </c>
      <c r="K1043" s="38">
        <f t="shared" si="146"/>
        <v>611706.76150000002</v>
      </c>
      <c r="L1043" s="38">
        <f t="shared" si="147"/>
        <v>797290.12299999991</v>
      </c>
      <c r="M1043" s="39">
        <f t="shared" si="148"/>
        <v>292521.43981632142</v>
      </c>
      <c r="N1043" s="40">
        <f t="shared" si="149"/>
        <v>197121.88260203961</v>
      </c>
      <c r="O1043" s="41">
        <f t="shared" si="150"/>
        <v>0.67387157237368778</v>
      </c>
      <c r="P1043" s="42">
        <f t="shared" si="151"/>
        <v>13749</v>
      </c>
      <c r="Q1043" s="43" t="str">
        <f t="shared" si="152"/>
        <v>MEDIA GEO</v>
      </c>
    </row>
    <row r="1044" spans="2:17" s="44" customFormat="1" x14ac:dyDescent="0.3">
      <c r="B1044" s="54">
        <v>1025</v>
      </c>
      <c r="C1044" s="55">
        <v>251738</v>
      </c>
      <c r="D1044" s="56" t="s">
        <v>524</v>
      </c>
      <c r="E1044" s="34">
        <v>114537</v>
      </c>
      <c r="F1044" s="35">
        <f t="shared" si="144"/>
        <v>120378</v>
      </c>
      <c r="G1044" s="36">
        <v>946662.85</v>
      </c>
      <c r="H1044" s="36">
        <v>933834.65</v>
      </c>
      <c r="I1044" s="37">
        <v>871244.69599999988</v>
      </c>
      <c r="J1044" s="38">
        <f t="shared" si="145"/>
        <v>120378</v>
      </c>
      <c r="K1044" s="38">
        <f t="shared" si="146"/>
        <v>718030.049</v>
      </c>
      <c r="L1044" s="38">
        <f t="shared" si="147"/>
        <v>902539.67299999995</v>
      </c>
      <c r="M1044" s="39">
        <f t="shared" si="148"/>
        <v>551808.19679174211</v>
      </c>
      <c r="N1044" s="40">
        <f t="shared" si="149"/>
        <v>305067.21776008757</v>
      </c>
      <c r="O1044" s="41">
        <f t="shared" si="150"/>
        <v>0.55285010178133143</v>
      </c>
      <c r="P1044" s="42">
        <f t="shared" si="151"/>
        <v>120378</v>
      </c>
      <c r="Q1044" s="43" t="str">
        <f t="shared" si="152"/>
        <v>MEDIA GEO</v>
      </c>
    </row>
    <row r="1045" spans="2:17" s="44" customFormat="1" x14ac:dyDescent="0.3">
      <c r="B1045" s="54">
        <v>1026</v>
      </c>
      <c r="C1045" s="55">
        <v>251738</v>
      </c>
      <c r="D1045" s="56" t="s">
        <v>525</v>
      </c>
      <c r="E1045" s="34">
        <v>3488</v>
      </c>
      <c r="F1045" s="35">
        <f t="shared" si="144"/>
        <v>3666</v>
      </c>
      <c r="G1045" s="36">
        <v>389510.8</v>
      </c>
      <c r="H1045" s="36">
        <v>389510.8</v>
      </c>
      <c r="I1045" s="37">
        <v>359285.81149999995</v>
      </c>
      <c r="J1045" s="38">
        <f t="shared" si="145"/>
        <v>3666</v>
      </c>
      <c r="K1045" s="38">
        <f t="shared" si="146"/>
        <v>285493.35287499998</v>
      </c>
      <c r="L1045" s="38">
        <f t="shared" si="147"/>
        <v>374398.30574999994</v>
      </c>
      <c r="M1045" s="39">
        <f t="shared" si="148"/>
        <v>118896.17517487674</v>
      </c>
      <c r="N1045" s="40">
        <f t="shared" si="149"/>
        <v>81480.03826346912</v>
      </c>
      <c r="O1045" s="41">
        <f t="shared" si="150"/>
        <v>0.68530411633196242</v>
      </c>
      <c r="P1045" s="42">
        <f t="shared" si="151"/>
        <v>3666</v>
      </c>
      <c r="Q1045" s="43" t="str">
        <f t="shared" si="152"/>
        <v>MEDIA GEO</v>
      </c>
    </row>
    <row r="1046" spans="2:17" s="44" customFormat="1" x14ac:dyDescent="0.3">
      <c r="B1046" s="54">
        <v>1027</v>
      </c>
      <c r="C1046" s="55">
        <v>25172009</v>
      </c>
      <c r="D1046" s="56" t="s">
        <v>526</v>
      </c>
      <c r="E1046" s="34">
        <v>13318</v>
      </c>
      <c r="F1046" s="35">
        <f t="shared" si="144"/>
        <v>13997</v>
      </c>
      <c r="G1046" s="36">
        <v>856573.9</v>
      </c>
      <c r="H1046" s="36">
        <v>857157</v>
      </c>
      <c r="I1046" s="37">
        <v>801421.38650000002</v>
      </c>
      <c r="J1046" s="38">
        <f t="shared" si="145"/>
        <v>13997</v>
      </c>
      <c r="K1046" s="38">
        <f t="shared" si="146"/>
        <v>632287.32162499998</v>
      </c>
      <c r="L1046" s="38">
        <f t="shared" si="147"/>
        <v>828997.64324999996</v>
      </c>
      <c r="M1046" s="39">
        <f t="shared" si="148"/>
        <v>301252.23380921915</v>
      </c>
      <c r="N1046" s="40">
        <f t="shared" si="149"/>
        <v>203120.12375782605</v>
      </c>
      <c r="O1046" s="41">
        <f t="shared" si="150"/>
        <v>0.67425267255100441</v>
      </c>
      <c r="P1046" s="42">
        <f t="shared" si="151"/>
        <v>13997</v>
      </c>
      <c r="Q1046" s="43" t="str">
        <f t="shared" si="152"/>
        <v>MEDIA GEO</v>
      </c>
    </row>
    <row r="1047" spans="2:17" s="44" customFormat="1" x14ac:dyDescent="0.3">
      <c r="B1047" s="54">
        <v>1028</v>
      </c>
      <c r="C1047" s="55">
        <v>311716</v>
      </c>
      <c r="D1047" s="56" t="s">
        <v>527</v>
      </c>
      <c r="E1047" s="34">
        <v>104963</v>
      </c>
      <c r="F1047" s="35">
        <f t="shared" si="144"/>
        <v>110316</v>
      </c>
      <c r="G1047" s="36">
        <v>1007305.25</v>
      </c>
      <c r="H1047" s="36">
        <v>1015177.1</v>
      </c>
      <c r="I1047" s="37">
        <v>942645.29099999985</v>
      </c>
      <c r="J1047" s="38">
        <f t="shared" si="145"/>
        <v>110316</v>
      </c>
      <c r="K1047" s="38">
        <f t="shared" si="146"/>
        <v>768860.91024999996</v>
      </c>
      <c r="L1047" s="38">
        <f t="shared" si="147"/>
        <v>974975.27049999987</v>
      </c>
      <c r="M1047" s="39">
        <f t="shared" si="148"/>
        <v>571047.75648226799</v>
      </c>
      <c r="N1047" s="40">
        <f t="shared" si="149"/>
        <v>325786.54931660078</v>
      </c>
      <c r="O1047" s="41">
        <f t="shared" si="150"/>
        <v>0.57050666186570864</v>
      </c>
      <c r="P1047" s="42">
        <f t="shared" si="151"/>
        <v>110316</v>
      </c>
      <c r="Q1047" s="43" t="str">
        <f t="shared" si="152"/>
        <v>MEDIA GEO</v>
      </c>
    </row>
    <row r="1048" spans="2:17" s="44" customFormat="1" x14ac:dyDescent="0.3">
      <c r="B1048" s="54">
        <v>1029</v>
      </c>
      <c r="C1048" s="55">
        <v>251738</v>
      </c>
      <c r="D1048" s="56" t="s">
        <v>528</v>
      </c>
      <c r="E1048" s="34">
        <v>6128</v>
      </c>
      <c r="F1048" s="35">
        <f t="shared" si="144"/>
        <v>6441</v>
      </c>
      <c r="G1048" s="36">
        <v>425371.45</v>
      </c>
      <c r="H1048" s="36">
        <v>422455.95</v>
      </c>
      <c r="I1048" s="37">
        <v>391324.24100000004</v>
      </c>
      <c r="J1048" s="38">
        <f t="shared" si="145"/>
        <v>6441</v>
      </c>
      <c r="K1048" s="38">
        <f t="shared" si="146"/>
        <v>311398.16025000002</v>
      </c>
      <c r="L1048" s="38">
        <f t="shared" si="147"/>
        <v>406890.09550000005</v>
      </c>
      <c r="M1048" s="39">
        <f t="shared" si="148"/>
        <v>145884.7699610712</v>
      </c>
      <c r="N1048" s="40">
        <f t="shared" si="149"/>
        <v>98601.635333690443</v>
      </c>
      <c r="O1048" s="41">
        <f t="shared" si="150"/>
        <v>0.67588710843497868</v>
      </c>
      <c r="P1048" s="42">
        <f t="shared" si="151"/>
        <v>6441</v>
      </c>
      <c r="Q1048" s="43" t="str">
        <f t="shared" si="152"/>
        <v>MEDIA GEO</v>
      </c>
    </row>
    <row r="1049" spans="2:17" s="44" customFormat="1" x14ac:dyDescent="0.3">
      <c r="B1049" s="54">
        <v>1030</v>
      </c>
      <c r="C1049" s="55">
        <v>251720</v>
      </c>
      <c r="D1049" s="56" t="s">
        <v>529</v>
      </c>
      <c r="E1049" s="34">
        <v>102991</v>
      </c>
      <c r="F1049" s="35">
        <f t="shared" si="144"/>
        <v>108244</v>
      </c>
      <c r="G1049" s="36">
        <v>3866827.65</v>
      </c>
      <c r="H1049" s="36">
        <v>3860705.1</v>
      </c>
      <c r="I1049" s="37">
        <v>3566303.7409999999</v>
      </c>
      <c r="J1049" s="38">
        <f t="shared" si="145"/>
        <v>108244</v>
      </c>
      <c r="K1049" s="38">
        <f t="shared" si="146"/>
        <v>2850520.1227500001</v>
      </c>
      <c r="L1049" s="38">
        <f t="shared" si="147"/>
        <v>3713504.4205</v>
      </c>
      <c r="M1049" s="39">
        <f t="shared" si="148"/>
        <v>1549390.5457447558</v>
      </c>
      <c r="N1049" s="40">
        <f t="shared" si="149"/>
        <v>1019044.4951796858</v>
      </c>
      <c r="O1049" s="41">
        <f t="shared" si="150"/>
        <v>0.65770666923093613</v>
      </c>
      <c r="P1049" s="42">
        <f t="shared" si="151"/>
        <v>108244</v>
      </c>
      <c r="Q1049" s="43" t="str">
        <f t="shared" si="152"/>
        <v>MEDIA GEO</v>
      </c>
    </row>
    <row r="1050" spans="2:17" s="44" customFormat="1" x14ac:dyDescent="0.3">
      <c r="B1050" s="54">
        <v>1031</v>
      </c>
      <c r="C1050" s="55">
        <v>251720</v>
      </c>
      <c r="D1050" s="56" t="s">
        <v>530</v>
      </c>
      <c r="E1050" s="34">
        <v>106752</v>
      </c>
      <c r="F1050" s="35">
        <f t="shared" si="144"/>
        <v>112196</v>
      </c>
      <c r="G1050" s="36">
        <v>2974393.1</v>
      </c>
      <c r="H1050" s="36">
        <v>2917832.4</v>
      </c>
      <c r="I1050" s="37">
        <v>2736887.7234999998</v>
      </c>
      <c r="J1050" s="38">
        <f t="shared" si="145"/>
        <v>112196</v>
      </c>
      <c r="K1050" s="38">
        <f t="shared" si="146"/>
        <v>2185327.3058750001</v>
      </c>
      <c r="L1050" s="38">
        <f t="shared" si="147"/>
        <v>2827360.0617499999</v>
      </c>
      <c r="M1050" s="39">
        <f t="shared" si="148"/>
        <v>1277683.4391674448</v>
      </c>
      <c r="N1050" s="40">
        <f t="shared" si="149"/>
        <v>824124.07162304409</v>
      </c>
      <c r="O1050" s="41">
        <f t="shared" si="150"/>
        <v>0.64501428629305402</v>
      </c>
      <c r="P1050" s="42">
        <f t="shared" si="151"/>
        <v>112196</v>
      </c>
      <c r="Q1050" s="43" t="str">
        <f t="shared" si="152"/>
        <v>MEDIA GEO</v>
      </c>
    </row>
    <row r="1051" spans="2:17" s="44" customFormat="1" x14ac:dyDescent="0.3">
      <c r="B1051" s="54">
        <v>1032</v>
      </c>
      <c r="C1051" s="55">
        <v>251720</v>
      </c>
      <c r="D1051" s="56" t="s">
        <v>531</v>
      </c>
      <c r="E1051" s="34">
        <v>94049</v>
      </c>
      <c r="F1051" s="35">
        <f t="shared" si="144"/>
        <v>98845</v>
      </c>
      <c r="G1051" s="36">
        <v>2943488.8</v>
      </c>
      <c r="H1051" s="36">
        <v>2958066.3</v>
      </c>
      <c r="I1051" s="37">
        <v>2756132.9389999993</v>
      </c>
      <c r="J1051" s="38">
        <f t="shared" si="145"/>
        <v>98845</v>
      </c>
      <c r="K1051" s="38">
        <f t="shared" si="146"/>
        <v>2189133.2597499997</v>
      </c>
      <c r="L1051" s="38">
        <f t="shared" si="147"/>
        <v>2849810.8694999996</v>
      </c>
      <c r="M1051" s="39">
        <f t="shared" si="148"/>
        <v>1241027.1699110381</v>
      </c>
      <c r="N1051" s="40">
        <f t="shared" si="149"/>
        <v>807644.75769446045</v>
      </c>
      <c r="O1051" s="41">
        <f t="shared" si="150"/>
        <v>0.6507873294606078</v>
      </c>
      <c r="P1051" s="42">
        <f t="shared" si="151"/>
        <v>98845</v>
      </c>
      <c r="Q1051" s="43" t="str">
        <f t="shared" si="152"/>
        <v>MEDIA GEO</v>
      </c>
    </row>
    <row r="1052" spans="2:17" s="44" customFormat="1" x14ac:dyDescent="0.3">
      <c r="B1052" s="54">
        <v>1033</v>
      </c>
      <c r="C1052" s="55">
        <v>251720</v>
      </c>
      <c r="D1052" s="56" t="s">
        <v>532</v>
      </c>
      <c r="E1052" s="34">
        <v>100650</v>
      </c>
      <c r="F1052" s="35">
        <f t="shared" si="144"/>
        <v>105783</v>
      </c>
      <c r="G1052" s="36">
        <v>2955442.35</v>
      </c>
      <c r="H1052" s="36">
        <v>2975850.85</v>
      </c>
      <c r="I1052" s="37">
        <v>2736887.7234999998</v>
      </c>
      <c r="J1052" s="38">
        <f t="shared" si="145"/>
        <v>105783</v>
      </c>
      <c r="K1052" s="38">
        <f t="shared" si="146"/>
        <v>2193490.9808749999</v>
      </c>
      <c r="L1052" s="38">
        <f t="shared" si="147"/>
        <v>2846165.03675</v>
      </c>
      <c r="M1052" s="39">
        <f t="shared" si="148"/>
        <v>1263213.1221382041</v>
      </c>
      <c r="N1052" s="40">
        <f t="shared" si="149"/>
        <v>818426.68811349804</v>
      </c>
      <c r="O1052" s="41">
        <f t="shared" si="150"/>
        <v>0.64789280111987047</v>
      </c>
      <c r="P1052" s="42">
        <f t="shared" si="151"/>
        <v>105783</v>
      </c>
      <c r="Q1052" s="43" t="str">
        <f t="shared" si="152"/>
        <v>MEDIA GEO</v>
      </c>
    </row>
    <row r="1053" spans="2:17" s="44" customFormat="1" x14ac:dyDescent="0.3">
      <c r="B1053" s="54">
        <v>1034</v>
      </c>
      <c r="C1053" s="55">
        <v>251720</v>
      </c>
      <c r="D1053" s="56" t="s">
        <v>533</v>
      </c>
      <c r="E1053" s="34">
        <v>96863</v>
      </c>
      <c r="F1053" s="35">
        <f t="shared" si="144"/>
        <v>101803</v>
      </c>
      <c r="G1053" s="36">
        <v>4162459.35</v>
      </c>
      <c r="H1053" s="36">
        <v>4262461</v>
      </c>
      <c r="I1053" s="37">
        <v>3916198.727</v>
      </c>
      <c r="J1053" s="38">
        <f t="shared" si="145"/>
        <v>101803</v>
      </c>
      <c r="K1053" s="38">
        <f t="shared" si="146"/>
        <v>3110730.5192499999</v>
      </c>
      <c r="L1053" s="38">
        <f t="shared" si="147"/>
        <v>4039329.0384999998</v>
      </c>
      <c r="M1053" s="39">
        <f t="shared" si="148"/>
        <v>1630830.8956861959</v>
      </c>
      <c r="N1053" s="40">
        <f t="shared" si="149"/>
        <v>1081185.9936631061</v>
      </c>
      <c r="O1053" s="41">
        <f t="shared" si="150"/>
        <v>0.66296634220201067</v>
      </c>
      <c r="P1053" s="42">
        <f t="shared" si="151"/>
        <v>101803</v>
      </c>
      <c r="Q1053" s="43" t="str">
        <f t="shared" si="152"/>
        <v>MEDIA GEO</v>
      </c>
    </row>
    <row r="1054" spans="2:17" s="44" customFormat="1" x14ac:dyDescent="0.3">
      <c r="B1054" s="54">
        <v>1035</v>
      </c>
      <c r="C1054" s="55">
        <v>251720</v>
      </c>
      <c r="D1054" s="56" t="s">
        <v>534</v>
      </c>
      <c r="E1054" s="34">
        <v>96968</v>
      </c>
      <c r="F1054" s="35">
        <f t="shared" si="144"/>
        <v>101913</v>
      </c>
      <c r="G1054" s="36">
        <v>2993343.85</v>
      </c>
      <c r="H1054" s="36">
        <v>2987221.3</v>
      </c>
      <c r="I1054" s="37">
        <v>2756132.9389999993</v>
      </c>
      <c r="J1054" s="38">
        <f t="shared" si="145"/>
        <v>101913</v>
      </c>
      <c r="K1054" s="38">
        <f t="shared" si="146"/>
        <v>2209652.7722499999</v>
      </c>
      <c r="L1054" s="38">
        <f t="shared" si="147"/>
        <v>2871677.1194999996</v>
      </c>
      <c r="M1054" s="39">
        <f t="shared" si="148"/>
        <v>1258891.8969305209</v>
      </c>
      <c r="N1054" s="40">
        <f t="shared" si="149"/>
        <v>818107.62370930286</v>
      </c>
      <c r="O1054" s="41">
        <f t="shared" si="150"/>
        <v>0.64986328508750013</v>
      </c>
      <c r="P1054" s="42">
        <f t="shared" si="151"/>
        <v>101913</v>
      </c>
      <c r="Q1054" s="43" t="str">
        <f t="shared" si="152"/>
        <v>MEDIA GEO</v>
      </c>
    </row>
    <row r="1055" spans="2:17" s="44" customFormat="1" x14ac:dyDescent="0.3">
      <c r="B1055" s="54">
        <v>1036</v>
      </c>
      <c r="C1055" s="55">
        <v>251720</v>
      </c>
      <c r="D1055" s="56" t="s">
        <v>535</v>
      </c>
      <c r="E1055" s="34">
        <v>89631</v>
      </c>
      <c r="F1055" s="35">
        <f t="shared" si="144"/>
        <v>94202</v>
      </c>
      <c r="G1055" s="36">
        <v>2909085.9</v>
      </c>
      <c r="H1055" s="36">
        <v>2909377.45</v>
      </c>
      <c r="I1055" s="37">
        <v>2736887.7234999998</v>
      </c>
      <c r="J1055" s="38">
        <f t="shared" si="145"/>
        <v>94202</v>
      </c>
      <c r="K1055" s="38">
        <f t="shared" si="146"/>
        <v>2162388.268375</v>
      </c>
      <c r="L1055" s="38">
        <f t="shared" si="147"/>
        <v>2822986.8117499999</v>
      </c>
      <c r="M1055" s="39">
        <f t="shared" si="148"/>
        <v>1215397.7545845765</v>
      </c>
      <c r="N1055" s="40">
        <f t="shared" si="149"/>
        <v>792805.12110432226</v>
      </c>
      <c r="O1055" s="41">
        <f t="shared" si="150"/>
        <v>0.6523009591829495</v>
      </c>
      <c r="P1055" s="42">
        <f t="shared" si="151"/>
        <v>94202</v>
      </c>
      <c r="Q1055" s="43" t="str">
        <f t="shared" si="152"/>
        <v>MEDIA GEO</v>
      </c>
    </row>
    <row r="1056" spans="2:17" s="44" customFormat="1" x14ac:dyDescent="0.3">
      <c r="B1056" s="54">
        <v>1037</v>
      </c>
      <c r="C1056" s="55">
        <v>251720</v>
      </c>
      <c r="D1056" s="56" t="s">
        <v>536</v>
      </c>
      <c r="E1056" s="34">
        <v>85107</v>
      </c>
      <c r="F1056" s="35">
        <f t="shared" si="144"/>
        <v>89447</v>
      </c>
      <c r="G1056" s="36">
        <v>2927162</v>
      </c>
      <c r="H1056" s="36">
        <v>2930952.15</v>
      </c>
      <c r="I1056" s="37">
        <v>2735677.7909999997</v>
      </c>
      <c r="J1056" s="38">
        <f t="shared" si="145"/>
        <v>89447</v>
      </c>
      <c r="K1056" s="38">
        <f t="shared" si="146"/>
        <v>2170809.7352499999</v>
      </c>
      <c r="L1056" s="38">
        <f t="shared" si="147"/>
        <v>2831419.8954999996</v>
      </c>
      <c r="M1056" s="39">
        <f t="shared" si="148"/>
        <v>1203709.12466536</v>
      </c>
      <c r="N1056" s="40">
        <f t="shared" si="149"/>
        <v>787902.30437020632</v>
      </c>
      <c r="O1056" s="41">
        <f t="shared" si="150"/>
        <v>0.6545620434581727</v>
      </c>
      <c r="P1056" s="42">
        <f t="shared" si="151"/>
        <v>89447</v>
      </c>
      <c r="Q1056" s="43" t="str">
        <f t="shared" si="152"/>
        <v>MEDIA GEO</v>
      </c>
    </row>
    <row r="1057" spans="2:17" s="44" customFormat="1" x14ac:dyDescent="0.3">
      <c r="B1057" s="54">
        <v>1038</v>
      </c>
      <c r="C1057" s="55">
        <v>251720</v>
      </c>
      <c r="D1057" s="56" t="s">
        <v>537</v>
      </c>
      <c r="E1057" s="34">
        <v>90735</v>
      </c>
      <c r="F1057" s="35">
        <f t="shared" si="144"/>
        <v>95362</v>
      </c>
      <c r="G1057" s="36">
        <v>2853691.4</v>
      </c>
      <c r="H1057" s="36">
        <v>2881680.2</v>
      </c>
      <c r="I1057" s="37">
        <v>2691656.6564999996</v>
      </c>
      <c r="J1057" s="38">
        <f t="shared" si="145"/>
        <v>95362</v>
      </c>
      <c r="K1057" s="38">
        <f t="shared" si="146"/>
        <v>2130597.5641249996</v>
      </c>
      <c r="L1057" s="38">
        <f t="shared" si="147"/>
        <v>2772674.0282499995</v>
      </c>
      <c r="M1057" s="39">
        <f t="shared" si="148"/>
        <v>1205346.6084617861</v>
      </c>
      <c r="N1057" s="40">
        <f t="shared" si="149"/>
        <v>784877.64365602366</v>
      </c>
      <c r="O1057" s="41">
        <f t="shared" si="150"/>
        <v>0.65116343974921231</v>
      </c>
      <c r="P1057" s="42">
        <f t="shared" si="151"/>
        <v>95362</v>
      </c>
      <c r="Q1057" s="43" t="str">
        <f t="shared" si="152"/>
        <v>MEDIA GEO</v>
      </c>
    </row>
    <row r="1058" spans="2:17" s="44" customFormat="1" x14ac:dyDescent="0.3">
      <c r="B1058" s="54">
        <v>1039</v>
      </c>
      <c r="C1058" s="55">
        <v>251720</v>
      </c>
      <c r="D1058" s="56" t="s">
        <v>538</v>
      </c>
      <c r="E1058" s="34">
        <v>4354508</v>
      </c>
      <c r="F1058" s="35">
        <f t="shared" si="144"/>
        <v>4576588</v>
      </c>
      <c r="G1058" s="36">
        <v>10262851.550000001</v>
      </c>
      <c r="H1058" s="36">
        <v>10069553.9</v>
      </c>
      <c r="I1058" s="37">
        <v>9452762.3819999993</v>
      </c>
      <c r="J1058" s="38">
        <f t="shared" si="145"/>
        <v>4576588</v>
      </c>
      <c r="K1058" s="38">
        <f t="shared" si="146"/>
        <v>8590438.9580000006</v>
      </c>
      <c r="L1058" s="38">
        <f t="shared" si="147"/>
        <v>9761158.1409999989</v>
      </c>
      <c r="M1058" s="39">
        <f t="shared" si="148"/>
        <v>8177013.3934830781</v>
      </c>
      <c r="N1058" s="40">
        <f t="shared" si="149"/>
        <v>2545885.2108881315</v>
      </c>
      <c r="O1058" s="41">
        <f t="shared" si="150"/>
        <v>0.3113465868745125</v>
      </c>
      <c r="P1058" s="42">
        <f t="shared" si="151"/>
        <v>4576588</v>
      </c>
      <c r="Q1058" s="43" t="str">
        <f t="shared" si="152"/>
        <v>MENOR VALOR</v>
      </c>
    </row>
    <row r="1059" spans="2:17" s="44" customFormat="1" x14ac:dyDescent="0.3">
      <c r="B1059" s="54">
        <v>1040</v>
      </c>
      <c r="C1059" s="55">
        <v>251720</v>
      </c>
      <c r="D1059" s="56" t="s">
        <v>539</v>
      </c>
      <c r="E1059" s="34">
        <v>4354508</v>
      </c>
      <c r="F1059" s="35">
        <f t="shared" si="144"/>
        <v>4576588</v>
      </c>
      <c r="G1059" s="36">
        <v>10138068.15</v>
      </c>
      <c r="H1059" s="36">
        <v>10073635.6</v>
      </c>
      <c r="I1059" s="37">
        <v>9452762.3819999993</v>
      </c>
      <c r="J1059" s="38">
        <f t="shared" si="145"/>
        <v>4576588</v>
      </c>
      <c r="K1059" s="38">
        <f t="shared" si="146"/>
        <v>8560263.5329999998</v>
      </c>
      <c r="L1059" s="38">
        <f t="shared" si="147"/>
        <v>9763198.9910000004</v>
      </c>
      <c r="M1059" s="39">
        <f t="shared" si="148"/>
        <v>8152869.6805410935</v>
      </c>
      <c r="N1059" s="40">
        <f t="shared" si="149"/>
        <v>2528813.027743828</v>
      </c>
      <c r="O1059" s="41">
        <f t="shared" si="150"/>
        <v>0.31017459211686976</v>
      </c>
      <c r="P1059" s="42">
        <f t="shared" si="151"/>
        <v>4576588</v>
      </c>
      <c r="Q1059" s="43" t="str">
        <f t="shared" si="152"/>
        <v>MENOR VALOR</v>
      </c>
    </row>
    <row r="1060" spans="2:17" s="44" customFormat="1" x14ac:dyDescent="0.3">
      <c r="B1060" s="54">
        <v>1041</v>
      </c>
      <c r="C1060" s="55">
        <v>25173820</v>
      </c>
      <c r="D1060" s="56" t="s">
        <v>540</v>
      </c>
      <c r="E1060" s="34">
        <v>114905</v>
      </c>
      <c r="F1060" s="35">
        <f t="shared" si="144"/>
        <v>120765</v>
      </c>
      <c r="G1060" s="36">
        <v>1814898.75</v>
      </c>
      <c r="H1060" s="36">
        <v>1810525.5</v>
      </c>
      <c r="I1060" s="37">
        <v>1704205.9615000002</v>
      </c>
      <c r="J1060" s="38">
        <f t="shared" si="145"/>
        <v>120765</v>
      </c>
      <c r="K1060" s="38">
        <f t="shared" si="146"/>
        <v>1362598.8028750001</v>
      </c>
      <c r="L1060" s="38">
        <f t="shared" si="147"/>
        <v>1757365.7307500001</v>
      </c>
      <c r="M1060" s="39">
        <f t="shared" si="148"/>
        <v>906838.71597895934</v>
      </c>
      <c r="N1060" s="40">
        <f t="shared" si="149"/>
        <v>555838.05508123024</v>
      </c>
      <c r="O1060" s="41">
        <f t="shared" si="150"/>
        <v>0.61294036666838436</v>
      </c>
      <c r="P1060" s="42">
        <f t="shared" si="151"/>
        <v>120765</v>
      </c>
      <c r="Q1060" s="43" t="str">
        <f t="shared" si="152"/>
        <v>MEDIA GEO</v>
      </c>
    </row>
    <row r="1061" spans="2:17" s="44" customFormat="1" x14ac:dyDescent="0.3">
      <c r="B1061" s="54">
        <v>1042</v>
      </c>
      <c r="C1061" s="55">
        <v>231531</v>
      </c>
      <c r="D1061" s="56" t="s">
        <v>541</v>
      </c>
      <c r="E1061" s="34">
        <v>45920</v>
      </c>
      <c r="F1061" s="35">
        <f t="shared" si="144"/>
        <v>48262</v>
      </c>
      <c r="G1061" s="36">
        <v>2649314.85</v>
      </c>
      <c r="H1061" s="36">
        <v>2600042.9</v>
      </c>
      <c r="I1061" s="37">
        <v>2441652.5315</v>
      </c>
      <c r="J1061" s="38">
        <f t="shared" si="145"/>
        <v>48262</v>
      </c>
      <c r="K1061" s="38">
        <f t="shared" si="146"/>
        <v>1934818.0703750001</v>
      </c>
      <c r="L1061" s="38">
        <f t="shared" si="147"/>
        <v>2520847.71575</v>
      </c>
      <c r="M1061" s="39">
        <f t="shared" si="148"/>
        <v>949184.88923319778</v>
      </c>
      <c r="N1061" s="40">
        <f t="shared" si="149"/>
        <v>637048.684302971</v>
      </c>
      <c r="O1061" s="41">
        <f t="shared" si="150"/>
        <v>0.6711534196647535</v>
      </c>
      <c r="P1061" s="42">
        <f t="shared" si="151"/>
        <v>48262</v>
      </c>
      <c r="Q1061" s="43" t="str">
        <f t="shared" si="152"/>
        <v>MEDIA GEO</v>
      </c>
    </row>
    <row r="1062" spans="2:17" s="44" customFormat="1" x14ac:dyDescent="0.3">
      <c r="B1062" s="54">
        <v>1043</v>
      </c>
      <c r="C1062" s="55">
        <v>25172003</v>
      </c>
      <c r="D1062" s="56" t="s">
        <v>542</v>
      </c>
      <c r="E1062" s="34">
        <v>92960</v>
      </c>
      <c r="F1062" s="35">
        <f t="shared" si="144"/>
        <v>97701</v>
      </c>
      <c r="G1062" s="36">
        <v>2653688.1</v>
      </c>
      <c r="H1062" s="36">
        <v>2604416.15</v>
      </c>
      <c r="I1062" s="37">
        <v>2447527.264</v>
      </c>
      <c r="J1062" s="38">
        <f t="shared" si="145"/>
        <v>97701</v>
      </c>
      <c r="K1062" s="38">
        <f t="shared" si="146"/>
        <v>1950833.1285000001</v>
      </c>
      <c r="L1062" s="38">
        <f t="shared" si="147"/>
        <v>2525971.7069999999</v>
      </c>
      <c r="M1062" s="39">
        <f t="shared" si="148"/>
        <v>1133826.7552669942</v>
      </c>
      <c r="N1062" s="40">
        <f t="shared" si="149"/>
        <v>732651.54771132488</v>
      </c>
      <c r="O1062" s="41">
        <f t="shared" si="150"/>
        <v>0.64617592088731368</v>
      </c>
      <c r="P1062" s="42">
        <f t="shared" si="151"/>
        <v>97701</v>
      </c>
      <c r="Q1062" s="43" t="str">
        <f t="shared" si="152"/>
        <v>MEDIA GEO</v>
      </c>
    </row>
    <row r="1063" spans="2:17" s="44" customFormat="1" x14ac:dyDescent="0.3">
      <c r="B1063" s="54">
        <v>1044</v>
      </c>
      <c r="C1063" s="55">
        <v>251739</v>
      </c>
      <c r="D1063" s="56" t="s">
        <v>157</v>
      </c>
      <c r="E1063" s="34">
        <v>78364</v>
      </c>
      <c r="F1063" s="35">
        <f t="shared" si="144"/>
        <v>82361</v>
      </c>
      <c r="G1063" s="36">
        <v>1803236.75</v>
      </c>
      <c r="H1063" s="36">
        <v>1815190.3</v>
      </c>
      <c r="I1063" s="37">
        <v>1674555.3265000002</v>
      </c>
      <c r="J1063" s="38">
        <f t="shared" si="145"/>
        <v>82361</v>
      </c>
      <c r="K1063" s="38">
        <f t="shared" si="146"/>
        <v>1343835.8441250001</v>
      </c>
      <c r="L1063" s="38">
        <f t="shared" si="147"/>
        <v>1738896.0382500002</v>
      </c>
      <c r="M1063" s="39">
        <f t="shared" si="148"/>
        <v>819688.80927872669</v>
      </c>
      <c r="N1063" s="40">
        <f t="shared" si="149"/>
        <v>521369.49389840895</v>
      </c>
      <c r="O1063" s="41">
        <f t="shared" si="150"/>
        <v>0.63605784048361047</v>
      </c>
      <c r="P1063" s="42">
        <f t="shared" si="151"/>
        <v>82361</v>
      </c>
      <c r="Q1063" s="43" t="str">
        <f t="shared" si="152"/>
        <v>MEDIA GEO</v>
      </c>
    </row>
    <row r="1064" spans="2:17" s="44" customFormat="1" x14ac:dyDescent="0.3">
      <c r="B1064" s="54">
        <v>1045</v>
      </c>
      <c r="C1064" s="55">
        <v>251733</v>
      </c>
      <c r="D1064" s="56" t="s">
        <v>543</v>
      </c>
      <c r="E1064" s="34">
        <v>33122</v>
      </c>
      <c r="F1064" s="35">
        <f t="shared" si="144"/>
        <v>34811</v>
      </c>
      <c r="G1064" s="36">
        <v>1385737.15</v>
      </c>
      <c r="H1064" s="36">
        <v>1396232.95</v>
      </c>
      <c r="I1064" s="37">
        <v>1304607.5315</v>
      </c>
      <c r="J1064" s="38">
        <f t="shared" si="145"/>
        <v>34811</v>
      </c>
      <c r="K1064" s="38">
        <f t="shared" si="146"/>
        <v>1030347.1578749999</v>
      </c>
      <c r="L1064" s="38">
        <f t="shared" si="147"/>
        <v>1345172.34075</v>
      </c>
      <c r="M1064" s="39">
        <f t="shared" si="148"/>
        <v>544450.97624430503</v>
      </c>
      <c r="N1064" s="40">
        <f t="shared" si="149"/>
        <v>360369.88316609903</v>
      </c>
      <c r="O1064" s="41">
        <f t="shared" si="150"/>
        <v>0.66189592615294446</v>
      </c>
      <c r="P1064" s="42">
        <f t="shared" si="151"/>
        <v>34811</v>
      </c>
      <c r="Q1064" s="43" t="str">
        <f t="shared" si="152"/>
        <v>MEDIA GEO</v>
      </c>
    </row>
    <row r="1065" spans="2:17" s="44" customFormat="1" x14ac:dyDescent="0.3">
      <c r="B1065" s="54">
        <v>1046</v>
      </c>
      <c r="C1065" s="55">
        <v>251733</v>
      </c>
      <c r="D1065" s="56" t="s">
        <v>544</v>
      </c>
      <c r="E1065" s="34">
        <v>31308</v>
      </c>
      <c r="F1065" s="35">
        <f t="shared" si="144"/>
        <v>32905</v>
      </c>
      <c r="G1065" s="36">
        <v>1823062.15</v>
      </c>
      <c r="H1065" s="36">
        <v>1825394.55</v>
      </c>
      <c r="I1065" s="37">
        <v>1715267.3684999999</v>
      </c>
      <c r="J1065" s="38">
        <f t="shared" si="145"/>
        <v>32905</v>
      </c>
      <c r="K1065" s="38">
        <f t="shared" si="146"/>
        <v>1349157.267125</v>
      </c>
      <c r="L1065" s="38">
        <f t="shared" si="147"/>
        <v>1769164.7592499999</v>
      </c>
      <c r="M1065" s="39">
        <f t="shared" si="148"/>
        <v>658321.42013796349</v>
      </c>
      <c r="N1065" s="40">
        <f t="shared" si="149"/>
        <v>442236.19174496882</v>
      </c>
      <c r="O1065" s="41">
        <f t="shared" si="150"/>
        <v>0.67176333355868934</v>
      </c>
      <c r="P1065" s="42">
        <f t="shared" si="151"/>
        <v>32905</v>
      </c>
      <c r="Q1065" s="43" t="str">
        <f t="shared" si="152"/>
        <v>MEDIA GEO</v>
      </c>
    </row>
    <row r="1066" spans="2:17" s="44" customFormat="1" x14ac:dyDescent="0.3">
      <c r="B1066" s="54">
        <v>1047</v>
      </c>
      <c r="C1066" s="55">
        <v>251733</v>
      </c>
      <c r="D1066" s="56" t="s">
        <v>545</v>
      </c>
      <c r="E1066" s="34">
        <v>23149</v>
      </c>
      <c r="F1066" s="35">
        <f t="shared" si="144"/>
        <v>24330</v>
      </c>
      <c r="G1066" s="36">
        <v>2043473.95</v>
      </c>
      <c r="H1066" s="36">
        <v>2033852.8</v>
      </c>
      <c r="I1066" s="37">
        <v>1888465.5615000001</v>
      </c>
      <c r="J1066" s="38">
        <f t="shared" si="145"/>
        <v>24330</v>
      </c>
      <c r="K1066" s="38">
        <f t="shared" si="146"/>
        <v>1497530.577875</v>
      </c>
      <c r="L1066" s="38">
        <f t="shared" si="147"/>
        <v>1961159.1807500001</v>
      </c>
      <c r="M1066" s="39">
        <f t="shared" si="148"/>
        <v>661050.97546542401</v>
      </c>
      <c r="N1066" s="40">
        <f t="shared" si="149"/>
        <v>450229.71947531466</v>
      </c>
      <c r="O1066" s="41">
        <f t="shared" si="150"/>
        <v>0.68108169594383083</v>
      </c>
      <c r="P1066" s="42">
        <f t="shared" si="151"/>
        <v>24330</v>
      </c>
      <c r="Q1066" s="43" t="str">
        <f t="shared" si="152"/>
        <v>MEDIA GEO</v>
      </c>
    </row>
    <row r="1067" spans="2:17" s="44" customFormat="1" x14ac:dyDescent="0.3">
      <c r="B1067" s="54">
        <v>1048</v>
      </c>
      <c r="C1067" s="55">
        <v>251733</v>
      </c>
      <c r="D1067" s="56" t="s">
        <v>546</v>
      </c>
      <c r="E1067" s="34">
        <v>19157</v>
      </c>
      <c r="F1067" s="35">
        <f t="shared" si="144"/>
        <v>20134</v>
      </c>
      <c r="G1067" s="36">
        <v>1088939.25</v>
      </c>
      <c r="H1067" s="36">
        <v>1078735</v>
      </c>
      <c r="I1067" s="37">
        <v>1003870.7909999999</v>
      </c>
      <c r="J1067" s="38">
        <f t="shared" si="145"/>
        <v>20134</v>
      </c>
      <c r="K1067" s="38">
        <f t="shared" si="146"/>
        <v>797919.76024999993</v>
      </c>
      <c r="L1067" s="38">
        <f t="shared" si="147"/>
        <v>1041302.8954999999</v>
      </c>
      <c r="M1067" s="39">
        <f t="shared" si="148"/>
        <v>392537.88305648172</v>
      </c>
      <c r="N1067" s="40">
        <f t="shared" si="149"/>
        <v>263329.31104944024</v>
      </c>
      <c r="O1067" s="41">
        <f t="shared" si="150"/>
        <v>0.67083795581470074</v>
      </c>
      <c r="P1067" s="42">
        <f t="shared" si="151"/>
        <v>20134</v>
      </c>
      <c r="Q1067" s="43" t="str">
        <f t="shared" si="152"/>
        <v>MEDIA GEO</v>
      </c>
    </row>
    <row r="1068" spans="2:17" s="44" customFormat="1" x14ac:dyDescent="0.3">
      <c r="B1068" s="54">
        <v>1049</v>
      </c>
      <c r="C1068" s="55">
        <v>251733</v>
      </c>
      <c r="D1068" s="56" t="s">
        <v>547</v>
      </c>
      <c r="E1068" s="34">
        <v>12482</v>
      </c>
      <c r="F1068" s="35">
        <f t="shared" si="144"/>
        <v>13119</v>
      </c>
      <c r="G1068" s="36">
        <v>1979624.5</v>
      </c>
      <c r="H1068" s="36">
        <v>1965047</v>
      </c>
      <c r="I1068" s="37">
        <v>1849365.791</v>
      </c>
      <c r="J1068" s="38">
        <f t="shared" si="145"/>
        <v>13119</v>
      </c>
      <c r="K1068" s="38">
        <f t="shared" si="146"/>
        <v>1451789.0727500001</v>
      </c>
      <c r="L1068" s="38">
        <f t="shared" si="147"/>
        <v>1907206.3955000001</v>
      </c>
      <c r="M1068" s="39">
        <f t="shared" si="148"/>
        <v>554268.02901569544</v>
      </c>
      <c r="N1068" s="40">
        <f t="shared" si="149"/>
        <v>382650.14804951398</v>
      </c>
      <c r="O1068" s="41">
        <f t="shared" si="150"/>
        <v>0.6903702324830977</v>
      </c>
      <c r="P1068" s="42">
        <f t="shared" si="151"/>
        <v>13119</v>
      </c>
      <c r="Q1068" s="43" t="str">
        <f t="shared" si="152"/>
        <v>MEDIA GEO</v>
      </c>
    </row>
    <row r="1069" spans="2:17" s="44" customFormat="1" x14ac:dyDescent="0.3">
      <c r="B1069" s="54">
        <v>1050</v>
      </c>
      <c r="C1069" s="55">
        <v>251729</v>
      </c>
      <c r="D1069" s="56" t="s">
        <v>548</v>
      </c>
      <c r="E1069" s="34">
        <v>2288</v>
      </c>
      <c r="F1069" s="35">
        <f t="shared" si="144"/>
        <v>2405</v>
      </c>
      <c r="G1069" s="36">
        <v>115453.8</v>
      </c>
      <c r="H1069" s="36">
        <v>114870.7</v>
      </c>
      <c r="I1069" s="37">
        <v>106348.69349999999</v>
      </c>
      <c r="J1069" s="38">
        <f t="shared" si="145"/>
        <v>2405</v>
      </c>
      <c r="K1069" s="38">
        <f t="shared" si="146"/>
        <v>84769.548374999998</v>
      </c>
      <c r="L1069" s="38">
        <f t="shared" si="147"/>
        <v>110609.69675</v>
      </c>
      <c r="M1069" s="39">
        <f t="shared" si="148"/>
        <v>42915.698420099252</v>
      </c>
      <c r="N1069" s="40">
        <f t="shared" si="149"/>
        <v>28645.389563455337</v>
      </c>
      <c r="O1069" s="41">
        <f t="shared" si="150"/>
        <v>0.66748044696948194</v>
      </c>
      <c r="P1069" s="42">
        <f t="shared" si="151"/>
        <v>2405</v>
      </c>
      <c r="Q1069" s="43" t="str">
        <f t="shared" si="152"/>
        <v>MEDIA GEO</v>
      </c>
    </row>
    <row r="1070" spans="2:17" s="44" customFormat="1" x14ac:dyDescent="0.3">
      <c r="B1070" s="54">
        <v>1051</v>
      </c>
      <c r="C1070" s="55">
        <v>251729</v>
      </c>
      <c r="D1070" s="56" t="s">
        <v>549</v>
      </c>
      <c r="E1070" s="34">
        <v>2288</v>
      </c>
      <c r="F1070" s="35">
        <f t="shared" si="144"/>
        <v>2405</v>
      </c>
      <c r="G1070" s="36">
        <v>179011.7</v>
      </c>
      <c r="H1070" s="36">
        <v>178720.15</v>
      </c>
      <c r="I1070" s="37">
        <v>167270.98149999997</v>
      </c>
      <c r="J1070" s="38">
        <f t="shared" si="145"/>
        <v>2405</v>
      </c>
      <c r="K1070" s="38">
        <f t="shared" si="146"/>
        <v>131851.95787499999</v>
      </c>
      <c r="L1070" s="38">
        <f t="shared" si="147"/>
        <v>172995.56574999998</v>
      </c>
      <c r="M1070" s="39">
        <f t="shared" si="148"/>
        <v>59895.977334833995</v>
      </c>
      <c r="N1070" s="40">
        <f t="shared" si="149"/>
        <v>40652.25993050322</v>
      </c>
      <c r="O1070" s="41">
        <f t="shared" si="150"/>
        <v>0.67871436011882036</v>
      </c>
      <c r="P1070" s="42">
        <f t="shared" si="151"/>
        <v>2405</v>
      </c>
      <c r="Q1070" s="43" t="str">
        <f t="shared" si="152"/>
        <v>MEDIA GEO</v>
      </c>
    </row>
    <row r="1071" spans="2:17" s="44" customFormat="1" x14ac:dyDescent="0.3">
      <c r="B1071" s="54">
        <v>1052</v>
      </c>
      <c r="C1071" s="55">
        <v>251729</v>
      </c>
      <c r="D1071" s="56" t="s">
        <v>550</v>
      </c>
      <c r="E1071" s="34">
        <v>2288</v>
      </c>
      <c r="F1071" s="35">
        <f t="shared" si="144"/>
        <v>2405</v>
      </c>
      <c r="G1071" s="36">
        <v>115162.25</v>
      </c>
      <c r="H1071" s="36">
        <v>113704.5</v>
      </c>
      <c r="I1071" s="37">
        <v>106348.69349999999</v>
      </c>
      <c r="J1071" s="38">
        <f t="shared" si="145"/>
        <v>2405</v>
      </c>
      <c r="K1071" s="38">
        <f t="shared" si="146"/>
        <v>84405.110874999998</v>
      </c>
      <c r="L1071" s="38">
        <f t="shared" si="147"/>
        <v>110026.59675</v>
      </c>
      <c r="M1071" s="39">
        <f t="shared" si="148"/>
        <v>42779.308327856801</v>
      </c>
      <c r="N1071" s="40">
        <f t="shared" si="149"/>
        <v>28548.947204344044</v>
      </c>
      <c r="O1071" s="41">
        <f t="shared" si="150"/>
        <v>0.66735410927047867</v>
      </c>
      <c r="P1071" s="42">
        <f t="shared" si="151"/>
        <v>2405</v>
      </c>
      <c r="Q1071" s="43" t="str">
        <f t="shared" si="152"/>
        <v>MEDIA GEO</v>
      </c>
    </row>
    <row r="1072" spans="2:17" s="44" customFormat="1" x14ac:dyDescent="0.3">
      <c r="B1072" s="54">
        <v>1053</v>
      </c>
      <c r="C1072" s="55">
        <v>251729</v>
      </c>
      <c r="D1072" s="56" t="s">
        <v>551</v>
      </c>
      <c r="E1072" s="34">
        <v>2288</v>
      </c>
      <c r="F1072" s="35">
        <f t="shared" si="144"/>
        <v>2405</v>
      </c>
      <c r="G1072" s="36">
        <v>113121.4</v>
      </c>
      <c r="H1072" s="36">
        <v>114287.6</v>
      </c>
      <c r="I1072" s="37">
        <v>106348.69349999999</v>
      </c>
      <c r="J1072" s="38">
        <f t="shared" si="145"/>
        <v>2405</v>
      </c>
      <c r="K1072" s="38">
        <f t="shared" si="146"/>
        <v>84040.673374999998</v>
      </c>
      <c r="L1072" s="38">
        <f t="shared" si="147"/>
        <v>109735.04674999999</v>
      </c>
      <c r="M1072" s="39">
        <f t="shared" si="148"/>
        <v>42643.00300189721</v>
      </c>
      <c r="N1072" s="40">
        <f t="shared" si="149"/>
        <v>28452.564784046175</v>
      </c>
      <c r="O1072" s="41">
        <f t="shared" si="150"/>
        <v>0.66722704268224975</v>
      </c>
      <c r="P1072" s="42">
        <f t="shared" si="151"/>
        <v>2405</v>
      </c>
      <c r="Q1072" s="43" t="str">
        <f t="shared" si="152"/>
        <v>MEDIA GEO</v>
      </c>
    </row>
    <row r="1073" spans="2:17" s="44" customFormat="1" x14ac:dyDescent="0.3">
      <c r="B1073" s="54">
        <v>1054</v>
      </c>
      <c r="C1073" s="55">
        <v>251739</v>
      </c>
      <c r="D1073" s="56" t="s">
        <v>552</v>
      </c>
      <c r="E1073" s="34">
        <v>584</v>
      </c>
      <c r="F1073" s="35">
        <f t="shared" si="144"/>
        <v>614</v>
      </c>
      <c r="G1073" s="36">
        <v>58310</v>
      </c>
      <c r="H1073" s="36">
        <v>58310</v>
      </c>
      <c r="I1073" s="37">
        <v>54362.413</v>
      </c>
      <c r="J1073" s="38">
        <f t="shared" si="145"/>
        <v>614</v>
      </c>
      <c r="K1073" s="38">
        <f t="shared" si="146"/>
        <v>42899.10325</v>
      </c>
      <c r="L1073" s="38">
        <f t="shared" si="147"/>
        <v>56336.2065</v>
      </c>
      <c r="M1073" s="39">
        <f t="shared" si="148"/>
        <v>18354.31981940295</v>
      </c>
      <c r="N1073" s="40">
        <f t="shared" si="149"/>
        <v>12544.300444717934</v>
      </c>
      <c r="O1073" s="41">
        <f t="shared" si="150"/>
        <v>0.68345221005994161</v>
      </c>
      <c r="P1073" s="42">
        <f t="shared" si="151"/>
        <v>614</v>
      </c>
      <c r="Q1073" s="43" t="str">
        <f t="shared" si="152"/>
        <v>MEDIA GEO</v>
      </c>
    </row>
    <row r="1074" spans="2:17" s="44" customFormat="1" x14ac:dyDescent="0.3">
      <c r="B1074" s="54">
        <v>1055</v>
      </c>
      <c r="C1074" s="55">
        <v>251739</v>
      </c>
      <c r="D1074" s="56" t="s">
        <v>553</v>
      </c>
      <c r="E1074" s="34">
        <v>10462</v>
      </c>
      <c r="F1074" s="35">
        <f t="shared" si="144"/>
        <v>10996</v>
      </c>
      <c r="G1074" s="36">
        <v>1343170.85</v>
      </c>
      <c r="H1074" s="36">
        <v>1321013.05</v>
      </c>
      <c r="I1074" s="37">
        <v>1234515.996</v>
      </c>
      <c r="J1074" s="38">
        <f t="shared" si="145"/>
        <v>10996</v>
      </c>
      <c r="K1074" s="38">
        <f t="shared" si="146"/>
        <v>977423.97400000016</v>
      </c>
      <c r="L1074" s="38">
        <f t="shared" si="147"/>
        <v>1277764.523</v>
      </c>
      <c r="M1074" s="39">
        <f t="shared" si="148"/>
        <v>393951.22446599341</v>
      </c>
      <c r="N1074" s="40">
        <f t="shared" si="149"/>
        <v>270790.23611072038</v>
      </c>
      <c r="O1074" s="41">
        <f t="shared" si="150"/>
        <v>0.68736995671933876</v>
      </c>
      <c r="P1074" s="42">
        <f t="shared" si="151"/>
        <v>10996</v>
      </c>
      <c r="Q1074" s="43" t="str">
        <f t="shared" si="152"/>
        <v>MEDIA GEO</v>
      </c>
    </row>
    <row r="1075" spans="2:17" s="44" customFormat="1" x14ac:dyDescent="0.3">
      <c r="B1075" s="54">
        <v>1056</v>
      </c>
      <c r="C1075" s="55">
        <v>251739</v>
      </c>
      <c r="D1075" s="56" t="s">
        <v>554</v>
      </c>
      <c r="E1075" s="34">
        <v>91398</v>
      </c>
      <c r="F1075" s="35">
        <f t="shared" si="144"/>
        <v>96059</v>
      </c>
      <c r="G1075" s="36">
        <v>3041741.15</v>
      </c>
      <c r="H1075" s="36">
        <v>3064482.05</v>
      </c>
      <c r="I1075" s="37">
        <v>2868085.2234999998</v>
      </c>
      <c r="J1075" s="38">
        <f t="shared" si="145"/>
        <v>96059</v>
      </c>
      <c r="K1075" s="38">
        <f t="shared" si="146"/>
        <v>2267591.8558749999</v>
      </c>
      <c r="L1075" s="38">
        <f t="shared" si="147"/>
        <v>2954913.1867499999</v>
      </c>
      <c r="M1075" s="39">
        <f t="shared" si="148"/>
        <v>1265908.6343217003</v>
      </c>
      <c r="N1075" s="40">
        <f t="shared" si="149"/>
        <v>827208.60939747724</v>
      </c>
      <c r="O1075" s="41">
        <f t="shared" si="150"/>
        <v>0.65345048368416614</v>
      </c>
      <c r="P1075" s="42">
        <f t="shared" si="151"/>
        <v>96059</v>
      </c>
      <c r="Q1075" s="43" t="str">
        <f t="shared" si="152"/>
        <v>MEDIA GEO</v>
      </c>
    </row>
    <row r="1076" spans="2:17" s="44" customFormat="1" x14ac:dyDescent="0.3">
      <c r="B1076" s="54">
        <v>1057</v>
      </c>
      <c r="C1076" s="55">
        <v>251739</v>
      </c>
      <c r="D1076" s="56" t="s">
        <v>555</v>
      </c>
      <c r="E1076" s="34">
        <v>92076</v>
      </c>
      <c r="F1076" s="35">
        <f t="shared" si="144"/>
        <v>96772</v>
      </c>
      <c r="G1076" s="36">
        <v>2952235.3</v>
      </c>
      <c r="H1076" s="36">
        <v>2972060.7</v>
      </c>
      <c r="I1076" s="37">
        <v>2780620.2234999998</v>
      </c>
      <c r="J1076" s="38">
        <f t="shared" si="145"/>
        <v>96772</v>
      </c>
      <c r="K1076" s="38">
        <f t="shared" si="146"/>
        <v>2200422.0558750001</v>
      </c>
      <c r="L1076" s="38">
        <f t="shared" si="147"/>
        <v>2866427.7617499996</v>
      </c>
      <c r="M1076" s="39">
        <f t="shared" si="148"/>
        <v>1239581.2813038884</v>
      </c>
      <c r="N1076" s="40">
        <f t="shared" si="149"/>
        <v>808088.19241290435</v>
      </c>
      <c r="O1076" s="41">
        <f t="shared" si="150"/>
        <v>0.65190415876794627</v>
      </c>
      <c r="P1076" s="42">
        <f t="shared" si="151"/>
        <v>96772</v>
      </c>
      <c r="Q1076" s="43" t="str">
        <f t="shared" si="152"/>
        <v>MEDIA GEO</v>
      </c>
    </row>
    <row r="1077" spans="2:17" s="44" customFormat="1" x14ac:dyDescent="0.3">
      <c r="B1077" s="54">
        <v>1058</v>
      </c>
      <c r="C1077" s="55">
        <v>251739</v>
      </c>
      <c r="D1077" s="56" t="s">
        <v>556</v>
      </c>
      <c r="E1077" s="34">
        <v>39103</v>
      </c>
      <c r="F1077" s="35">
        <f t="shared" si="144"/>
        <v>41097</v>
      </c>
      <c r="G1077" s="57">
        <v>3103258.2</v>
      </c>
      <c r="H1077" s="57">
        <v>3116669.5</v>
      </c>
      <c r="I1077" s="57">
        <v>2868085.2234999998</v>
      </c>
      <c r="J1077" s="38">
        <f t="shared" si="145"/>
        <v>41097</v>
      </c>
      <c r="K1077" s="38">
        <f t="shared" si="146"/>
        <v>2282277.4808749999</v>
      </c>
      <c r="L1077" s="38">
        <f t="shared" si="147"/>
        <v>2985671.7117499998</v>
      </c>
      <c r="M1077" s="39">
        <f t="shared" si="148"/>
        <v>1033303.0439331296</v>
      </c>
      <c r="N1077" s="40">
        <f t="shared" si="149"/>
        <v>701595.62199939345</v>
      </c>
      <c r="O1077" s="41">
        <f t="shared" si="150"/>
        <v>0.67898340774151178</v>
      </c>
      <c r="P1077" s="42">
        <f t="shared" si="151"/>
        <v>41097</v>
      </c>
      <c r="Q1077" s="43" t="str">
        <f t="shared" si="152"/>
        <v>MEDIA GEO</v>
      </c>
    </row>
    <row r="1078" spans="2:17" s="44" customFormat="1" x14ac:dyDescent="0.3">
      <c r="B1078" s="54">
        <v>1059</v>
      </c>
      <c r="C1078" s="55">
        <v>251739</v>
      </c>
      <c r="D1078" s="56" t="s">
        <v>557</v>
      </c>
      <c r="E1078" s="34">
        <v>65471</v>
      </c>
      <c r="F1078" s="35">
        <f t="shared" si="144"/>
        <v>68810</v>
      </c>
      <c r="G1078" s="36">
        <v>2990136.8</v>
      </c>
      <c r="H1078" s="36">
        <v>2947570.5</v>
      </c>
      <c r="I1078" s="37">
        <v>2780620.2234999998</v>
      </c>
      <c r="J1078" s="38">
        <f t="shared" si="145"/>
        <v>68810</v>
      </c>
      <c r="K1078" s="38">
        <f t="shared" si="146"/>
        <v>2196784.3808749998</v>
      </c>
      <c r="L1078" s="38">
        <f t="shared" si="147"/>
        <v>2864095.3617500002</v>
      </c>
      <c r="M1078" s="39">
        <f t="shared" si="148"/>
        <v>1139559.8084543492</v>
      </c>
      <c r="N1078" s="40">
        <f t="shared" si="149"/>
        <v>757134.45051226718</v>
      </c>
      <c r="O1078" s="41">
        <f t="shared" si="150"/>
        <v>0.66440957718508198</v>
      </c>
      <c r="P1078" s="42">
        <f t="shared" si="151"/>
        <v>68810</v>
      </c>
      <c r="Q1078" s="43" t="str">
        <f t="shared" si="152"/>
        <v>MEDIA GEO</v>
      </c>
    </row>
    <row r="1079" spans="2:17" s="44" customFormat="1" x14ac:dyDescent="0.3">
      <c r="B1079" s="54">
        <v>1060</v>
      </c>
      <c r="C1079" s="55">
        <v>251739</v>
      </c>
      <c r="D1079" s="56" t="s">
        <v>238</v>
      </c>
      <c r="E1079" s="34">
        <v>167742</v>
      </c>
      <c r="F1079" s="35">
        <f t="shared" si="144"/>
        <v>176297</v>
      </c>
      <c r="G1079" s="36">
        <v>3072062.35</v>
      </c>
      <c r="H1079" s="36">
        <v>3111421.6</v>
      </c>
      <c r="I1079" s="37">
        <v>2868085.2234999998</v>
      </c>
      <c r="J1079" s="38">
        <f t="shared" si="145"/>
        <v>176297</v>
      </c>
      <c r="K1079" s="38">
        <f t="shared" si="146"/>
        <v>2306966.5433749999</v>
      </c>
      <c r="L1079" s="38">
        <f t="shared" si="147"/>
        <v>2970073.78675</v>
      </c>
      <c r="M1079" s="39">
        <f t="shared" si="148"/>
        <v>1482710.8498547547</v>
      </c>
      <c r="N1079" s="40">
        <f t="shared" si="149"/>
        <v>923774.09226832108</v>
      </c>
      <c r="O1079" s="41">
        <f t="shared" si="150"/>
        <v>0.62303050683065642</v>
      </c>
      <c r="P1079" s="42">
        <f t="shared" si="151"/>
        <v>176297</v>
      </c>
      <c r="Q1079" s="43" t="str">
        <f t="shared" si="152"/>
        <v>MEDIA GEO</v>
      </c>
    </row>
    <row r="1080" spans="2:17" s="44" customFormat="1" x14ac:dyDescent="0.3">
      <c r="B1080" s="54">
        <v>1061</v>
      </c>
      <c r="C1080" s="55">
        <v>25171505</v>
      </c>
      <c r="D1080" s="56" t="s">
        <v>558</v>
      </c>
      <c r="E1080" s="34">
        <v>19488</v>
      </c>
      <c r="F1080" s="35">
        <f t="shared" si="144"/>
        <v>20482</v>
      </c>
      <c r="G1080" s="36">
        <v>2959815.6</v>
      </c>
      <c r="H1080" s="36">
        <v>2918998.6</v>
      </c>
      <c r="I1080" s="37">
        <v>2736992.6814999995</v>
      </c>
      <c r="J1080" s="38">
        <f t="shared" si="145"/>
        <v>20482</v>
      </c>
      <c r="K1080" s="38">
        <f t="shared" si="146"/>
        <v>2159072.220375</v>
      </c>
      <c r="L1080" s="38">
        <f t="shared" si="147"/>
        <v>2827995.6407499998</v>
      </c>
      <c r="M1080" s="39">
        <f t="shared" si="148"/>
        <v>834230.63635815238</v>
      </c>
      <c r="N1080" s="40">
        <f t="shared" si="149"/>
        <v>575407.1789501555</v>
      </c>
      <c r="O1080" s="41">
        <f t="shared" si="150"/>
        <v>0.68974592141821245</v>
      </c>
      <c r="P1080" s="42">
        <f t="shared" si="151"/>
        <v>20482</v>
      </c>
      <c r="Q1080" s="43" t="str">
        <f t="shared" si="152"/>
        <v>MEDIA GEO</v>
      </c>
    </row>
    <row r="1081" spans="2:17" s="44" customFormat="1" x14ac:dyDescent="0.3">
      <c r="B1081" s="54">
        <v>1062</v>
      </c>
      <c r="C1081" s="55">
        <v>261017</v>
      </c>
      <c r="D1081" s="56" t="s">
        <v>129</v>
      </c>
      <c r="E1081" s="34">
        <v>605274</v>
      </c>
      <c r="F1081" s="35">
        <f t="shared" si="144"/>
        <v>636143</v>
      </c>
      <c r="G1081" s="36">
        <v>27347098.449999999</v>
      </c>
      <c r="H1081" s="36">
        <v>27606869.5</v>
      </c>
      <c r="I1081" s="37">
        <v>25539780</v>
      </c>
      <c r="J1081" s="38">
        <f t="shared" si="145"/>
        <v>636143</v>
      </c>
      <c r="K1081" s="38">
        <f t="shared" si="146"/>
        <v>20282472.737500001</v>
      </c>
      <c r="L1081" s="38">
        <f t="shared" si="147"/>
        <v>26443439.225000001</v>
      </c>
      <c r="M1081" s="39">
        <f t="shared" si="148"/>
        <v>10523860.44245108</v>
      </c>
      <c r="N1081" s="40">
        <f t="shared" si="149"/>
        <v>6991672.0540136648</v>
      </c>
      <c r="O1081" s="41">
        <f t="shared" si="150"/>
        <v>0.66436381328383098</v>
      </c>
      <c r="P1081" s="42">
        <f t="shared" si="151"/>
        <v>636143</v>
      </c>
      <c r="Q1081" s="43" t="str">
        <f t="shared" si="152"/>
        <v>MEDIA GEO</v>
      </c>
    </row>
    <row r="1082" spans="2:17" s="44" customFormat="1" x14ac:dyDescent="0.3">
      <c r="B1082" s="54">
        <v>1063</v>
      </c>
      <c r="C1082" s="55">
        <v>261017</v>
      </c>
      <c r="D1082" s="56" t="s">
        <v>211</v>
      </c>
      <c r="E1082" s="34">
        <v>216565</v>
      </c>
      <c r="F1082" s="35">
        <f t="shared" si="144"/>
        <v>227610</v>
      </c>
      <c r="G1082" s="36">
        <v>12249764.800000001</v>
      </c>
      <c r="H1082" s="36">
        <v>12239852.1</v>
      </c>
      <c r="I1082" s="37">
        <v>11296813.216499999</v>
      </c>
      <c r="J1082" s="38">
        <f t="shared" si="145"/>
        <v>227610</v>
      </c>
      <c r="K1082" s="38">
        <f t="shared" si="146"/>
        <v>9003510.0291249994</v>
      </c>
      <c r="L1082" s="38">
        <f t="shared" si="147"/>
        <v>11768332.65825</v>
      </c>
      <c r="M1082" s="39">
        <f t="shared" si="148"/>
        <v>4431112.7597016972</v>
      </c>
      <c r="N1082" s="40">
        <f t="shared" si="149"/>
        <v>2972325.3061214369</v>
      </c>
      <c r="O1082" s="41">
        <f t="shared" si="150"/>
        <v>0.67078530096389022</v>
      </c>
      <c r="P1082" s="42">
        <f t="shared" si="151"/>
        <v>227610</v>
      </c>
      <c r="Q1082" s="43" t="str">
        <f t="shared" si="152"/>
        <v>MEDIA GEO</v>
      </c>
    </row>
    <row r="1083" spans="2:17" s="44" customFormat="1" x14ac:dyDescent="0.3">
      <c r="B1083" s="54">
        <v>1064</v>
      </c>
      <c r="C1083" s="55">
        <v>241018</v>
      </c>
      <c r="D1083" s="56" t="s">
        <v>559</v>
      </c>
      <c r="E1083" s="34">
        <v>45762</v>
      </c>
      <c r="F1083" s="35">
        <f t="shared" si="144"/>
        <v>48096</v>
      </c>
      <c r="G1083" s="36">
        <v>1209057.8500000001</v>
      </c>
      <c r="H1083" s="36">
        <v>1209640.95</v>
      </c>
      <c r="I1083" s="37">
        <v>1129365.5729999999</v>
      </c>
      <c r="J1083" s="38">
        <f t="shared" si="145"/>
        <v>48096</v>
      </c>
      <c r="K1083" s="38">
        <f t="shared" si="146"/>
        <v>899040.09324999992</v>
      </c>
      <c r="L1083" s="38">
        <f t="shared" si="147"/>
        <v>1169211.7115</v>
      </c>
      <c r="M1083" s="39">
        <f t="shared" si="148"/>
        <v>530898.82769185654</v>
      </c>
      <c r="N1083" s="40">
        <f t="shared" si="149"/>
        <v>341393.15343695198</v>
      </c>
      <c r="O1083" s="41">
        <f t="shared" si="150"/>
        <v>0.64304748029148573</v>
      </c>
      <c r="P1083" s="42">
        <f t="shared" si="151"/>
        <v>48096</v>
      </c>
      <c r="Q1083" s="43" t="str">
        <f t="shared" si="152"/>
        <v>MEDIA GEO</v>
      </c>
    </row>
    <row r="1084" spans="2:17" s="44" customFormat="1" x14ac:dyDescent="0.3">
      <c r="B1084" s="54">
        <v>1065</v>
      </c>
      <c r="C1084" s="55">
        <v>241018</v>
      </c>
      <c r="D1084" s="56" t="s">
        <v>560</v>
      </c>
      <c r="E1084" s="34">
        <v>44184</v>
      </c>
      <c r="F1084" s="35">
        <f t="shared" si="144"/>
        <v>46437</v>
      </c>
      <c r="G1084" s="36">
        <v>1145791.5</v>
      </c>
      <c r="H1084" s="36">
        <v>1152205.6000000001</v>
      </c>
      <c r="I1084" s="37">
        <v>1063174.9764999999</v>
      </c>
      <c r="J1084" s="38">
        <f t="shared" si="145"/>
        <v>46437</v>
      </c>
      <c r="K1084" s="38">
        <f t="shared" si="146"/>
        <v>851902.26912499999</v>
      </c>
      <c r="L1084" s="38">
        <f t="shared" si="147"/>
        <v>1104483.2382499999</v>
      </c>
      <c r="M1084" s="39">
        <f t="shared" si="148"/>
        <v>505273.03264012595</v>
      </c>
      <c r="N1084" s="40">
        <f t="shared" si="149"/>
        <v>324446.0701325651</v>
      </c>
      <c r="O1084" s="41">
        <f t="shared" si="150"/>
        <v>0.64212029768793843</v>
      </c>
      <c r="P1084" s="42">
        <f t="shared" si="151"/>
        <v>46437</v>
      </c>
      <c r="Q1084" s="43" t="str">
        <f t="shared" si="152"/>
        <v>MEDIA GEO</v>
      </c>
    </row>
    <row r="1085" spans="2:17" s="44" customFormat="1" x14ac:dyDescent="0.3">
      <c r="B1085" s="54">
        <v>1066</v>
      </c>
      <c r="C1085" s="55">
        <v>251738</v>
      </c>
      <c r="D1085" s="56" t="s">
        <v>561</v>
      </c>
      <c r="E1085" s="34">
        <v>47077</v>
      </c>
      <c r="F1085" s="35">
        <f t="shared" si="144"/>
        <v>49478</v>
      </c>
      <c r="G1085" s="36">
        <v>2310825.2999999998</v>
      </c>
      <c r="H1085" s="36">
        <v>2365345.15</v>
      </c>
      <c r="I1085" s="37">
        <v>2175933.8614999996</v>
      </c>
      <c r="J1085" s="38">
        <f t="shared" si="145"/>
        <v>49478</v>
      </c>
      <c r="K1085" s="38">
        <f t="shared" si="146"/>
        <v>1725395.5778749997</v>
      </c>
      <c r="L1085" s="38">
        <f t="shared" si="147"/>
        <v>2243379.5807499997</v>
      </c>
      <c r="M1085" s="39">
        <f t="shared" si="148"/>
        <v>875850.26477935503</v>
      </c>
      <c r="N1085" s="40">
        <f t="shared" si="149"/>
        <v>584333.43220996705</v>
      </c>
      <c r="O1085" s="41">
        <f t="shared" si="150"/>
        <v>0.6671613353421465</v>
      </c>
      <c r="P1085" s="42">
        <f t="shared" si="151"/>
        <v>49478</v>
      </c>
      <c r="Q1085" s="43" t="str">
        <f t="shared" si="152"/>
        <v>MEDIA GEO</v>
      </c>
    </row>
    <row r="1086" spans="2:17" s="44" customFormat="1" x14ac:dyDescent="0.3">
      <c r="B1086" s="54">
        <v>1067</v>
      </c>
      <c r="C1086" s="55">
        <v>251738</v>
      </c>
      <c r="D1086" s="56" t="s">
        <v>562</v>
      </c>
      <c r="E1086" s="34">
        <v>66071</v>
      </c>
      <c r="F1086" s="35">
        <f t="shared" si="144"/>
        <v>69441</v>
      </c>
      <c r="G1086" s="36">
        <v>4600075.9000000004</v>
      </c>
      <c r="H1086" s="36">
        <v>4576751.9000000004</v>
      </c>
      <c r="I1086" s="37">
        <v>4248970.9814999998</v>
      </c>
      <c r="J1086" s="38">
        <f t="shared" si="145"/>
        <v>69441</v>
      </c>
      <c r="K1086" s="38">
        <f t="shared" si="146"/>
        <v>3373809.9453750001</v>
      </c>
      <c r="L1086" s="38">
        <f t="shared" si="147"/>
        <v>4412861.4407500001</v>
      </c>
      <c r="M1086" s="39">
        <f t="shared" si="148"/>
        <v>1578721.5049355612</v>
      </c>
      <c r="N1086" s="40">
        <f t="shared" si="149"/>
        <v>1067222.4797525918</v>
      </c>
      <c r="O1086" s="41">
        <f t="shared" si="150"/>
        <v>0.67600427080782222</v>
      </c>
      <c r="P1086" s="42">
        <f t="shared" si="151"/>
        <v>69441</v>
      </c>
      <c r="Q1086" s="43" t="str">
        <f t="shared" si="152"/>
        <v>MEDIA GEO</v>
      </c>
    </row>
    <row r="1087" spans="2:17" s="44" customFormat="1" x14ac:dyDescent="0.3">
      <c r="B1087" s="54">
        <v>1068</v>
      </c>
      <c r="C1087" s="55">
        <v>251720</v>
      </c>
      <c r="D1087" s="56" t="s">
        <v>563</v>
      </c>
      <c r="E1087" s="34">
        <v>104595</v>
      </c>
      <c r="F1087" s="35">
        <f t="shared" si="144"/>
        <v>109929</v>
      </c>
      <c r="G1087" s="36">
        <v>6189023.4000000004</v>
      </c>
      <c r="H1087" s="36">
        <v>6295439.1500000004</v>
      </c>
      <c r="I1087" s="37">
        <v>5783693.0970000001</v>
      </c>
      <c r="J1087" s="38">
        <f t="shared" si="145"/>
        <v>109929</v>
      </c>
      <c r="K1087" s="38">
        <f t="shared" si="146"/>
        <v>4594521.16175</v>
      </c>
      <c r="L1087" s="38">
        <f t="shared" si="147"/>
        <v>5986358.2485000007</v>
      </c>
      <c r="M1087" s="39">
        <f t="shared" si="148"/>
        <v>2230958.1218805593</v>
      </c>
      <c r="N1087" s="40">
        <f t="shared" si="149"/>
        <v>1499794.0751758916</v>
      </c>
      <c r="O1087" s="41">
        <f t="shared" si="150"/>
        <v>0.67226455775496952</v>
      </c>
      <c r="P1087" s="42">
        <f t="shared" si="151"/>
        <v>109929</v>
      </c>
      <c r="Q1087" s="43" t="str">
        <f t="shared" si="152"/>
        <v>MEDIA GEO</v>
      </c>
    </row>
    <row r="1088" spans="2:17" s="44" customFormat="1" x14ac:dyDescent="0.3">
      <c r="B1088" s="54">
        <v>1069</v>
      </c>
      <c r="C1088" s="55">
        <v>251719</v>
      </c>
      <c r="D1088" s="56" t="s">
        <v>564</v>
      </c>
      <c r="E1088" s="34">
        <v>149768</v>
      </c>
      <c r="F1088" s="35">
        <f t="shared" si="144"/>
        <v>157406</v>
      </c>
      <c r="G1088" s="36">
        <v>9251464.5999999996</v>
      </c>
      <c r="H1088" s="36">
        <v>9119684</v>
      </c>
      <c r="I1088" s="37">
        <v>8566826.4814999998</v>
      </c>
      <c r="J1088" s="38">
        <f t="shared" si="145"/>
        <v>157406</v>
      </c>
      <c r="K1088" s="38">
        <f t="shared" si="146"/>
        <v>6773845.2703750003</v>
      </c>
      <c r="L1088" s="38">
        <f t="shared" si="147"/>
        <v>8843255.2407499999</v>
      </c>
      <c r="M1088" s="39">
        <f t="shared" si="148"/>
        <v>3265937.6073389589</v>
      </c>
      <c r="N1088" s="40">
        <f t="shared" si="149"/>
        <v>2198063.7790820962</v>
      </c>
      <c r="O1088" s="41">
        <f t="shared" si="150"/>
        <v>0.67302687416403173</v>
      </c>
      <c r="P1088" s="42">
        <f t="shared" si="151"/>
        <v>157406</v>
      </c>
      <c r="Q1088" s="43" t="str">
        <f t="shared" si="152"/>
        <v>MEDIA GEO</v>
      </c>
    </row>
    <row r="1089" spans="2:17" s="44" customFormat="1" x14ac:dyDescent="0.3">
      <c r="B1089" s="54">
        <v>1070</v>
      </c>
      <c r="C1089" s="55">
        <v>251719</v>
      </c>
      <c r="D1089" s="56" t="s">
        <v>565</v>
      </c>
      <c r="E1089" s="34">
        <v>130043</v>
      </c>
      <c r="F1089" s="35">
        <f t="shared" si="144"/>
        <v>136675</v>
      </c>
      <c r="G1089" s="36">
        <v>8583523.5500000007</v>
      </c>
      <c r="H1089" s="36">
        <v>8535417.8000000007</v>
      </c>
      <c r="I1089" s="37">
        <v>8012910.6364999991</v>
      </c>
      <c r="J1089" s="38">
        <f t="shared" si="145"/>
        <v>136675</v>
      </c>
      <c r="K1089" s="38">
        <f t="shared" si="146"/>
        <v>6317131.7466250006</v>
      </c>
      <c r="L1089" s="38">
        <f t="shared" si="147"/>
        <v>8274164.2182499999</v>
      </c>
      <c r="M1089" s="39">
        <f t="shared" si="148"/>
        <v>2992901.6265864633</v>
      </c>
      <c r="N1089" s="40">
        <f t="shared" si="149"/>
        <v>2019657.2162648654</v>
      </c>
      <c r="O1089" s="41">
        <f t="shared" si="150"/>
        <v>0.67481577019568595</v>
      </c>
      <c r="P1089" s="42">
        <f t="shared" si="151"/>
        <v>136675</v>
      </c>
      <c r="Q1089" s="43" t="str">
        <f t="shared" si="152"/>
        <v>MEDIA GEO</v>
      </c>
    </row>
    <row r="1090" spans="2:17" s="44" customFormat="1" x14ac:dyDescent="0.3">
      <c r="B1090" s="54">
        <v>1071</v>
      </c>
      <c r="C1090" s="55">
        <v>251717</v>
      </c>
      <c r="D1090" s="56" t="s">
        <v>566</v>
      </c>
      <c r="E1090" s="34">
        <v>118728</v>
      </c>
      <c r="F1090" s="35">
        <f t="shared" si="144"/>
        <v>124783</v>
      </c>
      <c r="G1090" s="36">
        <v>5810883.0499999998</v>
      </c>
      <c r="H1090" s="36">
        <v>5754905.4500000002</v>
      </c>
      <c r="I1090" s="37">
        <v>5357152.5314999996</v>
      </c>
      <c r="J1090" s="38">
        <f t="shared" si="145"/>
        <v>124783</v>
      </c>
      <c r="K1090" s="38">
        <f t="shared" si="146"/>
        <v>4261931.0078750001</v>
      </c>
      <c r="L1090" s="38">
        <f t="shared" si="147"/>
        <v>5556028.9907499999</v>
      </c>
      <c r="M1090" s="39">
        <f t="shared" si="148"/>
        <v>2174415.0262322058</v>
      </c>
      <c r="N1090" s="40">
        <f t="shared" si="149"/>
        <v>1449308.7046859164</v>
      </c>
      <c r="O1090" s="41">
        <f t="shared" si="150"/>
        <v>0.66652809477556685</v>
      </c>
      <c r="P1090" s="42">
        <f t="shared" si="151"/>
        <v>124783</v>
      </c>
      <c r="Q1090" s="43" t="str">
        <f t="shared" si="152"/>
        <v>MEDIA GEO</v>
      </c>
    </row>
    <row r="1091" spans="2:17" s="44" customFormat="1" x14ac:dyDescent="0.3">
      <c r="B1091" s="54">
        <v>1072</v>
      </c>
      <c r="C1091" s="55">
        <v>251717</v>
      </c>
      <c r="D1091" s="56" t="s">
        <v>567</v>
      </c>
      <c r="E1091" s="34">
        <v>119762</v>
      </c>
      <c r="F1091" s="35">
        <f t="shared" si="144"/>
        <v>125870</v>
      </c>
      <c r="G1091" s="36">
        <v>5130696.9000000004</v>
      </c>
      <c r="H1091" s="36">
        <v>5124282.8</v>
      </c>
      <c r="I1091" s="37">
        <v>4797580.6165000005</v>
      </c>
      <c r="J1091" s="38">
        <f t="shared" si="145"/>
        <v>125870</v>
      </c>
      <c r="K1091" s="38">
        <f t="shared" si="146"/>
        <v>3794607.5791250002</v>
      </c>
      <c r="L1091" s="38">
        <f t="shared" si="147"/>
        <v>4960931.7082500001</v>
      </c>
      <c r="M1091" s="39">
        <f t="shared" si="148"/>
        <v>1996128.4777009813</v>
      </c>
      <c r="N1091" s="40">
        <f t="shared" si="149"/>
        <v>1322472.4521539931</v>
      </c>
      <c r="O1091" s="41">
        <f t="shared" si="150"/>
        <v>0.66251870404511037</v>
      </c>
      <c r="P1091" s="42">
        <f t="shared" si="151"/>
        <v>125870</v>
      </c>
      <c r="Q1091" s="43" t="str">
        <f t="shared" si="152"/>
        <v>MEDIA GEO</v>
      </c>
    </row>
    <row r="1092" spans="2:17" s="44" customFormat="1" x14ac:dyDescent="0.3">
      <c r="B1092" s="54">
        <v>1073</v>
      </c>
      <c r="C1092" s="55">
        <v>251717</v>
      </c>
      <c r="D1092" s="56" t="s">
        <v>568</v>
      </c>
      <c r="E1092" s="34">
        <v>67049</v>
      </c>
      <c r="F1092" s="35">
        <f t="shared" si="144"/>
        <v>70468</v>
      </c>
      <c r="G1092" s="36">
        <v>4199777.75</v>
      </c>
      <c r="H1092" s="36">
        <v>4157211.45</v>
      </c>
      <c r="I1092" s="37">
        <v>3916166.6564999996</v>
      </c>
      <c r="J1092" s="38">
        <f t="shared" si="145"/>
        <v>70468</v>
      </c>
      <c r="K1092" s="38">
        <f t="shared" si="146"/>
        <v>3085905.9641249999</v>
      </c>
      <c r="L1092" s="38">
        <f t="shared" si="147"/>
        <v>4036689.0532499999</v>
      </c>
      <c r="M1092" s="39">
        <f t="shared" si="148"/>
        <v>1481563.8869047957</v>
      </c>
      <c r="N1092" s="40">
        <f t="shared" si="149"/>
        <v>997795.47053482663</v>
      </c>
      <c r="O1092" s="41">
        <f t="shared" si="150"/>
        <v>0.67347448149493427</v>
      </c>
      <c r="P1092" s="42">
        <f t="shared" si="151"/>
        <v>70468</v>
      </c>
      <c r="Q1092" s="43" t="str">
        <f t="shared" si="152"/>
        <v>MEDIA GEO</v>
      </c>
    </row>
    <row r="1093" spans="2:17" s="44" customFormat="1" x14ac:dyDescent="0.3">
      <c r="B1093" s="54">
        <v>1074</v>
      </c>
      <c r="C1093" s="55">
        <v>251717</v>
      </c>
      <c r="D1093" s="56" t="s">
        <v>569</v>
      </c>
      <c r="E1093" s="34">
        <v>71010</v>
      </c>
      <c r="F1093" s="35">
        <f t="shared" si="144"/>
        <v>74632</v>
      </c>
      <c r="G1093" s="36">
        <v>1658919.5</v>
      </c>
      <c r="H1093" s="36">
        <v>1667374.45</v>
      </c>
      <c r="I1093" s="37">
        <v>1563766.3265000002</v>
      </c>
      <c r="J1093" s="38">
        <f t="shared" si="145"/>
        <v>74632</v>
      </c>
      <c r="K1093" s="38">
        <f t="shared" si="146"/>
        <v>1241173.0691250002</v>
      </c>
      <c r="L1093" s="38">
        <f t="shared" si="147"/>
        <v>1611342.9132500002</v>
      </c>
      <c r="M1093" s="39">
        <f t="shared" si="148"/>
        <v>753769.99880457891</v>
      </c>
      <c r="N1093" s="40">
        <f t="shared" si="149"/>
        <v>480223.08431617916</v>
      </c>
      <c r="O1093" s="41">
        <f t="shared" si="150"/>
        <v>0.63709498265754272</v>
      </c>
      <c r="P1093" s="42">
        <f t="shared" si="151"/>
        <v>74632</v>
      </c>
      <c r="Q1093" s="43" t="str">
        <f t="shared" si="152"/>
        <v>MEDIA GEO</v>
      </c>
    </row>
    <row r="1094" spans="2:17" s="44" customFormat="1" x14ac:dyDescent="0.3">
      <c r="B1094" s="54">
        <v>1075</v>
      </c>
      <c r="C1094" s="55">
        <v>251717</v>
      </c>
      <c r="D1094" s="56" t="s">
        <v>570</v>
      </c>
      <c r="E1094" s="34">
        <v>49928</v>
      </c>
      <c r="F1094" s="35">
        <f t="shared" si="144"/>
        <v>52474</v>
      </c>
      <c r="G1094" s="36">
        <v>3477316.85</v>
      </c>
      <c r="H1094" s="36">
        <v>3526297.25</v>
      </c>
      <c r="I1094" s="37">
        <v>3274753.7409999999</v>
      </c>
      <c r="J1094" s="38">
        <f t="shared" si="145"/>
        <v>52474</v>
      </c>
      <c r="K1094" s="38">
        <f t="shared" si="146"/>
        <v>2582710.46025</v>
      </c>
      <c r="L1094" s="38">
        <f t="shared" si="147"/>
        <v>3376035.2955</v>
      </c>
      <c r="M1094" s="39">
        <f t="shared" si="148"/>
        <v>1204818.1472252794</v>
      </c>
      <c r="N1094" s="40">
        <f t="shared" si="149"/>
        <v>814830.36076362431</v>
      </c>
      <c r="O1094" s="41">
        <f t="shared" si="150"/>
        <v>0.67630983367921138</v>
      </c>
      <c r="P1094" s="42">
        <f t="shared" si="151"/>
        <v>52474</v>
      </c>
      <c r="Q1094" s="43" t="str">
        <f t="shared" si="152"/>
        <v>MEDIA GEO</v>
      </c>
    </row>
    <row r="1095" spans="2:17" s="44" customFormat="1" x14ac:dyDescent="0.3">
      <c r="B1095" s="54">
        <v>1076</v>
      </c>
      <c r="C1095" s="55">
        <v>26111512</v>
      </c>
      <c r="D1095" s="56" t="s">
        <v>571</v>
      </c>
      <c r="E1095" s="34">
        <v>244227</v>
      </c>
      <c r="F1095" s="35">
        <f t="shared" si="144"/>
        <v>256683</v>
      </c>
      <c r="G1095" s="36">
        <v>13853581.35</v>
      </c>
      <c r="H1095" s="36">
        <v>13734628.949999999</v>
      </c>
      <c r="I1095" s="37">
        <v>12928589.411499999</v>
      </c>
      <c r="J1095" s="38">
        <f t="shared" si="145"/>
        <v>256683</v>
      </c>
      <c r="K1095" s="38">
        <f t="shared" si="146"/>
        <v>10193370.677874999</v>
      </c>
      <c r="L1095" s="38">
        <f t="shared" si="147"/>
        <v>13331609.180749999</v>
      </c>
      <c r="M1095" s="39">
        <f t="shared" si="148"/>
        <v>5012816.53469666</v>
      </c>
      <c r="N1095" s="40">
        <f t="shared" si="149"/>
        <v>3363094.2746127518</v>
      </c>
      <c r="O1095" s="41">
        <f t="shared" si="150"/>
        <v>0.67089913451545502</v>
      </c>
      <c r="P1095" s="42">
        <f t="shared" si="151"/>
        <v>256683</v>
      </c>
      <c r="Q1095" s="43" t="str">
        <f t="shared" si="152"/>
        <v>MEDIA GEO</v>
      </c>
    </row>
    <row r="1096" spans="2:17" s="44" customFormat="1" x14ac:dyDescent="0.3">
      <c r="B1096" s="54">
        <v>1077</v>
      </c>
      <c r="C1096" s="55">
        <v>26111512</v>
      </c>
      <c r="D1096" s="56" t="s">
        <v>572</v>
      </c>
      <c r="E1096" s="34">
        <v>252433</v>
      </c>
      <c r="F1096" s="35">
        <f t="shared" si="144"/>
        <v>265307</v>
      </c>
      <c r="G1096" s="36">
        <v>13857079.949999999</v>
      </c>
      <c r="H1096" s="36">
        <v>13955915.4</v>
      </c>
      <c r="I1096" s="37">
        <v>12928589.411499999</v>
      </c>
      <c r="J1096" s="38">
        <f t="shared" si="145"/>
        <v>265307</v>
      </c>
      <c r="K1096" s="38">
        <f t="shared" si="146"/>
        <v>10251722.940375</v>
      </c>
      <c r="L1096" s="38">
        <f t="shared" si="147"/>
        <v>13392834.680749999</v>
      </c>
      <c r="M1096" s="39">
        <f t="shared" si="148"/>
        <v>5074958.2723353114</v>
      </c>
      <c r="N1096" s="40">
        <f t="shared" si="149"/>
        <v>3400937.0298108049</v>
      </c>
      <c r="O1096" s="41">
        <f t="shared" si="150"/>
        <v>0.67014088536452487</v>
      </c>
      <c r="P1096" s="42">
        <f t="shared" si="151"/>
        <v>265307</v>
      </c>
      <c r="Q1096" s="43" t="str">
        <f t="shared" si="152"/>
        <v>MEDIA GEO</v>
      </c>
    </row>
    <row r="1097" spans="2:17" s="44" customFormat="1" x14ac:dyDescent="0.3">
      <c r="B1097" s="54">
        <v>1078</v>
      </c>
      <c r="C1097" s="55">
        <v>26111535</v>
      </c>
      <c r="D1097" s="56" t="s">
        <v>573</v>
      </c>
      <c r="E1097" s="34">
        <v>631</v>
      </c>
      <c r="F1097" s="35">
        <f t="shared" ref="F1097:F1160" si="153">ROUND(E1097*($C$5+1),0)</f>
        <v>663</v>
      </c>
      <c r="G1097" s="36">
        <v>912259.95</v>
      </c>
      <c r="H1097" s="36">
        <v>897099.35</v>
      </c>
      <c r="I1097" s="37">
        <v>841072.18649999995</v>
      </c>
      <c r="J1097" s="38">
        <f t="shared" ref="J1097:J1160" si="154">MIN(F1097:I1097)</f>
        <v>663</v>
      </c>
      <c r="K1097" s="38">
        <f t="shared" ref="K1097:K1160" si="155">AVERAGE(F1097:I1097)</f>
        <v>662773.62162499991</v>
      </c>
      <c r="L1097" s="38">
        <f t="shared" ref="L1097:L1160" si="156">MEDIAN(F1097:I1097)</f>
        <v>869085.76824999996</v>
      </c>
      <c r="M1097" s="39">
        <f t="shared" ref="M1097:M1160" si="157">GEOMEAN(F1097:I1097)</f>
        <v>146159.3112117761</v>
      </c>
      <c r="N1097" s="40">
        <f t="shared" ref="N1097:N1160" si="158">STDEVA(J1097,M1097)</f>
        <v>102881.4282954752</v>
      </c>
      <c r="O1097" s="41">
        <f t="shared" ref="O1097:O1160" si="159">N1097/M1097</f>
        <v>0.70389924146814131</v>
      </c>
      <c r="P1097" s="42">
        <f t="shared" ref="P1097:P1160" si="160">ROUND(IF(O1097&lt;=P1092,J1097,M1097),0)</f>
        <v>663</v>
      </c>
      <c r="Q1097" s="43" t="str">
        <f t="shared" ref="Q1097:Q1160" si="161">IF(O1097&lt;=35%,"MENOR VALOR","MEDIA GEO")</f>
        <v>MEDIA GEO</v>
      </c>
    </row>
    <row r="1098" spans="2:17" s="44" customFormat="1" x14ac:dyDescent="0.3">
      <c r="B1098" s="54">
        <v>1079</v>
      </c>
      <c r="C1098" s="55">
        <v>26111535</v>
      </c>
      <c r="D1098" s="56" t="s">
        <v>574</v>
      </c>
      <c r="E1098" s="34">
        <v>12992</v>
      </c>
      <c r="F1098" s="35">
        <f t="shared" si="153"/>
        <v>13655</v>
      </c>
      <c r="G1098" s="36">
        <v>520999.85</v>
      </c>
      <c r="H1098" s="36">
        <v>513128</v>
      </c>
      <c r="I1098" s="37">
        <v>479139.10100000002</v>
      </c>
      <c r="J1098" s="38">
        <f t="shared" si="154"/>
        <v>13655</v>
      </c>
      <c r="K1098" s="38">
        <f t="shared" si="155"/>
        <v>381730.48774999997</v>
      </c>
      <c r="L1098" s="38">
        <f t="shared" si="156"/>
        <v>496133.55050000001</v>
      </c>
      <c r="M1098" s="39">
        <f t="shared" si="157"/>
        <v>204505.10681520042</v>
      </c>
      <c r="N1098" s="40">
        <f t="shared" si="158"/>
        <v>134951.40471920514</v>
      </c>
      <c r="O1098" s="41">
        <f t="shared" si="159"/>
        <v>0.65989259056084604</v>
      </c>
      <c r="P1098" s="42">
        <f t="shared" si="160"/>
        <v>13655</v>
      </c>
      <c r="Q1098" s="43" t="str">
        <f t="shared" si="161"/>
        <v>MEDIA GEO</v>
      </c>
    </row>
    <row r="1099" spans="2:17" s="44" customFormat="1" x14ac:dyDescent="0.3">
      <c r="B1099" s="54">
        <v>1080</v>
      </c>
      <c r="C1099" s="55">
        <v>26111535</v>
      </c>
      <c r="D1099" s="56" t="s">
        <v>575</v>
      </c>
      <c r="E1099" s="34">
        <v>12729</v>
      </c>
      <c r="F1099" s="35">
        <f t="shared" si="153"/>
        <v>13378</v>
      </c>
      <c r="G1099" s="36">
        <v>588347.9</v>
      </c>
      <c r="H1099" s="36">
        <v>581059.15</v>
      </c>
      <c r="I1099" s="37">
        <v>546784.53200000001</v>
      </c>
      <c r="J1099" s="38">
        <f t="shared" si="154"/>
        <v>13378</v>
      </c>
      <c r="K1099" s="38">
        <f t="shared" si="155"/>
        <v>432392.39549999998</v>
      </c>
      <c r="L1099" s="38">
        <f t="shared" si="156"/>
        <v>563921.84100000001</v>
      </c>
      <c r="M1099" s="39">
        <f t="shared" si="157"/>
        <v>223622.49620265162</v>
      </c>
      <c r="N1099" s="40">
        <f t="shared" si="158"/>
        <v>148665.30897204429</v>
      </c>
      <c r="O1099" s="41">
        <f t="shared" si="159"/>
        <v>0.66480480048537038</v>
      </c>
      <c r="P1099" s="42">
        <f t="shared" si="160"/>
        <v>13378</v>
      </c>
      <c r="Q1099" s="43" t="str">
        <f t="shared" si="161"/>
        <v>MEDIA GEO</v>
      </c>
    </row>
    <row r="1100" spans="2:17" s="44" customFormat="1" x14ac:dyDescent="0.3">
      <c r="B1100" s="54">
        <v>1081</v>
      </c>
      <c r="C1100" s="55">
        <v>251717</v>
      </c>
      <c r="D1100" s="56" t="s">
        <v>576</v>
      </c>
      <c r="E1100" s="34">
        <v>76007</v>
      </c>
      <c r="F1100" s="35">
        <f t="shared" si="153"/>
        <v>79883</v>
      </c>
      <c r="G1100" s="36">
        <v>3864203.7</v>
      </c>
      <c r="H1100" s="36">
        <v>3806476.8</v>
      </c>
      <c r="I1100" s="37">
        <v>3566335.8114999998</v>
      </c>
      <c r="J1100" s="38">
        <f t="shared" si="154"/>
        <v>79883</v>
      </c>
      <c r="K1100" s="38">
        <f t="shared" si="155"/>
        <v>2829224.827875</v>
      </c>
      <c r="L1100" s="38">
        <f t="shared" si="156"/>
        <v>3686406.3057499998</v>
      </c>
      <c r="M1100" s="39">
        <f t="shared" si="157"/>
        <v>1430753.9383567059</v>
      </c>
      <c r="N1100" s="40">
        <f t="shared" si="158"/>
        <v>955210.00101986132</v>
      </c>
      <c r="O1100" s="41">
        <f t="shared" si="159"/>
        <v>0.66762702894738757</v>
      </c>
      <c r="P1100" s="42">
        <f t="shared" si="160"/>
        <v>79883</v>
      </c>
      <c r="Q1100" s="43" t="str">
        <f t="shared" si="161"/>
        <v>MEDIA GEO</v>
      </c>
    </row>
    <row r="1101" spans="2:17" s="44" customFormat="1" x14ac:dyDescent="0.3">
      <c r="B1101" s="54">
        <v>1082</v>
      </c>
      <c r="C1101" s="55">
        <v>251717</v>
      </c>
      <c r="D1101" s="56" t="s">
        <v>577</v>
      </c>
      <c r="E1101" s="34">
        <v>73640</v>
      </c>
      <c r="F1101" s="35">
        <f t="shared" si="153"/>
        <v>77396</v>
      </c>
      <c r="G1101" s="36">
        <v>3790150</v>
      </c>
      <c r="H1101" s="36">
        <v>3823969.8</v>
      </c>
      <c r="I1101" s="37">
        <v>3566335.8114999998</v>
      </c>
      <c r="J1101" s="38">
        <f t="shared" si="154"/>
        <v>77396</v>
      </c>
      <c r="K1101" s="38">
        <f t="shared" si="155"/>
        <v>2814462.9028749997</v>
      </c>
      <c r="L1101" s="38">
        <f t="shared" si="156"/>
        <v>3678242.9057499999</v>
      </c>
      <c r="M1101" s="39">
        <f t="shared" si="157"/>
        <v>1414255.5788415775</v>
      </c>
      <c r="N1101" s="40">
        <f t="shared" si="158"/>
        <v>945302.4736930714</v>
      </c>
      <c r="O1101" s="41">
        <f t="shared" si="159"/>
        <v>0.66840993087499256</v>
      </c>
      <c r="P1101" s="42">
        <f t="shared" si="160"/>
        <v>77396</v>
      </c>
      <c r="Q1101" s="43" t="str">
        <f t="shared" si="161"/>
        <v>MEDIA GEO</v>
      </c>
    </row>
    <row r="1102" spans="2:17" s="44" customFormat="1" x14ac:dyDescent="0.3">
      <c r="B1102" s="54">
        <v>1083</v>
      </c>
      <c r="C1102" s="55">
        <v>251717</v>
      </c>
      <c r="D1102" s="56" t="s">
        <v>578</v>
      </c>
      <c r="E1102" s="34">
        <v>65750</v>
      </c>
      <c r="F1102" s="35">
        <f t="shared" si="153"/>
        <v>69103</v>
      </c>
      <c r="G1102" s="36">
        <v>5493968.2000000002</v>
      </c>
      <c r="H1102" s="36">
        <v>5534785.2000000002</v>
      </c>
      <c r="I1102" s="37">
        <v>5112133.9114999995</v>
      </c>
      <c r="J1102" s="38">
        <f t="shared" si="154"/>
        <v>69103</v>
      </c>
      <c r="K1102" s="38">
        <f t="shared" si="155"/>
        <v>4052497.577875</v>
      </c>
      <c r="L1102" s="38">
        <f t="shared" si="156"/>
        <v>5303051.0557499994</v>
      </c>
      <c r="M1102" s="39">
        <f t="shared" si="157"/>
        <v>1810387.3609339376</v>
      </c>
      <c r="N1102" s="40">
        <f t="shared" si="158"/>
        <v>1231273.9795904711</v>
      </c>
      <c r="O1102" s="41">
        <f t="shared" si="159"/>
        <v>0.68011631441974107</v>
      </c>
      <c r="P1102" s="42">
        <f t="shared" si="160"/>
        <v>69103</v>
      </c>
      <c r="Q1102" s="43" t="str">
        <f t="shared" si="161"/>
        <v>MEDIA GEO</v>
      </c>
    </row>
    <row r="1103" spans="2:17" s="44" customFormat="1" x14ac:dyDescent="0.3">
      <c r="B1103" s="54">
        <v>1084</v>
      </c>
      <c r="C1103" s="55">
        <v>251742</v>
      </c>
      <c r="D1103" s="56" t="s">
        <v>309</v>
      </c>
      <c r="E1103" s="34">
        <v>233449</v>
      </c>
      <c r="F1103" s="35">
        <f t="shared" si="153"/>
        <v>245355</v>
      </c>
      <c r="G1103" s="36">
        <v>6241210.8499999996</v>
      </c>
      <c r="H1103" s="36">
        <v>6286984.2000000002</v>
      </c>
      <c r="I1103" s="37">
        <v>5826559.6935000001</v>
      </c>
      <c r="J1103" s="38">
        <f t="shared" si="154"/>
        <v>245355</v>
      </c>
      <c r="K1103" s="38">
        <f t="shared" si="155"/>
        <v>4650027.4358750004</v>
      </c>
      <c r="L1103" s="38">
        <f t="shared" si="156"/>
        <v>6033885.2717499994</v>
      </c>
      <c r="M1103" s="39">
        <f t="shared" si="157"/>
        <v>2736715.0730288117</v>
      </c>
      <c r="N1103" s="40">
        <f t="shared" si="158"/>
        <v>1761657.6020160851</v>
      </c>
      <c r="O1103" s="41">
        <f t="shared" si="159"/>
        <v>0.64371246366776547</v>
      </c>
      <c r="P1103" s="42">
        <f t="shared" si="160"/>
        <v>245355</v>
      </c>
      <c r="Q1103" s="43" t="str">
        <f t="shared" si="161"/>
        <v>MEDIA GEO</v>
      </c>
    </row>
    <row r="1104" spans="2:17" s="44" customFormat="1" x14ac:dyDescent="0.3">
      <c r="B1104" s="54">
        <v>1085</v>
      </c>
      <c r="C1104" s="55">
        <v>251742</v>
      </c>
      <c r="D1104" s="56" t="s">
        <v>579</v>
      </c>
      <c r="E1104" s="34">
        <v>247004</v>
      </c>
      <c r="F1104" s="35">
        <f t="shared" si="153"/>
        <v>259601</v>
      </c>
      <c r="G1104" s="36">
        <v>5299504.3499999996</v>
      </c>
      <c r="H1104" s="36">
        <v>5296297.3</v>
      </c>
      <c r="I1104" s="37">
        <v>4946306.1025</v>
      </c>
      <c r="J1104" s="38">
        <f t="shared" si="154"/>
        <v>259601</v>
      </c>
      <c r="K1104" s="38">
        <f t="shared" si="155"/>
        <v>3950427.1881249994</v>
      </c>
      <c r="L1104" s="38">
        <f t="shared" si="156"/>
        <v>5121301.7012499999</v>
      </c>
      <c r="M1104" s="39">
        <f t="shared" si="157"/>
        <v>2450184.2266286211</v>
      </c>
      <c r="N1104" s="40">
        <f t="shared" si="158"/>
        <v>1548976.2543026058</v>
      </c>
      <c r="O1104" s="41">
        <f t="shared" si="159"/>
        <v>0.63218766877540056</v>
      </c>
      <c r="P1104" s="42">
        <f t="shared" si="160"/>
        <v>259601</v>
      </c>
      <c r="Q1104" s="43" t="str">
        <f t="shared" si="161"/>
        <v>MEDIA GEO</v>
      </c>
    </row>
    <row r="1105" spans="2:17" s="44" customFormat="1" x14ac:dyDescent="0.3">
      <c r="B1105" s="54">
        <v>1086</v>
      </c>
      <c r="C1105" s="55">
        <v>251742</v>
      </c>
      <c r="D1105" s="56" t="s">
        <v>310</v>
      </c>
      <c r="E1105" s="34">
        <v>152388</v>
      </c>
      <c r="F1105" s="35">
        <f t="shared" si="153"/>
        <v>160160</v>
      </c>
      <c r="G1105" s="36">
        <v>2387794.5</v>
      </c>
      <c r="H1105" s="36">
        <v>2413450.9</v>
      </c>
      <c r="I1105" s="37">
        <v>2232013.5039999997</v>
      </c>
      <c r="J1105" s="38">
        <f t="shared" si="154"/>
        <v>160160</v>
      </c>
      <c r="K1105" s="38">
        <f t="shared" si="155"/>
        <v>1798354.726</v>
      </c>
      <c r="L1105" s="38">
        <f t="shared" si="156"/>
        <v>2309904.0019999999</v>
      </c>
      <c r="M1105" s="39">
        <f t="shared" si="157"/>
        <v>1198040.7030575043</v>
      </c>
      <c r="N1105" s="40">
        <f t="shared" si="158"/>
        <v>733892.48319462268</v>
      </c>
      <c r="O1105" s="41">
        <f t="shared" si="159"/>
        <v>0.61257725327834445</v>
      </c>
      <c r="P1105" s="42">
        <f t="shared" si="160"/>
        <v>160160</v>
      </c>
      <c r="Q1105" s="43" t="str">
        <f t="shared" si="161"/>
        <v>MEDIA GEO</v>
      </c>
    </row>
    <row r="1106" spans="2:17" s="44" customFormat="1" x14ac:dyDescent="0.3">
      <c r="B1106" s="54">
        <v>1087</v>
      </c>
      <c r="C1106" s="55">
        <v>251742</v>
      </c>
      <c r="D1106" s="56" t="s">
        <v>580</v>
      </c>
      <c r="E1106" s="34">
        <v>283093</v>
      </c>
      <c r="F1106" s="35">
        <f t="shared" si="153"/>
        <v>297531</v>
      </c>
      <c r="G1106" s="36">
        <v>5572978.25</v>
      </c>
      <c r="H1106" s="36">
        <v>5623124.8499999996</v>
      </c>
      <c r="I1106" s="37">
        <v>5225514.7910000002</v>
      </c>
      <c r="J1106" s="38">
        <f t="shared" si="154"/>
        <v>297531</v>
      </c>
      <c r="K1106" s="38">
        <f t="shared" si="155"/>
        <v>4179787.2227499997</v>
      </c>
      <c r="L1106" s="38">
        <f t="shared" si="156"/>
        <v>5399246.5205000006</v>
      </c>
      <c r="M1106" s="39">
        <f t="shared" si="157"/>
        <v>2641992.5851014121</v>
      </c>
      <c r="N1106" s="40">
        <f t="shared" si="158"/>
        <v>1657784.6850565707</v>
      </c>
      <c r="O1106" s="41">
        <f t="shared" si="159"/>
        <v>0.62747514675289562</v>
      </c>
      <c r="P1106" s="42">
        <f t="shared" si="160"/>
        <v>297531</v>
      </c>
      <c r="Q1106" s="43" t="str">
        <f t="shared" si="161"/>
        <v>MEDIA GEO</v>
      </c>
    </row>
    <row r="1107" spans="2:17" s="44" customFormat="1" x14ac:dyDescent="0.3">
      <c r="B1107" s="54">
        <v>1088</v>
      </c>
      <c r="C1107" s="55">
        <v>251742</v>
      </c>
      <c r="D1107" s="56" t="s">
        <v>581</v>
      </c>
      <c r="E1107" s="34">
        <v>277460</v>
      </c>
      <c r="F1107" s="35">
        <f t="shared" si="153"/>
        <v>291610</v>
      </c>
      <c r="G1107" s="36">
        <v>5662484.0999999996</v>
      </c>
      <c r="H1107" s="36">
        <v>5589596.5999999996</v>
      </c>
      <c r="I1107" s="37">
        <v>5225514.7910000002</v>
      </c>
      <c r="J1107" s="38">
        <f t="shared" si="154"/>
        <v>291610</v>
      </c>
      <c r="K1107" s="38">
        <f t="shared" si="155"/>
        <v>4192301.3727500001</v>
      </c>
      <c r="L1107" s="38">
        <f t="shared" si="156"/>
        <v>5407555.6954999994</v>
      </c>
      <c r="M1107" s="39">
        <f t="shared" si="157"/>
        <v>2635298.0396862854</v>
      </c>
      <c r="N1107" s="40">
        <f t="shared" si="158"/>
        <v>1657237.7058479788</v>
      </c>
      <c r="O1107" s="41">
        <f t="shared" si="159"/>
        <v>0.62886158639015333</v>
      </c>
      <c r="P1107" s="42">
        <f t="shared" si="160"/>
        <v>291610</v>
      </c>
      <c r="Q1107" s="43" t="str">
        <f t="shared" si="161"/>
        <v>MEDIA GEO</v>
      </c>
    </row>
    <row r="1108" spans="2:17" s="44" customFormat="1" x14ac:dyDescent="0.3">
      <c r="B1108" s="54">
        <v>1089</v>
      </c>
      <c r="C1108" s="55">
        <v>251742</v>
      </c>
      <c r="D1108" s="56" t="s">
        <v>582</v>
      </c>
      <c r="E1108" s="34">
        <v>220242</v>
      </c>
      <c r="F1108" s="35">
        <f t="shared" si="153"/>
        <v>231474</v>
      </c>
      <c r="G1108" s="36">
        <v>7961064.2999999998</v>
      </c>
      <c r="H1108" s="36">
        <v>7992843.25</v>
      </c>
      <c r="I1108" s="37">
        <v>7447740.9614999993</v>
      </c>
      <c r="J1108" s="38">
        <f t="shared" si="154"/>
        <v>231474</v>
      </c>
      <c r="K1108" s="38">
        <f t="shared" si="155"/>
        <v>5908280.6278750002</v>
      </c>
      <c r="L1108" s="38">
        <f t="shared" si="156"/>
        <v>7704402.6307499995</v>
      </c>
      <c r="M1108" s="39">
        <f t="shared" si="157"/>
        <v>3236307.6649406324</v>
      </c>
      <c r="N1108" s="40">
        <f t="shared" si="158"/>
        <v>2124738.2608171473</v>
      </c>
      <c r="O1108" s="41">
        <f t="shared" si="159"/>
        <v>0.65653160354150819</v>
      </c>
      <c r="P1108" s="42">
        <f t="shared" si="160"/>
        <v>231474</v>
      </c>
      <c r="Q1108" s="43" t="str">
        <f t="shared" si="161"/>
        <v>MEDIA GEO</v>
      </c>
    </row>
    <row r="1109" spans="2:17" s="44" customFormat="1" x14ac:dyDescent="0.3">
      <c r="B1109" s="54">
        <v>1090</v>
      </c>
      <c r="C1109" s="55">
        <v>251742</v>
      </c>
      <c r="D1109" s="56" t="s">
        <v>583</v>
      </c>
      <c r="E1109" s="34">
        <v>20120</v>
      </c>
      <c r="F1109" s="35">
        <f t="shared" si="153"/>
        <v>21146</v>
      </c>
      <c r="G1109" s="36">
        <v>2349018.35</v>
      </c>
      <c r="H1109" s="36">
        <v>2350767.65</v>
      </c>
      <c r="I1109" s="37">
        <v>2181735.7064999999</v>
      </c>
      <c r="J1109" s="38">
        <f t="shared" si="154"/>
        <v>21146</v>
      </c>
      <c r="K1109" s="38">
        <f t="shared" si="155"/>
        <v>1725666.9266249998</v>
      </c>
      <c r="L1109" s="38">
        <f t="shared" si="156"/>
        <v>2265377.02825</v>
      </c>
      <c r="M1109" s="39">
        <f t="shared" si="157"/>
        <v>710446.89506285428</v>
      </c>
      <c r="N1109" s="40">
        <f t="shared" si="158"/>
        <v>487409.33717690106</v>
      </c>
      <c r="O1109" s="41">
        <f t="shared" si="159"/>
        <v>0.68606019755182301</v>
      </c>
      <c r="P1109" s="42">
        <f t="shared" si="160"/>
        <v>21146</v>
      </c>
      <c r="Q1109" s="43" t="str">
        <f t="shared" si="161"/>
        <v>MEDIA GEO</v>
      </c>
    </row>
    <row r="1110" spans="2:17" s="44" customFormat="1" x14ac:dyDescent="0.3">
      <c r="B1110" s="54">
        <v>1091</v>
      </c>
      <c r="C1110" s="55">
        <v>25173702</v>
      </c>
      <c r="D1110" s="56" t="s">
        <v>584</v>
      </c>
      <c r="E1110" s="34">
        <v>98893</v>
      </c>
      <c r="F1110" s="35">
        <f t="shared" si="153"/>
        <v>103937</v>
      </c>
      <c r="G1110" s="36">
        <v>9354964.8499999996</v>
      </c>
      <c r="H1110" s="36">
        <v>9270706.9000000004</v>
      </c>
      <c r="I1110" s="37">
        <v>8702426.3864999991</v>
      </c>
      <c r="J1110" s="38">
        <f t="shared" si="154"/>
        <v>103937</v>
      </c>
      <c r="K1110" s="38">
        <f t="shared" si="155"/>
        <v>6858008.7841250002</v>
      </c>
      <c r="L1110" s="38">
        <f t="shared" si="156"/>
        <v>8986566.6432499997</v>
      </c>
      <c r="M1110" s="39">
        <f t="shared" si="157"/>
        <v>2976057.970851196</v>
      </c>
      <c r="N1110" s="40">
        <f t="shared" si="158"/>
        <v>2030896.214876971</v>
      </c>
      <c r="O1110" s="41">
        <f t="shared" si="159"/>
        <v>0.68241151038334946</v>
      </c>
      <c r="P1110" s="42">
        <f t="shared" si="160"/>
        <v>103937</v>
      </c>
      <c r="Q1110" s="43" t="str">
        <f t="shared" si="161"/>
        <v>MEDIA GEO</v>
      </c>
    </row>
    <row r="1111" spans="2:17" s="44" customFormat="1" x14ac:dyDescent="0.3">
      <c r="B1111" s="54">
        <v>1092</v>
      </c>
      <c r="C1111" s="55">
        <v>25173702</v>
      </c>
      <c r="D1111" s="56" t="s">
        <v>103</v>
      </c>
      <c r="E1111" s="34">
        <v>97726</v>
      </c>
      <c r="F1111" s="35">
        <f t="shared" si="153"/>
        <v>102710</v>
      </c>
      <c r="G1111" s="36">
        <v>21244373.850000001</v>
      </c>
      <c r="H1111" s="36">
        <v>21728929.949999999</v>
      </c>
      <c r="I1111" s="37">
        <v>20029485</v>
      </c>
      <c r="J1111" s="38">
        <f t="shared" si="154"/>
        <v>102710</v>
      </c>
      <c r="K1111" s="38">
        <f t="shared" si="155"/>
        <v>15776374.699999999</v>
      </c>
      <c r="L1111" s="38">
        <f t="shared" si="156"/>
        <v>20636929.425000001</v>
      </c>
      <c r="M1111" s="39">
        <f t="shared" si="157"/>
        <v>5551255.2487125862</v>
      </c>
      <c r="N1111" s="40">
        <f t="shared" si="158"/>
        <v>3852703.2929664138</v>
      </c>
      <c r="O1111" s="41">
        <f t="shared" si="159"/>
        <v>0.69402380549154352</v>
      </c>
      <c r="P1111" s="42">
        <f t="shared" si="160"/>
        <v>102710</v>
      </c>
      <c r="Q1111" s="43" t="str">
        <f t="shared" si="161"/>
        <v>MEDIA GEO</v>
      </c>
    </row>
    <row r="1112" spans="2:17" s="44" customFormat="1" x14ac:dyDescent="0.3">
      <c r="B1112" s="54">
        <v>1093</v>
      </c>
      <c r="C1112" s="55">
        <v>26101808</v>
      </c>
      <c r="D1112" s="56" t="s">
        <v>585</v>
      </c>
      <c r="E1112" s="34">
        <v>69653</v>
      </c>
      <c r="F1112" s="35">
        <f t="shared" si="153"/>
        <v>73205</v>
      </c>
      <c r="G1112" s="36">
        <v>10163433</v>
      </c>
      <c r="H1112" s="36">
        <v>10107746.949999999</v>
      </c>
      <c r="I1112" s="37">
        <v>9455616.6565000005</v>
      </c>
      <c r="J1112" s="38">
        <f t="shared" si="154"/>
        <v>73205</v>
      </c>
      <c r="K1112" s="38">
        <f t="shared" si="155"/>
        <v>7450000.4016249999</v>
      </c>
      <c r="L1112" s="38">
        <f t="shared" si="156"/>
        <v>9781681.8032499999</v>
      </c>
      <c r="M1112" s="39">
        <f t="shared" si="157"/>
        <v>2903897.9344042204</v>
      </c>
      <c r="N1112" s="40">
        <f t="shared" si="158"/>
        <v>2001602.1693740711</v>
      </c>
      <c r="O1112" s="41">
        <f t="shared" si="159"/>
        <v>0.68928117123535571</v>
      </c>
      <c r="P1112" s="42">
        <f t="shared" si="160"/>
        <v>73205</v>
      </c>
      <c r="Q1112" s="43" t="str">
        <f t="shared" si="161"/>
        <v>MEDIA GEO</v>
      </c>
    </row>
    <row r="1113" spans="2:17" s="44" customFormat="1" x14ac:dyDescent="0.3">
      <c r="B1113" s="54">
        <v>1094</v>
      </c>
      <c r="C1113" s="55">
        <v>251720</v>
      </c>
      <c r="D1113" s="56" t="s">
        <v>586</v>
      </c>
      <c r="E1113" s="34">
        <v>86538</v>
      </c>
      <c r="F1113" s="35">
        <f t="shared" si="153"/>
        <v>90951</v>
      </c>
      <c r="G1113" s="36">
        <v>4465088.25</v>
      </c>
      <c r="H1113" s="36">
        <v>4452260.05</v>
      </c>
      <c r="I1113" s="37">
        <v>4181797.8614999996</v>
      </c>
      <c r="J1113" s="38">
        <f t="shared" si="154"/>
        <v>90951</v>
      </c>
      <c r="K1113" s="38">
        <f t="shared" si="155"/>
        <v>3297524.2903749999</v>
      </c>
      <c r="L1113" s="38">
        <f t="shared" si="156"/>
        <v>4317028.9557499997</v>
      </c>
      <c r="M1113" s="39">
        <f t="shared" si="157"/>
        <v>1658231.9211854178</v>
      </c>
      <c r="N1113" s="40">
        <f t="shared" si="158"/>
        <v>1108234.967394508</v>
      </c>
      <c r="O1113" s="41">
        <f t="shared" si="159"/>
        <v>0.66832326240726669</v>
      </c>
      <c r="P1113" s="42">
        <f t="shared" si="160"/>
        <v>90951</v>
      </c>
      <c r="Q1113" s="43" t="str">
        <f t="shared" si="161"/>
        <v>MEDIA GEO</v>
      </c>
    </row>
    <row r="1114" spans="2:17" s="44" customFormat="1" x14ac:dyDescent="0.3">
      <c r="B1114" s="54">
        <v>1095</v>
      </c>
      <c r="C1114" s="55">
        <v>26101808</v>
      </c>
      <c r="D1114" s="56" t="s">
        <v>587</v>
      </c>
      <c r="E1114" s="34">
        <v>72273</v>
      </c>
      <c r="F1114" s="35">
        <f t="shared" si="153"/>
        <v>75959</v>
      </c>
      <c r="G1114" s="36">
        <v>3858372.7</v>
      </c>
      <c r="H1114" s="36">
        <v>3933884.15</v>
      </c>
      <c r="I1114" s="37">
        <v>3631056.9959999998</v>
      </c>
      <c r="J1114" s="38">
        <f t="shared" si="154"/>
        <v>75959</v>
      </c>
      <c r="K1114" s="38">
        <f t="shared" si="155"/>
        <v>2874818.2114999997</v>
      </c>
      <c r="L1114" s="38">
        <f t="shared" si="156"/>
        <v>3744714.8480000002</v>
      </c>
      <c r="M1114" s="39">
        <f t="shared" si="157"/>
        <v>1430406.6210064932</v>
      </c>
      <c r="N1114" s="40">
        <f t="shared" si="158"/>
        <v>957739.09757567837</v>
      </c>
      <c r="O1114" s="41">
        <f t="shared" si="159"/>
        <v>0.66955723184626592</v>
      </c>
      <c r="P1114" s="42">
        <f t="shared" si="160"/>
        <v>75959</v>
      </c>
      <c r="Q1114" s="43" t="str">
        <f t="shared" si="161"/>
        <v>MEDIA GEO</v>
      </c>
    </row>
    <row r="1115" spans="2:17" s="44" customFormat="1" x14ac:dyDescent="0.3">
      <c r="B1115" s="54">
        <v>1096</v>
      </c>
      <c r="C1115" s="55">
        <v>40151712</v>
      </c>
      <c r="D1115" s="56" t="s">
        <v>588</v>
      </c>
      <c r="E1115" s="34">
        <v>27978</v>
      </c>
      <c r="F1115" s="35">
        <f t="shared" si="153"/>
        <v>29405</v>
      </c>
      <c r="G1115" s="36">
        <v>1735014.05</v>
      </c>
      <c r="H1115" s="36">
        <v>1695946.35</v>
      </c>
      <c r="I1115" s="37">
        <v>1593416.9615000002</v>
      </c>
      <c r="J1115" s="38">
        <f t="shared" si="154"/>
        <v>29405</v>
      </c>
      <c r="K1115" s="38">
        <f t="shared" si="155"/>
        <v>1263445.5903750001</v>
      </c>
      <c r="L1115" s="38">
        <f t="shared" si="156"/>
        <v>1644681.6557500002</v>
      </c>
      <c r="M1115" s="39">
        <f t="shared" si="157"/>
        <v>609349.46095378895</v>
      </c>
      <c r="N1115" s="40">
        <f t="shared" si="158"/>
        <v>410082.66105200112</v>
      </c>
      <c r="O1115" s="41">
        <f t="shared" si="159"/>
        <v>0.67298436665573813</v>
      </c>
      <c r="P1115" s="42">
        <f t="shared" si="160"/>
        <v>29405</v>
      </c>
      <c r="Q1115" s="43" t="str">
        <f t="shared" si="161"/>
        <v>MEDIA GEO</v>
      </c>
    </row>
    <row r="1116" spans="2:17" s="44" customFormat="1" x14ac:dyDescent="0.3">
      <c r="B1116" s="54">
        <v>1097</v>
      </c>
      <c r="C1116" s="55">
        <v>26111504</v>
      </c>
      <c r="D1116" s="56" t="s">
        <v>589</v>
      </c>
      <c r="E1116" s="34">
        <v>68134</v>
      </c>
      <c r="F1116" s="35">
        <f t="shared" si="153"/>
        <v>71609</v>
      </c>
      <c r="G1116" s="36">
        <v>3928344.7</v>
      </c>
      <c r="H1116" s="36">
        <v>3959832.1</v>
      </c>
      <c r="I1116" s="37">
        <v>3656975.7909999997</v>
      </c>
      <c r="J1116" s="38">
        <f t="shared" si="154"/>
        <v>71609</v>
      </c>
      <c r="K1116" s="38">
        <f t="shared" si="155"/>
        <v>2904190.39775</v>
      </c>
      <c r="L1116" s="38">
        <f t="shared" si="156"/>
        <v>3792660.2455000002</v>
      </c>
      <c r="M1116" s="39">
        <f t="shared" si="157"/>
        <v>1420672.6303594988</v>
      </c>
      <c r="N1116" s="40">
        <f t="shared" si="158"/>
        <v>953932.04127934354</v>
      </c>
      <c r="O1116" s="41">
        <f t="shared" si="159"/>
        <v>0.6714650658385336</v>
      </c>
      <c r="P1116" s="42">
        <f t="shared" si="160"/>
        <v>71609</v>
      </c>
      <c r="Q1116" s="43" t="str">
        <f t="shared" si="161"/>
        <v>MEDIA GEO</v>
      </c>
    </row>
    <row r="1117" spans="2:17" s="44" customFormat="1" x14ac:dyDescent="0.3">
      <c r="B1117" s="54">
        <v>1098</v>
      </c>
      <c r="C1117" s="55">
        <v>251738</v>
      </c>
      <c r="D1117" s="56" t="s">
        <v>590</v>
      </c>
      <c r="E1117" s="34">
        <v>89236</v>
      </c>
      <c r="F1117" s="35">
        <f t="shared" si="153"/>
        <v>93787</v>
      </c>
      <c r="G1117" s="36">
        <v>2320154.9</v>
      </c>
      <c r="H1117" s="36">
        <v>2304994.2999999998</v>
      </c>
      <c r="I1117" s="37">
        <v>2140656.3114999998</v>
      </c>
      <c r="J1117" s="38">
        <f t="shared" si="154"/>
        <v>93787</v>
      </c>
      <c r="K1117" s="38">
        <f t="shared" si="155"/>
        <v>1714898.1278749998</v>
      </c>
      <c r="L1117" s="38">
        <f t="shared" si="156"/>
        <v>2222825.3057499998</v>
      </c>
      <c r="M1117" s="39">
        <f t="shared" si="157"/>
        <v>1017932.7953966355</v>
      </c>
      <c r="N1117" s="40">
        <f t="shared" si="158"/>
        <v>653469.75872999663</v>
      </c>
      <c r="O1117" s="41">
        <f t="shared" si="159"/>
        <v>0.64195766330072257</v>
      </c>
      <c r="P1117" s="42">
        <f t="shared" si="160"/>
        <v>93787</v>
      </c>
      <c r="Q1117" s="43" t="str">
        <f t="shared" si="161"/>
        <v>MEDIA GEO</v>
      </c>
    </row>
    <row r="1118" spans="2:17" s="44" customFormat="1" x14ac:dyDescent="0.3">
      <c r="B1118" s="54">
        <v>1099</v>
      </c>
      <c r="C1118" s="55">
        <v>25172802</v>
      </c>
      <c r="D1118" s="56" t="s">
        <v>56</v>
      </c>
      <c r="E1118" s="34">
        <v>91863</v>
      </c>
      <c r="F1118" s="35">
        <f t="shared" si="153"/>
        <v>96548</v>
      </c>
      <c r="G1118" s="36">
        <v>2245518.1</v>
      </c>
      <c r="H1118" s="36">
        <v>2257180.1</v>
      </c>
      <c r="I1118" s="37">
        <v>2107993.9649999999</v>
      </c>
      <c r="J1118" s="38">
        <f t="shared" si="154"/>
        <v>96548</v>
      </c>
      <c r="K1118" s="38">
        <f t="shared" si="155"/>
        <v>1676810.04125</v>
      </c>
      <c r="L1118" s="38">
        <f t="shared" si="156"/>
        <v>2176756.0324999997</v>
      </c>
      <c r="M1118" s="39">
        <f t="shared" si="157"/>
        <v>1007798.8406922462</v>
      </c>
      <c r="N1118" s="40">
        <f t="shared" si="158"/>
        <v>644351.64881542954</v>
      </c>
      <c r="O1118" s="41">
        <f t="shared" si="159"/>
        <v>0.63936534038164927</v>
      </c>
      <c r="P1118" s="42">
        <f t="shared" si="160"/>
        <v>96548</v>
      </c>
      <c r="Q1118" s="43" t="str">
        <f t="shared" si="161"/>
        <v>MEDIA GEO</v>
      </c>
    </row>
    <row r="1119" spans="2:17" s="44" customFormat="1" x14ac:dyDescent="0.3">
      <c r="B1119" s="54">
        <v>1100</v>
      </c>
      <c r="C1119" s="55">
        <v>25172802</v>
      </c>
      <c r="D1119" s="56" t="s">
        <v>591</v>
      </c>
      <c r="E1119" s="34">
        <v>52287</v>
      </c>
      <c r="F1119" s="35">
        <f t="shared" si="153"/>
        <v>54954</v>
      </c>
      <c r="G1119" s="36">
        <v>2660976.85</v>
      </c>
      <c r="H1119" s="36">
        <v>2688965.65</v>
      </c>
      <c r="I1119" s="37">
        <v>2471562.6459999997</v>
      </c>
      <c r="J1119" s="38">
        <f t="shared" si="154"/>
        <v>54954</v>
      </c>
      <c r="K1119" s="38">
        <f t="shared" si="155"/>
        <v>1969114.7864999999</v>
      </c>
      <c r="L1119" s="38">
        <f t="shared" si="156"/>
        <v>2566269.7479999997</v>
      </c>
      <c r="M1119" s="39">
        <f t="shared" si="157"/>
        <v>992885.84839669941</v>
      </c>
      <c r="N1119" s="40">
        <f t="shared" si="158"/>
        <v>663217.97029213898</v>
      </c>
      <c r="O1119" s="41">
        <f t="shared" si="159"/>
        <v>0.66797001021124003</v>
      </c>
      <c r="P1119" s="42">
        <f t="shared" si="160"/>
        <v>54954</v>
      </c>
      <c r="Q1119" s="43" t="str">
        <f t="shared" si="161"/>
        <v>MEDIA GEO</v>
      </c>
    </row>
    <row r="1120" spans="2:17" s="44" customFormat="1" x14ac:dyDescent="0.3">
      <c r="B1120" s="54">
        <v>1101</v>
      </c>
      <c r="C1120" s="55">
        <v>25172802</v>
      </c>
      <c r="D1120" s="56" t="s">
        <v>592</v>
      </c>
      <c r="E1120" s="34">
        <v>110894</v>
      </c>
      <c r="F1120" s="35">
        <f t="shared" si="153"/>
        <v>116550</v>
      </c>
      <c r="G1120" s="36">
        <v>2363595.85</v>
      </c>
      <c r="H1120" s="36">
        <v>2371467.7000000002</v>
      </c>
      <c r="I1120" s="37">
        <v>2175659.8045000001</v>
      </c>
      <c r="J1120" s="38">
        <f t="shared" si="154"/>
        <v>116550</v>
      </c>
      <c r="K1120" s="38">
        <f t="shared" si="155"/>
        <v>1756818.3386250003</v>
      </c>
      <c r="L1120" s="38">
        <f t="shared" si="156"/>
        <v>2269627.8272500001</v>
      </c>
      <c r="M1120" s="39">
        <f t="shared" si="157"/>
        <v>1091876.2629357334</v>
      </c>
      <c r="N1120" s="40">
        <f t="shared" si="158"/>
        <v>689659.81439119088</v>
      </c>
      <c r="O1120" s="41">
        <f t="shared" si="159"/>
        <v>0.63162817784581093</v>
      </c>
      <c r="P1120" s="42">
        <f t="shared" si="160"/>
        <v>116550</v>
      </c>
      <c r="Q1120" s="43" t="str">
        <f t="shared" si="161"/>
        <v>MEDIA GEO</v>
      </c>
    </row>
    <row r="1121" spans="2:17" s="44" customFormat="1" x14ac:dyDescent="0.3">
      <c r="B1121" s="54">
        <v>1102</v>
      </c>
      <c r="C1121" s="55">
        <v>25172802</v>
      </c>
      <c r="D1121" s="56" t="s">
        <v>593</v>
      </c>
      <c r="E1121" s="34">
        <v>157974</v>
      </c>
      <c r="F1121" s="35">
        <f t="shared" si="153"/>
        <v>166031</v>
      </c>
      <c r="G1121" s="36">
        <v>4712031.0999999996</v>
      </c>
      <c r="H1121" s="36">
        <v>4654012.6500000004</v>
      </c>
      <c r="I1121" s="37">
        <v>4351156.341</v>
      </c>
      <c r="J1121" s="38">
        <f t="shared" si="154"/>
        <v>166031</v>
      </c>
      <c r="K1121" s="38">
        <f t="shared" si="155"/>
        <v>3470807.77275</v>
      </c>
      <c r="L1121" s="38">
        <f t="shared" si="156"/>
        <v>4502584.4955000002</v>
      </c>
      <c r="M1121" s="39">
        <f t="shared" si="157"/>
        <v>1995066.5853923331</v>
      </c>
      <c r="N1121" s="40">
        <f t="shared" si="158"/>
        <v>1293323.4654624253</v>
      </c>
      <c r="O1121" s="41">
        <f t="shared" si="159"/>
        <v>0.64826080238725015</v>
      </c>
      <c r="P1121" s="42">
        <f t="shared" si="160"/>
        <v>166031</v>
      </c>
      <c r="Q1121" s="43" t="str">
        <f t="shared" si="161"/>
        <v>MEDIA GEO</v>
      </c>
    </row>
    <row r="1122" spans="2:17" s="44" customFormat="1" x14ac:dyDescent="0.3">
      <c r="B1122" s="54">
        <v>1103</v>
      </c>
      <c r="C1122" s="55">
        <v>40151510</v>
      </c>
      <c r="D1122" s="56" t="s">
        <v>39</v>
      </c>
      <c r="E1122" s="34">
        <v>359926</v>
      </c>
      <c r="F1122" s="35">
        <f t="shared" si="153"/>
        <v>378282</v>
      </c>
      <c r="G1122" s="36">
        <v>17263841.699999999</v>
      </c>
      <c r="H1122" s="36">
        <v>16913981.699999999</v>
      </c>
      <c r="I1122" s="37">
        <v>15869748.727000002</v>
      </c>
      <c r="J1122" s="38">
        <f t="shared" si="154"/>
        <v>378282</v>
      </c>
      <c r="K1122" s="38">
        <f t="shared" si="155"/>
        <v>12606463.531750001</v>
      </c>
      <c r="L1122" s="38">
        <f t="shared" si="156"/>
        <v>16391865.213500001</v>
      </c>
      <c r="M1122" s="39">
        <f t="shared" si="157"/>
        <v>6470565.7872778764</v>
      </c>
      <c r="N1122" s="40">
        <f t="shared" si="158"/>
        <v>4307895.1788970483</v>
      </c>
      <c r="O1122" s="41">
        <f t="shared" si="159"/>
        <v>0.66576792826479414</v>
      </c>
      <c r="P1122" s="42">
        <f t="shared" si="160"/>
        <v>378282</v>
      </c>
      <c r="Q1122" s="43" t="str">
        <f t="shared" si="161"/>
        <v>MEDIA GEO</v>
      </c>
    </row>
    <row r="1123" spans="2:17" s="44" customFormat="1" x14ac:dyDescent="0.3">
      <c r="B1123" s="54">
        <v>1104</v>
      </c>
      <c r="C1123" s="55">
        <v>251740</v>
      </c>
      <c r="D1123" s="56" t="s">
        <v>41</v>
      </c>
      <c r="E1123" s="34">
        <v>1084717</v>
      </c>
      <c r="F1123" s="35">
        <f t="shared" si="153"/>
        <v>1140038</v>
      </c>
      <c r="G1123" s="36">
        <v>8890234.1500000004</v>
      </c>
      <c r="H1123" s="36">
        <v>8919680.6999999993</v>
      </c>
      <c r="I1123" s="37">
        <v>8377461.841</v>
      </c>
      <c r="J1123" s="38">
        <f t="shared" si="154"/>
        <v>1140038</v>
      </c>
      <c r="K1123" s="38">
        <f t="shared" si="155"/>
        <v>6831853.6727499999</v>
      </c>
      <c r="L1123" s="38">
        <f t="shared" si="156"/>
        <v>8633847.9955000002</v>
      </c>
      <c r="M1123" s="39">
        <f t="shared" si="157"/>
        <v>5245943.0718111163</v>
      </c>
      <c r="N1123" s="40">
        <f t="shared" si="158"/>
        <v>2903313.3191858791</v>
      </c>
      <c r="O1123" s="41">
        <f t="shared" si="159"/>
        <v>0.55343973036740091</v>
      </c>
      <c r="P1123" s="42">
        <f t="shared" si="160"/>
        <v>1140038</v>
      </c>
      <c r="Q1123" s="43" t="str">
        <f t="shared" si="161"/>
        <v>MEDIA GEO</v>
      </c>
    </row>
    <row r="1124" spans="2:17" s="44" customFormat="1" x14ac:dyDescent="0.3">
      <c r="B1124" s="54">
        <v>1105</v>
      </c>
      <c r="C1124" s="55">
        <v>251740</v>
      </c>
      <c r="D1124" s="56" t="s">
        <v>196</v>
      </c>
      <c r="E1124" s="34">
        <v>964955</v>
      </c>
      <c r="F1124" s="35">
        <f t="shared" si="153"/>
        <v>1014168</v>
      </c>
      <c r="G1124" s="36">
        <v>39048166.149999999</v>
      </c>
      <c r="H1124" s="36">
        <v>38487223.950000003</v>
      </c>
      <c r="I1124" s="37">
        <v>36107980.611499995</v>
      </c>
      <c r="J1124" s="38">
        <f t="shared" si="154"/>
        <v>1014168</v>
      </c>
      <c r="K1124" s="38">
        <f t="shared" si="155"/>
        <v>28664384.677874997</v>
      </c>
      <c r="L1124" s="38">
        <f t="shared" si="156"/>
        <v>37297602.280749999</v>
      </c>
      <c r="M1124" s="39">
        <f t="shared" si="157"/>
        <v>15316431.160265561</v>
      </c>
      <c r="N1124" s="40">
        <f t="shared" si="158"/>
        <v>10113227.266938319</v>
      </c>
      <c r="O1124" s="41">
        <f t="shared" si="159"/>
        <v>0.6602861437574582</v>
      </c>
      <c r="P1124" s="42">
        <f t="shared" si="160"/>
        <v>1014168</v>
      </c>
      <c r="Q1124" s="43" t="str">
        <f t="shared" si="161"/>
        <v>MEDIA GEO</v>
      </c>
    </row>
    <row r="1125" spans="2:17" s="44" customFormat="1" x14ac:dyDescent="0.3">
      <c r="B1125" s="54">
        <v>1106</v>
      </c>
      <c r="C1125" s="55">
        <v>251740</v>
      </c>
      <c r="D1125" s="56" t="s">
        <v>594</v>
      </c>
      <c r="E1125" s="34">
        <v>20341</v>
      </c>
      <c r="F1125" s="35">
        <f t="shared" si="153"/>
        <v>21378</v>
      </c>
      <c r="G1125" s="36">
        <v>4869468.0999999996</v>
      </c>
      <c r="H1125" s="36">
        <v>4912617.5</v>
      </c>
      <c r="I1125" s="37">
        <v>4564037.4045000002</v>
      </c>
      <c r="J1125" s="38">
        <f t="shared" si="154"/>
        <v>21378</v>
      </c>
      <c r="K1125" s="38">
        <f t="shared" si="155"/>
        <v>3591875.251125</v>
      </c>
      <c r="L1125" s="38">
        <f t="shared" si="156"/>
        <v>4716752.7522499999</v>
      </c>
      <c r="M1125" s="39">
        <f t="shared" si="157"/>
        <v>1236026.2266988191</v>
      </c>
      <c r="N1125" s="40">
        <f t="shared" si="158"/>
        <v>858885.99785494991</v>
      </c>
      <c r="O1125" s="41">
        <f t="shared" si="159"/>
        <v>0.69487683942505341</v>
      </c>
      <c r="P1125" s="42">
        <f t="shared" si="160"/>
        <v>21378</v>
      </c>
      <c r="Q1125" s="43" t="str">
        <f t="shared" si="161"/>
        <v>MEDIA GEO</v>
      </c>
    </row>
    <row r="1126" spans="2:17" s="44" customFormat="1" x14ac:dyDescent="0.3">
      <c r="B1126" s="54">
        <v>1107</v>
      </c>
      <c r="C1126" s="55">
        <v>251740</v>
      </c>
      <c r="D1126" s="56" t="s">
        <v>595</v>
      </c>
      <c r="E1126" s="34">
        <v>395</v>
      </c>
      <c r="F1126" s="35">
        <f t="shared" si="153"/>
        <v>415</v>
      </c>
      <c r="G1126" s="36">
        <v>1104974.5</v>
      </c>
      <c r="H1126" s="36">
        <v>1117802.7</v>
      </c>
      <c r="I1126" s="37">
        <v>1033028.7065</v>
      </c>
      <c r="J1126" s="38">
        <f t="shared" si="154"/>
        <v>415</v>
      </c>
      <c r="K1126" s="38">
        <f t="shared" si="155"/>
        <v>814055.22662500001</v>
      </c>
      <c r="L1126" s="38">
        <f t="shared" si="156"/>
        <v>1069001.6032499999</v>
      </c>
      <c r="M1126" s="39">
        <f t="shared" si="157"/>
        <v>151694.37404687027</v>
      </c>
      <c r="N1126" s="40">
        <f t="shared" si="158"/>
        <v>106970.67124219818</v>
      </c>
      <c r="O1126" s="41">
        <f t="shared" si="159"/>
        <v>0.70517230394547503</v>
      </c>
      <c r="P1126" s="42">
        <f t="shared" si="160"/>
        <v>415</v>
      </c>
      <c r="Q1126" s="43" t="str">
        <f t="shared" si="161"/>
        <v>MEDIA GEO</v>
      </c>
    </row>
    <row r="1127" spans="2:17" s="44" customFormat="1" x14ac:dyDescent="0.3">
      <c r="B1127" s="54">
        <v>1108</v>
      </c>
      <c r="C1127" s="55">
        <v>251740</v>
      </c>
      <c r="D1127" s="56" t="s">
        <v>57</v>
      </c>
      <c r="E1127" s="34">
        <v>38511</v>
      </c>
      <c r="F1127" s="35">
        <f t="shared" si="153"/>
        <v>40475</v>
      </c>
      <c r="G1127" s="36">
        <v>3160402</v>
      </c>
      <c r="H1127" s="36">
        <v>3198011.95</v>
      </c>
      <c r="I1127" s="37">
        <v>2974984.9464999996</v>
      </c>
      <c r="J1127" s="38">
        <f t="shared" si="154"/>
        <v>40475</v>
      </c>
      <c r="K1127" s="38">
        <f t="shared" si="155"/>
        <v>2343468.4741249997</v>
      </c>
      <c r="L1127" s="38">
        <f t="shared" si="156"/>
        <v>3067693.4732499998</v>
      </c>
      <c r="M1127" s="39">
        <f t="shared" si="157"/>
        <v>1050324.5339272418</v>
      </c>
      <c r="N1127" s="40">
        <f t="shared" si="158"/>
        <v>714071.45341802726</v>
      </c>
      <c r="O1127" s="41">
        <f t="shared" si="159"/>
        <v>0.6798579204353733</v>
      </c>
      <c r="P1127" s="42">
        <f t="shared" si="160"/>
        <v>40475</v>
      </c>
      <c r="Q1127" s="43" t="str">
        <f t="shared" si="161"/>
        <v>MEDIA GEO</v>
      </c>
    </row>
    <row r="1128" spans="2:17" s="44" customFormat="1" x14ac:dyDescent="0.3">
      <c r="B1128" s="54">
        <v>1109</v>
      </c>
      <c r="C1128" s="55">
        <v>251740</v>
      </c>
      <c r="D1128" s="56" t="s">
        <v>596</v>
      </c>
      <c r="E1128" s="34">
        <v>37446</v>
      </c>
      <c r="F1128" s="35">
        <f t="shared" si="153"/>
        <v>39356</v>
      </c>
      <c r="G1128" s="36">
        <v>3202676.75</v>
      </c>
      <c r="H1128" s="36">
        <v>3167690.75</v>
      </c>
      <c r="I1128" s="37">
        <v>2974984.9464999996</v>
      </c>
      <c r="J1128" s="38">
        <f t="shared" si="154"/>
        <v>39356</v>
      </c>
      <c r="K1128" s="38">
        <f t="shared" si="155"/>
        <v>2346177.1116249999</v>
      </c>
      <c r="L1128" s="38">
        <f t="shared" si="156"/>
        <v>3071337.8482499998</v>
      </c>
      <c r="M1128" s="39">
        <f t="shared" si="157"/>
        <v>1043969.7192403959</v>
      </c>
      <c r="N1128" s="40">
        <f t="shared" si="158"/>
        <v>710369.17334792239</v>
      </c>
      <c r="O1128" s="41">
        <f t="shared" si="159"/>
        <v>0.68044997882198632</v>
      </c>
      <c r="P1128" s="42">
        <f t="shared" si="160"/>
        <v>39356</v>
      </c>
      <c r="Q1128" s="43" t="str">
        <f t="shared" si="161"/>
        <v>MEDIA GEO</v>
      </c>
    </row>
    <row r="1129" spans="2:17" s="44" customFormat="1" x14ac:dyDescent="0.3">
      <c r="B1129" s="54">
        <v>1110</v>
      </c>
      <c r="C1129" s="55">
        <v>251738</v>
      </c>
      <c r="D1129" s="56" t="s">
        <v>597</v>
      </c>
      <c r="E1129" s="34">
        <v>139306</v>
      </c>
      <c r="F1129" s="35">
        <f t="shared" si="153"/>
        <v>146411</v>
      </c>
      <c r="G1129" s="36">
        <v>14078074.85</v>
      </c>
      <c r="H1129" s="36">
        <v>14015974.699999999</v>
      </c>
      <c r="I1129" s="37">
        <v>13105003.400999999</v>
      </c>
      <c r="J1129" s="38">
        <f t="shared" si="154"/>
        <v>146411</v>
      </c>
      <c r="K1129" s="38">
        <f t="shared" si="155"/>
        <v>10336365.987749999</v>
      </c>
      <c r="L1129" s="38">
        <f t="shared" si="156"/>
        <v>13560489.050499998</v>
      </c>
      <c r="M1129" s="39">
        <f t="shared" si="157"/>
        <v>4411074.1155994302</v>
      </c>
      <c r="N1129" s="40">
        <f t="shared" si="158"/>
        <v>3015572.2085165065</v>
      </c>
      <c r="O1129" s="41">
        <f t="shared" si="159"/>
        <v>0.68363671284782168</v>
      </c>
      <c r="P1129" s="42">
        <f t="shared" si="160"/>
        <v>146411</v>
      </c>
      <c r="Q1129" s="43" t="str">
        <f t="shared" si="161"/>
        <v>MEDIA GEO</v>
      </c>
    </row>
    <row r="1130" spans="2:17" s="44" customFormat="1" x14ac:dyDescent="0.3">
      <c r="B1130" s="54">
        <v>1111</v>
      </c>
      <c r="C1130" s="55">
        <v>251738</v>
      </c>
      <c r="D1130" s="56" t="s">
        <v>598</v>
      </c>
      <c r="E1130" s="34">
        <v>301682</v>
      </c>
      <c r="F1130" s="35">
        <f t="shared" si="153"/>
        <v>317068</v>
      </c>
      <c r="G1130" s="36">
        <v>16488610.25</v>
      </c>
      <c r="H1130" s="36">
        <v>16441379.15</v>
      </c>
      <c r="I1130" s="37">
        <v>15289882.0165</v>
      </c>
      <c r="J1130" s="38">
        <f t="shared" si="154"/>
        <v>317068</v>
      </c>
      <c r="K1130" s="38">
        <f t="shared" si="155"/>
        <v>12134234.854125001</v>
      </c>
      <c r="L1130" s="38">
        <f t="shared" si="156"/>
        <v>15865630.583250001</v>
      </c>
      <c r="M1130" s="39">
        <f t="shared" si="157"/>
        <v>6021015.0272488715</v>
      </c>
      <c r="N1130" s="40">
        <f t="shared" si="158"/>
        <v>4033299.6224965258</v>
      </c>
      <c r="O1130" s="41">
        <f t="shared" si="159"/>
        <v>0.66987037970231167</v>
      </c>
      <c r="P1130" s="42">
        <f t="shared" si="160"/>
        <v>317068</v>
      </c>
      <c r="Q1130" s="43" t="str">
        <f t="shared" si="161"/>
        <v>MEDIA GEO</v>
      </c>
    </row>
    <row r="1131" spans="2:17" s="44" customFormat="1" x14ac:dyDescent="0.3">
      <c r="B1131" s="54">
        <v>1112</v>
      </c>
      <c r="C1131" s="55">
        <v>251738</v>
      </c>
      <c r="D1131" s="56" t="s">
        <v>599</v>
      </c>
      <c r="E1131" s="34">
        <v>783130</v>
      </c>
      <c r="F1131" s="35">
        <f t="shared" si="153"/>
        <v>823070</v>
      </c>
      <c r="G1131" s="36">
        <v>35970564.350000001</v>
      </c>
      <c r="H1131" s="36">
        <v>35581636.649999999</v>
      </c>
      <c r="I1131" s="37">
        <v>33068863.411500003</v>
      </c>
      <c r="J1131" s="38">
        <f t="shared" si="154"/>
        <v>823070</v>
      </c>
      <c r="K1131" s="38">
        <f t="shared" si="155"/>
        <v>26361033.602875002</v>
      </c>
      <c r="L1131" s="38">
        <f t="shared" si="156"/>
        <v>34325250.030749999</v>
      </c>
      <c r="M1131" s="39">
        <f t="shared" si="157"/>
        <v>13661780.494865246</v>
      </c>
      <c r="N1131" s="40">
        <f t="shared" si="158"/>
        <v>9078339.2526101116</v>
      </c>
      <c r="O1131" s="41">
        <f t="shared" si="159"/>
        <v>0.66450630326129068</v>
      </c>
      <c r="P1131" s="42">
        <f t="shared" si="160"/>
        <v>823070</v>
      </c>
      <c r="Q1131" s="43" t="str">
        <f t="shared" si="161"/>
        <v>MEDIA GEO</v>
      </c>
    </row>
    <row r="1132" spans="2:17" s="44" customFormat="1" x14ac:dyDescent="0.3">
      <c r="B1132" s="54">
        <v>1113</v>
      </c>
      <c r="C1132" s="55">
        <v>20121415</v>
      </c>
      <c r="D1132" s="56" t="s">
        <v>44</v>
      </c>
      <c r="E1132" s="34">
        <v>3084501</v>
      </c>
      <c r="F1132" s="35">
        <f t="shared" si="153"/>
        <v>3241811</v>
      </c>
      <c r="G1132" s="36">
        <v>152866953.75</v>
      </c>
      <c r="H1132" s="36">
        <v>153017685.09999999</v>
      </c>
      <c r="I1132" s="37">
        <v>142247245</v>
      </c>
      <c r="J1132" s="38">
        <f t="shared" si="154"/>
        <v>3241811</v>
      </c>
      <c r="K1132" s="38">
        <f t="shared" si="155"/>
        <v>112843423.71250001</v>
      </c>
      <c r="L1132" s="38">
        <f t="shared" si="156"/>
        <v>147557099.375</v>
      </c>
      <c r="M1132" s="39">
        <f t="shared" si="157"/>
        <v>57308850.643337972</v>
      </c>
      <c r="N1132" s="40">
        <f t="shared" si="158"/>
        <v>38231170.37048617</v>
      </c>
      <c r="O1132" s="41">
        <f t="shared" si="159"/>
        <v>0.66710760975504679</v>
      </c>
      <c r="P1132" s="42">
        <f t="shared" si="160"/>
        <v>3241811</v>
      </c>
      <c r="Q1132" s="43" t="str">
        <f t="shared" si="161"/>
        <v>MEDIA GEO</v>
      </c>
    </row>
    <row r="1133" spans="2:17" s="44" customFormat="1" x14ac:dyDescent="0.3">
      <c r="B1133" s="54">
        <v>1114</v>
      </c>
      <c r="C1133" s="55">
        <v>20121415</v>
      </c>
      <c r="D1133" s="56" t="s">
        <v>171</v>
      </c>
      <c r="E1133" s="34">
        <v>337818</v>
      </c>
      <c r="F1133" s="35">
        <f t="shared" si="153"/>
        <v>355047</v>
      </c>
      <c r="G1133" s="36">
        <v>25302458.300000001</v>
      </c>
      <c r="H1133" s="36">
        <v>25612959.050000001</v>
      </c>
      <c r="I1133" s="37">
        <v>23705930.5</v>
      </c>
      <c r="J1133" s="38">
        <f t="shared" si="154"/>
        <v>355047</v>
      </c>
      <c r="K1133" s="38">
        <f t="shared" si="155"/>
        <v>18744098.712499999</v>
      </c>
      <c r="L1133" s="38">
        <f t="shared" si="156"/>
        <v>24504194.399999999</v>
      </c>
      <c r="M1133" s="39">
        <f t="shared" si="157"/>
        <v>8593920.4992188979</v>
      </c>
      <c r="N1133" s="40">
        <f t="shared" si="158"/>
        <v>5825763.3206358226</v>
      </c>
      <c r="O1133" s="41">
        <f t="shared" si="159"/>
        <v>0.6778935552365567</v>
      </c>
      <c r="P1133" s="42">
        <f t="shared" si="160"/>
        <v>355047</v>
      </c>
      <c r="Q1133" s="43" t="str">
        <f t="shared" si="161"/>
        <v>MEDIA GEO</v>
      </c>
    </row>
    <row r="1134" spans="2:17" s="44" customFormat="1" x14ac:dyDescent="0.3">
      <c r="B1134" s="54">
        <v>1115</v>
      </c>
      <c r="C1134" s="55">
        <v>251724</v>
      </c>
      <c r="D1134" s="56" t="s">
        <v>45</v>
      </c>
      <c r="E1134" s="34">
        <v>16932</v>
      </c>
      <c r="F1134" s="35">
        <f t="shared" si="153"/>
        <v>17796</v>
      </c>
      <c r="G1134" s="36">
        <v>2337064.7999999998</v>
      </c>
      <c r="H1134" s="36">
        <v>2309367.5499999998</v>
      </c>
      <c r="I1134" s="37">
        <v>2150082.1230000001</v>
      </c>
      <c r="J1134" s="38">
        <f t="shared" si="154"/>
        <v>17796</v>
      </c>
      <c r="K1134" s="38">
        <f t="shared" si="155"/>
        <v>1703577.6182499998</v>
      </c>
      <c r="L1134" s="38">
        <f t="shared" si="156"/>
        <v>2229724.8365000002</v>
      </c>
      <c r="M1134" s="39">
        <f t="shared" si="157"/>
        <v>674117.05474411941</v>
      </c>
      <c r="N1134" s="40">
        <f t="shared" si="158"/>
        <v>464089.06844507414</v>
      </c>
      <c r="O1134" s="41">
        <f t="shared" si="159"/>
        <v>0.6884398861874701</v>
      </c>
      <c r="P1134" s="42">
        <f t="shared" si="160"/>
        <v>17796</v>
      </c>
      <c r="Q1134" s="43" t="str">
        <f t="shared" si="161"/>
        <v>MEDIA GEO</v>
      </c>
    </row>
    <row r="1135" spans="2:17" s="44" customFormat="1" x14ac:dyDescent="0.3">
      <c r="B1135" s="54">
        <v>1116</v>
      </c>
      <c r="C1135" s="55">
        <v>311816</v>
      </c>
      <c r="D1135" s="56" t="s">
        <v>600</v>
      </c>
      <c r="E1135" s="34">
        <v>310164</v>
      </c>
      <c r="F1135" s="35">
        <f t="shared" si="153"/>
        <v>325982</v>
      </c>
      <c r="G1135" s="36">
        <v>4808534.1500000004</v>
      </c>
      <c r="H1135" s="36">
        <v>4883462.5</v>
      </c>
      <c r="I1135" s="37">
        <v>4511657.5315000005</v>
      </c>
      <c r="J1135" s="38">
        <f t="shared" si="154"/>
        <v>325982</v>
      </c>
      <c r="K1135" s="38">
        <f t="shared" si="155"/>
        <v>3632409.0453750002</v>
      </c>
      <c r="L1135" s="38">
        <f t="shared" si="156"/>
        <v>4660095.8407500004</v>
      </c>
      <c r="M1135" s="39">
        <f t="shared" si="157"/>
        <v>2424195.1441121586</v>
      </c>
      <c r="N1135" s="40">
        <f t="shared" si="158"/>
        <v>1483660.7425764543</v>
      </c>
      <c r="O1135" s="41">
        <f t="shared" si="159"/>
        <v>0.61202199261059609</v>
      </c>
      <c r="P1135" s="42">
        <f t="shared" si="160"/>
        <v>325982</v>
      </c>
      <c r="Q1135" s="43" t="str">
        <f t="shared" si="161"/>
        <v>MEDIA GEO</v>
      </c>
    </row>
    <row r="1136" spans="2:17" s="44" customFormat="1" x14ac:dyDescent="0.3">
      <c r="B1136" s="54">
        <v>1117</v>
      </c>
      <c r="C1136" s="55">
        <v>23151516</v>
      </c>
      <c r="D1136" s="56" t="s">
        <v>601</v>
      </c>
      <c r="E1136" s="34">
        <v>96284</v>
      </c>
      <c r="F1136" s="35">
        <f t="shared" si="153"/>
        <v>101194</v>
      </c>
      <c r="G1136" s="36">
        <v>3874407.95</v>
      </c>
      <c r="H1136" s="36">
        <v>3905020.7</v>
      </c>
      <c r="I1136" s="37">
        <v>3598668.7064999994</v>
      </c>
      <c r="J1136" s="38">
        <f t="shared" si="154"/>
        <v>101194</v>
      </c>
      <c r="K1136" s="38">
        <f t="shared" si="155"/>
        <v>2869822.8391249999</v>
      </c>
      <c r="L1136" s="38">
        <f t="shared" si="156"/>
        <v>3736538.3282499998</v>
      </c>
      <c r="M1136" s="39">
        <f t="shared" si="157"/>
        <v>1532079.5985945011</v>
      </c>
      <c r="N1136" s="40">
        <f t="shared" si="158"/>
        <v>1011788.9098683441</v>
      </c>
      <c r="O1136" s="41">
        <f t="shared" si="159"/>
        <v>0.6604023125146623</v>
      </c>
      <c r="P1136" s="42">
        <f t="shared" si="160"/>
        <v>101194</v>
      </c>
      <c r="Q1136" s="43" t="str">
        <f t="shared" si="161"/>
        <v>MEDIA GEO</v>
      </c>
    </row>
    <row r="1137" spans="2:17" s="44" customFormat="1" x14ac:dyDescent="0.3">
      <c r="B1137" s="54">
        <v>1118</v>
      </c>
      <c r="C1137" s="55">
        <v>23151516</v>
      </c>
      <c r="D1137" s="56" t="s">
        <v>602</v>
      </c>
      <c r="E1137" s="34">
        <v>87579</v>
      </c>
      <c r="F1137" s="35">
        <f t="shared" si="153"/>
        <v>92046</v>
      </c>
      <c r="G1137" s="36">
        <v>3856623.4</v>
      </c>
      <c r="H1137" s="36">
        <v>3859830.45</v>
      </c>
      <c r="I1137" s="37">
        <v>3598668.7064999994</v>
      </c>
      <c r="J1137" s="38">
        <f t="shared" si="154"/>
        <v>92046</v>
      </c>
      <c r="K1137" s="38">
        <f t="shared" si="155"/>
        <v>2851792.1391249998</v>
      </c>
      <c r="L1137" s="38">
        <f t="shared" si="156"/>
        <v>3727646.0532499999</v>
      </c>
      <c r="M1137" s="39">
        <f t="shared" si="157"/>
        <v>1490151.9721210396</v>
      </c>
      <c r="N1137" s="40">
        <f t="shared" si="158"/>
        <v>988610.2137041972</v>
      </c>
      <c r="O1137" s="41">
        <f t="shared" si="159"/>
        <v>0.66342912145869104</v>
      </c>
      <c r="P1137" s="42">
        <f t="shared" si="160"/>
        <v>92046</v>
      </c>
      <c r="Q1137" s="43" t="str">
        <f t="shared" si="161"/>
        <v>MEDIA GEO</v>
      </c>
    </row>
    <row r="1138" spans="2:17" s="44" customFormat="1" ht="15.9" customHeight="1" x14ac:dyDescent="0.3">
      <c r="B1138" s="54">
        <v>1119</v>
      </c>
      <c r="C1138" s="55">
        <v>23151516</v>
      </c>
      <c r="D1138" s="56" t="s">
        <v>603</v>
      </c>
      <c r="E1138" s="34">
        <v>74087</v>
      </c>
      <c r="F1138" s="35">
        <f t="shared" si="153"/>
        <v>77865</v>
      </c>
      <c r="G1138" s="36">
        <v>2608206.2999999998</v>
      </c>
      <c r="H1138" s="36">
        <v>2561849.85</v>
      </c>
      <c r="I1138" s="37">
        <v>2400103.7409999999</v>
      </c>
      <c r="J1138" s="38">
        <f t="shared" si="154"/>
        <v>77865</v>
      </c>
      <c r="K1138" s="38">
        <f t="shared" si="155"/>
        <v>1912006.2227500002</v>
      </c>
      <c r="L1138" s="38">
        <f t="shared" si="156"/>
        <v>2480976.7955</v>
      </c>
      <c r="M1138" s="39">
        <f t="shared" si="157"/>
        <v>1057102.2041953451</v>
      </c>
      <c r="N1138" s="40">
        <f t="shared" si="158"/>
        <v>692425.26747668441</v>
      </c>
      <c r="O1138" s="41">
        <f t="shared" si="159"/>
        <v>0.6550220638351153</v>
      </c>
      <c r="P1138" s="42">
        <f t="shared" si="160"/>
        <v>77865</v>
      </c>
      <c r="Q1138" s="43" t="str">
        <f t="shared" si="161"/>
        <v>MEDIA GEO</v>
      </c>
    </row>
    <row r="1139" spans="2:17" s="44" customFormat="1" ht="15.9" customHeight="1" x14ac:dyDescent="0.3">
      <c r="B1139" s="54">
        <v>1120</v>
      </c>
      <c r="C1139" s="55">
        <v>23151516</v>
      </c>
      <c r="D1139" s="56" t="s">
        <v>604</v>
      </c>
      <c r="E1139" s="34">
        <v>59833</v>
      </c>
      <c r="F1139" s="35">
        <f t="shared" si="153"/>
        <v>62884</v>
      </c>
      <c r="G1139" s="36">
        <v>2316073.2000000002</v>
      </c>
      <c r="H1139" s="36">
        <v>2304702.75</v>
      </c>
      <c r="I1139" s="37">
        <v>2147166.6230000001</v>
      </c>
      <c r="J1139" s="38">
        <f t="shared" si="154"/>
        <v>62884</v>
      </c>
      <c r="K1139" s="38">
        <f t="shared" si="155"/>
        <v>1707706.6432500002</v>
      </c>
      <c r="L1139" s="38">
        <f t="shared" si="156"/>
        <v>2225934.6864999998</v>
      </c>
      <c r="M1139" s="39">
        <f t="shared" si="157"/>
        <v>921389.53855041345</v>
      </c>
      <c r="N1139" s="40">
        <f t="shared" si="158"/>
        <v>607055.08799520636</v>
      </c>
      <c r="O1139" s="41">
        <f t="shared" si="159"/>
        <v>0.65884738495106276</v>
      </c>
      <c r="P1139" s="42">
        <f t="shared" si="160"/>
        <v>62884</v>
      </c>
      <c r="Q1139" s="43" t="str">
        <f t="shared" si="161"/>
        <v>MEDIA GEO</v>
      </c>
    </row>
    <row r="1140" spans="2:17" s="44" customFormat="1" x14ac:dyDescent="0.3">
      <c r="B1140" s="54">
        <v>1121</v>
      </c>
      <c r="C1140" s="55">
        <v>25172010</v>
      </c>
      <c r="D1140" s="56" t="s">
        <v>605</v>
      </c>
      <c r="E1140" s="34">
        <v>149295</v>
      </c>
      <c r="F1140" s="35">
        <f t="shared" si="153"/>
        <v>156909</v>
      </c>
      <c r="G1140" s="36">
        <v>10081215.9</v>
      </c>
      <c r="H1140" s="36">
        <v>10187631.65</v>
      </c>
      <c r="I1140" s="37">
        <v>9426461.6565000005</v>
      </c>
      <c r="J1140" s="38">
        <f t="shared" si="154"/>
        <v>156909</v>
      </c>
      <c r="K1140" s="38">
        <f t="shared" si="155"/>
        <v>7463054.5516250003</v>
      </c>
      <c r="L1140" s="38">
        <f t="shared" si="156"/>
        <v>9753838.7782500014</v>
      </c>
      <c r="M1140" s="39">
        <f t="shared" si="157"/>
        <v>3510715.8289859812</v>
      </c>
      <c r="N1140" s="40">
        <f t="shared" si="158"/>
        <v>2371499.5515657389</v>
      </c>
      <c r="O1140" s="41">
        <f t="shared" si="159"/>
        <v>0.67550313585212951</v>
      </c>
      <c r="P1140" s="42">
        <f t="shared" si="160"/>
        <v>156909</v>
      </c>
      <c r="Q1140" s="43" t="str">
        <f t="shared" si="161"/>
        <v>MEDIA GEO</v>
      </c>
    </row>
    <row r="1141" spans="2:17" s="44" customFormat="1" x14ac:dyDescent="0.3">
      <c r="B1141" s="54">
        <v>1122</v>
      </c>
      <c r="C1141" s="55">
        <v>25172010</v>
      </c>
      <c r="D1141" s="56" t="s">
        <v>606</v>
      </c>
      <c r="E1141" s="34">
        <v>147401</v>
      </c>
      <c r="F1141" s="35">
        <f t="shared" si="153"/>
        <v>154918</v>
      </c>
      <c r="G1141" s="36">
        <v>10044480.6</v>
      </c>
      <c r="H1141" s="36">
        <v>10264892.4</v>
      </c>
      <c r="I1141" s="37">
        <v>9426461.6565000005</v>
      </c>
      <c r="J1141" s="38">
        <f t="shared" si="154"/>
        <v>154918</v>
      </c>
      <c r="K1141" s="38">
        <f t="shared" si="155"/>
        <v>7472688.1641250001</v>
      </c>
      <c r="L1141" s="38">
        <f t="shared" si="156"/>
        <v>9735471.1282499991</v>
      </c>
      <c r="M1141" s="39">
        <f t="shared" si="157"/>
        <v>3502943.3839786104</v>
      </c>
      <c r="N1141" s="40">
        <f t="shared" si="158"/>
        <v>2367411.4525959701</v>
      </c>
      <c r="O1141" s="41">
        <f t="shared" si="159"/>
        <v>0.67583491740796742</v>
      </c>
      <c r="P1141" s="42">
        <f t="shared" si="160"/>
        <v>154918</v>
      </c>
      <c r="Q1141" s="43" t="str">
        <f t="shared" si="161"/>
        <v>MEDIA GEO</v>
      </c>
    </row>
    <row r="1142" spans="2:17" s="44" customFormat="1" x14ac:dyDescent="0.3">
      <c r="B1142" s="54">
        <v>1123</v>
      </c>
      <c r="C1142" s="55">
        <v>25172010</v>
      </c>
      <c r="D1142" s="56" t="s">
        <v>607</v>
      </c>
      <c r="E1142" s="34">
        <v>22471</v>
      </c>
      <c r="F1142" s="35">
        <f t="shared" si="153"/>
        <v>23617</v>
      </c>
      <c r="G1142" s="36">
        <v>2042890.85</v>
      </c>
      <c r="H1142" s="36">
        <v>2067089.5</v>
      </c>
      <c r="I1142" s="37">
        <v>1905375.4615000002</v>
      </c>
      <c r="J1142" s="38">
        <f t="shared" si="154"/>
        <v>23617</v>
      </c>
      <c r="K1142" s="38">
        <f t="shared" si="155"/>
        <v>1509743.202875</v>
      </c>
      <c r="L1142" s="38">
        <f t="shared" si="156"/>
        <v>1974133.1557500002</v>
      </c>
      <c r="M1142" s="39">
        <f t="shared" si="157"/>
        <v>660240.91717593442</v>
      </c>
      <c r="N1142" s="40">
        <f t="shared" si="158"/>
        <v>450161.08890064625</v>
      </c>
      <c r="O1142" s="41">
        <f t="shared" si="159"/>
        <v>0.68181337628411753</v>
      </c>
      <c r="P1142" s="42">
        <f t="shared" si="160"/>
        <v>23617</v>
      </c>
      <c r="Q1142" s="43" t="str">
        <f t="shared" si="161"/>
        <v>MEDIA GEO</v>
      </c>
    </row>
    <row r="1143" spans="2:17" s="44" customFormat="1" x14ac:dyDescent="0.3">
      <c r="B1143" s="54">
        <v>1124</v>
      </c>
      <c r="C1143" s="55">
        <v>25172010</v>
      </c>
      <c r="D1143" s="56" t="s">
        <v>608</v>
      </c>
      <c r="E1143" s="34">
        <v>22345</v>
      </c>
      <c r="F1143" s="35">
        <f t="shared" si="153"/>
        <v>23485</v>
      </c>
      <c r="G1143" s="36">
        <v>2077002.2</v>
      </c>
      <c r="H1143" s="36">
        <v>2046972.55</v>
      </c>
      <c r="I1143" s="37">
        <v>1905375.4615000002</v>
      </c>
      <c r="J1143" s="38">
        <f t="shared" si="154"/>
        <v>23485</v>
      </c>
      <c r="K1143" s="38">
        <f t="shared" si="155"/>
        <v>1513208.8028750001</v>
      </c>
      <c r="L1143" s="38">
        <f t="shared" si="156"/>
        <v>1976174.00575</v>
      </c>
      <c r="M1143" s="39">
        <f t="shared" si="157"/>
        <v>660434.91806828452</v>
      </c>
      <c r="N1143" s="40">
        <f t="shared" si="158"/>
        <v>450391.60634229984</v>
      </c>
      <c r="O1143" s="41">
        <f t="shared" si="159"/>
        <v>0.68196213437602093</v>
      </c>
      <c r="P1143" s="42">
        <f t="shared" si="160"/>
        <v>23485</v>
      </c>
      <c r="Q1143" s="43" t="str">
        <f t="shared" si="161"/>
        <v>MEDIA GEO</v>
      </c>
    </row>
    <row r="1144" spans="2:17" s="44" customFormat="1" x14ac:dyDescent="0.3">
      <c r="B1144" s="54">
        <v>1125</v>
      </c>
      <c r="C1144" s="55">
        <v>40141736</v>
      </c>
      <c r="D1144" s="56" t="s">
        <v>474</v>
      </c>
      <c r="E1144" s="34">
        <v>2635</v>
      </c>
      <c r="F1144" s="35">
        <f t="shared" si="153"/>
        <v>2769</v>
      </c>
      <c r="G1144" s="36">
        <v>175513.1</v>
      </c>
      <c r="H1144" s="36">
        <v>179011.7</v>
      </c>
      <c r="I1144" s="37">
        <v>164533.32699999999</v>
      </c>
      <c r="J1144" s="38">
        <f t="shared" si="154"/>
        <v>2769</v>
      </c>
      <c r="K1144" s="38">
        <f t="shared" si="155"/>
        <v>130456.78175000001</v>
      </c>
      <c r="L1144" s="38">
        <f t="shared" si="156"/>
        <v>170023.21350000001</v>
      </c>
      <c r="M1144" s="39">
        <f t="shared" si="157"/>
        <v>61509.464674127172</v>
      </c>
      <c r="N1144" s="40">
        <f t="shared" si="158"/>
        <v>41535.780901124162</v>
      </c>
      <c r="O1144" s="41">
        <f t="shared" si="159"/>
        <v>0.67527462840357688</v>
      </c>
      <c r="P1144" s="42">
        <f t="shared" si="160"/>
        <v>2769</v>
      </c>
      <c r="Q1144" s="43" t="str">
        <f t="shared" si="161"/>
        <v>MEDIA GEO</v>
      </c>
    </row>
    <row r="1145" spans="2:17" s="44" customFormat="1" x14ac:dyDescent="0.3">
      <c r="B1145" s="54">
        <v>1126</v>
      </c>
      <c r="C1145" s="55">
        <v>25172606</v>
      </c>
      <c r="D1145" s="56" t="s">
        <v>609</v>
      </c>
      <c r="E1145" s="34">
        <v>58965</v>
      </c>
      <c r="F1145" s="35">
        <f t="shared" si="153"/>
        <v>61972</v>
      </c>
      <c r="G1145" s="36">
        <v>2275839.2999999998</v>
      </c>
      <c r="H1145" s="36">
        <v>2325985.9</v>
      </c>
      <c r="I1145" s="37">
        <v>2143869.1924999999</v>
      </c>
      <c r="J1145" s="38">
        <f t="shared" si="154"/>
        <v>61972</v>
      </c>
      <c r="K1145" s="38">
        <f t="shared" si="155"/>
        <v>1701916.5981249998</v>
      </c>
      <c r="L1145" s="38">
        <f t="shared" si="156"/>
        <v>2209854.2462499999</v>
      </c>
      <c r="M1145" s="39">
        <f t="shared" si="157"/>
        <v>915768.32215328049</v>
      </c>
      <c r="N1145" s="40">
        <f t="shared" si="158"/>
        <v>603725.16914671881</v>
      </c>
      <c r="O1145" s="41">
        <f t="shared" si="159"/>
        <v>0.65925535371998578</v>
      </c>
      <c r="P1145" s="42">
        <f t="shared" si="160"/>
        <v>61972</v>
      </c>
      <c r="Q1145" s="43" t="str">
        <f t="shared" si="161"/>
        <v>MEDIA GEO</v>
      </c>
    </row>
    <row r="1146" spans="2:17" s="44" customFormat="1" x14ac:dyDescent="0.3">
      <c r="B1146" s="54">
        <v>1127</v>
      </c>
      <c r="C1146" s="55">
        <v>40101706</v>
      </c>
      <c r="D1146" s="56" t="s">
        <v>135</v>
      </c>
      <c r="E1146" s="34">
        <v>194867</v>
      </c>
      <c r="F1146" s="35">
        <f t="shared" si="153"/>
        <v>204805</v>
      </c>
      <c r="G1146" s="36">
        <v>27680048.550000001</v>
      </c>
      <c r="H1146" s="36">
        <v>27099864.050000001</v>
      </c>
      <c r="I1146" s="37">
        <v>25539780</v>
      </c>
      <c r="J1146" s="38">
        <f t="shared" si="154"/>
        <v>204805</v>
      </c>
      <c r="K1146" s="38">
        <f t="shared" si="155"/>
        <v>20131124.399999999</v>
      </c>
      <c r="L1146" s="38">
        <f t="shared" si="156"/>
        <v>26319822.024999999</v>
      </c>
      <c r="M1146" s="39">
        <f t="shared" si="157"/>
        <v>7914489.6715669697</v>
      </c>
      <c r="N1146" s="40">
        <f t="shared" si="158"/>
        <v>5451570.3120749844</v>
      </c>
      <c r="O1146" s="41">
        <f t="shared" si="159"/>
        <v>0.68880882259028098</v>
      </c>
      <c r="P1146" s="42">
        <f t="shared" si="160"/>
        <v>204805</v>
      </c>
      <c r="Q1146" s="43" t="str">
        <f t="shared" si="161"/>
        <v>MEDIA GEO</v>
      </c>
    </row>
    <row r="1147" spans="2:17" s="44" customFormat="1" x14ac:dyDescent="0.3">
      <c r="B1147" s="54">
        <v>1128</v>
      </c>
      <c r="C1147" s="55">
        <v>40101706</v>
      </c>
      <c r="D1147" s="56" t="s">
        <v>136</v>
      </c>
      <c r="E1147" s="34">
        <v>744832</v>
      </c>
      <c r="F1147" s="35">
        <f t="shared" si="153"/>
        <v>782818</v>
      </c>
      <c r="G1147" s="36">
        <v>20464186.050000001</v>
      </c>
      <c r="H1147" s="36">
        <v>20587803.25</v>
      </c>
      <c r="I1147" s="37">
        <v>19181074.5</v>
      </c>
      <c r="J1147" s="38">
        <f t="shared" si="154"/>
        <v>782818</v>
      </c>
      <c r="K1147" s="38">
        <f t="shared" si="155"/>
        <v>15253970.449999999</v>
      </c>
      <c r="L1147" s="38">
        <f t="shared" si="156"/>
        <v>19822630.274999999</v>
      </c>
      <c r="M1147" s="39">
        <f t="shared" si="157"/>
        <v>8918350.8793588206</v>
      </c>
      <c r="N1147" s="40">
        <f t="shared" si="158"/>
        <v>5752690.4675607402</v>
      </c>
      <c r="O1147" s="41">
        <f t="shared" si="159"/>
        <v>0.64503971029836027</v>
      </c>
      <c r="P1147" s="42">
        <f t="shared" si="160"/>
        <v>782818</v>
      </c>
      <c r="Q1147" s="43" t="str">
        <f t="shared" si="161"/>
        <v>MEDIA GEO</v>
      </c>
    </row>
    <row r="1148" spans="2:17" s="44" customFormat="1" x14ac:dyDescent="0.3">
      <c r="B1148" s="54">
        <v>1129</v>
      </c>
      <c r="C1148" s="55">
        <v>40101706</v>
      </c>
      <c r="D1148" s="56" t="s">
        <v>137</v>
      </c>
      <c r="E1148" s="34">
        <v>59617</v>
      </c>
      <c r="F1148" s="35">
        <f t="shared" si="153"/>
        <v>62657</v>
      </c>
      <c r="G1148" s="36">
        <v>4870925.8499999996</v>
      </c>
      <c r="H1148" s="36">
        <v>4842062.4000000004</v>
      </c>
      <c r="I1148" s="37">
        <v>4509403.8499999996</v>
      </c>
      <c r="J1148" s="38">
        <f t="shared" si="154"/>
        <v>62657</v>
      </c>
      <c r="K1148" s="38">
        <f t="shared" si="155"/>
        <v>3571262.2749999999</v>
      </c>
      <c r="L1148" s="38">
        <f t="shared" si="156"/>
        <v>4675733.125</v>
      </c>
      <c r="M1148" s="39">
        <f t="shared" si="157"/>
        <v>1606692.0958855334</v>
      </c>
      <c r="N1148" s="40">
        <f t="shared" si="158"/>
        <v>1091797.6866906816</v>
      </c>
      <c r="O1148" s="41">
        <f t="shared" si="159"/>
        <v>0.67953137348879156</v>
      </c>
      <c r="P1148" s="42">
        <f t="shared" si="160"/>
        <v>62657</v>
      </c>
      <c r="Q1148" s="43" t="str">
        <f t="shared" si="161"/>
        <v>MEDIA GEO</v>
      </c>
    </row>
    <row r="1149" spans="2:17" s="44" customFormat="1" x14ac:dyDescent="0.3">
      <c r="B1149" s="54">
        <v>1130</v>
      </c>
      <c r="C1149" s="55">
        <v>40101706</v>
      </c>
      <c r="D1149" s="56" t="s">
        <v>138</v>
      </c>
      <c r="E1149" s="34">
        <v>29651</v>
      </c>
      <c r="F1149" s="35">
        <f t="shared" si="153"/>
        <v>31163</v>
      </c>
      <c r="G1149" s="36">
        <v>6640342.7999999998</v>
      </c>
      <c r="H1149" s="36">
        <v>6687282.3499999996</v>
      </c>
      <c r="I1149" s="37">
        <v>6210015</v>
      </c>
      <c r="J1149" s="38">
        <f t="shared" si="154"/>
        <v>31163</v>
      </c>
      <c r="K1149" s="38">
        <f t="shared" si="155"/>
        <v>4892200.7874999996</v>
      </c>
      <c r="L1149" s="38">
        <f t="shared" si="156"/>
        <v>6425178.9000000004</v>
      </c>
      <c r="M1149" s="39">
        <f t="shared" si="157"/>
        <v>1712154.7588464203</v>
      </c>
      <c r="N1149" s="40">
        <f t="shared" si="158"/>
        <v>1188640.6717990055</v>
      </c>
      <c r="O1149" s="41">
        <f t="shared" si="159"/>
        <v>0.69423670124297809</v>
      </c>
      <c r="P1149" s="42">
        <f t="shared" si="160"/>
        <v>31163</v>
      </c>
      <c r="Q1149" s="43" t="str">
        <f t="shared" si="161"/>
        <v>MEDIA GEO</v>
      </c>
    </row>
    <row r="1150" spans="2:17" s="44" customFormat="1" x14ac:dyDescent="0.3">
      <c r="B1150" s="54">
        <v>1131</v>
      </c>
      <c r="C1150" s="55">
        <v>40101706</v>
      </c>
      <c r="D1150" s="56" t="s">
        <v>139</v>
      </c>
      <c r="E1150" s="34">
        <v>13666</v>
      </c>
      <c r="F1150" s="35">
        <f t="shared" si="153"/>
        <v>14363</v>
      </c>
      <c r="G1150" s="36">
        <v>2022190.8</v>
      </c>
      <c r="H1150" s="36">
        <v>2026272.5</v>
      </c>
      <c r="I1150" s="37">
        <v>1906737</v>
      </c>
      <c r="J1150" s="38">
        <f t="shared" si="154"/>
        <v>14363</v>
      </c>
      <c r="K1150" s="38">
        <f t="shared" si="155"/>
        <v>1492390.825</v>
      </c>
      <c r="L1150" s="38">
        <f t="shared" si="156"/>
        <v>1964463.9</v>
      </c>
      <c r="M1150" s="39">
        <f t="shared" si="157"/>
        <v>578780.62411872821</v>
      </c>
      <c r="N1150" s="40">
        <f t="shared" si="158"/>
        <v>399103.52943555254</v>
      </c>
      <c r="O1150" s="41">
        <f t="shared" si="159"/>
        <v>0.68955924370004895</v>
      </c>
      <c r="P1150" s="42">
        <f t="shared" si="160"/>
        <v>14363</v>
      </c>
      <c r="Q1150" s="43" t="str">
        <f t="shared" si="161"/>
        <v>MEDIA GEO</v>
      </c>
    </row>
    <row r="1151" spans="2:17" s="44" customFormat="1" x14ac:dyDescent="0.3">
      <c r="B1151" s="54">
        <v>1132</v>
      </c>
      <c r="C1151" s="55">
        <v>40101706</v>
      </c>
      <c r="D1151" s="56" t="s">
        <v>610</v>
      </c>
      <c r="E1151" s="34">
        <v>228629</v>
      </c>
      <c r="F1151" s="35">
        <f t="shared" si="153"/>
        <v>240289</v>
      </c>
      <c r="G1151" s="36">
        <v>8100716.75</v>
      </c>
      <c r="H1151" s="36">
        <v>8036575.75</v>
      </c>
      <c r="I1151" s="37">
        <v>7471336.1029999992</v>
      </c>
      <c r="J1151" s="38">
        <f t="shared" si="154"/>
        <v>240289</v>
      </c>
      <c r="K1151" s="38">
        <f t="shared" si="155"/>
        <v>5962229.40075</v>
      </c>
      <c r="L1151" s="38">
        <f t="shared" si="156"/>
        <v>7753955.9265000001</v>
      </c>
      <c r="M1151" s="39">
        <f t="shared" si="157"/>
        <v>3287998.8982215161</v>
      </c>
      <c r="N1151" s="40">
        <f t="shared" si="158"/>
        <v>2155056.3361217971</v>
      </c>
      <c r="O1151" s="41">
        <f t="shared" si="159"/>
        <v>0.65543097879000833</v>
      </c>
      <c r="P1151" s="42">
        <f t="shared" si="160"/>
        <v>240289</v>
      </c>
      <c r="Q1151" s="43" t="str">
        <f t="shared" si="161"/>
        <v>MEDIA GEO</v>
      </c>
    </row>
    <row r="1152" spans="2:17" s="44" customFormat="1" x14ac:dyDescent="0.3">
      <c r="B1152" s="54">
        <v>1133</v>
      </c>
      <c r="C1152" s="55">
        <v>26111535</v>
      </c>
      <c r="D1152" s="56" t="s">
        <v>611</v>
      </c>
      <c r="E1152" s="34">
        <v>1152</v>
      </c>
      <c r="F1152" s="35">
        <f t="shared" si="153"/>
        <v>1211</v>
      </c>
      <c r="G1152" s="36">
        <v>597385.94999999995</v>
      </c>
      <c r="H1152" s="36">
        <v>597969.05000000005</v>
      </c>
      <c r="I1152" s="37">
        <v>549201.48149999999</v>
      </c>
      <c r="J1152" s="38">
        <f t="shared" si="154"/>
        <v>1211</v>
      </c>
      <c r="K1152" s="38">
        <f t="shared" si="155"/>
        <v>436441.870375</v>
      </c>
      <c r="L1152" s="38">
        <f t="shared" si="156"/>
        <v>573293.71574999997</v>
      </c>
      <c r="M1152" s="39">
        <f t="shared" si="157"/>
        <v>124151.61929552945</v>
      </c>
      <c r="N1152" s="40">
        <f t="shared" si="158"/>
        <v>86932.145587142586</v>
      </c>
      <c r="O1152" s="41">
        <f t="shared" si="159"/>
        <v>0.70020951865484771</v>
      </c>
      <c r="P1152" s="42">
        <f t="shared" si="160"/>
        <v>1211</v>
      </c>
      <c r="Q1152" s="43" t="str">
        <f t="shared" si="161"/>
        <v>MEDIA GEO</v>
      </c>
    </row>
    <row r="1153" spans="2:17" s="44" customFormat="1" x14ac:dyDescent="0.3">
      <c r="B1153" s="54">
        <v>1134</v>
      </c>
      <c r="C1153" s="55">
        <v>251726</v>
      </c>
      <c r="D1153" s="56" t="s">
        <v>612</v>
      </c>
      <c r="E1153" s="34">
        <v>39655</v>
      </c>
      <c r="F1153" s="35">
        <f t="shared" si="153"/>
        <v>41677</v>
      </c>
      <c r="G1153" s="36">
        <v>5604757.2000000002</v>
      </c>
      <c r="H1153" s="36">
        <v>5523414.75</v>
      </c>
      <c r="I1153" s="37">
        <v>5171114.4764999999</v>
      </c>
      <c r="J1153" s="38">
        <f t="shared" si="154"/>
        <v>41677</v>
      </c>
      <c r="K1153" s="38">
        <f t="shared" si="155"/>
        <v>4085240.856625</v>
      </c>
      <c r="L1153" s="38">
        <f t="shared" si="156"/>
        <v>5347264.6132500004</v>
      </c>
      <c r="M1153" s="39">
        <f t="shared" si="157"/>
        <v>1607167.9577542436</v>
      </c>
      <c r="N1153" s="40">
        <f t="shared" si="158"/>
        <v>1106969.2721142487</v>
      </c>
      <c r="O1153" s="41">
        <f t="shared" si="159"/>
        <v>0.68877012310590024</v>
      </c>
      <c r="P1153" s="42">
        <f t="shared" si="160"/>
        <v>41677</v>
      </c>
      <c r="Q1153" s="43" t="str">
        <f t="shared" si="161"/>
        <v>MEDIA GEO</v>
      </c>
    </row>
    <row r="1154" spans="2:17" s="44" customFormat="1" x14ac:dyDescent="0.3">
      <c r="B1154" s="54">
        <v>1135</v>
      </c>
      <c r="C1154" s="55">
        <v>251728</v>
      </c>
      <c r="D1154" s="56" t="s">
        <v>613</v>
      </c>
      <c r="E1154" s="34">
        <v>582898</v>
      </c>
      <c r="F1154" s="35">
        <f t="shared" si="153"/>
        <v>612626</v>
      </c>
      <c r="G1154" s="36">
        <v>27258467.25</v>
      </c>
      <c r="H1154" s="36">
        <v>27656141.449999999</v>
      </c>
      <c r="I1154" s="37">
        <v>25471662.257999998</v>
      </c>
      <c r="J1154" s="38">
        <f t="shared" si="154"/>
        <v>612626</v>
      </c>
      <c r="K1154" s="38">
        <f t="shared" si="155"/>
        <v>20249724.239500001</v>
      </c>
      <c r="L1154" s="38">
        <f t="shared" si="156"/>
        <v>26365064.754000001</v>
      </c>
      <c r="M1154" s="39">
        <f t="shared" si="157"/>
        <v>10414452.244740373</v>
      </c>
      <c r="N1154" s="40">
        <f t="shared" si="158"/>
        <v>6930937.8056681892</v>
      </c>
      <c r="O1154" s="41">
        <f t="shared" si="159"/>
        <v>0.66551150677833604</v>
      </c>
      <c r="P1154" s="42">
        <f t="shared" si="160"/>
        <v>612626</v>
      </c>
      <c r="Q1154" s="43" t="str">
        <f t="shared" si="161"/>
        <v>MEDIA GEO</v>
      </c>
    </row>
    <row r="1155" spans="2:17" s="44" customFormat="1" x14ac:dyDescent="0.3">
      <c r="B1155" s="54">
        <v>1136</v>
      </c>
      <c r="C1155" s="55">
        <v>251728</v>
      </c>
      <c r="D1155" s="56" t="s">
        <v>64</v>
      </c>
      <c r="E1155" s="34">
        <v>1566591</v>
      </c>
      <c r="F1155" s="35">
        <f t="shared" si="153"/>
        <v>1646487</v>
      </c>
      <c r="G1155" s="36">
        <v>161829783.84999999</v>
      </c>
      <c r="H1155" s="36">
        <v>162551661.65000001</v>
      </c>
      <c r="I1155" s="37">
        <v>149565150</v>
      </c>
      <c r="J1155" s="38">
        <f t="shared" si="154"/>
        <v>1646487</v>
      </c>
      <c r="K1155" s="38">
        <f t="shared" si="155"/>
        <v>118898270.625</v>
      </c>
      <c r="L1155" s="38">
        <f t="shared" si="156"/>
        <v>155697466.92500001</v>
      </c>
      <c r="M1155" s="39">
        <f t="shared" si="157"/>
        <v>50449822.906725831</v>
      </c>
      <c r="N1155" s="40">
        <f t="shared" si="158"/>
        <v>34509169.764170758</v>
      </c>
      <c r="O1155" s="41">
        <f t="shared" si="159"/>
        <v>0.68402955205557503</v>
      </c>
      <c r="P1155" s="42">
        <f t="shared" si="160"/>
        <v>1646487</v>
      </c>
      <c r="Q1155" s="43" t="str">
        <f t="shared" si="161"/>
        <v>MEDIA GEO</v>
      </c>
    </row>
    <row r="1156" spans="2:17" s="44" customFormat="1" x14ac:dyDescent="0.3">
      <c r="B1156" s="54">
        <v>1137</v>
      </c>
      <c r="C1156" s="55">
        <v>251717</v>
      </c>
      <c r="D1156" s="56" t="s">
        <v>614</v>
      </c>
      <c r="E1156" s="34">
        <v>39545</v>
      </c>
      <c r="F1156" s="35">
        <f t="shared" si="153"/>
        <v>41562</v>
      </c>
      <c r="G1156" s="36">
        <v>5721377.2000000002</v>
      </c>
      <c r="H1156" s="36">
        <v>5830708.4500000002</v>
      </c>
      <c r="I1156" s="37">
        <v>5360855.2164999992</v>
      </c>
      <c r="J1156" s="38">
        <f t="shared" si="154"/>
        <v>41562</v>
      </c>
      <c r="K1156" s="38">
        <f t="shared" si="155"/>
        <v>4238625.7166249994</v>
      </c>
      <c r="L1156" s="38">
        <f t="shared" si="156"/>
        <v>5541116.2082499992</v>
      </c>
      <c r="M1156" s="39">
        <f t="shared" si="157"/>
        <v>1651155.9954336868</v>
      </c>
      <c r="N1156" s="40">
        <f t="shared" si="158"/>
        <v>1138154.8291283087</v>
      </c>
      <c r="O1156" s="41">
        <f t="shared" si="159"/>
        <v>0.68930787416567807</v>
      </c>
      <c r="P1156" s="42">
        <f t="shared" si="160"/>
        <v>41562</v>
      </c>
      <c r="Q1156" s="43" t="str">
        <f t="shared" si="161"/>
        <v>MEDIA GEO</v>
      </c>
    </row>
    <row r="1157" spans="2:17" s="44" customFormat="1" x14ac:dyDescent="0.3">
      <c r="B1157" s="54">
        <v>1138</v>
      </c>
      <c r="C1157" s="55">
        <v>251717</v>
      </c>
      <c r="D1157" s="56" t="s">
        <v>615</v>
      </c>
      <c r="E1157" s="34">
        <v>71373</v>
      </c>
      <c r="F1157" s="35">
        <f t="shared" si="153"/>
        <v>75013</v>
      </c>
      <c r="G1157" s="36">
        <v>9125515</v>
      </c>
      <c r="H1157" s="36">
        <v>9124931.9000000004</v>
      </c>
      <c r="I1157" s="37">
        <v>8381284.0614999998</v>
      </c>
      <c r="J1157" s="38">
        <f t="shared" si="154"/>
        <v>75013</v>
      </c>
      <c r="K1157" s="38">
        <f t="shared" si="155"/>
        <v>6676685.9903749991</v>
      </c>
      <c r="L1157" s="38">
        <f t="shared" si="156"/>
        <v>8753107.9807500001</v>
      </c>
      <c r="M1157" s="39">
        <f t="shared" si="157"/>
        <v>2689883.8504076567</v>
      </c>
      <c r="N1157" s="40">
        <f t="shared" si="158"/>
        <v>1848992.9102502882</v>
      </c>
      <c r="O1157" s="41">
        <f t="shared" si="159"/>
        <v>0.68738763942170589</v>
      </c>
      <c r="P1157" s="42">
        <f t="shared" si="160"/>
        <v>75013</v>
      </c>
      <c r="Q1157" s="43" t="str">
        <f t="shared" si="161"/>
        <v>MEDIA GEO</v>
      </c>
    </row>
    <row r="1158" spans="2:17" s="44" customFormat="1" x14ac:dyDescent="0.3">
      <c r="B1158" s="54">
        <v>1139</v>
      </c>
      <c r="C1158" s="55">
        <v>251717</v>
      </c>
      <c r="D1158" s="56" t="s">
        <v>616</v>
      </c>
      <c r="E1158" s="34">
        <v>21753</v>
      </c>
      <c r="F1158" s="35">
        <f t="shared" si="153"/>
        <v>22862</v>
      </c>
      <c r="G1158" s="36">
        <v>2633862.7000000002</v>
      </c>
      <c r="H1158" s="36">
        <v>2612871.1</v>
      </c>
      <c r="I1158" s="37">
        <v>2442451.3784999996</v>
      </c>
      <c r="J1158" s="38">
        <f t="shared" si="154"/>
        <v>22862</v>
      </c>
      <c r="K1158" s="38">
        <f t="shared" si="155"/>
        <v>1928011.7946250001</v>
      </c>
      <c r="L1158" s="38">
        <f t="shared" si="156"/>
        <v>2527661.2392499996</v>
      </c>
      <c r="M1158" s="39">
        <f t="shared" si="157"/>
        <v>787340.90701449791</v>
      </c>
      <c r="N1158" s="40">
        <f t="shared" si="158"/>
        <v>540568.21922403155</v>
      </c>
      <c r="O1158" s="41">
        <f t="shared" si="159"/>
        <v>0.68657453767238041</v>
      </c>
      <c r="P1158" s="42">
        <f t="shared" si="160"/>
        <v>22862</v>
      </c>
      <c r="Q1158" s="43" t="str">
        <f t="shared" si="161"/>
        <v>MEDIA GEO</v>
      </c>
    </row>
    <row r="1159" spans="2:17" s="44" customFormat="1" x14ac:dyDescent="0.3">
      <c r="B1159" s="54">
        <v>1140</v>
      </c>
      <c r="C1159" s="55">
        <v>251717</v>
      </c>
      <c r="D1159" s="56" t="s">
        <v>617</v>
      </c>
      <c r="E1159" s="34">
        <v>5507</v>
      </c>
      <c r="F1159" s="35">
        <f t="shared" si="153"/>
        <v>5788</v>
      </c>
      <c r="G1159" s="36">
        <v>1732390.1</v>
      </c>
      <c r="H1159" s="36">
        <v>1742594.35</v>
      </c>
      <c r="I1159" s="37">
        <v>1614125.7579999999</v>
      </c>
      <c r="J1159" s="38">
        <f t="shared" si="154"/>
        <v>5788</v>
      </c>
      <c r="K1159" s="38">
        <f t="shared" si="155"/>
        <v>1273724.5520000001</v>
      </c>
      <c r="L1159" s="38">
        <f t="shared" si="156"/>
        <v>1673257.929</v>
      </c>
      <c r="M1159" s="39">
        <f t="shared" si="157"/>
        <v>409804.73429715779</v>
      </c>
      <c r="N1159" s="40">
        <f t="shared" si="158"/>
        <v>285682.97253436391</v>
      </c>
      <c r="O1159" s="41">
        <f t="shared" si="159"/>
        <v>0.69711974661378451</v>
      </c>
      <c r="P1159" s="42">
        <f t="shared" si="160"/>
        <v>5788</v>
      </c>
      <c r="Q1159" s="43" t="str">
        <f t="shared" si="161"/>
        <v>MEDIA GEO</v>
      </c>
    </row>
    <row r="1160" spans="2:17" s="44" customFormat="1" x14ac:dyDescent="0.3">
      <c r="B1160" s="54">
        <v>1141</v>
      </c>
      <c r="C1160" s="55">
        <v>251717</v>
      </c>
      <c r="D1160" s="56" t="s">
        <v>618</v>
      </c>
      <c r="E1160" s="34">
        <v>60895</v>
      </c>
      <c r="F1160" s="35">
        <f t="shared" si="153"/>
        <v>64001</v>
      </c>
      <c r="G1160" s="36">
        <v>5772981.5499999998</v>
      </c>
      <c r="H1160" s="36">
        <v>5825169</v>
      </c>
      <c r="I1160" s="37">
        <v>5357907.6460000006</v>
      </c>
      <c r="J1160" s="38">
        <f t="shared" si="154"/>
        <v>64001</v>
      </c>
      <c r="K1160" s="38">
        <f t="shared" si="155"/>
        <v>4255014.7990000006</v>
      </c>
      <c r="L1160" s="38">
        <f t="shared" si="156"/>
        <v>5565444.5980000002</v>
      </c>
      <c r="M1160" s="39">
        <f t="shared" si="157"/>
        <v>1842776.5225658822</v>
      </c>
      <c r="N1160" s="40">
        <f t="shared" si="158"/>
        <v>1257784.2342149799</v>
      </c>
      <c r="O1160" s="41">
        <f t="shared" si="159"/>
        <v>0.68254843645589813</v>
      </c>
      <c r="P1160" s="42">
        <f t="shared" si="160"/>
        <v>64001</v>
      </c>
      <c r="Q1160" s="43" t="str">
        <f t="shared" si="161"/>
        <v>MEDIA GEO</v>
      </c>
    </row>
    <row r="1161" spans="2:17" s="44" customFormat="1" x14ac:dyDescent="0.3">
      <c r="B1161" s="54">
        <v>1142</v>
      </c>
      <c r="C1161" s="55">
        <v>251717</v>
      </c>
      <c r="D1161" s="56" t="s">
        <v>619</v>
      </c>
      <c r="E1161" s="34">
        <v>20838</v>
      </c>
      <c r="F1161" s="35">
        <f t="shared" ref="F1161:F1224" si="162">ROUND(E1161*($C$5+1),0)</f>
        <v>21901</v>
      </c>
      <c r="G1161" s="36">
        <v>1979041.4</v>
      </c>
      <c r="H1161" s="36">
        <v>1995659.75</v>
      </c>
      <c r="I1161" s="37">
        <v>1856511.6815000002</v>
      </c>
      <c r="J1161" s="38">
        <f t="shared" ref="J1161:J1224" si="163">MIN(F1161:I1161)</f>
        <v>21901</v>
      </c>
      <c r="K1161" s="38">
        <f t="shared" ref="K1161:K1224" si="164">AVERAGE(F1161:I1161)</f>
        <v>1463278.4578750001</v>
      </c>
      <c r="L1161" s="38">
        <f t="shared" ref="L1161:L1224" si="165">MEDIAN(F1161:I1161)</f>
        <v>1917776.5407500002</v>
      </c>
      <c r="M1161" s="39">
        <f t="shared" ref="M1161:M1224" si="166">GEOMEAN(F1161:I1161)</f>
        <v>633032.12818693288</v>
      </c>
      <c r="N1161" s="40">
        <f t="shared" ref="N1161:N1224" si="167">STDEVA(J1161,M1161)</f>
        <v>432134.96493516548</v>
      </c>
      <c r="O1161" s="41">
        <f t="shared" ref="O1161:O1224" si="168">N1161/M1161</f>
        <v>0.6826430218839652</v>
      </c>
      <c r="P1161" s="42">
        <f t="shared" ref="P1161:P1224" si="169">ROUND(IF(O1161&lt;=P1156,J1161,M1161),0)</f>
        <v>21901</v>
      </c>
      <c r="Q1161" s="43" t="str">
        <f t="shared" ref="Q1161:Q1224" si="170">IF(O1161&lt;=35%,"MENOR VALOR","MEDIA GEO")</f>
        <v>MEDIA GEO</v>
      </c>
    </row>
    <row r="1162" spans="2:17" s="44" customFormat="1" ht="45" customHeight="1" x14ac:dyDescent="0.3">
      <c r="B1162" s="54">
        <v>1143</v>
      </c>
      <c r="C1162" s="55">
        <v>251717</v>
      </c>
      <c r="D1162" s="56" t="s">
        <v>620</v>
      </c>
      <c r="E1162" s="34">
        <v>23761</v>
      </c>
      <c r="F1162" s="35">
        <f t="shared" si="162"/>
        <v>24973</v>
      </c>
      <c r="G1162" s="36">
        <v>2136478.4</v>
      </c>
      <c r="H1162" s="36">
        <v>2089830.3999999999</v>
      </c>
      <c r="I1162" s="37">
        <v>1964385.1815000002</v>
      </c>
      <c r="J1162" s="38">
        <f t="shared" si="163"/>
        <v>24973</v>
      </c>
      <c r="K1162" s="38">
        <f t="shared" si="164"/>
        <v>1553916.7453749999</v>
      </c>
      <c r="L1162" s="38">
        <f t="shared" si="165"/>
        <v>2027107.7907500002</v>
      </c>
      <c r="M1162" s="39">
        <f t="shared" si="166"/>
        <v>684111.2445026451</v>
      </c>
      <c r="N1162" s="40">
        <f t="shared" si="167"/>
        <v>466081.12242721696</v>
      </c>
      <c r="O1162" s="41">
        <f t="shared" si="168"/>
        <v>0.68129434528745692</v>
      </c>
      <c r="P1162" s="42">
        <f t="shared" si="169"/>
        <v>24973</v>
      </c>
      <c r="Q1162" s="43" t="str">
        <f t="shared" si="170"/>
        <v>MEDIA GEO</v>
      </c>
    </row>
    <row r="1163" spans="2:17" s="44" customFormat="1" x14ac:dyDescent="0.3">
      <c r="B1163" s="54">
        <v>1144</v>
      </c>
      <c r="C1163" s="55">
        <v>251739</v>
      </c>
      <c r="D1163" s="56" t="s">
        <v>63</v>
      </c>
      <c r="E1163" s="34">
        <v>2530213</v>
      </c>
      <c r="F1163" s="35">
        <f t="shared" si="162"/>
        <v>2659254</v>
      </c>
      <c r="G1163" s="36">
        <v>26330463.600000001</v>
      </c>
      <c r="H1163" s="36">
        <v>26317635.399999999</v>
      </c>
      <c r="I1163" s="37">
        <v>24424522.531500001</v>
      </c>
      <c r="J1163" s="38">
        <f t="shared" si="163"/>
        <v>2659254</v>
      </c>
      <c r="K1163" s="38">
        <f t="shared" si="164"/>
        <v>19932968.882874999</v>
      </c>
      <c r="L1163" s="38">
        <f t="shared" si="165"/>
        <v>25371078.965750001</v>
      </c>
      <c r="M1163" s="39">
        <f t="shared" si="166"/>
        <v>14565413.516098928</v>
      </c>
      <c r="N1163" s="40">
        <f t="shared" si="167"/>
        <v>8418926.1317222957</v>
      </c>
      <c r="O1163" s="41">
        <f t="shared" si="168"/>
        <v>0.57800804092633462</v>
      </c>
      <c r="P1163" s="42">
        <f t="shared" si="169"/>
        <v>2659254</v>
      </c>
      <c r="Q1163" s="43" t="str">
        <f t="shared" si="170"/>
        <v>MEDIA GEO</v>
      </c>
    </row>
    <row r="1164" spans="2:17" s="44" customFormat="1" x14ac:dyDescent="0.3">
      <c r="B1164" s="54">
        <v>1145</v>
      </c>
      <c r="C1164" s="55">
        <v>40151524</v>
      </c>
      <c r="D1164" s="56" t="s">
        <v>68</v>
      </c>
      <c r="E1164" s="34">
        <v>516306</v>
      </c>
      <c r="F1164" s="35">
        <f t="shared" si="162"/>
        <v>542638</v>
      </c>
      <c r="G1164" s="36">
        <v>39109391.649999999</v>
      </c>
      <c r="H1164" s="36">
        <v>39440592.450000003</v>
      </c>
      <c r="I1164" s="37">
        <v>36297975</v>
      </c>
      <c r="J1164" s="38">
        <f t="shared" si="163"/>
        <v>542638</v>
      </c>
      <c r="K1164" s="38">
        <f t="shared" si="164"/>
        <v>28847649.274999999</v>
      </c>
      <c r="L1164" s="38">
        <f t="shared" si="165"/>
        <v>37703683.325000003</v>
      </c>
      <c r="M1164" s="39">
        <f t="shared" si="166"/>
        <v>13202442.137310732</v>
      </c>
      <c r="N1164" s="40">
        <f t="shared" si="167"/>
        <v>8951833.3539859299</v>
      </c>
      <c r="O1164" s="41">
        <f t="shared" si="168"/>
        <v>0.67804374833710657</v>
      </c>
      <c r="P1164" s="42">
        <f t="shared" si="169"/>
        <v>542638</v>
      </c>
      <c r="Q1164" s="43" t="str">
        <f t="shared" si="170"/>
        <v>MEDIA GEO</v>
      </c>
    </row>
    <row r="1165" spans="2:17" s="44" customFormat="1" x14ac:dyDescent="0.3">
      <c r="B1165" s="54">
        <v>1146</v>
      </c>
      <c r="C1165" s="55">
        <v>26101720</v>
      </c>
      <c r="D1165" s="56" t="s">
        <v>140</v>
      </c>
      <c r="E1165" s="34">
        <v>1828571</v>
      </c>
      <c r="F1165" s="35">
        <f t="shared" si="162"/>
        <v>1921828</v>
      </c>
      <c r="G1165" s="36">
        <v>38991605.450000003</v>
      </c>
      <c r="H1165" s="36">
        <v>39022509.75</v>
      </c>
      <c r="I1165" s="37">
        <v>36252297.861499995</v>
      </c>
      <c r="J1165" s="38">
        <f t="shared" si="163"/>
        <v>1921828</v>
      </c>
      <c r="K1165" s="38">
        <f t="shared" si="164"/>
        <v>29047060.265374999</v>
      </c>
      <c r="L1165" s="38">
        <f t="shared" si="165"/>
        <v>37621951.655749999</v>
      </c>
      <c r="M1165" s="39">
        <f t="shared" si="166"/>
        <v>18044052.948457092</v>
      </c>
      <c r="N1165" s="40">
        <f t="shared" si="167"/>
        <v>11400134.588868946</v>
      </c>
      <c r="O1165" s="41">
        <f t="shared" si="168"/>
        <v>0.63179456530267752</v>
      </c>
      <c r="P1165" s="42">
        <f t="shared" si="169"/>
        <v>1921828</v>
      </c>
      <c r="Q1165" s="43" t="str">
        <f t="shared" si="170"/>
        <v>MEDIA GEO</v>
      </c>
    </row>
    <row r="1166" spans="2:17" x14ac:dyDescent="0.3">
      <c r="B1166" s="133" t="s">
        <v>621</v>
      </c>
      <c r="C1166" s="134"/>
      <c r="D1166" s="135"/>
      <c r="E1166" s="51"/>
      <c r="F1166" s="52"/>
      <c r="G1166" s="36"/>
      <c r="H1166" s="36"/>
      <c r="I1166" s="37"/>
      <c r="J1166" s="38"/>
      <c r="K1166" s="38"/>
      <c r="L1166" s="38"/>
      <c r="M1166" s="39"/>
      <c r="N1166" s="40"/>
      <c r="O1166" s="53"/>
      <c r="P1166" s="42"/>
      <c r="Q1166" s="43"/>
    </row>
    <row r="1167" spans="2:17" s="44" customFormat="1" x14ac:dyDescent="0.3">
      <c r="B1167" s="54">
        <v>1147</v>
      </c>
      <c r="C1167" s="55">
        <v>40161505</v>
      </c>
      <c r="D1167" s="56" t="s">
        <v>217</v>
      </c>
      <c r="E1167" s="34">
        <v>90735</v>
      </c>
      <c r="F1167" s="35">
        <f t="shared" si="162"/>
        <v>95362</v>
      </c>
      <c r="G1167" s="36">
        <v>2458932.7000000002</v>
      </c>
      <c r="H1167" s="36">
        <v>2448436.9</v>
      </c>
      <c r="I1167" s="37">
        <v>2294206.9500000002</v>
      </c>
      <c r="J1167" s="38">
        <f t="shared" si="163"/>
        <v>95362</v>
      </c>
      <c r="K1167" s="38">
        <f t="shared" si="164"/>
        <v>1824234.6375</v>
      </c>
      <c r="L1167" s="38">
        <f t="shared" si="165"/>
        <v>2371321.9249999998</v>
      </c>
      <c r="M1167" s="39">
        <f t="shared" si="166"/>
        <v>1071299.4331006317</v>
      </c>
      <c r="N1167" s="40">
        <f t="shared" si="167"/>
        <v>690091.97695924924</v>
      </c>
      <c r="O1167" s="41">
        <f t="shared" si="168"/>
        <v>0.64416348561105419</v>
      </c>
      <c r="P1167" s="42">
        <f t="shared" si="169"/>
        <v>95362</v>
      </c>
      <c r="Q1167" s="43" t="str">
        <f t="shared" si="170"/>
        <v>MEDIA GEO</v>
      </c>
    </row>
    <row r="1168" spans="2:17" s="44" customFormat="1" x14ac:dyDescent="0.3">
      <c r="B1168" s="54">
        <v>1148</v>
      </c>
      <c r="C1168" s="55">
        <v>40161505</v>
      </c>
      <c r="D1168" s="56" t="s">
        <v>514</v>
      </c>
      <c r="E1168" s="34">
        <v>143380</v>
      </c>
      <c r="F1168" s="35">
        <f t="shared" si="162"/>
        <v>150692</v>
      </c>
      <c r="G1168" s="36">
        <v>2325985.9</v>
      </c>
      <c r="H1168" s="36">
        <v>2317530.9500000002</v>
      </c>
      <c r="I1168" s="37">
        <v>2166799.6</v>
      </c>
      <c r="J1168" s="38">
        <f t="shared" si="163"/>
        <v>150692</v>
      </c>
      <c r="K1168" s="38">
        <f t="shared" si="164"/>
        <v>1740252.1124999998</v>
      </c>
      <c r="L1168" s="38">
        <f t="shared" si="165"/>
        <v>2242165.2750000004</v>
      </c>
      <c r="M1168" s="39">
        <f t="shared" si="166"/>
        <v>1151822.0574469117</v>
      </c>
      <c r="N1168" s="40">
        <f t="shared" si="167"/>
        <v>707905.8524703891</v>
      </c>
      <c r="O1168" s="41">
        <f t="shared" si="168"/>
        <v>0.61459654110072204</v>
      </c>
      <c r="P1168" s="42">
        <f t="shared" si="169"/>
        <v>150692</v>
      </c>
      <c r="Q1168" s="43" t="str">
        <f t="shared" si="170"/>
        <v>MEDIA GEO</v>
      </c>
    </row>
    <row r="1169" spans="2:17" s="44" customFormat="1" x14ac:dyDescent="0.3">
      <c r="B1169" s="54">
        <v>1149</v>
      </c>
      <c r="C1169" s="55">
        <v>40161505</v>
      </c>
      <c r="D1169" s="56" t="s">
        <v>515</v>
      </c>
      <c r="E1169" s="34">
        <v>33138</v>
      </c>
      <c r="F1169" s="35">
        <f t="shared" si="162"/>
        <v>34828</v>
      </c>
      <c r="G1169" s="36">
        <v>8777112.75</v>
      </c>
      <c r="H1169" s="36">
        <v>8745916.9000000004</v>
      </c>
      <c r="I1169" s="37">
        <v>8125206.9500000002</v>
      </c>
      <c r="J1169" s="38">
        <f t="shared" si="163"/>
        <v>34828</v>
      </c>
      <c r="K1169" s="38">
        <f t="shared" si="164"/>
        <v>6420766.1499999994</v>
      </c>
      <c r="L1169" s="38">
        <f t="shared" si="165"/>
        <v>8435561.9250000007</v>
      </c>
      <c r="M1169" s="39">
        <f t="shared" si="166"/>
        <v>2158887.4302868415</v>
      </c>
      <c r="N1169" s="40">
        <f t="shared" si="167"/>
        <v>1501936.8267990602</v>
      </c>
      <c r="O1169" s="41">
        <f t="shared" si="168"/>
        <v>0.69569946340347388</v>
      </c>
      <c r="P1169" s="42">
        <f t="shared" si="169"/>
        <v>34828</v>
      </c>
      <c r="Q1169" s="43" t="str">
        <f t="shared" si="170"/>
        <v>MEDIA GEO</v>
      </c>
    </row>
    <row r="1170" spans="2:17" s="44" customFormat="1" x14ac:dyDescent="0.3">
      <c r="B1170" s="54">
        <v>1150</v>
      </c>
      <c r="C1170" s="55">
        <v>401615</v>
      </c>
      <c r="D1170" s="56" t="s">
        <v>187</v>
      </c>
      <c r="E1170" s="34">
        <v>31560</v>
      </c>
      <c r="F1170" s="35">
        <f t="shared" si="162"/>
        <v>33170</v>
      </c>
      <c r="G1170" s="36">
        <v>2306452.0499999998</v>
      </c>
      <c r="H1170" s="36">
        <v>2337647.9</v>
      </c>
      <c r="I1170" s="37">
        <v>2166799.6</v>
      </c>
      <c r="J1170" s="38">
        <f t="shared" si="163"/>
        <v>33170</v>
      </c>
      <c r="K1170" s="38">
        <f t="shared" si="164"/>
        <v>1711017.3874999997</v>
      </c>
      <c r="L1170" s="38">
        <f t="shared" si="165"/>
        <v>2236625.8250000002</v>
      </c>
      <c r="M1170" s="39">
        <f t="shared" si="166"/>
        <v>788990.79525444203</v>
      </c>
      <c r="N1170" s="40">
        <f t="shared" si="167"/>
        <v>534446.00968622509</v>
      </c>
      <c r="O1170" s="41">
        <f t="shared" si="168"/>
        <v>0.6773792709633214</v>
      </c>
      <c r="P1170" s="42">
        <f t="shared" si="169"/>
        <v>33170</v>
      </c>
      <c r="Q1170" s="43" t="str">
        <f t="shared" si="170"/>
        <v>MEDIA GEO</v>
      </c>
    </row>
    <row r="1171" spans="2:17" s="44" customFormat="1" x14ac:dyDescent="0.3">
      <c r="B1171" s="54">
        <v>1151</v>
      </c>
      <c r="C1171" s="55">
        <v>40161513</v>
      </c>
      <c r="D1171" s="56" t="s">
        <v>516</v>
      </c>
      <c r="E1171" s="34">
        <v>74558</v>
      </c>
      <c r="F1171" s="35">
        <f t="shared" si="162"/>
        <v>78360</v>
      </c>
      <c r="G1171" s="36">
        <v>1803819.85</v>
      </c>
      <c r="H1171" s="36">
        <v>1756588.75</v>
      </c>
      <c r="I1171" s="37">
        <v>1655712.45</v>
      </c>
      <c r="J1171" s="38">
        <f t="shared" si="163"/>
        <v>78360</v>
      </c>
      <c r="K1171" s="38">
        <f t="shared" si="164"/>
        <v>1323620.2625</v>
      </c>
      <c r="L1171" s="38">
        <f t="shared" si="165"/>
        <v>1706150.6</v>
      </c>
      <c r="M1171" s="39">
        <f t="shared" si="166"/>
        <v>800729.17055027024</v>
      </c>
      <c r="N1171" s="40">
        <f t="shared" si="167"/>
        <v>510792.13901619782</v>
      </c>
      <c r="O1171" s="41">
        <f t="shared" si="168"/>
        <v>0.63790874343340787</v>
      </c>
      <c r="P1171" s="42">
        <f t="shared" si="169"/>
        <v>800729</v>
      </c>
      <c r="Q1171" s="43" t="str">
        <f t="shared" si="170"/>
        <v>MEDIA GEO</v>
      </c>
    </row>
    <row r="1172" spans="2:17" s="44" customFormat="1" x14ac:dyDescent="0.3">
      <c r="B1172" s="54">
        <v>1152</v>
      </c>
      <c r="C1172" s="55">
        <v>40161504</v>
      </c>
      <c r="D1172" s="56" t="s">
        <v>517</v>
      </c>
      <c r="E1172" s="34">
        <v>79815</v>
      </c>
      <c r="F1172" s="35">
        <f t="shared" si="162"/>
        <v>83886</v>
      </c>
      <c r="G1172" s="36">
        <v>1800612.8</v>
      </c>
      <c r="H1172" s="36">
        <v>1755714.1</v>
      </c>
      <c r="I1172" s="37">
        <v>1655712.45</v>
      </c>
      <c r="J1172" s="38">
        <f t="shared" si="163"/>
        <v>83886</v>
      </c>
      <c r="K1172" s="38">
        <f t="shared" si="164"/>
        <v>1323981.3375000001</v>
      </c>
      <c r="L1172" s="38">
        <f t="shared" si="165"/>
        <v>1705713.2749999999</v>
      </c>
      <c r="M1172" s="39">
        <f t="shared" si="166"/>
        <v>814023.85602481593</v>
      </c>
      <c r="N1172" s="40">
        <f t="shared" si="167"/>
        <v>516285.42919615441</v>
      </c>
      <c r="O1172" s="41">
        <f t="shared" si="168"/>
        <v>0.6342386962924772</v>
      </c>
      <c r="P1172" s="42">
        <f t="shared" si="169"/>
        <v>83886</v>
      </c>
      <c r="Q1172" s="43" t="str">
        <f t="shared" si="170"/>
        <v>MEDIA GEO</v>
      </c>
    </row>
    <row r="1173" spans="2:17" s="44" customFormat="1" x14ac:dyDescent="0.3">
      <c r="B1173" s="54">
        <v>1153</v>
      </c>
      <c r="C1173" s="55">
        <v>40161504</v>
      </c>
      <c r="D1173" s="56" t="s">
        <v>518</v>
      </c>
      <c r="E1173" s="34">
        <v>155170</v>
      </c>
      <c r="F1173" s="35">
        <f t="shared" si="162"/>
        <v>163084</v>
      </c>
      <c r="G1173" s="36">
        <v>4913492.1500000004</v>
      </c>
      <c r="H1173" s="36">
        <v>4855473.7</v>
      </c>
      <c r="I1173" s="37">
        <v>4571212.45</v>
      </c>
      <c r="J1173" s="38">
        <f t="shared" si="163"/>
        <v>163084</v>
      </c>
      <c r="K1173" s="38">
        <f t="shared" si="164"/>
        <v>3625815.5750000002</v>
      </c>
      <c r="L1173" s="38">
        <f t="shared" si="165"/>
        <v>4713343.0750000002</v>
      </c>
      <c r="M1173" s="39">
        <f t="shared" si="166"/>
        <v>2053601.4313350269</v>
      </c>
      <c r="N1173" s="40">
        <f t="shared" si="167"/>
        <v>1336797.6956483708</v>
      </c>
      <c r="O1173" s="41">
        <f t="shared" si="168"/>
        <v>0.65095284569378742</v>
      </c>
      <c r="P1173" s="42">
        <f t="shared" si="169"/>
        <v>163084</v>
      </c>
      <c r="Q1173" s="43" t="str">
        <f t="shared" si="170"/>
        <v>MEDIA GEO</v>
      </c>
    </row>
    <row r="1174" spans="2:17" s="44" customFormat="1" x14ac:dyDescent="0.3">
      <c r="B1174" s="54">
        <v>1154</v>
      </c>
      <c r="C1174" s="55">
        <v>40161513</v>
      </c>
      <c r="D1174" s="56" t="s">
        <v>519</v>
      </c>
      <c r="E1174" s="34">
        <v>79815</v>
      </c>
      <c r="F1174" s="35">
        <f t="shared" si="162"/>
        <v>83886</v>
      </c>
      <c r="G1174" s="36">
        <v>8044447.5999999996</v>
      </c>
      <c r="H1174" s="36">
        <v>8037158.8499999996</v>
      </c>
      <c r="I1174" s="37">
        <v>7486712.4500000002</v>
      </c>
      <c r="J1174" s="38">
        <f t="shared" si="163"/>
        <v>83886</v>
      </c>
      <c r="K1174" s="38">
        <f t="shared" si="164"/>
        <v>5913051.2249999996</v>
      </c>
      <c r="L1174" s="38">
        <f t="shared" si="165"/>
        <v>7761935.6500000004</v>
      </c>
      <c r="M1174" s="39">
        <f t="shared" si="166"/>
        <v>2524322.5945457947</v>
      </c>
      <c r="N1174" s="40">
        <f t="shared" si="167"/>
        <v>1725649.2650591363</v>
      </c>
      <c r="O1174" s="41">
        <f t="shared" si="168"/>
        <v>0.68360884967225632</v>
      </c>
      <c r="P1174" s="42">
        <f t="shared" si="169"/>
        <v>83886</v>
      </c>
      <c r="Q1174" s="43" t="str">
        <f t="shared" si="170"/>
        <v>MEDIA GEO</v>
      </c>
    </row>
    <row r="1175" spans="2:17" x14ac:dyDescent="0.3">
      <c r="B1175" s="58">
        <v>1155</v>
      </c>
      <c r="C1175" s="59">
        <v>26111703</v>
      </c>
      <c r="D1175" s="60" t="s">
        <v>520</v>
      </c>
      <c r="E1175" s="51" t="s">
        <v>51</v>
      </c>
      <c r="F1175" s="52" t="s">
        <v>51</v>
      </c>
      <c r="G1175" s="36">
        <v>4596868.8499999996</v>
      </c>
      <c r="H1175" s="36">
        <v>4654012.6500000004</v>
      </c>
      <c r="I1175" s="37">
        <v>4300362.5</v>
      </c>
      <c r="J1175" s="38">
        <f t="shared" si="163"/>
        <v>4300362.5</v>
      </c>
      <c r="K1175" s="38">
        <f t="shared" si="164"/>
        <v>4517081.333333333</v>
      </c>
      <c r="L1175" s="38">
        <f t="shared" si="165"/>
        <v>4596868.8499999996</v>
      </c>
      <c r="M1175" s="39">
        <f t="shared" si="166"/>
        <v>4514381.3831993593</v>
      </c>
      <c r="N1175" s="40">
        <f t="shared" si="167"/>
        <v>151334.20361223863</v>
      </c>
      <c r="O1175" s="53">
        <f t="shared" si="168"/>
        <v>3.3522689105409058E-2</v>
      </c>
      <c r="P1175" s="42">
        <f t="shared" si="169"/>
        <v>4300363</v>
      </c>
      <c r="Q1175" s="43" t="str">
        <f t="shared" si="170"/>
        <v>MENOR VALOR</v>
      </c>
    </row>
    <row r="1176" spans="2:17" s="44" customFormat="1" x14ac:dyDescent="0.3">
      <c r="B1176" s="54">
        <v>1156</v>
      </c>
      <c r="C1176" s="55">
        <v>26111504</v>
      </c>
      <c r="D1176" s="56" t="s">
        <v>521</v>
      </c>
      <c r="E1176" s="34">
        <v>56841</v>
      </c>
      <c r="F1176" s="35">
        <f t="shared" si="162"/>
        <v>59740</v>
      </c>
      <c r="G1176" s="36">
        <v>817797.75</v>
      </c>
      <c r="H1176" s="36">
        <v>810217.45</v>
      </c>
      <c r="I1176" s="37">
        <v>755697.6</v>
      </c>
      <c r="J1176" s="38">
        <f t="shared" si="163"/>
        <v>59740</v>
      </c>
      <c r="K1176" s="38">
        <f t="shared" si="164"/>
        <v>610863.19999999995</v>
      </c>
      <c r="L1176" s="38">
        <f t="shared" si="165"/>
        <v>782957.52499999991</v>
      </c>
      <c r="M1176" s="39">
        <f t="shared" si="166"/>
        <v>415877.27657490724</v>
      </c>
      <c r="N1176" s="40">
        <f t="shared" si="167"/>
        <v>251827.08329942587</v>
      </c>
      <c r="O1176" s="41">
        <f t="shared" si="168"/>
        <v>0.605532202608976</v>
      </c>
      <c r="P1176" s="42">
        <f t="shared" si="169"/>
        <v>59740</v>
      </c>
      <c r="Q1176" s="43" t="str">
        <f t="shared" si="170"/>
        <v>MEDIA GEO</v>
      </c>
    </row>
    <row r="1177" spans="2:17" s="44" customFormat="1" x14ac:dyDescent="0.3">
      <c r="B1177" s="54">
        <v>1157</v>
      </c>
      <c r="C1177" s="55">
        <v>251742</v>
      </c>
      <c r="D1177" s="56" t="s">
        <v>127</v>
      </c>
      <c r="E1177" s="34">
        <v>62113</v>
      </c>
      <c r="F1177" s="35">
        <f t="shared" si="162"/>
        <v>65281</v>
      </c>
      <c r="G1177" s="36">
        <v>549280.19999999995</v>
      </c>
      <c r="H1177" s="36">
        <v>539950.6</v>
      </c>
      <c r="I1177" s="37">
        <v>503798.4</v>
      </c>
      <c r="J1177" s="38">
        <f t="shared" si="163"/>
        <v>65281</v>
      </c>
      <c r="K1177" s="38">
        <f t="shared" si="164"/>
        <v>414577.54999999993</v>
      </c>
      <c r="L1177" s="38">
        <f t="shared" si="165"/>
        <v>521874.5</v>
      </c>
      <c r="M1177" s="39">
        <f t="shared" si="166"/>
        <v>314266.35517788091</v>
      </c>
      <c r="N1177" s="40">
        <f t="shared" si="167"/>
        <v>176059.23306242065</v>
      </c>
      <c r="O1177" s="41">
        <f t="shared" si="168"/>
        <v>0.56022297698004508</v>
      </c>
      <c r="P1177" s="42">
        <f t="shared" si="169"/>
        <v>65281</v>
      </c>
      <c r="Q1177" s="43" t="str">
        <f t="shared" si="170"/>
        <v>MEDIA GEO</v>
      </c>
    </row>
    <row r="1178" spans="2:17" s="44" customFormat="1" x14ac:dyDescent="0.3">
      <c r="B1178" s="54">
        <v>1158</v>
      </c>
      <c r="C1178" s="55">
        <v>2611504</v>
      </c>
      <c r="D1178" s="56" t="s">
        <v>522</v>
      </c>
      <c r="E1178" s="34">
        <v>58007</v>
      </c>
      <c r="F1178" s="35">
        <f t="shared" si="162"/>
        <v>60965</v>
      </c>
      <c r="G1178" s="36">
        <v>2648148.65</v>
      </c>
      <c r="H1178" s="36">
        <v>2622492.25</v>
      </c>
      <c r="I1178" s="37">
        <v>2441360.9814999998</v>
      </c>
      <c r="J1178" s="38">
        <f t="shared" si="163"/>
        <v>60965</v>
      </c>
      <c r="K1178" s="38">
        <f t="shared" si="164"/>
        <v>1943241.720375</v>
      </c>
      <c r="L1178" s="38">
        <f t="shared" si="165"/>
        <v>2531926.6157499999</v>
      </c>
      <c r="M1178" s="39">
        <f t="shared" si="166"/>
        <v>1008305.8518785973</v>
      </c>
      <c r="N1178" s="40">
        <f t="shared" si="167"/>
        <v>669871.14045839675</v>
      </c>
      <c r="O1178" s="41">
        <f t="shared" si="168"/>
        <v>0.66435312183336515</v>
      </c>
      <c r="P1178" s="42">
        <f t="shared" si="169"/>
        <v>60965</v>
      </c>
      <c r="Q1178" s="43" t="str">
        <f t="shared" si="170"/>
        <v>MEDIA GEO</v>
      </c>
    </row>
    <row r="1179" spans="2:17" s="44" customFormat="1" x14ac:dyDescent="0.3">
      <c r="B1179" s="54">
        <v>1159</v>
      </c>
      <c r="C1179" s="55">
        <v>25172009</v>
      </c>
      <c r="D1179" s="56" t="s">
        <v>523</v>
      </c>
      <c r="E1179" s="34">
        <v>13082</v>
      </c>
      <c r="F1179" s="35">
        <f t="shared" si="162"/>
        <v>13749</v>
      </c>
      <c r="G1179" s="36">
        <v>823920.3</v>
      </c>
      <c r="H1179" s="36">
        <v>842287.95</v>
      </c>
      <c r="I1179" s="37">
        <v>773866.99599999993</v>
      </c>
      <c r="J1179" s="38">
        <f t="shared" si="163"/>
        <v>13749</v>
      </c>
      <c r="K1179" s="38">
        <f t="shared" si="164"/>
        <v>613456.06149999995</v>
      </c>
      <c r="L1179" s="38">
        <f t="shared" si="165"/>
        <v>798893.64800000004</v>
      </c>
      <c r="M1179" s="39">
        <f t="shared" si="166"/>
        <v>293137.11345814908</v>
      </c>
      <c r="N1179" s="40">
        <f t="shared" si="167"/>
        <v>197557.22960917372</v>
      </c>
      <c r="O1179" s="41">
        <f t="shared" si="168"/>
        <v>0.67394137602906701</v>
      </c>
      <c r="P1179" s="42">
        <f t="shared" si="169"/>
        <v>13749</v>
      </c>
      <c r="Q1179" s="43" t="str">
        <f t="shared" si="170"/>
        <v>MEDIA GEO</v>
      </c>
    </row>
    <row r="1180" spans="2:17" s="44" customFormat="1" x14ac:dyDescent="0.3">
      <c r="B1180" s="54">
        <v>1160</v>
      </c>
      <c r="C1180" s="55">
        <v>251738</v>
      </c>
      <c r="D1180" s="56" t="s">
        <v>622</v>
      </c>
      <c r="E1180" s="34">
        <v>114537</v>
      </c>
      <c r="F1180" s="35">
        <f t="shared" si="162"/>
        <v>120378</v>
      </c>
      <c r="G1180" s="36">
        <v>933251.55</v>
      </c>
      <c r="H1180" s="36">
        <v>926254.35</v>
      </c>
      <c r="I1180" s="37">
        <v>871244.69599999988</v>
      </c>
      <c r="J1180" s="38">
        <f t="shared" si="163"/>
        <v>120378</v>
      </c>
      <c r="K1180" s="38">
        <f t="shared" si="164"/>
        <v>712782.14899999998</v>
      </c>
      <c r="L1180" s="38">
        <f t="shared" si="165"/>
        <v>898749.52299999993</v>
      </c>
      <c r="M1180" s="39">
        <f t="shared" si="166"/>
        <v>548724.13531005906</v>
      </c>
      <c r="N1180" s="40">
        <f t="shared" si="167"/>
        <v>302886.45697279327</v>
      </c>
      <c r="O1180" s="41">
        <f t="shared" si="168"/>
        <v>0.55198311406813905</v>
      </c>
      <c r="P1180" s="42">
        <f t="shared" si="169"/>
        <v>120378</v>
      </c>
      <c r="Q1180" s="43" t="str">
        <f t="shared" si="170"/>
        <v>MEDIA GEO</v>
      </c>
    </row>
    <row r="1181" spans="2:17" s="44" customFormat="1" x14ac:dyDescent="0.3">
      <c r="B1181" s="54">
        <v>1161</v>
      </c>
      <c r="C1181" s="55">
        <v>251738</v>
      </c>
      <c r="D1181" s="56" t="s">
        <v>525</v>
      </c>
      <c r="E1181" s="34">
        <v>3488</v>
      </c>
      <c r="F1181" s="35">
        <f t="shared" si="162"/>
        <v>3666</v>
      </c>
      <c r="G1181" s="36">
        <v>383679.8</v>
      </c>
      <c r="H1181" s="36">
        <v>390093.9</v>
      </c>
      <c r="I1181" s="37">
        <v>359285.81149999995</v>
      </c>
      <c r="J1181" s="38">
        <f t="shared" si="163"/>
        <v>3666</v>
      </c>
      <c r="K1181" s="38">
        <f t="shared" si="164"/>
        <v>284181.37787500001</v>
      </c>
      <c r="L1181" s="38">
        <f t="shared" si="165"/>
        <v>371482.80574999994</v>
      </c>
      <c r="M1181" s="39">
        <f t="shared" si="166"/>
        <v>118492.9891879982</v>
      </c>
      <c r="N1181" s="40">
        <f t="shared" si="167"/>
        <v>81194.94271806789</v>
      </c>
      <c r="O1181" s="41">
        <f t="shared" si="168"/>
        <v>0.68522993026402512</v>
      </c>
      <c r="P1181" s="42">
        <f t="shared" si="169"/>
        <v>3666</v>
      </c>
      <c r="Q1181" s="43" t="str">
        <f t="shared" si="170"/>
        <v>MEDIA GEO</v>
      </c>
    </row>
    <row r="1182" spans="2:17" s="44" customFormat="1" x14ac:dyDescent="0.3">
      <c r="B1182" s="54">
        <v>1162</v>
      </c>
      <c r="C1182" s="55">
        <v>25172009</v>
      </c>
      <c r="D1182" s="56" t="s">
        <v>623</v>
      </c>
      <c r="E1182" s="34">
        <v>13318</v>
      </c>
      <c r="F1182" s="35">
        <f t="shared" si="162"/>
        <v>13997</v>
      </c>
      <c r="G1182" s="36">
        <v>852783.75</v>
      </c>
      <c r="H1182" s="36">
        <v>853949.95</v>
      </c>
      <c r="I1182" s="37">
        <v>801421.38650000002</v>
      </c>
      <c r="J1182" s="38">
        <f t="shared" si="163"/>
        <v>13997</v>
      </c>
      <c r="K1182" s="38">
        <f t="shared" si="164"/>
        <v>630538.02162500005</v>
      </c>
      <c r="L1182" s="38">
        <f t="shared" si="165"/>
        <v>827102.56825000001</v>
      </c>
      <c r="M1182" s="39">
        <f t="shared" si="166"/>
        <v>300636.56869600964</v>
      </c>
      <c r="N1182" s="40">
        <f t="shared" si="167"/>
        <v>202684.78278133564</v>
      </c>
      <c r="O1182" s="41">
        <f t="shared" si="168"/>
        <v>0.6741853915525543</v>
      </c>
      <c r="P1182" s="42">
        <f t="shared" si="169"/>
        <v>13997</v>
      </c>
      <c r="Q1182" s="43" t="str">
        <f t="shared" si="170"/>
        <v>MEDIA GEO</v>
      </c>
    </row>
    <row r="1183" spans="2:17" s="44" customFormat="1" x14ac:dyDescent="0.3">
      <c r="B1183" s="54">
        <v>1163</v>
      </c>
      <c r="C1183" s="55">
        <v>311716</v>
      </c>
      <c r="D1183" s="56" t="s">
        <v>624</v>
      </c>
      <c r="E1183" s="34">
        <v>104963</v>
      </c>
      <c r="F1183" s="35">
        <f t="shared" si="162"/>
        <v>110316</v>
      </c>
      <c r="G1183" s="36">
        <v>1024798.25</v>
      </c>
      <c r="H1183" s="36">
        <v>1025381.35</v>
      </c>
      <c r="I1183" s="37">
        <v>942645.29099999985</v>
      </c>
      <c r="J1183" s="38">
        <f t="shared" si="163"/>
        <v>110316</v>
      </c>
      <c r="K1183" s="38">
        <f t="shared" si="164"/>
        <v>775785.22274999996</v>
      </c>
      <c r="L1183" s="38">
        <f t="shared" si="165"/>
        <v>983721.77049999987</v>
      </c>
      <c r="M1183" s="39">
        <f t="shared" si="166"/>
        <v>574946.78447612363</v>
      </c>
      <c r="N1183" s="40">
        <f t="shared" si="167"/>
        <v>328543.57845109224</v>
      </c>
      <c r="O1183" s="41">
        <f t="shared" si="168"/>
        <v>0.57143302184123435</v>
      </c>
      <c r="P1183" s="42">
        <f t="shared" si="169"/>
        <v>110316</v>
      </c>
      <c r="Q1183" s="43" t="str">
        <f t="shared" si="170"/>
        <v>MEDIA GEO</v>
      </c>
    </row>
    <row r="1184" spans="2:17" s="44" customFormat="1" x14ac:dyDescent="0.3">
      <c r="B1184" s="54">
        <v>1164</v>
      </c>
      <c r="C1184" s="55">
        <v>251738</v>
      </c>
      <c r="D1184" s="56" t="s">
        <v>625</v>
      </c>
      <c r="E1184" s="34">
        <v>6128</v>
      </c>
      <c r="F1184" s="35">
        <f t="shared" si="162"/>
        <v>6441</v>
      </c>
      <c r="G1184" s="36">
        <v>415167.2</v>
      </c>
      <c r="H1184" s="36">
        <v>418957.35</v>
      </c>
      <c r="I1184" s="37">
        <v>391324.24100000004</v>
      </c>
      <c r="J1184" s="38">
        <f t="shared" si="163"/>
        <v>6441</v>
      </c>
      <c r="K1184" s="38">
        <f t="shared" si="164"/>
        <v>307972.44775000005</v>
      </c>
      <c r="L1184" s="38">
        <f t="shared" si="165"/>
        <v>403245.72050000005</v>
      </c>
      <c r="M1184" s="39">
        <f t="shared" si="166"/>
        <v>144700.73094109408</v>
      </c>
      <c r="N1184" s="40">
        <f t="shared" si="167"/>
        <v>97764.393313475142</v>
      </c>
      <c r="O1184" s="41">
        <f t="shared" si="168"/>
        <v>0.67563164800649034</v>
      </c>
      <c r="P1184" s="42">
        <f t="shared" si="169"/>
        <v>6441</v>
      </c>
      <c r="Q1184" s="43" t="str">
        <f t="shared" si="170"/>
        <v>MEDIA GEO</v>
      </c>
    </row>
    <row r="1185" spans="2:17" s="44" customFormat="1" x14ac:dyDescent="0.3">
      <c r="B1185" s="54">
        <v>1165</v>
      </c>
      <c r="C1185" s="55">
        <v>251720</v>
      </c>
      <c r="D1185" s="56" t="s">
        <v>529</v>
      </c>
      <c r="E1185" s="34">
        <v>102991</v>
      </c>
      <c r="F1185" s="35">
        <f t="shared" si="162"/>
        <v>108244</v>
      </c>
      <c r="G1185" s="36">
        <v>3806185.25</v>
      </c>
      <c r="H1185" s="36">
        <v>3884029.1</v>
      </c>
      <c r="I1185" s="37">
        <v>3566303.7409999999</v>
      </c>
      <c r="J1185" s="38">
        <f t="shared" si="163"/>
        <v>108244</v>
      </c>
      <c r="K1185" s="38">
        <f t="shared" si="164"/>
        <v>2841190.52275</v>
      </c>
      <c r="L1185" s="38">
        <f t="shared" si="165"/>
        <v>3686244.4955000002</v>
      </c>
      <c r="M1185" s="39">
        <f t="shared" si="166"/>
        <v>1545605.4472777313</v>
      </c>
      <c r="N1185" s="40">
        <f t="shared" si="167"/>
        <v>1016368.0263861939</v>
      </c>
      <c r="O1185" s="41">
        <f t="shared" si="168"/>
        <v>0.65758569121008137</v>
      </c>
      <c r="P1185" s="42">
        <f t="shared" si="169"/>
        <v>108244</v>
      </c>
      <c r="Q1185" s="43" t="str">
        <f t="shared" si="170"/>
        <v>MEDIA GEO</v>
      </c>
    </row>
    <row r="1186" spans="2:17" s="44" customFormat="1" x14ac:dyDescent="0.3">
      <c r="B1186" s="54">
        <v>1166</v>
      </c>
      <c r="C1186" s="55">
        <v>251720</v>
      </c>
      <c r="D1186" s="56" t="s">
        <v>530</v>
      </c>
      <c r="E1186" s="34">
        <v>106752</v>
      </c>
      <c r="F1186" s="35">
        <f t="shared" si="162"/>
        <v>112196</v>
      </c>
      <c r="G1186" s="36">
        <v>2907628.15</v>
      </c>
      <c r="H1186" s="36">
        <v>2974101.55</v>
      </c>
      <c r="I1186" s="37">
        <v>2736887.7234999998</v>
      </c>
      <c r="J1186" s="38">
        <f t="shared" si="163"/>
        <v>112196</v>
      </c>
      <c r="K1186" s="38">
        <f t="shared" si="164"/>
        <v>2182703.3558749999</v>
      </c>
      <c r="L1186" s="38">
        <f t="shared" si="165"/>
        <v>2822257.9367499999</v>
      </c>
      <c r="M1186" s="39">
        <f t="shared" si="166"/>
        <v>1276533.6084598149</v>
      </c>
      <c r="N1186" s="40">
        <f t="shared" si="167"/>
        <v>823311.0185324623</v>
      </c>
      <c r="O1186" s="41">
        <f t="shared" si="168"/>
        <v>0.64495835681585978</v>
      </c>
      <c r="P1186" s="42">
        <f t="shared" si="169"/>
        <v>112196</v>
      </c>
      <c r="Q1186" s="43" t="str">
        <f t="shared" si="170"/>
        <v>MEDIA GEO</v>
      </c>
    </row>
    <row r="1187" spans="2:17" s="44" customFormat="1" x14ac:dyDescent="0.3">
      <c r="B1187" s="54">
        <v>1167</v>
      </c>
      <c r="C1187" s="55">
        <v>251720</v>
      </c>
      <c r="D1187" s="56" t="s">
        <v>531</v>
      </c>
      <c r="E1187" s="34">
        <v>94049</v>
      </c>
      <c r="F1187" s="35">
        <f t="shared" si="162"/>
        <v>98845</v>
      </c>
      <c r="G1187" s="36">
        <v>2969728.3</v>
      </c>
      <c r="H1187" s="36">
        <v>2945238.1</v>
      </c>
      <c r="I1187" s="37">
        <v>2756132.9389999993</v>
      </c>
      <c r="J1187" s="38">
        <f t="shared" si="163"/>
        <v>98845</v>
      </c>
      <c r="K1187" s="38">
        <f t="shared" si="164"/>
        <v>2192486.0847499999</v>
      </c>
      <c r="L1187" s="38">
        <f t="shared" si="165"/>
        <v>2850685.5194999995</v>
      </c>
      <c r="M1187" s="39">
        <f t="shared" si="166"/>
        <v>1242433.0589448081</v>
      </c>
      <c r="N1187" s="40">
        <f t="shared" si="167"/>
        <v>808638.87136383494</v>
      </c>
      <c r="O1187" s="41">
        <f t="shared" si="168"/>
        <v>0.65085105836656321</v>
      </c>
      <c r="P1187" s="42">
        <f t="shared" si="169"/>
        <v>98845</v>
      </c>
      <c r="Q1187" s="43" t="str">
        <f t="shared" si="170"/>
        <v>MEDIA GEO</v>
      </c>
    </row>
    <row r="1188" spans="2:17" s="44" customFormat="1" x14ac:dyDescent="0.3">
      <c r="B1188" s="54">
        <v>1168</v>
      </c>
      <c r="C1188" s="55">
        <v>251720</v>
      </c>
      <c r="D1188" s="56" t="s">
        <v>626</v>
      </c>
      <c r="E1188" s="34">
        <v>100650</v>
      </c>
      <c r="F1188" s="35">
        <f t="shared" si="162"/>
        <v>105783</v>
      </c>
      <c r="G1188" s="36">
        <v>2913750.7</v>
      </c>
      <c r="H1188" s="36">
        <v>2935616.95</v>
      </c>
      <c r="I1188" s="37">
        <v>2736887.7234999998</v>
      </c>
      <c r="J1188" s="38">
        <f t="shared" si="163"/>
        <v>105783</v>
      </c>
      <c r="K1188" s="38">
        <f t="shared" si="164"/>
        <v>2173009.5933750002</v>
      </c>
      <c r="L1188" s="38">
        <f t="shared" si="165"/>
        <v>2825319.2117499998</v>
      </c>
      <c r="M1188" s="39">
        <f t="shared" si="166"/>
        <v>1254458.0986467621</v>
      </c>
      <c r="N1188" s="40">
        <f t="shared" si="167"/>
        <v>812235.95163325197</v>
      </c>
      <c r="O1188" s="41">
        <f t="shared" si="168"/>
        <v>0.64747953918065959</v>
      </c>
      <c r="P1188" s="42">
        <f t="shared" si="169"/>
        <v>105783</v>
      </c>
      <c r="Q1188" s="43" t="str">
        <f t="shared" si="170"/>
        <v>MEDIA GEO</v>
      </c>
    </row>
    <row r="1189" spans="2:17" s="44" customFormat="1" x14ac:dyDescent="0.3">
      <c r="B1189" s="54">
        <v>1169</v>
      </c>
      <c r="C1189" s="55">
        <v>251720</v>
      </c>
      <c r="D1189" s="56" t="s">
        <v>533</v>
      </c>
      <c r="E1189" s="34">
        <v>96863</v>
      </c>
      <c r="F1189" s="35">
        <f t="shared" si="162"/>
        <v>101803</v>
      </c>
      <c r="G1189" s="36">
        <v>4215813</v>
      </c>
      <c r="H1189" s="36">
        <v>4193363.65</v>
      </c>
      <c r="I1189" s="37">
        <v>3916198.727</v>
      </c>
      <c r="J1189" s="38">
        <f t="shared" si="163"/>
        <v>101803</v>
      </c>
      <c r="K1189" s="38">
        <f t="shared" si="164"/>
        <v>3106794.5942500001</v>
      </c>
      <c r="L1189" s="38">
        <f t="shared" si="165"/>
        <v>4054781.1885000002</v>
      </c>
      <c r="M1189" s="39">
        <f t="shared" si="166"/>
        <v>1629360.9018844927</v>
      </c>
      <c r="N1189" s="40">
        <f t="shared" si="167"/>
        <v>1080146.5510776197</v>
      </c>
      <c r="O1189" s="41">
        <f t="shared" si="168"/>
        <v>0.66292651912068068</v>
      </c>
      <c r="P1189" s="42">
        <f t="shared" si="169"/>
        <v>101803</v>
      </c>
      <c r="Q1189" s="43" t="str">
        <f t="shared" si="170"/>
        <v>MEDIA GEO</v>
      </c>
    </row>
    <row r="1190" spans="2:17" s="44" customFormat="1" x14ac:dyDescent="0.3">
      <c r="B1190" s="54">
        <v>1170</v>
      </c>
      <c r="C1190" s="55">
        <v>251720</v>
      </c>
      <c r="D1190" s="56" t="s">
        <v>534</v>
      </c>
      <c r="E1190" s="34">
        <v>96968</v>
      </c>
      <c r="F1190" s="35">
        <f t="shared" si="162"/>
        <v>101913</v>
      </c>
      <c r="G1190" s="36">
        <v>2940281.75</v>
      </c>
      <c r="H1190" s="36">
        <v>2954567.7</v>
      </c>
      <c r="I1190" s="37">
        <v>2756132.9389999993</v>
      </c>
      <c r="J1190" s="38">
        <f t="shared" si="163"/>
        <v>101913</v>
      </c>
      <c r="K1190" s="38">
        <f t="shared" si="164"/>
        <v>2188223.8472499996</v>
      </c>
      <c r="L1190" s="38">
        <f t="shared" si="165"/>
        <v>2848207.3444999997</v>
      </c>
      <c r="M1190" s="39">
        <f t="shared" si="166"/>
        <v>1249836.3756911815</v>
      </c>
      <c r="N1190" s="40">
        <f t="shared" si="167"/>
        <v>811704.40323378728</v>
      </c>
      <c r="O1190" s="41">
        <f t="shared" si="168"/>
        <v>0.64944853504115729</v>
      </c>
      <c r="P1190" s="42">
        <f t="shared" si="169"/>
        <v>101913</v>
      </c>
      <c r="Q1190" s="43" t="str">
        <f t="shared" si="170"/>
        <v>MEDIA GEO</v>
      </c>
    </row>
    <row r="1191" spans="2:17" s="44" customFormat="1" x14ac:dyDescent="0.3">
      <c r="B1191" s="54">
        <v>1171</v>
      </c>
      <c r="C1191" s="55">
        <v>251720</v>
      </c>
      <c r="D1191" s="56" t="s">
        <v>535</v>
      </c>
      <c r="E1191" s="34">
        <v>89631</v>
      </c>
      <c r="F1191" s="35">
        <f t="shared" si="162"/>
        <v>94202</v>
      </c>
      <c r="G1191" s="36">
        <v>2901797.15</v>
      </c>
      <c r="H1191" s="36">
        <v>2955442.35</v>
      </c>
      <c r="I1191" s="37">
        <v>2736887.7234999998</v>
      </c>
      <c r="J1191" s="38">
        <f t="shared" si="163"/>
        <v>94202</v>
      </c>
      <c r="K1191" s="38">
        <f t="shared" si="164"/>
        <v>2172082.3058750001</v>
      </c>
      <c r="L1191" s="38">
        <f t="shared" si="165"/>
        <v>2819342.4367499999</v>
      </c>
      <c r="M1191" s="39">
        <f t="shared" si="166"/>
        <v>1219415.3615935026</v>
      </c>
      <c r="N1191" s="40">
        <f t="shared" si="167"/>
        <v>795645.99826447642</v>
      </c>
      <c r="O1191" s="41">
        <f t="shared" si="168"/>
        <v>0.65248152788951697</v>
      </c>
      <c r="P1191" s="42">
        <f t="shared" si="169"/>
        <v>94202</v>
      </c>
      <c r="Q1191" s="43" t="str">
        <f t="shared" si="170"/>
        <v>MEDIA GEO</v>
      </c>
    </row>
    <row r="1192" spans="2:17" s="44" customFormat="1" x14ac:dyDescent="0.3">
      <c r="B1192" s="54">
        <v>1172</v>
      </c>
      <c r="C1192" s="55">
        <v>251720</v>
      </c>
      <c r="D1192" s="56" t="s">
        <v>536</v>
      </c>
      <c r="E1192" s="34">
        <v>85107</v>
      </c>
      <c r="F1192" s="35">
        <f t="shared" si="162"/>
        <v>89447</v>
      </c>
      <c r="G1192" s="36">
        <v>2946695.85</v>
      </c>
      <c r="H1192" s="36">
        <v>2962439.55</v>
      </c>
      <c r="I1192" s="37">
        <v>2735677.7909999997</v>
      </c>
      <c r="J1192" s="38">
        <f t="shared" si="163"/>
        <v>89447</v>
      </c>
      <c r="K1192" s="38">
        <f t="shared" si="164"/>
        <v>2183565.0477499999</v>
      </c>
      <c r="L1192" s="38">
        <f t="shared" si="165"/>
        <v>2841186.8204999999</v>
      </c>
      <c r="M1192" s="39">
        <f t="shared" si="166"/>
        <v>1208937.594522642</v>
      </c>
      <c r="N1192" s="40">
        <f t="shared" si="167"/>
        <v>791599.39086151985</v>
      </c>
      <c r="O1192" s="41">
        <f t="shared" si="168"/>
        <v>0.65478929139769926</v>
      </c>
      <c r="P1192" s="42">
        <f t="shared" si="169"/>
        <v>89447</v>
      </c>
      <c r="Q1192" s="43" t="str">
        <f t="shared" si="170"/>
        <v>MEDIA GEO</v>
      </c>
    </row>
    <row r="1193" spans="2:17" s="44" customFormat="1" x14ac:dyDescent="0.3">
      <c r="B1193" s="54">
        <v>1173</v>
      </c>
      <c r="C1193" s="55">
        <v>251720</v>
      </c>
      <c r="D1193" s="56" t="s">
        <v>537</v>
      </c>
      <c r="E1193" s="34">
        <v>90735</v>
      </c>
      <c r="F1193" s="35">
        <f t="shared" si="162"/>
        <v>95362</v>
      </c>
      <c r="G1193" s="36">
        <v>2893050.65</v>
      </c>
      <c r="H1193" s="36">
        <v>2865936.5</v>
      </c>
      <c r="I1193" s="37">
        <v>2691656.6564999996</v>
      </c>
      <c r="J1193" s="38">
        <f t="shared" si="163"/>
        <v>95362</v>
      </c>
      <c r="K1193" s="38">
        <f t="shared" si="164"/>
        <v>2136501.4516249998</v>
      </c>
      <c r="L1193" s="38">
        <f t="shared" si="165"/>
        <v>2778796.5782499998</v>
      </c>
      <c r="M1193" s="39">
        <f t="shared" si="166"/>
        <v>1207826.0808058793</v>
      </c>
      <c r="N1193" s="40">
        <f t="shared" si="167"/>
        <v>786630.89536429674</v>
      </c>
      <c r="O1193" s="41">
        <f t="shared" si="168"/>
        <v>0.65127828241583008</v>
      </c>
      <c r="P1193" s="42">
        <f t="shared" si="169"/>
        <v>95362</v>
      </c>
      <c r="Q1193" s="43" t="str">
        <f t="shared" si="170"/>
        <v>MEDIA GEO</v>
      </c>
    </row>
    <row r="1194" spans="2:17" s="44" customFormat="1" x14ac:dyDescent="0.3">
      <c r="B1194" s="54">
        <v>1174</v>
      </c>
      <c r="C1194" s="55">
        <v>251720</v>
      </c>
      <c r="D1194" s="56" t="s">
        <v>538</v>
      </c>
      <c r="E1194" s="34">
        <v>4354508</v>
      </c>
      <c r="F1194" s="35">
        <f t="shared" si="162"/>
        <v>4576588</v>
      </c>
      <c r="G1194" s="36">
        <v>10141566.75</v>
      </c>
      <c r="H1194" s="36">
        <v>10162849.9</v>
      </c>
      <c r="I1194" s="37">
        <v>9452762.3819999993</v>
      </c>
      <c r="J1194" s="38">
        <f t="shared" si="163"/>
        <v>4576588</v>
      </c>
      <c r="K1194" s="38">
        <f t="shared" si="164"/>
        <v>8583441.7579999994</v>
      </c>
      <c r="L1194" s="38">
        <f t="shared" si="165"/>
        <v>9797164.5659999996</v>
      </c>
      <c r="M1194" s="39">
        <f t="shared" si="166"/>
        <v>8171565.7753538107</v>
      </c>
      <c r="N1194" s="40">
        <f t="shared" si="167"/>
        <v>2542033.1631676033</v>
      </c>
      <c r="O1194" s="41">
        <f t="shared" si="168"/>
        <v>0.31108275121943063</v>
      </c>
      <c r="P1194" s="42">
        <f t="shared" si="169"/>
        <v>4576588</v>
      </c>
      <c r="Q1194" s="43" t="str">
        <f t="shared" si="170"/>
        <v>MENOR VALOR</v>
      </c>
    </row>
    <row r="1195" spans="2:17" s="44" customFormat="1" x14ac:dyDescent="0.3">
      <c r="B1195" s="54">
        <v>1175</v>
      </c>
      <c r="C1195" s="55">
        <v>251720</v>
      </c>
      <c r="D1195" s="56" t="s">
        <v>539</v>
      </c>
      <c r="E1195" s="34">
        <v>4354508</v>
      </c>
      <c r="F1195" s="35">
        <f t="shared" si="162"/>
        <v>4576588</v>
      </c>
      <c r="G1195" s="36">
        <v>10238652.9</v>
      </c>
      <c r="H1195" s="36">
        <v>10265475.5</v>
      </c>
      <c r="I1195" s="37">
        <v>9452762.3819999993</v>
      </c>
      <c r="J1195" s="38">
        <f t="shared" si="163"/>
        <v>4576588</v>
      </c>
      <c r="K1195" s="38">
        <f t="shared" si="164"/>
        <v>8633369.6954999994</v>
      </c>
      <c r="L1195" s="38">
        <f t="shared" si="165"/>
        <v>9845707.6409999989</v>
      </c>
      <c r="M1195" s="39">
        <f t="shared" si="166"/>
        <v>8211653.4406308252</v>
      </c>
      <c r="N1195" s="40">
        <f t="shared" si="167"/>
        <v>2570379.4231269206</v>
      </c>
      <c r="O1195" s="41">
        <f t="shared" si="168"/>
        <v>0.31301606207695271</v>
      </c>
      <c r="P1195" s="42">
        <f t="shared" si="169"/>
        <v>4576588</v>
      </c>
      <c r="Q1195" s="43" t="str">
        <f t="shared" si="170"/>
        <v>MENOR VALOR</v>
      </c>
    </row>
    <row r="1196" spans="2:17" s="44" customFormat="1" x14ac:dyDescent="0.3">
      <c r="B1196" s="54">
        <v>1176</v>
      </c>
      <c r="C1196" s="55">
        <v>25173820</v>
      </c>
      <c r="D1196" s="56" t="s">
        <v>540</v>
      </c>
      <c r="E1196" s="34">
        <v>114905</v>
      </c>
      <c r="F1196" s="35">
        <f t="shared" si="162"/>
        <v>120765</v>
      </c>
      <c r="G1196" s="36">
        <v>1833266.4</v>
      </c>
      <c r="H1196" s="36">
        <v>1850176.3</v>
      </c>
      <c r="I1196" s="37">
        <v>1704205.9615000002</v>
      </c>
      <c r="J1196" s="38">
        <f t="shared" si="163"/>
        <v>120765</v>
      </c>
      <c r="K1196" s="38">
        <f t="shared" si="164"/>
        <v>1377103.4153750001</v>
      </c>
      <c r="L1196" s="38">
        <f t="shared" si="165"/>
        <v>1768736.1807500001</v>
      </c>
      <c r="M1196" s="39">
        <f t="shared" si="166"/>
        <v>914061.60013178259</v>
      </c>
      <c r="N1196" s="40">
        <f t="shared" si="167"/>
        <v>560945.40544541657</v>
      </c>
      <c r="O1196" s="41">
        <f t="shared" si="168"/>
        <v>0.61368446652232589</v>
      </c>
      <c r="P1196" s="42">
        <f t="shared" si="169"/>
        <v>120765</v>
      </c>
      <c r="Q1196" s="43" t="str">
        <f t="shared" si="170"/>
        <v>MEDIA GEO</v>
      </c>
    </row>
    <row r="1197" spans="2:17" s="44" customFormat="1" x14ac:dyDescent="0.3">
      <c r="B1197" s="54">
        <v>1177</v>
      </c>
      <c r="C1197" s="55">
        <v>231531</v>
      </c>
      <c r="D1197" s="56" t="s">
        <v>541</v>
      </c>
      <c r="E1197" s="34">
        <v>45920</v>
      </c>
      <c r="F1197" s="35">
        <f t="shared" si="162"/>
        <v>48262</v>
      </c>
      <c r="G1197" s="36">
        <v>2614328.85</v>
      </c>
      <c r="H1197" s="36">
        <v>2660393.75</v>
      </c>
      <c r="I1197" s="37">
        <v>2441652.5315</v>
      </c>
      <c r="J1197" s="38">
        <f t="shared" si="163"/>
        <v>48262</v>
      </c>
      <c r="K1197" s="38">
        <f t="shared" si="164"/>
        <v>1941159.282875</v>
      </c>
      <c r="L1197" s="38">
        <f t="shared" si="165"/>
        <v>2527990.6907500001</v>
      </c>
      <c r="M1197" s="39">
        <f t="shared" si="166"/>
        <v>951478.16746687412</v>
      </c>
      <c r="N1197" s="40">
        <f t="shared" si="167"/>
        <v>638670.27689315099</v>
      </c>
      <c r="O1197" s="41">
        <f t="shared" si="168"/>
        <v>0.67124007542231534</v>
      </c>
      <c r="P1197" s="42">
        <f t="shared" si="169"/>
        <v>48262</v>
      </c>
      <c r="Q1197" s="43" t="str">
        <f t="shared" si="170"/>
        <v>MEDIA GEO</v>
      </c>
    </row>
    <row r="1198" spans="2:17" s="44" customFormat="1" x14ac:dyDescent="0.3">
      <c r="B1198" s="54">
        <v>1178</v>
      </c>
      <c r="C1198" s="55">
        <v>25172003</v>
      </c>
      <c r="D1198" s="56" t="s">
        <v>542</v>
      </c>
      <c r="E1198" s="34">
        <v>92960</v>
      </c>
      <c r="F1198" s="35">
        <f t="shared" si="162"/>
        <v>97701</v>
      </c>
      <c r="G1198" s="36">
        <v>2619576.75</v>
      </c>
      <c r="H1198" s="36">
        <v>2665350.1</v>
      </c>
      <c r="I1198" s="37">
        <v>2447527.264</v>
      </c>
      <c r="J1198" s="38">
        <f t="shared" si="163"/>
        <v>97701</v>
      </c>
      <c r="K1198" s="38">
        <f t="shared" si="164"/>
        <v>1957538.7785</v>
      </c>
      <c r="L1198" s="38">
        <f t="shared" si="165"/>
        <v>2533552.0070000002</v>
      </c>
      <c r="M1198" s="39">
        <f t="shared" si="166"/>
        <v>1136718.6468623241</v>
      </c>
      <c r="N1198" s="40">
        <f t="shared" si="167"/>
        <v>734696.42386883905</v>
      </c>
      <c r="O1198" s="41">
        <f t="shared" si="168"/>
        <v>0.64633093324967972</v>
      </c>
      <c r="P1198" s="42">
        <f t="shared" si="169"/>
        <v>97701</v>
      </c>
      <c r="Q1198" s="43" t="str">
        <f t="shared" si="170"/>
        <v>MEDIA GEO</v>
      </c>
    </row>
    <row r="1199" spans="2:17" s="44" customFormat="1" x14ac:dyDescent="0.3">
      <c r="B1199" s="54">
        <v>1179</v>
      </c>
      <c r="C1199" s="55">
        <v>251739</v>
      </c>
      <c r="D1199" s="56" t="s">
        <v>157</v>
      </c>
      <c r="E1199" s="34">
        <v>78364</v>
      </c>
      <c r="F1199" s="35">
        <f t="shared" si="162"/>
        <v>82361</v>
      </c>
      <c r="G1199" s="36">
        <v>1811400.15</v>
      </c>
      <c r="H1199" s="36">
        <v>1786618.4</v>
      </c>
      <c r="I1199" s="37">
        <v>1674555.3265000002</v>
      </c>
      <c r="J1199" s="38">
        <f t="shared" si="163"/>
        <v>82361</v>
      </c>
      <c r="K1199" s="38">
        <f t="shared" si="164"/>
        <v>1338733.7191250001</v>
      </c>
      <c r="L1199" s="38">
        <f t="shared" si="165"/>
        <v>1730586.8632499999</v>
      </c>
      <c r="M1199" s="39">
        <f t="shared" si="166"/>
        <v>817366.48943982169</v>
      </c>
      <c r="N1199" s="40">
        <f t="shared" si="167"/>
        <v>519727.36579223524</v>
      </c>
      <c r="O1199" s="41">
        <f t="shared" si="168"/>
        <v>0.63585597465394983</v>
      </c>
      <c r="P1199" s="42">
        <f t="shared" si="169"/>
        <v>82361</v>
      </c>
      <c r="Q1199" s="43" t="str">
        <f t="shared" si="170"/>
        <v>MEDIA GEO</v>
      </c>
    </row>
    <row r="1200" spans="2:17" s="44" customFormat="1" x14ac:dyDescent="0.3">
      <c r="B1200" s="54">
        <v>1180</v>
      </c>
      <c r="C1200" s="55">
        <v>251733</v>
      </c>
      <c r="D1200" s="56" t="s">
        <v>627</v>
      </c>
      <c r="E1200" s="34">
        <v>33122</v>
      </c>
      <c r="F1200" s="35">
        <f t="shared" si="162"/>
        <v>34811</v>
      </c>
      <c r="G1200" s="36">
        <v>1393317.45</v>
      </c>
      <c r="H1200" s="36">
        <v>1400023.1</v>
      </c>
      <c r="I1200" s="37">
        <v>1304607.5315</v>
      </c>
      <c r="J1200" s="38">
        <f t="shared" si="163"/>
        <v>34811</v>
      </c>
      <c r="K1200" s="38">
        <f t="shared" si="164"/>
        <v>1033189.770375</v>
      </c>
      <c r="L1200" s="38">
        <f t="shared" si="165"/>
        <v>1348962.4907499999</v>
      </c>
      <c r="M1200" s="39">
        <f t="shared" si="166"/>
        <v>545563.63530532317</v>
      </c>
      <c r="N1200" s="40">
        <f t="shared" si="167"/>
        <v>361156.65193329373</v>
      </c>
      <c r="O1200" s="41">
        <f t="shared" si="168"/>
        <v>0.66198813220234776</v>
      </c>
      <c r="P1200" s="42">
        <f t="shared" si="169"/>
        <v>34811</v>
      </c>
      <c r="Q1200" s="43" t="str">
        <f t="shared" si="170"/>
        <v>MEDIA GEO</v>
      </c>
    </row>
    <row r="1201" spans="2:17" s="44" customFormat="1" x14ac:dyDescent="0.3">
      <c r="B1201" s="54">
        <v>1181</v>
      </c>
      <c r="C1201" s="55">
        <v>251733</v>
      </c>
      <c r="D1201" s="56" t="s">
        <v>628</v>
      </c>
      <c r="E1201" s="34">
        <v>31308</v>
      </c>
      <c r="F1201" s="35">
        <f t="shared" si="162"/>
        <v>32905</v>
      </c>
      <c r="G1201" s="36">
        <v>1824228.35</v>
      </c>
      <c r="H1201" s="36">
        <v>1827726.95</v>
      </c>
      <c r="I1201" s="37">
        <v>1715267.3684999999</v>
      </c>
      <c r="J1201" s="38">
        <f t="shared" si="163"/>
        <v>32905</v>
      </c>
      <c r="K1201" s="38">
        <f t="shared" si="164"/>
        <v>1350031.9171249999</v>
      </c>
      <c r="L1201" s="38">
        <f t="shared" si="165"/>
        <v>1769747.85925</v>
      </c>
      <c r="M1201" s="39">
        <f t="shared" si="166"/>
        <v>658636.90144210798</v>
      </c>
      <c r="N1201" s="40">
        <f t="shared" si="167"/>
        <v>442459.27071446693</v>
      </c>
      <c r="O1201" s="41">
        <f t="shared" si="168"/>
        <v>0.67178026276038783</v>
      </c>
      <c r="P1201" s="42">
        <f t="shared" si="169"/>
        <v>32905</v>
      </c>
      <c r="Q1201" s="43" t="str">
        <f t="shared" si="170"/>
        <v>MEDIA GEO</v>
      </c>
    </row>
    <row r="1202" spans="2:17" s="44" customFormat="1" x14ac:dyDescent="0.3">
      <c r="B1202" s="54">
        <v>1182</v>
      </c>
      <c r="C1202" s="55">
        <v>251733</v>
      </c>
      <c r="D1202" s="56" t="s">
        <v>629</v>
      </c>
      <c r="E1202" s="34">
        <v>23149</v>
      </c>
      <c r="F1202" s="35">
        <f t="shared" si="162"/>
        <v>24330</v>
      </c>
      <c r="G1202" s="36">
        <v>2020733.05</v>
      </c>
      <c r="H1202" s="36">
        <v>2019566.85</v>
      </c>
      <c r="I1202" s="37">
        <v>1888465.5615000001</v>
      </c>
      <c r="J1202" s="38">
        <f t="shared" si="163"/>
        <v>24330</v>
      </c>
      <c r="K1202" s="38">
        <f t="shared" si="164"/>
        <v>1488273.8653750001</v>
      </c>
      <c r="L1202" s="38">
        <f t="shared" si="165"/>
        <v>1954016.2057500002</v>
      </c>
      <c r="M1202" s="39">
        <f t="shared" si="166"/>
        <v>658043.47794601647</v>
      </c>
      <c r="N1202" s="40">
        <f t="shared" si="167"/>
        <v>448103.09758493991</v>
      </c>
      <c r="O1202" s="41">
        <f t="shared" si="168"/>
        <v>0.68096275185892907</v>
      </c>
      <c r="P1202" s="42">
        <f t="shared" si="169"/>
        <v>24330</v>
      </c>
      <c r="Q1202" s="43" t="str">
        <f t="shared" si="170"/>
        <v>MEDIA GEO</v>
      </c>
    </row>
    <row r="1203" spans="2:17" s="44" customFormat="1" x14ac:dyDescent="0.3">
      <c r="B1203" s="54">
        <v>1183</v>
      </c>
      <c r="C1203" s="55">
        <v>251733</v>
      </c>
      <c r="D1203" s="56" t="s">
        <v>546</v>
      </c>
      <c r="E1203" s="34">
        <v>19157</v>
      </c>
      <c r="F1203" s="35">
        <f t="shared" si="162"/>
        <v>20134</v>
      </c>
      <c r="G1203" s="36">
        <v>1064449.05</v>
      </c>
      <c r="H1203" s="36">
        <v>1073487.1000000001</v>
      </c>
      <c r="I1203" s="37">
        <v>1003870.7909999999</v>
      </c>
      <c r="J1203" s="38">
        <f t="shared" si="163"/>
        <v>20134</v>
      </c>
      <c r="K1203" s="38">
        <f t="shared" si="164"/>
        <v>790485.23525000003</v>
      </c>
      <c r="L1203" s="38">
        <f t="shared" si="165"/>
        <v>1034159.9205</v>
      </c>
      <c r="M1203" s="39">
        <f t="shared" si="166"/>
        <v>389836.40888196672</v>
      </c>
      <c r="N1203" s="40">
        <f t="shared" si="167"/>
        <v>261419.08034144036</v>
      </c>
      <c r="O1203" s="41">
        <f t="shared" si="168"/>
        <v>0.67058662142712255</v>
      </c>
      <c r="P1203" s="42">
        <f t="shared" si="169"/>
        <v>20134</v>
      </c>
      <c r="Q1203" s="43" t="str">
        <f t="shared" si="170"/>
        <v>MEDIA GEO</v>
      </c>
    </row>
    <row r="1204" spans="2:17" s="44" customFormat="1" x14ac:dyDescent="0.3">
      <c r="B1204" s="54">
        <v>1184</v>
      </c>
      <c r="C1204" s="55">
        <v>251733</v>
      </c>
      <c r="D1204" s="56" t="s">
        <v>547</v>
      </c>
      <c r="E1204" s="34">
        <v>12482</v>
      </c>
      <c r="F1204" s="35">
        <f t="shared" si="162"/>
        <v>13119</v>
      </c>
      <c r="G1204" s="36">
        <v>1992452.7</v>
      </c>
      <c r="H1204" s="36">
        <v>1995076.65</v>
      </c>
      <c r="I1204" s="37">
        <v>1849365.791</v>
      </c>
      <c r="J1204" s="38">
        <f t="shared" si="163"/>
        <v>13119</v>
      </c>
      <c r="K1204" s="38">
        <f t="shared" si="164"/>
        <v>1462503.53525</v>
      </c>
      <c r="L1204" s="38">
        <f t="shared" si="165"/>
        <v>1920909.2455</v>
      </c>
      <c r="M1204" s="39">
        <f t="shared" si="166"/>
        <v>557272.72743894858</v>
      </c>
      <c r="N1204" s="40">
        <f t="shared" si="167"/>
        <v>384774.79068001686</v>
      </c>
      <c r="O1204" s="41">
        <f t="shared" si="168"/>
        <v>0.69046047246618658</v>
      </c>
      <c r="P1204" s="42">
        <f t="shared" si="169"/>
        <v>13119</v>
      </c>
      <c r="Q1204" s="43" t="str">
        <f t="shared" si="170"/>
        <v>MEDIA GEO</v>
      </c>
    </row>
    <row r="1205" spans="2:17" s="44" customFormat="1" x14ac:dyDescent="0.3">
      <c r="B1205" s="54">
        <v>1185</v>
      </c>
      <c r="C1205" s="55">
        <v>251729</v>
      </c>
      <c r="D1205" s="56" t="s">
        <v>548</v>
      </c>
      <c r="E1205" s="34">
        <v>2288</v>
      </c>
      <c r="F1205" s="35">
        <f t="shared" si="162"/>
        <v>2405</v>
      </c>
      <c r="G1205" s="36">
        <v>113704.5</v>
      </c>
      <c r="H1205" s="36">
        <v>114287.6</v>
      </c>
      <c r="I1205" s="37">
        <v>106348.69349999999</v>
      </c>
      <c r="J1205" s="38">
        <f t="shared" si="163"/>
        <v>2405</v>
      </c>
      <c r="K1205" s="38">
        <f t="shared" si="164"/>
        <v>84186.448375000007</v>
      </c>
      <c r="L1205" s="38">
        <f t="shared" si="165"/>
        <v>110026.59675</v>
      </c>
      <c r="M1205" s="39">
        <f t="shared" si="166"/>
        <v>42697.849421347892</v>
      </c>
      <c r="N1205" s="40">
        <f t="shared" si="167"/>
        <v>28491.347059163552</v>
      </c>
      <c r="O1205" s="41">
        <f t="shared" si="168"/>
        <v>0.6672782691701229</v>
      </c>
      <c r="P1205" s="42">
        <f t="shared" si="169"/>
        <v>2405</v>
      </c>
      <c r="Q1205" s="43" t="str">
        <f t="shared" si="170"/>
        <v>MEDIA GEO</v>
      </c>
    </row>
    <row r="1206" spans="2:17" s="44" customFormat="1" x14ac:dyDescent="0.3">
      <c r="B1206" s="54">
        <v>1186</v>
      </c>
      <c r="C1206" s="55">
        <v>251729</v>
      </c>
      <c r="D1206" s="56" t="s">
        <v>549</v>
      </c>
      <c r="E1206" s="34">
        <v>2288</v>
      </c>
      <c r="F1206" s="35">
        <f t="shared" si="162"/>
        <v>2405</v>
      </c>
      <c r="G1206" s="36">
        <v>180177.9</v>
      </c>
      <c r="H1206" s="36">
        <v>178137.05</v>
      </c>
      <c r="I1206" s="37">
        <v>167270.98149999997</v>
      </c>
      <c r="J1206" s="38">
        <f t="shared" si="163"/>
        <v>2405</v>
      </c>
      <c r="K1206" s="38">
        <f t="shared" si="164"/>
        <v>131997.73287499999</v>
      </c>
      <c r="L1206" s="38">
        <f t="shared" si="165"/>
        <v>172704.01574999996</v>
      </c>
      <c r="M1206" s="39">
        <f t="shared" si="166"/>
        <v>59944.296219649281</v>
      </c>
      <c r="N1206" s="40">
        <f t="shared" si="167"/>
        <v>40686.426541615489</v>
      </c>
      <c r="O1206" s="41">
        <f t="shared" si="168"/>
        <v>0.67873724620156251</v>
      </c>
      <c r="P1206" s="42">
        <f t="shared" si="169"/>
        <v>2405</v>
      </c>
      <c r="Q1206" s="43" t="str">
        <f t="shared" si="170"/>
        <v>MEDIA GEO</v>
      </c>
    </row>
    <row r="1207" spans="2:17" s="44" customFormat="1" x14ac:dyDescent="0.3">
      <c r="B1207" s="54">
        <v>1187</v>
      </c>
      <c r="C1207" s="55">
        <v>251729</v>
      </c>
      <c r="D1207" s="56" t="s">
        <v>630</v>
      </c>
      <c r="E1207" s="34">
        <v>2288</v>
      </c>
      <c r="F1207" s="35">
        <f t="shared" si="162"/>
        <v>2405</v>
      </c>
      <c r="G1207" s="36">
        <v>115453.8</v>
      </c>
      <c r="H1207" s="36">
        <v>115162.25</v>
      </c>
      <c r="I1207" s="37">
        <v>106348.69349999999</v>
      </c>
      <c r="J1207" s="38">
        <f t="shared" si="163"/>
        <v>2405</v>
      </c>
      <c r="K1207" s="38">
        <f t="shared" si="164"/>
        <v>84842.435874999996</v>
      </c>
      <c r="L1207" s="38">
        <f t="shared" si="165"/>
        <v>110755.47175</v>
      </c>
      <c r="M1207" s="39">
        <f t="shared" si="166"/>
        <v>42942.903313899726</v>
      </c>
      <c r="N1207" s="40">
        <f t="shared" si="167"/>
        <v>28664.626328343114</v>
      </c>
      <c r="O1207" s="41">
        <f t="shared" si="168"/>
        <v>0.6675055507731581</v>
      </c>
      <c r="P1207" s="42">
        <f t="shared" si="169"/>
        <v>2405</v>
      </c>
      <c r="Q1207" s="43" t="str">
        <f t="shared" si="170"/>
        <v>MEDIA GEO</v>
      </c>
    </row>
    <row r="1208" spans="2:17" s="44" customFormat="1" x14ac:dyDescent="0.3">
      <c r="B1208" s="54">
        <v>1188</v>
      </c>
      <c r="C1208" s="55">
        <v>251729</v>
      </c>
      <c r="D1208" s="56" t="s">
        <v>551</v>
      </c>
      <c r="E1208" s="34">
        <v>2288</v>
      </c>
      <c r="F1208" s="35">
        <f t="shared" si="162"/>
        <v>2405</v>
      </c>
      <c r="G1208" s="36">
        <v>113412.95</v>
      </c>
      <c r="H1208" s="36">
        <v>114287.6</v>
      </c>
      <c r="I1208" s="37">
        <v>106348.69349999999</v>
      </c>
      <c r="J1208" s="38">
        <f t="shared" si="163"/>
        <v>2405</v>
      </c>
      <c r="K1208" s="38">
        <f t="shared" si="164"/>
        <v>84113.560874999996</v>
      </c>
      <c r="L1208" s="38">
        <f t="shared" si="165"/>
        <v>109880.82175</v>
      </c>
      <c r="M1208" s="39">
        <f t="shared" si="166"/>
        <v>42670.452647910563</v>
      </c>
      <c r="N1208" s="40">
        <f t="shared" si="167"/>
        <v>28471.974614883384</v>
      </c>
      <c r="O1208" s="41">
        <f t="shared" si="168"/>
        <v>0.66725269707860868</v>
      </c>
      <c r="P1208" s="42">
        <f t="shared" si="169"/>
        <v>2405</v>
      </c>
      <c r="Q1208" s="43" t="str">
        <f t="shared" si="170"/>
        <v>MEDIA GEO</v>
      </c>
    </row>
    <row r="1209" spans="2:17" s="44" customFormat="1" x14ac:dyDescent="0.3">
      <c r="B1209" s="54">
        <v>1189</v>
      </c>
      <c r="C1209" s="55">
        <v>251739</v>
      </c>
      <c r="D1209" s="56" t="s">
        <v>631</v>
      </c>
      <c r="E1209" s="34">
        <v>584</v>
      </c>
      <c r="F1209" s="35">
        <f t="shared" si="162"/>
        <v>614</v>
      </c>
      <c r="G1209" s="36">
        <v>58601.55</v>
      </c>
      <c r="H1209" s="36">
        <v>58601.55</v>
      </c>
      <c r="I1209" s="37">
        <v>54362.413</v>
      </c>
      <c r="J1209" s="38">
        <f t="shared" si="163"/>
        <v>614</v>
      </c>
      <c r="K1209" s="38">
        <f t="shared" si="164"/>
        <v>43044.878250000002</v>
      </c>
      <c r="L1209" s="38">
        <f t="shared" si="165"/>
        <v>56481.981500000002</v>
      </c>
      <c r="M1209" s="39">
        <f t="shared" si="166"/>
        <v>18400.148404648604</v>
      </c>
      <c r="N1209" s="40">
        <f t="shared" si="167"/>
        <v>12576.706148117322</v>
      </c>
      <c r="O1209" s="41">
        <f t="shared" si="168"/>
        <v>0.68351112564613603</v>
      </c>
      <c r="P1209" s="42">
        <f t="shared" si="169"/>
        <v>614</v>
      </c>
      <c r="Q1209" s="43" t="str">
        <f t="shared" si="170"/>
        <v>MEDIA GEO</v>
      </c>
    </row>
    <row r="1210" spans="2:17" s="44" customFormat="1" x14ac:dyDescent="0.3">
      <c r="B1210" s="54">
        <v>1190</v>
      </c>
      <c r="C1210" s="55">
        <v>251739</v>
      </c>
      <c r="D1210" s="56" t="s">
        <v>553</v>
      </c>
      <c r="E1210" s="34">
        <v>10462</v>
      </c>
      <c r="F1210" s="35">
        <f t="shared" si="162"/>
        <v>10996</v>
      </c>
      <c r="G1210" s="36">
        <v>1335007.45</v>
      </c>
      <c r="H1210" s="36">
        <v>1331508.8500000001</v>
      </c>
      <c r="I1210" s="37">
        <v>1234515.996</v>
      </c>
      <c r="J1210" s="38">
        <f t="shared" si="163"/>
        <v>10996</v>
      </c>
      <c r="K1210" s="38">
        <f t="shared" si="164"/>
        <v>978007.07400000002</v>
      </c>
      <c r="L1210" s="38">
        <f t="shared" si="165"/>
        <v>1283012.423</v>
      </c>
      <c r="M1210" s="39">
        <f t="shared" si="166"/>
        <v>394130.27818002447</v>
      </c>
      <c r="N1210" s="40">
        <f t="shared" si="167"/>
        <v>270916.8462061084</v>
      </c>
      <c r="O1210" s="41">
        <f t="shared" si="168"/>
        <v>0.68737892317515215</v>
      </c>
      <c r="P1210" s="42">
        <f t="shared" si="169"/>
        <v>10996</v>
      </c>
      <c r="Q1210" s="43" t="str">
        <f t="shared" si="170"/>
        <v>MEDIA GEO</v>
      </c>
    </row>
    <row r="1211" spans="2:17" s="44" customFormat="1" x14ac:dyDescent="0.3">
      <c r="B1211" s="54">
        <v>1191</v>
      </c>
      <c r="C1211" s="55">
        <v>251739</v>
      </c>
      <c r="D1211" s="56" t="s">
        <v>632</v>
      </c>
      <c r="E1211" s="34">
        <v>91398</v>
      </c>
      <c r="F1211" s="35">
        <f t="shared" si="162"/>
        <v>96059</v>
      </c>
      <c r="G1211" s="36">
        <v>3041449.6</v>
      </c>
      <c r="H1211" s="36">
        <v>3056610.2</v>
      </c>
      <c r="I1211" s="37">
        <v>2868085.2234999998</v>
      </c>
      <c r="J1211" s="38">
        <f t="shared" si="163"/>
        <v>96059</v>
      </c>
      <c r="K1211" s="38">
        <f t="shared" si="164"/>
        <v>2265551.0058750003</v>
      </c>
      <c r="L1211" s="38">
        <f t="shared" si="165"/>
        <v>2954767.41175</v>
      </c>
      <c r="M1211" s="39">
        <f t="shared" si="166"/>
        <v>1265064.5874705378</v>
      </c>
      <c r="N1211" s="40">
        <f t="shared" si="167"/>
        <v>826611.77814538102</v>
      </c>
      <c r="O1211" s="41">
        <f t="shared" si="168"/>
        <v>0.65341468438237515</v>
      </c>
      <c r="P1211" s="42">
        <f t="shared" si="169"/>
        <v>96059</v>
      </c>
      <c r="Q1211" s="43" t="str">
        <f t="shared" si="170"/>
        <v>MEDIA GEO</v>
      </c>
    </row>
    <row r="1212" spans="2:17" s="44" customFormat="1" x14ac:dyDescent="0.3">
      <c r="B1212" s="54">
        <v>1192</v>
      </c>
      <c r="C1212" s="55">
        <v>251739</v>
      </c>
      <c r="D1212" s="56" t="s">
        <v>633</v>
      </c>
      <c r="E1212" s="34">
        <v>92076</v>
      </c>
      <c r="F1212" s="35">
        <f t="shared" si="162"/>
        <v>96772</v>
      </c>
      <c r="G1212" s="36">
        <v>2970894.5</v>
      </c>
      <c r="H1212" s="36">
        <v>2949028.25</v>
      </c>
      <c r="I1212" s="37">
        <v>2780620.2234999998</v>
      </c>
      <c r="J1212" s="38">
        <f t="shared" si="163"/>
        <v>96772</v>
      </c>
      <c r="K1212" s="38">
        <f t="shared" si="164"/>
        <v>2199328.7433750001</v>
      </c>
      <c r="L1212" s="38">
        <f t="shared" si="165"/>
        <v>2864824.2367500002</v>
      </c>
      <c r="M1212" s="39">
        <f t="shared" si="166"/>
        <v>1239122.9169705214</v>
      </c>
      <c r="N1212" s="40">
        <f t="shared" si="167"/>
        <v>807764.07988452644</v>
      </c>
      <c r="O1212" s="41">
        <f t="shared" si="168"/>
        <v>0.65188373874917449</v>
      </c>
      <c r="P1212" s="42">
        <f t="shared" si="169"/>
        <v>96772</v>
      </c>
      <c r="Q1212" s="43" t="str">
        <f t="shared" si="170"/>
        <v>MEDIA GEO</v>
      </c>
    </row>
    <row r="1213" spans="2:17" s="44" customFormat="1" x14ac:dyDescent="0.3">
      <c r="B1213" s="54">
        <v>1193</v>
      </c>
      <c r="C1213" s="55">
        <v>251739</v>
      </c>
      <c r="D1213" s="56" t="s">
        <v>634</v>
      </c>
      <c r="E1213" s="34">
        <v>39103</v>
      </c>
      <c r="F1213" s="35">
        <f t="shared" si="162"/>
        <v>41097</v>
      </c>
      <c r="G1213" s="36">
        <v>3081683.5</v>
      </c>
      <c r="H1213" s="36">
        <v>3068563.75</v>
      </c>
      <c r="I1213" s="37">
        <v>2868085.2234999998</v>
      </c>
      <c r="J1213" s="38">
        <f t="shared" si="163"/>
        <v>41097</v>
      </c>
      <c r="K1213" s="38">
        <f t="shared" si="164"/>
        <v>2264857.3683750001</v>
      </c>
      <c r="L1213" s="38">
        <f t="shared" si="165"/>
        <v>2968324.4867500002</v>
      </c>
      <c r="M1213" s="39">
        <f t="shared" si="166"/>
        <v>1027498.8368777427</v>
      </c>
      <c r="N1213" s="40">
        <f t="shared" si="167"/>
        <v>697491.42783111846</v>
      </c>
      <c r="O1213" s="41">
        <f t="shared" si="168"/>
        <v>0.67882454246915103</v>
      </c>
      <c r="P1213" s="42">
        <f t="shared" si="169"/>
        <v>41097</v>
      </c>
      <c r="Q1213" s="43" t="str">
        <f t="shared" si="170"/>
        <v>MEDIA GEO</v>
      </c>
    </row>
    <row r="1214" spans="2:17" s="44" customFormat="1" x14ac:dyDescent="0.3">
      <c r="B1214" s="54">
        <v>1194</v>
      </c>
      <c r="C1214" s="55">
        <v>251739</v>
      </c>
      <c r="D1214" s="56" t="s">
        <v>635</v>
      </c>
      <c r="E1214" s="34">
        <v>65471</v>
      </c>
      <c r="F1214" s="35">
        <f t="shared" si="162"/>
        <v>68810</v>
      </c>
      <c r="G1214" s="57">
        <v>3000632.6</v>
      </c>
      <c r="H1214" s="57">
        <v>2996259.35</v>
      </c>
      <c r="I1214" s="57">
        <v>2780620.2234999998</v>
      </c>
      <c r="J1214" s="38">
        <f t="shared" si="163"/>
        <v>68810</v>
      </c>
      <c r="K1214" s="38">
        <f t="shared" si="164"/>
        <v>2211580.5433749999</v>
      </c>
      <c r="L1214" s="38">
        <f t="shared" si="165"/>
        <v>2888439.78675</v>
      </c>
      <c r="M1214" s="39">
        <f t="shared" si="166"/>
        <v>1145239.6224572803</v>
      </c>
      <c r="N1214" s="40">
        <f t="shared" si="167"/>
        <v>761150.68550961814</v>
      </c>
      <c r="O1214" s="41">
        <f t="shared" si="168"/>
        <v>0.6646213338973177</v>
      </c>
      <c r="P1214" s="42">
        <f t="shared" si="169"/>
        <v>68810</v>
      </c>
      <c r="Q1214" s="43" t="str">
        <f t="shared" si="170"/>
        <v>MEDIA GEO</v>
      </c>
    </row>
    <row r="1215" spans="2:17" s="44" customFormat="1" x14ac:dyDescent="0.3">
      <c r="B1215" s="54">
        <v>1195</v>
      </c>
      <c r="C1215" s="55">
        <v>251739</v>
      </c>
      <c r="D1215" s="56" t="s">
        <v>636</v>
      </c>
      <c r="E1215" s="34">
        <v>167742</v>
      </c>
      <c r="F1215" s="35">
        <f t="shared" si="162"/>
        <v>176297</v>
      </c>
      <c r="G1215" s="36">
        <v>3117544.15</v>
      </c>
      <c r="H1215" s="36">
        <v>3106756.8</v>
      </c>
      <c r="I1215" s="37">
        <v>2868085.2234999998</v>
      </c>
      <c r="J1215" s="38">
        <f t="shared" si="163"/>
        <v>176297</v>
      </c>
      <c r="K1215" s="38">
        <f t="shared" si="164"/>
        <v>2317170.7933749999</v>
      </c>
      <c r="L1215" s="38">
        <f t="shared" si="165"/>
        <v>2987421.0117499996</v>
      </c>
      <c r="M1215" s="39">
        <f t="shared" si="166"/>
        <v>1487610.4177364253</v>
      </c>
      <c r="N1215" s="40">
        <f t="shared" si="167"/>
        <v>927238.60994233435</v>
      </c>
      <c r="O1215" s="41">
        <f t="shared" si="168"/>
        <v>0.62330741899027386</v>
      </c>
      <c r="P1215" s="42">
        <f t="shared" si="169"/>
        <v>176297</v>
      </c>
      <c r="Q1215" s="43" t="str">
        <f t="shared" si="170"/>
        <v>MEDIA GEO</v>
      </c>
    </row>
    <row r="1216" spans="2:17" s="44" customFormat="1" x14ac:dyDescent="0.3">
      <c r="B1216" s="54">
        <v>1196</v>
      </c>
      <c r="C1216" s="55">
        <v>25171505</v>
      </c>
      <c r="D1216" s="56" t="s">
        <v>637</v>
      </c>
      <c r="E1216" s="34">
        <v>19488</v>
      </c>
      <c r="F1216" s="35">
        <f t="shared" si="162"/>
        <v>20482</v>
      </c>
      <c r="G1216" s="36">
        <v>2948736.7</v>
      </c>
      <c r="H1216" s="36">
        <v>2983139.6</v>
      </c>
      <c r="I1216" s="37">
        <v>2736992.6814999995</v>
      </c>
      <c r="J1216" s="38">
        <f t="shared" si="163"/>
        <v>20482</v>
      </c>
      <c r="K1216" s="38">
        <f t="shared" si="164"/>
        <v>2172337.7453749999</v>
      </c>
      <c r="L1216" s="38">
        <f t="shared" si="165"/>
        <v>2842864.6907500001</v>
      </c>
      <c r="M1216" s="39">
        <f t="shared" si="166"/>
        <v>837990.10895993712</v>
      </c>
      <c r="N1216" s="40">
        <f t="shared" si="167"/>
        <v>578065.52752056252</v>
      </c>
      <c r="O1216" s="41">
        <f t="shared" si="168"/>
        <v>0.68982380739317162</v>
      </c>
      <c r="P1216" s="42">
        <f t="shared" si="169"/>
        <v>20482</v>
      </c>
      <c r="Q1216" s="43" t="str">
        <f t="shared" si="170"/>
        <v>MEDIA GEO</v>
      </c>
    </row>
    <row r="1217" spans="2:17" s="44" customFormat="1" x14ac:dyDescent="0.3">
      <c r="B1217" s="54">
        <v>1197</v>
      </c>
      <c r="C1217" s="55">
        <v>261017</v>
      </c>
      <c r="D1217" s="56" t="s">
        <v>42</v>
      </c>
      <c r="E1217" s="34">
        <v>605274</v>
      </c>
      <c r="F1217" s="35">
        <f t="shared" si="162"/>
        <v>636143</v>
      </c>
      <c r="G1217" s="36">
        <v>18146072</v>
      </c>
      <c r="H1217" s="36">
        <v>17976681.449999999</v>
      </c>
      <c r="I1217" s="37">
        <v>16727194.361499999</v>
      </c>
      <c r="J1217" s="38">
        <f t="shared" si="163"/>
        <v>636143</v>
      </c>
      <c r="K1217" s="38">
        <f t="shared" si="164"/>
        <v>13371522.702874999</v>
      </c>
      <c r="L1217" s="38">
        <f t="shared" si="165"/>
        <v>17351937.905749999</v>
      </c>
      <c r="M1217" s="39">
        <f t="shared" si="166"/>
        <v>7675691.3365118466</v>
      </c>
      <c r="N1217" s="40">
        <f t="shared" si="167"/>
        <v>4977712.3652380072</v>
      </c>
      <c r="O1217" s="41">
        <f t="shared" si="168"/>
        <v>0.64850345682348487</v>
      </c>
      <c r="P1217" s="42">
        <f t="shared" si="169"/>
        <v>636143</v>
      </c>
      <c r="Q1217" s="43" t="str">
        <f t="shared" si="170"/>
        <v>MEDIA GEO</v>
      </c>
    </row>
    <row r="1218" spans="2:17" s="44" customFormat="1" x14ac:dyDescent="0.3">
      <c r="B1218" s="54">
        <v>1198</v>
      </c>
      <c r="C1218" s="55">
        <v>261017</v>
      </c>
      <c r="D1218" s="56" t="s">
        <v>638</v>
      </c>
      <c r="E1218" s="34">
        <v>216565</v>
      </c>
      <c r="F1218" s="35">
        <f t="shared" si="162"/>
        <v>227610</v>
      </c>
      <c r="G1218" s="36">
        <v>12144806.800000001</v>
      </c>
      <c r="H1218" s="36">
        <v>12119150.4</v>
      </c>
      <c r="I1218" s="37">
        <v>11296813.216499999</v>
      </c>
      <c r="J1218" s="38">
        <f t="shared" si="163"/>
        <v>227610</v>
      </c>
      <c r="K1218" s="38">
        <f t="shared" si="164"/>
        <v>8947095.1041250005</v>
      </c>
      <c r="L1218" s="38">
        <f t="shared" si="165"/>
        <v>11707981.808249999</v>
      </c>
      <c r="M1218" s="39">
        <f t="shared" si="166"/>
        <v>4410649.2048820378</v>
      </c>
      <c r="N1218" s="40">
        <f t="shared" si="167"/>
        <v>2957855.3877412728</v>
      </c>
      <c r="O1218" s="41">
        <f t="shared" si="168"/>
        <v>0.67061678459200436</v>
      </c>
      <c r="P1218" s="42">
        <f t="shared" si="169"/>
        <v>227610</v>
      </c>
      <c r="Q1218" s="43" t="str">
        <f t="shared" si="170"/>
        <v>MEDIA GEO</v>
      </c>
    </row>
    <row r="1219" spans="2:17" s="44" customFormat="1" x14ac:dyDescent="0.3">
      <c r="B1219" s="54">
        <v>1199</v>
      </c>
      <c r="C1219" s="55">
        <v>241018</v>
      </c>
      <c r="D1219" s="56" t="s">
        <v>559</v>
      </c>
      <c r="E1219" s="34">
        <v>45762</v>
      </c>
      <c r="F1219" s="35">
        <f t="shared" si="162"/>
        <v>48096</v>
      </c>
      <c r="G1219" s="36">
        <v>1223635.3500000001</v>
      </c>
      <c r="H1219" s="36">
        <v>1203809.95</v>
      </c>
      <c r="I1219" s="37">
        <v>1129365.5729999999</v>
      </c>
      <c r="J1219" s="38">
        <f t="shared" si="163"/>
        <v>48096</v>
      </c>
      <c r="K1219" s="38">
        <f t="shared" si="164"/>
        <v>901226.71824999992</v>
      </c>
      <c r="L1219" s="38">
        <f t="shared" si="165"/>
        <v>1166587.7615</v>
      </c>
      <c r="M1219" s="39">
        <f t="shared" si="166"/>
        <v>531849.01815110934</v>
      </c>
      <c r="N1219" s="40">
        <f t="shared" si="167"/>
        <v>342065.0395541084</v>
      </c>
      <c r="O1219" s="41">
        <f t="shared" si="168"/>
        <v>0.64316192731396682</v>
      </c>
      <c r="P1219" s="42">
        <f t="shared" si="169"/>
        <v>48096</v>
      </c>
      <c r="Q1219" s="43" t="str">
        <f t="shared" si="170"/>
        <v>MEDIA GEO</v>
      </c>
    </row>
    <row r="1220" spans="2:17" s="44" customFormat="1" x14ac:dyDescent="0.3">
      <c r="B1220" s="54">
        <v>1200</v>
      </c>
      <c r="C1220" s="55">
        <v>241018</v>
      </c>
      <c r="D1220" s="56" t="s">
        <v>560</v>
      </c>
      <c r="E1220" s="34">
        <v>44184</v>
      </c>
      <c r="F1220" s="35">
        <f t="shared" si="162"/>
        <v>46437</v>
      </c>
      <c r="G1220" s="36">
        <v>1153954.8999999999</v>
      </c>
      <c r="H1220" s="36">
        <v>1153954.8999999999</v>
      </c>
      <c r="I1220" s="37">
        <v>1063174.9764999999</v>
      </c>
      <c r="J1220" s="38">
        <f t="shared" si="163"/>
        <v>46437</v>
      </c>
      <c r="K1220" s="38">
        <f t="shared" si="164"/>
        <v>854380.44412499992</v>
      </c>
      <c r="L1220" s="38">
        <f t="shared" si="165"/>
        <v>1108564.9382499999</v>
      </c>
      <c r="M1220" s="39">
        <f t="shared" si="166"/>
        <v>506362.62560761109</v>
      </c>
      <c r="N1220" s="40">
        <f t="shared" si="167"/>
        <v>325216.52870860696</v>
      </c>
      <c r="O1220" s="41">
        <f t="shared" si="168"/>
        <v>0.64226013584308794</v>
      </c>
      <c r="P1220" s="42">
        <f t="shared" si="169"/>
        <v>46437</v>
      </c>
      <c r="Q1220" s="43" t="str">
        <f t="shared" si="170"/>
        <v>MEDIA GEO</v>
      </c>
    </row>
    <row r="1221" spans="2:17" s="44" customFormat="1" x14ac:dyDescent="0.3">
      <c r="B1221" s="54">
        <v>1201</v>
      </c>
      <c r="C1221" s="55">
        <v>251738</v>
      </c>
      <c r="D1221" s="56" t="s">
        <v>561</v>
      </c>
      <c r="E1221" s="34">
        <v>47077</v>
      </c>
      <c r="F1221" s="35">
        <f t="shared" si="162"/>
        <v>49478</v>
      </c>
      <c r="G1221" s="36">
        <v>2312866.15</v>
      </c>
      <c r="H1221" s="36">
        <v>2371759.25</v>
      </c>
      <c r="I1221" s="37">
        <v>2175933.8614999996</v>
      </c>
      <c r="J1221" s="38">
        <f t="shared" si="163"/>
        <v>49478</v>
      </c>
      <c r="K1221" s="38">
        <f t="shared" si="164"/>
        <v>1727509.315375</v>
      </c>
      <c r="L1221" s="38">
        <f t="shared" si="165"/>
        <v>2244400.0057499995</v>
      </c>
      <c r="M1221" s="39">
        <f t="shared" si="166"/>
        <v>876636.87006874452</v>
      </c>
      <c r="N1221" s="40">
        <f t="shared" si="167"/>
        <v>584889.64614421164</v>
      </c>
      <c r="O1221" s="41">
        <f t="shared" si="168"/>
        <v>0.6671971783463152</v>
      </c>
      <c r="P1221" s="42">
        <f t="shared" si="169"/>
        <v>49478</v>
      </c>
      <c r="Q1221" s="43" t="str">
        <f t="shared" si="170"/>
        <v>MEDIA GEO</v>
      </c>
    </row>
    <row r="1222" spans="2:17" s="44" customFormat="1" x14ac:dyDescent="0.3">
      <c r="B1222" s="54">
        <v>1202</v>
      </c>
      <c r="C1222" s="55">
        <v>251738</v>
      </c>
      <c r="D1222" s="56" t="s">
        <v>639</v>
      </c>
      <c r="E1222" s="34">
        <v>66071</v>
      </c>
      <c r="F1222" s="35">
        <f t="shared" si="162"/>
        <v>69441</v>
      </c>
      <c r="G1222" s="36">
        <v>4571504</v>
      </c>
      <c r="H1222" s="36">
        <v>4516401.05</v>
      </c>
      <c r="I1222" s="37">
        <v>4248970.9814999998</v>
      </c>
      <c r="J1222" s="38">
        <f t="shared" si="163"/>
        <v>69441</v>
      </c>
      <c r="K1222" s="38">
        <f t="shared" si="164"/>
        <v>3351579.2578750001</v>
      </c>
      <c r="L1222" s="38">
        <f t="shared" si="165"/>
        <v>4382686.0157500003</v>
      </c>
      <c r="M1222" s="39">
        <f t="shared" si="166"/>
        <v>1571042.1383719472</v>
      </c>
      <c r="N1222" s="40">
        <f t="shared" si="167"/>
        <v>1061792.3475802434</v>
      </c>
      <c r="O1222" s="41">
        <f t="shared" si="168"/>
        <v>0.67585223950807993</v>
      </c>
      <c r="P1222" s="42">
        <f t="shared" si="169"/>
        <v>69441</v>
      </c>
      <c r="Q1222" s="43" t="str">
        <f t="shared" si="170"/>
        <v>MEDIA GEO</v>
      </c>
    </row>
    <row r="1223" spans="2:17" s="44" customFormat="1" x14ac:dyDescent="0.3">
      <c r="B1223" s="54">
        <v>1203</v>
      </c>
      <c r="C1223" s="55">
        <v>251720</v>
      </c>
      <c r="D1223" s="56" t="s">
        <v>563</v>
      </c>
      <c r="E1223" s="34">
        <v>104595</v>
      </c>
      <c r="F1223" s="35">
        <f t="shared" si="162"/>
        <v>109929</v>
      </c>
      <c r="G1223" s="36">
        <v>6219344.5999999996</v>
      </c>
      <c r="H1223" s="36">
        <v>6140626.0999999996</v>
      </c>
      <c r="I1223" s="37">
        <v>5783693.0970000001</v>
      </c>
      <c r="J1223" s="38">
        <f t="shared" si="163"/>
        <v>109929</v>
      </c>
      <c r="K1223" s="38">
        <f t="shared" si="164"/>
        <v>4563398.1992499996</v>
      </c>
      <c r="L1223" s="38">
        <f t="shared" si="165"/>
        <v>5962159.5985000003</v>
      </c>
      <c r="M1223" s="39">
        <f t="shared" si="166"/>
        <v>2219824.7946159244</v>
      </c>
      <c r="N1223" s="40">
        <f t="shared" si="167"/>
        <v>1491921.6239698993</v>
      </c>
      <c r="O1223" s="41">
        <f t="shared" si="168"/>
        <v>0.67208980978520538</v>
      </c>
      <c r="P1223" s="42">
        <f t="shared" si="169"/>
        <v>109929</v>
      </c>
      <c r="Q1223" s="43" t="str">
        <f t="shared" si="170"/>
        <v>MEDIA GEO</v>
      </c>
    </row>
    <row r="1224" spans="2:17" s="44" customFormat="1" x14ac:dyDescent="0.3">
      <c r="B1224" s="54">
        <v>1204</v>
      </c>
      <c r="C1224" s="55">
        <v>251719</v>
      </c>
      <c r="D1224" s="56" t="s">
        <v>564</v>
      </c>
      <c r="E1224" s="34">
        <v>149768</v>
      </c>
      <c r="F1224" s="35">
        <f t="shared" si="162"/>
        <v>157406</v>
      </c>
      <c r="G1224" s="36">
        <v>9215603.9499999993</v>
      </c>
      <c r="H1224" s="36">
        <v>9249715.3000000007</v>
      </c>
      <c r="I1224" s="37">
        <v>8550817.470999999</v>
      </c>
      <c r="J1224" s="38">
        <f t="shared" si="163"/>
        <v>157406</v>
      </c>
      <c r="K1224" s="38">
        <f t="shared" si="164"/>
        <v>6793385.6802500002</v>
      </c>
      <c r="L1224" s="38">
        <f t="shared" si="165"/>
        <v>8883210.7104999982</v>
      </c>
      <c r="M1224" s="39">
        <f t="shared" si="166"/>
        <v>3272806.0675575035</v>
      </c>
      <c r="N1224" s="40">
        <f t="shared" si="167"/>
        <v>2202920.5138789392</v>
      </c>
      <c r="O1224" s="41">
        <f t="shared" si="168"/>
        <v>0.67309839581267328</v>
      </c>
      <c r="P1224" s="42">
        <f t="shared" si="169"/>
        <v>157406</v>
      </c>
      <c r="Q1224" s="43" t="str">
        <f t="shared" si="170"/>
        <v>MEDIA GEO</v>
      </c>
    </row>
    <row r="1225" spans="2:17" s="44" customFormat="1" x14ac:dyDescent="0.3">
      <c r="B1225" s="54">
        <v>1205</v>
      </c>
      <c r="C1225" s="55">
        <v>251719</v>
      </c>
      <c r="D1225" s="56" t="s">
        <v>565</v>
      </c>
      <c r="E1225" s="34">
        <v>130043</v>
      </c>
      <c r="F1225" s="35">
        <f t="shared" ref="F1225:F1288" si="171">ROUND(E1225*($C$5+1),0)</f>
        <v>136675</v>
      </c>
      <c r="G1225" s="36">
        <v>8674487.1500000004</v>
      </c>
      <c r="H1225" s="36">
        <v>8565155.9000000004</v>
      </c>
      <c r="I1225" s="37">
        <v>8012910.6364999991</v>
      </c>
      <c r="J1225" s="38">
        <f t="shared" ref="J1225:J1288" si="172">MIN(F1225:I1225)</f>
        <v>136675</v>
      </c>
      <c r="K1225" s="38">
        <f t="shared" ref="K1225:K1288" si="173">AVERAGE(F1225:I1225)</f>
        <v>6347307.1716249995</v>
      </c>
      <c r="L1225" s="38">
        <f t="shared" ref="L1225:L1288" si="174">MEDIAN(F1225:I1225)</f>
        <v>8289033.2682499997</v>
      </c>
      <c r="M1225" s="39">
        <f t="shared" ref="M1225:M1288" si="175">GEOMEAN(F1225:I1225)</f>
        <v>3003409.9522978612</v>
      </c>
      <c r="N1225" s="40">
        <f t="shared" ref="N1225:N1288" si="176">STDEVA(J1225,M1225)</f>
        <v>2027087.7246343119</v>
      </c>
      <c r="O1225" s="41">
        <f t="shared" ref="O1225:O1288" si="177">N1225/M1225</f>
        <v>0.67492874993086416</v>
      </c>
      <c r="P1225" s="42">
        <f t="shared" ref="P1225:P1288" si="178">ROUND(IF(O1225&lt;=P1220,J1225,M1225),0)</f>
        <v>136675</v>
      </c>
      <c r="Q1225" s="43" t="str">
        <f t="shared" ref="Q1225:Q1288" si="179">IF(O1225&lt;=35%,"MENOR VALOR","MEDIA GEO")</f>
        <v>MEDIA GEO</v>
      </c>
    </row>
    <row r="1226" spans="2:17" s="44" customFormat="1" x14ac:dyDescent="0.3">
      <c r="B1226" s="54">
        <v>1206</v>
      </c>
      <c r="C1226" s="55">
        <v>251717</v>
      </c>
      <c r="D1226" s="56" t="s">
        <v>566</v>
      </c>
      <c r="E1226" s="34">
        <v>118728</v>
      </c>
      <c r="F1226" s="35">
        <f t="shared" si="171"/>
        <v>124783</v>
      </c>
      <c r="G1226" s="36">
        <v>5684933.4500000002</v>
      </c>
      <c r="H1226" s="36">
        <v>5823711.25</v>
      </c>
      <c r="I1226" s="37">
        <v>5357152.5314999996</v>
      </c>
      <c r="J1226" s="38">
        <f t="shared" si="172"/>
        <v>124783</v>
      </c>
      <c r="K1226" s="38">
        <f t="shared" si="173"/>
        <v>4247645.0578749999</v>
      </c>
      <c r="L1226" s="38">
        <f t="shared" si="174"/>
        <v>5521042.9907499999</v>
      </c>
      <c r="M1226" s="39">
        <f t="shared" si="175"/>
        <v>2168970.5903890887</v>
      </c>
      <c r="N1226" s="40">
        <f t="shared" si="176"/>
        <v>1445458.9071815133</v>
      </c>
      <c r="O1226" s="41">
        <f t="shared" si="177"/>
        <v>0.66642623629221931</v>
      </c>
      <c r="P1226" s="42">
        <f t="shared" si="178"/>
        <v>124783</v>
      </c>
      <c r="Q1226" s="43" t="str">
        <f t="shared" si="179"/>
        <v>MEDIA GEO</v>
      </c>
    </row>
    <row r="1227" spans="2:17" s="44" customFormat="1" x14ac:dyDescent="0.3">
      <c r="B1227" s="54">
        <v>1207</v>
      </c>
      <c r="C1227" s="55">
        <v>251717</v>
      </c>
      <c r="D1227" s="56" t="s">
        <v>567</v>
      </c>
      <c r="E1227" s="34">
        <v>119762</v>
      </c>
      <c r="F1227" s="35">
        <f t="shared" si="171"/>
        <v>125870</v>
      </c>
      <c r="G1227" s="36">
        <v>5194546.3499999996</v>
      </c>
      <c r="H1227" s="36">
        <v>5151105.4000000004</v>
      </c>
      <c r="I1227" s="37">
        <v>4797580.6165000005</v>
      </c>
      <c r="J1227" s="38">
        <f t="shared" si="172"/>
        <v>125870</v>
      </c>
      <c r="K1227" s="38">
        <f t="shared" si="173"/>
        <v>3817275.5916250004</v>
      </c>
      <c r="L1227" s="38">
        <f t="shared" si="174"/>
        <v>4974343.00825</v>
      </c>
      <c r="M1227" s="39">
        <f t="shared" si="175"/>
        <v>2004925.0583652458</v>
      </c>
      <c r="N1227" s="40">
        <f t="shared" si="176"/>
        <v>1328692.5739929492</v>
      </c>
      <c r="O1227" s="41">
        <f t="shared" si="177"/>
        <v>0.66271433361021692</v>
      </c>
      <c r="P1227" s="42">
        <f t="shared" si="178"/>
        <v>125870</v>
      </c>
      <c r="Q1227" s="43" t="str">
        <f t="shared" si="179"/>
        <v>MEDIA GEO</v>
      </c>
    </row>
    <row r="1228" spans="2:17" s="44" customFormat="1" x14ac:dyDescent="0.3">
      <c r="B1228" s="54">
        <v>1208</v>
      </c>
      <c r="C1228" s="55">
        <v>251717</v>
      </c>
      <c r="D1228" s="56" t="s">
        <v>568</v>
      </c>
      <c r="E1228" s="34">
        <v>67049</v>
      </c>
      <c r="F1228" s="35">
        <f t="shared" si="171"/>
        <v>70468</v>
      </c>
      <c r="G1228" s="36">
        <v>4250799</v>
      </c>
      <c r="H1228" s="36">
        <v>4232722.9000000004</v>
      </c>
      <c r="I1228" s="37">
        <v>3916166.6564999996</v>
      </c>
      <c r="J1228" s="38">
        <f t="shared" si="172"/>
        <v>70468</v>
      </c>
      <c r="K1228" s="38">
        <f t="shared" si="173"/>
        <v>3117539.1391249998</v>
      </c>
      <c r="L1228" s="38">
        <f t="shared" si="174"/>
        <v>4074444.77825</v>
      </c>
      <c r="M1228" s="39">
        <f t="shared" si="175"/>
        <v>1492745.8746867513</v>
      </c>
      <c r="N1228" s="40">
        <f t="shared" si="176"/>
        <v>1005702.3299225924</v>
      </c>
      <c r="O1228" s="41">
        <f t="shared" si="177"/>
        <v>0.67372641718647275</v>
      </c>
      <c r="P1228" s="42">
        <f t="shared" si="178"/>
        <v>70468</v>
      </c>
      <c r="Q1228" s="43" t="str">
        <f t="shared" si="179"/>
        <v>MEDIA GEO</v>
      </c>
    </row>
    <row r="1229" spans="2:17" s="44" customFormat="1" x14ac:dyDescent="0.3">
      <c r="B1229" s="54">
        <v>1209</v>
      </c>
      <c r="C1229" s="55">
        <v>251717</v>
      </c>
      <c r="D1229" s="56" t="s">
        <v>569</v>
      </c>
      <c r="E1229" s="34">
        <v>71010</v>
      </c>
      <c r="F1229" s="35">
        <f t="shared" si="171"/>
        <v>74632</v>
      </c>
      <c r="G1229" s="36">
        <v>1699153.4</v>
      </c>
      <c r="H1229" s="36">
        <v>1676704.05</v>
      </c>
      <c r="I1229" s="37">
        <v>1563766.3265000002</v>
      </c>
      <c r="J1229" s="38">
        <f t="shared" si="172"/>
        <v>74632</v>
      </c>
      <c r="K1229" s="38">
        <f t="shared" si="173"/>
        <v>1253563.9441250002</v>
      </c>
      <c r="L1229" s="38">
        <f t="shared" si="174"/>
        <v>1620235.1882500001</v>
      </c>
      <c r="M1229" s="39">
        <f t="shared" si="175"/>
        <v>759357.84634496889</v>
      </c>
      <c r="N1229" s="40">
        <f t="shared" si="176"/>
        <v>484174.28920422558</v>
      </c>
      <c r="O1229" s="41">
        <f t="shared" si="177"/>
        <v>0.6376101748796178</v>
      </c>
      <c r="P1229" s="42">
        <f t="shared" si="178"/>
        <v>74632</v>
      </c>
      <c r="Q1229" s="43" t="str">
        <f t="shared" si="179"/>
        <v>MEDIA GEO</v>
      </c>
    </row>
    <row r="1230" spans="2:17" s="44" customFormat="1" x14ac:dyDescent="0.3">
      <c r="B1230" s="54">
        <v>1210</v>
      </c>
      <c r="C1230" s="55">
        <v>251717</v>
      </c>
      <c r="D1230" s="56" t="s">
        <v>570</v>
      </c>
      <c r="E1230" s="34">
        <v>49928</v>
      </c>
      <c r="F1230" s="35">
        <f t="shared" si="171"/>
        <v>52474</v>
      </c>
      <c r="G1230" s="36">
        <v>3473526.7</v>
      </c>
      <c r="H1230" s="36">
        <v>3541457.85</v>
      </c>
      <c r="I1230" s="37">
        <v>3274753.7409999999</v>
      </c>
      <c r="J1230" s="38">
        <f t="shared" si="172"/>
        <v>52474</v>
      </c>
      <c r="K1230" s="38">
        <f t="shared" si="173"/>
        <v>2585553.0727500003</v>
      </c>
      <c r="L1230" s="38">
        <f t="shared" si="174"/>
        <v>3374140.2204999998</v>
      </c>
      <c r="M1230" s="39">
        <f t="shared" si="175"/>
        <v>1205782.2436783742</v>
      </c>
      <c r="N1230" s="40">
        <f t="shared" si="176"/>
        <v>815512.07990332553</v>
      </c>
      <c r="O1230" s="41">
        <f t="shared" si="177"/>
        <v>0.6763344577172693</v>
      </c>
      <c r="P1230" s="42">
        <f t="shared" si="178"/>
        <v>52474</v>
      </c>
      <c r="Q1230" s="43" t="str">
        <f t="shared" si="179"/>
        <v>MEDIA GEO</v>
      </c>
    </row>
    <row r="1231" spans="2:17" s="44" customFormat="1" x14ac:dyDescent="0.3">
      <c r="B1231" s="54">
        <v>1211</v>
      </c>
      <c r="C1231" s="55">
        <v>26111512</v>
      </c>
      <c r="D1231" s="56" t="s">
        <v>571</v>
      </c>
      <c r="E1231" s="34">
        <v>244227</v>
      </c>
      <c r="F1231" s="35">
        <f t="shared" si="171"/>
        <v>256683</v>
      </c>
      <c r="G1231" s="36">
        <v>13890316.65</v>
      </c>
      <c r="H1231" s="36">
        <v>14031718.4</v>
      </c>
      <c r="I1231" s="37">
        <v>12928589.411499999</v>
      </c>
      <c r="J1231" s="38">
        <f t="shared" si="172"/>
        <v>256683</v>
      </c>
      <c r="K1231" s="38">
        <f t="shared" si="173"/>
        <v>10276826.865375001</v>
      </c>
      <c r="L1231" s="38">
        <f t="shared" si="174"/>
        <v>13409453.030749999</v>
      </c>
      <c r="M1231" s="39">
        <f t="shared" si="175"/>
        <v>5043044.6587974848</v>
      </c>
      <c r="N1231" s="40">
        <f t="shared" si="176"/>
        <v>3384468.7861469937</v>
      </c>
      <c r="O1231" s="41">
        <f t="shared" si="177"/>
        <v>0.67111616397107643</v>
      </c>
      <c r="P1231" s="42">
        <f t="shared" si="178"/>
        <v>256683</v>
      </c>
      <c r="Q1231" s="43" t="str">
        <f t="shared" si="179"/>
        <v>MEDIA GEO</v>
      </c>
    </row>
    <row r="1232" spans="2:17" s="44" customFormat="1" x14ac:dyDescent="0.3">
      <c r="B1232" s="54">
        <v>1212</v>
      </c>
      <c r="C1232" s="55">
        <v>26111512</v>
      </c>
      <c r="D1232" s="56" t="s">
        <v>572</v>
      </c>
      <c r="E1232" s="34">
        <v>252433</v>
      </c>
      <c r="F1232" s="35">
        <f t="shared" si="171"/>
        <v>265307</v>
      </c>
      <c r="G1232" s="36">
        <v>13739876.85</v>
      </c>
      <c r="H1232" s="36">
        <v>13920637.85</v>
      </c>
      <c r="I1232" s="37">
        <v>12928589.411499999</v>
      </c>
      <c r="J1232" s="38">
        <f t="shared" si="172"/>
        <v>265307</v>
      </c>
      <c r="K1232" s="38">
        <f t="shared" si="173"/>
        <v>10213602.777874999</v>
      </c>
      <c r="L1232" s="38">
        <f t="shared" si="174"/>
        <v>13334233.13075</v>
      </c>
      <c r="M1232" s="39">
        <f t="shared" si="175"/>
        <v>5060989.740085748</v>
      </c>
      <c r="N1232" s="40">
        <f t="shared" si="176"/>
        <v>3391059.7859339155</v>
      </c>
      <c r="O1232" s="41">
        <f t="shared" si="177"/>
        <v>0.67003885802709828</v>
      </c>
      <c r="P1232" s="42">
        <f t="shared" si="178"/>
        <v>265307</v>
      </c>
      <c r="Q1232" s="43" t="str">
        <f t="shared" si="179"/>
        <v>MEDIA GEO</v>
      </c>
    </row>
    <row r="1233" spans="2:17" s="44" customFormat="1" x14ac:dyDescent="0.3">
      <c r="B1233" s="54">
        <v>1213</v>
      </c>
      <c r="C1233" s="55">
        <v>26111535</v>
      </c>
      <c r="D1233" s="56" t="s">
        <v>573</v>
      </c>
      <c r="E1233" s="34">
        <v>631</v>
      </c>
      <c r="F1233" s="35">
        <f t="shared" si="171"/>
        <v>663</v>
      </c>
      <c r="G1233" s="36">
        <v>894766.95</v>
      </c>
      <c r="H1233" s="36">
        <v>904096.55</v>
      </c>
      <c r="I1233" s="37">
        <v>841072.18649999995</v>
      </c>
      <c r="J1233" s="38">
        <f t="shared" si="172"/>
        <v>663</v>
      </c>
      <c r="K1233" s="38">
        <f t="shared" si="173"/>
        <v>660149.67162499996</v>
      </c>
      <c r="L1233" s="38">
        <f t="shared" si="174"/>
        <v>867919.56825000001</v>
      </c>
      <c r="M1233" s="39">
        <f t="shared" si="175"/>
        <v>145736.34939509386</v>
      </c>
      <c r="N1233" s="40">
        <f t="shared" si="176"/>
        <v>102582.34912671619</v>
      </c>
      <c r="O1233" s="41">
        <f t="shared" si="177"/>
        <v>0.70388993241908093</v>
      </c>
      <c r="P1233" s="42">
        <f t="shared" si="178"/>
        <v>663</v>
      </c>
      <c r="Q1233" s="43" t="str">
        <f t="shared" si="179"/>
        <v>MEDIA GEO</v>
      </c>
    </row>
    <row r="1234" spans="2:17" s="44" customFormat="1" x14ac:dyDescent="0.3">
      <c r="B1234" s="54">
        <v>1214</v>
      </c>
      <c r="C1234" s="55">
        <v>26111535</v>
      </c>
      <c r="D1234" s="56" t="s">
        <v>574</v>
      </c>
      <c r="E1234" s="34">
        <v>12992</v>
      </c>
      <c r="F1234" s="35">
        <f t="shared" si="171"/>
        <v>13655</v>
      </c>
      <c r="G1234" s="36">
        <v>511670.25</v>
      </c>
      <c r="H1234" s="36">
        <v>508171.65</v>
      </c>
      <c r="I1234" s="37">
        <v>479139.10100000002</v>
      </c>
      <c r="J1234" s="38">
        <f t="shared" si="172"/>
        <v>13655</v>
      </c>
      <c r="K1234" s="38">
        <f t="shared" si="173"/>
        <v>378159.00025000004</v>
      </c>
      <c r="L1234" s="38">
        <f t="shared" si="174"/>
        <v>493655.37550000002</v>
      </c>
      <c r="M1234" s="39">
        <f t="shared" si="175"/>
        <v>203089.97184859982</v>
      </c>
      <c r="N1234" s="40">
        <f t="shared" si="176"/>
        <v>133950.75318802765</v>
      </c>
      <c r="O1234" s="41">
        <f t="shared" si="177"/>
        <v>0.65956360114070867</v>
      </c>
      <c r="P1234" s="42">
        <f t="shared" si="178"/>
        <v>13655</v>
      </c>
      <c r="Q1234" s="43" t="str">
        <f t="shared" si="179"/>
        <v>MEDIA GEO</v>
      </c>
    </row>
    <row r="1235" spans="2:17" s="44" customFormat="1" x14ac:dyDescent="0.3">
      <c r="B1235" s="54">
        <v>1215</v>
      </c>
      <c r="C1235" s="55">
        <v>26111535</v>
      </c>
      <c r="D1235" s="56" t="s">
        <v>575</v>
      </c>
      <c r="E1235" s="34">
        <v>12729</v>
      </c>
      <c r="F1235" s="35">
        <f t="shared" si="171"/>
        <v>13378</v>
      </c>
      <c r="G1235" s="36">
        <v>595345.1</v>
      </c>
      <c r="H1235" s="36">
        <v>586015.5</v>
      </c>
      <c r="I1235" s="37">
        <v>546784.53200000001</v>
      </c>
      <c r="J1235" s="38">
        <f t="shared" si="172"/>
        <v>13378</v>
      </c>
      <c r="K1235" s="38">
        <f t="shared" si="173"/>
        <v>435380.78300000005</v>
      </c>
      <c r="L1235" s="38">
        <f t="shared" si="174"/>
        <v>566400.01600000006</v>
      </c>
      <c r="M1235" s="39">
        <f t="shared" si="175"/>
        <v>224761.19095567288</v>
      </c>
      <c r="N1235" s="40">
        <f t="shared" si="176"/>
        <v>149470.48775360716</v>
      </c>
      <c r="O1235" s="41">
        <f t="shared" si="177"/>
        <v>0.66501911258819379</v>
      </c>
      <c r="P1235" s="42">
        <f t="shared" si="178"/>
        <v>13378</v>
      </c>
      <c r="Q1235" s="43" t="str">
        <f t="shared" si="179"/>
        <v>MEDIA GEO</v>
      </c>
    </row>
    <row r="1236" spans="2:17" s="44" customFormat="1" x14ac:dyDescent="0.3">
      <c r="B1236" s="54">
        <v>1216</v>
      </c>
      <c r="C1236" s="55">
        <v>251717</v>
      </c>
      <c r="D1236" s="56" t="s">
        <v>576</v>
      </c>
      <c r="E1236" s="34">
        <v>76007</v>
      </c>
      <c r="F1236" s="35">
        <f t="shared" si="171"/>
        <v>79883</v>
      </c>
      <c r="G1236" s="36">
        <v>3802978.2</v>
      </c>
      <c r="H1236" s="36">
        <v>3810850.05</v>
      </c>
      <c r="I1236" s="37">
        <v>3566335.8114999998</v>
      </c>
      <c r="J1236" s="38">
        <f t="shared" si="172"/>
        <v>79883</v>
      </c>
      <c r="K1236" s="38">
        <f t="shared" si="173"/>
        <v>2815011.765375</v>
      </c>
      <c r="L1236" s="38">
        <f t="shared" si="174"/>
        <v>3684657.00575</v>
      </c>
      <c r="M1236" s="39">
        <f t="shared" si="175"/>
        <v>1425461.7700926801</v>
      </c>
      <c r="N1236" s="40">
        <f t="shared" si="176"/>
        <v>951467.87295318849</v>
      </c>
      <c r="O1236" s="41">
        <f t="shared" si="177"/>
        <v>0.66748045644979048</v>
      </c>
      <c r="P1236" s="42">
        <f t="shared" si="178"/>
        <v>79883</v>
      </c>
      <c r="Q1236" s="43" t="str">
        <f t="shared" si="179"/>
        <v>MEDIA GEO</v>
      </c>
    </row>
    <row r="1237" spans="2:17" s="44" customFormat="1" x14ac:dyDescent="0.3">
      <c r="B1237" s="54">
        <v>1217</v>
      </c>
      <c r="C1237" s="55">
        <v>251717</v>
      </c>
      <c r="D1237" s="56" t="s">
        <v>577</v>
      </c>
      <c r="E1237" s="34">
        <v>73640</v>
      </c>
      <c r="F1237" s="35">
        <f t="shared" si="171"/>
        <v>77396</v>
      </c>
      <c r="G1237" s="36">
        <v>3845836.05</v>
      </c>
      <c r="H1237" s="36">
        <v>3786359.85</v>
      </c>
      <c r="I1237" s="37">
        <v>3566335.8114999998</v>
      </c>
      <c r="J1237" s="38">
        <f t="shared" si="172"/>
        <v>77396</v>
      </c>
      <c r="K1237" s="38">
        <f t="shared" si="173"/>
        <v>2818981.9278750001</v>
      </c>
      <c r="L1237" s="38">
        <f t="shared" si="174"/>
        <v>3676347.8307499997</v>
      </c>
      <c r="M1237" s="39">
        <f t="shared" si="175"/>
        <v>1415918.8082995878</v>
      </c>
      <c r="N1237" s="40">
        <f t="shared" si="176"/>
        <v>946478.55452149978</v>
      </c>
      <c r="O1237" s="41">
        <f t="shared" si="177"/>
        <v>0.66845538668855564</v>
      </c>
      <c r="P1237" s="42">
        <f t="shared" si="178"/>
        <v>77396</v>
      </c>
      <c r="Q1237" s="43" t="str">
        <f t="shared" si="179"/>
        <v>MEDIA GEO</v>
      </c>
    </row>
    <row r="1238" spans="2:17" s="44" customFormat="1" x14ac:dyDescent="0.3">
      <c r="B1238" s="54">
        <v>1218</v>
      </c>
      <c r="C1238" s="55">
        <v>251717</v>
      </c>
      <c r="D1238" s="56" t="s">
        <v>578</v>
      </c>
      <c r="E1238" s="34">
        <v>65750</v>
      </c>
      <c r="F1238" s="35">
        <f t="shared" si="171"/>
        <v>69103</v>
      </c>
      <c r="G1238" s="36">
        <v>5515251.3499999996</v>
      </c>
      <c r="H1238" s="36">
        <v>5521665.4500000002</v>
      </c>
      <c r="I1238" s="37">
        <v>5112133.9114999995</v>
      </c>
      <c r="J1238" s="38">
        <f t="shared" si="172"/>
        <v>69103</v>
      </c>
      <c r="K1238" s="38">
        <f t="shared" si="173"/>
        <v>4054538.4278750001</v>
      </c>
      <c r="L1238" s="38">
        <f t="shared" si="174"/>
        <v>5313692.6307499995</v>
      </c>
      <c r="M1238" s="39">
        <f t="shared" si="175"/>
        <v>1811063.3032285224</v>
      </c>
      <c r="N1238" s="40">
        <f t="shared" si="176"/>
        <v>1231751.9429706626</v>
      </c>
      <c r="O1238" s="41">
        <f t="shared" si="177"/>
        <v>0.68012638805880465</v>
      </c>
      <c r="P1238" s="42">
        <f t="shared" si="178"/>
        <v>69103</v>
      </c>
      <c r="Q1238" s="43" t="str">
        <f t="shared" si="179"/>
        <v>MEDIA GEO</v>
      </c>
    </row>
    <row r="1239" spans="2:17" s="44" customFormat="1" x14ac:dyDescent="0.3">
      <c r="B1239" s="54">
        <v>1219</v>
      </c>
      <c r="C1239" s="55">
        <v>251742</v>
      </c>
      <c r="D1239" s="56" t="s">
        <v>309</v>
      </c>
      <c r="E1239" s="34">
        <v>233449</v>
      </c>
      <c r="F1239" s="35">
        <f t="shared" si="171"/>
        <v>245355</v>
      </c>
      <c r="G1239" s="36">
        <v>6332174.4500000002</v>
      </c>
      <c r="H1239" s="36">
        <v>6306809.5999999996</v>
      </c>
      <c r="I1239" s="37">
        <v>5826559.6935000001</v>
      </c>
      <c r="J1239" s="38">
        <f t="shared" si="172"/>
        <v>245355</v>
      </c>
      <c r="K1239" s="38">
        <f t="shared" si="173"/>
        <v>4677724.6858750004</v>
      </c>
      <c r="L1239" s="38">
        <f t="shared" si="174"/>
        <v>6066684.6467499994</v>
      </c>
      <c r="M1239" s="39">
        <f t="shared" si="175"/>
        <v>2748795.4672598015</v>
      </c>
      <c r="N1239" s="40">
        <f t="shared" si="176"/>
        <v>1770199.7306962246</v>
      </c>
      <c r="O1239" s="41">
        <f t="shared" si="177"/>
        <v>0.64399106873560441</v>
      </c>
      <c r="P1239" s="42">
        <f t="shared" si="178"/>
        <v>245355</v>
      </c>
      <c r="Q1239" s="43" t="str">
        <f t="shared" si="179"/>
        <v>MEDIA GEO</v>
      </c>
    </row>
    <row r="1240" spans="2:17" s="44" customFormat="1" x14ac:dyDescent="0.3">
      <c r="B1240" s="54">
        <v>1220</v>
      </c>
      <c r="C1240" s="55">
        <v>251742</v>
      </c>
      <c r="D1240" s="56" t="s">
        <v>579</v>
      </c>
      <c r="E1240" s="34">
        <v>247004</v>
      </c>
      <c r="F1240" s="35">
        <f t="shared" si="171"/>
        <v>259601</v>
      </c>
      <c r="G1240" s="36">
        <v>5356356.5999999996</v>
      </c>
      <c r="H1240" s="36">
        <v>5293673.3499999996</v>
      </c>
      <c r="I1240" s="37">
        <v>4946306.1025</v>
      </c>
      <c r="J1240" s="38">
        <f t="shared" si="172"/>
        <v>259601</v>
      </c>
      <c r="K1240" s="38">
        <f t="shared" si="173"/>
        <v>3963984.2631249996</v>
      </c>
      <c r="L1240" s="38">
        <f t="shared" si="174"/>
        <v>5119989.7262500003</v>
      </c>
      <c r="M1240" s="39">
        <f t="shared" si="175"/>
        <v>2456424.9112380585</v>
      </c>
      <c r="N1240" s="40">
        <f t="shared" si="176"/>
        <v>1553389.0847091854</v>
      </c>
      <c r="O1240" s="41">
        <f t="shared" si="177"/>
        <v>0.63237800496261232</v>
      </c>
      <c r="P1240" s="42">
        <f t="shared" si="178"/>
        <v>259601</v>
      </c>
      <c r="Q1240" s="43" t="str">
        <f t="shared" si="179"/>
        <v>MEDIA GEO</v>
      </c>
    </row>
    <row r="1241" spans="2:17" s="44" customFormat="1" x14ac:dyDescent="0.3">
      <c r="B1241" s="54">
        <v>1221</v>
      </c>
      <c r="C1241" s="55">
        <v>251742</v>
      </c>
      <c r="D1241" s="56" t="s">
        <v>310</v>
      </c>
      <c r="E1241" s="34">
        <v>152388</v>
      </c>
      <c r="F1241" s="35">
        <f t="shared" si="171"/>
        <v>160160</v>
      </c>
      <c r="G1241" s="36">
        <v>2403829.75</v>
      </c>
      <c r="H1241" s="36">
        <v>2421905.85</v>
      </c>
      <c r="I1241" s="37">
        <v>2232013.5039999997</v>
      </c>
      <c r="J1241" s="38">
        <f t="shared" si="172"/>
        <v>160160</v>
      </c>
      <c r="K1241" s="38">
        <f t="shared" si="173"/>
        <v>1804477.2759999998</v>
      </c>
      <c r="L1241" s="38">
        <f t="shared" si="174"/>
        <v>2317921.6269999999</v>
      </c>
      <c r="M1241" s="39">
        <f t="shared" si="175"/>
        <v>1201096.6619051374</v>
      </c>
      <c r="N1241" s="40">
        <f t="shared" si="176"/>
        <v>736053.3724188112</v>
      </c>
      <c r="O1241" s="41">
        <f t="shared" si="177"/>
        <v>0.61281776543389033</v>
      </c>
      <c r="P1241" s="42">
        <f t="shared" si="178"/>
        <v>160160</v>
      </c>
      <c r="Q1241" s="43" t="str">
        <f t="shared" si="179"/>
        <v>MEDIA GEO</v>
      </c>
    </row>
    <row r="1242" spans="2:17" s="44" customFormat="1" x14ac:dyDescent="0.3">
      <c r="B1242" s="54">
        <v>1222</v>
      </c>
      <c r="C1242" s="55">
        <v>251742</v>
      </c>
      <c r="D1242" s="56" t="s">
        <v>580</v>
      </c>
      <c r="E1242" s="34">
        <v>283093</v>
      </c>
      <c r="F1242" s="35">
        <f t="shared" si="171"/>
        <v>297531</v>
      </c>
      <c r="G1242" s="36">
        <v>5586972.6500000004</v>
      </c>
      <c r="H1242" s="36">
        <v>5690764.4500000002</v>
      </c>
      <c r="I1242" s="37">
        <v>5225514.7910000002</v>
      </c>
      <c r="J1242" s="38">
        <f t="shared" si="172"/>
        <v>297531</v>
      </c>
      <c r="K1242" s="38">
        <f t="shared" si="173"/>
        <v>4200195.7227500007</v>
      </c>
      <c r="L1242" s="38">
        <f t="shared" si="174"/>
        <v>5406243.7204999998</v>
      </c>
      <c r="M1242" s="39">
        <f t="shared" si="175"/>
        <v>2651564.0036666528</v>
      </c>
      <c r="N1242" s="40">
        <f t="shared" si="176"/>
        <v>1664552.7000296272</v>
      </c>
      <c r="O1242" s="41">
        <f t="shared" si="177"/>
        <v>0.62776259510531884</v>
      </c>
      <c r="P1242" s="42">
        <f t="shared" si="178"/>
        <v>297531</v>
      </c>
      <c r="Q1242" s="43" t="str">
        <f t="shared" si="179"/>
        <v>MEDIA GEO</v>
      </c>
    </row>
    <row r="1243" spans="2:17" s="44" customFormat="1" x14ac:dyDescent="0.3">
      <c r="B1243" s="54">
        <v>1223</v>
      </c>
      <c r="C1243" s="55">
        <v>251742</v>
      </c>
      <c r="D1243" s="56" t="s">
        <v>581</v>
      </c>
      <c r="E1243" s="34">
        <v>277460</v>
      </c>
      <c r="F1243" s="35">
        <f t="shared" si="171"/>
        <v>291610</v>
      </c>
      <c r="G1243" s="36">
        <v>5611171.2999999998</v>
      </c>
      <c r="H1243" s="36">
        <v>5677936.25</v>
      </c>
      <c r="I1243" s="37">
        <v>5225514.7910000002</v>
      </c>
      <c r="J1243" s="38">
        <f t="shared" si="172"/>
        <v>291610</v>
      </c>
      <c r="K1243" s="38">
        <f t="shared" si="173"/>
        <v>4201558.0852500005</v>
      </c>
      <c r="L1243" s="38">
        <f t="shared" si="174"/>
        <v>5418343.0455</v>
      </c>
      <c r="M1243" s="39">
        <f t="shared" si="175"/>
        <v>2639635.0314612566</v>
      </c>
      <c r="N1243" s="40">
        <f t="shared" si="176"/>
        <v>1660304.4221420111</v>
      </c>
      <c r="O1243" s="41">
        <f t="shared" si="177"/>
        <v>0.62899014536221509</v>
      </c>
      <c r="P1243" s="42">
        <f t="shared" si="178"/>
        <v>291610</v>
      </c>
      <c r="Q1243" s="43" t="str">
        <f t="shared" si="179"/>
        <v>MEDIA GEO</v>
      </c>
    </row>
    <row r="1244" spans="2:17" s="44" customFormat="1" x14ac:dyDescent="0.3">
      <c r="B1244" s="54">
        <v>1224</v>
      </c>
      <c r="C1244" s="55">
        <v>251742</v>
      </c>
      <c r="D1244" s="56" t="s">
        <v>582</v>
      </c>
      <c r="E1244" s="34">
        <v>220242</v>
      </c>
      <c r="F1244" s="35">
        <f t="shared" si="171"/>
        <v>231474</v>
      </c>
      <c r="G1244" s="36">
        <v>7966312.2000000002</v>
      </c>
      <c r="H1244" s="36">
        <v>8113544.9500000002</v>
      </c>
      <c r="I1244" s="37">
        <v>7447740.9614999993</v>
      </c>
      <c r="J1244" s="38">
        <f t="shared" si="172"/>
        <v>231474</v>
      </c>
      <c r="K1244" s="38">
        <f t="shared" si="173"/>
        <v>5939768.0278749997</v>
      </c>
      <c r="L1244" s="38">
        <f t="shared" si="174"/>
        <v>7707026.5807499997</v>
      </c>
      <c r="M1244" s="39">
        <f t="shared" si="175"/>
        <v>3248992.3379941718</v>
      </c>
      <c r="N1244" s="40">
        <f t="shared" si="176"/>
        <v>2133707.6791504393</v>
      </c>
      <c r="O1244" s="41">
        <f t="shared" si="177"/>
        <v>0.65672905848332197</v>
      </c>
      <c r="P1244" s="42">
        <f t="shared" si="178"/>
        <v>231474</v>
      </c>
      <c r="Q1244" s="43" t="str">
        <f t="shared" si="179"/>
        <v>MEDIA GEO</v>
      </c>
    </row>
    <row r="1245" spans="2:17" s="44" customFormat="1" x14ac:dyDescent="0.3">
      <c r="B1245" s="54">
        <v>1225</v>
      </c>
      <c r="C1245" s="55">
        <v>251742</v>
      </c>
      <c r="D1245" s="56" t="s">
        <v>583</v>
      </c>
      <c r="E1245" s="34">
        <v>20120</v>
      </c>
      <c r="F1245" s="35">
        <f t="shared" si="171"/>
        <v>21146</v>
      </c>
      <c r="G1245" s="36">
        <v>2349893</v>
      </c>
      <c r="H1245" s="36">
        <v>2344936.65</v>
      </c>
      <c r="I1245" s="37">
        <v>2181735.7064999999</v>
      </c>
      <c r="J1245" s="38">
        <f t="shared" si="172"/>
        <v>21146</v>
      </c>
      <c r="K1245" s="38">
        <f t="shared" si="173"/>
        <v>1724427.8391249999</v>
      </c>
      <c r="L1245" s="38">
        <f t="shared" si="174"/>
        <v>2263336.1782499999</v>
      </c>
      <c r="M1245" s="39">
        <f t="shared" si="175"/>
        <v>710072.0076933743</v>
      </c>
      <c r="N1245" s="40">
        <f t="shared" si="176"/>
        <v>487144.25177576061</v>
      </c>
      <c r="O1245" s="41">
        <f t="shared" si="177"/>
        <v>0.68604908586414926</v>
      </c>
      <c r="P1245" s="42">
        <f t="shared" si="178"/>
        <v>21146</v>
      </c>
      <c r="Q1245" s="43" t="str">
        <f t="shared" si="179"/>
        <v>MEDIA GEO</v>
      </c>
    </row>
    <row r="1246" spans="2:17" s="44" customFormat="1" x14ac:dyDescent="0.3">
      <c r="B1246" s="54">
        <v>1226</v>
      </c>
      <c r="C1246" s="55">
        <v>25173702</v>
      </c>
      <c r="D1246" s="56" t="s">
        <v>584</v>
      </c>
      <c r="E1246" s="34">
        <v>98893</v>
      </c>
      <c r="F1246" s="35">
        <f t="shared" si="171"/>
        <v>103937</v>
      </c>
      <c r="G1246" s="36">
        <v>9404819.9000000004</v>
      </c>
      <c r="H1246" s="36">
        <v>9457007.3499999996</v>
      </c>
      <c r="I1246" s="37">
        <v>8702426.3864999991</v>
      </c>
      <c r="J1246" s="38">
        <f t="shared" si="172"/>
        <v>103937</v>
      </c>
      <c r="K1246" s="38">
        <f t="shared" si="173"/>
        <v>6917047.6591250002</v>
      </c>
      <c r="L1246" s="38">
        <f t="shared" si="174"/>
        <v>9053623.1432499997</v>
      </c>
      <c r="M1246" s="39">
        <f t="shared" si="175"/>
        <v>2994874.9024354559</v>
      </c>
      <c r="N1246" s="40">
        <f t="shared" si="176"/>
        <v>2044201.7948013244</v>
      </c>
      <c r="O1246" s="41">
        <f t="shared" si="177"/>
        <v>0.68256667186297604</v>
      </c>
      <c r="P1246" s="42">
        <f t="shared" si="178"/>
        <v>103937</v>
      </c>
      <c r="Q1246" s="43" t="str">
        <f t="shared" si="179"/>
        <v>MEDIA GEO</v>
      </c>
    </row>
    <row r="1247" spans="2:17" s="44" customFormat="1" x14ac:dyDescent="0.3">
      <c r="B1247" s="54">
        <v>1227</v>
      </c>
      <c r="C1247" s="55">
        <v>25173702</v>
      </c>
      <c r="D1247" s="56" t="s">
        <v>103</v>
      </c>
      <c r="E1247" s="34">
        <v>97726</v>
      </c>
      <c r="F1247" s="35">
        <f t="shared" si="171"/>
        <v>102710</v>
      </c>
      <c r="G1247" s="36">
        <v>21484027.949999999</v>
      </c>
      <c r="H1247" s="36">
        <v>21265948.550000001</v>
      </c>
      <c r="I1247" s="37">
        <v>20029485</v>
      </c>
      <c r="J1247" s="38">
        <f t="shared" si="172"/>
        <v>102710</v>
      </c>
      <c r="K1247" s="38">
        <f t="shared" si="173"/>
        <v>15720542.875</v>
      </c>
      <c r="L1247" s="38">
        <f t="shared" si="174"/>
        <v>20647716.774999999</v>
      </c>
      <c r="M1247" s="39">
        <f t="shared" si="175"/>
        <v>5536951.825026474</v>
      </c>
      <c r="N1247" s="40">
        <f t="shared" si="176"/>
        <v>3842589.2450837796</v>
      </c>
      <c r="O1247" s="41">
        <f t="shared" si="177"/>
        <v>0.69399000867510829</v>
      </c>
      <c r="P1247" s="42">
        <f t="shared" si="178"/>
        <v>102710</v>
      </c>
      <c r="Q1247" s="43" t="str">
        <f t="shared" si="179"/>
        <v>MEDIA GEO</v>
      </c>
    </row>
    <row r="1248" spans="2:17" s="44" customFormat="1" x14ac:dyDescent="0.3">
      <c r="B1248" s="54">
        <v>1228</v>
      </c>
      <c r="C1248" s="55">
        <v>26101808</v>
      </c>
      <c r="D1248" s="56" t="s">
        <v>585</v>
      </c>
      <c r="E1248" s="34">
        <v>69653</v>
      </c>
      <c r="F1248" s="35">
        <f t="shared" si="171"/>
        <v>73205</v>
      </c>
      <c r="G1248" s="36">
        <v>10227282.449999999</v>
      </c>
      <c r="H1248" s="36">
        <v>10086755.35</v>
      </c>
      <c r="I1248" s="37">
        <v>9455616.6565000005</v>
      </c>
      <c r="J1248" s="38">
        <f t="shared" si="172"/>
        <v>73205</v>
      </c>
      <c r="K1248" s="38">
        <f t="shared" si="173"/>
        <v>7460714.8641249994</v>
      </c>
      <c r="L1248" s="38">
        <f t="shared" si="174"/>
        <v>9771186.0032499991</v>
      </c>
      <c r="M1248" s="39">
        <f t="shared" si="175"/>
        <v>2906936.7667434267</v>
      </c>
      <c r="N1248" s="40">
        <f t="shared" si="176"/>
        <v>2003750.9483280128</v>
      </c>
      <c r="O1248" s="41">
        <f t="shared" si="177"/>
        <v>0.68929980564137561</v>
      </c>
      <c r="P1248" s="42">
        <f t="shared" si="178"/>
        <v>73205</v>
      </c>
      <c r="Q1248" s="43" t="str">
        <f t="shared" si="179"/>
        <v>MEDIA GEO</v>
      </c>
    </row>
    <row r="1249" spans="2:17" s="44" customFormat="1" x14ac:dyDescent="0.3">
      <c r="B1249" s="54">
        <v>1229</v>
      </c>
      <c r="C1249" s="55">
        <v>251720</v>
      </c>
      <c r="D1249" s="56" t="s">
        <v>586</v>
      </c>
      <c r="E1249" s="34">
        <v>86538</v>
      </c>
      <c r="F1249" s="35">
        <f t="shared" si="171"/>
        <v>90951</v>
      </c>
      <c r="G1249" s="36">
        <v>4478791.0999999996</v>
      </c>
      <c r="H1249" s="36">
        <v>4445554.4000000004</v>
      </c>
      <c r="I1249" s="37">
        <v>4181797.8614999996</v>
      </c>
      <c r="J1249" s="38">
        <f t="shared" si="172"/>
        <v>90951</v>
      </c>
      <c r="K1249" s="38">
        <f t="shared" si="173"/>
        <v>3299273.5903749997</v>
      </c>
      <c r="L1249" s="38">
        <f t="shared" si="174"/>
        <v>4313676.1307500005</v>
      </c>
      <c r="M1249" s="39">
        <f t="shared" si="175"/>
        <v>1658877.4842523807</v>
      </c>
      <c r="N1249" s="40">
        <f t="shared" si="176"/>
        <v>1108691.4494168409</v>
      </c>
      <c r="O1249" s="41">
        <f t="shared" si="177"/>
        <v>0.66833835526829377</v>
      </c>
      <c r="P1249" s="42">
        <f t="shared" si="178"/>
        <v>90951</v>
      </c>
      <c r="Q1249" s="43" t="str">
        <f t="shared" si="179"/>
        <v>MEDIA GEO</v>
      </c>
    </row>
    <row r="1250" spans="2:17" s="44" customFormat="1" x14ac:dyDescent="0.3">
      <c r="B1250" s="54">
        <v>1230</v>
      </c>
      <c r="C1250" s="55">
        <v>26101808</v>
      </c>
      <c r="D1250" s="56" t="s">
        <v>587</v>
      </c>
      <c r="E1250" s="34">
        <v>72273</v>
      </c>
      <c r="F1250" s="35">
        <f t="shared" si="171"/>
        <v>75959</v>
      </c>
      <c r="G1250" s="36">
        <v>3953709.55</v>
      </c>
      <c r="H1250" s="36">
        <v>3930677.1</v>
      </c>
      <c r="I1250" s="37">
        <v>3631056.9959999998</v>
      </c>
      <c r="J1250" s="38">
        <f t="shared" si="172"/>
        <v>75959</v>
      </c>
      <c r="K1250" s="38">
        <f t="shared" si="173"/>
        <v>2897850.6614999999</v>
      </c>
      <c r="L1250" s="38">
        <f t="shared" si="174"/>
        <v>3780867.048</v>
      </c>
      <c r="M1250" s="39">
        <f t="shared" si="175"/>
        <v>1438868.5122389833</v>
      </c>
      <c r="N1250" s="40">
        <f t="shared" si="176"/>
        <v>963722.55824783503</v>
      </c>
      <c r="O1250" s="41">
        <f t="shared" si="177"/>
        <v>0.6697780582801226</v>
      </c>
      <c r="P1250" s="42">
        <f t="shared" si="178"/>
        <v>75959</v>
      </c>
      <c r="Q1250" s="43" t="str">
        <f t="shared" si="179"/>
        <v>MEDIA GEO</v>
      </c>
    </row>
    <row r="1251" spans="2:17" s="44" customFormat="1" x14ac:dyDescent="0.3">
      <c r="B1251" s="54">
        <v>1231</v>
      </c>
      <c r="C1251" s="55">
        <v>40151712</v>
      </c>
      <c r="D1251" s="56" t="s">
        <v>588</v>
      </c>
      <c r="E1251" s="34">
        <v>27978</v>
      </c>
      <c r="F1251" s="35">
        <f t="shared" si="171"/>
        <v>29405</v>
      </c>
      <c r="G1251" s="36">
        <v>1716937.95</v>
      </c>
      <c r="H1251" s="36">
        <v>1711398.5</v>
      </c>
      <c r="I1251" s="37">
        <v>1593416.9615000002</v>
      </c>
      <c r="J1251" s="38">
        <f t="shared" si="172"/>
        <v>29405</v>
      </c>
      <c r="K1251" s="38">
        <f t="shared" si="173"/>
        <v>1262789.6028750001</v>
      </c>
      <c r="L1251" s="38">
        <f t="shared" si="174"/>
        <v>1652407.7307500001</v>
      </c>
      <c r="M1251" s="39">
        <f t="shared" si="175"/>
        <v>609135.75391251047</v>
      </c>
      <c r="N1251" s="40">
        <f t="shared" si="176"/>
        <v>409931.54735392577</v>
      </c>
      <c r="O1251" s="41">
        <f t="shared" si="177"/>
        <v>0.67297239526807318</v>
      </c>
      <c r="P1251" s="42">
        <f t="shared" si="178"/>
        <v>29405</v>
      </c>
      <c r="Q1251" s="43" t="str">
        <f t="shared" si="179"/>
        <v>MEDIA GEO</v>
      </c>
    </row>
    <row r="1252" spans="2:17" s="44" customFormat="1" x14ac:dyDescent="0.3">
      <c r="B1252" s="54">
        <v>1232</v>
      </c>
      <c r="C1252" s="55">
        <v>26111504</v>
      </c>
      <c r="D1252" s="56" t="s">
        <v>589</v>
      </c>
      <c r="E1252" s="34">
        <v>68134</v>
      </c>
      <c r="F1252" s="35">
        <f t="shared" si="171"/>
        <v>71609</v>
      </c>
      <c r="G1252" s="36">
        <v>3933884.15</v>
      </c>
      <c r="H1252" s="36">
        <v>3971202.55</v>
      </c>
      <c r="I1252" s="37">
        <v>3656975.7909999997</v>
      </c>
      <c r="J1252" s="38">
        <f t="shared" si="172"/>
        <v>71609</v>
      </c>
      <c r="K1252" s="38">
        <f t="shared" si="173"/>
        <v>2908417.8727499996</v>
      </c>
      <c r="L1252" s="38">
        <f t="shared" si="174"/>
        <v>3795429.9704999998</v>
      </c>
      <c r="M1252" s="39">
        <f t="shared" si="175"/>
        <v>1422192.3059416409</v>
      </c>
      <c r="N1252" s="40">
        <f t="shared" si="176"/>
        <v>955006.61418867984</v>
      </c>
      <c r="O1252" s="41">
        <f t="shared" si="177"/>
        <v>0.67150315059282017</v>
      </c>
      <c r="P1252" s="42">
        <f t="shared" si="178"/>
        <v>71609</v>
      </c>
      <c r="Q1252" s="43" t="str">
        <f t="shared" si="179"/>
        <v>MEDIA GEO</v>
      </c>
    </row>
    <row r="1253" spans="2:17" s="44" customFormat="1" x14ac:dyDescent="0.3">
      <c r="B1253" s="54">
        <v>1233</v>
      </c>
      <c r="C1253" s="55">
        <v>251738</v>
      </c>
      <c r="D1253" s="56" t="s">
        <v>590</v>
      </c>
      <c r="E1253" s="34">
        <v>89236</v>
      </c>
      <c r="F1253" s="35">
        <f t="shared" si="171"/>
        <v>93787</v>
      </c>
      <c r="G1253" s="36">
        <v>2319280.25</v>
      </c>
      <c r="H1253" s="36">
        <v>2270299.85</v>
      </c>
      <c r="I1253" s="37">
        <v>2140656.3114999998</v>
      </c>
      <c r="J1253" s="38">
        <f t="shared" si="172"/>
        <v>93787</v>
      </c>
      <c r="K1253" s="38">
        <f t="shared" si="173"/>
        <v>1706005.8528749999</v>
      </c>
      <c r="L1253" s="38">
        <f t="shared" si="174"/>
        <v>2205478.0807499997</v>
      </c>
      <c r="M1253" s="39">
        <f t="shared" si="175"/>
        <v>1013984.9521962312</v>
      </c>
      <c r="N1253" s="40">
        <f t="shared" si="176"/>
        <v>650678.21203192964</v>
      </c>
      <c r="O1253" s="41">
        <f t="shared" si="177"/>
        <v>0.64170401209860095</v>
      </c>
      <c r="P1253" s="42">
        <f t="shared" si="178"/>
        <v>93787</v>
      </c>
      <c r="Q1253" s="43" t="str">
        <f t="shared" si="179"/>
        <v>MEDIA GEO</v>
      </c>
    </row>
    <row r="1254" spans="2:17" s="44" customFormat="1" x14ac:dyDescent="0.3">
      <c r="B1254" s="54">
        <v>1234</v>
      </c>
      <c r="C1254" s="55">
        <v>25172802</v>
      </c>
      <c r="D1254" s="56" t="s">
        <v>56</v>
      </c>
      <c r="E1254" s="34">
        <v>91863</v>
      </c>
      <c r="F1254" s="35">
        <f t="shared" si="171"/>
        <v>96548</v>
      </c>
      <c r="G1254" s="36">
        <v>2236771.6</v>
      </c>
      <c r="H1254" s="36">
        <v>2237354.7000000002</v>
      </c>
      <c r="I1254" s="37">
        <v>2107993.9649999999</v>
      </c>
      <c r="J1254" s="38">
        <f t="shared" si="172"/>
        <v>96548</v>
      </c>
      <c r="K1254" s="38">
        <f t="shared" si="173"/>
        <v>1669667.0662500001</v>
      </c>
      <c r="L1254" s="38">
        <f t="shared" si="174"/>
        <v>2172382.7824999997</v>
      </c>
      <c r="M1254" s="39">
        <f t="shared" si="175"/>
        <v>1004597.9356085765</v>
      </c>
      <c r="N1254" s="40">
        <f t="shared" si="176"/>
        <v>642088.26712483226</v>
      </c>
      <c r="O1254" s="41">
        <f t="shared" si="177"/>
        <v>0.6391494988847064</v>
      </c>
      <c r="P1254" s="42">
        <f t="shared" si="178"/>
        <v>96548</v>
      </c>
      <c r="Q1254" s="43" t="str">
        <f t="shared" si="179"/>
        <v>MEDIA GEO</v>
      </c>
    </row>
    <row r="1255" spans="2:17" s="44" customFormat="1" x14ac:dyDescent="0.3">
      <c r="B1255" s="54">
        <v>1235</v>
      </c>
      <c r="C1255" s="55">
        <v>25172802</v>
      </c>
      <c r="D1255" s="56" t="s">
        <v>591</v>
      </c>
      <c r="E1255" s="34">
        <v>52287</v>
      </c>
      <c r="F1255" s="35">
        <f t="shared" si="171"/>
        <v>54954</v>
      </c>
      <c r="G1255" s="36">
        <v>2677303.65</v>
      </c>
      <c r="H1255" s="36">
        <v>2628031.7000000002</v>
      </c>
      <c r="I1255" s="37">
        <v>2471562.6459999997</v>
      </c>
      <c r="J1255" s="38">
        <f t="shared" si="172"/>
        <v>54954</v>
      </c>
      <c r="K1255" s="38">
        <f t="shared" si="173"/>
        <v>1957962.9989999998</v>
      </c>
      <c r="L1255" s="38">
        <f t="shared" si="174"/>
        <v>2549797.173</v>
      </c>
      <c r="M1255" s="39">
        <f t="shared" si="175"/>
        <v>988723.34942934569</v>
      </c>
      <c r="N1255" s="40">
        <f t="shared" si="176"/>
        <v>660274.63904564118</v>
      </c>
      <c r="O1255" s="41">
        <f t="shared" si="177"/>
        <v>0.66780524544780617</v>
      </c>
      <c r="P1255" s="42">
        <f t="shared" si="178"/>
        <v>54954</v>
      </c>
      <c r="Q1255" s="43" t="str">
        <f t="shared" si="179"/>
        <v>MEDIA GEO</v>
      </c>
    </row>
    <row r="1256" spans="2:17" s="44" customFormat="1" x14ac:dyDescent="0.3">
      <c r="B1256" s="54">
        <v>1236</v>
      </c>
      <c r="C1256" s="55">
        <v>25172802</v>
      </c>
      <c r="D1256" s="56" t="s">
        <v>592</v>
      </c>
      <c r="E1256" s="34">
        <v>110894</v>
      </c>
      <c r="F1256" s="35">
        <f t="shared" si="171"/>
        <v>116550</v>
      </c>
      <c r="G1256" s="36">
        <v>2337356.35</v>
      </c>
      <c r="H1256" s="36">
        <v>2318697.15</v>
      </c>
      <c r="I1256" s="37">
        <v>2175659.8045000001</v>
      </c>
      <c r="J1256" s="38">
        <f t="shared" si="172"/>
        <v>116550</v>
      </c>
      <c r="K1256" s="38">
        <f t="shared" si="173"/>
        <v>1737065.8261250001</v>
      </c>
      <c r="L1256" s="38">
        <f t="shared" si="174"/>
        <v>2247178.47725</v>
      </c>
      <c r="M1256" s="39">
        <f t="shared" si="175"/>
        <v>1082724.7287433648</v>
      </c>
      <c r="N1256" s="40">
        <f t="shared" si="176"/>
        <v>683188.70250550634</v>
      </c>
      <c r="O1256" s="41">
        <f t="shared" si="177"/>
        <v>0.63099020865481736</v>
      </c>
      <c r="P1256" s="42">
        <f t="shared" si="178"/>
        <v>116550</v>
      </c>
      <c r="Q1256" s="43" t="str">
        <f t="shared" si="179"/>
        <v>MEDIA GEO</v>
      </c>
    </row>
    <row r="1257" spans="2:17" s="44" customFormat="1" x14ac:dyDescent="0.3">
      <c r="B1257" s="54">
        <v>1237</v>
      </c>
      <c r="C1257" s="55">
        <v>25172802</v>
      </c>
      <c r="D1257" s="56" t="s">
        <v>593</v>
      </c>
      <c r="E1257" s="34">
        <v>157974</v>
      </c>
      <c r="F1257" s="35">
        <f t="shared" si="171"/>
        <v>166031</v>
      </c>
      <c r="G1257" s="36">
        <v>4624566.0999999996</v>
      </c>
      <c r="H1257" s="36">
        <v>4617860.45</v>
      </c>
      <c r="I1257" s="37">
        <v>4351156.341</v>
      </c>
      <c r="J1257" s="38">
        <f t="shared" si="172"/>
        <v>166031</v>
      </c>
      <c r="K1257" s="38">
        <f t="shared" si="173"/>
        <v>3439903.4727500002</v>
      </c>
      <c r="L1257" s="38">
        <f t="shared" si="174"/>
        <v>4484508.3955000006</v>
      </c>
      <c r="M1257" s="39">
        <f t="shared" si="175"/>
        <v>1981875.7189705574</v>
      </c>
      <c r="N1257" s="40">
        <f t="shared" si="176"/>
        <v>1283996.1143658618</v>
      </c>
      <c r="O1257" s="41">
        <f t="shared" si="177"/>
        <v>0.64786913834980819</v>
      </c>
      <c r="P1257" s="42">
        <f t="shared" si="178"/>
        <v>166031</v>
      </c>
      <c r="Q1257" s="43" t="str">
        <f t="shared" si="179"/>
        <v>MEDIA GEO</v>
      </c>
    </row>
    <row r="1258" spans="2:17" s="44" customFormat="1" x14ac:dyDescent="0.3">
      <c r="B1258" s="54">
        <v>1238</v>
      </c>
      <c r="C1258" s="55">
        <v>40151510</v>
      </c>
      <c r="D1258" s="56" t="s">
        <v>39</v>
      </c>
      <c r="E1258" s="34">
        <v>359926</v>
      </c>
      <c r="F1258" s="35">
        <f t="shared" si="171"/>
        <v>378282</v>
      </c>
      <c r="G1258" s="36">
        <v>17214278.199999999</v>
      </c>
      <c r="H1258" s="36">
        <v>17195035.899999999</v>
      </c>
      <c r="I1258" s="37">
        <v>15869748.727000002</v>
      </c>
      <c r="J1258" s="38">
        <f t="shared" si="172"/>
        <v>378282</v>
      </c>
      <c r="K1258" s="38">
        <f t="shared" si="173"/>
        <v>12664336.206749998</v>
      </c>
      <c r="L1258" s="38">
        <f t="shared" si="174"/>
        <v>16532392.3135</v>
      </c>
      <c r="M1258" s="39">
        <f t="shared" si="175"/>
        <v>6492611.3672714932</v>
      </c>
      <c r="N1258" s="40">
        <f t="shared" si="176"/>
        <v>4323483.7580057252</v>
      </c>
      <c r="O1258" s="41">
        <f t="shared" si="177"/>
        <v>0.66590829381840244</v>
      </c>
      <c r="P1258" s="42">
        <f t="shared" si="178"/>
        <v>378282</v>
      </c>
      <c r="Q1258" s="43" t="str">
        <f t="shared" si="179"/>
        <v>MEDIA GEO</v>
      </c>
    </row>
    <row r="1259" spans="2:17" s="44" customFormat="1" x14ac:dyDescent="0.3">
      <c r="B1259" s="54">
        <v>1239</v>
      </c>
      <c r="C1259" s="55">
        <v>251740</v>
      </c>
      <c r="D1259" s="56" t="s">
        <v>41</v>
      </c>
      <c r="E1259" s="34">
        <v>1084717</v>
      </c>
      <c r="F1259" s="35">
        <f t="shared" si="171"/>
        <v>1140038</v>
      </c>
      <c r="G1259" s="36">
        <v>8996941.4499999993</v>
      </c>
      <c r="H1259" s="36">
        <v>9046213.4000000004</v>
      </c>
      <c r="I1259" s="37">
        <v>8377461.841</v>
      </c>
      <c r="J1259" s="38">
        <f t="shared" si="172"/>
        <v>1140038</v>
      </c>
      <c r="K1259" s="38">
        <f t="shared" si="173"/>
        <v>6890163.6727499999</v>
      </c>
      <c r="L1259" s="38">
        <f t="shared" si="174"/>
        <v>8687201.6455000006</v>
      </c>
      <c r="M1259" s="39">
        <f t="shared" si="175"/>
        <v>5280175.7371583181</v>
      </c>
      <c r="N1259" s="40">
        <f t="shared" si="176"/>
        <v>2927519.4689909746</v>
      </c>
      <c r="O1259" s="41">
        <f t="shared" si="177"/>
        <v>0.55443599128511301</v>
      </c>
      <c r="P1259" s="42">
        <f t="shared" si="178"/>
        <v>1140038</v>
      </c>
      <c r="Q1259" s="43" t="str">
        <f t="shared" si="179"/>
        <v>MEDIA GEO</v>
      </c>
    </row>
    <row r="1260" spans="2:17" s="44" customFormat="1" x14ac:dyDescent="0.3">
      <c r="B1260" s="54">
        <v>1240</v>
      </c>
      <c r="C1260" s="55">
        <v>251740</v>
      </c>
      <c r="D1260" s="56" t="s">
        <v>196</v>
      </c>
      <c r="E1260" s="34">
        <v>964955</v>
      </c>
      <c r="F1260" s="35">
        <f t="shared" si="171"/>
        <v>1014168</v>
      </c>
      <c r="G1260" s="36">
        <v>39270910.350000001</v>
      </c>
      <c r="H1260" s="36">
        <v>38771485.200000003</v>
      </c>
      <c r="I1260" s="37">
        <v>36107980.611499995</v>
      </c>
      <c r="J1260" s="38">
        <f t="shared" si="172"/>
        <v>1014168</v>
      </c>
      <c r="K1260" s="38">
        <f t="shared" si="173"/>
        <v>28791136.040375002</v>
      </c>
      <c r="L1260" s="38">
        <f t="shared" si="174"/>
        <v>37439732.905749999</v>
      </c>
      <c r="M1260" s="39">
        <f t="shared" si="175"/>
        <v>15366470.535916591</v>
      </c>
      <c r="N1260" s="40">
        <f t="shared" si="176"/>
        <v>10148610.448787505</v>
      </c>
      <c r="O1260" s="41">
        <f t="shared" si="177"/>
        <v>0.66043861048422281</v>
      </c>
      <c r="P1260" s="42">
        <f t="shared" si="178"/>
        <v>1014168</v>
      </c>
      <c r="Q1260" s="43" t="str">
        <f t="shared" si="179"/>
        <v>MEDIA GEO</v>
      </c>
    </row>
    <row r="1261" spans="2:17" s="44" customFormat="1" x14ac:dyDescent="0.3">
      <c r="B1261" s="54">
        <v>1241</v>
      </c>
      <c r="C1261" s="55">
        <v>251740</v>
      </c>
      <c r="D1261" s="56" t="s">
        <v>594</v>
      </c>
      <c r="E1261" s="34">
        <v>20341</v>
      </c>
      <c r="F1261" s="35">
        <f t="shared" si="171"/>
        <v>21378</v>
      </c>
      <c r="G1261" s="36">
        <v>4844103.25</v>
      </c>
      <c r="H1261" s="36">
        <v>4961889.45</v>
      </c>
      <c r="I1261" s="37">
        <v>4564037.4045000002</v>
      </c>
      <c r="J1261" s="38">
        <f t="shared" si="172"/>
        <v>21378</v>
      </c>
      <c r="K1261" s="38">
        <f t="shared" si="173"/>
        <v>3597852.0261249999</v>
      </c>
      <c r="L1261" s="38">
        <f t="shared" si="174"/>
        <v>4704070.3272500001</v>
      </c>
      <c r="M1261" s="39">
        <f t="shared" si="175"/>
        <v>1237497.0883937273</v>
      </c>
      <c r="N1261" s="40">
        <f t="shared" si="176"/>
        <v>859926.05413360707</v>
      </c>
      <c r="O1261" s="41">
        <f t="shared" si="177"/>
        <v>0.69489137566359216</v>
      </c>
      <c r="P1261" s="42">
        <f t="shared" si="178"/>
        <v>21378</v>
      </c>
      <c r="Q1261" s="43" t="str">
        <f t="shared" si="179"/>
        <v>MEDIA GEO</v>
      </c>
    </row>
    <row r="1262" spans="2:17" s="44" customFormat="1" x14ac:dyDescent="0.3">
      <c r="B1262" s="54">
        <v>1242</v>
      </c>
      <c r="C1262" s="55">
        <v>251740</v>
      </c>
      <c r="D1262" s="56" t="s">
        <v>595</v>
      </c>
      <c r="E1262" s="34">
        <v>395</v>
      </c>
      <c r="F1262" s="35">
        <f t="shared" si="171"/>
        <v>415</v>
      </c>
      <c r="G1262" s="36">
        <v>1102059</v>
      </c>
      <c r="H1262" s="36">
        <v>1104099.8500000001</v>
      </c>
      <c r="I1262" s="37">
        <v>1033028.7065</v>
      </c>
      <c r="J1262" s="38">
        <f t="shared" si="172"/>
        <v>415</v>
      </c>
      <c r="K1262" s="38">
        <f t="shared" si="173"/>
        <v>809900.63912499999</v>
      </c>
      <c r="L1262" s="38">
        <f t="shared" si="174"/>
        <v>1067543.8532499999</v>
      </c>
      <c r="M1262" s="39">
        <f t="shared" si="175"/>
        <v>151127.47308935205</v>
      </c>
      <c r="N1262" s="40">
        <f t="shared" si="176"/>
        <v>106569.81173087588</v>
      </c>
      <c r="O1262" s="41">
        <f t="shared" si="177"/>
        <v>0.70516504744222075</v>
      </c>
      <c r="P1262" s="42">
        <f t="shared" si="178"/>
        <v>415</v>
      </c>
      <c r="Q1262" s="43" t="str">
        <f t="shared" si="179"/>
        <v>MEDIA GEO</v>
      </c>
    </row>
    <row r="1263" spans="2:17" s="44" customFormat="1" x14ac:dyDescent="0.3">
      <c r="B1263" s="54">
        <v>1243</v>
      </c>
      <c r="C1263" s="55">
        <v>251740</v>
      </c>
      <c r="D1263" s="56" t="s">
        <v>57</v>
      </c>
      <c r="E1263" s="34">
        <v>38511</v>
      </c>
      <c r="F1263" s="35">
        <f t="shared" si="171"/>
        <v>40475</v>
      </c>
      <c r="G1263" s="36">
        <v>3213464.1</v>
      </c>
      <c r="H1263" s="36">
        <v>3202093.65</v>
      </c>
      <c r="I1263" s="37">
        <v>2974984.9464999996</v>
      </c>
      <c r="J1263" s="38">
        <f t="shared" si="172"/>
        <v>40475</v>
      </c>
      <c r="K1263" s="38">
        <f t="shared" si="173"/>
        <v>2357754.4241249999</v>
      </c>
      <c r="L1263" s="38">
        <f t="shared" si="174"/>
        <v>3088539.29825</v>
      </c>
      <c r="M1263" s="39">
        <f t="shared" si="175"/>
        <v>1055042.0709402449</v>
      </c>
      <c r="N1263" s="40">
        <f t="shared" si="176"/>
        <v>717407.25583042018</v>
      </c>
      <c r="O1263" s="41">
        <f t="shared" si="177"/>
        <v>0.67997976155687578</v>
      </c>
      <c r="P1263" s="42">
        <f t="shared" si="178"/>
        <v>40475</v>
      </c>
      <c r="Q1263" s="43" t="str">
        <f t="shared" si="179"/>
        <v>MEDIA GEO</v>
      </c>
    </row>
    <row r="1264" spans="2:17" s="44" customFormat="1" x14ac:dyDescent="0.3">
      <c r="B1264" s="54">
        <v>1244</v>
      </c>
      <c r="C1264" s="55">
        <v>251740</v>
      </c>
      <c r="D1264" s="56" t="s">
        <v>596</v>
      </c>
      <c r="E1264" s="34">
        <v>37446</v>
      </c>
      <c r="F1264" s="35">
        <f t="shared" si="171"/>
        <v>39356</v>
      </c>
      <c r="G1264" s="36">
        <v>3209673.95</v>
      </c>
      <c r="H1264" s="36">
        <v>3241744.45</v>
      </c>
      <c r="I1264" s="37">
        <v>2974984.9464999996</v>
      </c>
      <c r="J1264" s="38">
        <f t="shared" si="172"/>
        <v>39356</v>
      </c>
      <c r="K1264" s="38">
        <f t="shared" si="173"/>
        <v>2366439.836625</v>
      </c>
      <c r="L1264" s="38">
        <f t="shared" si="174"/>
        <v>3092329.4482499999</v>
      </c>
      <c r="M1264" s="39">
        <f t="shared" si="175"/>
        <v>1050591.4316136329</v>
      </c>
      <c r="N1264" s="40">
        <f t="shared" si="176"/>
        <v>715051.43107010506</v>
      </c>
      <c r="O1264" s="41">
        <f t="shared" si="177"/>
        <v>0.68061799245005972</v>
      </c>
      <c r="P1264" s="42">
        <f t="shared" si="178"/>
        <v>39356</v>
      </c>
      <c r="Q1264" s="43" t="str">
        <f t="shared" si="179"/>
        <v>MEDIA GEO</v>
      </c>
    </row>
    <row r="1265" spans="2:17" s="44" customFormat="1" x14ac:dyDescent="0.3">
      <c r="B1265" s="54">
        <v>1245</v>
      </c>
      <c r="C1265" s="55">
        <v>251738</v>
      </c>
      <c r="D1265" s="56" t="s">
        <v>597</v>
      </c>
      <c r="E1265" s="34">
        <v>139306</v>
      </c>
      <c r="F1265" s="35">
        <f t="shared" si="171"/>
        <v>146411</v>
      </c>
      <c r="G1265" s="36">
        <v>14243675.25</v>
      </c>
      <c r="H1265" s="36">
        <v>14138134.15</v>
      </c>
      <c r="I1265" s="37">
        <v>13105003.400999999</v>
      </c>
      <c r="J1265" s="38">
        <f t="shared" si="172"/>
        <v>146411</v>
      </c>
      <c r="K1265" s="38">
        <f t="shared" si="173"/>
        <v>10408305.95025</v>
      </c>
      <c r="L1265" s="38">
        <f t="shared" si="174"/>
        <v>13621568.7755</v>
      </c>
      <c r="M1265" s="39">
        <f t="shared" si="175"/>
        <v>4433597.3781039724</v>
      </c>
      <c r="N1265" s="40">
        <f t="shared" si="176"/>
        <v>3031498.5601679129</v>
      </c>
      <c r="O1265" s="41">
        <f t="shared" si="177"/>
        <v>0.68375594390673633</v>
      </c>
      <c r="P1265" s="42">
        <f t="shared" si="178"/>
        <v>146411</v>
      </c>
      <c r="Q1265" s="43" t="str">
        <f t="shared" si="179"/>
        <v>MEDIA GEO</v>
      </c>
    </row>
    <row r="1266" spans="2:17" s="44" customFormat="1" x14ac:dyDescent="0.3">
      <c r="B1266" s="54">
        <v>1246</v>
      </c>
      <c r="C1266" s="55">
        <v>251738</v>
      </c>
      <c r="D1266" s="56" t="s">
        <v>640</v>
      </c>
      <c r="E1266" s="34">
        <v>301682</v>
      </c>
      <c r="F1266" s="35">
        <f t="shared" si="171"/>
        <v>317068</v>
      </c>
      <c r="G1266" s="36">
        <v>16334963.4</v>
      </c>
      <c r="H1266" s="36">
        <v>16613102.1</v>
      </c>
      <c r="I1266" s="37">
        <v>15289882.0165</v>
      </c>
      <c r="J1266" s="38">
        <f t="shared" si="172"/>
        <v>317068</v>
      </c>
      <c r="K1266" s="38">
        <f t="shared" si="173"/>
        <v>12138753.879124999</v>
      </c>
      <c r="L1266" s="38">
        <f t="shared" si="174"/>
        <v>15812422.708250001</v>
      </c>
      <c r="M1266" s="39">
        <f t="shared" si="175"/>
        <v>6022563.1403264673</v>
      </c>
      <c r="N1266" s="40">
        <f t="shared" si="176"/>
        <v>4034394.3037517378</v>
      </c>
      <c r="O1266" s="41">
        <f t="shared" si="177"/>
        <v>0.66987995140106471</v>
      </c>
      <c r="P1266" s="42">
        <f t="shared" si="178"/>
        <v>317068</v>
      </c>
      <c r="Q1266" s="43" t="str">
        <f t="shared" si="179"/>
        <v>MEDIA GEO</v>
      </c>
    </row>
    <row r="1267" spans="2:17" s="44" customFormat="1" x14ac:dyDescent="0.3">
      <c r="B1267" s="54">
        <v>1247</v>
      </c>
      <c r="C1267" s="55">
        <v>251738</v>
      </c>
      <c r="D1267" s="56" t="s">
        <v>599</v>
      </c>
      <c r="E1267" s="34">
        <v>783130</v>
      </c>
      <c r="F1267" s="35">
        <f t="shared" si="171"/>
        <v>823070</v>
      </c>
      <c r="G1267" s="36">
        <v>35905840.25</v>
      </c>
      <c r="H1267" s="36">
        <v>35670559.399999999</v>
      </c>
      <c r="I1267" s="37">
        <v>33068863.411500003</v>
      </c>
      <c r="J1267" s="38">
        <f t="shared" si="172"/>
        <v>823070</v>
      </c>
      <c r="K1267" s="38">
        <f t="shared" si="173"/>
        <v>26367083.265375003</v>
      </c>
      <c r="L1267" s="38">
        <f t="shared" si="174"/>
        <v>34369711.405749999</v>
      </c>
      <c r="M1267" s="39">
        <f t="shared" si="175"/>
        <v>13664154.496369181</v>
      </c>
      <c r="N1267" s="40">
        <f t="shared" si="176"/>
        <v>9080017.9251720905</v>
      </c>
      <c r="O1267" s="41">
        <f t="shared" si="177"/>
        <v>0.66451370464120696</v>
      </c>
      <c r="P1267" s="42">
        <f t="shared" si="178"/>
        <v>823070</v>
      </c>
      <c r="Q1267" s="43" t="str">
        <f t="shared" si="179"/>
        <v>MEDIA GEO</v>
      </c>
    </row>
    <row r="1268" spans="2:17" s="44" customFormat="1" x14ac:dyDescent="0.3">
      <c r="B1268" s="54">
        <v>1248</v>
      </c>
      <c r="C1268" s="55">
        <v>20121415</v>
      </c>
      <c r="D1268" s="56" t="s">
        <v>44</v>
      </c>
      <c r="E1268" s="34">
        <v>3084501</v>
      </c>
      <c r="F1268" s="35">
        <f t="shared" si="171"/>
        <v>3241811</v>
      </c>
      <c r="G1268" s="36">
        <v>153983881.80000001</v>
      </c>
      <c r="H1268" s="36">
        <v>153286785.75</v>
      </c>
      <c r="I1268" s="37">
        <v>142247245</v>
      </c>
      <c r="J1268" s="38">
        <f t="shared" si="172"/>
        <v>3241811</v>
      </c>
      <c r="K1268" s="38">
        <f t="shared" si="173"/>
        <v>113189930.8875</v>
      </c>
      <c r="L1268" s="38">
        <f t="shared" si="174"/>
        <v>147767015.375</v>
      </c>
      <c r="M1268" s="39">
        <f t="shared" si="175"/>
        <v>57438472.800509602</v>
      </c>
      <c r="N1268" s="40">
        <f t="shared" si="176"/>
        <v>38322827.076814264</v>
      </c>
      <c r="O1268" s="41">
        <f t="shared" si="177"/>
        <v>0.66719787641140516</v>
      </c>
      <c r="P1268" s="42">
        <f t="shared" si="178"/>
        <v>3241811</v>
      </c>
      <c r="Q1268" s="43" t="str">
        <f t="shared" si="179"/>
        <v>MEDIA GEO</v>
      </c>
    </row>
    <row r="1269" spans="2:17" s="44" customFormat="1" x14ac:dyDescent="0.3">
      <c r="B1269" s="54">
        <v>1249</v>
      </c>
      <c r="C1269" s="55">
        <v>20121415</v>
      </c>
      <c r="D1269" s="56" t="s">
        <v>171</v>
      </c>
      <c r="E1269" s="34">
        <v>337818</v>
      </c>
      <c r="F1269" s="35">
        <f t="shared" si="171"/>
        <v>355047</v>
      </c>
      <c r="G1269" s="36">
        <v>25456105.149999999</v>
      </c>
      <c r="H1269" s="36">
        <v>25531033.5</v>
      </c>
      <c r="I1269" s="37">
        <v>23705930.5</v>
      </c>
      <c r="J1269" s="38">
        <f t="shared" si="172"/>
        <v>355047</v>
      </c>
      <c r="K1269" s="38">
        <f t="shared" si="173"/>
        <v>18762029.037500001</v>
      </c>
      <c r="L1269" s="38">
        <f t="shared" si="174"/>
        <v>24581017.824999999</v>
      </c>
      <c r="M1269" s="39">
        <f t="shared" si="175"/>
        <v>8600046.53994596</v>
      </c>
      <c r="N1269" s="40">
        <f t="shared" si="176"/>
        <v>5830095.0855757538</v>
      </c>
      <c r="O1269" s="41">
        <f t="shared" si="177"/>
        <v>0.67791436459044885</v>
      </c>
      <c r="P1269" s="42">
        <f t="shared" si="178"/>
        <v>355047</v>
      </c>
      <c r="Q1269" s="43" t="str">
        <f t="shared" si="179"/>
        <v>MEDIA GEO</v>
      </c>
    </row>
    <row r="1270" spans="2:17" s="44" customFormat="1" x14ac:dyDescent="0.3">
      <c r="B1270" s="54">
        <v>1250</v>
      </c>
      <c r="C1270" s="55">
        <v>251724</v>
      </c>
      <c r="D1270" s="56" t="s">
        <v>93</v>
      </c>
      <c r="E1270" s="34">
        <v>16932</v>
      </c>
      <c r="F1270" s="35">
        <f t="shared" si="171"/>
        <v>17796</v>
      </c>
      <c r="G1270" s="36">
        <v>2318114.0499999998</v>
      </c>
      <c r="H1270" s="36">
        <v>2342604.25</v>
      </c>
      <c r="I1270" s="37">
        <v>2150082.1230000001</v>
      </c>
      <c r="J1270" s="38">
        <f t="shared" si="172"/>
        <v>17796</v>
      </c>
      <c r="K1270" s="38">
        <f t="shared" si="173"/>
        <v>1707149.1057500001</v>
      </c>
      <c r="L1270" s="38">
        <f t="shared" si="174"/>
        <v>2234098.0865000002</v>
      </c>
      <c r="M1270" s="39">
        <f t="shared" si="175"/>
        <v>675153.9189021904</v>
      </c>
      <c r="N1270" s="40">
        <f t="shared" si="176"/>
        <v>464822.24212241539</v>
      </c>
      <c r="O1270" s="41">
        <f t="shared" si="177"/>
        <v>0.68846855377544547</v>
      </c>
      <c r="P1270" s="42">
        <f t="shared" si="178"/>
        <v>17796</v>
      </c>
      <c r="Q1270" s="43" t="str">
        <f t="shared" si="179"/>
        <v>MEDIA GEO</v>
      </c>
    </row>
    <row r="1271" spans="2:17" s="44" customFormat="1" x14ac:dyDescent="0.3">
      <c r="B1271" s="54">
        <v>1251</v>
      </c>
      <c r="C1271" s="55">
        <v>311816</v>
      </c>
      <c r="D1271" s="56" t="s">
        <v>641</v>
      </c>
      <c r="E1271" s="34">
        <v>310164</v>
      </c>
      <c r="F1271" s="35">
        <f t="shared" si="171"/>
        <v>325982</v>
      </c>
      <c r="G1271" s="36">
        <v>4801536.95</v>
      </c>
      <c r="H1271" s="36">
        <v>4896873.8</v>
      </c>
      <c r="I1271" s="37">
        <v>4511657.5315000005</v>
      </c>
      <c r="J1271" s="38">
        <f t="shared" si="172"/>
        <v>325982</v>
      </c>
      <c r="K1271" s="38">
        <f t="shared" si="173"/>
        <v>3634012.5703750001</v>
      </c>
      <c r="L1271" s="38">
        <f t="shared" si="174"/>
        <v>4656597.2407499999</v>
      </c>
      <c r="M1271" s="39">
        <f t="shared" si="175"/>
        <v>2424974.8190962817</v>
      </c>
      <c r="N1271" s="40">
        <f t="shared" si="176"/>
        <v>1484212.0560448489</v>
      </c>
      <c r="O1271" s="41">
        <f t="shared" si="177"/>
        <v>0.612052564157335</v>
      </c>
      <c r="P1271" s="42">
        <f t="shared" si="178"/>
        <v>325982</v>
      </c>
      <c r="Q1271" s="43" t="str">
        <f t="shared" si="179"/>
        <v>MEDIA GEO</v>
      </c>
    </row>
    <row r="1272" spans="2:17" s="44" customFormat="1" x14ac:dyDescent="0.3">
      <c r="B1272" s="54">
        <v>1252</v>
      </c>
      <c r="C1272" s="55">
        <v>23151516</v>
      </c>
      <c r="D1272" s="56" t="s">
        <v>642</v>
      </c>
      <c r="E1272" s="34">
        <v>96284</v>
      </c>
      <c r="F1272" s="35">
        <f t="shared" si="171"/>
        <v>101194</v>
      </c>
      <c r="G1272" s="36">
        <v>3921930.6</v>
      </c>
      <c r="H1272" s="36">
        <v>3892192.5</v>
      </c>
      <c r="I1272" s="37">
        <v>3598668.7064999994</v>
      </c>
      <c r="J1272" s="38">
        <f t="shared" si="172"/>
        <v>101194</v>
      </c>
      <c r="K1272" s="38">
        <f t="shared" si="173"/>
        <v>2878496.4516249998</v>
      </c>
      <c r="L1272" s="38">
        <f t="shared" si="174"/>
        <v>3745430.6032499997</v>
      </c>
      <c r="M1272" s="39">
        <f t="shared" si="175"/>
        <v>1535492.5426301977</v>
      </c>
      <c r="N1272" s="40">
        <f t="shared" si="176"/>
        <v>1014202.2257397952</v>
      </c>
      <c r="O1272" s="41">
        <f t="shared" si="177"/>
        <v>0.6605061226819986</v>
      </c>
      <c r="P1272" s="42">
        <f t="shared" si="178"/>
        <v>101194</v>
      </c>
      <c r="Q1272" s="43" t="str">
        <f t="shared" si="179"/>
        <v>MEDIA GEO</v>
      </c>
    </row>
    <row r="1273" spans="2:17" s="44" customFormat="1" x14ac:dyDescent="0.3">
      <c r="B1273" s="54">
        <v>1253</v>
      </c>
      <c r="C1273" s="55">
        <v>23151516</v>
      </c>
      <c r="D1273" s="56" t="s">
        <v>643</v>
      </c>
      <c r="E1273" s="34">
        <v>87579</v>
      </c>
      <c r="F1273" s="35">
        <f t="shared" si="171"/>
        <v>92046</v>
      </c>
      <c r="G1273" s="36">
        <v>3884320.65</v>
      </c>
      <c r="H1273" s="36">
        <v>3856331.85</v>
      </c>
      <c r="I1273" s="37">
        <v>3598668.7064999994</v>
      </c>
      <c r="J1273" s="38">
        <f t="shared" si="172"/>
        <v>92046</v>
      </c>
      <c r="K1273" s="38">
        <f t="shared" si="173"/>
        <v>2857841.8016249998</v>
      </c>
      <c r="L1273" s="38">
        <f t="shared" si="174"/>
        <v>3727500.2782499995</v>
      </c>
      <c r="M1273" s="39">
        <f t="shared" si="175"/>
        <v>1492481.8732057658</v>
      </c>
      <c r="N1273" s="40">
        <f t="shared" si="176"/>
        <v>990257.70256070094</v>
      </c>
      <c r="O1273" s="41">
        <f t="shared" si="177"/>
        <v>0.66349730629135473</v>
      </c>
      <c r="P1273" s="42">
        <f t="shared" si="178"/>
        <v>92046</v>
      </c>
      <c r="Q1273" s="43" t="str">
        <f t="shared" si="179"/>
        <v>MEDIA GEO</v>
      </c>
    </row>
    <row r="1274" spans="2:17" s="44" customFormat="1" ht="15.9" customHeight="1" x14ac:dyDescent="0.3">
      <c r="B1274" s="54">
        <v>1254</v>
      </c>
      <c r="C1274" s="55">
        <v>23151516</v>
      </c>
      <c r="D1274" s="56" t="s">
        <v>644</v>
      </c>
      <c r="E1274" s="34">
        <v>74087</v>
      </c>
      <c r="F1274" s="35">
        <f t="shared" si="171"/>
        <v>77865</v>
      </c>
      <c r="G1274" s="36">
        <v>2547855.4500000002</v>
      </c>
      <c r="H1274" s="36">
        <v>2601500.65</v>
      </c>
      <c r="I1274" s="37">
        <v>2400103.7409999999</v>
      </c>
      <c r="J1274" s="38">
        <f t="shared" si="172"/>
        <v>77865</v>
      </c>
      <c r="K1274" s="38">
        <f t="shared" si="173"/>
        <v>1906831.21025</v>
      </c>
      <c r="L1274" s="38">
        <f t="shared" si="174"/>
        <v>2473979.5954999998</v>
      </c>
      <c r="M1274" s="39">
        <f t="shared" si="175"/>
        <v>1054976.4289323862</v>
      </c>
      <c r="N1274" s="40">
        <f t="shared" si="176"/>
        <v>690922.11737296765</v>
      </c>
      <c r="O1274" s="41">
        <f t="shared" si="177"/>
        <v>0.65491711324030832</v>
      </c>
      <c r="P1274" s="42">
        <f t="shared" si="178"/>
        <v>77865</v>
      </c>
      <c r="Q1274" s="43" t="str">
        <f t="shared" si="179"/>
        <v>MEDIA GEO</v>
      </c>
    </row>
    <row r="1275" spans="2:17" s="44" customFormat="1" ht="15.9" customHeight="1" x14ac:dyDescent="0.3">
      <c r="B1275" s="54">
        <v>1255</v>
      </c>
      <c r="C1275" s="55">
        <v>23151516</v>
      </c>
      <c r="D1275" s="56" t="s">
        <v>645</v>
      </c>
      <c r="E1275" s="34">
        <v>59833</v>
      </c>
      <c r="F1275" s="35">
        <f t="shared" si="171"/>
        <v>62884</v>
      </c>
      <c r="G1275" s="36">
        <v>2310825.2999999998</v>
      </c>
      <c r="H1275" s="36">
        <v>2300037.9500000002</v>
      </c>
      <c r="I1275" s="37">
        <v>2147166.6230000001</v>
      </c>
      <c r="J1275" s="38">
        <f t="shared" si="172"/>
        <v>62884</v>
      </c>
      <c r="K1275" s="38">
        <f t="shared" si="173"/>
        <v>1705228.4682499999</v>
      </c>
      <c r="L1275" s="38">
        <f t="shared" si="174"/>
        <v>2223602.2865000004</v>
      </c>
      <c r="M1275" s="39">
        <f t="shared" si="175"/>
        <v>920400.83828425908</v>
      </c>
      <c r="N1275" s="40">
        <f t="shared" si="176"/>
        <v>606355.9713324476</v>
      </c>
      <c r="O1275" s="41">
        <f t="shared" si="177"/>
        <v>0.65879554440950971</v>
      </c>
      <c r="P1275" s="42">
        <f t="shared" si="178"/>
        <v>62884</v>
      </c>
      <c r="Q1275" s="43" t="str">
        <f t="shared" si="179"/>
        <v>MEDIA GEO</v>
      </c>
    </row>
    <row r="1276" spans="2:17" s="44" customFormat="1" ht="15.9" customHeight="1" x14ac:dyDescent="0.3">
      <c r="B1276" s="54">
        <v>1256</v>
      </c>
      <c r="C1276" s="55">
        <v>25172010</v>
      </c>
      <c r="D1276" s="56" t="s">
        <v>605</v>
      </c>
      <c r="E1276" s="34">
        <v>149295</v>
      </c>
      <c r="F1276" s="35">
        <f t="shared" si="171"/>
        <v>156909</v>
      </c>
      <c r="G1276" s="36">
        <v>10046229.9</v>
      </c>
      <c r="H1276" s="36">
        <v>10151479.449999999</v>
      </c>
      <c r="I1276" s="37">
        <v>9426461.6565000005</v>
      </c>
      <c r="J1276" s="38">
        <f t="shared" si="172"/>
        <v>156909</v>
      </c>
      <c r="K1276" s="38">
        <f t="shared" si="173"/>
        <v>7445270.0016250005</v>
      </c>
      <c r="L1276" s="38">
        <f t="shared" si="174"/>
        <v>9736345.7782500014</v>
      </c>
      <c r="M1276" s="39">
        <f t="shared" si="175"/>
        <v>3504549.9396263962</v>
      </c>
      <c r="N1276" s="40">
        <f t="shared" si="176"/>
        <v>2367139.6093875305</v>
      </c>
      <c r="O1276" s="41">
        <f t="shared" si="177"/>
        <v>0.67544753254104872</v>
      </c>
      <c r="P1276" s="42">
        <f t="shared" si="178"/>
        <v>156909</v>
      </c>
      <c r="Q1276" s="43" t="str">
        <f t="shared" si="179"/>
        <v>MEDIA GEO</v>
      </c>
    </row>
    <row r="1277" spans="2:17" s="44" customFormat="1" x14ac:dyDescent="0.3">
      <c r="B1277" s="54">
        <v>1257</v>
      </c>
      <c r="C1277" s="55">
        <v>25172010</v>
      </c>
      <c r="D1277" s="56" t="s">
        <v>606</v>
      </c>
      <c r="E1277" s="34">
        <v>147401</v>
      </c>
      <c r="F1277" s="35">
        <f t="shared" si="171"/>
        <v>154918</v>
      </c>
      <c r="G1277" s="36">
        <v>10024363.65</v>
      </c>
      <c r="H1277" s="36">
        <v>10034567.9</v>
      </c>
      <c r="I1277" s="37">
        <v>9426461.6565000005</v>
      </c>
      <c r="J1277" s="38">
        <f t="shared" si="172"/>
        <v>154918</v>
      </c>
      <c r="K1277" s="38">
        <f t="shared" si="173"/>
        <v>7410077.8016250003</v>
      </c>
      <c r="L1277" s="38">
        <f t="shared" si="174"/>
        <v>9725412.6532500014</v>
      </c>
      <c r="M1277" s="39">
        <f t="shared" si="175"/>
        <v>3481380.7129854984</v>
      </c>
      <c r="N1277" s="40">
        <f t="shared" si="176"/>
        <v>2352164.3417162457</v>
      </c>
      <c r="O1277" s="41">
        <f t="shared" si="177"/>
        <v>0.6756412284765948</v>
      </c>
      <c r="P1277" s="42">
        <f t="shared" si="178"/>
        <v>154918</v>
      </c>
      <c r="Q1277" s="43" t="str">
        <f t="shared" si="179"/>
        <v>MEDIA GEO</v>
      </c>
    </row>
    <row r="1278" spans="2:17" s="44" customFormat="1" x14ac:dyDescent="0.3">
      <c r="B1278" s="54">
        <v>1258</v>
      </c>
      <c r="C1278" s="55">
        <v>25172010</v>
      </c>
      <c r="D1278" s="56" t="s">
        <v>646</v>
      </c>
      <c r="E1278" s="34">
        <v>22471</v>
      </c>
      <c r="F1278" s="35">
        <f t="shared" si="171"/>
        <v>23617</v>
      </c>
      <c r="G1278" s="36">
        <v>2037934.5</v>
      </c>
      <c r="H1278" s="36">
        <v>2054552.85</v>
      </c>
      <c r="I1278" s="37">
        <v>1905375.4615000002</v>
      </c>
      <c r="J1278" s="38">
        <f t="shared" si="172"/>
        <v>23617</v>
      </c>
      <c r="K1278" s="38">
        <f t="shared" si="173"/>
        <v>1505369.952875</v>
      </c>
      <c r="L1278" s="38">
        <f t="shared" si="174"/>
        <v>1971654.9807500001</v>
      </c>
      <c r="M1278" s="39">
        <f t="shared" si="175"/>
        <v>658837.34599285456</v>
      </c>
      <c r="N1278" s="40">
        <f t="shared" si="176"/>
        <v>449168.6141992124</v>
      </c>
      <c r="O1278" s="41">
        <f t="shared" si="177"/>
        <v>0.68175949182468454</v>
      </c>
      <c r="P1278" s="42">
        <f t="shared" si="178"/>
        <v>23617</v>
      </c>
      <c r="Q1278" s="43" t="str">
        <f t="shared" si="179"/>
        <v>MEDIA GEO</v>
      </c>
    </row>
    <row r="1279" spans="2:17" s="44" customFormat="1" x14ac:dyDescent="0.3">
      <c r="B1279" s="54">
        <v>1259</v>
      </c>
      <c r="C1279" s="55">
        <v>25172010</v>
      </c>
      <c r="D1279" s="56" t="s">
        <v>647</v>
      </c>
      <c r="E1279" s="34">
        <v>22345</v>
      </c>
      <c r="F1279" s="35">
        <f t="shared" si="171"/>
        <v>23485</v>
      </c>
      <c r="G1279" s="36">
        <v>2051345.8</v>
      </c>
      <c r="H1279" s="36">
        <v>2074669.8</v>
      </c>
      <c r="I1279" s="37">
        <v>1905375.4615000002</v>
      </c>
      <c r="J1279" s="38">
        <f t="shared" si="172"/>
        <v>23485</v>
      </c>
      <c r="K1279" s="38">
        <f t="shared" si="173"/>
        <v>1513719.015375</v>
      </c>
      <c r="L1279" s="38">
        <f t="shared" si="174"/>
        <v>1978360.63075</v>
      </c>
      <c r="M1279" s="39">
        <f t="shared" si="175"/>
        <v>660601.79360723007</v>
      </c>
      <c r="N1279" s="40">
        <f t="shared" si="176"/>
        <v>450509.60516750242</v>
      </c>
      <c r="O1279" s="41">
        <f t="shared" si="177"/>
        <v>0.68196848620026473</v>
      </c>
      <c r="P1279" s="42">
        <f t="shared" si="178"/>
        <v>23485</v>
      </c>
      <c r="Q1279" s="43" t="str">
        <f t="shared" si="179"/>
        <v>MEDIA GEO</v>
      </c>
    </row>
    <row r="1280" spans="2:17" s="44" customFormat="1" x14ac:dyDescent="0.3">
      <c r="B1280" s="54">
        <v>1260</v>
      </c>
      <c r="C1280" s="55">
        <v>40141736</v>
      </c>
      <c r="D1280" s="56" t="s">
        <v>474</v>
      </c>
      <c r="E1280" s="34">
        <v>2635</v>
      </c>
      <c r="F1280" s="35">
        <f t="shared" si="171"/>
        <v>2769</v>
      </c>
      <c r="G1280" s="36">
        <v>177262.4</v>
      </c>
      <c r="H1280" s="36">
        <v>177262.4</v>
      </c>
      <c r="I1280" s="37">
        <v>164533.32699999999</v>
      </c>
      <c r="J1280" s="38">
        <f t="shared" si="172"/>
        <v>2769</v>
      </c>
      <c r="K1280" s="38">
        <f t="shared" si="173"/>
        <v>130456.78174999999</v>
      </c>
      <c r="L1280" s="38">
        <f t="shared" si="174"/>
        <v>170897.86349999998</v>
      </c>
      <c r="M1280" s="39">
        <f t="shared" si="175"/>
        <v>61510.962301375395</v>
      </c>
      <c r="N1280" s="40">
        <f t="shared" si="176"/>
        <v>41536.839883507077</v>
      </c>
      <c r="O1280" s="41">
        <f t="shared" si="177"/>
        <v>0.67527540343127268</v>
      </c>
      <c r="P1280" s="42">
        <f t="shared" si="178"/>
        <v>2769</v>
      </c>
      <c r="Q1280" s="43" t="str">
        <f t="shared" si="179"/>
        <v>MEDIA GEO</v>
      </c>
    </row>
    <row r="1281" spans="2:17" s="44" customFormat="1" x14ac:dyDescent="0.3">
      <c r="B1281" s="54">
        <v>1261</v>
      </c>
      <c r="C1281" s="55">
        <v>25172606</v>
      </c>
      <c r="D1281" s="56" t="s">
        <v>609</v>
      </c>
      <c r="E1281" s="34">
        <v>58965</v>
      </c>
      <c r="F1281" s="35">
        <f t="shared" si="171"/>
        <v>61972</v>
      </c>
      <c r="G1281" s="36">
        <v>2302370.35</v>
      </c>
      <c r="H1281" s="36">
        <v>2272632.25</v>
      </c>
      <c r="I1281" s="37">
        <v>2143869.1924999999</v>
      </c>
      <c r="J1281" s="38">
        <f t="shared" si="172"/>
        <v>61972</v>
      </c>
      <c r="K1281" s="38">
        <f t="shared" si="173"/>
        <v>1695210.9481249999</v>
      </c>
      <c r="L1281" s="38">
        <f t="shared" si="174"/>
        <v>2208250.7212499999</v>
      </c>
      <c r="M1281" s="39">
        <f t="shared" si="175"/>
        <v>913113.0216692799</v>
      </c>
      <c r="N1281" s="40">
        <f t="shared" si="176"/>
        <v>601847.58816839405</v>
      </c>
      <c r="O1281" s="41">
        <f t="shared" si="177"/>
        <v>0.65911620345545463</v>
      </c>
      <c r="P1281" s="42">
        <f t="shared" si="178"/>
        <v>61972</v>
      </c>
      <c r="Q1281" s="43" t="str">
        <f t="shared" si="179"/>
        <v>MEDIA GEO</v>
      </c>
    </row>
    <row r="1282" spans="2:17" s="44" customFormat="1" x14ac:dyDescent="0.3">
      <c r="B1282" s="54">
        <v>1262</v>
      </c>
      <c r="C1282" s="55">
        <v>40101706</v>
      </c>
      <c r="D1282" s="56" t="s">
        <v>135</v>
      </c>
      <c r="E1282" s="34">
        <v>194867</v>
      </c>
      <c r="F1282" s="35">
        <f t="shared" si="171"/>
        <v>204805</v>
      </c>
      <c r="G1282" s="36">
        <v>27670718.949999999</v>
      </c>
      <c r="H1282" s="36">
        <v>27303074.399999999</v>
      </c>
      <c r="I1282" s="37">
        <v>25539780</v>
      </c>
      <c r="J1282" s="38">
        <f t="shared" si="172"/>
        <v>204805</v>
      </c>
      <c r="K1282" s="38">
        <f t="shared" si="173"/>
        <v>20179594.587499999</v>
      </c>
      <c r="L1282" s="38">
        <f t="shared" si="174"/>
        <v>26421427.199999999</v>
      </c>
      <c r="M1282" s="39">
        <f t="shared" si="175"/>
        <v>7928616.7513845814</v>
      </c>
      <c r="N1282" s="40">
        <f t="shared" si="176"/>
        <v>5461559.6660123812</v>
      </c>
      <c r="O1282" s="41">
        <f t="shared" si="177"/>
        <v>0.68884142559401984</v>
      </c>
      <c r="P1282" s="42">
        <f t="shared" si="178"/>
        <v>204805</v>
      </c>
      <c r="Q1282" s="43" t="str">
        <f t="shared" si="179"/>
        <v>MEDIA GEO</v>
      </c>
    </row>
    <row r="1283" spans="2:17" s="44" customFormat="1" x14ac:dyDescent="0.3">
      <c r="B1283" s="54">
        <v>1263</v>
      </c>
      <c r="C1283" s="55">
        <v>40101706</v>
      </c>
      <c r="D1283" s="56" t="s">
        <v>136</v>
      </c>
      <c r="E1283" s="34">
        <v>744832</v>
      </c>
      <c r="F1283" s="35">
        <f t="shared" si="171"/>
        <v>782818</v>
      </c>
      <c r="G1283" s="36">
        <v>20416080.300000001</v>
      </c>
      <c r="H1283" s="36">
        <v>20465060.699999999</v>
      </c>
      <c r="I1283" s="37">
        <v>19181074.5</v>
      </c>
      <c r="J1283" s="38">
        <f t="shared" si="172"/>
        <v>782818</v>
      </c>
      <c r="K1283" s="38">
        <f t="shared" si="173"/>
        <v>15211258.375</v>
      </c>
      <c r="L1283" s="38">
        <f t="shared" si="174"/>
        <v>19798577.399999999</v>
      </c>
      <c r="M1283" s="39">
        <f t="shared" si="175"/>
        <v>8899790.5182925444</v>
      </c>
      <c r="N1283" s="40">
        <f t="shared" si="176"/>
        <v>5739566.3103895057</v>
      </c>
      <c r="O1283" s="41">
        <f t="shared" si="177"/>
        <v>0.64491027048248561</v>
      </c>
      <c r="P1283" s="42">
        <f t="shared" si="178"/>
        <v>782818</v>
      </c>
      <c r="Q1283" s="43" t="str">
        <f t="shared" si="179"/>
        <v>MEDIA GEO</v>
      </c>
    </row>
    <row r="1284" spans="2:17" s="44" customFormat="1" x14ac:dyDescent="0.3">
      <c r="B1284" s="54">
        <v>1264</v>
      </c>
      <c r="C1284" s="55">
        <v>40101706</v>
      </c>
      <c r="D1284" s="56" t="s">
        <v>137</v>
      </c>
      <c r="E1284" s="34">
        <v>59617</v>
      </c>
      <c r="F1284" s="35">
        <f t="shared" si="171"/>
        <v>62657</v>
      </c>
      <c r="G1284" s="36">
        <v>4880255.45</v>
      </c>
      <c r="H1284" s="36">
        <v>4909702</v>
      </c>
      <c r="I1284" s="37">
        <v>4509403.8499999996</v>
      </c>
      <c r="J1284" s="38">
        <f t="shared" si="172"/>
        <v>62657</v>
      </c>
      <c r="K1284" s="38">
        <f t="shared" si="173"/>
        <v>3590504.5749999997</v>
      </c>
      <c r="L1284" s="38">
        <f t="shared" si="174"/>
        <v>4694829.6500000004</v>
      </c>
      <c r="M1284" s="39">
        <f t="shared" si="175"/>
        <v>1613045.4487050823</v>
      </c>
      <c r="N1284" s="40">
        <f t="shared" si="176"/>
        <v>1096290.1855526555</v>
      </c>
      <c r="O1284" s="41">
        <f t="shared" si="177"/>
        <v>0.67963998561400318</v>
      </c>
      <c r="P1284" s="42">
        <f t="shared" si="178"/>
        <v>62657</v>
      </c>
      <c r="Q1284" s="43" t="str">
        <f t="shared" si="179"/>
        <v>MEDIA GEO</v>
      </c>
    </row>
    <row r="1285" spans="2:17" s="44" customFormat="1" x14ac:dyDescent="0.3">
      <c r="B1285" s="54">
        <v>1265</v>
      </c>
      <c r="C1285" s="55">
        <v>40101706</v>
      </c>
      <c r="D1285" s="56" t="s">
        <v>138</v>
      </c>
      <c r="E1285" s="34">
        <v>29651</v>
      </c>
      <c r="F1285" s="35">
        <f t="shared" si="171"/>
        <v>31163</v>
      </c>
      <c r="G1285" s="36">
        <v>6604773.7000000002</v>
      </c>
      <c r="H1285" s="36">
        <v>6650255.5</v>
      </c>
      <c r="I1285" s="37">
        <v>6210015</v>
      </c>
      <c r="J1285" s="38">
        <f t="shared" si="172"/>
        <v>31163</v>
      </c>
      <c r="K1285" s="38">
        <f t="shared" si="173"/>
        <v>4874051.8</v>
      </c>
      <c r="L1285" s="38">
        <f t="shared" si="174"/>
        <v>6407394.3499999996</v>
      </c>
      <c r="M1285" s="39">
        <f t="shared" si="175"/>
        <v>1707485.5830670607</v>
      </c>
      <c r="N1285" s="40">
        <f t="shared" si="176"/>
        <v>1185339.0659428684</v>
      </c>
      <c r="O1285" s="41">
        <f t="shared" si="177"/>
        <v>0.69420150758386501</v>
      </c>
      <c r="P1285" s="42">
        <f t="shared" si="178"/>
        <v>31163</v>
      </c>
      <c r="Q1285" s="43" t="str">
        <f t="shared" si="179"/>
        <v>MEDIA GEO</v>
      </c>
    </row>
    <row r="1286" spans="2:17" s="44" customFormat="1" x14ac:dyDescent="0.3">
      <c r="B1286" s="54">
        <v>1266</v>
      </c>
      <c r="C1286" s="55">
        <v>40101706</v>
      </c>
      <c r="D1286" s="56" t="s">
        <v>139</v>
      </c>
      <c r="E1286" s="34">
        <v>13666</v>
      </c>
      <c r="F1286" s="35">
        <f t="shared" si="171"/>
        <v>14363</v>
      </c>
      <c r="G1286" s="36">
        <v>2073795.15</v>
      </c>
      <c r="H1286" s="36">
        <v>2066797.95</v>
      </c>
      <c r="I1286" s="37">
        <v>1906737</v>
      </c>
      <c r="J1286" s="38">
        <f t="shared" si="172"/>
        <v>14363</v>
      </c>
      <c r="K1286" s="38">
        <f t="shared" si="173"/>
        <v>1515423.2749999999</v>
      </c>
      <c r="L1286" s="38">
        <f t="shared" si="174"/>
        <v>1986767.4750000001</v>
      </c>
      <c r="M1286" s="39">
        <f t="shared" si="175"/>
        <v>585328.88692990318</v>
      </c>
      <c r="N1286" s="40">
        <f t="shared" si="176"/>
        <v>403733.85047432606</v>
      </c>
      <c r="O1286" s="41">
        <f t="shared" si="177"/>
        <v>0.68975555365453156</v>
      </c>
      <c r="P1286" s="42">
        <f t="shared" si="178"/>
        <v>14363</v>
      </c>
      <c r="Q1286" s="43" t="str">
        <f t="shared" si="179"/>
        <v>MEDIA GEO</v>
      </c>
    </row>
    <row r="1287" spans="2:17" s="44" customFormat="1" x14ac:dyDescent="0.3">
      <c r="B1287" s="54">
        <v>1267</v>
      </c>
      <c r="C1287" s="55">
        <v>40101706</v>
      </c>
      <c r="D1287" s="56" t="s">
        <v>610</v>
      </c>
      <c r="E1287" s="34">
        <v>228629</v>
      </c>
      <c r="F1287" s="35">
        <f t="shared" si="171"/>
        <v>240289</v>
      </c>
      <c r="G1287" s="36">
        <v>7980306.5999999996</v>
      </c>
      <c r="H1287" s="36">
        <v>8104506.9000000004</v>
      </c>
      <c r="I1287" s="37">
        <v>7471336.1029999992</v>
      </c>
      <c r="J1287" s="38">
        <f t="shared" si="172"/>
        <v>240289</v>
      </c>
      <c r="K1287" s="38">
        <f t="shared" si="173"/>
        <v>5949109.65075</v>
      </c>
      <c r="L1287" s="38">
        <f t="shared" si="174"/>
        <v>7725821.3514999989</v>
      </c>
      <c r="M1287" s="39">
        <f t="shared" si="175"/>
        <v>3282612.2384820324</v>
      </c>
      <c r="N1287" s="40">
        <f t="shared" si="176"/>
        <v>2151247.3924920629</v>
      </c>
      <c r="O1287" s="41">
        <f t="shared" si="177"/>
        <v>0.65534618048181559</v>
      </c>
      <c r="P1287" s="42">
        <f t="shared" si="178"/>
        <v>240289</v>
      </c>
      <c r="Q1287" s="43" t="str">
        <f t="shared" si="179"/>
        <v>MEDIA GEO</v>
      </c>
    </row>
    <row r="1288" spans="2:17" s="44" customFormat="1" x14ac:dyDescent="0.3">
      <c r="B1288" s="54">
        <v>1268</v>
      </c>
      <c r="C1288" s="55">
        <v>26111535</v>
      </c>
      <c r="D1288" s="56" t="s">
        <v>611</v>
      </c>
      <c r="E1288" s="34">
        <v>1152</v>
      </c>
      <c r="F1288" s="35">
        <f t="shared" si="171"/>
        <v>1211</v>
      </c>
      <c r="G1288" s="36">
        <v>593595.80000000005</v>
      </c>
      <c r="H1288" s="36">
        <v>585432.4</v>
      </c>
      <c r="I1288" s="37">
        <v>549201.48149999999</v>
      </c>
      <c r="J1288" s="38">
        <f t="shared" si="172"/>
        <v>1211</v>
      </c>
      <c r="K1288" s="38">
        <f t="shared" si="173"/>
        <v>432360.17037500005</v>
      </c>
      <c r="L1288" s="38">
        <f t="shared" si="174"/>
        <v>567316.94075000007</v>
      </c>
      <c r="M1288" s="39">
        <f t="shared" si="175"/>
        <v>123299.36905067293</v>
      </c>
      <c r="N1288" s="40">
        <f t="shared" si="176"/>
        <v>86329.513659736651</v>
      </c>
      <c r="O1288" s="41">
        <f t="shared" si="177"/>
        <v>0.70016184449619845</v>
      </c>
      <c r="P1288" s="42">
        <f t="shared" si="178"/>
        <v>1211</v>
      </c>
      <c r="Q1288" s="43" t="str">
        <f t="shared" si="179"/>
        <v>MEDIA GEO</v>
      </c>
    </row>
    <row r="1289" spans="2:17" s="44" customFormat="1" x14ac:dyDescent="0.3">
      <c r="B1289" s="54">
        <v>1269</v>
      </c>
      <c r="C1289" s="55">
        <v>251726</v>
      </c>
      <c r="D1289" s="56" t="s">
        <v>612</v>
      </c>
      <c r="E1289" s="34">
        <v>39655</v>
      </c>
      <c r="F1289" s="35">
        <f t="shared" ref="F1289:F1352" si="180">ROUND(E1289*($C$5+1),0)</f>
        <v>41677</v>
      </c>
      <c r="G1289" s="36">
        <v>5567147.25</v>
      </c>
      <c r="H1289" s="36">
        <v>5606798.0499999998</v>
      </c>
      <c r="I1289" s="37">
        <v>5171114.4764999999</v>
      </c>
      <c r="J1289" s="38">
        <f t="shared" ref="J1289:J1352" si="181">MIN(F1289:I1289)</f>
        <v>41677</v>
      </c>
      <c r="K1289" s="38">
        <f t="shared" ref="K1289:K1352" si="182">AVERAGE(F1289:I1289)</f>
        <v>4096684.1941250004</v>
      </c>
      <c r="L1289" s="38">
        <f t="shared" ref="L1289:L1352" si="183">MEDIAN(F1289:I1289)</f>
        <v>5369130.8632500004</v>
      </c>
      <c r="M1289" s="39">
        <f t="shared" ref="M1289:M1352" si="184">GEOMEAN(F1289:I1289)</f>
        <v>1610486.3790406166</v>
      </c>
      <c r="N1289" s="40">
        <f t="shared" ref="N1289:N1352" si="185">STDEVA(J1289,M1289)</f>
        <v>1109315.7503086766</v>
      </c>
      <c r="O1289" s="41">
        <f t="shared" ref="O1289:O1352" si="186">N1289/M1289</f>
        <v>0.68880790595044183</v>
      </c>
      <c r="P1289" s="42">
        <f t="shared" ref="P1289:P1352" si="187">ROUND(IF(O1289&lt;=P1284,J1289,M1289),0)</f>
        <v>41677</v>
      </c>
      <c r="Q1289" s="43" t="str">
        <f t="shared" ref="Q1289:Q1352" si="188">IF(O1289&lt;=35%,"MENOR VALOR","MEDIA GEO")</f>
        <v>MEDIA GEO</v>
      </c>
    </row>
    <row r="1290" spans="2:17" s="44" customFormat="1" x14ac:dyDescent="0.3">
      <c r="B1290" s="54">
        <v>1270</v>
      </c>
      <c r="C1290" s="55">
        <v>251728</v>
      </c>
      <c r="D1290" s="56" t="s">
        <v>613</v>
      </c>
      <c r="E1290" s="34">
        <v>582898</v>
      </c>
      <c r="F1290" s="35">
        <f t="shared" si="180"/>
        <v>612626</v>
      </c>
      <c r="G1290" s="36">
        <v>27547976.399999999</v>
      </c>
      <c r="H1290" s="36">
        <v>27366632.300000001</v>
      </c>
      <c r="I1290" s="37">
        <v>25471662.257999998</v>
      </c>
      <c r="J1290" s="38">
        <f t="shared" si="181"/>
        <v>612626</v>
      </c>
      <c r="K1290" s="38">
        <f t="shared" si="182"/>
        <v>20249724.239500001</v>
      </c>
      <c r="L1290" s="38">
        <f t="shared" si="183"/>
        <v>26419147.278999999</v>
      </c>
      <c r="M1290" s="39">
        <f t="shared" si="184"/>
        <v>10414560.394586712</v>
      </c>
      <c r="N1290" s="40">
        <f t="shared" si="185"/>
        <v>6931014.2791579207</v>
      </c>
      <c r="O1290" s="41">
        <f t="shared" si="186"/>
        <v>0.66551193872383985</v>
      </c>
      <c r="P1290" s="42">
        <f t="shared" si="187"/>
        <v>612626</v>
      </c>
      <c r="Q1290" s="43" t="str">
        <f t="shared" si="188"/>
        <v>MEDIA GEO</v>
      </c>
    </row>
    <row r="1291" spans="2:17" s="44" customFormat="1" x14ac:dyDescent="0.3">
      <c r="B1291" s="54">
        <v>1271</v>
      </c>
      <c r="C1291" s="55">
        <v>251728</v>
      </c>
      <c r="D1291" s="56" t="s">
        <v>64</v>
      </c>
      <c r="E1291" s="34">
        <v>1566591</v>
      </c>
      <c r="F1291" s="35">
        <f t="shared" si="180"/>
        <v>1646487</v>
      </c>
      <c r="G1291" s="36">
        <v>160084565.55000001</v>
      </c>
      <c r="H1291" s="36">
        <v>159874941.09999999</v>
      </c>
      <c r="I1291" s="37">
        <v>149565150</v>
      </c>
      <c r="J1291" s="38">
        <f t="shared" si="181"/>
        <v>1646487</v>
      </c>
      <c r="K1291" s="38">
        <f t="shared" si="182"/>
        <v>117792785.91249999</v>
      </c>
      <c r="L1291" s="38">
        <f t="shared" si="183"/>
        <v>154720045.55000001</v>
      </c>
      <c r="M1291" s="39">
        <f t="shared" si="184"/>
        <v>50104835.89217566</v>
      </c>
      <c r="N1291" s="40">
        <f t="shared" si="185"/>
        <v>34265227.106761031</v>
      </c>
      <c r="O1291" s="41">
        <f t="shared" si="186"/>
        <v>0.68387065832325911</v>
      </c>
      <c r="P1291" s="42">
        <f t="shared" si="187"/>
        <v>1646487</v>
      </c>
      <c r="Q1291" s="43" t="str">
        <f t="shared" si="188"/>
        <v>MEDIA GEO</v>
      </c>
    </row>
    <row r="1292" spans="2:17" s="44" customFormat="1" x14ac:dyDescent="0.3">
      <c r="B1292" s="54">
        <v>1272</v>
      </c>
      <c r="C1292" s="55">
        <v>251717</v>
      </c>
      <c r="D1292" s="56" t="s">
        <v>614</v>
      </c>
      <c r="E1292" s="34">
        <v>39545</v>
      </c>
      <c r="F1292" s="35">
        <f t="shared" si="180"/>
        <v>41562</v>
      </c>
      <c r="G1292" s="36">
        <v>5830125.3499999996</v>
      </c>
      <c r="H1292" s="36">
        <v>5819046.4500000002</v>
      </c>
      <c r="I1292" s="37">
        <v>5360855.2164999992</v>
      </c>
      <c r="J1292" s="38">
        <f t="shared" si="181"/>
        <v>41562</v>
      </c>
      <c r="K1292" s="38">
        <f t="shared" si="182"/>
        <v>4262897.254125</v>
      </c>
      <c r="L1292" s="38">
        <f t="shared" si="183"/>
        <v>5589950.8332499992</v>
      </c>
      <c r="M1292" s="39">
        <f t="shared" si="184"/>
        <v>1658116.5653145015</v>
      </c>
      <c r="N1292" s="40">
        <f t="shared" si="185"/>
        <v>1143076.6952919557</v>
      </c>
      <c r="O1292" s="41">
        <f t="shared" si="186"/>
        <v>0.68938259179332417</v>
      </c>
      <c r="P1292" s="42">
        <f t="shared" si="187"/>
        <v>41562</v>
      </c>
      <c r="Q1292" s="43" t="str">
        <f t="shared" si="188"/>
        <v>MEDIA GEO</v>
      </c>
    </row>
    <row r="1293" spans="2:17" s="44" customFormat="1" x14ac:dyDescent="0.3">
      <c r="B1293" s="54">
        <v>1273</v>
      </c>
      <c r="C1293" s="55">
        <v>251717</v>
      </c>
      <c r="D1293" s="56" t="s">
        <v>615</v>
      </c>
      <c r="E1293" s="34">
        <v>71373</v>
      </c>
      <c r="F1293" s="35">
        <f t="shared" si="180"/>
        <v>75013</v>
      </c>
      <c r="G1293" s="36">
        <v>9117643.1500000004</v>
      </c>
      <c r="H1293" s="36">
        <v>8944170.9000000004</v>
      </c>
      <c r="I1293" s="37">
        <v>8381284.0614999998</v>
      </c>
      <c r="J1293" s="38">
        <f t="shared" si="181"/>
        <v>75013</v>
      </c>
      <c r="K1293" s="38">
        <f t="shared" si="182"/>
        <v>6629527.7778750006</v>
      </c>
      <c r="L1293" s="38">
        <f t="shared" si="183"/>
        <v>8662727.4807500001</v>
      </c>
      <c r="M1293" s="39">
        <f t="shared" si="184"/>
        <v>2675884.9906807719</v>
      </c>
      <c r="N1293" s="40">
        <f t="shared" si="185"/>
        <v>1839094.2216085289</v>
      </c>
      <c r="O1293" s="41">
        <f t="shared" si="186"/>
        <v>0.687284478971813</v>
      </c>
      <c r="P1293" s="42">
        <f t="shared" si="187"/>
        <v>75013</v>
      </c>
      <c r="Q1293" s="43" t="str">
        <f t="shared" si="188"/>
        <v>MEDIA GEO</v>
      </c>
    </row>
    <row r="1294" spans="2:17" s="44" customFormat="1" x14ac:dyDescent="0.3">
      <c r="B1294" s="54">
        <v>1274</v>
      </c>
      <c r="C1294" s="55">
        <v>251717</v>
      </c>
      <c r="D1294" s="56" t="s">
        <v>616</v>
      </c>
      <c r="E1294" s="34">
        <v>21753</v>
      </c>
      <c r="F1294" s="35">
        <f t="shared" si="180"/>
        <v>22862</v>
      </c>
      <c r="G1294" s="36">
        <v>2602083.75</v>
      </c>
      <c r="H1294" s="36">
        <v>2650772.6</v>
      </c>
      <c r="I1294" s="37">
        <v>2442451.3784999996</v>
      </c>
      <c r="J1294" s="38">
        <f t="shared" si="181"/>
        <v>22862</v>
      </c>
      <c r="K1294" s="38">
        <f t="shared" si="182"/>
        <v>1929542.4321249998</v>
      </c>
      <c r="L1294" s="38">
        <f t="shared" si="183"/>
        <v>2522267.5642499998</v>
      </c>
      <c r="M1294" s="39">
        <f t="shared" si="184"/>
        <v>787786.3884538844</v>
      </c>
      <c r="N1294" s="40">
        <f t="shared" si="185"/>
        <v>540883.22217071452</v>
      </c>
      <c r="O1294" s="41">
        <f t="shared" si="186"/>
        <v>0.68658614834949871</v>
      </c>
      <c r="P1294" s="42">
        <f t="shared" si="187"/>
        <v>22862</v>
      </c>
      <c r="Q1294" s="43" t="str">
        <f t="shared" si="188"/>
        <v>MEDIA GEO</v>
      </c>
    </row>
    <row r="1295" spans="2:17" s="44" customFormat="1" x14ac:dyDescent="0.3">
      <c r="B1295" s="54">
        <v>1275</v>
      </c>
      <c r="C1295" s="55">
        <v>251717</v>
      </c>
      <c r="D1295" s="56" t="s">
        <v>617</v>
      </c>
      <c r="E1295" s="34">
        <v>5507</v>
      </c>
      <c r="F1295" s="35">
        <f t="shared" si="180"/>
        <v>5788</v>
      </c>
      <c r="G1295" s="36">
        <v>1726559.1</v>
      </c>
      <c r="H1295" s="36">
        <v>1758629.6</v>
      </c>
      <c r="I1295" s="37">
        <v>1614125.7579999999</v>
      </c>
      <c r="J1295" s="38">
        <f t="shared" si="181"/>
        <v>5788</v>
      </c>
      <c r="K1295" s="38">
        <f t="shared" si="182"/>
        <v>1276275.6145000001</v>
      </c>
      <c r="L1295" s="38">
        <f t="shared" si="183"/>
        <v>1670342.429</v>
      </c>
      <c r="M1295" s="39">
        <f t="shared" si="184"/>
        <v>410398.18314632989</v>
      </c>
      <c r="N1295" s="40">
        <f t="shared" si="185"/>
        <v>286102.60423990083</v>
      </c>
      <c r="O1295" s="41">
        <f t="shared" si="186"/>
        <v>0.69713418818398931</v>
      </c>
      <c r="P1295" s="42">
        <f t="shared" si="187"/>
        <v>5788</v>
      </c>
      <c r="Q1295" s="43" t="str">
        <f t="shared" si="188"/>
        <v>MEDIA GEO</v>
      </c>
    </row>
    <row r="1296" spans="2:17" s="44" customFormat="1" x14ac:dyDescent="0.3">
      <c r="B1296" s="54">
        <v>1276</v>
      </c>
      <c r="C1296" s="55">
        <v>251717</v>
      </c>
      <c r="D1296" s="56" t="s">
        <v>618</v>
      </c>
      <c r="E1296" s="34">
        <v>60895</v>
      </c>
      <c r="F1296" s="35">
        <f t="shared" si="180"/>
        <v>64001</v>
      </c>
      <c r="G1296" s="36">
        <v>5772981.5499999998</v>
      </c>
      <c r="H1296" s="36">
        <v>5789308.3499999996</v>
      </c>
      <c r="I1296" s="37">
        <v>5357907.6460000006</v>
      </c>
      <c r="J1296" s="38">
        <f t="shared" si="181"/>
        <v>64001</v>
      </c>
      <c r="K1296" s="38">
        <f t="shared" si="182"/>
        <v>4246049.6365</v>
      </c>
      <c r="L1296" s="38">
        <f t="shared" si="183"/>
        <v>5565444.5980000002</v>
      </c>
      <c r="M1296" s="39">
        <f t="shared" si="184"/>
        <v>1839933.8466309626</v>
      </c>
      <c r="N1296" s="40">
        <f t="shared" si="185"/>
        <v>1255774.1587846824</v>
      </c>
      <c r="O1296" s="41">
        <f t="shared" si="186"/>
        <v>0.6825104941050385</v>
      </c>
      <c r="P1296" s="42">
        <f t="shared" si="187"/>
        <v>64001</v>
      </c>
      <c r="Q1296" s="43" t="str">
        <f t="shared" si="188"/>
        <v>MEDIA GEO</v>
      </c>
    </row>
    <row r="1297" spans="2:17" s="44" customFormat="1" x14ac:dyDescent="0.3">
      <c r="B1297" s="54">
        <v>1277</v>
      </c>
      <c r="C1297" s="55">
        <v>251717</v>
      </c>
      <c r="D1297" s="56" t="s">
        <v>619</v>
      </c>
      <c r="E1297" s="34">
        <v>20838</v>
      </c>
      <c r="F1297" s="35">
        <f t="shared" si="180"/>
        <v>21901</v>
      </c>
      <c r="G1297" s="36">
        <v>2022190.8</v>
      </c>
      <c r="H1297" s="36">
        <v>2001490.75</v>
      </c>
      <c r="I1297" s="37">
        <v>1856511.6815000002</v>
      </c>
      <c r="J1297" s="38">
        <f t="shared" si="181"/>
        <v>21901</v>
      </c>
      <c r="K1297" s="38">
        <f t="shared" si="182"/>
        <v>1475523.5578749999</v>
      </c>
      <c r="L1297" s="38">
        <f t="shared" si="183"/>
        <v>1929001.21575</v>
      </c>
      <c r="M1297" s="39">
        <f t="shared" si="184"/>
        <v>636919.1945794872</v>
      </c>
      <c r="N1297" s="40">
        <f t="shared" si="185"/>
        <v>434883.53594026295</v>
      </c>
      <c r="O1297" s="41">
        <f t="shared" si="186"/>
        <v>0.68279232223074371</v>
      </c>
      <c r="P1297" s="42">
        <f t="shared" si="187"/>
        <v>21901</v>
      </c>
      <c r="Q1297" s="43" t="str">
        <f t="shared" si="188"/>
        <v>MEDIA GEO</v>
      </c>
    </row>
    <row r="1298" spans="2:17" s="44" customFormat="1" ht="45" customHeight="1" x14ac:dyDescent="0.3">
      <c r="B1298" s="54">
        <v>1278</v>
      </c>
      <c r="C1298" s="55">
        <v>251717</v>
      </c>
      <c r="D1298" s="56" t="s">
        <v>620</v>
      </c>
      <c r="E1298" s="34">
        <v>23761</v>
      </c>
      <c r="F1298" s="35">
        <f t="shared" si="180"/>
        <v>24973</v>
      </c>
      <c r="G1298" s="36">
        <v>2090996.6</v>
      </c>
      <c r="H1298" s="36">
        <v>2116069.9</v>
      </c>
      <c r="I1298" s="37">
        <v>1964385.1815000002</v>
      </c>
      <c r="J1298" s="38">
        <f t="shared" si="181"/>
        <v>24973</v>
      </c>
      <c r="K1298" s="38">
        <f t="shared" si="182"/>
        <v>1549106.170375</v>
      </c>
      <c r="L1298" s="38">
        <f t="shared" si="183"/>
        <v>2027690.8907500003</v>
      </c>
      <c r="M1298" s="39">
        <f t="shared" si="184"/>
        <v>682566.82402975566</v>
      </c>
      <c r="N1298" s="40">
        <f t="shared" si="185"/>
        <v>464989.0522378335</v>
      </c>
      <c r="O1298" s="41">
        <f t="shared" si="186"/>
        <v>0.68123594037667856</v>
      </c>
      <c r="P1298" s="42">
        <f t="shared" si="187"/>
        <v>24973</v>
      </c>
      <c r="Q1298" s="43" t="str">
        <f t="shared" si="188"/>
        <v>MEDIA GEO</v>
      </c>
    </row>
    <row r="1299" spans="2:17" s="44" customFormat="1" x14ac:dyDescent="0.3">
      <c r="B1299" s="54">
        <v>1279</v>
      </c>
      <c r="C1299" s="55">
        <v>251739</v>
      </c>
      <c r="D1299" s="56" t="s">
        <v>63</v>
      </c>
      <c r="E1299" s="34">
        <v>2530213</v>
      </c>
      <c r="F1299" s="35">
        <f t="shared" si="180"/>
        <v>2659254</v>
      </c>
      <c r="G1299" s="36">
        <v>26496938.649999999</v>
      </c>
      <c r="H1299" s="36">
        <v>26002178.300000001</v>
      </c>
      <c r="I1299" s="37">
        <v>24424522.531500001</v>
      </c>
      <c r="J1299" s="38">
        <f t="shared" si="181"/>
        <v>2659254</v>
      </c>
      <c r="K1299" s="38">
        <f t="shared" si="182"/>
        <v>19895723.370375</v>
      </c>
      <c r="L1299" s="38">
        <f t="shared" si="183"/>
        <v>25213350.415750001</v>
      </c>
      <c r="M1299" s="39">
        <f t="shared" si="184"/>
        <v>14544467.782325523</v>
      </c>
      <c r="N1299" s="40">
        <f t="shared" si="185"/>
        <v>8404115.2613341939</v>
      </c>
      <c r="O1299" s="41">
        <f t="shared" si="186"/>
        <v>0.57782212364943997</v>
      </c>
      <c r="P1299" s="42">
        <f t="shared" si="187"/>
        <v>2659254</v>
      </c>
      <c r="Q1299" s="43" t="str">
        <f t="shared" si="188"/>
        <v>MEDIA GEO</v>
      </c>
    </row>
    <row r="1300" spans="2:17" s="44" customFormat="1" x14ac:dyDescent="0.3">
      <c r="B1300" s="54">
        <v>1280</v>
      </c>
      <c r="C1300" s="55">
        <v>40151524</v>
      </c>
      <c r="D1300" s="56" t="s">
        <v>68</v>
      </c>
      <c r="E1300" s="34">
        <v>516306</v>
      </c>
      <c r="F1300" s="35">
        <f t="shared" si="180"/>
        <v>542638</v>
      </c>
      <c r="G1300" s="36">
        <v>39107059.25</v>
      </c>
      <c r="H1300" s="36">
        <v>38924548.950000003</v>
      </c>
      <c r="I1300" s="37">
        <v>36297975</v>
      </c>
      <c r="J1300" s="38">
        <f t="shared" si="181"/>
        <v>542638</v>
      </c>
      <c r="K1300" s="38">
        <f t="shared" si="182"/>
        <v>28718055.300000001</v>
      </c>
      <c r="L1300" s="38">
        <f t="shared" si="183"/>
        <v>37611261.975000001</v>
      </c>
      <c r="M1300" s="39">
        <f t="shared" si="184"/>
        <v>13158846.994751159</v>
      </c>
      <c r="N1300" s="40">
        <f t="shared" si="185"/>
        <v>8921006.9330552612</v>
      </c>
      <c r="O1300" s="41">
        <f t="shared" si="186"/>
        <v>0.67794746276886564</v>
      </c>
      <c r="P1300" s="42">
        <f t="shared" si="187"/>
        <v>542638</v>
      </c>
      <c r="Q1300" s="43" t="str">
        <f t="shared" si="188"/>
        <v>MEDIA GEO</v>
      </c>
    </row>
    <row r="1301" spans="2:17" s="44" customFormat="1" x14ac:dyDescent="0.3">
      <c r="B1301" s="54">
        <v>1281</v>
      </c>
      <c r="C1301" s="55">
        <v>26101720</v>
      </c>
      <c r="D1301" s="56" t="s">
        <v>140</v>
      </c>
      <c r="E1301" s="34">
        <v>1828571</v>
      </c>
      <c r="F1301" s="35">
        <f t="shared" si="180"/>
        <v>1921828</v>
      </c>
      <c r="G1301" s="36">
        <v>38855743.149999999</v>
      </c>
      <c r="H1301" s="36">
        <v>39347004.899999999</v>
      </c>
      <c r="I1301" s="37">
        <v>36252297.861499995</v>
      </c>
      <c r="J1301" s="38">
        <f t="shared" si="181"/>
        <v>1921828</v>
      </c>
      <c r="K1301" s="38">
        <f t="shared" si="182"/>
        <v>29094218.477874998</v>
      </c>
      <c r="L1301" s="38">
        <f t="shared" si="183"/>
        <v>37554020.50575</v>
      </c>
      <c r="M1301" s="39">
        <f t="shared" si="184"/>
        <v>18065676.903400563</v>
      </c>
      <c r="N1301" s="40">
        <f t="shared" si="185"/>
        <v>11415425.034045547</v>
      </c>
      <c r="O1301" s="41">
        <f t="shared" si="186"/>
        <v>0.63188471127238988</v>
      </c>
      <c r="P1301" s="42">
        <f t="shared" si="187"/>
        <v>1921828</v>
      </c>
      <c r="Q1301" s="43" t="str">
        <f t="shared" si="188"/>
        <v>MEDIA GEO</v>
      </c>
    </row>
    <row r="1302" spans="2:17" x14ac:dyDescent="0.3">
      <c r="B1302" s="136" t="s">
        <v>648</v>
      </c>
      <c r="C1302" s="137"/>
      <c r="D1302" s="138"/>
      <c r="E1302" s="51"/>
      <c r="F1302" s="52"/>
      <c r="G1302" s="36"/>
      <c r="H1302" s="36"/>
      <c r="I1302" s="37"/>
      <c r="J1302" s="38"/>
      <c r="K1302" s="38"/>
      <c r="L1302" s="38"/>
      <c r="M1302" s="39"/>
      <c r="N1302" s="40"/>
      <c r="O1302" s="53"/>
      <c r="P1302" s="42"/>
      <c r="Q1302" s="43" t="str">
        <f t="shared" si="188"/>
        <v>MENOR VALOR</v>
      </c>
    </row>
    <row r="1303" spans="2:17" s="44" customFormat="1" x14ac:dyDescent="0.3">
      <c r="B1303" s="69">
        <v>1282</v>
      </c>
      <c r="C1303" s="70">
        <v>40161505</v>
      </c>
      <c r="D1303" s="71" t="s">
        <v>649</v>
      </c>
      <c r="E1303" s="34">
        <v>134130</v>
      </c>
      <c r="F1303" s="35">
        <f t="shared" si="180"/>
        <v>140971</v>
      </c>
      <c r="G1303" s="36">
        <v>2472052.4500000002</v>
      </c>
      <c r="H1303" s="36">
        <v>2500041.25</v>
      </c>
      <c r="I1303" s="37">
        <v>2294206.9500000002</v>
      </c>
      <c r="J1303" s="38">
        <f t="shared" si="181"/>
        <v>140971</v>
      </c>
      <c r="K1303" s="38">
        <f t="shared" si="182"/>
        <v>1851817.9125000001</v>
      </c>
      <c r="L1303" s="38">
        <f t="shared" si="183"/>
        <v>2383129.7000000002</v>
      </c>
      <c r="M1303" s="39">
        <f t="shared" si="184"/>
        <v>1189027.2470300398</v>
      </c>
      <c r="N1303" s="40">
        <f t="shared" si="185"/>
        <v>741087.67933986452</v>
      </c>
      <c r="O1303" s="41">
        <f t="shared" si="186"/>
        <v>0.62327224308018025</v>
      </c>
      <c r="P1303" s="42">
        <f t="shared" si="187"/>
        <v>140971</v>
      </c>
      <c r="Q1303" s="43" t="str">
        <f t="shared" si="188"/>
        <v>MEDIA GEO</v>
      </c>
    </row>
    <row r="1304" spans="2:17" s="44" customFormat="1" x14ac:dyDescent="0.3">
      <c r="B1304" s="69">
        <v>1283</v>
      </c>
      <c r="C1304" s="70">
        <v>40161505</v>
      </c>
      <c r="D1304" s="71" t="s">
        <v>650</v>
      </c>
      <c r="E1304" s="34">
        <v>149910</v>
      </c>
      <c r="F1304" s="35">
        <f t="shared" si="180"/>
        <v>157555</v>
      </c>
      <c r="G1304" s="36">
        <v>2323070.4</v>
      </c>
      <c r="H1304" s="36">
        <v>2349601.4500000002</v>
      </c>
      <c r="I1304" s="37">
        <v>2166799.6</v>
      </c>
      <c r="J1304" s="38">
        <f t="shared" si="181"/>
        <v>157555</v>
      </c>
      <c r="K1304" s="38">
        <f t="shared" si="182"/>
        <v>1749256.6124999998</v>
      </c>
      <c r="L1304" s="38">
        <f t="shared" si="183"/>
        <v>2244935</v>
      </c>
      <c r="M1304" s="39">
        <f t="shared" si="184"/>
        <v>1168360.5308711617</v>
      </c>
      <c r="N1304" s="40">
        <f t="shared" si="185"/>
        <v>714747.44533986656</v>
      </c>
      <c r="O1304" s="41">
        <f t="shared" si="186"/>
        <v>0.61175247404748534</v>
      </c>
      <c r="P1304" s="42">
        <f t="shared" si="187"/>
        <v>157555</v>
      </c>
      <c r="Q1304" s="43" t="str">
        <f t="shared" si="188"/>
        <v>MEDIA GEO</v>
      </c>
    </row>
    <row r="1305" spans="2:17" s="44" customFormat="1" x14ac:dyDescent="0.3">
      <c r="B1305" s="69">
        <v>1284</v>
      </c>
      <c r="C1305" s="70">
        <v>401615</v>
      </c>
      <c r="D1305" s="71" t="s">
        <v>651</v>
      </c>
      <c r="E1305" s="34">
        <v>41554</v>
      </c>
      <c r="F1305" s="35">
        <f t="shared" si="180"/>
        <v>43673</v>
      </c>
      <c r="G1305" s="36">
        <v>2439107.2999999998</v>
      </c>
      <c r="H1305" s="36">
        <v>2445229.85</v>
      </c>
      <c r="I1305" s="37">
        <v>2294206.9500000002</v>
      </c>
      <c r="J1305" s="38">
        <f t="shared" si="181"/>
        <v>43673</v>
      </c>
      <c r="K1305" s="38">
        <f t="shared" si="182"/>
        <v>1805554.2750000001</v>
      </c>
      <c r="L1305" s="38">
        <f t="shared" si="183"/>
        <v>2366657.125</v>
      </c>
      <c r="M1305" s="39">
        <f t="shared" si="184"/>
        <v>879223.02510011871</v>
      </c>
      <c r="N1305" s="40">
        <f t="shared" si="185"/>
        <v>590823.08876888396</v>
      </c>
      <c r="O1305" s="41">
        <f t="shared" si="186"/>
        <v>0.67198318504182242</v>
      </c>
      <c r="P1305" s="42">
        <f t="shared" si="187"/>
        <v>43673</v>
      </c>
      <c r="Q1305" s="43" t="str">
        <f t="shared" si="188"/>
        <v>MEDIA GEO</v>
      </c>
    </row>
    <row r="1306" spans="2:17" s="44" customFormat="1" x14ac:dyDescent="0.3">
      <c r="B1306" s="69">
        <v>1285</v>
      </c>
      <c r="C1306" s="70">
        <v>40161513</v>
      </c>
      <c r="D1306" s="71" t="s">
        <v>652</v>
      </c>
      <c r="E1306" s="34">
        <v>41028</v>
      </c>
      <c r="F1306" s="35">
        <f t="shared" si="180"/>
        <v>43120</v>
      </c>
      <c r="G1306" s="36">
        <v>2358639.5</v>
      </c>
      <c r="H1306" s="36">
        <v>2352808.5</v>
      </c>
      <c r="I1306" s="37">
        <v>2166799.6</v>
      </c>
      <c r="J1306" s="38">
        <f t="shared" si="181"/>
        <v>43120</v>
      </c>
      <c r="K1306" s="38">
        <f t="shared" si="182"/>
        <v>1730341.9</v>
      </c>
      <c r="L1306" s="38">
        <f t="shared" si="183"/>
        <v>2259804.0499999998</v>
      </c>
      <c r="M1306" s="39">
        <f t="shared" si="184"/>
        <v>848567.53390555643</v>
      </c>
      <c r="N1306" s="40">
        <f t="shared" si="185"/>
        <v>569537.41311460058</v>
      </c>
      <c r="O1306" s="41">
        <f t="shared" si="186"/>
        <v>0.67117511613163927</v>
      </c>
      <c r="P1306" s="42">
        <f t="shared" si="187"/>
        <v>43120</v>
      </c>
      <c r="Q1306" s="43" t="str">
        <f t="shared" si="188"/>
        <v>MEDIA GEO</v>
      </c>
    </row>
    <row r="1307" spans="2:17" s="44" customFormat="1" x14ac:dyDescent="0.3">
      <c r="B1307" s="69">
        <v>1286</v>
      </c>
      <c r="C1307" s="70">
        <v>401615</v>
      </c>
      <c r="D1307" s="71" t="s">
        <v>653</v>
      </c>
      <c r="E1307" s="34">
        <v>56019</v>
      </c>
      <c r="F1307" s="35">
        <f t="shared" si="180"/>
        <v>58876</v>
      </c>
      <c r="G1307" s="36">
        <v>1766501.45</v>
      </c>
      <c r="H1307" s="36">
        <v>1768542.3</v>
      </c>
      <c r="I1307" s="37">
        <v>1655712.45</v>
      </c>
      <c r="J1307" s="38">
        <f t="shared" si="181"/>
        <v>58876</v>
      </c>
      <c r="K1307" s="38">
        <f t="shared" si="182"/>
        <v>1312408.05</v>
      </c>
      <c r="L1307" s="38">
        <f t="shared" si="183"/>
        <v>1711106.95</v>
      </c>
      <c r="M1307" s="39">
        <f t="shared" si="184"/>
        <v>742870.59025361494</v>
      </c>
      <c r="N1307" s="40">
        <f t="shared" si="185"/>
        <v>483657.21306324512</v>
      </c>
      <c r="O1307" s="41">
        <f t="shared" si="186"/>
        <v>0.65106523183011622</v>
      </c>
      <c r="P1307" s="42">
        <f t="shared" si="187"/>
        <v>742871</v>
      </c>
      <c r="Q1307" s="43" t="str">
        <f t="shared" si="188"/>
        <v>MEDIA GEO</v>
      </c>
    </row>
    <row r="1308" spans="2:17" s="44" customFormat="1" x14ac:dyDescent="0.3">
      <c r="B1308" s="69">
        <v>1287</v>
      </c>
      <c r="C1308" s="70">
        <v>401615</v>
      </c>
      <c r="D1308" s="71" t="s">
        <v>654</v>
      </c>
      <c r="E1308" s="34">
        <v>78637</v>
      </c>
      <c r="F1308" s="35">
        <f t="shared" si="180"/>
        <v>82647</v>
      </c>
      <c r="G1308" s="36">
        <v>1763585.95</v>
      </c>
      <c r="H1308" s="36">
        <v>1759504.25</v>
      </c>
      <c r="I1308" s="37">
        <v>1655712.45</v>
      </c>
      <c r="J1308" s="38">
        <f t="shared" si="181"/>
        <v>82647</v>
      </c>
      <c r="K1308" s="38">
        <f t="shared" si="182"/>
        <v>1315362.4125000001</v>
      </c>
      <c r="L1308" s="38">
        <f t="shared" si="183"/>
        <v>1707608.35</v>
      </c>
      <c r="M1308" s="39">
        <f t="shared" si="184"/>
        <v>807234.54635333759</v>
      </c>
      <c r="N1308" s="40">
        <f t="shared" si="185"/>
        <v>512360.76758976682</v>
      </c>
      <c r="O1308" s="41">
        <f t="shared" si="186"/>
        <v>0.63471115043867254</v>
      </c>
      <c r="P1308" s="42">
        <f t="shared" si="187"/>
        <v>82647</v>
      </c>
      <c r="Q1308" s="43" t="str">
        <f t="shared" si="188"/>
        <v>MEDIA GEO</v>
      </c>
    </row>
    <row r="1309" spans="2:17" s="44" customFormat="1" x14ac:dyDescent="0.3">
      <c r="B1309" s="69">
        <v>1288</v>
      </c>
      <c r="C1309" s="70">
        <v>401615</v>
      </c>
      <c r="D1309" s="71" t="s">
        <v>655</v>
      </c>
      <c r="E1309" s="34">
        <v>56282</v>
      </c>
      <c r="F1309" s="35">
        <f t="shared" si="180"/>
        <v>59152</v>
      </c>
      <c r="G1309" s="36">
        <v>2607623.2000000002</v>
      </c>
      <c r="H1309" s="36">
        <v>2607623.2000000002</v>
      </c>
      <c r="I1309" s="37">
        <v>2442439.7165000001</v>
      </c>
      <c r="J1309" s="38">
        <f t="shared" si="181"/>
        <v>59152</v>
      </c>
      <c r="K1309" s="38">
        <f t="shared" si="182"/>
        <v>1929209.5291250001</v>
      </c>
      <c r="L1309" s="38">
        <f t="shared" si="183"/>
        <v>2525031.4582500001</v>
      </c>
      <c r="M1309" s="39">
        <f t="shared" si="184"/>
        <v>995567.56660082983</v>
      </c>
      <c r="N1309" s="40">
        <f t="shared" si="185"/>
        <v>662145.79715208989</v>
      </c>
      <c r="O1309" s="41">
        <f t="shared" si="186"/>
        <v>0.66509378104075534</v>
      </c>
      <c r="P1309" s="42">
        <f t="shared" si="187"/>
        <v>59152</v>
      </c>
      <c r="Q1309" s="43" t="str">
        <f t="shared" si="188"/>
        <v>MEDIA GEO</v>
      </c>
    </row>
    <row r="1310" spans="2:17" s="44" customFormat="1" x14ac:dyDescent="0.3">
      <c r="B1310" s="69">
        <v>1289</v>
      </c>
      <c r="C1310" s="70">
        <v>401615</v>
      </c>
      <c r="D1310" s="71" t="s">
        <v>656</v>
      </c>
      <c r="E1310" s="34">
        <v>105200</v>
      </c>
      <c r="F1310" s="35">
        <f t="shared" si="180"/>
        <v>110565</v>
      </c>
      <c r="G1310" s="36">
        <v>2331525.35</v>
      </c>
      <c r="H1310" s="36">
        <v>2345519.75</v>
      </c>
      <c r="I1310" s="37">
        <v>2154067.6114999996</v>
      </c>
      <c r="J1310" s="38">
        <f t="shared" si="181"/>
        <v>110565</v>
      </c>
      <c r="K1310" s="38">
        <f t="shared" si="182"/>
        <v>1735419.4278749998</v>
      </c>
      <c r="L1310" s="38">
        <f t="shared" si="183"/>
        <v>2242796.4807500001</v>
      </c>
      <c r="M1310" s="39">
        <f t="shared" si="184"/>
        <v>1068289.7445475387</v>
      </c>
      <c r="N1310" s="40">
        <f t="shared" si="185"/>
        <v>677213.66137971869</v>
      </c>
      <c r="O1310" s="41">
        <f t="shared" si="186"/>
        <v>0.63392320747827113</v>
      </c>
      <c r="P1310" s="42">
        <f t="shared" si="187"/>
        <v>110565</v>
      </c>
      <c r="Q1310" s="43" t="str">
        <f t="shared" si="188"/>
        <v>MEDIA GEO</v>
      </c>
    </row>
    <row r="1311" spans="2:17" s="44" customFormat="1" x14ac:dyDescent="0.3">
      <c r="B1311" s="69">
        <v>1290</v>
      </c>
      <c r="C1311" s="70">
        <v>401615</v>
      </c>
      <c r="D1311" s="71" t="s">
        <v>657</v>
      </c>
      <c r="E1311" s="34">
        <v>155170</v>
      </c>
      <c r="F1311" s="35">
        <f t="shared" si="180"/>
        <v>163084</v>
      </c>
      <c r="G1311" s="36">
        <v>2657186.7000000002</v>
      </c>
      <c r="H1311" s="36">
        <v>2653396.5499999998</v>
      </c>
      <c r="I1311" s="37">
        <v>2441652.5315</v>
      </c>
      <c r="J1311" s="38">
        <f t="shared" si="181"/>
        <v>163084</v>
      </c>
      <c r="K1311" s="38">
        <f t="shared" si="182"/>
        <v>1978829.9453750001</v>
      </c>
      <c r="L1311" s="38">
        <f t="shared" si="183"/>
        <v>2547524.5407499997</v>
      </c>
      <c r="M1311" s="39">
        <f t="shared" si="184"/>
        <v>1294433.849681932</v>
      </c>
      <c r="N1311" s="40">
        <f t="shared" si="185"/>
        <v>799985.15060447529</v>
      </c>
      <c r="O1311" s="41">
        <f t="shared" si="186"/>
        <v>0.61801933779856533</v>
      </c>
      <c r="P1311" s="42">
        <f t="shared" si="187"/>
        <v>163084</v>
      </c>
      <c r="Q1311" s="43" t="str">
        <f t="shared" si="188"/>
        <v>MEDIA GEO</v>
      </c>
    </row>
    <row r="1312" spans="2:17" s="44" customFormat="1" x14ac:dyDescent="0.3">
      <c r="B1312" s="69">
        <v>1291</v>
      </c>
      <c r="C1312" s="70">
        <v>401615</v>
      </c>
      <c r="D1312" s="71" t="s">
        <v>658</v>
      </c>
      <c r="E1312" s="34">
        <v>170950</v>
      </c>
      <c r="F1312" s="35">
        <f t="shared" si="180"/>
        <v>179668</v>
      </c>
      <c r="G1312" s="36">
        <v>1990994.95</v>
      </c>
      <c r="H1312" s="36">
        <v>2002656.95</v>
      </c>
      <c r="I1312" s="37">
        <v>1852896.4615000002</v>
      </c>
      <c r="J1312" s="38">
        <f t="shared" si="181"/>
        <v>179668</v>
      </c>
      <c r="K1312" s="38">
        <f t="shared" si="182"/>
        <v>1506554.0903750001</v>
      </c>
      <c r="L1312" s="38">
        <f t="shared" si="183"/>
        <v>1921945.7057500002</v>
      </c>
      <c r="M1312" s="39">
        <f t="shared" si="184"/>
        <v>1073370.4908999645</v>
      </c>
      <c r="N1312" s="40">
        <f t="shared" si="185"/>
        <v>631943.09167867375</v>
      </c>
      <c r="O1312" s="41">
        <f t="shared" si="186"/>
        <v>0.58874647387485268</v>
      </c>
      <c r="P1312" s="42">
        <f t="shared" si="187"/>
        <v>179668</v>
      </c>
      <c r="Q1312" s="43" t="str">
        <f t="shared" si="188"/>
        <v>MEDIA GEO</v>
      </c>
    </row>
    <row r="1313" spans="2:17" x14ac:dyDescent="0.3">
      <c r="B1313" s="73">
        <v>1292</v>
      </c>
      <c r="C1313" s="74">
        <v>26111703</v>
      </c>
      <c r="D1313" s="75" t="s">
        <v>659</v>
      </c>
      <c r="E1313" s="51" t="s">
        <v>51</v>
      </c>
      <c r="F1313" s="52" t="s">
        <v>51</v>
      </c>
      <c r="G1313" s="36">
        <v>4588413.9000000004</v>
      </c>
      <c r="H1313" s="36">
        <v>4559550.45</v>
      </c>
      <c r="I1313" s="37">
        <v>4300362.5</v>
      </c>
      <c r="J1313" s="38">
        <f t="shared" si="181"/>
        <v>4300362.5</v>
      </c>
      <c r="K1313" s="38">
        <f t="shared" si="182"/>
        <v>4482775.6166666672</v>
      </c>
      <c r="L1313" s="38">
        <f t="shared" si="183"/>
        <v>4559550.45</v>
      </c>
      <c r="M1313" s="39">
        <f t="shared" si="184"/>
        <v>4480879.0982745411</v>
      </c>
      <c r="N1313" s="40">
        <f t="shared" si="185"/>
        <v>127644.51075665583</v>
      </c>
      <c r="O1313" s="53">
        <f t="shared" si="186"/>
        <v>2.8486488467365276E-2</v>
      </c>
      <c r="P1313" s="42">
        <f t="shared" si="187"/>
        <v>4300363</v>
      </c>
      <c r="Q1313" s="43" t="str">
        <f t="shared" si="188"/>
        <v>MENOR VALOR</v>
      </c>
    </row>
    <row r="1314" spans="2:17" s="44" customFormat="1" x14ac:dyDescent="0.3">
      <c r="B1314" s="69">
        <v>1293</v>
      </c>
      <c r="C1314" s="70">
        <v>26111504</v>
      </c>
      <c r="D1314" s="71" t="s">
        <v>521</v>
      </c>
      <c r="E1314" s="34">
        <v>60614</v>
      </c>
      <c r="F1314" s="35">
        <f t="shared" si="180"/>
        <v>63705</v>
      </c>
      <c r="G1314" s="36">
        <v>818672.4</v>
      </c>
      <c r="H1314" s="36">
        <v>822462.55</v>
      </c>
      <c r="I1314" s="37">
        <v>755697.6</v>
      </c>
      <c r="J1314" s="38">
        <f t="shared" si="181"/>
        <v>63705</v>
      </c>
      <c r="K1314" s="38">
        <f t="shared" si="182"/>
        <v>615134.38750000007</v>
      </c>
      <c r="L1314" s="38">
        <f t="shared" si="183"/>
        <v>787185</v>
      </c>
      <c r="M1314" s="39">
        <f t="shared" si="184"/>
        <v>424313.60892772296</v>
      </c>
      <c r="N1314" s="40">
        <f t="shared" si="185"/>
        <v>254988.79272704068</v>
      </c>
      <c r="O1314" s="41">
        <f t="shared" si="186"/>
        <v>0.60094417751865026</v>
      </c>
      <c r="P1314" s="42">
        <f t="shared" si="187"/>
        <v>63705</v>
      </c>
      <c r="Q1314" s="43" t="str">
        <f t="shared" si="188"/>
        <v>MEDIA GEO</v>
      </c>
    </row>
    <row r="1315" spans="2:17" s="44" customFormat="1" x14ac:dyDescent="0.3">
      <c r="B1315" s="69">
        <v>1294</v>
      </c>
      <c r="C1315" s="70">
        <v>251742</v>
      </c>
      <c r="D1315" s="71" t="s">
        <v>127</v>
      </c>
      <c r="E1315" s="34">
        <v>64361</v>
      </c>
      <c r="F1315" s="35">
        <f t="shared" si="180"/>
        <v>67643</v>
      </c>
      <c r="G1315" s="36">
        <v>534702.69999999995</v>
      </c>
      <c r="H1315" s="36">
        <v>537909.75</v>
      </c>
      <c r="I1315" s="37">
        <v>503798.4</v>
      </c>
      <c r="J1315" s="38">
        <f t="shared" si="181"/>
        <v>67643</v>
      </c>
      <c r="K1315" s="38">
        <f t="shared" si="182"/>
        <v>411013.46250000002</v>
      </c>
      <c r="L1315" s="38">
        <f t="shared" si="183"/>
        <v>519250.55</v>
      </c>
      <c r="M1315" s="39">
        <f t="shared" si="184"/>
        <v>314648.27810794412</v>
      </c>
      <c r="N1315" s="40">
        <f t="shared" si="185"/>
        <v>174659.10713899633</v>
      </c>
      <c r="O1315" s="41">
        <f t="shared" si="186"/>
        <v>0.55509316049419888</v>
      </c>
      <c r="P1315" s="42">
        <f t="shared" si="187"/>
        <v>67643</v>
      </c>
      <c r="Q1315" s="43" t="str">
        <f t="shared" si="188"/>
        <v>MEDIA GEO</v>
      </c>
    </row>
    <row r="1316" spans="2:17" s="44" customFormat="1" x14ac:dyDescent="0.3">
      <c r="B1316" s="69">
        <v>1295</v>
      </c>
      <c r="C1316" s="70">
        <v>25172009</v>
      </c>
      <c r="D1316" s="71" t="s">
        <v>523</v>
      </c>
      <c r="E1316" s="34">
        <v>15922</v>
      </c>
      <c r="F1316" s="35">
        <f t="shared" si="180"/>
        <v>16734</v>
      </c>
      <c r="G1316" s="36">
        <v>842579.5</v>
      </c>
      <c r="H1316" s="36">
        <v>820421.7</v>
      </c>
      <c r="I1316" s="37">
        <v>773866.99599999993</v>
      </c>
      <c r="J1316" s="38">
        <f t="shared" si="181"/>
        <v>16734</v>
      </c>
      <c r="K1316" s="38">
        <f t="shared" si="182"/>
        <v>613400.549</v>
      </c>
      <c r="L1316" s="38">
        <f t="shared" si="183"/>
        <v>797144.348</v>
      </c>
      <c r="M1316" s="39">
        <f t="shared" si="184"/>
        <v>307594.47421023814</v>
      </c>
      <c r="N1316" s="40">
        <f t="shared" si="185"/>
        <v>205669.41369319431</v>
      </c>
      <c r="O1316" s="41">
        <f t="shared" si="186"/>
        <v>0.66863819391183554</v>
      </c>
      <c r="P1316" s="42">
        <f t="shared" si="187"/>
        <v>16734</v>
      </c>
      <c r="Q1316" s="43" t="str">
        <f t="shared" si="188"/>
        <v>MEDIA GEO</v>
      </c>
    </row>
    <row r="1317" spans="2:17" s="44" customFormat="1" x14ac:dyDescent="0.3">
      <c r="B1317" s="69">
        <v>1296</v>
      </c>
      <c r="C1317" s="70">
        <v>25172009</v>
      </c>
      <c r="D1317" s="71" t="s">
        <v>660</v>
      </c>
      <c r="E1317" s="34">
        <v>440761</v>
      </c>
      <c r="F1317" s="35">
        <f t="shared" si="180"/>
        <v>463240</v>
      </c>
      <c r="G1317" s="36">
        <v>8515592.4000000004</v>
      </c>
      <c r="H1317" s="36">
        <v>8696353.4000000004</v>
      </c>
      <c r="I1317" s="37">
        <v>8010257.5314999996</v>
      </c>
      <c r="J1317" s="38">
        <f t="shared" si="181"/>
        <v>463240</v>
      </c>
      <c r="K1317" s="38">
        <f t="shared" si="182"/>
        <v>6421360.8328750003</v>
      </c>
      <c r="L1317" s="38">
        <f t="shared" si="183"/>
        <v>8262924.9657499995</v>
      </c>
      <c r="M1317" s="39">
        <f t="shared" si="184"/>
        <v>4071469.1125503029</v>
      </c>
      <c r="N1317" s="40">
        <f t="shared" si="185"/>
        <v>2551403.2735590371</v>
      </c>
      <c r="O1317" s="41">
        <f t="shared" si="186"/>
        <v>0.62665421326526505</v>
      </c>
      <c r="P1317" s="42">
        <f t="shared" si="187"/>
        <v>463240</v>
      </c>
      <c r="Q1317" s="43" t="str">
        <f t="shared" si="188"/>
        <v>MEDIA GEO</v>
      </c>
    </row>
    <row r="1318" spans="2:17" s="44" customFormat="1" x14ac:dyDescent="0.3">
      <c r="B1318" s="69">
        <v>1297</v>
      </c>
      <c r="C1318" s="70">
        <v>251738</v>
      </c>
      <c r="D1318" s="71" t="s">
        <v>524</v>
      </c>
      <c r="E1318" s="34">
        <v>17437</v>
      </c>
      <c r="F1318" s="35">
        <f t="shared" si="180"/>
        <v>18326</v>
      </c>
      <c r="G1318" s="36">
        <v>949578.35</v>
      </c>
      <c r="H1318" s="36">
        <v>935000.85</v>
      </c>
      <c r="I1318" s="37">
        <v>871244.69599999988</v>
      </c>
      <c r="J1318" s="38">
        <f t="shared" si="181"/>
        <v>18326</v>
      </c>
      <c r="K1318" s="38">
        <f t="shared" si="182"/>
        <v>693537.47399999993</v>
      </c>
      <c r="L1318" s="38">
        <f t="shared" si="183"/>
        <v>903122.77299999993</v>
      </c>
      <c r="M1318" s="39">
        <f t="shared" si="184"/>
        <v>345054.47160691622</v>
      </c>
      <c r="N1318" s="40">
        <f t="shared" si="185"/>
        <v>231031.91787996684</v>
      </c>
      <c r="O1318" s="41">
        <f t="shared" si="186"/>
        <v>0.66955201827715161</v>
      </c>
      <c r="P1318" s="42">
        <f t="shared" si="187"/>
        <v>18326</v>
      </c>
      <c r="Q1318" s="43" t="str">
        <f t="shared" si="188"/>
        <v>MEDIA GEO</v>
      </c>
    </row>
    <row r="1319" spans="2:17" s="44" customFormat="1" x14ac:dyDescent="0.3">
      <c r="B1319" s="69">
        <v>1298</v>
      </c>
      <c r="C1319" s="70">
        <v>251738</v>
      </c>
      <c r="D1319" s="71" t="s">
        <v>661</v>
      </c>
      <c r="E1319" s="34">
        <v>4071</v>
      </c>
      <c r="F1319" s="35">
        <f t="shared" si="180"/>
        <v>4279</v>
      </c>
      <c r="G1319" s="36">
        <v>383096.7</v>
      </c>
      <c r="H1319" s="36">
        <v>385137.55</v>
      </c>
      <c r="I1319" s="37">
        <v>359285.81149999995</v>
      </c>
      <c r="J1319" s="38">
        <f t="shared" si="181"/>
        <v>4279</v>
      </c>
      <c r="K1319" s="38">
        <f t="shared" si="182"/>
        <v>282949.76537499996</v>
      </c>
      <c r="L1319" s="38">
        <f t="shared" si="183"/>
        <v>371191.25575000001</v>
      </c>
      <c r="M1319" s="39">
        <f t="shared" si="184"/>
        <v>122723.19603713082</v>
      </c>
      <c r="N1319" s="40">
        <f t="shared" si="185"/>
        <v>83752.694210044006</v>
      </c>
      <c r="O1319" s="41">
        <f t="shared" si="186"/>
        <v>0.68245202956337614</v>
      </c>
      <c r="P1319" s="42">
        <f t="shared" si="187"/>
        <v>4279</v>
      </c>
      <c r="Q1319" s="43" t="str">
        <f t="shared" si="188"/>
        <v>MEDIA GEO</v>
      </c>
    </row>
    <row r="1320" spans="2:17" s="44" customFormat="1" x14ac:dyDescent="0.3">
      <c r="B1320" s="69">
        <v>1299</v>
      </c>
      <c r="C1320" s="70">
        <v>25172009</v>
      </c>
      <c r="D1320" s="71" t="s">
        <v>526</v>
      </c>
      <c r="E1320" s="34">
        <v>14029</v>
      </c>
      <c r="F1320" s="35">
        <f t="shared" si="180"/>
        <v>14744</v>
      </c>
      <c r="G1320" s="36">
        <v>872609.15</v>
      </c>
      <c r="H1320" s="36">
        <v>860947.15</v>
      </c>
      <c r="I1320" s="37">
        <v>801421.38650000002</v>
      </c>
      <c r="J1320" s="38">
        <f t="shared" si="181"/>
        <v>14744</v>
      </c>
      <c r="K1320" s="38">
        <f t="shared" si="182"/>
        <v>637430.42162499996</v>
      </c>
      <c r="L1320" s="38">
        <f t="shared" si="183"/>
        <v>831184.26824999996</v>
      </c>
      <c r="M1320" s="39">
        <f t="shared" si="184"/>
        <v>306950.34532753151</v>
      </c>
      <c r="N1320" s="40">
        <f t="shared" si="185"/>
        <v>206621.08828683555</v>
      </c>
      <c r="O1320" s="41">
        <f t="shared" si="186"/>
        <v>0.6731417358933427</v>
      </c>
      <c r="P1320" s="42">
        <f t="shared" si="187"/>
        <v>14744</v>
      </c>
      <c r="Q1320" s="43" t="str">
        <f t="shared" si="188"/>
        <v>MEDIA GEO</v>
      </c>
    </row>
    <row r="1321" spans="2:17" s="44" customFormat="1" x14ac:dyDescent="0.3">
      <c r="B1321" s="69">
        <v>1300</v>
      </c>
      <c r="C1321" s="70">
        <v>311716</v>
      </c>
      <c r="D1321" s="71" t="s">
        <v>527</v>
      </c>
      <c r="E1321" s="34">
        <v>15465</v>
      </c>
      <c r="F1321" s="35">
        <f t="shared" si="180"/>
        <v>16254</v>
      </c>
      <c r="G1321" s="36">
        <v>1020716.55</v>
      </c>
      <c r="H1321" s="36">
        <v>1021299.65</v>
      </c>
      <c r="I1321" s="37">
        <v>942645.29099999985</v>
      </c>
      <c r="J1321" s="38">
        <f t="shared" si="181"/>
        <v>16254</v>
      </c>
      <c r="K1321" s="38">
        <f t="shared" si="182"/>
        <v>750228.87274999998</v>
      </c>
      <c r="L1321" s="38">
        <f t="shared" si="183"/>
        <v>981680.92050000001</v>
      </c>
      <c r="M1321" s="39">
        <f t="shared" si="184"/>
        <v>355501.73477586295</v>
      </c>
      <c r="N1321" s="40">
        <f t="shared" si="185"/>
        <v>239884.37376218804</v>
      </c>
      <c r="O1321" s="41">
        <f t="shared" si="186"/>
        <v>0.6747769428282272</v>
      </c>
      <c r="P1321" s="42">
        <f t="shared" si="187"/>
        <v>16254</v>
      </c>
      <c r="Q1321" s="43" t="str">
        <f t="shared" si="188"/>
        <v>MEDIA GEO</v>
      </c>
    </row>
    <row r="1322" spans="2:17" s="44" customFormat="1" x14ac:dyDescent="0.3">
      <c r="B1322" s="69">
        <v>1301</v>
      </c>
      <c r="C1322" s="70">
        <v>251738</v>
      </c>
      <c r="D1322" s="71" t="s">
        <v>528</v>
      </c>
      <c r="E1322" s="34">
        <v>6338</v>
      </c>
      <c r="F1322" s="35">
        <f t="shared" si="180"/>
        <v>6661</v>
      </c>
      <c r="G1322" s="36">
        <v>415167.2</v>
      </c>
      <c r="H1322" s="36">
        <v>426246.1</v>
      </c>
      <c r="I1322" s="37">
        <v>391324.24100000004</v>
      </c>
      <c r="J1322" s="38">
        <f t="shared" si="181"/>
        <v>6661</v>
      </c>
      <c r="K1322" s="38">
        <f t="shared" si="182"/>
        <v>309849.63525000005</v>
      </c>
      <c r="L1322" s="38">
        <f t="shared" si="183"/>
        <v>403245.72050000005</v>
      </c>
      <c r="M1322" s="39">
        <f t="shared" si="184"/>
        <v>146551.37910299929</v>
      </c>
      <c r="N1322" s="40">
        <f t="shared" si="185"/>
        <v>98917.435686487705</v>
      </c>
      <c r="O1322" s="41">
        <f t="shared" si="186"/>
        <v>0.67496762085716377</v>
      </c>
      <c r="P1322" s="42">
        <f t="shared" si="187"/>
        <v>6661</v>
      </c>
      <c r="Q1322" s="43" t="str">
        <f t="shared" si="188"/>
        <v>MEDIA GEO</v>
      </c>
    </row>
    <row r="1323" spans="2:17" s="44" customFormat="1" x14ac:dyDescent="0.3">
      <c r="B1323" s="69">
        <v>1302</v>
      </c>
      <c r="C1323" s="70">
        <v>251720</v>
      </c>
      <c r="D1323" s="71" t="s">
        <v>662</v>
      </c>
      <c r="E1323" s="34">
        <v>101466</v>
      </c>
      <c r="F1323" s="35">
        <f t="shared" si="180"/>
        <v>106641</v>
      </c>
      <c r="G1323" s="36">
        <v>3868868.5</v>
      </c>
      <c r="H1323" s="36">
        <v>3846710.7</v>
      </c>
      <c r="I1323" s="37">
        <v>3566303.7409999999</v>
      </c>
      <c r="J1323" s="38">
        <f t="shared" si="181"/>
        <v>106641</v>
      </c>
      <c r="K1323" s="38">
        <f t="shared" si="182"/>
        <v>2847130.9852499999</v>
      </c>
      <c r="L1323" s="38">
        <f t="shared" si="183"/>
        <v>3706507.2204999998</v>
      </c>
      <c r="M1323" s="39">
        <f t="shared" si="184"/>
        <v>1542424.8305152848</v>
      </c>
      <c r="N1323" s="40">
        <f t="shared" si="185"/>
        <v>1015252.4828753545</v>
      </c>
      <c r="O1323" s="41">
        <f t="shared" si="186"/>
        <v>0.65821845109702004</v>
      </c>
      <c r="P1323" s="42">
        <f t="shared" si="187"/>
        <v>106641</v>
      </c>
      <c r="Q1323" s="43" t="str">
        <f t="shared" si="188"/>
        <v>MEDIA GEO</v>
      </c>
    </row>
    <row r="1324" spans="2:17" s="44" customFormat="1" x14ac:dyDescent="0.3">
      <c r="B1324" s="69">
        <v>1303</v>
      </c>
      <c r="C1324" s="70">
        <v>251720</v>
      </c>
      <c r="D1324" s="71" t="s">
        <v>663</v>
      </c>
      <c r="E1324" s="34">
        <v>95601</v>
      </c>
      <c r="F1324" s="35">
        <f t="shared" si="180"/>
        <v>100477</v>
      </c>
      <c r="G1324" s="36">
        <v>2911126.75</v>
      </c>
      <c r="H1324" s="36">
        <v>2955442.35</v>
      </c>
      <c r="I1324" s="37">
        <v>2736887.7234999998</v>
      </c>
      <c r="J1324" s="38">
        <f t="shared" si="181"/>
        <v>100477</v>
      </c>
      <c r="K1324" s="38">
        <f t="shared" si="182"/>
        <v>2175983.455875</v>
      </c>
      <c r="L1324" s="38">
        <f t="shared" si="183"/>
        <v>2824007.2367500002</v>
      </c>
      <c r="M1324" s="39">
        <f t="shared" si="184"/>
        <v>1240228.799944917</v>
      </c>
      <c r="N1324" s="40">
        <f t="shared" si="185"/>
        <v>805926.22661062411</v>
      </c>
      <c r="O1324" s="41">
        <f t="shared" si="186"/>
        <v>0.64982060297778776</v>
      </c>
      <c r="P1324" s="42">
        <f t="shared" si="187"/>
        <v>100477</v>
      </c>
      <c r="Q1324" s="43" t="str">
        <f t="shared" si="188"/>
        <v>MEDIA GEO</v>
      </c>
    </row>
    <row r="1325" spans="2:17" s="44" customFormat="1" x14ac:dyDescent="0.3">
      <c r="B1325" s="69">
        <v>1304</v>
      </c>
      <c r="C1325" s="70">
        <v>251720</v>
      </c>
      <c r="D1325" s="71" t="s">
        <v>664</v>
      </c>
      <c r="E1325" s="34">
        <v>101650</v>
      </c>
      <c r="F1325" s="35">
        <f t="shared" si="180"/>
        <v>106834</v>
      </c>
      <c r="G1325" s="36">
        <v>3000924.15</v>
      </c>
      <c r="H1325" s="36">
        <v>2924538.05</v>
      </c>
      <c r="I1325" s="37">
        <v>2756132.9389999993</v>
      </c>
      <c r="J1325" s="38">
        <f t="shared" si="181"/>
        <v>106834</v>
      </c>
      <c r="K1325" s="38">
        <f t="shared" si="182"/>
        <v>2197107.2847499996</v>
      </c>
      <c r="L1325" s="38">
        <f t="shared" si="183"/>
        <v>2840335.4944999996</v>
      </c>
      <c r="M1325" s="39">
        <f t="shared" si="184"/>
        <v>1267886.8173164472</v>
      </c>
      <c r="N1325" s="40">
        <f t="shared" si="185"/>
        <v>820988.32044020551</v>
      </c>
      <c r="O1325" s="41">
        <f t="shared" si="186"/>
        <v>0.64752492827228292</v>
      </c>
      <c r="P1325" s="42">
        <f t="shared" si="187"/>
        <v>106834</v>
      </c>
      <c r="Q1325" s="43" t="str">
        <f t="shared" si="188"/>
        <v>MEDIA GEO</v>
      </c>
    </row>
    <row r="1326" spans="2:17" s="44" customFormat="1" x14ac:dyDescent="0.3">
      <c r="B1326" s="69">
        <v>1305</v>
      </c>
      <c r="C1326" s="70">
        <v>251720</v>
      </c>
      <c r="D1326" s="71" t="s">
        <v>626</v>
      </c>
      <c r="E1326" s="34">
        <v>92392</v>
      </c>
      <c r="F1326" s="35">
        <f t="shared" si="180"/>
        <v>97104</v>
      </c>
      <c r="G1326" s="36">
        <v>2918123.95</v>
      </c>
      <c r="H1326" s="36">
        <v>2902088.7</v>
      </c>
      <c r="I1326" s="37">
        <v>2736887.7234999998</v>
      </c>
      <c r="J1326" s="38">
        <f t="shared" si="181"/>
        <v>97104</v>
      </c>
      <c r="K1326" s="38">
        <f t="shared" si="182"/>
        <v>2163551.0933750002</v>
      </c>
      <c r="L1326" s="38">
        <f t="shared" si="183"/>
        <v>2819488.2117499998</v>
      </c>
      <c r="M1326" s="39">
        <f t="shared" si="184"/>
        <v>1224833.7076301912</v>
      </c>
      <c r="N1326" s="40">
        <f t="shared" si="185"/>
        <v>797425.32361083094</v>
      </c>
      <c r="O1326" s="41">
        <f t="shared" si="186"/>
        <v>0.65104782685454488</v>
      </c>
      <c r="P1326" s="42">
        <f t="shared" si="187"/>
        <v>97104</v>
      </c>
      <c r="Q1326" s="43" t="str">
        <f t="shared" si="188"/>
        <v>MEDIA GEO</v>
      </c>
    </row>
    <row r="1327" spans="2:17" s="44" customFormat="1" x14ac:dyDescent="0.3">
      <c r="B1327" s="69">
        <v>1306</v>
      </c>
      <c r="C1327" s="70">
        <v>251720</v>
      </c>
      <c r="D1327" s="71" t="s">
        <v>533</v>
      </c>
      <c r="E1327" s="34">
        <v>108251</v>
      </c>
      <c r="F1327" s="35">
        <f t="shared" si="180"/>
        <v>113772</v>
      </c>
      <c r="G1327" s="36">
        <v>4183742.5</v>
      </c>
      <c r="H1327" s="36">
        <v>4192489</v>
      </c>
      <c r="I1327" s="37">
        <v>3916198.727</v>
      </c>
      <c r="J1327" s="38">
        <f t="shared" si="181"/>
        <v>113772</v>
      </c>
      <c r="K1327" s="38">
        <f t="shared" si="182"/>
        <v>3101550.55675</v>
      </c>
      <c r="L1327" s="38">
        <f t="shared" si="183"/>
        <v>4049970.6135</v>
      </c>
      <c r="M1327" s="39">
        <f t="shared" si="184"/>
        <v>1671992.2046480838</v>
      </c>
      <c r="N1327" s="40">
        <f t="shared" si="185"/>
        <v>1101828.0732885497</v>
      </c>
      <c r="O1327" s="41">
        <f t="shared" si="186"/>
        <v>0.65899115451944312</v>
      </c>
      <c r="P1327" s="42">
        <f t="shared" si="187"/>
        <v>113772</v>
      </c>
      <c r="Q1327" s="43" t="str">
        <f t="shared" si="188"/>
        <v>MEDIA GEO</v>
      </c>
    </row>
    <row r="1328" spans="2:17" s="44" customFormat="1" x14ac:dyDescent="0.3">
      <c r="B1328" s="69">
        <v>1307</v>
      </c>
      <c r="C1328" s="70">
        <v>251720</v>
      </c>
      <c r="D1328" s="71" t="s">
        <v>534</v>
      </c>
      <c r="E1328" s="34">
        <v>107909</v>
      </c>
      <c r="F1328" s="35">
        <f t="shared" si="180"/>
        <v>113412</v>
      </c>
      <c r="G1328" s="36">
        <v>2979349.45</v>
      </c>
      <c r="H1328" s="36">
        <v>2924246.5</v>
      </c>
      <c r="I1328" s="37">
        <v>2756132.9389999993</v>
      </c>
      <c r="J1328" s="38">
        <f t="shared" si="181"/>
        <v>113412</v>
      </c>
      <c r="K1328" s="38">
        <f t="shared" si="182"/>
        <v>2193285.2222499996</v>
      </c>
      <c r="L1328" s="38">
        <f t="shared" si="183"/>
        <v>2840189.7194999997</v>
      </c>
      <c r="M1328" s="39">
        <f t="shared" si="184"/>
        <v>1284616.9515741442</v>
      </c>
      <c r="N1328" s="40">
        <f t="shared" si="185"/>
        <v>828166.96341733949</v>
      </c>
      <c r="O1328" s="41">
        <f t="shared" si="186"/>
        <v>0.64468008335287819</v>
      </c>
      <c r="P1328" s="42">
        <f t="shared" si="187"/>
        <v>113412</v>
      </c>
      <c r="Q1328" s="43" t="str">
        <f t="shared" si="188"/>
        <v>MEDIA GEO</v>
      </c>
    </row>
    <row r="1329" spans="2:17" s="44" customFormat="1" x14ac:dyDescent="0.3">
      <c r="B1329" s="69">
        <v>1308</v>
      </c>
      <c r="C1329" s="70">
        <v>251720</v>
      </c>
      <c r="D1329" s="71" t="s">
        <v>665</v>
      </c>
      <c r="E1329" s="34">
        <v>104937</v>
      </c>
      <c r="F1329" s="35">
        <f t="shared" si="180"/>
        <v>110289</v>
      </c>
      <c r="G1329" s="36">
        <v>2941156.4</v>
      </c>
      <c r="H1329" s="36">
        <v>2936783.15</v>
      </c>
      <c r="I1329" s="37">
        <v>2736887.7234999998</v>
      </c>
      <c r="J1329" s="38">
        <f t="shared" si="181"/>
        <v>110289</v>
      </c>
      <c r="K1329" s="38">
        <f t="shared" si="182"/>
        <v>2181279.0683749998</v>
      </c>
      <c r="L1329" s="38">
        <f t="shared" si="183"/>
        <v>2836835.4367499999</v>
      </c>
      <c r="M1329" s="39">
        <f t="shared" si="184"/>
        <v>1270705.1640874685</v>
      </c>
      <c r="N1329" s="40">
        <f t="shared" si="185"/>
        <v>820538.1386247304</v>
      </c>
      <c r="O1329" s="41">
        <f t="shared" si="186"/>
        <v>0.64573448020413404</v>
      </c>
      <c r="P1329" s="42">
        <f t="shared" si="187"/>
        <v>110289</v>
      </c>
      <c r="Q1329" s="43" t="str">
        <f t="shared" si="188"/>
        <v>MEDIA GEO</v>
      </c>
    </row>
    <row r="1330" spans="2:17" s="44" customFormat="1" x14ac:dyDescent="0.3">
      <c r="B1330" s="69">
        <v>1309</v>
      </c>
      <c r="C1330" s="70">
        <v>251720</v>
      </c>
      <c r="D1330" s="71" t="s">
        <v>536</v>
      </c>
      <c r="E1330" s="34">
        <v>112538</v>
      </c>
      <c r="F1330" s="35">
        <f t="shared" si="180"/>
        <v>118277</v>
      </c>
      <c r="G1330" s="36">
        <v>2956608.55</v>
      </c>
      <c r="H1330" s="36">
        <v>2928036.65</v>
      </c>
      <c r="I1330" s="37">
        <v>2735677.7909999997</v>
      </c>
      <c r="J1330" s="38">
        <f t="shared" si="181"/>
        <v>118277</v>
      </c>
      <c r="K1330" s="38">
        <f t="shared" si="182"/>
        <v>2184649.9977499996</v>
      </c>
      <c r="L1330" s="38">
        <f t="shared" si="183"/>
        <v>2831857.2204999998</v>
      </c>
      <c r="M1330" s="39">
        <f t="shared" si="184"/>
        <v>1293700.9454235334</v>
      </c>
      <c r="N1330" s="40">
        <f t="shared" si="185"/>
        <v>831150.24257802672</v>
      </c>
      <c r="O1330" s="41">
        <f t="shared" si="186"/>
        <v>0.64245932996974331</v>
      </c>
      <c r="P1330" s="42">
        <f t="shared" si="187"/>
        <v>118277</v>
      </c>
      <c r="Q1330" s="43" t="str">
        <f t="shared" si="188"/>
        <v>MEDIA GEO</v>
      </c>
    </row>
    <row r="1331" spans="2:17" s="44" customFormat="1" x14ac:dyDescent="0.3">
      <c r="B1331" s="69">
        <v>1310</v>
      </c>
      <c r="C1331" s="70">
        <v>251720</v>
      </c>
      <c r="D1331" s="71" t="s">
        <v>666</v>
      </c>
      <c r="E1331" s="34">
        <v>92050</v>
      </c>
      <c r="F1331" s="35">
        <f t="shared" si="180"/>
        <v>96745</v>
      </c>
      <c r="G1331" s="36">
        <v>726542.6</v>
      </c>
      <c r="H1331" s="36">
        <v>731498.95</v>
      </c>
      <c r="I1331" s="37">
        <v>683492.32700000005</v>
      </c>
      <c r="J1331" s="38">
        <f t="shared" si="181"/>
        <v>96745</v>
      </c>
      <c r="K1331" s="38">
        <f t="shared" si="182"/>
        <v>559569.71924999997</v>
      </c>
      <c r="L1331" s="38">
        <f t="shared" si="183"/>
        <v>705017.46350000007</v>
      </c>
      <c r="M1331" s="39">
        <f t="shared" si="184"/>
        <v>432971.43081039493</v>
      </c>
      <c r="N1331" s="40">
        <f t="shared" si="185"/>
        <v>237747.98924017983</v>
      </c>
      <c r="O1331" s="41">
        <f t="shared" si="186"/>
        <v>0.54910779862584846</v>
      </c>
      <c r="P1331" s="42">
        <f t="shared" si="187"/>
        <v>96745</v>
      </c>
      <c r="Q1331" s="43" t="str">
        <f t="shared" si="188"/>
        <v>MEDIA GEO</v>
      </c>
    </row>
    <row r="1332" spans="2:17" s="44" customFormat="1" x14ac:dyDescent="0.3">
      <c r="B1332" s="69">
        <v>1311</v>
      </c>
      <c r="C1332" s="70">
        <v>251720</v>
      </c>
      <c r="D1332" s="71" t="s">
        <v>667</v>
      </c>
      <c r="E1332" s="34">
        <v>118350</v>
      </c>
      <c r="F1332" s="35">
        <f t="shared" si="180"/>
        <v>124386</v>
      </c>
      <c r="G1332" s="36">
        <v>2896257.7</v>
      </c>
      <c r="H1332" s="36">
        <v>2966521.25</v>
      </c>
      <c r="I1332" s="37">
        <v>2725654.3019999997</v>
      </c>
      <c r="J1332" s="38">
        <f t="shared" si="181"/>
        <v>124386</v>
      </c>
      <c r="K1332" s="38">
        <f t="shared" si="182"/>
        <v>2178204.8130000001</v>
      </c>
      <c r="L1332" s="38">
        <f t="shared" si="183"/>
        <v>2810956.0010000002</v>
      </c>
      <c r="M1332" s="39">
        <f t="shared" si="184"/>
        <v>1306416.7349622441</v>
      </c>
      <c r="N1332" s="40">
        <f t="shared" si="185"/>
        <v>835821.94826272142</v>
      </c>
      <c r="O1332" s="41">
        <f t="shared" si="186"/>
        <v>0.63978202811898077</v>
      </c>
      <c r="P1332" s="42">
        <f t="shared" si="187"/>
        <v>124386</v>
      </c>
      <c r="Q1332" s="43" t="str">
        <f t="shared" si="188"/>
        <v>MEDIA GEO</v>
      </c>
    </row>
    <row r="1333" spans="2:17" s="44" customFormat="1" x14ac:dyDescent="0.3">
      <c r="B1333" s="69">
        <v>1312</v>
      </c>
      <c r="C1333" s="70">
        <v>251720</v>
      </c>
      <c r="D1333" s="71" t="s">
        <v>569</v>
      </c>
      <c r="E1333" s="34">
        <v>71010</v>
      </c>
      <c r="F1333" s="35">
        <f t="shared" si="180"/>
        <v>74632</v>
      </c>
      <c r="G1333" s="36">
        <v>2007030.2</v>
      </c>
      <c r="H1333" s="36">
        <v>2020733.05</v>
      </c>
      <c r="I1333" s="37">
        <v>1888477.2234999998</v>
      </c>
      <c r="J1333" s="38">
        <f t="shared" si="181"/>
        <v>74632</v>
      </c>
      <c r="K1333" s="38">
        <f t="shared" si="182"/>
        <v>1497718.1183750001</v>
      </c>
      <c r="L1333" s="38">
        <f t="shared" si="183"/>
        <v>1947753.7117499998</v>
      </c>
      <c r="M1333" s="39">
        <f t="shared" si="184"/>
        <v>869510.68025417812</v>
      </c>
      <c r="N1333" s="40">
        <f t="shared" si="185"/>
        <v>562064.1050283428</v>
      </c>
      <c r="O1333" s="41">
        <f t="shared" si="186"/>
        <v>0.64641426240335365</v>
      </c>
      <c r="P1333" s="42">
        <f t="shared" si="187"/>
        <v>74632</v>
      </c>
      <c r="Q1333" s="43" t="str">
        <f t="shared" si="188"/>
        <v>MEDIA GEO</v>
      </c>
    </row>
    <row r="1334" spans="2:17" s="44" customFormat="1" x14ac:dyDescent="0.3">
      <c r="B1334" s="69">
        <v>1313</v>
      </c>
      <c r="C1334" s="70">
        <v>251720</v>
      </c>
      <c r="D1334" s="71" t="s">
        <v>537</v>
      </c>
      <c r="E1334" s="34">
        <v>85238</v>
      </c>
      <c r="F1334" s="35">
        <f t="shared" si="180"/>
        <v>89585</v>
      </c>
      <c r="G1334" s="36">
        <v>2853982.95</v>
      </c>
      <c r="H1334" s="36">
        <v>2925995.8</v>
      </c>
      <c r="I1334" s="37">
        <v>2691656.6564999996</v>
      </c>
      <c r="J1334" s="38">
        <f t="shared" si="181"/>
        <v>89585</v>
      </c>
      <c r="K1334" s="38">
        <f t="shared" si="182"/>
        <v>2140305.1016250001</v>
      </c>
      <c r="L1334" s="38">
        <f t="shared" si="183"/>
        <v>2772819.8032499999</v>
      </c>
      <c r="M1334" s="39">
        <f t="shared" si="184"/>
        <v>1191228.3152680111</v>
      </c>
      <c r="N1334" s="40">
        <f t="shared" si="185"/>
        <v>778979.45867484028</v>
      </c>
      <c r="O1334" s="41">
        <f t="shared" si="186"/>
        <v>0.65392960248731147</v>
      </c>
      <c r="P1334" s="42">
        <f t="shared" si="187"/>
        <v>89585</v>
      </c>
      <c r="Q1334" s="43" t="str">
        <f t="shared" si="188"/>
        <v>MEDIA GEO</v>
      </c>
    </row>
    <row r="1335" spans="2:17" s="44" customFormat="1" x14ac:dyDescent="0.3">
      <c r="B1335" s="69">
        <v>1314</v>
      </c>
      <c r="C1335" s="70">
        <v>25172009</v>
      </c>
      <c r="D1335" s="71" t="s">
        <v>668</v>
      </c>
      <c r="E1335" s="34">
        <v>148585</v>
      </c>
      <c r="F1335" s="35">
        <f t="shared" si="180"/>
        <v>156163</v>
      </c>
      <c r="G1335" s="36">
        <v>3816681.05</v>
      </c>
      <c r="H1335" s="36">
        <v>3874116.4</v>
      </c>
      <c r="I1335" s="37">
        <v>3595554.9525000001</v>
      </c>
      <c r="J1335" s="38">
        <f t="shared" si="181"/>
        <v>156163</v>
      </c>
      <c r="K1335" s="38">
        <f t="shared" si="182"/>
        <v>2860628.850625</v>
      </c>
      <c r="L1335" s="38">
        <f t="shared" si="183"/>
        <v>3706118.0012499997</v>
      </c>
      <c r="M1335" s="39">
        <f t="shared" si="184"/>
        <v>1697464.3107658946</v>
      </c>
      <c r="N1335" s="40">
        <f t="shared" si="185"/>
        <v>1089864.6086942784</v>
      </c>
      <c r="O1335" s="41">
        <f t="shared" si="186"/>
        <v>0.6420545055244975</v>
      </c>
      <c r="P1335" s="42">
        <f t="shared" si="187"/>
        <v>156163</v>
      </c>
      <c r="Q1335" s="43" t="str">
        <f t="shared" si="188"/>
        <v>MEDIA GEO</v>
      </c>
    </row>
    <row r="1336" spans="2:17" s="44" customFormat="1" x14ac:dyDescent="0.3">
      <c r="B1336" s="69">
        <v>1315</v>
      </c>
      <c r="C1336" s="70">
        <v>311716</v>
      </c>
      <c r="D1336" s="71" t="s">
        <v>669</v>
      </c>
      <c r="E1336" s="34">
        <v>55388</v>
      </c>
      <c r="F1336" s="35">
        <f t="shared" si="180"/>
        <v>58213</v>
      </c>
      <c r="G1336" s="36">
        <v>3136494.9</v>
      </c>
      <c r="H1336" s="36">
        <v>3159235.8</v>
      </c>
      <c r="I1336" s="37">
        <v>2910785.6364999996</v>
      </c>
      <c r="J1336" s="38">
        <f t="shared" si="181"/>
        <v>58213</v>
      </c>
      <c r="K1336" s="38">
        <f t="shared" si="182"/>
        <v>2316182.3341249996</v>
      </c>
      <c r="L1336" s="38">
        <f t="shared" si="183"/>
        <v>3023640.2682499997</v>
      </c>
      <c r="M1336" s="39">
        <f t="shared" si="184"/>
        <v>1138319.5850423963</v>
      </c>
      <c r="N1336" s="40">
        <f t="shared" si="185"/>
        <v>763750.69068772276</v>
      </c>
      <c r="O1336" s="41">
        <f t="shared" si="186"/>
        <v>0.67094575260187328</v>
      </c>
      <c r="P1336" s="42">
        <f t="shared" si="187"/>
        <v>58213</v>
      </c>
      <c r="Q1336" s="43" t="str">
        <f t="shared" si="188"/>
        <v>MEDIA GEO</v>
      </c>
    </row>
    <row r="1337" spans="2:17" s="44" customFormat="1" x14ac:dyDescent="0.3">
      <c r="B1337" s="69">
        <v>1316</v>
      </c>
      <c r="C1337" s="70">
        <v>25173820</v>
      </c>
      <c r="D1337" s="71" t="s">
        <v>670</v>
      </c>
      <c r="E1337" s="34">
        <v>92313</v>
      </c>
      <c r="F1337" s="35">
        <f t="shared" si="180"/>
        <v>97021</v>
      </c>
      <c r="G1337" s="36">
        <v>1821895.95</v>
      </c>
      <c r="H1337" s="36">
        <v>1836181.9</v>
      </c>
      <c r="I1337" s="37">
        <v>1704205.9615000002</v>
      </c>
      <c r="J1337" s="38">
        <f t="shared" si="181"/>
        <v>97021</v>
      </c>
      <c r="K1337" s="38">
        <f t="shared" si="182"/>
        <v>1364826.202875</v>
      </c>
      <c r="L1337" s="38">
        <f t="shared" si="183"/>
        <v>1763050.9557500002</v>
      </c>
      <c r="M1337" s="39">
        <f t="shared" si="184"/>
        <v>862396.08207617991</v>
      </c>
      <c r="N1337" s="40">
        <f t="shared" si="185"/>
        <v>541201.91068727721</v>
      </c>
      <c r="O1337" s="41">
        <f t="shared" si="186"/>
        <v>0.62755608697149678</v>
      </c>
      <c r="P1337" s="42">
        <f t="shared" si="187"/>
        <v>97021</v>
      </c>
      <c r="Q1337" s="43" t="str">
        <f t="shared" si="188"/>
        <v>MEDIA GEO</v>
      </c>
    </row>
    <row r="1338" spans="2:17" s="44" customFormat="1" x14ac:dyDescent="0.3">
      <c r="B1338" s="69">
        <v>1317</v>
      </c>
      <c r="C1338" s="70">
        <v>231531</v>
      </c>
      <c r="D1338" s="71" t="s">
        <v>541</v>
      </c>
      <c r="E1338" s="34">
        <v>45099</v>
      </c>
      <c r="F1338" s="35">
        <f t="shared" si="180"/>
        <v>47399</v>
      </c>
      <c r="G1338" s="36">
        <v>2624824.65</v>
      </c>
      <c r="H1338" s="36">
        <v>2628323.25</v>
      </c>
      <c r="I1338" s="37">
        <v>2441652.5315</v>
      </c>
      <c r="J1338" s="38">
        <f t="shared" si="181"/>
        <v>47399</v>
      </c>
      <c r="K1338" s="38">
        <f t="shared" si="182"/>
        <v>1935549.8578750002</v>
      </c>
      <c r="L1338" s="38">
        <f t="shared" si="183"/>
        <v>2533238.59075</v>
      </c>
      <c r="M1338" s="39">
        <f t="shared" si="184"/>
        <v>945274.6863578026</v>
      </c>
      <c r="N1338" s="40">
        <f t="shared" si="185"/>
        <v>634893.98648612783</v>
      </c>
      <c r="O1338" s="41">
        <f t="shared" si="186"/>
        <v>0.67165025748484886</v>
      </c>
      <c r="P1338" s="42">
        <f t="shared" si="187"/>
        <v>47399</v>
      </c>
      <c r="Q1338" s="43" t="str">
        <f t="shared" si="188"/>
        <v>MEDIA GEO</v>
      </c>
    </row>
    <row r="1339" spans="2:17" s="44" customFormat="1" x14ac:dyDescent="0.3">
      <c r="B1339" s="69">
        <v>1318</v>
      </c>
      <c r="C1339" s="70">
        <v>25172003</v>
      </c>
      <c r="D1339" s="71" t="s">
        <v>542</v>
      </c>
      <c r="E1339" s="34">
        <v>104132</v>
      </c>
      <c r="F1339" s="35">
        <f t="shared" si="180"/>
        <v>109443</v>
      </c>
      <c r="G1339" s="36">
        <v>2630947.2000000002</v>
      </c>
      <c r="H1339" s="36">
        <v>2635028.9</v>
      </c>
      <c r="I1339" s="37">
        <v>2447527.264</v>
      </c>
      <c r="J1339" s="38">
        <f t="shared" si="181"/>
        <v>109443</v>
      </c>
      <c r="K1339" s="38">
        <f t="shared" si="182"/>
        <v>1955736.591</v>
      </c>
      <c r="L1339" s="38">
        <f t="shared" si="183"/>
        <v>2539237.2319999998</v>
      </c>
      <c r="M1339" s="39">
        <f t="shared" si="184"/>
        <v>1167355.8409108417</v>
      </c>
      <c r="N1339" s="40">
        <f t="shared" si="185"/>
        <v>748057.34371238144</v>
      </c>
      <c r="O1339" s="41">
        <f t="shared" si="186"/>
        <v>0.64081346706476561</v>
      </c>
      <c r="P1339" s="42">
        <f t="shared" si="187"/>
        <v>109443</v>
      </c>
      <c r="Q1339" s="43" t="str">
        <f t="shared" si="188"/>
        <v>MEDIA GEO</v>
      </c>
    </row>
    <row r="1340" spans="2:17" s="44" customFormat="1" x14ac:dyDescent="0.3">
      <c r="B1340" s="69">
        <v>1319</v>
      </c>
      <c r="C1340" s="70">
        <v>251739</v>
      </c>
      <c r="D1340" s="71" t="s">
        <v>157</v>
      </c>
      <c r="E1340" s="34">
        <v>75665</v>
      </c>
      <c r="F1340" s="35">
        <f t="shared" si="180"/>
        <v>79524</v>
      </c>
      <c r="G1340" s="36">
        <v>1786618.4</v>
      </c>
      <c r="H1340" s="36">
        <v>1776997.25</v>
      </c>
      <c r="I1340" s="37">
        <v>1674555.3265000002</v>
      </c>
      <c r="J1340" s="38">
        <f t="shared" si="181"/>
        <v>79524</v>
      </c>
      <c r="K1340" s="38">
        <f t="shared" si="182"/>
        <v>1329423.744125</v>
      </c>
      <c r="L1340" s="38">
        <f t="shared" si="183"/>
        <v>1725776.2882500002</v>
      </c>
      <c r="M1340" s="39">
        <f t="shared" si="184"/>
        <v>806360.17220840114</v>
      </c>
      <c r="N1340" s="40">
        <f t="shared" si="185"/>
        <v>513950.78618023376</v>
      </c>
      <c r="O1340" s="41">
        <f t="shared" si="186"/>
        <v>0.63737124413357671</v>
      </c>
      <c r="P1340" s="42">
        <f t="shared" si="187"/>
        <v>79524</v>
      </c>
      <c r="Q1340" s="43" t="str">
        <f t="shared" si="188"/>
        <v>MEDIA GEO</v>
      </c>
    </row>
    <row r="1341" spans="2:17" s="44" customFormat="1" x14ac:dyDescent="0.3">
      <c r="B1341" s="69">
        <v>1320</v>
      </c>
      <c r="C1341" s="70">
        <v>251722</v>
      </c>
      <c r="D1341" s="71" t="s">
        <v>671</v>
      </c>
      <c r="E1341" s="34">
        <v>96148</v>
      </c>
      <c r="F1341" s="35">
        <f t="shared" si="180"/>
        <v>101052</v>
      </c>
      <c r="G1341" s="36">
        <v>2980515.65</v>
      </c>
      <c r="H1341" s="36">
        <v>2927453.55</v>
      </c>
      <c r="I1341" s="37">
        <v>2736161.7639999995</v>
      </c>
      <c r="J1341" s="38">
        <f t="shared" si="181"/>
        <v>101052</v>
      </c>
      <c r="K1341" s="38">
        <f t="shared" si="182"/>
        <v>2186295.7409999995</v>
      </c>
      <c r="L1341" s="38">
        <f t="shared" si="183"/>
        <v>2831807.6569999997</v>
      </c>
      <c r="M1341" s="39">
        <f t="shared" si="184"/>
        <v>1246284.0174823331</v>
      </c>
      <c r="N1341" s="40">
        <f t="shared" si="185"/>
        <v>809801.32559370843</v>
      </c>
      <c r="O1341" s="41">
        <f t="shared" si="186"/>
        <v>0.6497726956569817</v>
      </c>
      <c r="P1341" s="42">
        <f t="shared" si="187"/>
        <v>101052</v>
      </c>
      <c r="Q1341" s="43" t="str">
        <f t="shared" si="188"/>
        <v>MEDIA GEO</v>
      </c>
    </row>
    <row r="1342" spans="2:17" s="44" customFormat="1" x14ac:dyDescent="0.3">
      <c r="B1342" s="69">
        <v>1321</v>
      </c>
      <c r="C1342" s="70">
        <v>221017</v>
      </c>
      <c r="D1342" s="71" t="s">
        <v>672</v>
      </c>
      <c r="E1342" s="34">
        <v>145870</v>
      </c>
      <c r="F1342" s="35">
        <f t="shared" si="180"/>
        <v>153309</v>
      </c>
      <c r="G1342" s="36">
        <v>7658143.8499999996</v>
      </c>
      <c r="H1342" s="36">
        <v>7672138.25</v>
      </c>
      <c r="I1342" s="37">
        <v>7091755.4960000003</v>
      </c>
      <c r="J1342" s="38">
        <f t="shared" si="181"/>
        <v>153309</v>
      </c>
      <c r="K1342" s="38">
        <f t="shared" si="182"/>
        <v>5643836.6490000002</v>
      </c>
      <c r="L1342" s="38">
        <f t="shared" si="183"/>
        <v>7374949.6730000004</v>
      </c>
      <c r="M1342" s="39">
        <f t="shared" si="184"/>
        <v>2827094.5682499548</v>
      </c>
      <c r="N1342" s="40">
        <f t="shared" si="185"/>
        <v>1890651.9067482695</v>
      </c>
      <c r="O1342" s="41">
        <f t="shared" si="186"/>
        <v>0.66876146556308236</v>
      </c>
      <c r="P1342" s="42">
        <f t="shared" si="187"/>
        <v>153309</v>
      </c>
      <c r="Q1342" s="43" t="str">
        <f t="shared" si="188"/>
        <v>MEDIA GEO</v>
      </c>
    </row>
    <row r="1343" spans="2:17" s="44" customFormat="1" x14ac:dyDescent="0.3">
      <c r="B1343" s="69">
        <v>1322</v>
      </c>
      <c r="C1343" s="70">
        <v>251739</v>
      </c>
      <c r="D1343" s="71" t="s">
        <v>197</v>
      </c>
      <c r="E1343" s="34">
        <v>1520261</v>
      </c>
      <c r="F1343" s="35">
        <f t="shared" si="180"/>
        <v>1597794</v>
      </c>
      <c r="G1343" s="36">
        <v>12015941.699999999</v>
      </c>
      <c r="H1343" s="36">
        <v>11946844.35</v>
      </c>
      <c r="I1343" s="37">
        <v>11195353.816499999</v>
      </c>
      <c r="J1343" s="38">
        <f t="shared" si="181"/>
        <v>1597794</v>
      </c>
      <c r="K1343" s="38">
        <f t="shared" si="182"/>
        <v>9188983.4666249994</v>
      </c>
      <c r="L1343" s="38">
        <f t="shared" si="183"/>
        <v>11571099.083249999</v>
      </c>
      <c r="M1343" s="39">
        <f t="shared" si="184"/>
        <v>7118564.2119162641</v>
      </c>
      <c r="N1343" s="40">
        <f t="shared" si="185"/>
        <v>3903774.0542186834</v>
      </c>
      <c r="O1343" s="41">
        <f t="shared" si="186"/>
        <v>0.54839345941192497</v>
      </c>
      <c r="P1343" s="42">
        <f t="shared" si="187"/>
        <v>1597794</v>
      </c>
      <c r="Q1343" s="43" t="str">
        <f t="shared" si="188"/>
        <v>MEDIA GEO</v>
      </c>
    </row>
    <row r="1344" spans="2:17" s="44" customFormat="1" x14ac:dyDescent="0.3">
      <c r="B1344" s="69">
        <v>1323</v>
      </c>
      <c r="C1344" s="70">
        <v>251733</v>
      </c>
      <c r="D1344" s="71" t="s">
        <v>543</v>
      </c>
      <c r="E1344" s="34">
        <v>86948</v>
      </c>
      <c r="F1344" s="35">
        <f t="shared" si="180"/>
        <v>91382</v>
      </c>
      <c r="G1344" s="36">
        <v>1390401.95</v>
      </c>
      <c r="H1344" s="36">
        <v>1383696.3</v>
      </c>
      <c r="I1344" s="37">
        <v>1304607.5315</v>
      </c>
      <c r="J1344" s="38">
        <f t="shared" si="181"/>
        <v>91382</v>
      </c>
      <c r="K1344" s="38">
        <f t="shared" si="182"/>
        <v>1042521.945375</v>
      </c>
      <c r="L1344" s="38">
        <f t="shared" si="183"/>
        <v>1344151.9157500002</v>
      </c>
      <c r="M1344" s="39">
        <f t="shared" si="184"/>
        <v>692038.76434755896</v>
      </c>
      <c r="N1344" s="40">
        <f t="shared" si="185"/>
        <v>424728.47123572906</v>
      </c>
      <c r="O1344" s="41">
        <f t="shared" si="186"/>
        <v>0.61373508698772827</v>
      </c>
      <c r="P1344" s="42">
        <f t="shared" si="187"/>
        <v>91382</v>
      </c>
      <c r="Q1344" s="43" t="str">
        <f t="shared" si="188"/>
        <v>MEDIA GEO</v>
      </c>
    </row>
    <row r="1345" spans="2:17" s="44" customFormat="1" x14ac:dyDescent="0.3">
      <c r="B1345" s="69">
        <v>1324</v>
      </c>
      <c r="C1345" s="70">
        <v>251733</v>
      </c>
      <c r="D1345" s="71" t="s">
        <v>544</v>
      </c>
      <c r="E1345" s="34">
        <v>79926</v>
      </c>
      <c r="F1345" s="35">
        <f t="shared" si="180"/>
        <v>84002</v>
      </c>
      <c r="G1345" s="36">
        <v>1854258</v>
      </c>
      <c r="H1345" s="36">
        <v>1857756.6</v>
      </c>
      <c r="I1345" s="37">
        <v>1715267.3684999999</v>
      </c>
      <c r="J1345" s="38">
        <f t="shared" si="181"/>
        <v>84002</v>
      </c>
      <c r="K1345" s="38">
        <f t="shared" si="182"/>
        <v>1377820.9921249999</v>
      </c>
      <c r="L1345" s="38">
        <f t="shared" si="183"/>
        <v>1784762.6842499999</v>
      </c>
      <c r="M1345" s="39">
        <f t="shared" si="184"/>
        <v>839353.8881289718</v>
      </c>
      <c r="N1345" s="40">
        <f t="shared" si="185"/>
        <v>534114.44227805838</v>
      </c>
      <c r="O1345" s="41">
        <f t="shared" si="186"/>
        <v>0.63633998702105077</v>
      </c>
      <c r="P1345" s="42">
        <f t="shared" si="187"/>
        <v>84002</v>
      </c>
      <c r="Q1345" s="43" t="str">
        <f t="shared" si="188"/>
        <v>MEDIA GEO</v>
      </c>
    </row>
    <row r="1346" spans="2:17" s="44" customFormat="1" x14ac:dyDescent="0.3">
      <c r="B1346" s="69">
        <v>1325</v>
      </c>
      <c r="C1346" s="70">
        <v>251733</v>
      </c>
      <c r="D1346" s="71" t="s">
        <v>629</v>
      </c>
      <c r="E1346" s="34">
        <v>86380</v>
      </c>
      <c r="F1346" s="35">
        <f t="shared" si="180"/>
        <v>90785</v>
      </c>
      <c r="G1346" s="36">
        <v>2042890.85</v>
      </c>
      <c r="H1346" s="36">
        <v>2055719.05</v>
      </c>
      <c r="I1346" s="37">
        <v>1888465.5615000001</v>
      </c>
      <c r="J1346" s="38">
        <f t="shared" si="181"/>
        <v>90785</v>
      </c>
      <c r="K1346" s="38">
        <f t="shared" si="182"/>
        <v>1519465.1153750001</v>
      </c>
      <c r="L1346" s="38">
        <f t="shared" si="183"/>
        <v>1965678.2057500002</v>
      </c>
      <c r="M1346" s="39">
        <f t="shared" si="184"/>
        <v>921155.65530147031</v>
      </c>
      <c r="N1346" s="40">
        <f t="shared" si="185"/>
        <v>587160.72126198688</v>
      </c>
      <c r="O1346" s="41">
        <f t="shared" si="186"/>
        <v>0.63741748518042196</v>
      </c>
      <c r="P1346" s="42">
        <f t="shared" si="187"/>
        <v>90785</v>
      </c>
      <c r="Q1346" s="43" t="str">
        <f t="shared" si="188"/>
        <v>MEDIA GEO</v>
      </c>
    </row>
    <row r="1347" spans="2:17" s="44" customFormat="1" x14ac:dyDescent="0.3">
      <c r="B1347" s="69">
        <v>1326</v>
      </c>
      <c r="C1347" s="70">
        <v>251733</v>
      </c>
      <c r="D1347" s="71" t="s">
        <v>546</v>
      </c>
      <c r="E1347" s="34">
        <v>67917</v>
      </c>
      <c r="F1347" s="35">
        <f t="shared" si="180"/>
        <v>71381</v>
      </c>
      <c r="G1347" s="36">
        <v>1076111.05</v>
      </c>
      <c r="H1347" s="36">
        <v>1090980.1000000001</v>
      </c>
      <c r="I1347" s="37">
        <v>1003870.7909999999</v>
      </c>
      <c r="J1347" s="38">
        <f t="shared" si="181"/>
        <v>71381</v>
      </c>
      <c r="K1347" s="38">
        <f t="shared" si="182"/>
        <v>810585.73525000003</v>
      </c>
      <c r="L1347" s="38">
        <f t="shared" si="183"/>
        <v>1039990.9205</v>
      </c>
      <c r="M1347" s="39">
        <f t="shared" si="184"/>
        <v>538559.37641027849</v>
      </c>
      <c r="N1347" s="40">
        <f t="shared" si="185"/>
        <v>330344.99798342935</v>
      </c>
      <c r="O1347" s="41">
        <f t="shared" si="186"/>
        <v>0.61338640167276581</v>
      </c>
      <c r="P1347" s="42">
        <f t="shared" si="187"/>
        <v>71381</v>
      </c>
      <c r="Q1347" s="43" t="str">
        <f t="shared" si="188"/>
        <v>MEDIA GEO</v>
      </c>
    </row>
    <row r="1348" spans="2:17" s="44" customFormat="1" x14ac:dyDescent="0.3">
      <c r="B1348" s="69">
        <v>1327</v>
      </c>
      <c r="C1348" s="70">
        <v>251733</v>
      </c>
      <c r="D1348" s="71" t="s">
        <v>547</v>
      </c>
      <c r="E1348" s="34">
        <v>60580</v>
      </c>
      <c r="F1348" s="35">
        <f t="shared" si="180"/>
        <v>63670</v>
      </c>
      <c r="G1348" s="36">
        <v>2010237.25</v>
      </c>
      <c r="H1348" s="36">
        <v>2003823.15</v>
      </c>
      <c r="I1348" s="37">
        <v>1849365.791</v>
      </c>
      <c r="J1348" s="38">
        <f t="shared" si="181"/>
        <v>63670</v>
      </c>
      <c r="K1348" s="38">
        <f t="shared" si="182"/>
        <v>1481774.0477499999</v>
      </c>
      <c r="L1348" s="38">
        <f t="shared" si="183"/>
        <v>1926594.4704999998</v>
      </c>
      <c r="M1348" s="39">
        <f t="shared" si="184"/>
        <v>829881.52039802819</v>
      </c>
      <c r="N1348" s="40">
        <f t="shared" si="185"/>
        <v>541793.36189670046</v>
      </c>
      <c r="O1348" s="41">
        <f t="shared" si="186"/>
        <v>0.65285627957692716</v>
      </c>
      <c r="P1348" s="42">
        <f t="shared" si="187"/>
        <v>63670</v>
      </c>
      <c r="Q1348" s="43" t="str">
        <f t="shared" si="188"/>
        <v>MEDIA GEO</v>
      </c>
    </row>
    <row r="1349" spans="2:17" s="44" customFormat="1" x14ac:dyDescent="0.3">
      <c r="B1349" s="69">
        <v>1328</v>
      </c>
      <c r="C1349" s="70">
        <v>251729</v>
      </c>
      <c r="D1349" s="71" t="s">
        <v>548</v>
      </c>
      <c r="E1349" s="34">
        <v>2146</v>
      </c>
      <c r="F1349" s="35">
        <f t="shared" si="180"/>
        <v>2255</v>
      </c>
      <c r="G1349" s="36">
        <v>115745.35</v>
      </c>
      <c r="H1349" s="36">
        <v>113704.5</v>
      </c>
      <c r="I1349" s="37">
        <v>106348.69349999999</v>
      </c>
      <c r="J1349" s="38">
        <f t="shared" si="181"/>
        <v>2255</v>
      </c>
      <c r="K1349" s="38">
        <f t="shared" si="182"/>
        <v>84513.385875000007</v>
      </c>
      <c r="L1349" s="38">
        <f t="shared" si="183"/>
        <v>110026.59675</v>
      </c>
      <c r="M1349" s="39">
        <f t="shared" si="184"/>
        <v>42149.262265634192</v>
      </c>
      <c r="N1349" s="40">
        <f t="shared" si="185"/>
        <v>28209.503378464535</v>
      </c>
      <c r="O1349" s="41">
        <f t="shared" si="186"/>
        <v>0.66927632566097739</v>
      </c>
      <c r="P1349" s="42">
        <f t="shared" si="187"/>
        <v>2255</v>
      </c>
      <c r="Q1349" s="43" t="str">
        <f t="shared" si="188"/>
        <v>MEDIA GEO</v>
      </c>
    </row>
    <row r="1350" spans="2:17" s="44" customFormat="1" x14ac:dyDescent="0.3">
      <c r="B1350" s="69">
        <v>1329</v>
      </c>
      <c r="C1350" s="70">
        <v>251729</v>
      </c>
      <c r="D1350" s="71" t="s">
        <v>549</v>
      </c>
      <c r="E1350" s="34">
        <v>2146</v>
      </c>
      <c r="F1350" s="35">
        <f t="shared" si="180"/>
        <v>2255</v>
      </c>
      <c r="G1350" s="36">
        <v>180761</v>
      </c>
      <c r="H1350" s="36">
        <v>179594.8</v>
      </c>
      <c r="I1350" s="37">
        <v>167270.98149999997</v>
      </c>
      <c r="J1350" s="38">
        <f t="shared" si="181"/>
        <v>2255</v>
      </c>
      <c r="K1350" s="38">
        <f t="shared" si="182"/>
        <v>132470.44537499998</v>
      </c>
      <c r="L1350" s="38">
        <f t="shared" si="183"/>
        <v>173432.89074999996</v>
      </c>
      <c r="M1350" s="39">
        <f t="shared" si="184"/>
        <v>59154.993524631784</v>
      </c>
      <c r="N1350" s="40">
        <f t="shared" si="185"/>
        <v>40234.371270737778</v>
      </c>
      <c r="O1350" s="41">
        <f t="shared" si="186"/>
        <v>0.68015173146768126</v>
      </c>
      <c r="P1350" s="42">
        <f t="shared" si="187"/>
        <v>2255</v>
      </c>
      <c r="Q1350" s="43" t="str">
        <f t="shared" si="188"/>
        <v>MEDIA GEO</v>
      </c>
    </row>
    <row r="1351" spans="2:17" s="44" customFormat="1" x14ac:dyDescent="0.3">
      <c r="B1351" s="69">
        <v>1330</v>
      </c>
      <c r="C1351" s="70">
        <v>251729</v>
      </c>
      <c r="D1351" s="71" t="s">
        <v>630</v>
      </c>
      <c r="E1351" s="34">
        <v>2288</v>
      </c>
      <c r="F1351" s="35">
        <f t="shared" si="180"/>
        <v>2405</v>
      </c>
      <c r="G1351" s="36">
        <v>114287.6</v>
      </c>
      <c r="H1351" s="36">
        <v>114870.7</v>
      </c>
      <c r="I1351" s="37">
        <v>106348.69349999999</v>
      </c>
      <c r="J1351" s="38">
        <f t="shared" si="181"/>
        <v>2405</v>
      </c>
      <c r="K1351" s="38">
        <f t="shared" si="182"/>
        <v>84477.998374999996</v>
      </c>
      <c r="L1351" s="38">
        <f t="shared" si="183"/>
        <v>110318.14675</v>
      </c>
      <c r="M1351" s="39">
        <f t="shared" si="184"/>
        <v>42806.912504876404</v>
      </c>
      <c r="N1351" s="40">
        <f t="shared" si="185"/>
        <v>28568.466305103677</v>
      </c>
      <c r="O1351" s="41">
        <f t="shared" si="186"/>
        <v>0.66737974391050192</v>
      </c>
      <c r="P1351" s="42">
        <f t="shared" si="187"/>
        <v>2405</v>
      </c>
      <c r="Q1351" s="43" t="str">
        <f t="shared" si="188"/>
        <v>MEDIA GEO</v>
      </c>
    </row>
    <row r="1352" spans="2:17" s="44" customFormat="1" x14ac:dyDescent="0.3">
      <c r="B1352" s="69">
        <v>1331</v>
      </c>
      <c r="C1352" s="70">
        <v>251729</v>
      </c>
      <c r="D1352" s="71" t="s">
        <v>673</v>
      </c>
      <c r="E1352" s="34">
        <v>2288</v>
      </c>
      <c r="F1352" s="35">
        <f t="shared" si="180"/>
        <v>2405</v>
      </c>
      <c r="G1352" s="36">
        <v>115453.8</v>
      </c>
      <c r="H1352" s="36">
        <v>113996.05</v>
      </c>
      <c r="I1352" s="37">
        <v>106348.69349999999</v>
      </c>
      <c r="J1352" s="38">
        <f t="shared" si="181"/>
        <v>2405</v>
      </c>
      <c r="K1352" s="38">
        <f t="shared" si="182"/>
        <v>84550.885875000007</v>
      </c>
      <c r="L1352" s="38">
        <f t="shared" si="183"/>
        <v>110172.37174999999</v>
      </c>
      <c r="M1352" s="39">
        <f t="shared" si="184"/>
        <v>42833.771800744275</v>
      </c>
      <c r="N1352" s="40">
        <f t="shared" si="185"/>
        <v>28587.458695349742</v>
      </c>
      <c r="O1352" s="41">
        <f t="shared" si="186"/>
        <v>0.66740465510097824</v>
      </c>
      <c r="P1352" s="42">
        <f t="shared" si="187"/>
        <v>2405</v>
      </c>
      <c r="Q1352" s="43" t="str">
        <f t="shared" si="188"/>
        <v>MEDIA GEO</v>
      </c>
    </row>
    <row r="1353" spans="2:17" s="44" customFormat="1" x14ac:dyDescent="0.3">
      <c r="B1353" s="69">
        <v>1332</v>
      </c>
      <c r="C1353" s="70">
        <v>251729</v>
      </c>
      <c r="D1353" s="71" t="s">
        <v>674</v>
      </c>
      <c r="E1353" s="34">
        <v>8416</v>
      </c>
      <c r="F1353" s="35">
        <f t="shared" ref="F1353:F1416" si="189">ROUND(E1353*($C$5+1),0)</f>
        <v>8845</v>
      </c>
      <c r="G1353" s="36">
        <v>86590.35</v>
      </c>
      <c r="H1353" s="36">
        <v>87465</v>
      </c>
      <c r="I1353" s="37">
        <v>80042.136999999988</v>
      </c>
      <c r="J1353" s="38">
        <f t="shared" ref="J1353:J1416" si="190">MIN(F1353:I1353)</f>
        <v>8845</v>
      </c>
      <c r="K1353" s="38">
        <f t="shared" ref="K1353:K1416" si="191">AVERAGE(F1353:I1353)</f>
        <v>65735.621749999991</v>
      </c>
      <c r="L1353" s="38">
        <f t="shared" ref="L1353:L1416" si="192">MEDIAN(F1353:I1353)</f>
        <v>83316.243499999997</v>
      </c>
      <c r="M1353" s="39">
        <f t="shared" ref="M1353:M1416" si="193">GEOMEAN(F1353:I1353)</f>
        <v>48120.493984727327</v>
      </c>
      <c r="N1353" s="40">
        <f t="shared" ref="N1353:N1416" si="194">STDEVA(J1353,M1353)</f>
        <v>27771.968131052148</v>
      </c>
      <c r="O1353" s="41">
        <f t="shared" ref="O1353:O1416" si="195">N1353/M1353</f>
        <v>0.57713389517294911</v>
      </c>
      <c r="P1353" s="42">
        <f t="shared" ref="P1353:P1416" si="196">ROUND(IF(O1353&lt;=P1348,J1353,M1353),0)</f>
        <v>8845</v>
      </c>
      <c r="Q1353" s="43" t="str">
        <f t="shared" ref="Q1353:Q1416" si="197">IF(O1353&lt;=35%,"MENOR VALOR","MEDIA GEO")</f>
        <v>MEDIA GEO</v>
      </c>
    </row>
    <row r="1354" spans="2:17" s="44" customFormat="1" x14ac:dyDescent="0.3">
      <c r="B1354" s="69">
        <v>1333</v>
      </c>
      <c r="C1354" s="70">
        <v>251729</v>
      </c>
      <c r="D1354" s="71" t="s">
        <v>675</v>
      </c>
      <c r="E1354" s="34">
        <v>8416</v>
      </c>
      <c r="F1354" s="35">
        <f t="shared" si="189"/>
        <v>8845</v>
      </c>
      <c r="G1354" s="36">
        <v>91838.25</v>
      </c>
      <c r="H1354" s="36">
        <v>91838.25</v>
      </c>
      <c r="I1354" s="37">
        <v>85814.82699999999</v>
      </c>
      <c r="J1354" s="38">
        <f t="shared" si="190"/>
        <v>8845</v>
      </c>
      <c r="K1354" s="38">
        <f t="shared" si="191"/>
        <v>69584.081749999998</v>
      </c>
      <c r="L1354" s="38">
        <f t="shared" si="192"/>
        <v>88826.538499999995</v>
      </c>
      <c r="M1354" s="39">
        <f t="shared" si="193"/>
        <v>50301.025811486201</v>
      </c>
      <c r="N1354" s="40">
        <f t="shared" si="194"/>
        <v>29313.836972346435</v>
      </c>
      <c r="O1354" s="41">
        <f t="shared" si="195"/>
        <v>0.58276817419601501</v>
      </c>
      <c r="P1354" s="42">
        <f t="shared" si="196"/>
        <v>8845</v>
      </c>
      <c r="Q1354" s="43" t="str">
        <f t="shared" si="197"/>
        <v>MEDIA GEO</v>
      </c>
    </row>
    <row r="1355" spans="2:17" s="44" customFormat="1" x14ac:dyDescent="0.3">
      <c r="B1355" s="69">
        <v>1334</v>
      </c>
      <c r="C1355" s="70">
        <v>251729</v>
      </c>
      <c r="D1355" s="71" t="s">
        <v>676</v>
      </c>
      <c r="E1355" s="34">
        <v>46025</v>
      </c>
      <c r="F1355" s="35">
        <f t="shared" si="189"/>
        <v>48372</v>
      </c>
      <c r="G1355" s="36">
        <v>440532.05</v>
      </c>
      <c r="H1355" s="36">
        <v>449278.55</v>
      </c>
      <c r="I1355" s="37">
        <v>415001.01649999997</v>
      </c>
      <c r="J1355" s="38">
        <f t="shared" si="190"/>
        <v>48372</v>
      </c>
      <c r="K1355" s="38">
        <f t="shared" si="191"/>
        <v>338295.904125</v>
      </c>
      <c r="L1355" s="38">
        <f t="shared" si="192"/>
        <v>427766.53324999998</v>
      </c>
      <c r="M1355" s="39">
        <f t="shared" si="193"/>
        <v>251063.80113698877</v>
      </c>
      <c r="N1355" s="40">
        <f t="shared" si="194"/>
        <v>143324.74707487988</v>
      </c>
      <c r="O1355" s="41">
        <f t="shared" si="195"/>
        <v>0.57086982044327894</v>
      </c>
      <c r="P1355" s="42">
        <f t="shared" si="196"/>
        <v>48372</v>
      </c>
      <c r="Q1355" s="43" t="str">
        <f t="shared" si="197"/>
        <v>MEDIA GEO</v>
      </c>
    </row>
    <row r="1356" spans="2:17" s="44" customFormat="1" x14ac:dyDescent="0.3">
      <c r="B1356" s="69">
        <v>1335</v>
      </c>
      <c r="C1356" s="70">
        <v>251729</v>
      </c>
      <c r="D1356" s="71" t="s">
        <v>677</v>
      </c>
      <c r="E1356" s="34">
        <v>415540</v>
      </c>
      <c r="F1356" s="35">
        <f t="shared" si="189"/>
        <v>436733</v>
      </c>
      <c r="G1356" s="36">
        <v>7081749.5</v>
      </c>
      <c r="H1356" s="36">
        <v>6986995.75</v>
      </c>
      <c r="I1356" s="37">
        <v>6505156.8960000006</v>
      </c>
      <c r="J1356" s="38">
        <f t="shared" si="190"/>
        <v>436733</v>
      </c>
      <c r="K1356" s="38">
        <f t="shared" si="191"/>
        <v>5252658.7865000004</v>
      </c>
      <c r="L1356" s="38">
        <f t="shared" si="192"/>
        <v>6746076.3230000008</v>
      </c>
      <c r="M1356" s="39">
        <f t="shared" si="193"/>
        <v>3443310.6517542284</v>
      </c>
      <c r="N1356" s="40">
        <f t="shared" si="194"/>
        <v>2125971.4457193413</v>
      </c>
      <c r="O1356" s="41">
        <f t="shared" si="195"/>
        <v>0.61742075018303799</v>
      </c>
      <c r="P1356" s="42">
        <f t="shared" si="196"/>
        <v>436733</v>
      </c>
      <c r="Q1356" s="43" t="str">
        <f t="shared" si="197"/>
        <v>MEDIA GEO</v>
      </c>
    </row>
    <row r="1357" spans="2:17" s="44" customFormat="1" x14ac:dyDescent="0.3">
      <c r="B1357" s="69">
        <v>1336</v>
      </c>
      <c r="C1357" s="70">
        <v>251729</v>
      </c>
      <c r="D1357" s="71" t="s">
        <v>678</v>
      </c>
      <c r="E1357" s="34">
        <v>92050</v>
      </c>
      <c r="F1357" s="35">
        <f t="shared" si="189"/>
        <v>96745</v>
      </c>
      <c r="G1357" s="36">
        <v>2413742.4500000002</v>
      </c>
      <c r="H1357" s="36">
        <v>2370301.5</v>
      </c>
      <c r="I1357" s="37">
        <v>2232689.9</v>
      </c>
      <c r="J1357" s="38">
        <f t="shared" si="190"/>
        <v>96745</v>
      </c>
      <c r="K1357" s="38">
        <f t="shared" si="191"/>
        <v>1778369.7124999999</v>
      </c>
      <c r="L1357" s="38">
        <f t="shared" si="192"/>
        <v>2301495.7000000002</v>
      </c>
      <c r="M1357" s="39">
        <f t="shared" si="193"/>
        <v>1054357.433089263</v>
      </c>
      <c r="N1357" s="40">
        <f t="shared" si="194"/>
        <v>677134.24518596695</v>
      </c>
      <c r="O1357" s="41">
        <f t="shared" si="195"/>
        <v>0.64222456629528979</v>
      </c>
      <c r="P1357" s="42">
        <f t="shared" si="196"/>
        <v>96745</v>
      </c>
      <c r="Q1357" s="43" t="str">
        <f t="shared" si="197"/>
        <v>MEDIA GEO</v>
      </c>
    </row>
    <row r="1358" spans="2:17" s="44" customFormat="1" x14ac:dyDescent="0.3">
      <c r="B1358" s="69">
        <v>1337</v>
      </c>
      <c r="C1358" s="70">
        <v>251729</v>
      </c>
      <c r="D1358" s="71" t="s">
        <v>679</v>
      </c>
      <c r="E1358" s="34">
        <v>223550</v>
      </c>
      <c r="F1358" s="35">
        <f t="shared" si="189"/>
        <v>234951</v>
      </c>
      <c r="G1358" s="36">
        <v>4893958.3</v>
      </c>
      <c r="H1358" s="36">
        <v>4916116.0999999996</v>
      </c>
      <c r="I1358" s="37">
        <v>4560812.8615000006</v>
      </c>
      <c r="J1358" s="38">
        <f t="shared" si="190"/>
        <v>234951</v>
      </c>
      <c r="K1358" s="38">
        <f t="shared" si="191"/>
        <v>3651459.5653749998</v>
      </c>
      <c r="L1358" s="38">
        <f t="shared" si="192"/>
        <v>4727385.5807499997</v>
      </c>
      <c r="M1358" s="39">
        <f t="shared" si="193"/>
        <v>2253333.5679669678</v>
      </c>
      <c r="N1358" s="40">
        <f t="shared" si="194"/>
        <v>1427212.0008381605</v>
      </c>
      <c r="O1358" s="41">
        <f t="shared" si="195"/>
        <v>0.63337804092886185</v>
      </c>
      <c r="P1358" s="42">
        <f t="shared" si="196"/>
        <v>234951</v>
      </c>
      <c r="Q1358" s="43" t="str">
        <f t="shared" si="197"/>
        <v>MEDIA GEO</v>
      </c>
    </row>
    <row r="1359" spans="2:17" s="44" customFormat="1" x14ac:dyDescent="0.3">
      <c r="B1359" s="69">
        <v>1338</v>
      </c>
      <c r="C1359" s="70">
        <v>251729</v>
      </c>
      <c r="D1359" s="71" t="s">
        <v>680</v>
      </c>
      <c r="E1359" s="34">
        <v>99940</v>
      </c>
      <c r="F1359" s="35">
        <f t="shared" si="189"/>
        <v>105037</v>
      </c>
      <c r="G1359" s="36">
        <v>3956916.6</v>
      </c>
      <c r="H1359" s="36">
        <v>3867410.75</v>
      </c>
      <c r="I1359" s="37">
        <v>3631062.8269999996</v>
      </c>
      <c r="J1359" s="38">
        <f t="shared" si="190"/>
        <v>105037</v>
      </c>
      <c r="K1359" s="38">
        <f t="shared" si="191"/>
        <v>2890106.7942499998</v>
      </c>
      <c r="L1359" s="38">
        <f t="shared" si="192"/>
        <v>3749236.7884999998</v>
      </c>
      <c r="M1359" s="39">
        <f t="shared" si="193"/>
        <v>1554312.4201276866</v>
      </c>
      <c r="N1359" s="40">
        <f t="shared" si="194"/>
        <v>1024792.4773792698</v>
      </c>
      <c r="O1359" s="41">
        <f t="shared" si="195"/>
        <v>0.65932206685647099</v>
      </c>
      <c r="P1359" s="42">
        <f t="shared" si="196"/>
        <v>105037</v>
      </c>
      <c r="Q1359" s="43" t="str">
        <f t="shared" si="197"/>
        <v>MEDIA GEO</v>
      </c>
    </row>
    <row r="1360" spans="2:17" s="44" customFormat="1" x14ac:dyDescent="0.3">
      <c r="B1360" s="69">
        <v>1339</v>
      </c>
      <c r="C1360" s="70">
        <v>251729</v>
      </c>
      <c r="D1360" s="71" t="s">
        <v>681</v>
      </c>
      <c r="E1360" s="34">
        <v>762700</v>
      </c>
      <c r="F1360" s="35">
        <f t="shared" si="189"/>
        <v>801598</v>
      </c>
      <c r="G1360" s="36">
        <v>4484622.0999999996</v>
      </c>
      <c r="H1360" s="36">
        <v>4556634.95</v>
      </c>
      <c r="I1360" s="37">
        <v>4185588.0114999996</v>
      </c>
      <c r="J1360" s="38">
        <f t="shared" si="190"/>
        <v>801598</v>
      </c>
      <c r="K1360" s="38">
        <f t="shared" si="191"/>
        <v>3507110.765375</v>
      </c>
      <c r="L1360" s="38">
        <f t="shared" si="192"/>
        <v>4335105.0557499994</v>
      </c>
      <c r="M1360" s="39">
        <f t="shared" si="193"/>
        <v>2877536.2159813289</v>
      </c>
      <c r="N1360" s="40">
        <f t="shared" si="194"/>
        <v>1467909.9898447013</v>
      </c>
      <c r="O1360" s="41">
        <f t="shared" si="195"/>
        <v>0.51012737274762621</v>
      </c>
      <c r="P1360" s="42">
        <f t="shared" si="196"/>
        <v>801598</v>
      </c>
      <c r="Q1360" s="43" t="str">
        <f t="shared" si="197"/>
        <v>MEDIA GEO</v>
      </c>
    </row>
    <row r="1361" spans="2:17" s="44" customFormat="1" x14ac:dyDescent="0.3">
      <c r="B1361" s="69">
        <v>1340</v>
      </c>
      <c r="C1361" s="70">
        <v>251729</v>
      </c>
      <c r="D1361" s="71" t="s">
        <v>682</v>
      </c>
      <c r="E1361" s="34">
        <v>76270</v>
      </c>
      <c r="F1361" s="35">
        <f t="shared" si="189"/>
        <v>80160</v>
      </c>
      <c r="G1361" s="36">
        <v>729458.1</v>
      </c>
      <c r="H1361" s="36">
        <v>728000.35</v>
      </c>
      <c r="I1361" s="37">
        <v>677655.49599999993</v>
      </c>
      <c r="J1361" s="38">
        <f t="shared" si="190"/>
        <v>80160</v>
      </c>
      <c r="K1361" s="38">
        <f t="shared" si="191"/>
        <v>553818.4865</v>
      </c>
      <c r="L1361" s="38">
        <f t="shared" si="192"/>
        <v>702827.92299999995</v>
      </c>
      <c r="M1361" s="39">
        <f t="shared" si="193"/>
        <v>412120.91290021903</v>
      </c>
      <c r="N1361" s="40">
        <f t="shared" si="194"/>
        <v>234731.81260062175</v>
      </c>
      <c r="O1361" s="41">
        <f t="shared" si="195"/>
        <v>0.5695702529355845</v>
      </c>
      <c r="P1361" s="42">
        <f t="shared" si="196"/>
        <v>80160</v>
      </c>
      <c r="Q1361" s="43" t="str">
        <f t="shared" si="197"/>
        <v>MEDIA GEO</v>
      </c>
    </row>
    <row r="1362" spans="2:17" s="44" customFormat="1" x14ac:dyDescent="0.3">
      <c r="B1362" s="69">
        <v>1341</v>
      </c>
      <c r="C1362" s="70">
        <v>251729</v>
      </c>
      <c r="D1362" s="71" t="s">
        <v>683</v>
      </c>
      <c r="E1362" s="34">
        <v>584</v>
      </c>
      <c r="F1362" s="35">
        <f t="shared" si="189"/>
        <v>614</v>
      </c>
      <c r="G1362" s="36">
        <v>58893.1</v>
      </c>
      <c r="H1362" s="36">
        <v>58893.1</v>
      </c>
      <c r="I1362" s="37">
        <v>54362.413</v>
      </c>
      <c r="J1362" s="38">
        <f t="shared" si="190"/>
        <v>614</v>
      </c>
      <c r="K1362" s="38">
        <f t="shared" si="191"/>
        <v>43190.653250000003</v>
      </c>
      <c r="L1362" s="38">
        <f t="shared" si="192"/>
        <v>56627.756500000003</v>
      </c>
      <c r="M1362" s="39">
        <f t="shared" si="193"/>
        <v>18445.86312952737</v>
      </c>
      <c r="N1362" s="40">
        <f t="shared" si="194"/>
        <v>12609.031340079173</v>
      </c>
      <c r="O1362" s="41">
        <f t="shared" si="195"/>
        <v>0.68356960319710713</v>
      </c>
      <c r="P1362" s="42">
        <f t="shared" si="196"/>
        <v>614</v>
      </c>
      <c r="Q1362" s="43" t="str">
        <f t="shared" si="197"/>
        <v>MEDIA GEO</v>
      </c>
    </row>
    <row r="1363" spans="2:17" s="44" customFormat="1" x14ac:dyDescent="0.3">
      <c r="B1363" s="69">
        <v>1342</v>
      </c>
      <c r="C1363" s="70">
        <v>251729</v>
      </c>
      <c r="D1363" s="71" t="s">
        <v>553</v>
      </c>
      <c r="E1363" s="34">
        <v>27094</v>
      </c>
      <c r="F1363" s="35">
        <f t="shared" si="189"/>
        <v>28476</v>
      </c>
      <c r="G1363" s="36">
        <v>1336173.6499999999</v>
      </c>
      <c r="H1363" s="36">
        <v>1320721.5</v>
      </c>
      <c r="I1363" s="37">
        <v>1234515.996</v>
      </c>
      <c r="J1363" s="38">
        <f t="shared" si="190"/>
        <v>28476</v>
      </c>
      <c r="K1363" s="38">
        <f t="shared" si="191"/>
        <v>979971.78649999993</v>
      </c>
      <c r="L1363" s="38">
        <f t="shared" si="192"/>
        <v>1277618.7480000001</v>
      </c>
      <c r="M1363" s="39">
        <f t="shared" si="193"/>
        <v>499071.14884509868</v>
      </c>
      <c r="N1363" s="40">
        <f t="shared" si="194"/>
        <v>332761.02094186196</v>
      </c>
      <c r="O1363" s="41">
        <f t="shared" si="195"/>
        <v>0.66676068474786565</v>
      </c>
      <c r="P1363" s="42">
        <f t="shared" si="196"/>
        <v>28476</v>
      </c>
      <c r="Q1363" s="43" t="str">
        <f t="shared" si="197"/>
        <v>MEDIA GEO</v>
      </c>
    </row>
    <row r="1364" spans="2:17" s="44" customFormat="1" x14ac:dyDescent="0.3">
      <c r="B1364" s="69">
        <v>1343</v>
      </c>
      <c r="C1364" s="70">
        <v>251739</v>
      </c>
      <c r="D1364" s="71" t="s">
        <v>554</v>
      </c>
      <c r="E1364" s="34">
        <v>144892</v>
      </c>
      <c r="F1364" s="35">
        <f t="shared" si="189"/>
        <v>152281</v>
      </c>
      <c r="G1364" s="36">
        <v>3120751.2</v>
      </c>
      <c r="H1364" s="36">
        <v>3095969.45</v>
      </c>
      <c r="I1364" s="37">
        <v>2868085.2234999998</v>
      </c>
      <c r="J1364" s="38">
        <f t="shared" si="190"/>
        <v>152281</v>
      </c>
      <c r="K1364" s="38">
        <f t="shared" si="191"/>
        <v>2309271.7183750002</v>
      </c>
      <c r="L1364" s="38">
        <f t="shared" si="192"/>
        <v>2982027.3367499998</v>
      </c>
      <c r="M1364" s="39">
        <f t="shared" si="193"/>
        <v>1433254.7712678353</v>
      </c>
      <c r="N1364" s="40">
        <f t="shared" si="194"/>
        <v>905785.24018559186</v>
      </c>
      <c r="O1364" s="41">
        <f t="shared" si="195"/>
        <v>0.63197783000181329</v>
      </c>
      <c r="P1364" s="42">
        <f t="shared" si="196"/>
        <v>152281</v>
      </c>
      <c r="Q1364" s="43" t="str">
        <f t="shared" si="197"/>
        <v>MEDIA GEO</v>
      </c>
    </row>
    <row r="1365" spans="2:17" s="44" customFormat="1" x14ac:dyDescent="0.3">
      <c r="B1365" s="69">
        <v>1344</v>
      </c>
      <c r="C1365" s="70">
        <v>251739</v>
      </c>
      <c r="D1365" s="71" t="s">
        <v>555</v>
      </c>
      <c r="E1365" s="34">
        <v>135108</v>
      </c>
      <c r="F1365" s="35">
        <f t="shared" si="189"/>
        <v>141999</v>
      </c>
      <c r="G1365" s="36">
        <v>2998883.3</v>
      </c>
      <c r="H1365" s="36">
        <v>2951360.65</v>
      </c>
      <c r="I1365" s="37">
        <v>2780620.2234999998</v>
      </c>
      <c r="J1365" s="38">
        <f t="shared" si="190"/>
        <v>141999</v>
      </c>
      <c r="K1365" s="38">
        <f t="shared" si="191"/>
        <v>2218215.7933749999</v>
      </c>
      <c r="L1365" s="38">
        <f t="shared" si="192"/>
        <v>2865990.4367499999</v>
      </c>
      <c r="M1365" s="39">
        <f t="shared" si="193"/>
        <v>1367263.4454319221</v>
      </c>
      <c r="N1365" s="40">
        <f t="shared" si="194"/>
        <v>866392.79811168672</v>
      </c>
      <c r="O1365" s="41">
        <f t="shared" si="195"/>
        <v>0.63366924714204653</v>
      </c>
      <c r="P1365" s="42">
        <f t="shared" si="196"/>
        <v>141999</v>
      </c>
      <c r="Q1365" s="43" t="str">
        <f t="shared" si="197"/>
        <v>MEDIA GEO</v>
      </c>
    </row>
    <row r="1366" spans="2:17" s="44" customFormat="1" x14ac:dyDescent="0.3">
      <c r="B1366" s="69">
        <v>1345</v>
      </c>
      <c r="C1366" s="70">
        <v>251739</v>
      </c>
      <c r="D1366" s="71" t="s">
        <v>556</v>
      </c>
      <c r="E1366" s="34">
        <v>143930</v>
      </c>
      <c r="F1366" s="35">
        <f t="shared" si="189"/>
        <v>151270</v>
      </c>
      <c r="G1366" s="36">
        <v>3067689.1</v>
      </c>
      <c r="H1366" s="36">
        <v>3091013.1</v>
      </c>
      <c r="I1366" s="37">
        <v>2868085.2234999998</v>
      </c>
      <c r="J1366" s="38">
        <f t="shared" si="190"/>
        <v>151270</v>
      </c>
      <c r="K1366" s="38">
        <f t="shared" si="191"/>
        <v>2294514.3558749999</v>
      </c>
      <c r="L1366" s="38">
        <f t="shared" si="192"/>
        <v>2967887.16175</v>
      </c>
      <c r="M1366" s="39">
        <f t="shared" si="193"/>
        <v>1424177.96465519</v>
      </c>
      <c r="N1366" s="40">
        <f t="shared" si="194"/>
        <v>900081.85363405105</v>
      </c>
      <c r="O1366" s="41">
        <f t="shared" si="195"/>
        <v>0.6320009689603443</v>
      </c>
      <c r="P1366" s="42">
        <f t="shared" si="196"/>
        <v>151270</v>
      </c>
      <c r="Q1366" s="43" t="str">
        <f t="shared" si="197"/>
        <v>MEDIA GEO</v>
      </c>
    </row>
    <row r="1367" spans="2:17" s="44" customFormat="1" x14ac:dyDescent="0.3">
      <c r="B1367" s="69">
        <v>1346</v>
      </c>
      <c r="C1367" s="70">
        <v>251739</v>
      </c>
      <c r="D1367" s="71" t="s">
        <v>557</v>
      </c>
      <c r="E1367" s="34">
        <v>148821</v>
      </c>
      <c r="F1367" s="35">
        <f t="shared" si="189"/>
        <v>156411</v>
      </c>
      <c r="G1367" s="36">
        <v>3005880.5</v>
      </c>
      <c r="H1367" s="36">
        <v>3025122.8</v>
      </c>
      <c r="I1367" s="37">
        <v>2780620.2234999998</v>
      </c>
      <c r="J1367" s="38">
        <f t="shared" si="190"/>
        <v>156411</v>
      </c>
      <c r="K1367" s="38">
        <f t="shared" si="191"/>
        <v>2242008.6308749998</v>
      </c>
      <c r="L1367" s="38">
        <f t="shared" si="192"/>
        <v>2893250.3617500002</v>
      </c>
      <c r="M1367" s="39">
        <f t="shared" si="193"/>
        <v>1410200.6885789528</v>
      </c>
      <c r="N1367" s="40">
        <f t="shared" si="194"/>
        <v>886563.19097594719</v>
      </c>
      <c r="O1367" s="41">
        <f t="shared" si="195"/>
        <v>0.62867873924336926</v>
      </c>
      <c r="P1367" s="42">
        <f t="shared" si="196"/>
        <v>156411</v>
      </c>
      <c r="Q1367" s="43" t="str">
        <f t="shared" si="197"/>
        <v>MEDIA GEO</v>
      </c>
    </row>
    <row r="1368" spans="2:17" s="44" customFormat="1" x14ac:dyDescent="0.3">
      <c r="B1368" s="69">
        <v>1347</v>
      </c>
      <c r="C1368" s="70">
        <v>251739</v>
      </c>
      <c r="D1368" s="71" t="s">
        <v>238</v>
      </c>
      <c r="E1368" s="34">
        <v>98751</v>
      </c>
      <c r="F1368" s="35">
        <f t="shared" si="189"/>
        <v>103787</v>
      </c>
      <c r="G1368" s="36">
        <v>3113462.45</v>
      </c>
      <c r="H1368" s="36">
        <v>3074977.85</v>
      </c>
      <c r="I1368" s="37">
        <v>2868085.2234999998</v>
      </c>
      <c r="J1368" s="38">
        <f t="shared" si="190"/>
        <v>103787</v>
      </c>
      <c r="K1368" s="38">
        <f t="shared" si="191"/>
        <v>2290078.1308750003</v>
      </c>
      <c r="L1368" s="38">
        <f t="shared" si="192"/>
        <v>2971531.53675</v>
      </c>
      <c r="M1368" s="39">
        <f t="shared" si="193"/>
        <v>1299287.1960758392</v>
      </c>
      <c r="N1368" s="40">
        <f t="shared" si="194"/>
        <v>845346.29555507307</v>
      </c>
      <c r="O1368" s="41">
        <f t="shared" si="195"/>
        <v>0.65062312482430584</v>
      </c>
      <c r="P1368" s="42">
        <f t="shared" si="196"/>
        <v>103787</v>
      </c>
      <c r="Q1368" s="43" t="str">
        <f t="shared" si="197"/>
        <v>MEDIA GEO</v>
      </c>
    </row>
    <row r="1369" spans="2:17" s="44" customFormat="1" x14ac:dyDescent="0.3">
      <c r="B1369" s="69">
        <v>1348</v>
      </c>
      <c r="C1369" s="70">
        <v>25171505</v>
      </c>
      <c r="D1369" s="71" t="s">
        <v>637</v>
      </c>
      <c r="E1369" s="34">
        <v>26858</v>
      </c>
      <c r="F1369" s="35">
        <f t="shared" si="189"/>
        <v>28228</v>
      </c>
      <c r="G1369" s="36">
        <v>2930660.6</v>
      </c>
      <c r="H1369" s="36">
        <v>2928036.65</v>
      </c>
      <c r="I1369" s="37">
        <v>2736992.6814999995</v>
      </c>
      <c r="J1369" s="38">
        <f t="shared" si="190"/>
        <v>28228</v>
      </c>
      <c r="K1369" s="38">
        <f t="shared" si="191"/>
        <v>2155979.4828749998</v>
      </c>
      <c r="L1369" s="38">
        <f t="shared" si="192"/>
        <v>2832514.6657499997</v>
      </c>
      <c r="M1369" s="39">
        <f t="shared" si="193"/>
        <v>902347.76038413204</v>
      </c>
      <c r="N1369" s="40">
        <f t="shared" si="194"/>
        <v>618096.01013677975</v>
      </c>
      <c r="O1369" s="41">
        <f t="shared" si="195"/>
        <v>0.6849864733677119</v>
      </c>
      <c r="P1369" s="42">
        <f t="shared" si="196"/>
        <v>28228</v>
      </c>
      <c r="Q1369" s="43" t="str">
        <f t="shared" si="197"/>
        <v>MEDIA GEO</v>
      </c>
    </row>
    <row r="1370" spans="2:17" s="44" customFormat="1" x14ac:dyDescent="0.3">
      <c r="B1370" s="69">
        <v>1349</v>
      </c>
      <c r="C1370" s="70">
        <v>251715</v>
      </c>
      <c r="D1370" s="71" t="s">
        <v>684</v>
      </c>
      <c r="E1370" s="34">
        <v>18936</v>
      </c>
      <c r="F1370" s="35">
        <f t="shared" si="189"/>
        <v>19902</v>
      </c>
      <c r="G1370" s="36">
        <v>1566206.6</v>
      </c>
      <c r="H1370" s="36">
        <v>1574370</v>
      </c>
      <c r="I1370" s="37">
        <v>1473610.32</v>
      </c>
      <c r="J1370" s="38">
        <f t="shared" si="190"/>
        <v>19902</v>
      </c>
      <c r="K1370" s="38">
        <f t="shared" si="191"/>
        <v>1158522.23</v>
      </c>
      <c r="L1370" s="38">
        <f t="shared" si="192"/>
        <v>1519908.46</v>
      </c>
      <c r="M1370" s="39">
        <f t="shared" si="193"/>
        <v>518571.69468680158</v>
      </c>
      <c r="N1370" s="40">
        <f t="shared" si="194"/>
        <v>352612.72268526262</v>
      </c>
      <c r="O1370" s="41">
        <f t="shared" si="195"/>
        <v>0.67996908874524642</v>
      </c>
      <c r="P1370" s="42">
        <f t="shared" si="196"/>
        <v>19902</v>
      </c>
      <c r="Q1370" s="43" t="str">
        <f t="shared" si="197"/>
        <v>MEDIA GEO</v>
      </c>
    </row>
    <row r="1371" spans="2:17" s="44" customFormat="1" x14ac:dyDescent="0.3">
      <c r="B1371" s="69">
        <v>1350</v>
      </c>
      <c r="C1371" s="70">
        <v>261017</v>
      </c>
      <c r="D1371" s="71" t="s">
        <v>129</v>
      </c>
      <c r="E1371" s="34">
        <v>278864</v>
      </c>
      <c r="F1371" s="35">
        <f t="shared" si="189"/>
        <v>293086</v>
      </c>
      <c r="G1371" s="36">
        <v>27282082.800000001</v>
      </c>
      <c r="H1371" s="36">
        <v>27710952.850000001</v>
      </c>
      <c r="I1371" s="37">
        <v>25539780</v>
      </c>
      <c r="J1371" s="38">
        <f t="shared" si="190"/>
        <v>293086</v>
      </c>
      <c r="K1371" s="38">
        <f t="shared" si="191"/>
        <v>20206475.412500001</v>
      </c>
      <c r="L1371" s="38">
        <f t="shared" si="192"/>
        <v>26410931.399999999</v>
      </c>
      <c r="M1371" s="39">
        <f t="shared" si="193"/>
        <v>8673318.6431273632</v>
      </c>
      <c r="N1371" s="40">
        <f t="shared" si="194"/>
        <v>5925719.3298762236</v>
      </c>
      <c r="O1371" s="41">
        <f t="shared" si="195"/>
        <v>0.68321245577339584</v>
      </c>
      <c r="P1371" s="42">
        <f t="shared" si="196"/>
        <v>293086</v>
      </c>
      <c r="Q1371" s="43" t="str">
        <f t="shared" si="197"/>
        <v>MEDIA GEO</v>
      </c>
    </row>
    <row r="1372" spans="2:17" s="44" customFormat="1" x14ac:dyDescent="0.3">
      <c r="B1372" s="69">
        <v>1351</v>
      </c>
      <c r="C1372" s="70">
        <v>261017</v>
      </c>
      <c r="D1372" s="71" t="s">
        <v>130</v>
      </c>
      <c r="E1372" s="34">
        <v>197597</v>
      </c>
      <c r="F1372" s="35">
        <f t="shared" si="189"/>
        <v>207674</v>
      </c>
      <c r="G1372" s="36">
        <v>179817544.19999999</v>
      </c>
      <c r="H1372" s="36">
        <v>179493923.69999999</v>
      </c>
      <c r="I1372" s="37">
        <v>165308850</v>
      </c>
      <c r="J1372" s="38">
        <f t="shared" si="190"/>
        <v>207674</v>
      </c>
      <c r="K1372" s="38">
        <f t="shared" si="191"/>
        <v>131206997.97499999</v>
      </c>
      <c r="L1372" s="38">
        <f t="shared" si="192"/>
        <v>172401386.84999999</v>
      </c>
      <c r="M1372" s="39">
        <f t="shared" si="193"/>
        <v>32444419.752412971</v>
      </c>
      <c r="N1372" s="40">
        <f t="shared" si="194"/>
        <v>22794821.524917845</v>
      </c>
      <c r="O1372" s="41">
        <f t="shared" si="195"/>
        <v>0.70258065019709703</v>
      </c>
      <c r="P1372" s="42">
        <f t="shared" si="196"/>
        <v>207674</v>
      </c>
      <c r="Q1372" s="43" t="str">
        <f t="shared" si="197"/>
        <v>MEDIA GEO</v>
      </c>
    </row>
    <row r="1373" spans="2:17" s="44" customFormat="1" x14ac:dyDescent="0.3">
      <c r="B1373" s="69">
        <v>1352</v>
      </c>
      <c r="C1373" s="70">
        <v>241018</v>
      </c>
      <c r="D1373" s="71" t="s">
        <v>559</v>
      </c>
      <c r="E1373" s="34">
        <v>58255</v>
      </c>
      <c r="F1373" s="35">
        <f t="shared" si="189"/>
        <v>61226</v>
      </c>
      <c r="G1373" s="57">
        <v>2110238.9</v>
      </c>
      <c r="H1373" s="57">
        <v>2110530.4500000002</v>
      </c>
      <c r="I1373" s="57">
        <v>1964813.76</v>
      </c>
      <c r="J1373" s="38">
        <f t="shared" si="190"/>
        <v>61226</v>
      </c>
      <c r="K1373" s="38">
        <f t="shared" si="191"/>
        <v>1561702.2774999999</v>
      </c>
      <c r="L1373" s="38">
        <f t="shared" si="192"/>
        <v>2037526.33</v>
      </c>
      <c r="M1373" s="39">
        <f t="shared" si="193"/>
        <v>855549.47917653865</v>
      </c>
      <c r="N1373" s="40">
        <f t="shared" si="194"/>
        <v>561671.51858142193</v>
      </c>
      <c r="O1373" s="41">
        <f t="shared" si="195"/>
        <v>0.65650384022444552</v>
      </c>
      <c r="P1373" s="42">
        <f t="shared" si="196"/>
        <v>61226</v>
      </c>
      <c r="Q1373" s="43" t="str">
        <f t="shared" si="197"/>
        <v>MEDIA GEO</v>
      </c>
    </row>
    <row r="1374" spans="2:17" s="44" customFormat="1" x14ac:dyDescent="0.3">
      <c r="B1374" s="69">
        <v>1353</v>
      </c>
      <c r="C1374" s="70">
        <v>241018</v>
      </c>
      <c r="D1374" s="71" t="s">
        <v>560</v>
      </c>
      <c r="E1374" s="34">
        <v>45105</v>
      </c>
      <c r="F1374" s="35">
        <f t="shared" si="189"/>
        <v>47405</v>
      </c>
      <c r="G1374" s="36">
        <v>1953968.1</v>
      </c>
      <c r="H1374" s="36">
        <v>1950761.05</v>
      </c>
      <c r="I1374" s="37">
        <v>1801079.28</v>
      </c>
      <c r="J1374" s="38">
        <f t="shared" si="190"/>
        <v>47405</v>
      </c>
      <c r="K1374" s="38">
        <f t="shared" si="191"/>
        <v>1438303.3575000002</v>
      </c>
      <c r="L1374" s="38">
        <f t="shared" si="192"/>
        <v>1875920.165</v>
      </c>
      <c r="M1374" s="39">
        <f t="shared" si="193"/>
        <v>755300.255242432</v>
      </c>
      <c r="N1374" s="40">
        <f t="shared" si="194"/>
        <v>500557.53535170562</v>
      </c>
      <c r="O1374" s="41">
        <f t="shared" si="195"/>
        <v>0.66272655394646929</v>
      </c>
      <c r="P1374" s="42">
        <f t="shared" si="196"/>
        <v>47405</v>
      </c>
      <c r="Q1374" s="43" t="str">
        <f t="shared" si="197"/>
        <v>MEDIA GEO</v>
      </c>
    </row>
    <row r="1375" spans="2:17" s="44" customFormat="1" x14ac:dyDescent="0.3">
      <c r="B1375" s="69">
        <v>1354</v>
      </c>
      <c r="C1375" s="70">
        <v>251738</v>
      </c>
      <c r="D1375" s="71" t="s">
        <v>561</v>
      </c>
      <c r="E1375" s="34">
        <v>45999</v>
      </c>
      <c r="F1375" s="35">
        <f t="shared" si="189"/>
        <v>48345</v>
      </c>
      <c r="G1375" s="36">
        <v>3039991.85</v>
      </c>
      <c r="H1375" s="36">
        <v>3114337.1</v>
      </c>
      <c r="I1375" s="37">
        <v>2865353.4</v>
      </c>
      <c r="J1375" s="38">
        <f t="shared" si="190"/>
        <v>48345</v>
      </c>
      <c r="K1375" s="38">
        <f t="shared" si="191"/>
        <v>2267006.8374999999</v>
      </c>
      <c r="L1375" s="38">
        <f t="shared" si="192"/>
        <v>2952672.625</v>
      </c>
      <c r="M1375" s="39">
        <f t="shared" si="193"/>
        <v>1070143.3306152807</v>
      </c>
      <c r="N1375" s="40">
        <f t="shared" si="194"/>
        <v>722520.52858315886</v>
      </c>
      <c r="O1375" s="41">
        <f t="shared" si="195"/>
        <v>0.6751623898527167</v>
      </c>
      <c r="P1375" s="42">
        <f t="shared" si="196"/>
        <v>48345</v>
      </c>
      <c r="Q1375" s="43" t="str">
        <f t="shared" si="197"/>
        <v>MEDIA GEO</v>
      </c>
    </row>
    <row r="1376" spans="2:17" s="44" customFormat="1" x14ac:dyDescent="0.3">
      <c r="B1376" s="69">
        <v>1355</v>
      </c>
      <c r="C1376" s="70">
        <v>251738</v>
      </c>
      <c r="D1376" s="71" t="s">
        <v>685</v>
      </c>
      <c r="E1376" s="34">
        <v>1029740</v>
      </c>
      <c r="F1376" s="35">
        <f t="shared" si="189"/>
        <v>1082257</v>
      </c>
      <c r="G1376" s="36">
        <v>8733671.8000000007</v>
      </c>
      <c r="H1376" s="36">
        <v>8892275</v>
      </c>
      <c r="I1376" s="37">
        <v>8186724</v>
      </c>
      <c r="J1376" s="38">
        <f t="shared" si="190"/>
        <v>1082257</v>
      </c>
      <c r="K1376" s="38">
        <f t="shared" si="191"/>
        <v>6723731.9500000002</v>
      </c>
      <c r="L1376" s="38">
        <f t="shared" si="192"/>
        <v>8460197.9000000004</v>
      </c>
      <c r="M1376" s="39">
        <f t="shared" si="193"/>
        <v>5121681.602600757</v>
      </c>
      <c r="N1376" s="40">
        <f t="shared" si="194"/>
        <v>2856304.52859077</v>
      </c>
      <c r="O1376" s="41">
        <f t="shared" si="195"/>
        <v>0.55768881203789722</v>
      </c>
      <c r="P1376" s="42">
        <f t="shared" si="196"/>
        <v>1082257</v>
      </c>
      <c r="Q1376" s="43" t="str">
        <f t="shared" si="197"/>
        <v>MEDIA GEO</v>
      </c>
    </row>
    <row r="1377" spans="2:17" s="44" customFormat="1" x14ac:dyDescent="0.3">
      <c r="B1377" s="69">
        <v>1356</v>
      </c>
      <c r="C1377" s="70">
        <v>251738</v>
      </c>
      <c r="D1377" s="71" t="s">
        <v>686</v>
      </c>
      <c r="E1377" s="34">
        <v>383202</v>
      </c>
      <c r="F1377" s="35">
        <f t="shared" si="189"/>
        <v>402745</v>
      </c>
      <c r="G1377" s="36">
        <v>9277121</v>
      </c>
      <c r="H1377" s="36">
        <v>9378580.4000000004</v>
      </c>
      <c r="I1377" s="37">
        <v>8732505.5999999996</v>
      </c>
      <c r="J1377" s="38">
        <f t="shared" si="190"/>
        <v>402745</v>
      </c>
      <c r="K1377" s="38">
        <f t="shared" si="191"/>
        <v>6947738</v>
      </c>
      <c r="L1377" s="38">
        <f t="shared" si="192"/>
        <v>9004813.3000000007</v>
      </c>
      <c r="M1377" s="39">
        <f t="shared" si="193"/>
        <v>4182441.1544072335</v>
      </c>
      <c r="N1377" s="40">
        <f t="shared" si="194"/>
        <v>2672648.7816060716</v>
      </c>
      <c r="O1377" s="41">
        <f t="shared" si="195"/>
        <v>0.63901646979295257</v>
      </c>
      <c r="P1377" s="42">
        <f t="shared" si="196"/>
        <v>402745</v>
      </c>
      <c r="Q1377" s="43" t="str">
        <f t="shared" si="197"/>
        <v>MEDIA GEO</v>
      </c>
    </row>
    <row r="1378" spans="2:17" s="44" customFormat="1" x14ac:dyDescent="0.3">
      <c r="B1378" s="69">
        <v>1357</v>
      </c>
      <c r="C1378" s="70">
        <v>221017</v>
      </c>
      <c r="D1378" s="71" t="s">
        <v>562</v>
      </c>
      <c r="E1378" s="34">
        <v>57297</v>
      </c>
      <c r="F1378" s="35">
        <f t="shared" si="189"/>
        <v>60219</v>
      </c>
      <c r="G1378" s="36">
        <v>8006837.6500000004</v>
      </c>
      <c r="H1378" s="36">
        <v>7828117.5</v>
      </c>
      <c r="I1378" s="37">
        <v>7368051.5999999996</v>
      </c>
      <c r="J1378" s="38">
        <f t="shared" si="190"/>
        <v>60219</v>
      </c>
      <c r="K1378" s="38">
        <f t="shared" si="191"/>
        <v>5815806.4375</v>
      </c>
      <c r="L1378" s="38">
        <f t="shared" si="192"/>
        <v>7598084.5499999998</v>
      </c>
      <c r="M1378" s="39">
        <f t="shared" si="193"/>
        <v>2296419.0404570955</v>
      </c>
      <c r="N1378" s="40">
        <f t="shared" si="194"/>
        <v>1581232.212696844</v>
      </c>
      <c r="O1378" s="41">
        <f t="shared" si="195"/>
        <v>0.68856431898513804</v>
      </c>
      <c r="P1378" s="42">
        <f t="shared" si="196"/>
        <v>60219</v>
      </c>
      <c r="Q1378" s="43" t="str">
        <f t="shared" si="197"/>
        <v>MEDIA GEO</v>
      </c>
    </row>
    <row r="1379" spans="2:17" s="44" customFormat="1" x14ac:dyDescent="0.3">
      <c r="B1379" s="69">
        <v>1358</v>
      </c>
      <c r="C1379" s="70">
        <v>251720</v>
      </c>
      <c r="D1379" s="71" t="s">
        <v>563</v>
      </c>
      <c r="E1379" s="34">
        <v>140505</v>
      </c>
      <c r="F1379" s="35">
        <f t="shared" si="189"/>
        <v>147671</v>
      </c>
      <c r="G1379" s="36">
        <v>11356747.15</v>
      </c>
      <c r="H1379" s="36">
        <v>11467536.15</v>
      </c>
      <c r="I1379" s="37">
        <v>10642741.199999999</v>
      </c>
      <c r="J1379" s="38">
        <f t="shared" si="190"/>
        <v>147671</v>
      </c>
      <c r="K1379" s="38">
        <f t="shared" si="191"/>
        <v>8403673.875</v>
      </c>
      <c r="L1379" s="38">
        <f t="shared" si="192"/>
        <v>10999744.175000001</v>
      </c>
      <c r="M1379" s="39">
        <f t="shared" si="193"/>
        <v>3782406.4719005092</v>
      </c>
      <c r="N1379" s="40">
        <f t="shared" si="194"/>
        <v>2570146.1000001356</v>
      </c>
      <c r="O1379" s="41">
        <f t="shared" si="195"/>
        <v>0.6795002385633977</v>
      </c>
      <c r="P1379" s="42">
        <f t="shared" si="196"/>
        <v>147671</v>
      </c>
      <c r="Q1379" s="43" t="str">
        <f t="shared" si="197"/>
        <v>MEDIA GEO</v>
      </c>
    </row>
    <row r="1380" spans="2:17" s="44" customFormat="1" x14ac:dyDescent="0.3">
      <c r="B1380" s="69">
        <v>1359</v>
      </c>
      <c r="C1380" s="70">
        <v>251719</v>
      </c>
      <c r="D1380" s="71" t="s">
        <v>564</v>
      </c>
      <c r="E1380" s="34">
        <v>188760</v>
      </c>
      <c r="F1380" s="35">
        <f t="shared" si="189"/>
        <v>198387</v>
      </c>
      <c r="G1380" s="36">
        <v>14737560.949999999</v>
      </c>
      <c r="H1380" s="36">
        <v>14711029.9</v>
      </c>
      <c r="I1380" s="37">
        <v>13644540</v>
      </c>
      <c r="J1380" s="38">
        <f t="shared" si="190"/>
        <v>198387</v>
      </c>
      <c r="K1380" s="38">
        <f t="shared" si="191"/>
        <v>10822879.4625</v>
      </c>
      <c r="L1380" s="38">
        <f t="shared" si="192"/>
        <v>14177784.949999999</v>
      </c>
      <c r="M1380" s="39">
        <f t="shared" si="193"/>
        <v>4921927.3648399608</v>
      </c>
      <c r="N1380" s="40">
        <f t="shared" si="194"/>
        <v>3340047.4231867152</v>
      </c>
      <c r="O1380" s="41">
        <f t="shared" si="195"/>
        <v>0.67860558996593778</v>
      </c>
      <c r="P1380" s="42">
        <f t="shared" si="196"/>
        <v>198387</v>
      </c>
      <c r="Q1380" s="43" t="str">
        <f t="shared" si="197"/>
        <v>MEDIA GEO</v>
      </c>
    </row>
    <row r="1381" spans="2:17" s="44" customFormat="1" x14ac:dyDescent="0.3">
      <c r="B1381" s="69">
        <v>1360</v>
      </c>
      <c r="C1381" s="70">
        <v>251719</v>
      </c>
      <c r="D1381" s="71" t="s">
        <v>565</v>
      </c>
      <c r="E1381" s="34">
        <v>158810</v>
      </c>
      <c r="F1381" s="35">
        <f t="shared" si="189"/>
        <v>166909</v>
      </c>
      <c r="G1381" s="36">
        <v>13444828.25</v>
      </c>
      <c r="H1381" s="36">
        <v>13199051.6</v>
      </c>
      <c r="I1381" s="37">
        <v>12371049.6</v>
      </c>
      <c r="J1381" s="38">
        <f t="shared" si="190"/>
        <v>166909</v>
      </c>
      <c r="K1381" s="38">
        <f t="shared" si="191"/>
        <v>9795459.6125000007</v>
      </c>
      <c r="L1381" s="38">
        <f t="shared" si="192"/>
        <v>12785050.6</v>
      </c>
      <c r="M1381" s="39">
        <f t="shared" si="193"/>
        <v>4375181.4816608103</v>
      </c>
      <c r="N1381" s="40">
        <f t="shared" si="194"/>
        <v>2975698.0088630999</v>
      </c>
      <c r="O1381" s="41">
        <f t="shared" si="195"/>
        <v>0.68013133199986275</v>
      </c>
      <c r="P1381" s="42">
        <f t="shared" si="196"/>
        <v>166909</v>
      </c>
      <c r="Q1381" s="43" t="str">
        <f t="shared" si="197"/>
        <v>MEDIA GEO</v>
      </c>
    </row>
    <row r="1382" spans="2:17" s="44" customFormat="1" x14ac:dyDescent="0.3">
      <c r="B1382" s="69">
        <v>1361</v>
      </c>
      <c r="C1382" s="70">
        <v>251717</v>
      </c>
      <c r="D1382" s="71" t="s">
        <v>566</v>
      </c>
      <c r="E1382" s="34">
        <v>101518</v>
      </c>
      <c r="F1382" s="35">
        <f t="shared" si="189"/>
        <v>106695</v>
      </c>
      <c r="G1382" s="36">
        <v>8452909.1500000004</v>
      </c>
      <c r="H1382" s="36">
        <v>8315006</v>
      </c>
      <c r="I1382" s="37">
        <v>7822869.5999999996</v>
      </c>
      <c r="J1382" s="38">
        <f t="shared" si="190"/>
        <v>106695</v>
      </c>
      <c r="K1382" s="38">
        <f t="shared" si="191"/>
        <v>6174369.9375</v>
      </c>
      <c r="L1382" s="38">
        <f t="shared" si="192"/>
        <v>8068937.7999999998</v>
      </c>
      <c r="M1382" s="39">
        <f t="shared" si="193"/>
        <v>2767545.258469129</v>
      </c>
      <c r="N1382" s="40">
        <f t="shared" si="194"/>
        <v>1881505.2614854989</v>
      </c>
      <c r="O1382" s="41">
        <f t="shared" si="195"/>
        <v>0.67984624848601605</v>
      </c>
      <c r="P1382" s="42">
        <f t="shared" si="196"/>
        <v>106695</v>
      </c>
      <c r="Q1382" s="43" t="str">
        <f t="shared" si="197"/>
        <v>MEDIA GEO</v>
      </c>
    </row>
    <row r="1383" spans="2:17" s="44" customFormat="1" x14ac:dyDescent="0.3">
      <c r="B1383" s="69">
        <v>1362</v>
      </c>
      <c r="C1383" s="70">
        <v>251717</v>
      </c>
      <c r="D1383" s="71" t="s">
        <v>567</v>
      </c>
      <c r="E1383" s="34">
        <v>110460</v>
      </c>
      <c r="F1383" s="35">
        <f t="shared" si="189"/>
        <v>116093</v>
      </c>
      <c r="G1383" s="36">
        <v>7795463.9000000004</v>
      </c>
      <c r="H1383" s="36">
        <v>7825493.5499999998</v>
      </c>
      <c r="I1383" s="37">
        <v>7186124.4000000004</v>
      </c>
      <c r="J1383" s="38">
        <f t="shared" si="190"/>
        <v>116093</v>
      </c>
      <c r="K1383" s="38">
        <f t="shared" si="191"/>
        <v>5730793.7125000004</v>
      </c>
      <c r="L1383" s="38">
        <f t="shared" si="192"/>
        <v>7490794.1500000004</v>
      </c>
      <c r="M1383" s="39">
        <f t="shared" si="193"/>
        <v>2670936.8313890942</v>
      </c>
      <c r="N1383" s="40">
        <f t="shared" si="194"/>
        <v>1806547.3980478488</v>
      </c>
      <c r="O1383" s="41">
        <f t="shared" si="195"/>
        <v>0.67637219151615213</v>
      </c>
      <c r="P1383" s="42">
        <f t="shared" si="196"/>
        <v>116093</v>
      </c>
      <c r="Q1383" s="43" t="str">
        <f t="shared" si="197"/>
        <v>MEDIA GEO</v>
      </c>
    </row>
    <row r="1384" spans="2:17" s="44" customFormat="1" x14ac:dyDescent="0.3">
      <c r="B1384" s="69">
        <v>1363</v>
      </c>
      <c r="C1384" s="70">
        <v>251717</v>
      </c>
      <c r="D1384" s="71" t="s">
        <v>568</v>
      </c>
      <c r="E1384" s="34">
        <v>72509</v>
      </c>
      <c r="F1384" s="35">
        <f t="shared" si="189"/>
        <v>76207</v>
      </c>
      <c r="G1384" s="36">
        <v>5330991.75</v>
      </c>
      <c r="H1384" s="36">
        <v>5238570.4000000004</v>
      </c>
      <c r="I1384" s="37">
        <v>4912034.4000000004</v>
      </c>
      <c r="J1384" s="38">
        <f t="shared" si="190"/>
        <v>76207</v>
      </c>
      <c r="K1384" s="38">
        <f t="shared" si="191"/>
        <v>3889450.8875000002</v>
      </c>
      <c r="L1384" s="38">
        <f t="shared" si="192"/>
        <v>5075302.4000000004</v>
      </c>
      <c r="M1384" s="39">
        <f t="shared" si="193"/>
        <v>1798122.4568959728</v>
      </c>
      <c r="N1384" s="40">
        <f t="shared" si="194"/>
        <v>1217578.0962010748</v>
      </c>
      <c r="O1384" s="41">
        <f t="shared" si="195"/>
        <v>0.67713858504549873</v>
      </c>
      <c r="P1384" s="42">
        <f t="shared" si="196"/>
        <v>76207</v>
      </c>
      <c r="Q1384" s="43" t="str">
        <f t="shared" si="197"/>
        <v>MEDIA GEO</v>
      </c>
    </row>
    <row r="1385" spans="2:17" s="44" customFormat="1" x14ac:dyDescent="0.3">
      <c r="B1385" s="69">
        <v>1364</v>
      </c>
      <c r="C1385" s="70">
        <v>251717</v>
      </c>
      <c r="D1385" s="71" t="s">
        <v>570</v>
      </c>
      <c r="E1385" s="34">
        <v>78932</v>
      </c>
      <c r="F1385" s="35">
        <f t="shared" si="189"/>
        <v>82958</v>
      </c>
      <c r="G1385" s="36">
        <v>4105024</v>
      </c>
      <c r="H1385" s="36">
        <v>4099484.55</v>
      </c>
      <c r="I1385" s="37">
        <v>3820471.2</v>
      </c>
      <c r="J1385" s="38">
        <f t="shared" si="190"/>
        <v>82958</v>
      </c>
      <c r="K1385" s="38">
        <f t="shared" si="191"/>
        <v>3026984.4375</v>
      </c>
      <c r="L1385" s="38">
        <f t="shared" si="192"/>
        <v>3959977.875</v>
      </c>
      <c r="M1385" s="39">
        <f t="shared" si="193"/>
        <v>1519690.1183053493</v>
      </c>
      <c r="N1385" s="40">
        <f t="shared" si="194"/>
        <v>1015923.0236022255</v>
      </c>
      <c r="O1385" s="41">
        <f t="shared" si="195"/>
        <v>0.66850669841501031</v>
      </c>
      <c r="P1385" s="42">
        <f t="shared" si="196"/>
        <v>82958</v>
      </c>
      <c r="Q1385" s="43" t="str">
        <f t="shared" si="197"/>
        <v>MEDIA GEO</v>
      </c>
    </row>
    <row r="1386" spans="2:17" s="44" customFormat="1" x14ac:dyDescent="0.3">
      <c r="B1386" s="69">
        <v>1365</v>
      </c>
      <c r="C1386" s="70">
        <v>26111512</v>
      </c>
      <c r="D1386" s="71" t="s">
        <v>571</v>
      </c>
      <c r="E1386" s="34">
        <v>381892</v>
      </c>
      <c r="F1386" s="35">
        <f t="shared" si="189"/>
        <v>401368</v>
      </c>
      <c r="G1386" s="36">
        <v>20917254.75</v>
      </c>
      <c r="H1386" s="36">
        <v>21379069.949999999</v>
      </c>
      <c r="I1386" s="37">
        <v>19648137.600000001</v>
      </c>
      <c r="J1386" s="38">
        <f t="shared" si="190"/>
        <v>401368</v>
      </c>
      <c r="K1386" s="38">
        <f t="shared" si="191"/>
        <v>15586457.575000001</v>
      </c>
      <c r="L1386" s="38">
        <f t="shared" si="192"/>
        <v>20282696.175000001</v>
      </c>
      <c r="M1386" s="39">
        <f t="shared" si="193"/>
        <v>7706184.583660611</v>
      </c>
      <c r="N1386" s="40">
        <f t="shared" si="194"/>
        <v>5165285.3416303666</v>
      </c>
      <c r="O1386" s="41">
        <f t="shared" si="195"/>
        <v>0.67027791581612228</v>
      </c>
      <c r="P1386" s="42">
        <f t="shared" si="196"/>
        <v>401368</v>
      </c>
      <c r="Q1386" s="43" t="str">
        <f t="shared" si="197"/>
        <v>MEDIA GEO</v>
      </c>
    </row>
    <row r="1387" spans="2:17" s="44" customFormat="1" x14ac:dyDescent="0.3">
      <c r="B1387" s="69">
        <v>1366</v>
      </c>
      <c r="C1387" s="70">
        <v>26111512</v>
      </c>
      <c r="D1387" s="71" t="s">
        <v>572</v>
      </c>
      <c r="E1387" s="34">
        <v>361267</v>
      </c>
      <c r="F1387" s="35">
        <f t="shared" si="189"/>
        <v>379692</v>
      </c>
      <c r="G1387" s="36">
        <v>20912881.5</v>
      </c>
      <c r="H1387" s="36">
        <v>21109386.199999999</v>
      </c>
      <c r="I1387" s="37">
        <v>19648137.600000001</v>
      </c>
      <c r="J1387" s="38">
        <f t="shared" si="190"/>
        <v>379692</v>
      </c>
      <c r="K1387" s="38">
        <f t="shared" si="191"/>
        <v>15512524.325000001</v>
      </c>
      <c r="L1387" s="38">
        <f t="shared" si="192"/>
        <v>20280509.550000001</v>
      </c>
      <c r="M1387" s="39">
        <f t="shared" si="193"/>
        <v>7575487.3956846567</v>
      </c>
      <c r="N1387" s="40">
        <f t="shared" si="194"/>
        <v>5088195.7203195561</v>
      </c>
      <c r="O1387" s="41">
        <f t="shared" si="195"/>
        <v>0.67166578921615316</v>
      </c>
      <c r="P1387" s="42">
        <f t="shared" si="196"/>
        <v>379692</v>
      </c>
      <c r="Q1387" s="43" t="str">
        <f t="shared" si="197"/>
        <v>MEDIA GEO</v>
      </c>
    </row>
    <row r="1388" spans="2:17" s="44" customFormat="1" x14ac:dyDescent="0.3">
      <c r="B1388" s="69">
        <v>1367</v>
      </c>
      <c r="C1388" s="70">
        <v>25172009</v>
      </c>
      <c r="D1388" s="71" t="s">
        <v>573</v>
      </c>
      <c r="E1388" s="34">
        <v>1026</v>
      </c>
      <c r="F1388" s="35">
        <f t="shared" si="189"/>
        <v>1078</v>
      </c>
      <c r="G1388" s="36">
        <v>1047247.6</v>
      </c>
      <c r="H1388" s="36">
        <v>1059201.1499999999</v>
      </c>
      <c r="I1388" s="37">
        <v>985205.76000000001</v>
      </c>
      <c r="J1388" s="38">
        <f t="shared" si="190"/>
        <v>1078</v>
      </c>
      <c r="K1388" s="38">
        <f t="shared" si="191"/>
        <v>773183.12749999994</v>
      </c>
      <c r="L1388" s="38">
        <f t="shared" si="192"/>
        <v>1016226.6799999999</v>
      </c>
      <c r="M1388" s="39">
        <f t="shared" si="193"/>
        <v>185264.99972338637</v>
      </c>
      <c r="N1388" s="40">
        <f t="shared" si="194"/>
        <v>130239.87651081126</v>
      </c>
      <c r="O1388" s="41">
        <f t="shared" si="195"/>
        <v>0.7029923445079671</v>
      </c>
      <c r="P1388" s="42">
        <f t="shared" si="196"/>
        <v>1078</v>
      </c>
      <c r="Q1388" s="43" t="str">
        <f t="shared" si="197"/>
        <v>MEDIA GEO</v>
      </c>
    </row>
    <row r="1389" spans="2:17" s="44" customFormat="1" x14ac:dyDescent="0.3">
      <c r="B1389" s="69">
        <v>1368</v>
      </c>
      <c r="C1389" s="70">
        <v>25172009</v>
      </c>
      <c r="D1389" s="71" t="s">
        <v>574</v>
      </c>
      <c r="E1389" s="34">
        <v>18699</v>
      </c>
      <c r="F1389" s="35">
        <f t="shared" si="189"/>
        <v>19653</v>
      </c>
      <c r="G1389" s="36">
        <v>420415.1</v>
      </c>
      <c r="H1389" s="36">
        <v>424788.35</v>
      </c>
      <c r="I1389" s="37">
        <v>394642.08</v>
      </c>
      <c r="J1389" s="38">
        <f t="shared" si="190"/>
        <v>19653</v>
      </c>
      <c r="K1389" s="38">
        <f t="shared" si="191"/>
        <v>314874.63250000001</v>
      </c>
      <c r="L1389" s="38">
        <f t="shared" si="192"/>
        <v>407528.58999999997</v>
      </c>
      <c r="M1389" s="39">
        <f t="shared" si="193"/>
        <v>192917.12775920695</v>
      </c>
      <c r="N1389" s="40">
        <f t="shared" si="194"/>
        <v>122516.23967490756</v>
      </c>
      <c r="O1389" s="41">
        <f t="shared" si="195"/>
        <v>0.63507186271106242</v>
      </c>
      <c r="P1389" s="42">
        <f t="shared" si="196"/>
        <v>19653</v>
      </c>
      <c r="Q1389" s="43" t="str">
        <f t="shared" si="197"/>
        <v>MEDIA GEO</v>
      </c>
    </row>
    <row r="1390" spans="2:17" s="44" customFormat="1" x14ac:dyDescent="0.3">
      <c r="B1390" s="69">
        <v>1369</v>
      </c>
      <c r="C1390" s="70">
        <v>25172009</v>
      </c>
      <c r="D1390" s="71" t="s">
        <v>575</v>
      </c>
      <c r="E1390" s="78">
        <v>15728</v>
      </c>
      <c r="F1390" s="35">
        <f t="shared" si="189"/>
        <v>16530</v>
      </c>
      <c r="G1390" s="36">
        <v>559484.44999999995</v>
      </c>
      <c r="H1390" s="36">
        <v>561816.85</v>
      </c>
      <c r="I1390" s="37">
        <v>526189.43999999994</v>
      </c>
      <c r="J1390" s="38">
        <f t="shared" si="190"/>
        <v>16530</v>
      </c>
      <c r="K1390" s="38">
        <f t="shared" si="191"/>
        <v>416005.18499999994</v>
      </c>
      <c r="L1390" s="38">
        <f t="shared" si="192"/>
        <v>542836.94499999995</v>
      </c>
      <c r="M1390" s="39">
        <f t="shared" si="193"/>
        <v>228664.86577430862</v>
      </c>
      <c r="N1390" s="40">
        <f t="shared" si="194"/>
        <v>150002.00211511168</v>
      </c>
      <c r="O1390" s="41">
        <f t="shared" si="195"/>
        <v>0.65599059832463769</v>
      </c>
      <c r="P1390" s="42">
        <f t="shared" si="196"/>
        <v>16530</v>
      </c>
      <c r="Q1390" s="43" t="str">
        <f t="shared" si="197"/>
        <v>MEDIA GEO</v>
      </c>
    </row>
    <row r="1391" spans="2:17" s="44" customFormat="1" x14ac:dyDescent="0.3">
      <c r="B1391" s="69">
        <v>1370</v>
      </c>
      <c r="C1391" s="70">
        <v>251717</v>
      </c>
      <c r="D1391" s="71" t="s">
        <v>576</v>
      </c>
      <c r="E1391" s="78">
        <v>72635</v>
      </c>
      <c r="F1391" s="35">
        <f t="shared" si="189"/>
        <v>76339</v>
      </c>
      <c r="G1391" s="36">
        <v>4247591.95</v>
      </c>
      <c r="H1391" s="36">
        <v>4217562.3</v>
      </c>
      <c r="I1391" s="37">
        <v>3954817.44</v>
      </c>
      <c r="J1391" s="38">
        <f t="shared" si="190"/>
        <v>76339</v>
      </c>
      <c r="K1391" s="38">
        <f t="shared" si="191"/>
        <v>3124077.6724999999</v>
      </c>
      <c r="L1391" s="38">
        <f t="shared" si="192"/>
        <v>4086189.87</v>
      </c>
      <c r="M1391" s="39">
        <f t="shared" si="193"/>
        <v>1524998.0933898524</v>
      </c>
      <c r="N1391" s="40">
        <f t="shared" si="194"/>
        <v>1024356.6685635207</v>
      </c>
      <c r="O1391" s="41">
        <f t="shared" si="195"/>
        <v>0.67171013065762097</v>
      </c>
      <c r="P1391" s="42">
        <f t="shared" si="196"/>
        <v>76339</v>
      </c>
      <c r="Q1391" s="43" t="str">
        <f t="shared" si="197"/>
        <v>MEDIA GEO</v>
      </c>
    </row>
    <row r="1392" spans="2:17" s="44" customFormat="1" x14ac:dyDescent="0.3">
      <c r="B1392" s="69">
        <v>1371</v>
      </c>
      <c r="C1392" s="70">
        <v>251717</v>
      </c>
      <c r="D1392" s="71" t="s">
        <v>577</v>
      </c>
      <c r="E1392" s="78">
        <v>62205</v>
      </c>
      <c r="F1392" s="35">
        <f t="shared" si="189"/>
        <v>65377</v>
      </c>
      <c r="G1392" s="36">
        <v>3774989.4</v>
      </c>
      <c r="H1392" s="36">
        <v>3878198.1</v>
      </c>
      <c r="I1392" s="37">
        <v>3560175.36</v>
      </c>
      <c r="J1392" s="38">
        <f t="shared" si="190"/>
        <v>65377</v>
      </c>
      <c r="K1392" s="38">
        <f t="shared" si="191"/>
        <v>2819684.9649999999</v>
      </c>
      <c r="L1392" s="38">
        <f t="shared" si="192"/>
        <v>3667582.38</v>
      </c>
      <c r="M1392" s="39">
        <f t="shared" si="193"/>
        <v>1358659.1750929956</v>
      </c>
      <c r="N1392" s="40">
        <f t="shared" si="194"/>
        <v>914488.59599594504</v>
      </c>
      <c r="O1392" s="41">
        <f t="shared" si="195"/>
        <v>0.67308167696534449</v>
      </c>
      <c r="P1392" s="42">
        <f t="shared" si="196"/>
        <v>65377</v>
      </c>
      <c r="Q1392" s="43" t="str">
        <f t="shared" si="197"/>
        <v>MEDIA GEO</v>
      </c>
    </row>
    <row r="1393" spans="2:17" s="44" customFormat="1" x14ac:dyDescent="0.3">
      <c r="B1393" s="69">
        <v>1372</v>
      </c>
      <c r="C1393" s="70">
        <v>251717</v>
      </c>
      <c r="D1393" s="71" t="s">
        <v>578</v>
      </c>
      <c r="E1393" s="78">
        <v>54362</v>
      </c>
      <c r="F1393" s="35">
        <f t="shared" si="189"/>
        <v>57134</v>
      </c>
      <c r="G1393" s="36">
        <v>6369201.2999999998</v>
      </c>
      <c r="H1393" s="36">
        <v>6407977.4500000002</v>
      </c>
      <c r="I1393" s="37">
        <v>5897240.1600000001</v>
      </c>
      <c r="J1393" s="38">
        <f t="shared" si="190"/>
        <v>57134</v>
      </c>
      <c r="K1393" s="38">
        <f t="shared" si="191"/>
        <v>4682888.2275</v>
      </c>
      <c r="L1393" s="38">
        <f t="shared" si="192"/>
        <v>6133220.7300000004</v>
      </c>
      <c r="M1393" s="39">
        <f t="shared" si="193"/>
        <v>1925694.3167151955</v>
      </c>
      <c r="N1393" s="40">
        <f t="shared" si="194"/>
        <v>1321271.6710053976</v>
      </c>
      <c r="O1393" s="41">
        <f t="shared" si="195"/>
        <v>0.68612741884142436</v>
      </c>
      <c r="P1393" s="42">
        <f t="shared" si="196"/>
        <v>57134</v>
      </c>
      <c r="Q1393" s="43" t="str">
        <f t="shared" si="197"/>
        <v>MEDIA GEO</v>
      </c>
    </row>
    <row r="1394" spans="2:17" s="44" customFormat="1" x14ac:dyDescent="0.3">
      <c r="B1394" s="69">
        <v>1373</v>
      </c>
      <c r="C1394" s="70">
        <v>251742</v>
      </c>
      <c r="D1394" s="71" t="s">
        <v>309</v>
      </c>
      <c r="E1394" s="34">
        <v>365165</v>
      </c>
      <c r="F1394" s="35">
        <f t="shared" si="189"/>
        <v>383788</v>
      </c>
      <c r="G1394" s="36">
        <v>9282660.4499999993</v>
      </c>
      <c r="H1394" s="36">
        <v>9488786.3000000007</v>
      </c>
      <c r="I1394" s="37">
        <v>8752097.7599999998</v>
      </c>
      <c r="J1394" s="38">
        <f t="shared" si="190"/>
        <v>383788</v>
      </c>
      <c r="K1394" s="38">
        <f t="shared" si="191"/>
        <v>6976833.1274999995</v>
      </c>
      <c r="L1394" s="38">
        <f t="shared" si="192"/>
        <v>9017379.1050000004</v>
      </c>
      <c r="M1394" s="39">
        <f t="shared" si="193"/>
        <v>4147359.3867693422</v>
      </c>
      <c r="N1394" s="40">
        <f t="shared" si="194"/>
        <v>2661246.8490642607</v>
      </c>
      <c r="O1394" s="41">
        <f t="shared" si="195"/>
        <v>0.64167259233767182</v>
      </c>
      <c r="P1394" s="42">
        <f t="shared" si="196"/>
        <v>383788</v>
      </c>
      <c r="Q1394" s="43" t="str">
        <f t="shared" si="197"/>
        <v>MEDIA GEO</v>
      </c>
    </row>
    <row r="1395" spans="2:17" s="44" customFormat="1" x14ac:dyDescent="0.3">
      <c r="B1395" s="69">
        <v>1374</v>
      </c>
      <c r="C1395" s="70">
        <v>251742</v>
      </c>
      <c r="D1395" s="71" t="s">
        <v>579</v>
      </c>
      <c r="E1395" s="34">
        <v>264836</v>
      </c>
      <c r="F1395" s="35">
        <f t="shared" si="189"/>
        <v>278343</v>
      </c>
      <c r="G1395" s="36">
        <v>8188181.75</v>
      </c>
      <c r="H1395" s="36">
        <v>8131621.0499999998</v>
      </c>
      <c r="I1395" s="37">
        <v>7640942.4000000004</v>
      </c>
      <c r="J1395" s="38">
        <f t="shared" si="190"/>
        <v>278343</v>
      </c>
      <c r="K1395" s="38">
        <f t="shared" si="191"/>
        <v>6059772.0500000007</v>
      </c>
      <c r="L1395" s="38">
        <f t="shared" si="192"/>
        <v>7886281.7249999996</v>
      </c>
      <c r="M1395" s="39">
        <f t="shared" si="193"/>
        <v>3449633.5163224521</v>
      </c>
      <c r="N1395" s="40">
        <f t="shared" si="194"/>
        <v>2242441.0292041935</v>
      </c>
      <c r="O1395" s="41">
        <f t="shared" si="195"/>
        <v>0.65005196018468381</v>
      </c>
      <c r="P1395" s="42">
        <f t="shared" si="196"/>
        <v>278343</v>
      </c>
      <c r="Q1395" s="43" t="str">
        <f t="shared" si="197"/>
        <v>MEDIA GEO</v>
      </c>
    </row>
    <row r="1396" spans="2:17" s="44" customFormat="1" x14ac:dyDescent="0.3">
      <c r="B1396" s="69">
        <v>1375</v>
      </c>
      <c r="C1396" s="70">
        <v>251742</v>
      </c>
      <c r="D1396" s="71" t="s">
        <v>310</v>
      </c>
      <c r="E1396" s="34">
        <v>112448</v>
      </c>
      <c r="F1396" s="35">
        <f t="shared" si="189"/>
        <v>118183</v>
      </c>
      <c r="G1396" s="36">
        <v>2824244.85</v>
      </c>
      <c r="H1396" s="36">
        <v>2840571.65</v>
      </c>
      <c r="I1396" s="37">
        <v>2622550.56</v>
      </c>
      <c r="J1396" s="38">
        <f t="shared" si="190"/>
        <v>118183</v>
      </c>
      <c r="K1396" s="38">
        <f t="shared" si="191"/>
        <v>2101387.5150000001</v>
      </c>
      <c r="L1396" s="38">
        <f t="shared" si="192"/>
        <v>2723397.7050000001</v>
      </c>
      <c r="M1396" s="39">
        <f t="shared" si="193"/>
        <v>1255731.3691099896</v>
      </c>
      <c r="N1396" s="40">
        <f t="shared" si="194"/>
        <v>804368.16572537133</v>
      </c>
      <c r="O1396" s="41">
        <f t="shared" si="195"/>
        <v>0.64055751533504668</v>
      </c>
      <c r="P1396" s="42">
        <f t="shared" si="196"/>
        <v>118183</v>
      </c>
      <c r="Q1396" s="43" t="str">
        <f t="shared" si="197"/>
        <v>MEDIA GEO</v>
      </c>
    </row>
    <row r="1397" spans="2:17" s="44" customFormat="1" x14ac:dyDescent="0.3">
      <c r="B1397" s="69">
        <v>1376</v>
      </c>
      <c r="C1397" s="70">
        <v>251742</v>
      </c>
      <c r="D1397" s="71" t="s">
        <v>580</v>
      </c>
      <c r="E1397" s="34">
        <v>100755</v>
      </c>
      <c r="F1397" s="35">
        <f t="shared" si="189"/>
        <v>105894</v>
      </c>
      <c r="G1397" s="36">
        <v>8500723.3499999996</v>
      </c>
      <c r="H1397" s="36">
        <v>8343869.4500000002</v>
      </c>
      <c r="I1397" s="37">
        <v>7859255.04</v>
      </c>
      <c r="J1397" s="38">
        <f t="shared" si="190"/>
        <v>105894</v>
      </c>
      <c r="K1397" s="38">
        <f t="shared" si="191"/>
        <v>6202435.46</v>
      </c>
      <c r="L1397" s="38">
        <f t="shared" si="192"/>
        <v>8101562.2450000001</v>
      </c>
      <c r="M1397" s="39">
        <f t="shared" si="193"/>
        <v>2771845.5652933535</v>
      </c>
      <c r="N1397" s="40">
        <f t="shared" si="194"/>
        <v>1885112.4301338212</v>
      </c>
      <c r="O1397" s="41">
        <f t="shared" si="195"/>
        <v>0.68009287881603664</v>
      </c>
      <c r="P1397" s="42">
        <f t="shared" si="196"/>
        <v>105894</v>
      </c>
      <c r="Q1397" s="43" t="str">
        <f t="shared" si="197"/>
        <v>MEDIA GEO</v>
      </c>
    </row>
    <row r="1398" spans="2:17" s="44" customFormat="1" x14ac:dyDescent="0.3">
      <c r="B1398" s="69">
        <v>1377</v>
      </c>
      <c r="C1398" s="70">
        <v>251742</v>
      </c>
      <c r="D1398" s="71" t="s">
        <v>581</v>
      </c>
      <c r="E1398" s="34">
        <v>111344</v>
      </c>
      <c r="F1398" s="35">
        <f t="shared" si="189"/>
        <v>117023</v>
      </c>
      <c r="G1398" s="36">
        <v>8452617.5999999996</v>
      </c>
      <c r="H1398" s="36">
        <v>8561657.3000000007</v>
      </c>
      <c r="I1398" s="37">
        <v>7859255.04</v>
      </c>
      <c r="J1398" s="38">
        <f t="shared" si="190"/>
        <v>117023</v>
      </c>
      <c r="K1398" s="38">
        <f t="shared" si="191"/>
        <v>6247638.2349999994</v>
      </c>
      <c r="L1398" s="38">
        <f t="shared" si="192"/>
        <v>8155936.3200000003</v>
      </c>
      <c r="M1398" s="39">
        <f t="shared" si="193"/>
        <v>2856277.6258892026</v>
      </c>
      <c r="N1398" s="40">
        <f t="shared" si="194"/>
        <v>1936945.5213628747</v>
      </c>
      <c r="O1398" s="41">
        <f t="shared" si="195"/>
        <v>0.67813629312727408</v>
      </c>
      <c r="P1398" s="42">
        <f t="shared" si="196"/>
        <v>117023</v>
      </c>
      <c r="Q1398" s="43" t="str">
        <f t="shared" si="197"/>
        <v>MEDIA GEO</v>
      </c>
    </row>
    <row r="1399" spans="2:17" s="44" customFormat="1" x14ac:dyDescent="0.3">
      <c r="B1399" s="69">
        <v>1378</v>
      </c>
      <c r="C1399" s="70">
        <v>251742</v>
      </c>
      <c r="D1399" s="71" t="s">
        <v>582</v>
      </c>
      <c r="E1399" s="34">
        <v>202631</v>
      </c>
      <c r="F1399" s="35">
        <f t="shared" si="189"/>
        <v>212965</v>
      </c>
      <c r="G1399" s="36">
        <v>9957890.25</v>
      </c>
      <c r="H1399" s="36">
        <v>9744767.1999999993</v>
      </c>
      <c r="I1399" s="37">
        <v>9169130.8800000008</v>
      </c>
      <c r="J1399" s="38">
        <f t="shared" si="190"/>
        <v>212965</v>
      </c>
      <c r="K1399" s="38">
        <f t="shared" si="191"/>
        <v>7271188.3324999996</v>
      </c>
      <c r="L1399" s="38">
        <f t="shared" si="192"/>
        <v>9456949.0399999991</v>
      </c>
      <c r="M1399" s="39">
        <f t="shared" si="193"/>
        <v>3710169.9413880501</v>
      </c>
      <c r="N1399" s="40">
        <f t="shared" si="194"/>
        <v>2472897.3292545928</v>
      </c>
      <c r="O1399" s="41">
        <f t="shared" si="195"/>
        <v>0.66651861459732265</v>
      </c>
      <c r="P1399" s="42">
        <f t="shared" si="196"/>
        <v>212965</v>
      </c>
      <c r="Q1399" s="43" t="str">
        <f t="shared" si="197"/>
        <v>MEDIA GEO</v>
      </c>
    </row>
    <row r="1400" spans="2:17" s="44" customFormat="1" x14ac:dyDescent="0.3">
      <c r="B1400" s="69">
        <v>1379</v>
      </c>
      <c r="C1400" s="70">
        <v>251742</v>
      </c>
      <c r="D1400" s="71" t="s">
        <v>583</v>
      </c>
      <c r="E1400" s="34">
        <v>21706</v>
      </c>
      <c r="F1400" s="35">
        <f t="shared" si="189"/>
        <v>22813</v>
      </c>
      <c r="G1400" s="36">
        <v>3416382.9</v>
      </c>
      <c r="H1400" s="36">
        <v>3419881.5</v>
      </c>
      <c r="I1400" s="37">
        <v>3143702.0159999998</v>
      </c>
      <c r="J1400" s="38">
        <f t="shared" si="190"/>
        <v>22813</v>
      </c>
      <c r="K1400" s="38">
        <f t="shared" si="191"/>
        <v>2500694.8540000003</v>
      </c>
      <c r="L1400" s="38">
        <f t="shared" si="192"/>
        <v>3280042.4579999996</v>
      </c>
      <c r="M1400" s="39">
        <f t="shared" si="193"/>
        <v>956754.12389873771</v>
      </c>
      <c r="N1400" s="40">
        <f t="shared" si="194"/>
        <v>660396.10193778307</v>
      </c>
      <c r="O1400" s="41">
        <f t="shared" si="195"/>
        <v>0.69024641278439791</v>
      </c>
      <c r="P1400" s="42">
        <f t="shared" si="196"/>
        <v>22813</v>
      </c>
      <c r="Q1400" s="43" t="str">
        <f t="shared" si="197"/>
        <v>MEDIA GEO</v>
      </c>
    </row>
    <row r="1401" spans="2:17" s="44" customFormat="1" x14ac:dyDescent="0.3">
      <c r="B1401" s="69">
        <v>1380</v>
      </c>
      <c r="C1401" s="70">
        <v>25173702</v>
      </c>
      <c r="D1401" s="71" t="s">
        <v>584</v>
      </c>
      <c r="E1401" s="34">
        <v>455830</v>
      </c>
      <c r="F1401" s="35">
        <f t="shared" si="189"/>
        <v>479077</v>
      </c>
      <c r="G1401" s="36">
        <v>12640441.800000001</v>
      </c>
      <c r="H1401" s="36">
        <v>12823535.199999999</v>
      </c>
      <c r="I1401" s="37">
        <v>11788882.560000001</v>
      </c>
      <c r="J1401" s="38">
        <f t="shared" si="190"/>
        <v>479077</v>
      </c>
      <c r="K1401" s="38">
        <f t="shared" si="191"/>
        <v>9432984.1400000006</v>
      </c>
      <c r="L1401" s="38">
        <f t="shared" si="192"/>
        <v>12214662.18</v>
      </c>
      <c r="M1401" s="39">
        <f t="shared" si="193"/>
        <v>5500624.4646126879</v>
      </c>
      <c r="N1401" s="40">
        <f t="shared" si="194"/>
        <v>3550770.2642777464</v>
      </c>
      <c r="O1401" s="41">
        <f t="shared" si="195"/>
        <v>0.64552130164875099</v>
      </c>
      <c r="P1401" s="42">
        <f t="shared" si="196"/>
        <v>479077</v>
      </c>
      <c r="Q1401" s="43" t="str">
        <f t="shared" si="197"/>
        <v>MEDIA GEO</v>
      </c>
    </row>
    <row r="1402" spans="2:17" s="44" customFormat="1" x14ac:dyDescent="0.3">
      <c r="B1402" s="69">
        <v>1381</v>
      </c>
      <c r="C1402" s="70">
        <v>25173702</v>
      </c>
      <c r="D1402" s="71" t="s">
        <v>103</v>
      </c>
      <c r="E1402" s="34">
        <v>279069</v>
      </c>
      <c r="F1402" s="35">
        <f t="shared" si="189"/>
        <v>293302</v>
      </c>
      <c r="G1402" s="36">
        <v>19681957.399999999</v>
      </c>
      <c r="H1402" s="36">
        <v>19457755.449999999</v>
      </c>
      <c r="I1402" s="37">
        <v>18176489.411499999</v>
      </c>
      <c r="J1402" s="38">
        <f t="shared" si="190"/>
        <v>293302</v>
      </c>
      <c r="K1402" s="38">
        <f t="shared" si="191"/>
        <v>14402376.065374998</v>
      </c>
      <c r="L1402" s="38">
        <f t="shared" si="192"/>
        <v>18817122.430749997</v>
      </c>
      <c r="M1402" s="39">
        <f t="shared" si="193"/>
        <v>6721969.1521193013</v>
      </c>
      <c r="N1402" s="40">
        <f t="shared" si="194"/>
        <v>4545754.1372547681</v>
      </c>
      <c r="O1402" s="41">
        <f t="shared" si="195"/>
        <v>0.67625334695586692</v>
      </c>
      <c r="P1402" s="42">
        <f t="shared" si="196"/>
        <v>293302</v>
      </c>
      <c r="Q1402" s="43" t="str">
        <f t="shared" si="197"/>
        <v>MEDIA GEO</v>
      </c>
    </row>
    <row r="1403" spans="2:17" s="44" customFormat="1" x14ac:dyDescent="0.3">
      <c r="B1403" s="69">
        <v>1382</v>
      </c>
      <c r="C1403" s="70">
        <v>26101808</v>
      </c>
      <c r="D1403" s="71" t="s">
        <v>585</v>
      </c>
      <c r="E1403" s="34">
        <v>67286</v>
      </c>
      <c r="F1403" s="35">
        <f t="shared" si="189"/>
        <v>70718</v>
      </c>
      <c r="G1403" s="36">
        <v>17111361.050000001</v>
      </c>
      <c r="H1403" s="36">
        <v>16870249.199999999</v>
      </c>
      <c r="I1403" s="37">
        <v>15718510.08</v>
      </c>
      <c r="J1403" s="38">
        <f t="shared" si="190"/>
        <v>70718</v>
      </c>
      <c r="K1403" s="38">
        <f t="shared" si="191"/>
        <v>12442709.5825</v>
      </c>
      <c r="L1403" s="38">
        <f t="shared" si="192"/>
        <v>16294379.640000001</v>
      </c>
      <c r="M1403" s="39">
        <f t="shared" si="193"/>
        <v>4232401.4073982304</v>
      </c>
      <c r="N1403" s="40">
        <f t="shared" si="194"/>
        <v>2942754.5585228256</v>
      </c>
      <c r="O1403" s="41">
        <f t="shared" si="195"/>
        <v>0.69529193364762043</v>
      </c>
      <c r="P1403" s="42">
        <f t="shared" si="196"/>
        <v>70718</v>
      </c>
      <c r="Q1403" s="43" t="str">
        <f t="shared" si="197"/>
        <v>MEDIA GEO</v>
      </c>
    </row>
    <row r="1404" spans="2:17" s="44" customFormat="1" x14ac:dyDescent="0.3">
      <c r="B1404" s="69">
        <v>1383</v>
      </c>
      <c r="C1404" s="70">
        <v>251720</v>
      </c>
      <c r="D1404" s="71" t="s">
        <v>586</v>
      </c>
      <c r="E1404" s="34">
        <v>88195</v>
      </c>
      <c r="F1404" s="35">
        <f t="shared" si="189"/>
        <v>92693</v>
      </c>
      <c r="G1404" s="36">
        <v>6783785.4000000004</v>
      </c>
      <c r="H1404" s="36">
        <v>6796613.5999999996</v>
      </c>
      <c r="I1404" s="37">
        <v>6300278.8799999999</v>
      </c>
      <c r="J1404" s="38">
        <f t="shared" si="190"/>
        <v>92693</v>
      </c>
      <c r="K1404" s="38">
        <f t="shared" si="191"/>
        <v>4993342.72</v>
      </c>
      <c r="L1404" s="38">
        <f t="shared" si="192"/>
        <v>6542032.1400000006</v>
      </c>
      <c r="M1404" s="39">
        <f t="shared" si="193"/>
        <v>2277942.976787339</v>
      </c>
      <c r="N1404" s="40">
        <f t="shared" si="194"/>
        <v>1545205.0771740729</v>
      </c>
      <c r="O1404" s="41">
        <f t="shared" si="195"/>
        <v>0.67833351972371514</v>
      </c>
      <c r="P1404" s="42">
        <f t="shared" si="196"/>
        <v>92693</v>
      </c>
      <c r="Q1404" s="43" t="str">
        <f t="shared" si="197"/>
        <v>MEDIA GEO</v>
      </c>
    </row>
    <row r="1405" spans="2:17" s="44" customFormat="1" x14ac:dyDescent="0.3">
      <c r="B1405" s="69">
        <v>1384</v>
      </c>
      <c r="C1405" s="70">
        <v>26101808</v>
      </c>
      <c r="D1405" s="71" t="s">
        <v>587</v>
      </c>
      <c r="E1405" s="34">
        <v>77985</v>
      </c>
      <c r="F1405" s="35">
        <f t="shared" si="189"/>
        <v>81962</v>
      </c>
      <c r="G1405" s="36">
        <v>8513260</v>
      </c>
      <c r="H1405" s="36">
        <v>8560199.5500000007</v>
      </c>
      <c r="I1405" s="37">
        <v>7859255.04</v>
      </c>
      <c r="J1405" s="38">
        <f t="shared" si="190"/>
        <v>81962</v>
      </c>
      <c r="K1405" s="38">
        <f t="shared" si="191"/>
        <v>6253669.1475</v>
      </c>
      <c r="L1405" s="38">
        <f t="shared" si="192"/>
        <v>8186257.5199999996</v>
      </c>
      <c r="M1405" s="39">
        <f t="shared" si="193"/>
        <v>2617540.613621416</v>
      </c>
      <c r="N1405" s="40">
        <f t="shared" si="194"/>
        <v>1792924.8319232881</v>
      </c>
      <c r="O1405" s="41">
        <f t="shared" si="195"/>
        <v>0.68496542998916199</v>
      </c>
      <c r="P1405" s="42">
        <f t="shared" si="196"/>
        <v>81962</v>
      </c>
      <c r="Q1405" s="43" t="str">
        <f t="shared" si="197"/>
        <v>MEDIA GEO</v>
      </c>
    </row>
    <row r="1406" spans="2:17" s="44" customFormat="1" x14ac:dyDescent="0.3">
      <c r="B1406" s="69">
        <v>1385</v>
      </c>
      <c r="C1406" s="70">
        <v>40151712</v>
      </c>
      <c r="D1406" s="71" t="s">
        <v>687</v>
      </c>
      <c r="E1406" s="34">
        <v>22471</v>
      </c>
      <c r="F1406" s="35">
        <f t="shared" si="189"/>
        <v>23617</v>
      </c>
      <c r="G1406" s="36">
        <v>2109655.7999999998</v>
      </c>
      <c r="H1406" s="36">
        <v>2098868.4500000002</v>
      </c>
      <c r="I1406" s="37">
        <v>1964813.76</v>
      </c>
      <c r="J1406" s="38">
        <f t="shared" si="190"/>
        <v>23617</v>
      </c>
      <c r="K1406" s="38">
        <f t="shared" si="191"/>
        <v>1549238.7524999999</v>
      </c>
      <c r="L1406" s="38">
        <f t="shared" si="192"/>
        <v>2031841.105</v>
      </c>
      <c r="M1406" s="39">
        <f t="shared" si="193"/>
        <v>673264.53166399268</v>
      </c>
      <c r="N1406" s="40">
        <f t="shared" si="194"/>
        <v>459370.17502071161</v>
      </c>
      <c r="O1406" s="41">
        <f t="shared" si="195"/>
        <v>0.68230265135958523</v>
      </c>
      <c r="P1406" s="42">
        <f t="shared" si="196"/>
        <v>23617</v>
      </c>
      <c r="Q1406" s="43" t="str">
        <f t="shared" si="197"/>
        <v>MEDIA GEO</v>
      </c>
    </row>
    <row r="1407" spans="2:17" s="44" customFormat="1" x14ac:dyDescent="0.3">
      <c r="B1407" s="69">
        <v>1386</v>
      </c>
      <c r="C1407" s="70">
        <v>26111504</v>
      </c>
      <c r="D1407" s="71" t="s">
        <v>589</v>
      </c>
      <c r="E1407" s="34">
        <v>69708</v>
      </c>
      <c r="F1407" s="35">
        <f t="shared" si="189"/>
        <v>73263</v>
      </c>
      <c r="G1407" s="36">
        <v>5226325.3</v>
      </c>
      <c r="H1407" s="36">
        <v>5212330.9000000004</v>
      </c>
      <c r="I1407" s="37">
        <v>4912034.4000000004</v>
      </c>
      <c r="J1407" s="38">
        <f t="shared" si="190"/>
        <v>73263</v>
      </c>
      <c r="K1407" s="38">
        <f t="shared" si="191"/>
        <v>3855988.4</v>
      </c>
      <c r="L1407" s="38">
        <f t="shared" si="192"/>
        <v>5062182.6500000004</v>
      </c>
      <c r="M1407" s="39">
        <f t="shared" si="193"/>
        <v>1769471.7304319614</v>
      </c>
      <c r="N1407" s="40">
        <f t="shared" si="194"/>
        <v>1199400.6955962644</v>
      </c>
      <c r="O1407" s="41">
        <f t="shared" si="195"/>
        <v>0.67782981494904593</v>
      </c>
      <c r="P1407" s="42">
        <f t="shared" si="196"/>
        <v>73263</v>
      </c>
      <c r="Q1407" s="43" t="str">
        <f t="shared" si="197"/>
        <v>MEDIA GEO</v>
      </c>
    </row>
    <row r="1408" spans="2:17" s="44" customFormat="1" x14ac:dyDescent="0.3">
      <c r="B1408" s="69">
        <v>1387</v>
      </c>
      <c r="C1408" s="70">
        <v>251738</v>
      </c>
      <c r="D1408" s="71" t="s">
        <v>590</v>
      </c>
      <c r="E1408" s="34">
        <v>99525</v>
      </c>
      <c r="F1408" s="35">
        <f t="shared" si="189"/>
        <v>104601</v>
      </c>
      <c r="G1408" s="36">
        <v>3180227.4</v>
      </c>
      <c r="H1408" s="36">
        <v>3170023.15</v>
      </c>
      <c r="I1408" s="37">
        <v>2950019.52</v>
      </c>
      <c r="J1408" s="38">
        <f t="shared" si="190"/>
        <v>104601</v>
      </c>
      <c r="K1408" s="38">
        <f t="shared" si="191"/>
        <v>2351217.7675000001</v>
      </c>
      <c r="L1408" s="38">
        <f t="shared" si="192"/>
        <v>3060021.335</v>
      </c>
      <c r="M1408" s="39">
        <f t="shared" si="193"/>
        <v>1328068.0651523757</v>
      </c>
      <c r="N1408" s="40">
        <f t="shared" si="194"/>
        <v>865121.85832764849</v>
      </c>
      <c r="O1408" s="41">
        <f t="shared" si="195"/>
        <v>0.65141379499128971</v>
      </c>
      <c r="P1408" s="42">
        <f t="shared" si="196"/>
        <v>104601</v>
      </c>
      <c r="Q1408" s="43" t="str">
        <f t="shared" si="197"/>
        <v>MEDIA GEO</v>
      </c>
    </row>
    <row r="1409" spans="2:17" s="44" customFormat="1" x14ac:dyDescent="0.3">
      <c r="B1409" s="69">
        <v>1388</v>
      </c>
      <c r="C1409" s="70">
        <v>25172802</v>
      </c>
      <c r="D1409" s="71" t="s">
        <v>56</v>
      </c>
      <c r="E1409" s="34">
        <v>120883</v>
      </c>
      <c r="F1409" s="35">
        <f t="shared" si="189"/>
        <v>127048</v>
      </c>
      <c r="G1409" s="36">
        <v>3557201.55</v>
      </c>
      <c r="H1409" s="36">
        <v>3521049.35</v>
      </c>
      <c r="I1409" s="37">
        <v>3279354.4</v>
      </c>
      <c r="J1409" s="38">
        <f t="shared" si="190"/>
        <v>127048</v>
      </c>
      <c r="K1409" s="38">
        <f t="shared" si="191"/>
        <v>2621163.3250000002</v>
      </c>
      <c r="L1409" s="38">
        <f t="shared" si="192"/>
        <v>3400201.875</v>
      </c>
      <c r="M1409" s="39">
        <f t="shared" si="193"/>
        <v>1511416.6173377656</v>
      </c>
      <c r="N1409" s="40">
        <f t="shared" si="194"/>
        <v>978896.43698137871</v>
      </c>
      <c r="O1409" s="41">
        <f t="shared" si="195"/>
        <v>0.64766817153672906</v>
      </c>
      <c r="P1409" s="42">
        <f t="shared" si="196"/>
        <v>127048</v>
      </c>
      <c r="Q1409" s="43" t="str">
        <f t="shared" si="197"/>
        <v>MEDIA GEO</v>
      </c>
    </row>
    <row r="1410" spans="2:17" s="44" customFormat="1" x14ac:dyDescent="0.3">
      <c r="B1410" s="69">
        <v>1389</v>
      </c>
      <c r="C1410" s="70">
        <v>25172802</v>
      </c>
      <c r="D1410" s="71" t="s">
        <v>591</v>
      </c>
      <c r="E1410" s="34">
        <v>46441</v>
      </c>
      <c r="F1410" s="35">
        <f t="shared" si="189"/>
        <v>48809</v>
      </c>
      <c r="G1410" s="36">
        <v>4435058.5999999996</v>
      </c>
      <c r="H1410" s="36">
        <v>4460423.45</v>
      </c>
      <c r="I1410" s="37">
        <v>4100359.2</v>
      </c>
      <c r="J1410" s="38">
        <f t="shared" si="190"/>
        <v>48809</v>
      </c>
      <c r="K1410" s="38">
        <f t="shared" si="191"/>
        <v>3261162.5625</v>
      </c>
      <c r="L1410" s="38">
        <f t="shared" si="192"/>
        <v>4267708.9000000004</v>
      </c>
      <c r="M1410" s="39">
        <f t="shared" si="193"/>
        <v>1410585.1795336439</v>
      </c>
      <c r="N1410" s="40">
        <f t="shared" si="194"/>
        <v>962921.17100654903</v>
      </c>
      <c r="O1410" s="41">
        <f t="shared" si="195"/>
        <v>0.68263950662299044</v>
      </c>
      <c r="P1410" s="42">
        <f t="shared" si="196"/>
        <v>48809</v>
      </c>
      <c r="Q1410" s="43" t="str">
        <f t="shared" si="197"/>
        <v>MEDIA GEO</v>
      </c>
    </row>
    <row r="1411" spans="2:17" s="44" customFormat="1" x14ac:dyDescent="0.3">
      <c r="B1411" s="69">
        <v>1390</v>
      </c>
      <c r="C1411" s="70">
        <v>25172802</v>
      </c>
      <c r="D1411" s="71" t="s">
        <v>592</v>
      </c>
      <c r="E1411" s="34">
        <v>21398</v>
      </c>
      <c r="F1411" s="35">
        <f t="shared" si="189"/>
        <v>22489</v>
      </c>
      <c r="G1411" s="36">
        <v>2665641.65</v>
      </c>
      <c r="H1411" s="36">
        <v>2676137.4500000002</v>
      </c>
      <c r="I1411" s="37">
        <v>2456017.2000000002</v>
      </c>
      <c r="J1411" s="38">
        <f t="shared" si="190"/>
        <v>22489</v>
      </c>
      <c r="K1411" s="38">
        <f t="shared" si="191"/>
        <v>1955071.325</v>
      </c>
      <c r="L1411" s="38">
        <f t="shared" si="192"/>
        <v>2560829.4249999998</v>
      </c>
      <c r="M1411" s="39">
        <f t="shared" si="193"/>
        <v>792278.61257543461</v>
      </c>
      <c r="N1411" s="40">
        <f t="shared" si="194"/>
        <v>544323.45513905503</v>
      </c>
      <c r="O1411" s="41">
        <f t="shared" si="195"/>
        <v>0.68703540206599834</v>
      </c>
      <c r="P1411" s="42">
        <f t="shared" si="196"/>
        <v>22489</v>
      </c>
      <c r="Q1411" s="43" t="str">
        <f t="shared" si="197"/>
        <v>MEDIA GEO</v>
      </c>
    </row>
    <row r="1412" spans="2:17" s="44" customFormat="1" x14ac:dyDescent="0.3">
      <c r="B1412" s="69">
        <v>1391</v>
      </c>
      <c r="C1412" s="70">
        <v>25172802</v>
      </c>
      <c r="D1412" s="71" t="s">
        <v>593</v>
      </c>
      <c r="E1412" s="34">
        <v>101118</v>
      </c>
      <c r="F1412" s="35">
        <f t="shared" si="189"/>
        <v>106275</v>
      </c>
      <c r="G1412" s="36">
        <v>5293381.8</v>
      </c>
      <c r="H1412" s="36">
        <v>5252564.8</v>
      </c>
      <c r="I1412" s="37">
        <v>4912034.4000000004</v>
      </c>
      <c r="J1412" s="38">
        <f t="shared" si="190"/>
        <v>106275</v>
      </c>
      <c r="K1412" s="38">
        <f t="shared" si="191"/>
        <v>3891064</v>
      </c>
      <c r="L1412" s="38">
        <f t="shared" si="192"/>
        <v>5082299.5999999996</v>
      </c>
      <c r="M1412" s="39">
        <f t="shared" si="193"/>
        <v>1951862.8042561617</v>
      </c>
      <c r="N1412" s="40">
        <f t="shared" si="194"/>
        <v>1305027.6516647225</v>
      </c>
      <c r="O1412" s="41">
        <f t="shared" si="195"/>
        <v>0.66860624057132823</v>
      </c>
      <c r="P1412" s="42">
        <f t="shared" si="196"/>
        <v>106275</v>
      </c>
      <c r="Q1412" s="43" t="str">
        <f t="shared" si="197"/>
        <v>MEDIA GEO</v>
      </c>
    </row>
    <row r="1413" spans="2:17" s="44" customFormat="1" x14ac:dyDescent="0.3">
      <c r="B1413" s="69">
        <v>1392</v>
      </c>
      <c r="C1413" s="70">
        <v>40151510</v>
      </c>
      <c r="D1413" s="71" t="s">
        <v>39</v>
      </c>
      <c r="E1413" s="34">
        <v>416513</v>
      </c>
      <c r="F1413" s="35">
        <f t="shared" si="189"/>
        <v>437755</v>
      </c>
      <c r="G1413" s="36">
        <v>15899096.15</v>
      </c>
      <c r="H1413" s="36">
        <v>15844284.75</v>
      </c>
      <c r="I1413" s="37">
        <v>14736103.199999999</v>
      </c>
      <c r="J1413" s="38">
        <f t="shared" si="190"/>
        <v>437755</v>
      </c>
      <c r="K1413" s="38">
        <f t="shared" si="191"/>
        <v>11729309.774999999</v>
      </c>
      <c r="L1413" s="38">
        <f t="shared" si="192"/>
        <v>15290193.975</v>
      </c>
      <c r="M1413" s="39">
        <f t="shared" si="193"/>
        <v>6349137.1867937203</v>
      </c>
      <c r="N1413" s="40">
        <f t="shared" si="194"/>
        <v>4179978.4304672019</v>
      </c>
      <c r="O1413" s="41">
        <f t="shared" si="195"/>
        <v>0.65835377429890884</v>
      </c>
      <c r="P1413" s="42">
        <f t="shared" si="196"/>
        <v>437755</v>
      </c>
      <c r="Q1413" s="43" t="str">
        <f t="shared" si="197"/>
        <v>MEDIA GEO</v>
      </c>
    </row>
    <row r="1414" spans="2:17" s="44" customFormat="1" x14ac:dyDescent="0.3">
      <c r="B1414" s="69">
        <v>1393</v>
      </c>
      <c r="C1414" s="70">
        <v>251740</v>
      </c>
      <c r="D1414" s="71" t="s">
        <v>41</v>
      </c>
      <c r="E1414" s="34">
        <v>721762</v>
      </c>
      <c r="F1414" s="35">
        <f t="shared" si="189"/>
        <v>758572</v>
      </c>
      <c r="G1414" s="36">
        <v>8923179.3000000007</v>
      </c>
      <c r="H1414" s="36">
        <v>8747083.0999999996</v>
      </c>
      <c r="I1414" s="37">
        <v>8186724</v>
      </c>
      <c r="J1414" s="38">
        <f t="shared" si="190"/>
        <v>758572</v>
      </c>
      <c r="K1414" s="38">
        <f t="shared" si="191"/>
        <v>6653889.5999999996</v>
      </c>
      <c r="L1414" s="38">
        <f t="shared" si="192"/>
        <v>8466903.5500000007</v>
      </c>
      <c r="M1414" s="39">
        <f t="shared" si="193"/>
        <v>4692156.1591857299</v>
      </c>
      <c r="N1414" s="40">
        <f t="shared" si="194"/>
        <v>2781464.0333282133</v>
      </c>
      <c r="O1414" s="41">
        <f t="shared" si="195"/>
        <v>0.59279016702864906</v>
      </c>
      <c r="P1414" s="42">
        <f t="shared" si="196"/>
        <v>758572</v>
      </c>
      <c r="Q1414" s="43" t="str">
        <f t="shared" si="197"/>
        <v>MEDIA GEO</v>
      </c>
    </row>
    <row r="1415" spans="2:17" s="44" customFormat="1" x14ac:dyDescent="0.3">
      <c r="B1415" s="69">
        <v>1394</v>
      </c>
      <c r="C1415" s="70">
        <v>251740</v>
      </c>
      <c r="D1415" s="71" t="s">
        <v>196</v>
      </c>
      <c r="E1415" s="34">
        <v>1110455</v>
      </c>
      <c r="F1415" s="35">
        <f t="shared" si="189"/>
        <v>1167088</v>
      </c>
      <c r="G1415" s="36">
        <v>43598387</v>
      </c>
      <c r="H1415" s="36">
        <v>43766028.25</v>
      </c>
      <c r="I1415" s="37">
        <v>40933620</v>
      </c>
      <c r="J1415" s="38">
        <f t="shared" si="190"/>
        <v>1167088</v>
      </c>
      <c r="K1415" s="38">
        <f t="shared" si="191"/>
        <v>32366280.8125</v>
      </c>
      <c r="L1415" s="38">
        <f t="shared" si="192"/>
        <v>42266003.5</v>
      </c>
      <c r="M1415" s="39">
        <f t="shared" si="193"/>
        <v>17375920.820909258</v>
      </c>
      <c r="N1415" s="40">
        <f t="shared" si="194"/>
        <v>11461375.602784013</v>
      </c>
      <c r="O1415" s="41">
        <f t="shared" si="195"/>
        <v>0.65961255929481466</v>
      </c>
      <c r="P1415" s="42">
        <f t="shared" si="196"/>
        <v>1167088</v>
      </c>
      <c r="Q1415" s="43" t="str">
        <f t="shared" si="197"/>
        <v>MEDIA GEO</v>
      </c>
    </row>
    <row r="1416" spans="2:17" s="44" customFormat="1" x14ac:dyDescent="0.3">
      <c r="B1416" s="69">
        <v>1395</v>
      </c>
      <c r="C1416" s="70">
        <v>251740</v>
      </c>
      <c r="D1416" s="71" t="s">
        <v>594</v>
      </c>
      <c r="E1416" s="34">
        <v>42653</v>
      </c>
      <c r="F1416" s="35">
        <f t="shared" si="189"/>
        <v>44828</v>
      </c>
      <c r="G1416" s="36">
        <v>4356048.55</v>
      </c>
      <c r="H1416" s="36">
        <v>4368876.75</v>
      </c>
      <c r="I1416" s="37">
        <v>4093362</v>
      </c>
      <c r="J1416" s="38">
        <f t="shared" si="190"/>
        <v>44828</v>
      </c>
      <c r="K1416" s="38">
        <f t="shared" si="191"/>
        <v>3215778.8250000002</v>
      </c>
      <c r="L1416" s="38">
        <f t="shared" si="192"/>
        <v>4224705.2750000004</v>
      </c>
      <c r="M1416" s="39">
        <f t="shared" si="193"/>
        <v>1367014.1353772306</v>
      </c>
      <c r="N1416" s="40">
        <f t="shared" si="194"/>
        <v>934926.78231607424</v>
      </c>
      <c r="O1416" s="41">
        <f t="shared" si="195"/>
        <v>0.6839188843194216</v>
      </c>
      <c r="P1416" s="42">
        <f t="shared" si="196"/>
        <v>44828</v>
      </c>
      <c r="Q1416" s="43" t="str">
        <f t="shared" si="197"/>
        <v>MEDIA GEO</v>
      </c>
    </row>
    <row r="1417" spans="2:17" s="44" customFormat="1" x14ac:dyDescent="0.3">
      <c r="B1417" s="69">
        <v>1396</v>
      </c>
      <c r="C1417" s="70">
        <v>251740</v>
      </c>
      <c r="D1417" s="71" t="s">
        <v>595</v>
      </c>
      <c r="E1417" s="34">
        <v>1042</v>
      </c>
      <c r="F1417" s="35">
        <f t="shared" ref="F1417:F1480" si="198">ROUND(E1417*($C$5+1),0)</f>
        <v>1095</v>
      </c>
      <c r="G1417" s="36">
        <v>876107.75</v>
      </c>
      <c r="H1417" s="36">
        <v>889519.05</v>
      </c>
      <c r="I1417" s="37">
        <v>818672.4</v>
      </c>
      <c r="J1417" s="38">
        <f t="shared" ref="J1417:J1480" si="199">MIN(F1417:I1417)</f>
        <v>1095</v>
      </c>
      <c r="K1417" s="38">
        <f t="shared" ref="K1417:K1480" si="200">AVERAGE(F1417:I1417)</f>
        <v>646348.55000000005</v>
      </c>
      <c r="L1417" s="38">
        <f t="shared" ref="L1417:L1480" si="201">MEDIAN(F1417:I1417)</f>
        <v>847390.07499999995</v>
      </c>
      <c r="M1417" s="39">
        <f t="shared" ref="M1417:M1480" si="202">GEOMEAN(F1417:I1417)</f>
        <v>162577.05825875583</v>
      </c>
      <c r="N1417" s="40">
        <f t="shared" ref="N1417:N1480" si="203">STDEVA(J1417,M1417)</f>
        <v>114185.05843472738</v>
      </c>
      <c r="O1417" s="41">
        <f t="shared" ref="O1417:O1480" si="204">N1417/M1417</f>
        <v>0.70234422776300776</v>
      </c>
      <c r="P1417" s="42">
        <f t="shared" ref="P1417:P1480" si="205">ROUND(IF(O1417&lt;=P1412,J1417,M1417),0)</f>
        <v>1095</v>
      </c>
      <c r="Q1417" s="43" t="str">
        <f t="shared" ref="Q1417:Q1480" si="206">IF(O1417&lt;=35%,"MENOR VALOR","MEDIA GEO")</f>
        <v>MEDIA GEO</v>
      </c>
    </row>
    <row r="1418" spans="2:17" s="44" customFormat="1" x14ac:dyDescent="0.3">
      <c r="B1418" s="69">
        <v>1397</v>
      </c>
      <c r="C1418" s="70">
        <v>251740</v>
      </c>
      <c r="D1418" s="71" t="s">
        <v>688</v>
      </c>
      <c r="E1418" s="34">
        <v>289300</v>
      </c>
      <c r="F1418" s="35">
        <f t="shared" si="198"/>
        <v>304054</v>
      </c>
      <c r="G1418" s="36">
        <v>4725150.8499999996</v>
      </c>
      <c r="H1418" s="36">
        <v>4711739.55</v>
      </c>
      <c r="I1418" s="37">
        <v>4366252.8</v>
      </c>
      <c r="J1418" s="38">
        <f t="shared" si="199"/>
        <v>304054</v>
      </c>
      <c r="K1418" s="38">
        <f t="shared" si="200"/>
        <v>3526799.3</v>
      </c>
      <c r="L1418" s="38">
        <f t="shared" si="201"/>
        <v>4538996.1749999998</v>
      </c>
      <c r="M1418" s="39">
        <f t="shared" si="202"/>
        <v>2331654.1784490123</v>
      </c>
      <c r="N1418" s="40">
        <f t="shared" si="203"/>
        <v>1433729.8357163502</v>
      </c>
      <c r="O1418" s="41">
        <f t="shared" si="204"/>
        <v>0.61489814783341912</v>
      </c>
      <c r="P1418" s="42">
        <f t="shared" si="205"/>
        <v>304054</v>
      </c>
      <c r="Q1418" s="43" t="str">
        <f t="shared" si="206"/>
        <v>MEDIA GEO</v>
      </c>
    </row>
    <row r="1419" spans="2:17" s="44" customFormat="1" x14ac:dyDescent="0.3">
      <c r="B1419" s="69">
        <v>1398</v>
      </c>
      <c r="C1419" s="70">
        <v>251740</v>
      </c>
      <c r="D1419" s="71" t="s">
        <v>689</v>
      </c>
      <c r="E1419" s="34">
        <v>631200</v>
      </c>
      <c r="F1419" s="35">
        <f t="shared" si="198"/>
        <v>663391</v>
      </c>
      <c r="G1419" s="36">
        <v>5791057.6500000004</v>
      </c>
      <c r="H1419" s="36">
        <v>5821670.4000000004</v>
      </c>
      <c r="I1419" s="37">
        <v>5457816</v>
      </c>
      <c r="J1419" s="38">
        <f t="shared" si="199"/>
        <v>663391</v>
      </c>
      <c r="K1419" s="38">
        <f t="shared" si="200"/>
        <v>4433483.7625000002</v>
      </c>
      <c r="L1419" s="38">
        <f t="shared" si="201"/>
        <v>5624436.8250000002</v>
      </c>
      <c r="M1419" s="39">
        <f t="shared" si="202"/>
        <v>3323904.1512622009</v>
      </c>
      <c r="N1419" s="40">
        <f t="shared" si="203"/>
        <v>1881266.8906934932</v>
      </c>
      <c r="O1419" s="41">
        <f t="shared" si="204"/>
        <v>0.56598108882866294</v>
      </c>
      <c r="P1419" s="42">
        <f t="shared" si="205"/>
        <v>663391</v>
      </c>
      <c r="Q1419" s="43" t="str">
        <f t="shared" si="206"/>
        <v>MEDIA GEO</v>
      </c>
    </row>
    <row r="1420" spans="2:17" s="44" customFormat="1" x14ac:dyDescent="0.3">
      <c r="B1420" s="69">
        <v>1399</v>
      </c>
      <c r="C1420" s="70">
        <v>251740</v>
      </c>
      <c r="D1420" s="71" t="s">
        <v>690</v>
      </c>
      <c r="E1420" s="34">
        <v>2630000</v>
      </c>
      <c r="F1420" s="35">
        <f t="shared" si="198"/>
        <v>2764130</v>
      </c>
      <c r="G1420" s="36">
        <v>26683530.649999999</v>
      </c>
      <c r="H1420" s="36">
        <v>26682656</v>
      </c>
      <c r="I1420" s="37">
        <v>24560172</v>
      </c>
      <c r="J1420" s="38">
        <f t="shared" si="199"/>
        <v>2764130</v>
      </c>
      <c r="K1420" s="38">
        <f t="shared" si="200"/>
        <v>20172622.162500001</v>
      </c>
      <c r="L1420" s="38">
        <f t="shared" si="201"/>
        <v>25621414</v>
      </c>
      <c r="M1420" s="39">
        <f t="shared" si="202"/>
        <v>14827418.810360437</v>
      </c>
      <c r="N1420" s="40">
        <f t="shared" si="203"/>
        <v>8530033.3212176636</v>
      </c>
      <c r="O1420" s="41">
        <f t="shared" si="204"/>
        <v>0.57528781174356725</v>
      </c>
      <c r="P1420" s="42">
        <f t="shared" si="205"/>
        <v>2764130</v>
      </c>
      <c r="Q1420" s="43" t="str">
        <f t="shared" si="206"/>
        <v>MEDIA GEO</v>
      </c>
    </row>
    <row r="1421" spans="2:17" s="44" customFormat="1" x14ac:dyDescent="0.3">
      <c r="B1421" s="69">
        <v>1400</v>
      </c>
      <c r="C1421" s="70">
        <v>251740</v>
      </c>
      <c r="D1421" s="71" t="s">
        <v>691</v>
      </c>
      <c r="E1421" s="34">
        <v>394500</v>
      </c>
      <c r="F1421" s="35">
        <f t="shared" si="198"/>
        <v>414620</v>
      </c>
      <c r="G1421" s="36">
        <v>704093.25</v>
      </c>
      <c r="H1421" s="36">
        <v>709924.25</v>
      </c>
      <c r="I1421" s="37">
        <v>657736.80000000005</v>
      </c>
      <c r="J1421" s="38">
        <f t="shared" si="199"/>
        <v>414620</v>
      </c>
      <c r="K1421" s="38">
        <f t="shared" si="200"/>
        <v>621593.57499999995</v>
      </c>
      <c r="L1421" s="38">
        <f t="shared" si="201"/>
        <v>680915.02500000002</v>
      </c>
      <c r="M1421" s="39">
        <f t="shared" si="202"/>
        <v>607625.71501127328</v>
      </c>
      <c r="N1421" s="40">
        <f t="shared" si="203"/>
        <v>136475.64989222976</v>
      </c>
      <c r="O1421" s="41">
        <f t="shared" si="204"/>
        <v>0.22460479621027515</v>
      </c>
      <c r="P1421" s="42">
        <f t="shared" si="205"/>
        <v>414620</v>
      </c>
      <c r="Q1421" s="43" t="str">
        <f t="shared" si="206"/>
        <v>MENOR VALOR</v>
      </c>
    </row>
    <row r="1422" spans="2:17" s="44" customFormat="1" x14ac:dyDescent="0.3">
      <c r="B1422" s="69">
        <v>1401</v>
      </c>
      <c r="C1422" s="70">
        <v>251740</v>
      </c>
      <c r="D1422" s="71" t="s">
        <v>57</v>
      </c>
      <c r="E1422" s="34">
        <v>42440</v>
      </c>
      <c r="F1422" s="35">
        <f t="shared" si="198"/>
        <v>44604</v>
      </c>
      <c r="G1422" s="36">
        <v>4236804.5999999996</v>
      </c>
      <c r="H1422" s="36">
        <v>4166832.6</v>
      </c>
      <c r="I1422" s="37">
        <v>3929627.52</v>
      </c>
      <c r="J1422" s="38">
        <f t="shared" si="199"/>
        <v>44604</v>
      </c>
      <c r="K1422" s="38">
        <f t="shared" si="200"/>
        <v>3094467.1799999997</v>
      </c>
      <c r="L1422" s="38">
        <f t="shared" si="201"/>
        <v>4048230.06</v>
      </c>
      <c r="M1422" s="39">
        <f t="shared" si="202"/>
        <v>1326301.9876954386</v>
      </c>
      <c r="N1422" s="40">
        <f t="shared" si="203"/>
        <v>906297.33853259683</v>
      </c>
      <c r="O1422" s="41">
        <f t="shared" si="204"/>
        <v>0.683326532675537</v>
      </c>
      <c r="P1422" s="42">
        <f t="shared" si="205"/>
        <v>44604</v>
      </c>
      <c r="Q1422" s="43" t="str">
        <f t="shared" si="206"/>
        <v>MEDIA GEO</v>
      </c>
    </row>
    <row r="1423" spans="2:17" s="44" customFormat="1" x14ac:dyDescent="0.3">
      <c r="B1423" s="69">
        <v>1402</v>
      </c>
      <c r="C1423" s="70">
        <v>251740</v>
      </c>
      <c r="D1423" s="71" t="s">
        <v>596</v>
      </c>
      <c r="E1423" s="34">
        <v>39576</v>
      </c>
      <c r="F1423" s="35">
        <f t="shared" si="198"/>
        <v>41594</v>
      </c>
      <c r="G1423" s="36">
        <v>4181701.65</v>
      </c>
      <c r="H1423" s="36">
        <v>4183159.4</v>
      </c>
      <c r="I1423" s="37">
        <v>3929627.52</v>
      </c>
      <c r="J1423" s="38">
        <f t="shared" si="199"/>
        <v>41594</v>
      </c>
      <c r="K1423" s="38">
        <f t="shared" si="200"/>
        <v>3084020.6425000001</v>
      </c>
      <c r="L1423" s="38">
        <f t="shared" si="201"/>
        <v>4055664.585</v>
      </c>
      <c r="M1423" s="39">
        <f t="shared" si="202"/>
        <v>1300348.8651943833</v>
      </c>
      <c r="N1423" s="40">
        <f t="shared" si="203"/>
        <v>890074.10103050701</v>
      </c>
      <c r="O1423" s="41">
        <f t="shared" si="204"/>
        <v>0.68448869749846231</v>
      </c>
      <c r="P1423" s="42">
        <f t="shared" si="205"/>
        <v>41594</v>
      </c>
      <c r="Q1423" s="43" t="str">
        <f t="shared" si="206"/>
        <v>MEDIA GEO</v>
      </c>
    </row>
    <row r="1424" spans="2:17" s="44" customFormat="1" x14ac:dyDescent="0.3">
      <c r="B1424" s="69">
        <v>1403</v>
      </c>
      <c r="C1424" s="70">
        <v>251738</v>
      </c>
      <c r="D1424" s="71" t="s">
        <v>597</v>
      </c>
      <c r="E1424" s="34">
        <v>159904</v>
      </c>
      <c r="F1424" s="35">
        <f t="shared" si="198"/>
        <v>168059</v>
      </c>
      <c r="G1424" s="36">
        <v>21234169.600000001</v>
      </c>
      <c r="H1424" s="36">
        <v>21290730.300000001</v>
      </c>
      <c r="I1424" s="37">
        <v>19648137.600000001</v>
      </c>
      <c r="J1424" s="38">
        <f t="shared" si="199"/>
        <v>168059</v>
      </c>
      <c r="K1424" s="38">
        <f t="shared" si="200"/>
        <v>15585274.125000002</v>
      </c>
      <c r="L1424" s="38">
        <f t="shared" si="201"/>
        <v>20441153.600000001</v>
      </c>
      <c r="M1424" s="39">
        <f t="shared" si="202"/>
        <v>6215874.7033879161</v>
      </c>
      <c r="N1424" s="40">
        <f t="shared" si="203"/>
        <v>4276451.4952320848</v>
      </c>
      <c r="O1424" s="41">
        <f t="shared" si="204"/>
        <v>0.68798869013579644</v>
      </c>
      <c r="P1424" s="42">
        <f t="shared" si="205"/>
        <v>168059</v>
      </c>
      <c r="Q1424" s="43" t="str">
        <f t="shared" si="206"/>
        <v>MEDIA GEO</v>
      </c>
    </row>
    <row r="1425" spans="2:17" s="44" customFormat="1" x14ac:dyDescent="0.3">
      <c r="B1425" s="69">
        <v>1404</v>
      </c>
      <c r="C1425" s="70">
        <v>251738</v>
      </c>
      <c r="D1425" s="71" t="s">
        <v>640</v>
      </c>
      <c r="E1425" s="34">
        <v>469981</v>
      </c>
      <c r="F1425" s="35">
        <f t="shared" si="198"/>
        <v>493950</v>
      </c>
      <c r="G1425" s="36">
        <v>26577698</v>
      </c>
      <c r="H1425" s="36">
        <v>26697816.600000001</v>
      </c>
      <c r="I1425" s="37">
        <v>24560172</v>
      </c>
      <c r="J1425" s="38">
        <f t="shared" si="199"/>
        <v>493950</v>
      </c>
      <c r="K1425" s="38">
        <f t="shared" si="200"/>
        <v>19582409.149999999</v>
      </c>
      <c r="L1425" s="38">
        <f t="shared" si="201"/>
        <v>25568935</v>
      </c>
      <c r="M1425" s="39">
        <f t="shared" si="202"/>
        <v>9632230.6906055659</v>
      </c>
      <c r="N1425" s="40">
        <f t="shared" si="203"/>
        <v>6461740.2447132822</v>
      </c>
      <c r="O1425" s="41">
        <f t="shared" si="204"/>
        <v>0.67084566932304657</v>
      </c>
      <c r="P1425" s="42">
        <f t="shared" si="205"/>
        <v>493950</v>
      </c>
      <c r="Q1425" s="43" t="str">
        <f t="shared" si="206"/>
        <v>MEDIA GEO</v>
      </c>
    </row>
    <row r="1426" spans="2:17" s="44" customFormat="1" x14ac:dyDescent="0.3">
      <c r="B1426" s="69">
        <v>1405</v>
      </c>
      <c r="C1426" s="70">
        <v>251738</v>
      </c>
      <c r="D1426" s="71" t="s">
        <v>599</v>
      </c>
      <c r="E1426" s="34">
        <v>1735800</v>
      </c>
      <c r="F1426" s="35">
        <f t="shared" si="198"/>
        <v>1824326</v>
      </c>
      <c r="G1426" s="36">
        <v>52092113.149999999</v>
      </c>
      <c r="H1426" s="36">
        <v>53370559.899999999</v>
      </c>
      <c r="I1426" s="37">
        <v>49120344</v>
      </c>
      <c r="J1426" s="38">
        <f t="shared" si="199"/>
        <v>1824326</v>
      </c>
      <c r="K1426" s="38">
        <f t="shared" si="200"/>
        <v>39101835.762500003</v>
      </c>
      <c r="L1426" s="38">
        <f t="shared" si="201"/>
        <v>50606228.575000003</v>
      </c>
      <c r="M1426" s="39">
        <f t="shared" si="202"/>
        <v>22341349.129235484</v>
      </c>
      <c r="N1426" s="40">
        <f t="shared" si="203"/>
        <v>14507726.184443651</v>
      </c>
      <c r="O1426" s="41">
        <f t="shared" si="204"/>
        <v>0.64936661168143617</v>
      </c>
      <c r="P1426" s="42">
        <f t="shared" si="205"/>
        <v>1824326</v>
      </c>
      <c r="Q1426" s="43" t="str">
        <f t="shared" si="206"/>
        <v>MEDIA GEO</v>
      </c>
    </row>
    <row r="1427" spans="2:17" s="44" customFormat="1" x14ac:dyDescent="0.3">
      <c r="B1427" s="69">
        <v>1406</v>
      </c>
      <c r="C1427" s="70">
        <v>20121415</v>
      </c>
      <c r="D1427" s="71" t="s">
        <v>44</v>
      </c>
      <c r="E1427" s="34">
        <v>3156000</v>
      </c>
      <c r="F1427" s="35">
        <f t="shared" si="198"/>
        <v>3316956</v>
      </c>
      <c r="G1427" s="36">
        <v>154172806.19999999</v>
      </c>
      <c r="H1427" s="36">
        <v>152083558.90000001</v>
      </c>
      <c r="I1427" s="37">
        <v>142247245</v>
      </c>
      <c r="J1427" s="38">
        <f t="shared" si="199"/>
        <v>3316956</v>
      </c>
      <c r="K1427" s="38">
        <f t="shared" si="200"/>
        <v>112955141.52500001</v>
      </c>
      <c r="L1427" s="38">
        <f t="shared" si="201"/>
        <v>147165401.94999999</v>
      </c>
      <c r="M1427" s="39">
        <f t="shared" si="202"/>
        <v>57672450.461518578</v>
      </c>
      <c r="N1427" s="40">
        <f t="shared" si="203"/>
        <v>38435138.728487611</v>
      </c>
      <c r="O1427" s="41">
        <f t="shared" si="204"/>
        <v>0.66643845407840108</v>
      </c>
      <c r="P1427" s="42">
        <f t="shared" si="205"/>
        <v>3316956</v>
      </c>
      <c r="Q1427" s="43" t="str">
        <f t="shared" si="206"/>
        <v>MEDIA GEO</v>
      </c>
    </row>
    <row r="1428" spans="2:17" s="44" customFormat="1" x14ac:dyDescent="0.3">
      <c r="B1428" s="69">
        <v>1407</v>
      </c>
      <c r="C1428" s="70">
        <v>20121415</v>
      </c>
      <c r="D1428" s="71" t="s">
        <v>171</v>
      </c>
      <c r="E1428" s="34">
        <v>431252</v>
      </c>
      <c r="F1428" s="35">
        <f t="shared" si="198"/>
        <v>453246</v>
      </c>
      <c r="G1428" s="36">
        <v>25361059.850000001</v>
      </c>
      <c r="H1428" s="36">
        <v>25695467.699999999</v>
      </c>
      <c r="I1428" s="37">
        <v>23705930.5</v>
      </c>
      <c r="J1428" s="38">
        <f t="shared" si="199"/>
        <v>453246</v>
      </c>
      <c r="K1428" s="38">
        <f t="shared" si="200"/>
        <v>18803926.012499999</v>
      </c>
      <c r="L1428" s="38">
        <f t="shared" si="201"/>
        <v>24533495.175000001</v>
      </c>
      <c r="M1428" s="39">
        <f t="shared" si="202"/>
        <v>9147527.5931886379</v>
      </c>
      <c r="N1428" s="40">
        <f t="shared" si="203"/>
        <v>6147785.4720890662</v>
      </c>
      <c r="O1428" s="41">
        <f t="shared" si="204"/>
        <v>0.67207072178353233</v>
      </c>
      <c r="P1428" s="42">
        <f t="shared" si="205"/>
        <v>453246</v>
      </c>
      <c r="Q1428" s="43" t="str">
        <f t="shared" si="206"/>
        <v>MEDIA GEO</v>
      </c>
    </row>
    <row r="1429" spans="2:17" s="44" customFormat="1" x14ac:dyDescent="0.3">
      <c r="B1429" s="69">
        <v>1408</v>
      </c>
      <c r="C1429" s="70">
        <v>251724</v>
      </c>
      <c r="D1429" s="71" t="s">
        <v>93</v>
      </c>
      <c r="E1429" s="34">
        <v>19630</v>
      </c>
      <c r="F1429" s="35">
        <f t="shared" si="198"/>
        <v>20631</v>
      </c>
      <c r="G1429" s="36">
        <v>567647.85</v>
      </c>
      <c r="H1429" s="36">
        <v>565898.55000000005</v>
      </c>
      <c r="I1429" s="37">
        <v>524790</v>
      </c>
      <c r="J1429" s="38">
        <f t="shared" si="199"/>
        <v>20631</v>
      </c>
      <c r="K1429" s="38">
        <f t="shared" si="200"/>
        <v>419741.85</v>
      </c>
      <c r="L1429" s="38">
        <f t="shared" si="201"/>
        <v>545344.27500000002</v>
      </c>
      <c r="M1429" s="39">
        <f t="shared" si="202"/>
        <v>242845.94275851236</v>
      </c>
      <c r="N1429" s="40">
        <f t="shared" si="203"/>
        <v>157129.6929055246</v>
      </c>
      <c r="O1429" s="41">
        <f t="shared" si="204"/>
        <v>0.64703445781581548</v>
      </c>
      <c r="P1429" s="42">
        <f t="shared" si="205"/>
        <v>20631</v>
      </c>
      <c r="Q1429" s="43" t="str">
        <f t="shared" si="206"/>
        <v>MEDIA GEO</v>
      </c>
    </row>
    <row r="1430" spans="2:17" s="44" customFormat="1" x14ac:dyDescent="0.3">
      <c r="B1430" s="69">
        <v>1409</v>
      </c>
      <c r="C1430" s="70">
        <v>24101802</v>
      </c>
      <c r="D1430" s="71" t="s">
        <v>692</v>
      </c>
      <c r="E1430" s="34">
        <v>306766</v>
      </c>
      <c r="F1430" s="35">
        <f t="shared" si="198"/>
        <v>322411</v>
      </c>
      <c r="G1430" s="36">
        <v>22890756.699999999</v>
      </c>
      <c r="H1430" s="36">
        <v>22986093.550000001</v>
      </c>
      <c r="I1430" s="37">
        <v>21476631.326500002</v>
      </c>
      <c r="J1430" s="38">
        <f t="shared" si="199"/>
        <v>322411</v>
      </c>
      <c r="K1430" s="38">
        <f t="shared" si="200"/>
        <v>16918973.144125</v>
      </c>
      <c r="L1430" s="38">
        <f t="shared" si="201"/>
        <v>22183694.013250001</v>
      </c>
      <c r="M1430" s="39">
        <f t="shared" si="202"/>
        <v>7769182.6738625942</v>
      </c>
      <c r="N1430" s="40">
        <f t="shared" si="203"/>
        <v>5265662.7485361369</v>
      </c>
      <c r="O1430" s="41">
        <f t="shared" si="204"/>
        <v>0.67776276727938156</v>
      </c>
      <c r="P1430" s="42">
        <f t="shared" si="205"/>
        <v>322411</v>
      </c>
      <c r="Q1430" s="43" t="str">
        <f t="shared" si="206"/>
        <v>MEDIA GEO</v>
      </c>
    </row>
    <row r="1431" spans="2:17" s="44" customFormat="1" x14ac:dyDescent="0.3">
      <c r="B1431" s="69">
        <v>1410</v>
      </c>
      <c r="C1431" s="70">
        <v>311716</v>
      </c>
      <c r="D1431" s="71" t="s">
        <v>642</v>
      </c>
      <c r="E1431" s="34">
        <v>62047</v>
      </c>
      <c r="F1431" s="35">
        <f t="shared" si="198"/>
        <v>65211</v>
      </c>
      <c r="G1431" s="36">
        <v>1781078.95</v>
      </c>
      <c r="H1431" s="36">
        <v>1786326.85</v>
      </c>
      <c r="I1431" s="37">
        <v>1651522.8765000002</v>
      </c>
      <c r="J1431" s="38">
        <f t="shared" si="199"/>
        <v>65211</v>
      </c>
      <c r="K1431" s="38">
        <f t="shared" si="200"/>
        <v>1321034.919125</v>
      </c>
      <c r="L1431" s="38">
        <f t="shared" si="201"/>
        <v>1716300.9132500002</v>
      </c>
      <c r="M1431" s="39">
        <f t="shared" si="202"/>
        <v>765089.75707096572</v>
      </c>
      <c r="N1431" s="40">
        <f t="shared" si="203"/>
        <v>494889.01513329218</v>
      </c>
      <c r="O1431" s="41">
        <f t="shared" si="204"/>
        <v>0.64683785210757816</v>
      </c>
      <c r="P1431" s="42">
        <f t="shared" si="205"/>
        <v>65211</v>
      </c>
      <c r="Q1431" s="43" t="str">
        <f t="shared" si="206"/>
        <v>MEDIA GEO</v>
      </c>
    </row>
    <row r="1432" spans="2:17" s="44" customFormat="1" x14ac:dyDescent="0.3">
      <c r="B1432" s="69">
        <v>1411</v>
      </c>
      <c r="C1432" s="70">
        <v>311716</v>
      </c>
      <c r="D1432" s="71" t="s">
        <v>643</v>
      </c>
      <c r="E1432" s="34">
        <v>59191</v>
      </c>
      <c r="F1432" s="35">
        <f t="shared" si="198"/>
        <v>62210</v>
      </c>
      <c r="G1432" s="36">
        <v>1762419.75</v>
      </c>
      <c r="H1432" s="36">
        <v>1766501.45</v>
      </c>
      <c r="I1432" s="37">
        <v>1651522.8765000002</v>
      </c>
      <c r="J1432" s="38">
        <f t="shared" si="199"/>
        <v>62210</v>
      </c>
      <c r="K1432" s="38">
        <f t="shared" si="200"/>
        <v>1310663.5191250001</v>
      </c>
      <c r="L1432" s="38">
        <f t="shared" si="201"/>
        <v>1706971.3132500001</v>
      </c>
      <c r="M1432" s="39">
        <f t="shared" si="202"/>
        <v>752041.89673793141</v>
      </c>
      <c r="N1432" s="40">
        <f t="shared" si="203"/>
        <v>487784.81206216954</v>
      </c>
      <c r="O1432" s="41">
        <f t="shared" si="204"/>
        <v>0.64861387933038372</v>
      </c>
      <c r="P1432" s="42">
        <f t="shared" si="205"/>
        <v>62210</v>
      </c>
      <c r="Q1432" s="43" t="str">
        <f t="shared" si="206"/>
        <v>MEDIA GEO</v>
      </c>
    </row>
    <row r="1433" spans="2:17" s="44" customFormat="1" ht="15.9" customHeight="1" x14ac:dyDescent="0.3">
      <c r="B1433" s="69">
        <v>1412</v>
      </c>
      <c r="C1433" s="70">
        <v>311716</v>
      </c>
      <c r="D1433" s="71" t="s">
        <v>644</v>
      </c>
      <c r="E1433" s="34">
        <v>58954</v>
      </c>
      <c r="F1433" s="35">
        <f t="shared" si="198"/>
        <v>61961</v>
      </c>
      <c r="G1433" s="36">
        <v>1758629.6</v>
      </c>
      <c r="H1433" s="36">
        <v>1752507.05</v>
      </c>
      <c r="I1433" s="37">
        <v>1651522.8765000002</v>
      </c>
      <c r="J1433" s="38">
        <f t="shared" si="199"/>
        <v>61961</v>
      </c>
      <c r="K1433" s="38">
        <f t="shared" si="200"/>
        <v>1306155.1316250002</v>
      </c>
      <c r="L1433" s="38">
        <f t="shared" si="201"/>
        <v>1702014.96325</v>
      </c>
      <c r="M1433" s="39">
        <f t="shared" si="202"/>
        <v>749392.41165365744</v>
      </c>
      <c r="N1433" s="40">
        <f t="shared" si="203"/>
        <v>486087.41278094216</v>
      </c>
      <c r="O1433" s="41">
        <f t="shared" si="204"/>
        <v>0.64864202682318395</v>
      </c>
      <c r="P1433" s="42">
        <f t="shared" si="205"/>
        <v>61961</v>
      </c>
      <c r="Q1433" s="43" t="str">
        <f t="shared" si="206"/>
        <v>MEDIA GEO</v>
      </c>
    </row>
    <row r="1434" spans="2:17" s="44" customFormat="1" ht="15.9" customHeight="1" x14ac:dyDescent="0.3">
      <c r="B1434" s="69">
        <v>1413</v>
      </c>
      <c r="C1434" s="70">
        <v>311716</v>
      </c>
      <c r="D1434" s="71" t="s">
        <v>604</v>
      </c>
      <c r="E1434" s="34">
        <v>44942</v>
      </c>
      <c r="F1434" s="35">
        <f t="shared" si="198"/>
        <v>47234</v>
      </c>
      <c r="G1434" s="36">
        <v>1763585.95</v>
      </c>
      <c r="H1434" s="36">
        <v>1759795.8</v>
      </c>
      <c r="I1434" s="37">
        <v>1651522.8765000002</v>
      </c>
      <c r="J1434" s="38">
        <f t="shared" si="199"/>
        <v>47234</v>
      </c>
      <c r="K1434" s="38">
        <f t="shared" si="200"/>
        <v>1305534.6566250001</v>
      </c>
      <c r="L1434" s="38">
        <f t="shared" si="201"/>
        <v>1705659.33825</v>
      </c>
      <c r="M1434" s="39">
        <f t="shared" si="202"/>
        <v>701454.58217575331</v>
      </c>
      <c r="N1434" s="40">
        <f t="shared" si="203"/>
        <v>462603.8100482861</v>
      </c>
      <c r="O1434" s="41">
        <f t="shared" si="204"/>
        <v>0.65949217783052161</v>
      </c>
      <c r="P1434" s="42">
        <f t="shared" si="205"/>
        <v>47234</v>
      </c>
      <c r="Q1434" s="43" t="str">
        <f t="shared" si="206"/>
        <v>MEDIA GEO</v>
      </c>
    </row>
    <row r="1435" spans="2:17" s="44" customFormat="1" ht="15.9" customHeight="1" x14ac:dyDescent="0.3">
      <c r="B1435" s="69">
        <v>1414</v>
      </c>
      <c r="C1435" s="70">
        <v>25172010</v>
      </c>
      <c r="D1435" s="71" t="s">
        <v>605</v>
      </c>
      <c r="E1435" s="34">
        <v>187104</v>
      </c>
      <c r="F1435" s="35">
        <f t="shared" si="198"/>
        <v>196646</v>
      </c>
      <c r="G1435" s="36">
        <v>2606748.5499999998</v>
      </c>
      <c r="H1435" s="36">
        <v>2644941.6</v>
      </c>
      <c r="I1435" s="37">
        <v>2433693.2165000001</v>
      </c>
      <c r="J1435" s="38">
        <f t="shared" si="199"/>
        <v>196646</v>
      </c>
      <c r="K1435" s="38">
        <f t="shared" si="200"/>
        <v>1970507.3416250001</v>
      </c>
      <c r="L1435" s="38">
        <f t="shared" si="201"/>
        <v>2520220.88325</v>
      </c>
      <c r="M1435" s="39">
        <f t="shared" si="202"/>
        <v>1347772.3551247322</v>
      </c>
      <c r="N1435" s="40">
        <f t="shared" si="203"/>
        <v>813969.25171125203</v>
      </c>
      <c r="O1435" s="41">
        <f t="shared" si="204"/>
        <v>0.60393674689663868</v>
      </c>
      <c r="P1435" s="42">
        <f t="shared" si="205"/>
        <v>196646</v>
      </c>
      <c r="Q1435" s="43" t="str">
        <f t="shared" si="206"/>
        <v>MEDIA GEO</v>
      </c>
    </row>
    <row r="1436" spans="2:17" s="44" customFormat="1" x14ac:dyDescent="0.3">
      <c r="B1436" s="69">
        <v>1415</v>
      </c>
      <c r="C1436" s="70">
        <v>25172010</v>
      </c>
      <c r="D1436" s="71" t="s">
        <v>606</v>
      </c>
      <c r="E1436" s="34">
        <v>196603</v>
      </c>
      <c r="F1436" s="35">
        <f t="shared" si="198"/>
        <v>206630</v>
      </c>
      <c r="G1436" s="36">
        <v>2230649.0499999998</v>
      </c>
      <c r="H1436" s="36">
        <v>2251640.65</v>
      </c>
      <c r="I1436" s="37">
        <v>2099160</v>
      </c>
      <c r="J1436" s="38">
        <f t="shared" si="199"/>
        <v>206630</v>
      </c>
      <c r="K1436" s="38">
        <f t="shared" si="200"/>
        <v>1697019.9249999998</v>
      </c>
      <c r="L1436" s="38">
        <f t="shared" si="201"/>
        <v>2164904.5249999999</v>
      </c>
      <c r="M1436" s="39">
        <f t="shared" si="202"/>
        <v>1214904.9779706383</v>
      </c>
      <c r="N1436" s="40">
        <f t="shared" si="203"/>
        <v>712958.07422375516</v>
      </c>
      <c r="O1436" s="41">
        <f t="shared" si="204"/>
        <v>0.58684266436595822</v>
      </c>
      <c r="P1436" s="42">
        <f t="shared" si="205"/>
        <v>206630</v>
      </c>
      <c r="Q1436" s="43" t="str">
        <f t="shared" si="206"/>
        <v>MEDIA GEO</v>
      </c>
    </row>
    <row r="1437" spans="2:17" s="44" customFormat="1" x14ac:dyDescent="0.3">
      <c r="B1437" s="69">
        <v>1416</v>
      </c>
      <c r="C1437" s="70">
        <v>25172010</v>
      </c>
      <c r="D1437" s="71" t="s">
        <v>646</v>
      </c>
      <c r="E1437" s="34">
        <v>33927</v>
      </c>
      <c r="F1437" s="35">
        <f t="shared" si="198"/>
        <v>35657</v>
      </c>
      <c r="G1437" s="36">
        <v>302337.34999999998</v>
      </c>
      <c r="H1437" s="36">
        <v>300588.05</v>
      </c>
      <c r="I1437" s="37">
        <v>279888</v>
      </c>
      <c r="J1437" s="38">
        <f t="shared" si="199"/>
        <v>35657</v>
      </c>
      <c r="K1437" s="38">
        <f t="shared" si="200"/>
        <v>229617.59999999998</v>
      </c>
      <c r="L1437" s="38">
        <f t="shared" si="201"/>
        <v>290238.02500000002</v>
      </c>
      <c r="M1437" s="39">
        <f t="shared" si="202"/>
        <v>173539.4226475567</v>
      </c>
      <c r="N1437" s="40">
        <f t="shared" si="203"/>
        <v>97497.596060516938</v>
      </c>
      <c r="O1437" s="41">
        <f t="shared" si="204"/>
        <v>0.56181814237405858</v>
      </c>
      <c r="P1437" s="42">
        <f t="shared" si="205"/>
        <v>35657</v>
      </c>
      <c r="Q1437" s="43" t="str">
        <f t="shared" si="206"/>
        <v>MEDIA GEO</v>
      </c>
    </row>
    <row r="1438" spans="2:17" s="44" customFormat="1" x14ac:dyDescent="0.3">
      <c r="B1438" s="69">
        <v>1417</v>
      </c>
      <c r="C1438" s="70">
        <v>25172010</v>
      </c>
      <c r="D1438" s="71" t="s">
        <v>647</v>
      </c>
      <c r="E1438" s="34">
        <v>33927</v>
      </c>
      <c r="F1438" s="35">
        <f t="shared" si="198"/>
        <v>35657</v>
      </c>
      <c r="G1438" s="36">
        <v>278721.8</v>
      </c>
      <c r="H1438" s="36">
        <v>282220.40000000002</v>
      </c>
      <c r="I1438" s="37">
        <v>262395</v>
      </c>
      <c r="J1438" s="38">
        <f t="shared" si="199"/>
        <v>35657</v>
      </c>
      <c r="K1438" s="38">
        <f t="shared" si="200"/>
        <v>214748.55</v>
      </c>
      <c r="L1438" s="38">
        <f t="shared" si="201"/>
        <v>270558.40000000002</v>
      </c>
      <c r="M1438" s="39">
        <f t="shared" si="202"/>
        <v>164708.08746256185</v>
      </c>
      <c r="N1438" s="40">
        <f t="shared" si="203"/>
        <v>91252.899064275713</v>
      </c>
      <c r="O1438" s="41">
        <f t="shared" si="204"/>
        <v>0.55402804118539417</v>
      </c>
      <c r="P1438" s="42">
        <f t="shared" si="205"/>
        <v>35657</v>
      </c>
      <c r="Q1438" s="43" t="str">
        <f t="shared" si="206"/>
        <v>MEDIA GEO</v>
      </c>
    </row>
    <row r="1439" spans="2:17" s="44" customFormat="1" x14ac:dyDescent="0.3">
      <c r="B1439" s="69">
        <v>1418</v>
      </c>
      <c r="C1439" s="70">
        <v>40141736</v>
      </c>
      <c r="D1439" s="71" t="s">
        <v>177</v>
      </c>
      <c r="E1439" s="34">
        <v>1638</v>
      </c>
      <c r="F1439" s="35">
        <f t="shared" si="198"/>
        <v>1722</v>
      </c>
      <c r="G1439" s="36">
        <v>111955.2</v>
      </c>
      <c r="H1439" s="36">
        <v>111955.2</v>
      </c>
      <c r="I1439" s="37">
        <v>103791.8</v>
      </c>
      <c r="J1439" s="38">
        <f t="shared" si="199"/>
        <v>1722</v>
      </c>
      <c r="K1439" s="38">
        <f t="shared" si="200"/>
        <v>82356.05</v>
      </c>
      <c r="L1439" s="38">
        <f t="shared" si="201"/>
        <v>107873.5</v>
      </c>
      <c r="M1439" s="39">
        <f t="shared" si="202"/>
        <v>38687.546002481002</v>
      </c>
      <c r="N1439" s="40">
        <f t="shared" si="203"/>
        <v>26138.588248617587</v>
      </c>
      <c r="O1439" s="41">
        <f t="shared" si="204"/>
        <v>0.67563314165600841</v>
      </c>
      <c r="P1439" s="42">
        <f t="shared" si="205"/>
        <v>1722</v>
      </c>
      <c r="Q1439" s="43" t="str">
        <f t="shared" si="206"/>
        <v>MEDIA GEO</v>
      </c>
    </row>
    <row r="1440" spans="2:17" s="44" customFormat="1" x14ac:dyDescent="0.3">
      <c r="B1440" s="69">
        <v>1419</v>
      </c>
      <c r="C1440" s="70">
        <v>25172606</v>
      </c>
      <c r="D1440" s="71" t="s">
        <v>609</v>
      </c>
      <c r="E1440" s="34">
        <v>28767</v>
      </c>
      <c r="F1440" s="35">
        <f t="shared" si="198"/>
        <v>30234</v>
      </c>
      <c r="G1440" s="36">
        <v>2304994.2999999998</v>
      </c>
      <c r="H1440" s="36">
        <v>2290999.9</v>
      </c>
      <c r="I1440" s="37">
        <v>2143869.1924999999</v>
      </c>
      <c r="J1440" s="38">
        <f t="shared" si="199"/>
        <v>30234</v>
      </c>
      <c r="K1440" s="38">
        <f t="shared" si="200"/>
        <v>1692524.3481249998</v>
      </c>
      <c r="L1440" s="38">
        <f t="shared" si="201"/>
        <v>2217434.5462499997</v>
      </c>
      <c r="M1440" s="39">
        <f t="shared" si="202"/>
        <v>764886.86760792136</v>
      </c>
      <c r="N1440" s="40">
        <f t="shared" si="203"/>
        <v>519478.02450370416</v>
      </c>
      <c r="O1440" s="41">
        <f t="shared" si="204"/>
        <v>0.67915667859261375</v>
      </c>
      <c r="P1440" s="42">
        <f t="shared" si="205"/>
        <v>30234</v>
      </c>
      <c r="Q1440" s="43" t="str">
        <f t="shared" si="206"/>
        <v>MEDIA GEO</v>
      </c>
    </row>
    <row r="1441" spans="2:17" s="44" customFormat="1" x14ac:dyDescent="0.3">
      <c r="B1441" s="69">
        <v>1420</v>
      </c>
      <c r="C1441" s="70">
        <v>40101706</v>
      </c>
      <c r="D1441" s="71" t="s">
        <v>135</v>
      </c>
      <c r="E1441" s="34">
        <v>213614</v>
      </c>
      <c r="F1441" s="35">
        <f t="shared" si="198"/>
        <v>224508</v>
      </c>
      <c r="G1441" s="36">
        <v>27576548.300000001</v>
      </c>
      <c r="H1441" s="36">
        <v>27341850.550000001</v>
      </c>
      <c r="I1441" s="37">
        <v>25539780</v>
      </c>
      <c r="J1441" s="38">
        <f t="shared" si="199"/>
        <v>224508</v>
      </c>
      <c r="K1441" s="38">
        <f t="shared" si="200"/>
        <v>20170671.712499999</v>
      </c>
      <c r="L1441" s="38">
        <f t="shared" si="201"/>
        <v>26440815.274999999</v>
      </c>
      <c r="M1441" s="39">
        <f t="shared" si="202"/>
        <v>8108755.320458197</v>
      </c>
      <c r="N1441" s="40">
        <f t="shared" si="203"/>
        <v>5575004.7448478583</v>
      </c>
      <c r="O1441" s="41">
        <f t="shared" si="204"/>
        <v>0.6875290379994885</v>
      </c>
      <c r="P1441" s="42">
        <f t="shared" si="205"/>
        <v>224508</v>
      </c>
      <c r="Q1441" s="43" t="str">
        <f t="shared" si="206"/>
        <v>MEDIA GEO</v>
      </c>
    </row>
    <row r="1442" spans="2:17" s="44" customFormat="1" x14ac:dyDescent="0.3">
      <c r="B1442" s="69">
        <v>1421</v>
      </c>
      <c r="C1442" s="70">
        <v>40101706</v>
      </c>
      <c r="D1442" s="71" t="s">
        <v>136</v>
      </c>
      <c r="E1442" s="34">
        <v>780795</v>
      </c>
      <c r="F1442" s="35">
        <f t="shared" si="198"/>
        <v>820616</v>
      </c>
      <c r="G1442" s="36">
        <v>20500629.800000001</v>
      </c>
      <c r="H1442" s="36">
        <v>20756319.149999999</v>
      </c>
      <c r="I1442" s="37">
        <v>19181074.5</v>
      </c>
      <c r="J1442" s="38">
        <f t="shared" si="199"/>
        <v>820616</v>
      </c>
      <c r="K1442" s="38">
        <f t="shared" si="200"/>
        <v>15314659.862500001</v>
      </c>
      <c r="L1442" s="38">
        <f t="shared" si="201"/>
        <v>19840852.149999999</v>
      </c>
      <c r="M1442" s="39">
        <f t="shared" si="202"/>
        <v>9046542.2099994905</v>
      </c>
      <c r="N1442" s="40">
        <f t="shared" si="203"/>
        <v>5816608.2046307968</v>
      </c>
      <c r="O1442" s="41">
        <f t="shared" si="204"/>
        <v>0.64296480020857871</v>
      </c>
      <c r="P1442" s="42">
        <f t="shared" si="205"/>
        <v>820616</v>
      </c>
      <c r="Q1442" s="43" t="str">
        <f t="shared" si="206"/>
        <v>MEDIA GEO</v>
      </c>
    </row>
    <row r="1443" spans="2:17" s="44" customFormat="1" x14ac:dyDescent="0.3">
      <c r="B1443" s="69">
        <v>1422</v>
      </c>
      <c r="C1443" s="70">
        <v>40101706</v>
      </c>
      <c r="D1443" s="71" t="s">
        <v>137</v>
      </c>
      <c r="E1443" s="34">
        <v>73377</v>
      </c>
      <c r="F1443" s="35">
        <f t="shared" si="198"/>
        <v>77119</v>
      </c>
      <c r="G1443" s="36">
        <v>4830400.4000000004</v>
      </c>
      <c r="H1443" s="36">
        <v>4850808.9000000004</v>
      </c>
      <c r="I1443" s="37">
        <v>4509403.8499999996</v>
      </c>
      <c r="J1443" s="38">
        <f t="shared" si="199"/>
        <v>77119</v>
      </c>
      <c r="K1443" s="38">
        <f t="shared" si="200"/>
        <v>3566933.0375000001</v>
      </c>
      <c r="L1443" s="38">
        <f t="shared" si="201"/>
        <v>4669902.125</v>
      </c>
      <c r="M1443" s="39">
        <f t="shared" si="202"/>
        <v>1689543.798241263</v>
      </c>
      <c r="N1443" s="40">
        <f t="shared" si="203"/>
        <v>1140156.5089897478</v>
      </c>
      <c r="O1443" s="41">
        <f t="shared" si="204"/>
        <v>0.67483098702537225</v>
      </c>
      <c r="P1443" s="42">
        <f t="shared" si="205"/>
        <v>77119</v>
      </c>
      <c r="Q1443" s="43" t="str">
        <f t="shared" si="206"/>
        <v>MEDIA GEO</v>
      </c>
    </row>
    <row r="1444" spans="2:17" s="44" customFormat="1" x14ac:dyDescent="0.3">
      <c r="B1444" s="69">
        <v>1423</v>
      </c>
      <c r="C1444" s="70">
        <v>40101706</v>
      </c>
      <c r="D1444" s="71" t="s">
        <v>138</v>
      </c>
      <c r="E1444" s="34">
        <v>37415</v>
      </c>
      <c r="F1444" s="35">
        <f t="shared" si="198"/>
        <v>39323</v>
      </c>
      <c r="G1444" s="36">
        <v>6723143</v>
      </c>
      <c r="H1444" s="36">
        <v>6715562.7000000002</v>
      </c>
      <c r="I1444" s="37">
        <v>6210015</v>
      </c>
      <c r="J1444" s="38">
        <f t="shared" si="199"/>
        <v>39323</v>
      </c>
      <c r="K1444" s="38">
        <f t="shared" si="200"/>
        <v>4922010.9249999998</v>
      </c>
      <c r="L1444" s="38">
        <f t="shared" si="201"/>
        <v>6462788.8499999996</v>
      </c>
      <c r="M1444" s="39">
        <f t="shared" si="202"/>
        <v>1822210.3638406305</v>
      </c>
      <c r="N1444" s="40">
        <f t="shared" si="203"/>
        <v>1260691.7450635172</v>
      </c>
      <c r="O1444" s="41">
        <f t="shared" si="204"/>
        <v>0.6918475331280558</v>
      </c>
      <c r="P1444" s="42">
        <f t="shared" si="205"/>
        <v>39323</v>
      </c>
      <c r="Q1444" s="43" t="str">
        <f t="shared" si="206"/>
        <v>MEDIA GEO</v>
      </c>
    </row>
    <row r="1445" spans="2:17" s="44" customFormat="1" x14ac:dyDescent="0.3">
      <c r="B1445" s="69">
        <v>1424</v>
      </c>
      <c r="C1445" s="70">
        <v>40101706</v>
      </c>
      <c r="D1445" s="71" t="s">
        <v>139</v>
      </c>
      <c r="E1445" s="34">
        <v>18636</v>
      </c>
      <c r="F1445" s="35">
        <f t="shared" si="198"/>
        <v>19586</v>
      </c>
      <c r="G1445" s="36">
        <v>2061550.05</v>
      </c>
      <c r="H1445" s="36">
        <v>2065631.75</v>
      </c>
      <c r="I1445" s="37">
        <v>1906737</v>
      </c>
      <c r="J1445" s="38">
        <f t="shared" si="199"/>
        <v>19586</v>
      </c>
      <c r="K1445" s="38">
        <f t="shared" si="200"/>
        <v>1513376.2</v>
      </c>
      <c r="L1445" s="38">
        <f t="shared" si="201"/>
        <v>1984143.5249999999</v>
      </c>
      <c r="M1445" s="39">
        <f t="shared" si="202"/>
        <v>631496.33137057303</v>
      </c>
      <c r="N1445" s="40">
        <f t="shared" si="203"/>
        <v>432685.94479023956</v>
      </c>
      <c r="O1445" s="41">
        <f t="shared" si="204"/>
        <v>0.68517570616943446</v>
      </c>
      <c r="P1445" s="42">
        <f t="shared" si="205"/>
        <v>19586</v>
      </c>
      <c r="Q1445" s="43" t="str">
        <f t="shared" si="206"/>
        <v>MEDIA GEO</v>
      </c>
    </row>
    <row r="1446" spans="2:17" s="44" customFormat="1" x14ac:dyDescent="0.3">
      <c r="B1446" s="69">
        <v>1425</v>
      </c>
      <c r="C1446" s="70">
        <v>251738</v>
      </c>
      <c r="D1446" s="71" t="s">
        <v>611</v>
      </c>
      <c r="E1446" s="34">
        <v>1105</v>
      </c>
      <c r="F1446" s="35">
        <f t="shared" si="198"/>
        <v>1161</v>
      </c>
      <c r="G1446" s="36">
        <v>597385.94999999995</v>
      </c>
      <c r="H1446" s="36">
        <v>594762</v>
      </c>
      <c r="I1446" s="37">
        <v>549201.48149999999</v>
      </c>
      <c r="J1446" s="38">
        <f t="shared" si="199"/>
        <v>1161</v>
      </c>
      <c r="K1446" s="38">
        <f t="shared" si="200"/>
        <v>435627.60787499999</v>
      </c>
      <c r="L1446" s="38">
        <f t="shared" si="201"/>
        <v>571981.74075</v>
      </c>
      <c r="M1446" s="39">
        <f t="shared" si="202"/>
        <v>122684.73644821421</v>
      </c>
      <c r="N1446" s="40">
        <f t="shared" si="203"/>
        <v>85930.258117659076</v>
      </c>
      <c r="O1446" s="41">
        <f t="shared" si="204"/>
        <v>0.70041523179968379</v>
      </c>
      <c r="P1446" s="42">
        <f t="shared" si="205"/>
        <v>1161</v>
      </c>
      <c r="Q1446" s="43" t="str">
        <f t="shared" si="206"/>
        <v>MEDIA GEO</v>
      </c>
    </row>
    <row r="1447" spans="2:17" s="44" customFormat="1" x14ac:dyDescent="0.3">
      <c r="B1447" s="69">
        <v>1426</v>
      </c>
      <c r="C1447" s="70">
        <v>251726</v>
      </c>
      <c r="D1447" s="71" t="s">
        <v>612</v>
      </c>
      <c r="E1447" s="34">
        <v>56287</v>
      </c>
      <c r="F1447" s="35">
        <f t="shared" si="198"/>
        <v>59158</v>
      </c>
      <c r="G1447" s="36">
        <v>5563065.5499999998</v>
      </c>
      <c r="H1447" s="36">
        <v>5611462.8499999996</v>
      </c>
      <c r="I1447" s="37">
        <v>5171114.4764999999</v>
      </c>
      <c r="J1447" s="38">
        <f t="shared" si="199"/>
        <v>59158</v>
      </c>
      <c r="K1447" s="38">
        <f t="shared" si="200"/>
        <v>4101200.2191249998</v>
      </c>
      <c r="L1447" s="38">
        <f t="shared" si="201"/>
        <v>5367090.0132499998</v>
      </c>
      <c r="M1447" s="39">
        <f t="shared" si="202"/>
        <v>1757911.3741177469</v>
      </c>
      <c r="N1447" s="40">
        <f t="shared" si="203"/>
        <v>1201200.030402187</v>
      </c>
      <c r="O1447" s="41">
        <f t="shared" si="204"/>
        <v>0.68331091549199408</v>
      </c>
      <c r="P1447" s="42">
        <f t="shared" si="205"/>
        <v>59158</v>
      </c>
      <c r="Q1447" s="43" t="str">
        <f t="shared" si="206"/>
        <v>MEDIA GEO</v>
      </c>
    </row>
    <row r="1448" spans="2:17" s="44" customFormat="1" x14ac:dyDescent="0.3">
      <c r="B1448" s="69">
        <v>1427</v>
      </c>
      <c r="C1448" s="70">
        <v>251728</v>
      </c>
      <c r="D1448" s="71" t="s">
        <v>613</v>
      </c>
      <c r="E1448" s="34">
        <v>465905</v>
      </c>
      <c r="F1448" s="35">
        <f t="shared" si="198"/>
        <v>489666</v>
      </c>
      <c r="G1448" s="36">
        <v>27052924.5</v>
      </c>
      <c r="H1448" s="36">
        <v>27689086.600000001</v>
      </c>
      <c r="I1448" s="37">
        <v>25471662.257999998</v>
      </c>
      <c r="J1448" s="38">
        <f t="shared" si="199"/>
        <v>489666</v>
      </c>
      <c r="K1448" s="38">
        <f t="shared" si="200"/>
        <v>20175834.839499999</v>
      </c>
      <c r="L1448" s="38">
        <f t="shared" si="201"/>
        <v>26262293.379000001</v>
      </c>
      <c r="M1448" s="39">
        <f t="shared" si="202"/>
        <v>9831505.3947053682</v>
      </c>
      <c r="N1448" s="40">
        <f t="shared" si="203"/>
        <v>6605677.9847517991</v>
      </c>
      <c r="O1448" s="41">
        <f t="shared" si="204"/>
        <v>0.67188876164470224</v>
      </c>
      <c r="P1448" s="42">
        <f t="shared" si="205"/>
        <v>489666</v>
      </c>
      <c r="Q1448" s="43" t="str">
        <f t="shared" si="206"/>
        <v>MEDIA GEO</v>
      </c>
    </row>
    <row r="1449" spans="2:17" s="44" customFormat="1" x14ac:dyDescent="0.3">
      <c r="B1449" s="69">
        <v>1428</v>
      </c>
      <c r="C1449" s="70">
        <v>251728</v>
      </c>
      <c r="D1449" s="71" t="s">
        <v>64</v>
      </c>
      <c r="E1449" s="34">
        <v>1734175</v>
      </c>
      <c r="F1449" s="35">
        <f t="shared" si="198"/>
        <v>1822618</v>
      </c>
      <c r="G1449" s="36">
        <v>161820162.69999999</v>
      </c>
      <c r="H1449" s="36">
        <v>162604140.65000001</v>
      </c>
      <c r="I1449" s="37">
        <v>149565150</v>
      </c>
      <c r="J1449" s="38">
        <f t="shared" si="199"/>
        <v>1822618</v>
      </c>
      <c r="K1449" s="38">
        <f t="shared" si="200"/>
        <v>118953017.83750001</v>
      </c>
      <c r="L1449" s="38">
        <f t="shared" si="201"/>
        <v>155692656.34999999</v>
      </c>
      <c r="M1449" s="39">
        <f t="shared" si="202"/>
        <v>51751456.241765141</v>
      </c>
      <c r="N1449" s="40">
        <f t="shared" si="203"/>
        <v>35305020.097518347</v>
      </c>
      <c r="O1449" s="41">
        <f t="shared" si="204"/>
        <v>0.6822034134186552</v>
      </c>
      <c r="P1449" s="42">
        <f t="shared" si="205"/>
        <v>1822618</v>
      </c>
      <c r="Q1449" s="43" t="str">
        <f t="shared" si="206"/>
        <v>MEDIA GEO</v>
      </c>
    </row>
    <row r="1450" spans="2:17" s="44" customFormat="1" x14ac:dyDescent="0.3">
      <c r="B1450" s="69">
        <v>1429</v>
      </c>
      <c r="C1450" s="70">
        <v>251717</v>
      </c>
      <c r="D1450" s="71" t="s">
        <v>614</v>
      </c>
      <c r="E1450" s="34">
        <v>21792</v>
      </c>
      <c r="F1450" s="35">
        <f t="shared" si="198"/>
        <v>22903</v>
      </c>
      <c r="G1450" s="36">
        <v>5710298.2999999998</v>
      </c>
      <c r="H1450" s="36">
        <v>5688432.0499999998</v>
      </c>
      <c r="I1450" s="37">
        <v>5360855.2164999992</v>
      </c>
      <c r="J1450" s="38">
        <f t="shared" si="199"/>
        <v>22903</v>
      </c>
      <c r="K1450" s="38">
        <f t="shared" si="200"/>
        <v>4195622.1416250002</v>
      </c>
      <c r="L1450" s="38">
        <f t="shared" si="201"/>
        <v>5524643.63325</v>
      </c>
      <c r="M1450" s="39">
        <f t="shared" si="202"/>
        <v>1413170.1502751769</v>
      </c>
      <c r="N1450" s="40">
        <f t="shared" si="203"/>
        <v>983067.32962047437</v>
      </c>
      <c r="O1450" s="41">
        <f t="shared" si="204"/>
        <v>0.69564682598839811</v>
      </c>
      <c r="P1450" s="42">
        <f t="shared" si="205"/>
        <v>22903</v>
      </c>
      <c r="Q1450" s="43" t="str">
        <f t="shared" si="206"/>
        <v>MEDIA GEO</v>
      </c>
    </row>
    <row r="1451" spans="2:17" s="44" customFormat="1" x14ac:dyDescent="0.3">
      <c r="B1451" s="69">
        <v>1430</v>
      </c>
      <c r="C1451" s="70">
        <v>40141608</v>
      </c>
      <c r="D1451" s="71" t="s">
        <v>615</v>
      </c>
      <c r="E1451" s="34">
        <v>66103</v>
      </c>
      <c r="F1451" s="35">
        <f t="shared" si="198"/>
        <v>69474</v>
      </c>
      <c r="G1451" s="36">
        <v>9023472.5</v>
      </c>
      <c r="H1451" s="36">
        <v>8960497.6999999993</v>
      </c>
      <c r="I1451" s="37">
        <v>8381284.0614999998</v>
      </c>
      <c r="J1451" s="38">
        <f t="shared" si="199"/>
        <v>69474</v>
      </c>
      <c r="K1451" s="38">
        <f t="shared" si="200"/>
        <v>6608682.0653750002</v>
      </c>
      <c r="L1451" s="38">
        <f t="shared" si="201"/>
        <v>8670890.8807500005</v>
      </c>
      <c r="M1451" s="39">
        <f t="shared" si="202"/>
        <v>2619447.3522456093</v>
      </c>
      <c r="N1451" s="40">
        <f t="shared" si="203"/>
        <v>1803103.4492178631</v>
      </c>
      <c r="O1451" s="41">
        <f t="shared" si="204"/>
        <v>0.68835262051443491</v>
      </c>
      <c r="P1451" s="42">
        <f t="shared" si="205"/>
        <v>69474</v>
      </c>
      <c r="Q1451" s="43" t="str">
        <f t="shared" si="206"/>
        <v>MEDIA GEO</v>
      </c>
    </row>
    <row r="1452" spans="2:17" s="44" customFormat="1" x14ac:dyDescent="0.3">
      <c r="B1452" s="69">
        <v>1431</v>
      </c>
      <c r="C1452" s="70">
        <v>251717</v>
      </c>
      <c r="D1452" s="71" t="s">
        <v>616</v>
      </c>
      <c r="E1452" s="34">
        <v>41375</v>
      </c>
      <c r="F1452" s="35">
        <f t="shared" si="198"/>
        <v>43485</v>
      </c>
      <c r="G1452" s="36">
        <v>2642026.1</v>
      </c>
      <c r="H1452" s="36">
        <v>2621034.5</v>
      </c>
      <c r="I1452" s="37">
        <v>2442451.3784999996</v>
      </c>
      <c r="J1452" s="38">
        <f t="shared" si="199"/>
        <v>43485</v>
      </c>
      <c r="K1452" s="38">
        <f t="shared" si="200"/>
        <v>1937249.2446249998</v>
      </c>
      <c r="L1452" s="38">
        <f t="shared" si="201"/>
        <v>2531742.9392499998</v>
      </c>
      <c r="M1452" s="39">
        <f t="shared" si="202"/>
        <v>926069.98967679392</v>
      </c>
      <c r="N1452" s="40">
        <f t="shared" si="203"/>
        <v>624081.83117391996</v>
      </c>
      <c r="O1452" s="41">
        <f t="shared" si="204"/>
        <v>0.67390352579261281</v>
      </c>
      <c r="P1452" s="42">
        <f t="shared" si="205"/>
        <v>43485</v>
      </c>
      <c r="Q1452" s="43" t="str">
        <f t="shared" si="206"/>
        <v>MEDIA GEO</v>
      </c>
    </row>
    <row r="1453" spans="2:17" s="44" customFormat="1" x14ac:dyDescent="0.3">
      <c r="B1453" s="69">
        <v>1432</v>
      </c>
      <c r="C1453" s="70">
        <v>251717</v>
      </c>
      <c r="D1453" s="71" t="s">
        <v>617</v>
      </c>
      <c r="E1453" s="34">
        <v>3661</v>
      </c>
      <c r="F1453" s="35">
        <f t="shared" si="198"/>
        <v>3848</v>
      </c>
      <c r="G1453" s="36">
        <v>1749883.1</v>
      </c>
      <c r="H1453" s="36">
        <v>1718978.8</v>
      </c>
      <c r="I1453" s="37">
        <v>1614125.7579999999</v>
      </c>
      <c r="J1453" s="38">
        <f t="shared" si="199"/>
        <v>3848</v>
      </c>
      <c r="K1453" s="38">
        <f t="shared" si="200"/>
        <v>1271708.9145</v>
      </c>
      <c r="L1453" s="38">
        <f t="shared" si="201"/>
        <v>1666552.2790000001</v>
      </c>
      <c r="M1453" s="39">
        <f t="shared" si="202"/>
        <v>369711.53195889591</v>
      </c>
      <c r="N1453" s="40">
        <f t="shared" si="203"/>
        <v>258704.58443699646</v>
      </c>
      <c r="O1453" s="41">
        <f t="shared" si="204"/>
        <v>0.69974713276122247</v>
      </c>
      <c r="P1453" s="42">
        <f t="shared" si="205"/>
        <v>3848</v>
      </c>
      <c r="Q1453" s="43" t="str">
        <f t="shared" si="206"/>
        <v>MEDIA GEO</v>
      </c>
    </row>
    <row r="1454" spans="2:17" s="44" customFormat="1" x14ac:dyDescent="0.3">
      <c r="B1454" s="69">
        <v>1433</v>
      </c>
      <c r="C1454" s="70">
        <v>251717</v>
      </c>
      <c r="D1454" s="71" t="s">
        <v>618</v>
      </c>
      <c r="E1454" s="34">
        <v>89126</v>
      </c>
      <c r="F1454" s="35">
        <f t="shared" si="198"/>
        <v>93671</v>
      </c>
      <c r="G1454" s="36">
        <v>5740911.0499999998</v>
      </c>
      <c r="H1454" s="36">
        <v>5716420.8499999996</v>
      </c>
      <c r="I1454" s="37">
        <v>5357907.6460000006</v>
      </c>
      <c r="J1454" s="38">
        <f t="shared" si="199"/>
        <v>93671</v>
      </c>
      <c r="K1454" s="38">
        <f t="shared" si="200"/>
        <v>4227227.6365</v>
      </c>
      <c r="L1454" s="38">
        <f t="shared" si="201"/>
        <v>5537164.2479999997</v>
      </c>
      <c r="M1454" s="39">
        <f t="shared" si="202"/>
        <v>2014542.1019530299</v>
      </c>
      <c r="N1454" s="40">
        <f t="shared" si="203"/>
        <v>1358260.9819762637</v>
      </c>
      <c r="O1454" s="41">
        <f t="shared" si="204"/>
        <v>0.67422814378487106</v>
      </c>
      <c r="P1454" s="42">
        <f t="shared" si="205"/>
        <v>93671</v>
      </c>
      <c r="Q1454" s="43" t="str">
        <f t="shared" si="206"/>
        <v>MEDIA GEO</v>
      </c>
    </row>
    <row r="1455" spans="2:17" s="44" customFormat="1" x14ac:dyDescent="0.3">
      <c r="B1455" s="69">
        <v>1434</v>
      </c>
      <c r="C1455" s="70">
        <v>251717</v>
      </c>
      <c r="D1455" s="71" t="s">
        <v>619</v>
      </c>
      <c r="E1455" s="34">
        <v>20563</v>
      </c>
      <c r="F1455" s="35">
        <f t="shared" si="198"/>
        <v>21612</v>
      </c>
      <c r="G1455" s="36">
        <v>2011695</v>
      </c>
      <c r="H1455" s="36">
        <v>2011111.9</v>
      </c>
      <c r="I1455" s="37">
        <v>1856511.6815000002</v>
      </c>
      <c r="J1455" s="38">
        <f t="shared" si="199"/>
        <v>21612</v>
      </c>
      <c r="K1455" s="38">
        <f t="shared" si="200"/>
        <v>1475232.6453750001</v>
      </c>
      <c r="L1455" s="38">
        <f t="shared" si="201"/>
        <v>1933811.7907500002</v>
      </c>
      <c r="M1455" s="39">
        <f t="shared" si="202"/>
        <v>634742.7576883391</v>
      </c>
      <c r="N1455" s="40">
        <f t="shared" si="203"/>
        <v>433548.91651547048</v>
      </c>
      <c r="O1455" s="41">
        <f t="shared" si="204"/>
        <v>0.68303089915418069</v>
      </c>
      <c r="P1455" s="42">
        <f t="shared" si="205"/>
        <v>21612</v>
      </c>
      <c r="Q1455" s="43" t="str">
        <f t="shared" si="206"/>
        <v>MEDIA GEO</v>
      </c>
    </row>
    <row r="1456" spans="2:17" s="44" customFormat="1" ht="45" customHeight="1" x14ac:dyDescent="0.3">
      <c r="B1456" s="69">
        <v>1435</v>
      </c>
      <c r="C1456" s="70">
        <v>251717</v>
      </c>
      <c r="D1456" s="71" t="s">
        <v>620</v>
      </c>
      <c r="E1456" s="34">
        <v>18514</v>
      </c>
      <c r="F1456" s="35">
        <f t="shared" si="198"/>
        <v>19458</v>
      </c>
      <c r="G1456" s="36">
        <v>2133854.4500000002</v>
      </c>
      <c r="H1456" s="36">
        <v>2110238.9</v>
      </c>
      <c r="I1456" s="37">
        <v>1964385.1815000002</v>
      </c>
      <c r="J1456" s="38">
        <f t="shared" si="199"/>
        <v>19458</v>
      </c>
      <c r="K1456" s="38">
        <f t="shared" si="200"/>
        <v>1556984.1328749999</v>
      </c>
      <c r="L1456" s="38">
        <f t="shared" si="201"/>
        <v>2037312.0407500002</v>
      </c>
      <c r="M1456" s="39">
        <f t="shared" si="202"/>
        <v>644102.99185961636</v>
      </c>
      <c r="N1456" s="40">
        <f t="shared" si="203"/>
        <v>441690.70957815053</v>
      </c>
      <c r="O1456" s="41">
        <f t="shared" si="204"/>
        <v>0.68574547108208117</v>
      </c>
      <c r="P1456" s="42">
        <f t="shared" si="205"/>
        <v>19458</v>
      </c>
      <c r="Q1456" s="43" t="str">
        <f t="shared" si="206"/>
        <v>MEDIA GEO</v>
      </c>
    </row>
    <row r="1457" spans="2:17" s="44" customFormat="1" x14ac:dyDescent="0.3">
      <c r="B1457" s="69">
        <v>1436</v>
      </c>
      <c r="C1457" s="70">
        <v>251739</v>
      </c>
      <c r="D1457" s="71" t="s">
        <v>63</v>
      </c>
      <c r="E1457" s="34">
        <v>2498500</v>
      </c>
      <c r="F1457" s="35">
        <f t="shared" si="198"/>
        <v>2625924</v>
      </c>
      <c r="G1457" s="36">
        <v>26509475.300000001</v>
      </c>
      <c r="H1457" s="36">
        <v>26000137.449999999</v>
      </c>
      <c r="I1457" s="37">
        <v>24424522.531500001</v>
      </c>
      <c r="J1457" s="38">
        <f t="shared" si="199"/>
        <v>2625924</v>
      </c>
      <c r="K1457" s="38">
        <f t="shared" si="200"/>
        <v>19890014.820374999</v>
      </c>
      <c r="L1457" s="38">
        <f t="shared" si="201"/>
        <v>25212329.99075</v>
      </c>
      <c r="M1457" s="39">
        <f t="shared" si="202"/>
        <v>14500108.525313899</v>
      </c>
      <c r="N1457" s="40">
        <f t="shared" si="203"/>
        <v>8396316.398909824</v>
      </c>
      <c r="O1457" s="41">
        <f t="shared" si="204"/>
        <v>0.57905196945607418</v>
      </c>
      <c r="P1457" s="42">
        <f t="shared" si="205"/>
        <v>2625924</v>
      </c>
      <c r="Q1457" s="43" t="str">
        <f t="shared" si="206"/>
        <v>MEDIA GEO</v>
      </c>
    </row>
    <row r="1458" spans="2:17" s="44" customFormat="1" x14ac:dyDescent="0.3">
      <c r="B1458" s="69">
        <v>1437</v>
      </c>
      <c r="C1458" s="70">
        <v>40151524</v>
      </c>
      <c r="D1458" s="71" t="s">
        <v>68</v>
      </c>
      <c r="E1458" s="34">
        <v>545215</v>
      </c>
      <c r="F1458" s="35">
        <f t="shared" si="198"/>
        <v>573021</v>
      </c>
      <c r="G1458" s="36">
        <v>39421933.25</v>
      </c>
      <c r="H1458" s="36">
        <v>38536787.450000003</v>
      </c>
      <c r="I1458" s="37">
        <v>36297975</v>
      </c>
      <c r="J1458" s="38">
        <f t="shared" si="199"/>
        <v>573021</v>
      </c>
      <c r="K1458" s="38">
        <f t="shared" si="200"/>
        <v>28707429.175000001</v>
      </c>
      <c r="L1458" s="38">
        <f t="shared" si="201"/>
        <v>37417381.225000001</v>
      </c>
      <c r="M1458" s="39">
        <f t="shared" si="202"/>
        <v>13332653.434762584</v>
      </c>
      <c r="N1458" s="40">
        <f t="shared" si="203"/>
        <v>9022422.6200684402</v>
      </c>
      <c r="O1458" s="41">
        <f t="shared" si="204"/>
        <v>0.67671620388361975</v>
      </c>
      <c r="P1458" s="42">
        <f t="shared" si="205"/>
        <v>573021</v>
      </c>
      <c r="Q1458" s="43" t="str">
        <f t="shared" si="206"/>
        <v>MEDIA GEO</v>
      </c>
    </row>
    <row r="1459" spans="2:17" s="44" customFormat="1" x14ac:dyDescent="0.3">
      <c r="B1459" s="69">
        <v>1438</v>
      </c>
      <c r="C1459" s="70">
        <v>26101720</v>
      </c>
      <c r="D1459" s="71" t="s">
        <v>140</v>
      </c>
      <c r="E1459" s="34">
        <v>1863161</v>
      </c>
      <c r="F1459" s="35">
        <f t="shared" si="198"/>
        <v>1958182</v>
      </c>
      <c r="G1459" s="36">
        <v>39274992.049999997</v>
      </c>
      <c r="H1459" s="36">
        <v>39344672.5</v>
      </c>
      <c r="I1459" s="37">
        <v>36297975</v>
      </c>
      <c r="J1459" s="38">
        <f t="shared" si="199"/>
        <v>1958182</v>
      </c>
      <c r="K1459" s="38">
        <f t="shared" si="200"/>
        <v>29218955.387499999</v>
      </c>
      <c r="L1459" s="38">
        <f t="shared" si="201"/>
        <v>37786483.524999999</v>
      </c>
      <c r="M1459" s="39">
        <f t="shared" si="202"/>
        <v>18204735.482063133</v>
      </c>
      <c r="N1459" s="40">
        <f t="shared" si="203"/>
        <v>11488048.138076758</v>
      </c>
      <c r="O1459" s="41">
        <f t="shared" si="204"/>
        <v>0.63104724314153138</v>
      </c>
      <c r="P1459" s="42">
        <f t="shared" si="205"/>
        <v>1958182</v>
      </c>
      <c r="Q1459" s="43" t="str">
        <f t="shared" si="206"/>
        <v>MEDIA GEO</v>
      </c>
    </row>
    <row r="1460" spans="2:17" x14ac:dyDescent="0.3">
      <c r="B1460" s="136" t="s">
        <v>693</v>
      </c>
      <c r="C1460" s="137"/>
      <c r="D1460" s="138"/>
      <c r="E1460" s="51"/>
      <c r="F1460" s="52"/>
      <c r="G1460" s="36"/>
      <c r="H1460" s="36"/>
      <c r="I1460" s="37"/>
      <c r="J1460" s="38"/>
      <c r="K1460" s="38"/>
      <c r="L1460" s="38"/>
      <c r="M1460" s="39"/>
      <c r="N1460" s="40"/>
      <c r="O1460" s="53"/>
      <c r="P1460" s="42"/>
      <c r="Q1460" s="43" t="str">
        <f t="shared" si="206"/>
        <v>MENOR VALOR</v>
      </c>
    </row>
    <row r="1461" spans="2:17" s="44" customFormat="1" x14ac:dyDescent="0.3">
      <c r="B1461" s="69">
        <v>1439</v>
      </c>
      <c r="C1461" s="70">
        <v>40161505</v>
      </c>
      <c r="D1461" s="71" t="s">
        <v>694</v>
      </c>
      <c r="E1461" s="34">
        <v>105200</v>
      </c>
      <c r="F1461" s="35">
        <f t="shared" si="198"/>
        <v>110565</v>
      </c>
      <c r="G1461" s="36">
        <v>2487213.0499999998</v>
      </c>
      <c r="H1461" s="36">
        <v>2481382.0499999998</v>
      </c>
      <c r="I1461" s="37">
        <v>2294206.9500000002</v>
      </c>
      <c r="J1461" s="38">
        <f t="shared" si="199"/>
        <v>110565</v>
      </c>
      <c r="K1461" s="38">
        <f t="shared" si="200"/>
        <v>1843341.7625</v>
      </c>
      <c r="L1461" s="38">
        <f t="shared" si="201"/>
        <v>2387794.5</v>
      </c>
      <c r="M1461" s="39">
        <f t="shared" si="202"/>
        <v>1118572.7145294053</v>
      </c>
      <c r="N1461" s="40">
        <f t="shared" si="203"/>
        <v>712769.09043209604</v>
      </c>
      <c r="O1461" s="41">
        <f t="shared" si="204"/>
        <v>0.6372130136680163</v>
      </c>
      <c r="P1461" s="42">
        <f t="shared" si="205"/>
        <v>110565</v>
      </c>
      <c r="Q1461" s="43" t="str">
        <f t="shared" si="206"/>
        <v>MEDIA GEO</v>
      </c>
    </row>
    <row r="1462" spans="2:17" s="44" customFormat="1" x14ac:dyDescent="0.3">
      <c r="B1462" s="69">
        <v>1440</v>
      </c>
      <c r="C1462" s="70">
        <v>401615</v>
      </c>
      <c r="D1462" s="71" t="s">
        <v>187</v>
      </c>
      <c r="E1462" s="34">
        <v>28930</v>
      </c>
      <c r="F1462" s="35">
        <f t="shared" si="198"/>
        <v>30405</v>
      </c>
      <c r="G1462" s="36">
        <v>2297705.5499999998</v>
      </c>
      <c r="H1462" s="36">
        <v>2299163.2999999998</v>
      </c>
      <c r="I1462" s="37">
        <v>2166799.6</v>
      </c>
      <c r="J1462" s="38">
        <f t="shared" si="199"/>
        <v>30405</v>
      </c>
      <c r="K1462" s="38">
        <f t="shared" si="200"/>
        <v>1698518.3624999998</v>
      </c>
      <c r="L1462" s="38">
        <f t="shared" si="201"/>
        <v>2232252.5750000002</v>
      </c>
      <c r="M1462" s="39">
        <f t="shared" si="202"/>
        <v>768080.93712683418</v>
      </c>
      <c r="N1462" s="40">
        <f t="shared" si="203"/>
        <v>521615.65746052569</v>
      </c>
      <c r="O1462" s="41">
        <f t="shared" si="204"/>
        <v>0.6791154841203807</v>
      </c>
      <c r="P1462" s="42">
        <f t="shared" si="205"/>
        <v>30405</v>
      </c>
      <c r="Q1462" s="43" t="str">
        <f t="shared" si="206"/>
        <v>MEDIA GEO</v>
      </c>
    </row>
    <row r="1463" spans="2:17" s="44" customFormat="1" x14ac:dyDescent="0.3">
      <c r="B1463" s="69">
        <v>1441</v>
      </c>
      <c r="C1463" s="70">
        <v>40161513</v>
      </c>
      <c r="D1463" s="71" t="s">
        <v>695</v>
      </c>
      <c r="E1463" s="34">
        <v>49444</v>
      </c>
      <c r="F1463" s="35">
        <f t="shared" si="198"/>
        <v>51966</v>
      </c>
      <c r="G1463" s="36">
        <v>2310825.2999999998</v>
      </c>
      <c r="H1463" s="36">
        <v>2349601.4500000002</v>
      </c>
      <c r="I1463" s="37">
        <v>2166799.6</v>
      </c>
      <c r="J1463" s="38">
        <f t="shared" si="199"/>
        <v>51966</v>
      </c>
      <c r="K1463" s="38">
        <f t="shared" si="200"/>
        <v>1719798.0874999999</v>
      </c>
      <c r="L1463" s="38">
        <f t="shared" si="201"/>
        <v>2238812.4500000002</v>
      </c>
      <c r="M1463" s="39">
        <f t="shared" si="202"/>
        <v>884249.53021164041</v>
      </c>
      <c r="N1463" s="40">
        <f t="shared" si="203"/>
        <v>588513.32808252971</v>
      </c>
      <c r="O1463" s="41">
        <f t="shared" si="204"/>
        <v>0.66555119112324801</v>
      </c>
      <c r="P1463" s="42">
        <f t="shared" si="205"/>
        <v>51966</v>
      </c>
      <c r="Q1463" s="43" t="str">
        <f t="shared" si="206"/>
        <v>MEDIA GEO</v>
      </c>
    </row>
    <row r="1464" spans="2:17" s="44" customFormat="1" x14ac:dyDescent="0.3">
      <c r="B1464" s="69">
        <v>1442</v>
      </c>
      <c r="C1464" s="70">
        <v>401615</v>
      </c>
      <c r="D1464" s="71" t="s">
        <v>696</v>
      </c>
      <c r="E1464" s="34">
        <v>57860</v>
      </c>
      <c r="F1464" s="35">
        <f t="shared" si="198"/>
        <v>60811</v>
      </c>
      <c r="G1464" s="36">
        <v>2358347.9500000002</v>
      </c>
      <c r="H1464" s="36">
        <v>2331525.35</v>
      </c>
      <c r="I1464" s="37">
        <v>2166799.6</v>
      </c>
      <c r="J1464" s="38">
        <f t="shared" si="199"/>
        <v>60811</v>
      </c>
      <c r="K1464" s="38">
        <f t="shared" si="200"/>
        <v>1729370.9750000001</v>
      </c>
      <c r="L1464" s="38">
        <f t="shared" si="201"/>
        <v>2249162.4750000001</v>
      </c>
      <c r="M1464" s="39">
        <f t="shared" si="202"/>
        <v>922597.40497600695</v>
      </c>
      <c r="N1464" s="40">
        <f t="shared" si="203"/>
        <v>609375.01089291077</v>
      </c>
      <c r="O1464" s="41">
        <f t="shared" si="204"/>
        <v>0.66049937665796721</v>
      </c>
      <c r="P1464" s="42">
        <f t="shared" si="205"/>
        <v>60811</v>
      </c>
      <c r="Q1464" s="43" t="str">
        <f t="shared" si="206"/>
        <v>MEDIA GEO</v>
      </c>
    </row>
    <row r="1465" spans="2:17" s="44" customFormat="1" x14ac:dyDescent="0.3">
      <c r="B1465" s="69">
        <v>1443</v>
      </c>
      <c r="C1465" s="70">
        <v>401615</v>
      </c>
      <c r="D1465" s="71" t="s">
        <v>697</v>
      </c>
      <c r="E1465" s="34">
        <v>76270</v>
      </c>
      <c r="F1465" s="35">
        <f t="shared" si="198"/>
        <v>80160</v>
      </c>
      <c r="G1465" s="36">
        <v>1803236.75</v>
      </c>
      <c r="H1465" s="36">
        <v>1797405.75</v>
      </c>
      <c r="I1465" s="37">
        <v>1655712.45</v>
      </c>
      <c r="J1465" s="38">
        <f t="shared" si="199"/>
        <v>80160</v>
      </c>
      <c r="K1465" s="38">
        <f t="shared" si="200"/>
        <v>1334128.7375</v>
      </c>
      <c r="L1465" s="38">
        <f t="shared" si="201"/>
        <v>1726559.1</v>
      </c>
      <c r="M1465" s="39">
        <f t="shared" si="202"/>
        <v>809860.79382713151</v>
      </c>
      <c r="N1465" s="40">
        <f t="shared" si="203"/>
        <v>515976.37955237151</v>
      </c>
      <c r="O1465" s="41">
        <f t="shared" si="204"/>
        <v>0.63711737064593477</v>
      </c>
      <c r="P1465" s="42">
        <f t="shared" si="205"/>
        <v>809861</v>
      </c>
      <c r="Q1465" s="43" t="str">
        <f t="shared" si="206"/>
        <v>MEDIA GEO</v>
      </c>
    </row>
    <row r="1466" spans="2:17" s="44" customFormat="1" x14ac:dyDescent="0.3">
      <c r="B1466" s="69">
        <v>1444</v>
      </c>
      <c r="C1466" s="70">
        <v>401615</v>
      </c>
      <c r="D1466" s="71" t="s">
        <v>698</v>
      </c>
      <c r="E1466" s="34">
        <v>105200</v>
      </c>
      <c r="F1466" s="35">
        <f t="shared" si="198"/>
        <v>110565</v>
      </c>
      <c r="G1466" s="36">
        <v>2947570.5</v>
      </c>
      <c r="H1466" s="36">
        <v>2980807.2</v>
      </c>
      <c r="I1466" s="37">
        <v>2736150.102</v>
      </c>
      <c r="J1466" s="38">
        <f t="shared" si="199"/>
        <v>110565</v>
      </c>
      <c r="K1466" s="38">
        <f t="shared" si="200"/>
        <v>2193773.2005000003</v>
      </c>
      <c r="L1466" s="38">
        <f t="shared" si="201"/>
        <v>2841860.301</v>
      </c>
      <c r="M1466" s="39">
        <f t="shared" si="202"/>
        <v>1276847.1727615588</v>
      </c>
      <c r="N1466" s="40">
        <f t="shared" si="203"/>
        <v>824686.03313667886</v>
      </c>
      <c r="O1466" s="41">
        <f t="shared" si="204"/>
        <v>0.64587685255475957</v>
      </c>
      <c r="P1466" s="42">
        <f t="shared" si="205"/>
        <v>110565</v>
      </c>
      <c r="Q1466" s="43" t="str">
        <f t="shared" si="206"/>
        <v>MEDIA GEO</v>
      </c>
    </row>
    <row r="1467" spans="2:17" s="44" customFormat="1" x14ac:dyDescent="0.3">
      <c r="B1467" s="69">
        <v>1445</v>
      </c>
      <c r="C1467" s="70">
        <v>401615</v>
      </c>
      <c r="D1467" s="71" t="s">
        <v>699</v>
      </c>
      <c r="E1467" s="34">
        <v>144650</v>
      </c>
      <c r="F1467" s="35">
        <f t="shared" si="198"/>
        <v>152027</v>
      </c>
      <c r="G1467" s="36">
        <v>8615885.5999999996</v>
      </c>
      <c r="H1467" s="36">
        <v>8798687.4499999993</v>
      </c>
      <c r="I1467" s="37">
        <v>8125206.9500000002</v>
      </c>
      <c r="J1467" s="38">
        <f t="shared" si="199"/>
        <v>152027</v>
      </c>
      <c r="K1467" s="38">
        <f t="shared" si="200"/>
        <v>6422951.7499999991</v>
      </c>
      <c r="L1467" s="38">
        <f t="shared" si="201"/>
        <v>8370546.2750000004</v>
      </c>
      <c r="M1467" s="39">
        <f t="shared" si="202"/>
        <v>3110772.4415977723</v>
      </c>
      <c r="N1467" s="40">
        <f t="shared" si="203"/>
        <v>2092148.965558571</v>
      </c>
      <c r="O1467" s="41">
        <f t="shared" si="204"/>
        <v>0.67254966566567298</v>
      </c>
      <c r="P1467" s="42">
        <f t="shared" si="205"/>
        <v>152027</v>
      </c>
      <c r="Q1467" s="43" t="str">
        <f t="shared" si="206"/>
        <v>MEDIA GEO</v>
      </c>
    </row>
    <row r="1468" spans="2:17" x14ac:dyDescent="0.3">
      <c r="B1468" s="73">
        <v>1446</v>
      </c>
      <c r="C1468" s="74">
        <v>40161505</v>
      </c>
      <c r="D1468" s="75" t="s">
        <v>700</v>
      </c>
      <c r="E1468" s="51" t="s">
        <v>51</v>
      </c>
      <c r="F1468" s="52" t="s">
        <v>51</v>
      </c>
      <c r="G1468" s="36">
        <v>4597160.4000000004</v>
      </c>
      <c r="H1468" s="36">
        <v>4649347.8499999996</v>
      </c>
      <c r="I1468" s="37">
        <v>4300362.5</v>
      </c>
      <c r="J1468" s="38">
        <f t="shared" si="199"/>
        <v>4300362.5</v>
      </c>
      <c r="K1468" s="38">
        <f t="shared" si="200"/>
        <v>4515623.583333333</v>
      </c>
      <c r="L1468" s="38">
        <f t="shared" si="201"/>
        <v>4597160.4000000004</v>
      </c>
      <c r="M1468" s="39">
        <f t="shared" si="202"/>
        <v>4512968.0028314693</v>
      </c>
      <c r="N1468" s="40">
        <f t="shared" si="203"/>
        <v>150334.79276970765</v>
      </c>
      <c r="O1468" s="53">
        <f t="shared" si="204"/>
        <v>3.3311734688875813E-2</v>
      </c>
      <c r="P1468" s="42">
        <f t="shared" si="205"/>
        <v>4300363</v>
      </c>
      <c r="Q1468" s="43" t="str">
        <f t="shared" si="206"/>
        <v>MENOR VALOR</v>
      </c>
    </row>
    <row r="1469" spans="2:17" s="44" customFormat="1" x14ac:dyDescent="0.3">
      <c r="B1469" s="69">
        <v>1447</v>
      </c>
      <c r="C1469" s="70">
        <v>40161505</v>
      </c>
      <c r="D1469" s="71" t="s">
        <v>701</v>
      </c>
      <c r="E1469" s="34">
        <v>2367</v>
      </c>
      <c r="F1469" s="35">
        <f t="shared" si="198"/>
        <v>2488</v>
      </c>
      <c r="G1469" s="36">
        <v>108165.05</v>
      </c>
      <c r="H1469" s="36">
        <v>107873.5</v>
      </c>
      <c r="I1469" s="37">
        <v>100162.0025</v>
      </c>
      <c r="J1469" s="38">
        <f t="shared" si="199"/>
        <v>2488</v>
      </c>
      <c r="K1469" s="38">
        <f t="shared" si="200"/>
        <v>79672.138124999998</v>
      </c>
      <c r="L1469" s="38">
        <f t="shared" si="201"/>
        <v>104017.75125</v>
      </c>
      <c r="M1469" s="39">
        <f t="shared" si="202"/>
        <v>41294.173195730858</v>
      </c>
      <c r="N1469" s="40">
        <f t="shared" si="203"/>
        <v>27440.108218600923</v>
      </c>
      <c r="O1469" s="41">
        <f t="shared" si="204"/>
        <v>0.66450315129297177</v>
      </c>
      <c r="P1469" s="42">
        <f t="shared" si="205"/>
        <v>2488</v>
      </c>
      <c r="Q1469" s="43" t="str">
        <f t="shared" si="206"/>
        <v>MEDIA GEO</v>
      </c>
    </row>
    <row r="1470" spans="2:17" s="44" customFormat="1" x14ac:dyDescent="0.3">
      <c r="B1470" s="69">
        <v>1448</v>
      </c>
      <c r="C1470" s="70">
        <v>39121410</v>
      </c>
      <c r="D1470" s="71" t="s">
        <v>521</v>
      </c>
      <c r="E1470" s="34">
        <v>66635</v>
      </c>
      <c r="F1470" s="35">
        <f t="shared" si="198"/>
        <v>70033</v>
      </c>
      <c r="G1470" s="36">
        <v>802345.6</v>
      </c>
      <c r="H1470" s="36">
        <v>817214.65</v>
      </c>
      <c r="I1470" s="37">
        <v>755697.6</v>
      </c>
      <c r="J1470" s="38">
        <f t="shared" si="199"/>
        <v>70033</v>
      </c>
      <c r="K1470" s="38">
        <f t="shared" si="200"/>
        <v>611322.71250000002</v>
      </c>
      <c r="L1470" s="38">
        <f t="shared" si="201"/>
        <v>779021.6</v>
      </c>
      <c r="M1470" s="39">
        <f t="shared" si="202"/>
        <v>431605.62699423137</v>
      </c>
      <c r="N1470" s="40">
        <f t="shared" si="203"/>
        <v>255670.45643905515</v>
      </c>
      <c r="O1470" s="41">
        <f t="shared" si="204"/>
        <v>0.59237053561971365</v>
      </c>
      <c r="P1470" s="42">
        <f t="shared" si="205"/>
        <v>70033</v>
      </c>
      <c r="Q1470" s="43" t="str">
        <f t="shared" si="206"/>
        <v>MEDIA GEO</v>
      </c>
    </row>
    <row r="1471" spans="2:17" s="44" customFormat="1" x14ac:dyDescent="0.3">
      <c r="B1471" s="69">
        <v>1449</v>
      </c>
      <c r="C1471" s="70">
        <v>26111504</v>
      </c>
      <c r="D1471" s="71" t="s">
        <v>127</v>
      </c>
      <c r="E1471" s="78">
        <v>62488</v>
      </c>
      <c r="F1471" s="35">
        <f t="shared" si="198"/>
        <v>65675</v>
      </c>
      <c r="G1471" s="36">
        <v>549280.19999999995</v>
      </c>
      <c r="H1471" s="36">
        <v>546947.80000000005</v>
      </c>
      <c r="I1471" s="37">
        <v>503798.4</v>
      </c>
      <c r="J1471" s="38">
        <f t="shared" si="199"/>
        <v>65675</v>
      </c>
      <c r="K1471" s="38">
        <f t="shared" si="200"/>
        <v>416425.35</v>
      </c>
      <c r="L1471" s="38">
        <f t="shared" si="201"/>
        <v>525373.10000000009</v>
      </c>
      <c r="M1471" s="39">
        <f t="shared" si="202"/>
        <v>315754.22640311462</v>
      </c>
      <c r="N1471" s="40">
        <f t="shared" si="203"/>
        <v>176832.71682352823</v>
      </c>
      <c r="O1471" s="41">
        <f t="shared" si="204"/>
        <v>0.56003277877829838</v>
      </c>
      <c r="P1471" s="42">
        <f t="shared" si="205"/>
        <v>65675</v>
      </c>
      <c r="Q1471" s="43" t="str">
        <f t="shared" si="206"/>
        <v>MEDIA GEO</v>
      </c>
    </row>
    <row r="1472" spans="2:17" s="44" customFormat="1" x14ac:dyDescent="0.3">
      <c r="B1472" s="69">
        <v>1450</v>
      </c>
      <c r="C1472" s="70">
        <v>26111504</v>
      </c>
      <c r="D1472" s="71" t="s">
        <v>702</v>
      </c>
      <c r="E1472" s="78">
        <v>19583</v>
      </c>
      <c r="F1472" s="35">
        <f t="shared" si="198"/>
        <v>20582</v>
      </c>
      <c r="G1472" s="36">
        <v>1426262.6</v>
      </c>
      <c r="H1472" s="36">
        <v>1427137.25</v>
      </c>
      <c r="I1472" s="37">
        <v>1330526.3265000002</v>
      </c>
      <c r="J1472" s="38">
        <f t="shared" si="199"/>
        <v>20582</v>
      </c>
      <c r="K1472" s="38">
        <f t="shared" si="200"/>
        <v>1051127.044125</v>
      </c>
      <c r="L1472" s="38">
        <f t="shared" si="201"/>
        <v>1378394.46325</v>
      </c>
      <c r="M1472" s="39">
        <f t="shared" si="202"/>
        <v>485896.83535021334</v>
      </c>
      <c r="N1472" s="40">
        <f t="shared" si="203"/>
        <v>329027.27546283766</v>
      </c>
      <c r="O1472" s="41">
        <f t="shared" si="204"/>
        <v>0.67715459646014997</v>
      </c>
      <c r="P1472" s="42">
        <f t="shared" si="205"/>
        <v>20582</v>
      </c>
      <c r="Q1472" s="43" t="str">
        <f t="shared" si="206"/>
        <v>MEDIA GEO</v>
      </c>
    </row>
    <row r="1473" spans="2:17" s="44" customFormat="1" x14ac:dyDescent="0.3">
      <c r="B1473" s="69">
        <v>1451</v>
      </c>
      <c r="C1473" s="70">
        <v>251742</v>
      </c>
      <c r="D1473" s="71" t="s">
        <v>523</v>
      </c>
      <c r="E1473" s="78">
        <v>13539</v>
      </c>
      <c r="F1473" s="35">
        <f t="shared" si="198"/>
        <v>14229</v>
      </c>
      <c r="G1473" s="36">
        <v>840247.1</v>
      </c>
      <c r="H1473" s="36">
        <v>821587.9</v>
      </c>
      <c r="I1473" s="37">
        <v>773866.99599999993</v>
      </c>
      <c r="J1473" s="38">
        <f t="shared" si="199"/>
        <v>14229</v>
      </c>
      <c r="K1473" s="38">
        <f t="shared" si="200"/>
        <v>612482.74899999995</v>
      </c>
      <c r="L1473" s="38">
        <f t="shared" si="201"/>
        <v>797727.44799999997</v>
      </c>
      <c r="M1473" s="39">
        <f t="shared" si="202"/>
        <v>295274.15839306638</v>
      </c>
      <c r="N1473" s="40">
        <f t="shared" si="203"/>
        <v>198728.9373193846</v>
      </c>
      <c r="O1473" s="41">
        <f t="shared" si="204"/>
        <v>0.67303193208949352</v>
      </c>
      <c r="P1473" s="42">
        <f t="shared" si="205"/>
        <v>14229</v>
      </c>
      <c r="Q1473" s="43" t="str">
        <f t="shared" si="206"/>
        <v>MEDIA GEO</v>
      </c>
    </row>
    <row r="1474" spans="2:17" s="44" customFormat="1" x14ac:dyDescent="0.3">
      <c r="B1474" s="69">
        <v>1452</v>
      </c>
      <c r="C1474" s="70">
        <v>25172009</v>
      </c>
      <c r="D1474" s="71" t="s">
        <v>524</v>
      </c>
      <c r="E1474" s="78">
        <v>10936</v>
      </c>
      <c r="F1474" s="35">
        <f t="shared" si="198"/>
        <v>11494</v>
      </c>
      <c r="G1474" s="36">
        <v>926254.35</v>
      </c>
      <c r="H1474" s="36">
        <v>932668.45</v>
      </c>
      <c r="I1474" s="37">
        <v>871244.69599999988</v>
      </c>
      <c r="J1474" s="38">
        <f t="shared" si="199"/>
        <v>11494</v>
      </c>
      <c r="K1474" s="38">
        <f t="shared" si="200"/>
        <v>685415.37399999995</v>
      </c>
      <c r="L1474" s="38">
        <f t="shared" si="201"/>
        <v>898749.52299999993</v>
      </c>
      <c r="M1474" s="39">
        <f t="shared" si="202"/>
        <v>304977.09379694413</v>
      </c>
      <c r="N1474" s="40">
        <f t="shared" si="203"/>
        <v>207523.88578742679</v>
      </c>
      <c r="O1474" s="41">
        <f t="shared" si="204"/>
        <v>0.68045728682035911</v>
      </c>
      <c r="P1474" s="42">
        <f t="shared" si="205"/>
        <v>11494</v>
      </c>
      <c r="Q1474" s="43" t="str">
        <f t="shared" si="206"/>
        <v>MEDIA GEO</v>
      </c>
    </row>
    <row r="1475" spans="2:17" s="44" customFormat="1" x14ac:dyDescent="0.3">
      <c r="B1475" s="69">
        <v>1453</v>
      </c>
      <c r="C1475" s="70">
        <v>251738</v>
      </c>
      <c r="D1475" s="71" t="s">
        <v>661</v>
      </c>
      <c r="E1475" s="78">
        <v>3898</v>
      </c>
      <c r="F1475" s="35">
        <f t="shared" si="198"/>
        <v>4097</v>
      </c>
      <c r="G1475" s="36">
        <v>389219.25</v>
      </c>
      <c r="H1475" s="36">
        <v>388927.7</v>
      </c>
      <c r="I1475" s="37">
        <v>359285.81149999995</v>
      </c>
      <c r="J1475" s="38">
        <f t="shared" si="199"/>
        <v>4097</v>
      </c>
      <c r="K1475" s="38">
        <f t="shared" si="200"/>
        <v>285382.44037500001</v>
      </c>
      <c r="L1475" s="38">
        <f t="shared" si="201"/>
        <v>374106.75575000001</v>
      </c>
      <c r="M1475" s="39">
        <f t="shared" si="202"/>
        <v>122177.8010368324</v>
      </c>
      <c r="N1475" s="40">
        <f t="shared" si="203"/>
        <v>83495.7351410837</v>
      </c>
      <c r="O1475" s="41">
        <f t="shared" si="204"/>
        <v>0.68339530121280057</v>
      </c>
      <c r="P1475" s="42">
        <f t="shared" si="205"/>
        <v>4097</v>
      </c>
      <c r="Q1475" s="43" t="str">
        <f t="shared" si="206"/>
        <v>MEDIA GEO</v>
      </c>
    </row>
    <row r="1476" spans="2:17" s="44" customFormat="1" x14ac:dyDescent="0.3">
      <c r="B1476" s="69">
        <v>1454</v>
      </c>
      <c r="C1476" s="70">
        <v>251738</v>
      </c>
      <c r="D1476" s="71" t="s">
        <v>526</v>
      </c>
      <c r="E1476" s="78">
        <v>14676</v>
      </c>
      <c r="F1476" s="35">
        <f t="shared" si="198"/>
        <v>15424</v>
      </c>
      <c r="G1476" s="36">
        <v>858614.75</v>
      </c>
      <c r="H1476" s="36">
        <v>864154.2</v>
      </c>
      <c r="I1476" s="37">
        <v>801421.38650000002</v>
      </c>
      <c r="J1476" s="38">
        <f t="shared" si="199"/>
        <v>15424</v>
      </c>
      <c r="K1476" s="38">
        <f t="shared" si="200"/>
        <v>634903.58412500005</v>
      </c>
      <c r="L1476" s="38">
        <f t="shared" si="201"/>
        <v>830018.06825000001</v>
      </c>
      <c r="M1476" s="39">
        <f t="shared" si="202"/>
        <v>309465.24614697765</v>
      </c>
      <c r="N1476" s="40">
        <f t="shared" si="203"/>
        <v>207918.55909907067</v>
      </c>
      <c r="O1476" s="41">
        <f t="shared" si="204"/>
        <v>0.67186400310786976</v>
      </c>
      <c r="P1476" s="42">
        <f t="shared" si="205"/>
        <v>15424</v>
      </c>
      <c r="Q1476" s="43" t="str">
        <f t="shared" si="206"/>
        <v>MEDIA GEO</v>
      </c>
    </row>
    <row r="1477" spans="2:17" s="44" customFormat="1" x14ac:dyDescent="0.3">
      <c r="B1477" s="69">
        <v>1455</v>
      </c>
      <c r="C1477" s="70">
        <v>25172009</v>
      </c>
      <c r="D1477" s="71" t="s">
        <v>527</v>
      </c>
      <c r="E1477" s="78">
        <v>13082</v>
      </c>
      <c r="F1477" s="35">
        <f t="shared" si="198"/>
        <v>13749</v>
      </c>
      <c r="G1477" s="36">
        <v>1021008.1</v>
      </c>
      <c r="H1477" s="36">
        <v>1015760.2</v>
      </c>
      <c r="I1477" s="37">
        <v>942645.29099999985</v>
      </c>
      <c r="J1477" s="38">
        <f t="shared" si="199"/>
        <v>13749</v>
      </c>
      <c r="K1477" s="38">
        <f t="shared" si="200"/>
        <v>748290.64774999989</v>
      </c>
      <c r="L1477" s="38">
        <f t="shared" si="201"/>
        <v>979202.74549999996</v>
      </c>
      <c r="M1477" s="39">
        <f t="shared" si="202"/>
        <v>340494.38029611128</v>
      </c>
      <c r="N1477" s="40">
        <f t="shared" si="203"/>
        <v>231043.8741287576</v>
      </c>
      <c r="O1477" s="41">
        <f t="shared" si="204"/>
        <v>0.67855414802391179</v>
      </c>
      <c r="P1477" s="42">
        <f t="shared" si="205"/>
        <v>13749</v>
      </c>
      <c r="Q1477" s="43" t="str">
        <f t="shared" si="206"/>
        <v>MEDIA GEO</v>
      </c>
    </row>
    <row r="1478" spans="2:17" s="44" customFormat="1" x14ac:dyDescent="0.3">
      <c r="B1478" s="69">
        <v>1456</v>
      </c>
      <c r="C1478" s="70">
        <v>311716</v>
      </c>
      <c r="D1478" s="71" t="s">
        <v>528</v>
      </c>
      <c r="E1478" s="78">
        <v>3945</v>
      </c>
      <c r="F1478" s="35">
        <f t="shared" si="198"/>
        <v>4146</v>
      </c>
      <c r="G1478" s="36">
        <v>416916.5</v>
      </c>
      <c r="H1478" s="36">
        <v>424496.8</v>
      </c>
      <c r="I1478" s="37">
        <v>391324.24100000004</v>
      </c>
      <c r="J1478" s="38">
        <f t="shared" si="199"/>
        <v>4146</v>
      </c>
      <c r="K1478" s="38">
        <f t="shared" si="200"/>
        <v>309220.88525000005</v>
      </c>
      <c r="L1478" s="38">
        <f t="shared" si="201"/>
        <v>404120.37050000002</v>
      </c>
      <c r="M1478" s="39">
        <f t="shared" si="202"/>
        <v>130173.44195804257</v>
      </c>
      <c r="N1478" s="40">
        <f t="shared" si="203"/>
        <v>89114.858824125942</v>
      </c>
      <c r="O1478" s="41">
        <f t="shared" si="204"/>
        <v>0.68458556126102432</v>
      </c>
      <c r="P1478" s="42">
        <f t="shared" si="205"/>
        <v>4146</v>
      </c>
      <c r="Q1478" s="43" t="str">
        <f t="shared" si="206"/>
        <v>MEDIA GEO</v>
      </c>
    </row>
    <row r="1479" spans="2:17" s="44" customFormat="1" x14ac:dyDescent="0.3">
      <c r="B1479" s="69">
        <v>1457</v>
      </c>
      <c r="C1479" s="70">
        <v>251738</v>
      </c>
      <c r="D1479" s="71" t="s">
        <v>662</v>
      </c>
      <c r="E1479" s="78">
        <v>97047</v>
      </c>
      <c r="F1479" s="35">
        <f t="shared" si="198"/>
        <v>101996</v>
      </c>
      <c r="G1479" s="36">
        <v>3793357.05</v>
      </c>
      <c r="H1479" s="36">
        <v>3843795.2</v>
      </c>
      <c r="I1479" s="37">
        <v>3566303.7409999999</v>
      </c>
      <c r="J1479" s="38">
        <f t="shared" si="199"/>
        <v>101996</v>
      </c>
      <c r="K1479" s="38">
        <f t="shared" si="200"/>
        <v>2826362.9977500001</v>
      </c>
      <c r="L1479" s="38">
        <f t="shared" si="201"/>
        <v>3679830.3954999996</v>
      </c>
      <c r="M1479" s="39">
        <f t="shared" si="202"/>
        <v>1517561.7023733882</v>
      </c>
      <c r="N1479" s="40">
        <f t="shared" si="203"/>
        <v>1000956.1073633209</v>
      </c>
      <c r="O1479" s="41">
        <f t="shared" si="204"/>
        <v>0.65958181851708375</v>
      </c>
      <c r="P1479" s="42">
        <f t="shared" si="205"/>
        <v>101996</v>
      </c>
      <c r="Q1479" s="43" t="str">
        <f t="shared" si="206"/>
        <v>MEDIA GEO</v>
      </c>
    </row>
    <row r="1480" spans="2:17" s="44" customFormat="1" x14ac:dyDescent="0.3">
      <c r="B1480" s="69">
        <v>1458</v>
      </c>
      <c r="C1480" s="70">
        <v>251720</v>
      </c>
      <c r="D1480" s="71" t="s">
        <v>663</v>
      </c>
      <c r="E1480" s="78">
        <v>92602</v>
      </c>
      <c r="F1480" s="35">
        <f t="shared" si="198"/>
        <v>97325</v>
      </c>
      <c r="G1480" s="36">
        <v>2928619.75</v>
      </c>
      <c r="H1480" s="36">
        <v>2973518.45</v>
      </c>
      <c r="I1480" s="37">
        <v>2736887.7234999998</v>
      </c>
      <c r="J1480" s="38">
        <f t="shared" si="199"/>
        <v>97325</v>
      </c>
      <c r="K1480" s="38">
        <f t="shared" si="200"/>
        <v>2184087.7308749999</v>
      </c>
      <c r="L1480" s="38">
        <f t="shared" si="201"/>
        <v>2832753.7367500002</v>
      </c>
      <c r="M1480" s="39">
        <f t="shared" si="202"/>
        <v>1234109.6679747121</v>
      </c>
      <c r="N1480" s="40">
        <f t="shared" si="203"/>
        <v>803828.14747381676</v>
      </c>
      <c r="O1480" s="41">
        <f t="shared" si="204"/>
        <v>0.65134255758078041</v>
      </c>
      <c r="P1480" s="42">
        <f t="shared" si="205"/>
        <v>97325</v>
      </c>
      <c r="Q1480" s="43" t="str">
        <f t="shared" si="206"/>
        <v>MEDIA GEO</v>
      </c>
    </row>
    <row r="1481" spans="2:17" s="44" customFormat="1" x14ac:dyDescent="0.3">
      <c r="B1481" s="69">
        <v>1459</v>
      </c>
      <c r="C1481" s="70">
        <v>251720</v>
      </c>
      <c r="D1481" s="71" t="s">
        <v>664</v>
      </c>
      <c r="E1481" s="78">
        <v>103307</v>
      </c>
      <c r="F1481" s="35">
        <f t="shared" ref="F1481:F1544" si="207">ROUND(E1481*($C$5+1),0)</f>
        <v>108576</v>
      </c>
      <c r="G1481" s="36">
        <v>2928328.2</v>
      </c>
      <c r="H1481" s="36">
        <v>2958357.85</v>
      </c>
      <c r="I1481" s="37">
        <v>2756132.9389999993</v>
      </c>
      <c r="J1481" s="38">
        <f t="shared" ref="J1481:J1544" si="208">MIN(F1481:I1481)</f>
        <v>108576</v>
      </c>
      <c r="K1481" s="38">
        <f t="shared" ref="K1481:K1544" si="209">AVERAGE(F1481:I1481)</f>
        <v>2187848.74725</v>
      </c>
      <c r="L1481" s="38">
        <f t="shared" ref="L1481:L1544" si="210">MEDIAN(F1481:I1481)</f>
        <v>2842230.5694999998</v>
      </c>
      <c r="M1481" s="39">
        <f t="shared" ref="M1481:M1544" si="211">GEOMEAN(F1481:I1481)</f>
        <v>1268896.2498036569</v>
      </c>
      <c r="N1481" s="40">
        <f t="shared" ref="N1481:N1544" si="212">STDEVA(J1481,M1481)</f>
        <v>820470.31698423473</v>
      </c>
      <c r="O1481" s="41">
        <f t="shared" ref="O1481:O1544" si="213">N1481/M1481</f>
        <v>0.64660157763977189</v>
      </c>
      <c r="P1481" s="42">
        <f t="shared" ref="P1481:P1544" si="214">ROUND(IF(O1481&lt;=P1476,J1481,M1481),0)</f>
        <v>108576</v>
      </c>
      <c r="Q1481" s="43" t="str">
        <f t="shared" ref="Q1481:Q1544" si="215">IF(O1481&lt;=35%,"MENOR VALOR","MEDIA GEO")</f>
        <v>MEDIA GEO</v>
      </c>
    </row>
    <row r="1482" spans="2:17" s="44" customFormat="1" x14ac:dyDescent="0.3">
      <c r="B1482" s="69">
        <v>1460</v>
      </c>
      <c r="C1482" s="70">
        <v>251720</v>
      </c>
      <c r="D1482" s="71" t="s">
        <v>532</v>
      </c>
      <c r="E1482" s="78">
        <v>90235</v>
      </c>
      <c r="F1482" s="35">
        <f t="shared" si="207"/>
        <v>94837</v>
      </c>
      <c r="G1482" s="36">
        <v>2914916.9</v>
      </c>
      <c r="H1482" s="36">
        <v>2911126.75</v>
      </c>
      <c r="I1482" s="37">
        <v>2736887.7234999998</v>
      </c>
      <c r="J1482" s="38">
        <f t="shared" si="208"/>
        <v>94837</v>
      </c>
      <c r="K1482" s="38">
        <f t="shared" si="209"/>
        <v>2164442.0933750002</v>
      </c>
      <c r="L1482" s="38">
        <f t="shared" si="210"/>
        <v>2824007.2367500002</v>
      </c>
      <c r="M1482" s="39">
        <f t="shared" si="211"/>
        <v>1218233.4511715218</v>
      </c>
      <c r="N1482" s="40">
        <f t="shared" si="212"/>
        <v>794361.24858428538</v>
      </c>
      <c r="O1482" s="41">
        <f t="shared" si="213"/>
        <v>0.65205995437112885</v>
      </c>
      <c r="P1482" s="42">
        <f t="shared" si="214"/>
        <v>94837</v>
      </c>
      <c r="Q1482" s="43" t="str">
        <f t="shared" si="215"/>
        <v>MEDIA GEO</v>
      </c>
    </row>
    <row r="1483" spans="2:17" s="44" customFormat="1" x14ac:dyDescent="0.3">
      <c r="B1483" s="69">
        <v>1461</v>
      </c>
      <c r="C1483" s="70">
        <v>251720</v>
      </c>
      <c r="D1483" s="71" t="s">
        <v>533</v>
      </c>
      <c r="E1483" s="78">
        <v>111486</v>
      </c>
      <c r="F1483" s="35">
        <f t="shared" si="207"/>
        <v>117172</v>
      </c>
      <c r="G1483" s="36">
        <v>4194821.4000000004</v>
      </c>
      <c r="H1483" s="36">
        <v>4200069.3</v>
      </c>
      <c r="I1483" s="37">
        <v>3916198.727</v>
      </c>
      <c r="J1483" s="38">
        <f t="shared" si="208"/>
        <v>117172</v>
      </c>
      <c r="K1483" s="38">
        <f t="shared" si="209"/>
        <v>3107065.3567499998</v>
      </c>
      <c r="L1483" s="38">
        <f t="shared" si="210"/>
        <v>4055510.0635000002</v>
      </c>
      <c r="M1483" s="39">
        <f t="shared" si="211"/>
        <v>1686221.5060338755</v>
      </c>
      <c r="N1483" s="40">
        <f t="shared" si="212"/>
        <v>1109485.5457339562</v>
      </c>
      <c r="O1483" s="41">
        <f t="shared" si="213"/>
        <v>0.65797141227521927</v>
      </c>
      <c r="P1483" s="42">
        <f t="shared" si="214"/>
        <v>117172</v>
      </c>
      <c r="Q1483" s="43" t="str">
        <f t="shared" si="215"/>
        <v>MEDIA GEO</v>
      </c>
    </row>
    <row r="1484" spans="2:17" s="44" customFormat="1" x14ac:dyDescent="0.3">
      <c r="B1484" s="69">
        <v>1462</v>
      </c>
      <c r="C1484" s="70">
        <v>251720</v>
      </c>
      <c r="D1484" s="71" t="s">
        <v>534</v>
      </c>
      <c r="E1484" s="78">
        <v>91472</v>
      </c>
      <c r="F1484" s="35">
        <f t="shared" si="207"/>
        <v>96137</v>
      </c>
      <c r="G1484" s="36">
        <v>2958649.4</v>
      </c>
      <c r="H1484" s="36">
        <v>2968853.65</v>
      </c>
      <c r="I1484" s="37">
        <v>2756132.9389999993</v>
      </c>
      <c r="J1484" s="38">
        <f t="shared" si="208"/>
        <v>96137</v>
      </c>
      <c r="K1484" s="38">
        <f t="shared" si="209"/>
        <v>2194943.24725</v>
      </c>
      <c r="L1484" s="38">
        <f t="shared" si="210"/>
        <v>2857391.1694999998</v>
      </c>
      <c r="M1484" s="39">
        <f t="shared" si="211"/>
        <v>1235145.883321123</v>
      </c>
      <c r="N1484" s="40">
        <f t="shared" si="212"/>
        <v>805400.90522808314</v>
      </c>
      <c r="O1484" s="41">
        <f t="shared" si="213"/>
        <v>0.65206945681791073</v>
      </c>
      <c r="P1484" s="42">
        <f t="shared" si="214"/>
        <v>96137</v>
      </c>
      <c r="Q1484" s="43" t="str">
        <f t="shared" si="215"/>
        <v>MEDIA GEO</v>
      </c>
    </row>
    <row r="1485" spans="2:17" s="44" customFormat="1" x14ac:dyDescent="0.3">
      <c r="B1485" s="69">
        <v>1463</v>
      </c>
      <c r="C1485" s="70">
        <v>251720</v>
      </c>
      <c r="D1485" s="71" t="s">
        <v>535</v>
      </c>
      <c r="E1485" s="78">
        <v>88763</v>
      </c>
      <c r="F1485" s="35">
        <f t="shared" si="207"/>
        <v>93290</v>
      </c>
      <c r="G1485" s="36">
        <v>2979641</v>
      </c>
      <c r="H1485" s="36">
        <v>2946695.85</v>
      </c>
      <c r="I1485" s="37">
        <v>2736887.7234999998</v>
      </c>
      <c r="J1485" s="38">
        <f t="shared" si="208"/>
        <v>93290</v>
      </c>
      <c r="K1485" s="38">
        <f t="shared" si="209"/>
        <v>2189128.643375</v>
      </c>
      <c r="L1485" s="38">
        <f t="shared" si="210"/>
        <v>2841791.78675</v>
      </c>
      <c r="M1485" s="39">
        <f t="shared" si="211"/>
        <v>1223623.5641720539</v>
      </c>
      <c r="N1485" s="40">
        <f t="shared" si="212"/>
        <v>799266.5282288189</v>
      </c>
      <c r="O1485" s="41">
        <f t="shared" si="213"/>
        <v>0.65319641729001054</v>
      </c>
      <c r="P1485" s="42">
        <f t="shared" si="214"/>
        <v>93290</v>
      </c>
      <c r="Q1485" s="43" t="str">
        <f t="shared" si="215"/>
        <v>MEDIA GEO</v>
      </c>
    </row>
    <row r="1486" spans="2:17" s="44" customFormat="1" x14ac:dyDescent="0.3">
      <c r="B1486" s="69">
        <v>1464</v>
      </c>
      <c r="C1486" s="70">
        <v>251720</v>
      </c>
      <c r="D1486" s="71" t="s">
        <v>536</v>
      </c>
      <c r="E1486" s="78">
        <v>99230</v>
      </c>
      <c r="F1486" s="35">
        <f t="shared" si="207"/>
        <v>104291</v>
      </c>
      <c r="G1486" s="36">
        <v>2932701.45</v>
      </c>
      <c r="H1486" s="36">
        <v>2935908.5</v>
      </c>
      <c r="I1486" s="37">
        <v>2735677.7909999997</v>
      </c>
      <c r="J1486" s="38">
        <f t="shared" si="208"/>
        <v>104291</v>
      </c>
      <c r="K1486" s="38">
        <f t="shared" si="209"/>
        <v>2177144.6852500001</v>
      </c>
      <c r="L1486" s="38">
        <f t="shared" si="210"/>
        <v>2834189.6205000002</v>
      </c>
      <c r="M1486" s="39">
        <f t="shared" si="211"/>
        <v>1251931.4128344164</v>
      </c>
      <c r="N1486" s="40">
        <f t="shared" si="212"/>
        <v>811504.3182789447</v>
      </c>
      <c r="O1486" s="41">
        <f t="shared" si="213"/>
        <v>0.64820189825069618</v>
      </c>
      <c r="P1486" s="42">
        <f t="shared" si="214"/>
        <v>104291</v>
      </c>
      <c r="Q1486" s="43" t="str">
        <f t="shared" si="215"/>
        <v>MEDIA GEO</v>
      </c>
    </row>
    <row r="1487" spans="2:17" s="44" customFormat="1" x14ac:dyDescent="0.3">
      <c r="B1487" s="69">
        <v>1465</v>
      </c>
      <c r="C1487" s="70">
        <v>251720</v>
      </c>
      <c r="D1487" s="71" t="s">
        <v>537</v>
      </c>
      <c r="E1487" s="78">
        <v>82556</v>
      </c>
      <c r="F1487" s="35">
        <f t="shared" si="207"/>
        <v>86766</v>
      </c>
      <c r="G1487" s="36">
        <v>2882554.85</v>
      </c>
      <c r="H1487" s="36">
        <v>2905295.75</v>
      </c>
      <c r="I1487" s="37">
        <v>2691656.6564999996</v>
      </c>
      <c r="J1487" s="38">
        <f t="shared" si="208"/>
        <v>86766</v>
      </c>
      <c r="K1487" s="38">
        <f t="shared" si="209"/>
        <v>2141568.3141249996</v>
      </c>
      <c r="L1487" s="38">
        <f t="shared" si="210"/>
        <v>2787105.7532500001</v>
      </c>
      <c r="M1487" s="39">
        <f t="shared" si="211"/>
        <v>1182590.2432054125</v>
      </c>
      <c r="N1487" s="40">
        <f t="shared" si="212"/>
        <v>774864.75335916365</v>
      </c>
      <c r="O1487" s="41">
        <f t="shared" si="213"/>
        <v>0.65522674300008732</v>
      </c>
      <c r="P1487" s="42">
        <f t="shared" si="214"/>
        <v>86766</v>
      </c>
      <c r="Q1487" s="43" t="str">
        <f t="shared" si="215"/>
        <v>MEDIA GEO</v>
      </c>
    </row>
    <row r="1488" spans="2:17" s="44" customFormat="1" x14ac:dyDescent="0.3">
      <c r="B1488" s="69">
        <v>1466</v>
      </c>
      <c r="C1488" s="70">
        <v>251720</v>
      </c>
      <c r="D1488" s="71" t="s">
        <v>668</v>
      </c>
      <c r="E1488" s="78">
        <v>46288</v>
      </c>
      <c r="F1488" s="35">
        <f t="shared" si="207"/>
        <v>48649</v>
      </c>
      <c r="G1488" s="36">
        <v>3860413.55</v>
      </c>
      <c r="H1488" s="36">
        <v>3888110.8</v>
      </c>
      <c r="I1488" s="37">
        <v>3595554.9525000001</v>
      </c>
      <c r="J1488" s="38">
        <f t="shared" si="208"/>
        <v>48649</v>
      </c>
      <c r="K1488" s="38">
        <f t="shared" si="209"/>
        <v>2848182.0756250001</v>
      </c>
      <c r="L1488" s="38">
        <f t="shared" si="210"/>
        <v>3727984.2512499997</v>
      </c>
      <c r="M1488" s="39">
        <f t="shared" si="211"/>
        <v>1272925.7679531695</v>
      </c>
      <c r="N1488" s="40">
        <f t="shared" si="212"/>
        <v>865694.40466883557</v>
      </c>
      <c r="O1488" s="41">
        <f t="shared" si="213"/>
        <v>0.68008239479734078</v>
      </c>
      <c r="P1488" s="42">
        <f t="shared" si="214"/>
        <v>48649</v>
      </c>
      <c r="Q1488" s="43" t="str">
        <f t="shared" si="215"/>
        <v>MEDIA GEO</v>
      </c>
    </row>
    <row r="1489" spans="2:17" s="44" customFormat="1" x14ac:dyDescent="0.3">
      <c r="B1489" s="69">
        <v>1467</v>
      </c>
      <c r="C1489" s="70">
        <v>25172009</v>
      </c>
      <c r="D1489" s="71" t="s">
        <v>669</v>
      </c>
      <c r="E1489" s="78">
        <v>47340</v>
      </c>
      <c r="F1489" s="35">
        <f t="shared" si="207"/>
        <v>49754</v>
      </c>
      <c r="G1489" s="36">
        <v>3130372.35</v>
      </c>
      <c r="H1489" s="36">
        <v>3120459.65</v>
      </c>
      <c r="I1489" s="37">
        <v>2910785.6364999996</v>
      </c>
      <c r="J1489" s="38">
        <f t="shared" si="208"/>
        <v>49754</v>
      </c>
      <c r="K1489" s="38">
        <f t="shared" si="209"/>
        <v>2302842.9091249998</v>
      </c>
      <c r="L1489" s="38">
        <f t="shared" si="210"/>
        <v>3015622.6432499997</v>
      </c>
      <c r="M1489" s="39">
        <f t="shared" si="211"/>
        <v>1090594.2378606554</v>
      </c>
      <c r="N1489" s="40">
        <f t="shared" si="212"/>
        <v>735985.19032308855</v>
      </c>
      <c r="O1489" s="41">
        <f t="shared" si="213"/>
        <v>0.67484786254402063</v>
      </c>
      <c r="P1489" s="42">
        <f t="shared" si="214"/>
        <v>49754</v>
      </c>
      <c r="Q1489" s="43" t="str">
        <f t="shared" si="215"/>
        <v>MEDIA GEO</v>
      </c>
    </row>
    <row r="1490" spans="2:17" s="44" customFormat="1" x14ac:dyDescent="0.3">
      <c r="B1490" s="69">
        <v>1468</v>
      </c>
      <c r="C1490" s="70">
        <v>25173820</v>
      </c>
      <c r="D1490" s="71" t="s">
        <v>670</v>
      </c>
      <c r="E1490" s="78">
        <v>154144</v>
      </c>
      <c r="F1490" s="35">
        <f t="shared" si="207"/>
        <v>162005</v>
      </c>
      <c r="G1490" s="36">
        <v>1838805.85</v>
      </c>
      <c r="H1490" s="36">
        <v>1839388.95</v>
      </c>
      <c r="I1490" s="37">
        <v>1704205.9615000002</v>
      </c>
      <c r="J1490" s="38">
        <f t="shared" si="208"/>
        <v>162005</v>
      </c>
      <c r="K1490" s="38">
        <f t="shared" si="209"/>
        <v>1386101.440375</v>
      </c>
      <c r="L1490" s="38">
        <f t="shared" si="210"/>
        <v>1771505.9057500002</v>
      </c>
      <c r="M1490" s="39">
        <f t="shared" si="211"/>
        <v>983025.96045897272</v>
      </c>
      <c r="N1490" s="40">
        <f t="shared" si="212"/>
        <v>580549.48863683187</v>
      </c>
      <c r="O1490" s="41">
        <f t="shared" si="213"/>
        <v>0.59057391359814604</v>
      </c>
      <c r="P1490" s="42">
        <f t="shared" si="214"/>
        <v>162005</v>
      </c>
      <c r="Q1490" s="43" t="str">
        <f t="shared" si="215"/>
        <v>MEDIA GEO</v>
      </c>
    </row>
    <row r="1491" spans="2:17" s="44" customFormat="1" x14ac:dyDescent="0.3">
      <c r="B1491" s="69">
        <v>1469</v>
      </c>
      <c r="C1491" s="70">
        <v>231531</v>
      </c>
      <c r="D1491" s="71" t="s">
        <v>541</v>
      </c>
      <c r="E1491" s="78">
        <v>80825</v>
      </c>
      <c r="F1491" s="35">
        <f t="shared" si="207"/>
        <v>84947</v>
      </c>
      <c r="G1491" s="36">
        <v>2613454.2000000002</v>
      </c>
      <c r="H1491" s="36">
        <v>2610247.15</v>
      </c>
      <c r="I1491" s="37">
        <v>2441652.5315</v>
      </c>
      <c r="J1491" s="38">
        <f t="shared" si="208"/>
        <v>84947</v>
      </c>
      <c r="K1491" s="38">
        <f t="shared" si="209"/>
        <v>1937575.220375</v>
      </c>
      <c r="L1491" s="38">
        <f t="shared" si="210"/>
        <v>2525949.84075</v>
      </c>
      <c r="M1491" s="39">
        <f t="shared" si="211"/>
        <v>1090641.7221416654</v>
      </c>
      <c r="N1491" s="40">
        <f t="shared" si="212"/>
        <v>711133.55782989226</v>
      </c>
      <c r="O1491" s="41">
        <f t="shared" si="213"/>
        <v>0.65203223331073135</v>
      </c>
      <c r="P1491" s="42">
        <f t="shared" si="214"/>
        <v>84947</v>
      </c>
      <c r="Q1491" s="43" t="str">
        <f t="shared" si="215"/>
        <v>MEDIA GEO</v>
      </c>
    </row>
    <row r="1492" spans="2:17" s="44" customFormat="1" x14ac:dyDescent="0.3">
      <c r="B1492" s="69">
        <v>1470</v>
      </c>
      <c r="C1492" s="70">
        <v>25172003</v>
      </c>
      <c r="D1492" s="71" t="s">
        <v>542</v>
      </c>
      <c r="E1492" s="78">
        <v>86774</v>
      </c>
      <c r="F1492" s="35">
        <f t="shared" si="207"/>
        <v>91199</v>
      </c>
      <c r="G1492" s="36">
        <v>2656312.0499999998</v>
      </c>
      <c r="H1492" s="36">
        <v>2597127.4</v>
      </c>
      <c r="I1492" s="37">
        <v>2447527.264</v>
      </c>
      <c r="J1492" s="38">
        <f t="shared" si="208"/>
        <v>91199</v>
      </c>
      <c r="K1492" s="38">
        <f t="shared" si="209"/>
        <v>1948041.4284999999</v>
      </c>
      <c r="L1492" s="38">
        <f t="shared" si="210"/>
        <v>2522327.3319999999</v>
      </c>
      <c r="M1492" s="39">
        <f t="shared" si="211"/>
        <v>1113967.4225196817</v>
      </c>
      <c r="N1492" s="40">
        <f t="shared" si="212"/>
        <v>723206.48714713496</v>
      </c>
      <c r="O1492" s="41">
        <f t="shared" si="213"/>
        <v>0.64921690933413023</v>
      </c>
      <c r="P1492" s="42">
        <f t="shared" si="214"/>
        <v>91199</v>
      </c>
      <c r="Q1492" s="43" t="str">
        <f t="shared" si="215"/>
        <v>MEDIA GEO</v>
      </c>
    </row>
    <row r="1493" spans="2:17" s="44" customFormat="1" x14ac:dyDescent="0.3">
      <c r="B1493" s="69">
        <v>1471</v>
      </c>
      <c r="C1493" s="70">
        <v>251739</v>
      </c>
      <c r="D1493" s="71" t="s">
        <v>157</v>
      </c>
      <c r="E1493" s="78">
        <v>41360</v>
      </c>
      <c r="F1493" s="35">
        <f t="shared" si="207"/>
        <v>43469</v>
      </c>
      <c r="G1493" s="36">
        <v>1807610</v>
      </c>
      <c r="H1493" s="36">
        <v>1805860.7</v>
      </c>
      <c r="I1493" s="37">
        <v>1674555.3265000002</v>
      </c>
      <c r="J1493" s="38">
        <f t="shared" si="208"/>
        <v>43469</v>
      </c>
      <c r="K1493" s="38">
        <f t="shared" si="209"/>
        <v>1332873.7566250002</v>
      </c>
      <c r="L1493" s="38">
        <f t="shared" si="210"/>
        <v>1740208.0132500001</v>
      </c>
      <c r="M1493" s="39">
        <f t="shared" si="211"/>
        <v>698179.40391303191</v>
      </c>
      <c r="N1493" s="40">
        <f t="shared" si="212"/>
        <v>462950.16632028844</v>
      </c>
      <c r="O1493" s="41">
        <f t="shared" si="213"/>
        <v>0.66308195819817595</v>
      </c>
      <c r="P1493" s="42">
        <f t="shared" si="214"/>
        <v>43469</v>
      </c>
      <c r="Q1493" s="43" t="str">
        <f t="shared" si="215"/>
        <v>MEDIA GEO</v>
      </c>
    </row>
    <row r="1494" spans="2:17" s="44" customFormat="1" x14ac:dyDescent="0.3">
      <c r="B1494" s="69">
        <v>1472</v>
      </c>
      <c r="C1494" s="70">
        <v>251722</v>
      </c>
      <c r="D1494" s="71" t="s">
        <v>671</v>
      </c>
      <c r="E1494" s="78">
        <v>41943</v>
      </c>
      <c r="F1494" s="35">
        <f t="shared" si="207"/>
        <v>44082</v>
      </c>
      <c r="G1494" s="36">
        <v>2907336.6</v>
      </c>
      <c r="H1494" s="36">
        <v>2936491.6</v>
      </c>
      <c r="I1494" s="37">
        <v>2736161.7639999995</v>
      </c>
      <c r="J1494" s="38">
        <f t="shared" si="208"/>
        <v>44082</v>
      </c>
      <c r="K1494" s="38">
        <f t="shared" si="209"/>
        <v>2156017.9909999999</v>
      </c>
      <c r="L1494" s="38">
        <f t="shared" si="210"/>
        <v>2821749.182</v>
      </c>
      <c r="M1494" s="39">
        <f t="shared" si="211"/>
        <v>1007353.2329494219</v>
      </c>
      <c r="N1494" s="40">
        <f t="shared" si="212"/>
        <v>681135.6209404628</v>
      </c>
      <c r="O1494" s="41">
        <f t="shared" si="213"/>
        <v>0.67616363224067</v>
      </c>
      <c r="P1494" s="42">
        <f t="shared" si="214"/>
        <v>44082</v>
      </c>
      <c r="Q1494" s="43" t="str">
        <f t="shared" si="215"/>
        <v>MEDIA GEO</v>
      </c>
    </row>
    <row r="1495" spans="2:17" s="44" customFormat="1" x14ac:dyDescent="0.3">
      <c r="B1495" s="69">
        <v>1473</v>
      </c>
      <c r="C1495" s="70">
        <v>251739</v>
      </c>
      <c r="D1495" s="71" t="s">
        <v>197</v>
      </c>
      <c r="E1495" s="78">
        <v>1295112</v>
      </c>
      <c r="F1495" s="35">
        <f t="shared" si="207"/>
        <v>1361163</v>
      </c>
      <c r="G1495" s="36">
        <v>11990285.300000001</v>
      </c>
      <c r="H1495" s="36">
        <v>12005737.449999999</v>
      </c>
      <c r="I1495" s="37">
        <v>11195353.816499999</v>
      </c>
      <c r="J1495" s="38">
        <f t="shared" si="208"/>
        <v>1361163</v>
      </c>
      <c r="K1495" s="38">
        <f t="shared" si="209"/>
        <v>9138134.8916250002</v>
      </c>
      <c r="L1495" s="38">
        <f t="shared" si="210"/>
        <v>11592819.558249999</v>
      </c>
      <c r="M1495" s="39">
        <f t="shared" si="211"/>
        <v>6843709.70355854</v>
      </c>
      <c r="N1495" s="40">
        <f t="shared" si="212"/>
        <v>3876745.9522581962</v>
      </c>
      <c r="O1495" s="41">
        <f t="shared" si="213"/>
        <v>0.56646849737685334</v>
      </c>
      <c r="P1495" s="42">
        <f t="shared" si="214"/>
        <v>1361163</v>
      </c>
      <c r="Q1495" s="43" t="str">
        <f t="shared" si="215"/>
        <v>MEDIA GEO</v>
      </c>
    </row>
    <row r="1496" spans="2:17" s="44" customFormat="1" x14ac:dyDescent="0.3">
      <c r="B1496" s="69">
        <v>1474</v>
      </c>
      <c r="C1496" s="70">
        <v>251733</v>
      </c>
      <c r="D1496" s="71" t="s">
        <v>703</v>
      </c>
      <c r="E1496" s="78">
        <v>137854</v>
      </c>
      <c r="F1496" s="35">
        <f t="shared" si="207"/>
        <v>144885</v>
      </c>
      <c r="G1496" s="36">
        <v>2398873.4</v>
      </c>
      <c r="H1496" s="36">
        <v>2384295.9</v>
      </c>
      <c r="I1496" s="37">
        <v>2217383.5249999999</v>
      </c>
      <c r="J1496" s="38">
        <f t="shared" si="208"/>
        <v>144885</v>
      </c>
      <c r="K1496" s="38">
        <f t="shared" si="209"/>
        <v>1786359.4562499998</v>
      </c>
      <c r="L1496" s="38">
        <f t="shared" si="210"/>
        <v>2300839.7124999999</v>
      </c>
      <c r="M1496" s="39">
        <f t="shared" si="211"/>
        <v>1164281.3226339859</v>
      </c>
      <c r="N1496" s="40">
        <f t="shared" si="212"/>
        <v>720822.05245112104</v>
      </c>
      <c r="O1496" s="41">
        <f t="shared" si="213"/>
        <v>0.61911330057273906</v>
      </c>
      <c r="P1496" s="42">
        <f t="shared" si="214"/>
        <v>144885</v>
      </c>
      <c r="Q1496" s="43" t="str">
        <f t="shared" si="215"/>
        <v>MEDIA GEO</v>
      </c>
    </row>
    <row r="1497" spans="2:17" s="44" customFormat="1" x14ac:dyDescent="0.3">
      <c r="B1497" s="69">
        <v>1475</v>
      </c>
      <c r="C1497" s="70">
        <v>251733</v>
      </c>
      <c r="D1497" s="71" t="s">
        <v>543</v>
      </c>
      <c r="E1497" s="78">
        <v>22139</v>
      </c>
      <c r="F1497" s="35">
        <f t="shared" si="207"/>
        <v>23268</v>
      </c>
      <c r="G1497" s="36">
        <v>1385154.05</v>
      </c>
      <c r="H1497" s="36">
        <v>1394775.2</v>
      </c>
      <c r="I1497" s="37">
        <v>1304607.5315</v>
      </c>
      <c r="J1497" s="38">
        <f t="shared" si="208"/>
        <v>23268</v>
      </c>
      <c r="K1497" s="38">
        <f t="shared" si="209"/>
        <v>1026951.195375</v>
      </c>
      <c r="L1497" s="38">
        <f t="shared" si="210"/>
        <v>1344880.7907500002</v>
      </c>
      <c r="M1497" s="39">
        <f t="shared" si="211"/>
        <v>492107.86642032285</v>
      </c>
      <c r="N1497" s="40">
        <f t="shared" si="212"/>
        <v>331519.84883640544</v>
      </c>
      <c r="O1497" s="41">
        <f t="shared" si="213"/>
        <v>0.67367313440432841</v>
      </c>
      <c r="P1497" s="42">
        <f t="shared" si="214"/>
        <v>23268</v>
      </c>
      <c r="Q1497" s="43" t="str">
        <f t="shared" si="215"/>
        <v>MEDIA GEO</v>
      </c>
    </row>
    <row r="1498" spans="2:17" s="44" customFormat="1" x14ac:dyDescent="0.3">
      <c r="B1498" s="69">
        <v>1476</v>
      </c>
      <c r="C1498" s="70">
        <v>251733</v>
      </c>
      <c r="D1498" s="71" t="s">
        <v>544</v>
      </c>
      <c r="E1498" s="78">
        <v>20814</v>
      </c>
      <c r="F1498" s="35">
        <f t="shared" si="207"/>
        <v>21876</v>
      </c>
      <c r="G1498" s="36">
        <v>1826560.75</v>
      </c>
      <c r="H1498" s="36">
        <v>1849010.1</v>
      </c>
      <c r="I1498" s="37">
        <v>1715267.3684999999</v>
      </c>
      <c r="J1498" s="38">
        <f t="shared" si="208"/>
        <v>21876</v>
      </c>
      <c r="K1498" s="38">
        <f t="shared" si="209"/>
        <v>1353178.5546249999</v>
      </c>
      <c r="L1498" s="38">
        <f t="shared" si="210"/>
        <v>1770914.0592499999</v>
      </c>
      <c r="M1498" s="39">
        <f t="shared" si="211"/>
        <v>596648.13330453029</v>
      </c>
      <c r="N1498" s="40">
        <f t="shared" si="212"/>
        <v>406425.27309669158</v>
      </c>
      <c r="O1498" s="41">
        <f t="shared" si="213"/>
        <v>0.68118083408006136</v>
      </c>
      <c r="P1498" s="42">
        <f t="shared" si="214"/>
        <v>21876</v>
      </c>
      <c r="Q1498" s="43" t="str">
        <f t="shared" si="215"/>
        <v>MEDIA GEO</v>
      </c>
    </row>
    <row r="1499" spans="2:17" s="44" customFormat="1" x14ac:dyDescent="0.3">
      <c r="B1499" s="69">
        <v>1477</v>
      </c>
      <c r="C1499" s="70">
        <v>251733</v>
      </c>
      <c r="D1499" s="71" t="s">
        <v>629</v>
      </c>
      <c r="E1499" s="78">
        <v>20025</v>
      </c>
      <c r="F1499" s="35">
        <f t="shared" si="207"/>
        <v>21046</v>
      </c>
      <c r="G1499" s="36">
        <v>2024814.75</v>
      </c>
      <c r="H1499" s="36">
        <v>2054552.85</v>
      </c>
      <c r="I1499" s="37">
        <v>1888465.5615000001</v>
      </c>
      <c r="J1499" s="38">
        <f t="shared" si="208"/>
        <v>21046</v>
      </c>
      <c r="K1499" s="38">
        <f t="shared" si="209"/>
        <v>1497219.7903750001</v>
      </c>
      <c r="L1499" s="38">
        <f t="shared" si="210"/>
        <v>1956640.1557499999</v>
      </c>
      <c r="M1499" s="39">
        <f t="shared" si="211"/>
        <v>637669.01124414313</v>
      </c>
      <c r="N1499" s="40">
        <f t="shared" si="212"/>
        <v>436018.31268640235</v>
      </c>
      <c r="O1499" s="41">
        <f t="shared" si="213"/>
        <v>0.68376901652425581</v>
      </c>
      <c r="P1499" s="42">
        <f t="shared" si="214"/>
        <v>21046</v>
      </c>
      <c r="Q1499" s="43" t="str">
        <f t="shared" si="215"/>
        <v>MEDIA GEO</v>
      </c>
    </row>
    <row r="1500" spans="2:17" s="44" customFormat="1" x14ac:dyDescent="0.3">
      <c r="B1500" s="69">
        <v>1478</v>
      </c>
      <c r="C1500" s="70">
        <v>251733</v>
      </c>
      <c r="D1500" s="71" t="s">
        <v>546</v>
      </c>
      <c r="E1500" s="78">
        <v>22897</v>
      </c>
      <c r="F1500" s="35">
        <f t="shared" si="207"/>
        <v>24065</v>
      </c>
      <c r="G1500" s="36">
        <v>1071154.7</v>
      </c>
      <c r="H1500" s="36">
        <v>1082816.7</v>
      </c>
      <c r="I1500" s="37">
        <v>1003870.7909999999</v>
      </c>
      <c r="J1500" s="38">
        <f t="shared" si="208"/>
        <v>24065</v>
      </c>
      <c r="K1500" s="38">
        <f t="shared" si="209"/>
        <v>795476.79774999991</v>
      </c>
      <c r="L1500" s="38">
        <f t="shared" si="210"/>
        <v>1037512.7455</v>
      </c>
      <c r="M1500" s="39">
        <f t="shared" si="211"/>
        <v>409136.0111621145</v>
      </c>
      <c r="N1500" s="40">
        <f t="shared" si="212"/>
        <v>272286.3232310919</v>
      </c>
      <c r="O1500" s="41">
        <f t="shared" si="213"/>
        <v>0.66551541737352027</v>
      </c>
      <c r="P1500" s="42">
        <f t="shared" si="214"/>
        <v>24065</v>
      </c>
      <c r="Q1500" s="43" t="str">
        <f t="shared" si="215"/>
        <v>MEDIA GEO</v>
      </c>
    </row>
    <row r="1501" spans="2:17" s="44" customFormat="1" x14ac:dyDescent="0.3">
      <c r="B1501" s="69">
        <v>1479</v>
      </c>
      <c r="C1501" s="70">
        <v>251729</v>
      </c>
      <c r="D1501" s="71" t="s">
        <v>547</v>
      </c>
      <c r="E1501" s="78">
        <v>13981</v>
      </c>
      <c r="F1501" s="35">
        <f t="shared" si="207"/>
        <v>14694</v>
      </c>
      <c r="G1501" s="36">
        <v>2013735.85</v>
      </c>
      <c r="H1501" s="36">
        <v>1982831.55</v>
      </c>
      <c r="I1501" s="37">
        <v>1849365.791</v>
      </c>
      <c r="J1501" s="38">
        <f t="shared" si="208"/>
        <v>14694</v>
      </c>
      <c r="K1501" s="38">
        <f t="shared" si="209"/>
        <v>1465156.7977500001</v>
      </c>
      <c r="L1501" s="38">
        <f t="shared" si="210"/>
        <v>1916098.6705</v>
      </c>
      <c r="M1501" s="39">
        <f t="shared" si="211"/>
        <v>573935.11170206009</v>
      </c>
      <c r="N1501" s="40">
        <f t="shared" si="212"/>
        <v>395443.18240283016</v>
      </c>
      <c r="O1501" s="41">
        <f t="shared" si="213"/>
        <v>0.68900329382202308</v>
      </c>
      <c r="P1501" s="42">
        <f t="shared" si="214"/>
        <v>14694</v>
      </c>
      <c r="Q1501" s="43" t="str">
        <f t="shared" si="215"/>
        <v>MEDIA GEO</v>
      </c>
    </row>
    <row r="1502" spans="2:17" s="44" customFormat="1" x14ac:dyDescent="0.3">
      <c r="B1502" s="69">
        <v>1480</v>
      </c>
      <c r="C1502" s="70">
        <v>251729</v>
      </c>
      <c r="D1502" s="71" t="s">
        <v>548</v>
      </c>
      <c r="E1502" s="78">
        <v>2146</v>
      </c>
      <c r="F1502" s="35">
        <f t="shared" si="207"/>
        <v>2255</v>
      </c>
      <c r="G1502" s="36">
        <v>114579.15</v>
      </c>
      <c r="H1502" s="36">
        <v>115162.25</v>
      </c>
      <c r="I1502" s="37">
        <v>106348.69349999999</v>
      </c>
      <c r="J1502" s="38">
        <f t="shared" si="208"/>
        <v>2255</v>
      </c>
      <c r="K1502" s="38">
        <f t="shared" si="209"/>
        <v>84586.27337499999</v>
      </c>
      <c r="L1502" s="38">
        <f t="shared" si="210"/>
        <v>110463.92174999999</v>
      </c>
      <c r="M1502" s="39">
        <f t="shared" si="211"/>
        <v>42176.798486114458</v>
      </c>
      <c r="N1502" s="40">
        <f t="shared" si="212"/>
        <v>28228.974426694378</v>
      </c>
      <c r="O1502" s="41">
        <f t="shared" si="213"/>
        <v>0.6693010242583487</v>
      </c>
      <c r="P1502" s="42">
        <f t="shared" si="214"/>
        <v>2255</v>
      </c>
      <c r="Q1502" s="43" t="str">
        <f t="shared" si="215"/>
        <v>MEDIA GEO</v>
      </c>
    </row>
    <row r="1503" spans="2:17" s="44" customFormat="1" x14ac:dyDescent="0.3">
      <c r="B1503" s="69">
        <v>1481</v>
      </c>
      <c r="C1503" s="70">
        <v>251729</v>
      </c>
      <c r="D1503" s="71" t="s">
        <v>549</v>
      </c>
      <c r="E1503" s="78">
        <v>2288</v>
      </c>
      <c r="F1503" s="35">
        <f t="shared" si="207"/>
        <v>2405</v>
      </c>
      <c r="G1503" s="36">
        <v>113704.5</v>
      </c>
      <c r="H1503" s="36">
        <v>112829.85</v>
      </c>
      <c r="I1503" s="37">
        <v>106348.69349999999</v>
      </c>
      <c r="J1503" s="38">
        <f t="shared" si="208"/>
        <v>2405</v>
      </c>
      <c r="K1503" s="38">
        <f t="shared" si="209"/>
        <v>83822.010875000007</v>
      </c>
      <c r="L1503" s="38">
        <f t="shared" si="210"/>
        <v>109589.27175</v>
      </c>
      <c r="M1503" s="39">
        <f t="shared" si="211"/>
        <v>42561.039430166056</v>
      </c>
      <c r="N1503" s="40">
        <f t="shared" si="212"/>
        <v>28394.607786664805</v>
      </c>
      <c r="O1503" s="41">
        <f t="shared" si="213"/>
        <v>0.66715024272972789</v>
      </c>
      <c r="P1503" s="42">
        <f t="shared" si="214"/>
        <v>2405</v>
      </c>
      <c r="Q1503" s="43" t="str">
        <f t="shared" si="215"/>
        <v>MEDIA GEO</v>
      </c>
    </row>
    <row r="1504" spans="2:17" s="44" customFormat="1" x14ac:dyDescent="0.3">
      <c r="B1504" s="69">
        <v>1482</v>
      </c>
      <c r="C1504" s="70">
        <v>251729</v>
      </c>
      <c r="D1504" s="71" t="s">
        <v>674</v>
      </c>
      <c r="E1504" s="78">
        <v>8416</v>
      </c>
      <c r="F1504" s="35">
        <f t="shared" si="207"/>
        <v>8845</v>
      </c>
      <c r="G1504" s="36">
        <v>86007.25</v>
      </c>
      <c r="H1504" s="36">
        <v>86298.8</v>
      </c>
      <c r="I1504" s="37">
        <v>80042.136999999988</v>
      </c>
      <c r="J1504" s="38">
        <f t="shared" si="208"/>
        <v>8845</v>
      </c>
      <c r="K1504" s="38">
        <f t="shared" si="209"/>
        <v>65298.296749999994</v>
      </c>
      <c r="L1504" s="38">
        <f t="shared" si="210"/>
        <v>83024.693499999994</v>
      </c>
      <c r="M1504" s="39">
        <f t="shared" si="211"/>
        <v>47878.339806519172</v>
      </c>
      <c r="N1504" s="40">
        <f t="shared" si="212"/>
        <v>27600.739269548503</v>
      </c>
      <c r="O1504" s="41">
        <f t="shared" si="213"/>
        <v>0.57647653158162249</v>
      </c>
      <c r="P1504" s="42">
        <f t="shared" si="214"/>
        <v>8845</v>
      </c>
      <c r="Q1504" s="43" t="str">
        <f t="shared" si="215"/>
        <v>MEDIA GEO</v>
      </c>
    </row>
    <row r="1505" spans="2:17" s="44" customFormat="1" x14ac:dyDescent="0.3">
      <c r="B1505" s="69">
        <v>1483</v>
      </c>
      <c r="C1505" s="70">
        <v>251729</v>
      </c>
      <c r="D1505" s="71" t="s">
        <v>675</v>
      </c>
      <c r="E1505" s="78">
        <v>8671</v>
      </c>
      <c r="F1505" s="35">
        <f t="shared" si="207"/>
        <v>9113</v>
      </c>
      <c r="G1505" s="36">
        <v>93587.55</v>
      </c>
      <c r="H1505" s="36">
        <v>93004.45</v>
      </c>
      <c r="I1505" s="37">
        <v>85814.82699999999</v>
      </c>
      <c r="J1505" s="38">
        <f t="shared" si="208"/>
        <v>9113</v>
      </c>
      <c r="K1505" s="38">
        <f t="shared" si="209"/>
        <v>70379.956749999998</v>
      </c>
      <c r="L1505" s="38">
        <f t="shared" si="210"/>
        <v>89409.638500000001</v>
      </c>
      <c r="M1505" s="39">
        <f t="shared" si="211"/>
        <v>51078.293248616763</v>
      </c>
      <c r="N1505" s="40">
        <f t="shared" si="212"/>
        <v>29673.943430578955</v>
      </c>
      <c r="O1505" s="41">
        <f t="shared" si="213"/>
        <v>0.58095017556959083</v>
      </c>
      <c r="P1505" s="42">
        <f t="shared" si="214"/>
        <v>9113</v>
      </c>
      <c r="Q1505" s="43" t="str">
        <f t="shared" si="215"/>
        <v>MEDIA GEO</v>
      </c>
    </row>
    <row r="1506" spans="2:17" s="44" customFormat="1" x14ac:dyDescent="0.3">
      <c r="B1506" s="69">
        <v>1484</v>
      </c>
      <c r="C1506" s="70">
        <v>251729</v>
      </c>
      <c r="D1506" s="71" t="s">
        <v>676</v>
      </c>
      <c r="E1506" s="78">
        <v>47282</v>
      </c>
      <c r="F1506" s="35">
        <f t="shared" si="207"/>
        <v>49693</v>
      </c>
      <c r="G1506" s="36">
        <v>443447.55</v>
      </c>
      <c r="H1506" s="36">
        <v>441989.8</v>
      </c>
      <c r="I1506" s="37">
        <v>415001.01649999997</v>
      </c>
      <c r="J1506" s="38">
        <f t="shared" si="208"/>
        <v>49693</v>
      </c>
      <c r="K1506" s="38">
        <f t="shared" si="209"/>
        <v>337532.841625</v>
      </c>
      <c r="L1506" s="38">
        <f t="shared" si="210"/>
        <v>428495.40824999998</v>
      </c>
      <c r="M1506" s="39">
        <f t="shared" si="211"/>
        <v>252144.62859909469</v>
      </c>
      <c r="N1506" s="40">
        <f t="shared" si="212"/>
        <v>143154.91944468024</v>
      </c>
      <c r="O1506" s="41">
        <f t="shared" si="213"/>
        <v>0.56774923281151435</v>
      </c>
      <c r="P1506" s="42">
        <f t="shared" si="214"/>
        <v>49693</v>
      </c>
      <c r="Q1506" s="43" t="str">
        <f t="shared" si="215"/>
        <v>MEDIA GEO</v>
      </c>
    </row>
    <row r="1507" spans="2:17" s="44" customFormat="1" x14ac:dyDescent="0.3">
      <c r="B1507" s="69">
        <v>1485</v>
      </c>
      <c r="C1507" s="70">
        <v>251729</v>
      </c>
      <c r="D1507" s="71" t="s">
        <v>678</v>
      </c>
      <c r="E1507" s="78">
        <v>92050</v>
      </c>
      <c r="F1507" s="35">
        <f t="shared" si="207"/>
        <v>96745</v>
      </c>
      <c r="G1507" s="36">
        <v>2407619.9</v>
      </c>
      <c r="H1507" s="36">
        <v>2367677.5499999998</v>
      </c>
      <c r="I1507" s="37">
        <v>2232689.9</v>
      </c>
      <c r="J1507" s="38">
        <f t="shared" si="208"/>
        <v>96745</v>
      </c>
      <c r="K1507" s="38">
        <f t="shared" si="209"/>
        <v>1776183.0874999999</v>
      </c>
      <c r="L1507" s="38">
        <f t="shared" si="210"/>
        <v>2300183.7249999996</v>
      </c>
      <c r="M1507" s="39">
        <f t="shared" si="211"/>
        <v>1053396.4594270303</v>
      </c>
      <c r="N1507" s="40">
        <f t="shared" si="212"/>
        <v>676454.73419286043</v>
      </c>
      <c r="O1507" s="41">
        <f t="shared" si="213"/>
        <v>0.64216537670992524</v>
      </c>
      <c r="P1507" s="42">
        <f t="shared" si="214"/>
        <v>96745</v>
      </c>
      <c r="Q1507" s="43" t="str">
        <f t="shared" si="215"/>
        <v>MEDIA GEO</v>
      </c>
    </row>
    <row r="1508" spans="2:17" s="44" customFormat="1" x14ac:dyDescent="0.3">
      <c r="B1508" s="69">
        <v>1486</v>
      </c>
      <c r="C1508" s="70">
        <v>251729</v>
      </c>
      <c r="D1508" s="71" t="s">
        <v>704</v>
      </c>
      <c r="E1508" s="78">
        <v>128081</v>
      </c>
      <c r="F1508" s="35">
        <f t="shared" si="207"/>
        <v>134613</v>
      </c>
      <c r="G1508" s="36">
        <v>291550</v>
      </c>
      <c r="H1508" s="36">
        <v>295340.15000000002</v>
      </c>
      <c r="I1508" s="37">
        <v>273319.37849999999</v>
      </c>
      <c r="J1508" s="38">
        <f t="shared" si="208"/>
        <v>134613</v>
      </c>
      <c r="K1508" s="38">
        <f t="shared" si="209"/>
        <v>248705.632125</v>
      </c>
      <c r="L1508" s="38">
        <f t="shared" si="210"/>
        <v>282434.68925</v>
      </c>
      <c r="M1508" s="39">
        <f t="shared" si="211"/>
        <v>237245.64067063233</v>
      </c>
      <c r="N1508" s="40">
        <f t="shared" si="212"/>
        <v>72572.236189286356</v>
      </c>
      <c r="O1508" s="41">
        <f t="shared" si="213"/>
        <v>0.30589491964591353</v>
      </c>
      <c r="P1508" s="42">
        <f t="shared" si="214"/>
        <v>134613</v>
      </c>
      <c r="Q1508" s="43" t="str">
        <f t="shared" si="215"/>
        <v>MENOR VALOR</v>
      </c>
    </row>
    <row r="1509" spans="2:17" s="44" customFormat="1" x14ac:dyDescent="0.3">
      <c r="B1509" s="69">
        <v>1487</v>
      </c>
      <c r="C1509" s="70">
        <v>251729</v>
      </c>
      <c r="D1509" s="71" t="s">
        <v>630</v>
      </c>
      <c r="E1509" s="78">
        <v>2288</v>
      </c>
      <c r="F1509" s="35">
        <f t="shared" si="207"/>
        <v>2405</v>
      </c>
      <c r="G1509" s="36">
        <v>113121.4</v>
      </c>
      <c r="H1509" s="36">
        <v>115162.25</v>
      </c>
      <c r="I1509" s="37">
        <v>106348.69349999999</v>
      </c>
      <c r="J1509" s="38">
        <f t="shared" si="208"/>
        <v>2405</v>
      </c>
      <c r="K1509" s="38">
        <f t="shared" si="209"/>
        <v>84259.33587499999</v>
      </c>
      <c r="L1509" s="38">
        <f t="shared" si="210"/>
        <v>109735.04674999999</v>
      </c>
      <c r="M1509" s="39">
        <f t="shared" si="211"/>
        <v>42724.357272472109</v>
      </c>
      <c r="N1509" s="40">
        <f t="shared" si="212"/>
        <v>28510.090940448172</v>
      </c>
      <c r="O1509" s="41">
        <f t="shared" si="213"/>
        <v>0.66730298032634461</v>
      </c>
      <c r="P1509" s="42">
        <f t="shared" si="214"/>
        <v>2405</v>
      </c>
      <c r="Q1509" s="43" t="str">
        <f t="shared" si="215"/>
        <v>MEDIA GEO</v>
      </c>
    </row>
    <row r="1510" spans="2:17" s="44" customFormat="1" x14ac:dyDescent="0.3">
      <c r="B1510" s="69">
        <v>1488</v>
      </c>
      <c r="C1510" s="70">
        <v>251729</v>
      </c>
      <c r="D1510" s="71" t="s">
        <v>673</v>
      </c>
      <c r="E1510" s="78">
        <v>2146</v>
      </c>
      <c r="F1510" s="35">
        <f t="shared" si="207"/>
        <v>2255</v>
      </c>
      <c r="G1510" s="36">
        <v>113996.05</v>
      </c>
      <c r="H1510" s="36">
        <v>113412.95</v>
      </c>
      <c r="I1510" s="37">
        <v>106348.69349999999</v>
      </c>
      <c r="J1510" s="38">
        <f t="shared" si="208"/>
        <v>2255</v>
      </c>
      <c r="K1510" s="38">
        <f t="shared" si="209"/>
        <v>84003.173374999998</v>
      </c>
      <c r="L1510" s="38">
        <f t="shared" si="210"/>
        <v>109880.82175</v>
      </c>
      <c r="M1510" s="39">
        <f t="shared" si="211"/>
        <v>41962.155503644062</v>
      </c>
      <c r="N1510" s="40">
        <f t="shared" si="212"/>
        <v>28077.198918255457</v>
      </c>
      <c r="O1510" s="41">
        <f t="shared" si="213"/>
        <v>0.66910764190407679</v>
      </c>
      <c r="P1510" s="42">
        <f t="shared" si="214"/>
        <v>2255</v>
      </c>
      <c r="Q1510" s="43" t="str">
        <f t="shared" si="215"/>
        <v>MEDIA GEO</v>
      </c>
    </row>
    <row r="1511" spans="2:17" s="44" customFormat="1" x14ac:dyDescent="0.3">
      <c r="B1511" s="69">
        <v>1489</v>
      </c>
      <c r="C1511" s="70">
        <v>251729</v>
      </c>
      <c r="D1511" s="71" t="s">
        <v>683</v>
      </c>
      <c r="E1511" s="78">
        <v>584</v>
      </c>
      <c r="F1511" s="35">
        <f t="shared" si="207"/>
        <v>614</v>
      </c>
      <c r="G1511" s="36">
        <v>58018.45</v>
      </c>
      <c r="H1511" s="36">
        <v>58310</v>
      </c>
      <c r="I1511" s="37">
        <v>54362.413</v>
      </c>
      <c r="J1511" s="38">
        <f t="shared" si="208"/>
        <v>614</v>
      </c>
      <c r="K1511" s="38">
        <f t="shared" si="209"/>
        <v>42826.215750000003</v>
      </c>
      <c r="L1511" s="38">
        <f t="shared" si="210"/>
        <v>56190.431499999999</v>
      </c>
      <c r="M1511" s="39">
        <f t="shared" si="211"/>
        <v>18331.333775789713</v>
      </c>
      <c r="N1511" s="40">
        <f t="shared" si="212"/>
        <v>12528.046857406363</v>
      </c>
      <c r="O1511" s="41">
        <f t="shared" si="213"/>
        <v>0.6834225490974486</v>
      </c>
      <c r="P1511" s="42">
        <f t="shared" si="214"/>
        <v>614</v>
      </c>
      <c r="Q1511" s="43" t="str">
        <f t="shared" si="215"/>
        <v>MEDIA GEO</v>
      </c>
    </row>
    <row r="1512" spans="2:17" s="44" customFormat="1" x14ac:dyDescent="0.3">
      <c r="B1512" s="69">
        <v>1490</v>
      </c>
      <c r="C1512" s="70">
        <v>251739</v>
      </c>
      <c r="D1512" s="71" t="s">
        <v>553</v>
      </c>
      <c r="E1512" s="78">
        <v>13555</v>
      </c>
      <c r="F1512" s="35">
        <f t="shared" si="207"/>
        <v>14246</v>
      </c>
      <c r="G1512" s="36">
        <v>1320721.5</v>
      </c>
      <c r="H1512" s="36">
        <v>1333549.7</v>
      </c>
      <c r="I1512" s="37">
        <v>1234515.996</v>
      </c>
      <c r="J1512" s="38">
        <f t="shared" si="208"/>
        <v>14246</v>
      </c>
      <c r="K1512" s="38">
        <f t="shared" si="209"/>
        <v>975758.29900000012</v>
      </c>
      <c r="L1512" s="38">
        <f t="shared" si="210"/>
        <v>1277618.7480000001</v>
      </c>
      <c r="M1512" s="39">
        <f t="shared" si="211"/>
        <v>419519.86364140525</v>
      </c>
      <c r="N1512" s="40">
        <f t="shared" si="212"/>
        <v>286571.89721850987</v>
      </c>
      <c r="O1512" s="41">
        <f t="shared" si="213"/>
        <v>0.68309494270684668</v>
      </c>
      <c r="P1512" s="42">
        <f t="shared" si="214"/>
        <v>14246</v>
      </c>
      <c r="Q1512" s="43" t="str">
        <f t="shared" si="215"/>
        <v>MEDIA GEO</v>
      </c>
    </row>
    <row r="1513" spans="2:17" s="44" customFormat="1" x14ac:dyDescent="0.3">
      <c r="B1513" s="69">
        <v>1491</v>
      </c>
      <c r="C1513" s="70">
        <v>251739</v>
      </c>
      <c r="D1513" s="71" t="s">
        <v>554</v>
      </c>
      <c r="E1513" s="78">
        <v>19220</v>
      </c>
      <c r="F1513" s="35">
        <f t="shared" si="207"/>
        <v>20200</v>
      </c>
      <c r="G1513" s="36">
        <v>3087514.5</v>
      </c>
      <c r="H1513" s="36">
        <v>3121917.4</v>
      </c>
      <c r="I1513" s="37">
        <v>2868085.2234999998</v>
      </c>
      <c r="J1513" s="38">
        <f t="shared" si="208"/>
        <v>20200</v>
      </c>
      <c r="K1513" s="38">
        <f t="shared" si="209"/>
        <v>2274429.2808750002</v>
      </c>
      <c r="L1513" s="38">
        <f t="shared" si="210"/>
        <v>2977799.8617500002</v>
      </c>
      <c r="M1513" s="39">
        <f t="shared" si="211"/>
        <v>864457.12642477755</v>
      </c>
      <c r="N1513" s="40">
        <f t="shared" si="212"/>
        <v>596979.93916002859</v>
      </c>
      <c r="O1513" s="41">
        <f t="shared" si="213"/>
        <v>0.69058362862831457</v>
      </c>
      <c r="P1513" s="42">
        <f t="shared" si="214"/>
        <v>20200</v>
      </c>
      <c r="Q1513" s="43" t="str">
        <f t="shared" si="215"/>
        <v>MEDIA GEO</v>
      </c>
    </row>
    <row r="1514" spans="2:17" s="44" customFormat="1" x14ac:dyDescent="0.3">
      <c r="B1514" s="69">
        <v>1492</v>
      </c>
      <c r="C1514" s="70">
        <v>251739</v>
      </c>
      <c r="D1514" s="71" t="s">
        <v>555</v>
      </c>
      <c r="E1514" s="78">
        <v>106263</v>
      </c>
      <c r="F1514" s="35">
        <f t="shared" si="207"/>
        <v>111682</v>
      </c>
      <c r="G1514" s="36">
        <v>3006172.05</v>
      </c>
      <c r="H1514" s="36">
        <v>2960690.25</v>
      </c>
      <c r="I1514" s="37">
        <v>2780620.2234999998</v>
      </c>
      <c r="J1514" s="38">
        <f t="shared" si="208"/>
        <v>111682</v>
      </c>
      <c r="K1514" s="38">
        <f t="shared" si="209"/>
        <v>2214791.1308749998</v>
      </c>
      <c r="L1514" s="38">
        <f t="shared" si="210"/>
        <v>2870655.2367500002</v>
      </c>
      <c r="M1514" s="39">
        <f t="shared" si="211"/>
        <v>1289385.899308664</v>
      </c>
      <c r="N1514" s="40">
        <f t="shared" si="212"/>
        <v>832762.41343099531</v>
      </c>
      <c r="O1514" s="41">
        <f t="shared" si="213"/>
        <v>0.64585971808556408</v>
      </c>
      <c r="P1514" s="42">
        <f t="shared" si="214"/>
        <v>111682</v>
      </c>
      <c r="Q1514" s="43" t="str">
        <f t="shared" si="215"/>
        <v>MEDIA GEO</v>
      </c>
    </row>
    <row r="1515" spans="2:17" s="44" customFormat="1" x14ac:dyDescent="0.3">
      <c r="B1515" s="69">
        <v>1493</v>
      </c>
      <c r="C1515" s="70">
        <v>251739</v>
      </c>
      <c r="D1515" s="71" t="s">
        <v>556</v>
      </c>
      <c r="E1515" s="78">
        <v>39608</v>
      </c>
      <c r="F1515" s="35">
        <f t="shared" si="207"/>
        <v>41628</v>
      </c>
      <c r="G1515" s="36">
        <v>3045822.85</v>
      </c>
      <c r="H1515" s="36">
        <v>3043490.45</v>
      </c>
      <c r="I1515" s="37">
        <v>2868085.2234999998</v>
      </c>
      <c r="J1515" s="38">
        <f t="shared" si="208"/>
        <v>41628</v>
      </c>
      <c r="K1515" s="38">
        <f t="shared" si="209"/>
        <v>2249756.6308750003</v>
      </c>
      <c r="L1515" s="38">
        <f t="shared" si="210"/>
        <v>2955787.8367499998</v>
      </c>
      <c r="M1515" s="39">
        <f t="shared" si="211"/>
        <v>1025683.9163102773</v>
      </c>
      <c r="N1515" s="40">
        <f t="shared" si="212"/>
        <v>695832.6114897388</v>
      </c>
      <c r="O1515" s="41">
        <f t="shared" si="213"/>
        <v>0.6784084262458534</v>
      </c>
      <c r="P1515" s="42">
        <f t="shared" si="214"/>
        <v>41628</v>
      </c>
      <c r="Q1515" s="43" t="str">
        <f t="shared" si="215"/>
        <v>MEDIA GEO</v>
      </c>
    </row>
    <row r="1516" spans="2:17" s="44" customFormat="1" x14ac:dyDescent="0.3">
      <c r="B1516" s="69">
        <v>1494</v>
      </c>
      <c r="C1516" s="70">
        <v>251739</v>
      </c>
      <c r="D1516" s="71" t="s">
        <v>557</v>
      </c>
      <c r="E1516" s="78">
        <v>42306</v>
      </c>
      <c r="F1516" s="35">
        <f t="shared" si="207"/>
        <v>44464</v>
      </c>
      <c r="G1516" s="36">
        <v>3007338.25</v>
      </c>
      <c r="H1516" s="36">
        <v>2971769.15</v>
      </c>
      <c r="I1516" s="37">
        <v>2780620.2234999998</v>
      </c>
      <c r="J1516" s="38">
        <f t="shared" si="208"/>
        <v>44464</v>
      </c>
      <c r="K1516" s="38">
        <f t="shared" si="209"/>
        <v>2201047.9058750002</v>
      </c>
      <c r="L1516" s="38">
        <f t="shared" si="210"/>
        <v>2876194.6867499999</v>
      </c>
      <c r="M1516" s="39">
        <f t="shared" si="211"/>
        <v>1025266.7864882227</v>
      </c>
      <c r="N1516" s="40">
        <f t="shared" si="212"/>
        <v>693532.30133248377</v>
      </c>
      <c r="O1516" s="41">
        <f t="shared" si="213"/>
        <v>0.67644081567100534</v>
      </c>
      <c r="P1516" s="42">
        <f t="shared" si="214"/>
        <v>44464</v>
      </c>
      <c r="Q1516" s="43" t="str">
        <f t="shared" si="215"/>
        <v>MEDIA GEO</v>
      </c>
    </row>
    <row r="1517" spans="2:17" s="44" customFormat="1" x14ac:dyDescent="0.3">
      <c r="B1517" s="69">
        <v>1495</v>
      </c>
      <c r="C1517" s="70">
        <v>251715</v>
      </c>
      <c r="D1517" s="71" t="s">
        <v>238</v>
      </c>
      <c r="E1517" s="78">
        <v>107304</v>
      </c>
      <c r="F1517" s="35">
        <f t="shared" si="207"/>
        <v>112777</v>
      </c>
      <c r="G1517" s="36">
        <v>3068855.3</v>
      </c>
      <c r="H1517" s="36">
        <v>3119585</v>
      </c>
      <c r="I1517" s="37">
        <v>2868085.2234999998</v>
      </c>
      <c r="J1517" s="38">
        <f t="shared" si="208"/>
        <v>112777</v>
      </c>
      <c r="K1517" s="38">
        <f t="shared" si="209"/>
        <v>2292325.6308749998</v>
      </c>
      <c r="L1517" s="38">
        <f t="shared" si="210"/>
        <v>2968470.2617499996</v>
      </c>
      <c r="M1517" s="39">
        <f t="shared" si="211"/>
        <v>1326543.3784443538</v>
      </c>
      <c r="N1517" s="40">
        <f t="shared" si="212"/>
        <v>858262.43697423988</v>
      </c>
      <c r="O1517" s="41">
        <f t="shared" si="213"/>
        <v>0.64699161061791277</v>
      </c>
      <c r="P1517" s="42">
        <f t="shared" si="214"/>
        <v>112777</v>
      </c>
      <c r="Q1517" s="43" t="str">
        <f t="shared" si="215"/>
        <v>MEDIA GEO</v>
      </c>
    </row>
    <row r="1518" spans="2:17" s="44" customFormat="1" x14ac:dyDescent="0.3">
      <c r="B1518" s="69">
        <v>1496</v>
      </c>
      <c r="C1518" s="70">
        <v>251715</v>
      </c>
      <c r="D1518" s="71" t="s">
        <v>637</v>
      </c>
      <c r="E1518" s="78">
        <v>25816</v>
      </c>
      <c r="F1518" s="35">
        <f t="shared" si="207"/>
        <v>27133</v>
      </c>
      <c r="G1518" s="36">
        <v>2946987.4</v>
      </c>
      <c r="H1518" s="36">
        <v>2977308.6</v>
      </c>
      <c r="I1518" s="37">
        <v>2736992.6814999995</v>
      </c>
      <c r="J1518" s="38">
        <f t="shared" si="208"/>
        <v>27133</v>
      </c>
      <c r="K1518" s="38">
        <f t="shared" si="209"/>
        <v>2172105.4203749998</v>
      </c>
      <c r="L1518" s="38">
        <f t="shared" si="210"/>
        <v>2841990.0407499997</v>
      </c>
      <c r="M1518" s="39">
        <f t="shared" si="211"/>
        <v>898448.92930168251</v>
      </c>
      <c r="N1518" s="40">
        <f t="shared" si="212"/>
        <v>616113.40216507809</v>
      </c>
      <c r="O1518" s="41">
        <f t="shared" si="213"/>
        <v>0.6857522804818198</v>
      </c>
      <c r="P1518" s="42">
        <f t="shared" si="214"/>
        <v>27133</v>
      </c>
      <c r="Q1518" s="43" t="str">
        <f t="shared" si="215"/>
        <v>MEDIA GEO</v>
      </c>
    </row>
    <row r="1519" spans="2:17" s="44" customFormat="1" x14ac:dyDescent="0.3">
      <c r="B1519" s="69">
        <v>1497</v>
      </c>
      <c r="C1519" s="70">
        <v>251722</v>
      </c>
      <c r="D1519" s="71" t="s">
        <v>705</v>
      </c>
      <c r="E1519" s="78">
        <v>18778</v>
      </c>
      <c r="F1519" s="35">
        <f t="shared" si="207"/>
        <v>19736</v>
      </c>
      <c r="G1519" s="36">
        <v>1583116.5</v>
      </c>
      <c r="H1519" s="36">
        <v>1586906.65</v>
      </c>
      <c r="I1519" s="37">
        <v>1473610.32</v>
      </c>
      <c r="J1519" s="38">
        <f t="shared" si="208"/>
        <v>19736</v>
      </c>
      <c r="K1519" s="38">
        <f t="shared" si="209"/>
        <v>1165842.3674999999</v>
      </c>
      <c r="L1519" s="38">
        <f t="shared" si="210"/>
        <v>1528363.4100000001</v>
      </c>
      <c r="M1519" s="39">
        <f t="shared" si="211"/>
        <v>519908.01368812198</v>
      </c>
      <c r="N1519" s="40">
        <f t="shared" si="212"/>
        <v>353675.02263860177</v>
      </c>
      <c r="O1519" s="41">
        <f t="shared" si="213"/>
        <v>0.68026461090626955</v>
      </c>
      <c r="P1519" s="42">
        <f t="shared" si="214"/>
        <v>19736</v>
      </c>
      <c r="Q1519" s="43" t="str">
        <f t="shared" si="215"/>
        <v>MEDIA GEO</v>
      </c>
    </row>
    <row r="1520" spans="2:17" s="44" customFormat="1" x14ac:dyDescent="0.3">
      <c r="B1520" s="69">
        <v>1498</v>
      </c>
      <c r="C1520" s="70">
        <v>261017</v>
      </c>
      <c r="D1520" s="71" t="s">
        <v>129</v>
      </c>
      <c r="E1520" s="78">
        <v>630711</v>
      </c>
      <c r="F1520" s="35">
        <f t="shared" si="207"/>
        <v>662877</v>
      </c>
      <c r="G1520" s="57">
        <v>21108511.550000001</v>
      </c>
      <c r="H1520" s="57">
        <v>21028626.850000001</v>
      </c>
      <c r="I1520" s="57">
        <v>19767090</v>
      </c>
      <c r="J1520" s="38">
        <f t="shared" si="208"/>
        <v>662877</v>
      </c>
      <c r="K1520" s="38">
        <f t="shared" si="209"/>
        <v>15641776.350000001</v>
      </c>
      <c r="L1520" s="38">
        <f t="shared" si="210"/>
        <v>20397858.425000001</v>
      </c>
      <c r="M1520" s="39">
        <f t="shared" si="211"/>
        <v>8732951.6115407851</v>
      </c>
      <c r="N1520" s="40">
        <f t="shared" si="212"/>
        <v>5706404.4825018821</v>
      </c>
      <c r="O1520" s="41">
        <f t="shared" si="213"/>
        <v>0.65343365408789678</v>
      </c>
      <c r="P1520" s="42">
        <f t="shared" si="214"/>
        <v>662877</v>
      </c>
      <c r="Q1520" s="43" t="str">
        <f t="shared" si="215"/>
        <v>MEDIA GEO</v>
      </c>
    </row>
    <row r="1521" spans="2:17" s="44" customFormat="1" x14ac:dyDescent="0.3">
      <c r="B1521" s="69">
        <v>1499</v>
      </c>
      <c r="C1521" s="70">
        <v>251739</v>
      </c>
      <c r="D1521" s="71" t="s">
        <v>211</v>
      </c>
      <c r="E1521" s="78">
        <v>600903</v>
      </c>
      <c r="F1521" s="35">
        <f t="shared" si="207"/>
        <v>631549</v>
      </c>
      <c r="G1521" s="36">
        <v>176368507.69999999</v>
      </c>
      <c r="H1521" s="36">
        <v>176508451.69999999</v>
      </c>
      <c r="I1521" s="37">
        <v>165308850</v>
      </c>
      <c r="J1521" s="38">
        <f t="shared" si="208"/>
        <v>631549</v>
      </c>
      <c r="K1521" s="38">
        <f t="shared" si="209"/>
        <v>129704339.59999999</v>
      </c>
      <c r="L1521" s="38">
        <f t="shared" si="210"/>
        <v>170838678.84999999</v>
      </c>
      <c r="M1521" s="39">
        <f t="shared" si="211"/>
        <v>42459260.461658858</v>
      </c>
      <c r="N1521" s="40">
        <f t="shared" si="212"/>
        <v>29576658.416053258</v>
      </c>
      <c r="O1521" s="41">
        <f t="shared" si="213"/>
        <v>0.69658910905340143</v>
      </c>
      <c r="P1521" s="42">
        <f t="shared" si="214"/>
        <v>631549</v>
      </c>
      <c r="Q1521" s="43" t="str">
        <f t="shared" si="215"/>
        <v>MEDIA GEO</v>
      </c>
    </row>
    <row r="1522" spans="2:17" s="44" customFormat="1" x14ac:dyDescent="0.3">
      <c r="B1522" s="69">
        <v>1500</v>
      </c>
      <c r="C1522" s="70">
        <v>241018</v>
      </c>
      <c r="D1522" s="71" t="s">
        <v>559</v>
      </c>
      <c r="E1522" s="78">
        <v>82819</v>
      </c>
      <c r="F1522" s="35">
        <f t="shared" si="207"/>
        <v>87043</v>
      </c>
      <c r="G1522" s="36">
        <v>1219553.6499999999</v>
      </c>
      <c r="H1522" s="36">
        <v>1210224.05</v>
      </c>
      <c r="I1522" s="37">
        <v>1129365.5729999999</v>
      </c>
      <c r="J1522" s="38">
        <f t="shared" si="208"/>
        <v>87043</v>
      </c>
      <c r="K1522" s="38">
        <f t="shared" si="209"/>
        <v>911546.56825000001</v>
      </c>
      <c r="L1522" s="38">
        <f t="shared" si="210"/>
        <v>1169794.8114999998</v>
      </c>
      <c r="M1522" s="39">
        <f t="shared" si="211"/>
        <v>617175.6332018472</v>
      </c>
      <c r="N1522" s="40">
        <f t="shared" si="212"/>
        <v>374860.37986530678</v>
      </c>
      <c r="O1522" s="41">
        <f t="shared" si="213"/>
        <v>0.60738039497860208</v>
      </c>
      <c r="P1522" s="42">
        <f t="shared" si="214"/>
        <v>87043</v>
      </c>
      <c r="Q1522" s="43" t="str">
        <f t="shared" si="215"/>
        <v>MEDIA GEO</v>
      </c>
    </row>
    <row r="1523" spans="2:17" s="44" customFormat="1" x14ac:dyDescent="0.3">
      <c r="B1523" s="69">
        <v>1501</v>
      </c>
      <c r="C1523" s="70">
        <v>25174003</v>
      </c>
      <c r="D1523" s="71" t="s">
        <v>560</v>
      </c>
      <c r="E1523" s="78">
        <v>73377</v>
      </c>
      <c r="F1523" s="35">
        <f t="shared" si="207"/>
        <v>77119</v>
      </c>
      <c r="G1523" s="36">
        <v>1134129.5</v>
      </c>
      <c r="H1523" s="36">
        <v>1156870.3999999999</v>
      </c>
      <c r="I1523" s="37">
        <v>1063174.9764999999</v>
      </c>
      <c r="J1523" s="38">
        <f t="shared" si="208"/>
        <v>77119</v>
      </c>
      <c r="K1523" s="38">
        <f t="shared" si="209"/>
        <v>857823.46912499995</v>
      </c>
      <c r="L1523" s="38">
        <f t="shared" si="210"/>
        <v>1098652.2382499999</v>
      </c>
      <c r="M1523" s="39">
        <f t="shared" si="211"/>
        <v>572701.56910021894</v>
      </c>
      <c r="N1523" s="40">
        <f t="shared" si="212"/>
        <v>350429.79524861556</v>
      </c>
      <c r="O1523" s="41">
        <f t="shared" si="213"/>
        <v>0.61188900843973881</v>
      </c>
      <c r="P1523" s="42">
        <f t="shared" si="214"/>
        <v>77119</v>
      </c>
      <c r="Q1523" s="43" t="str">
        <f t="shared" si="215"/>
        <v>MEDIA GEO</v>
      </c>
    </row>
    <row r="1524" spans="2:17" s="44" customFormat="1" x14ac:dyDescent="0.3">
      <c r="B1524" s="69">
        <v>1502</v>
      </c>
      <c r="C1524" s="70">
        <v>251738</v>
      </c>
      <c r="D1524" s="71" t="s">
        <v>561</v>
      </c>
      <c r="E1524" s="78">
        <v>48471</v>
      </c>
      <c r="F1524" s="35">
        <f t="shared" si="207"/>
        <v>50943</v>
      </c>
      <c r="G1524" s="36">
        <v>2335023.9500000002</v>
      </c>
      <c r="H1524" s="36">
        <v>2342312.7000000002</v>
      </c>
      <c r="I1524" s="37">
        <v>2175933.8614999996</v>
      </c>
      <c r="J1524" s="38">
        <f t="shared" si="208"/>
        <v>50943</v>
      </c>
      <c r="K1524" s="38">
        <f t="shared" si="209"/>
        <v>1726053.377875</v>
      </c>
      <c r="L1524" s="38">
        <f t="shared" si="210"/>
        <v>2255478.9057499999</v>
      </c>
      <c r="M1524" s="39">
        <f t="shared" si="211"/>
        <v>882402.24625634297</v>
      </c>
      <c r="N1524" s="40">
        <f t="shared" si="212"/>
        <v>587930.47130811564</v>
      </c>
      <c r="O1524" s="41">
        <f t="shared" si="213"/>
        <v>0.66628396947362079</v>
      </c>
      <c r="P1524" s="42">
        <f t="shared" si="214"/>
        <v>50943</v>
      </c>
      <c r="Q1524" s="43" t="str">
        <f t="shared" si="215"/>
        <v>MEDIA GEO</v>
      </c>
    </row>
    <row r="1525" spans="2:17" s="44" customFormat="1" x14ac:dyDescent="0.3">
      <c r="B1525" s="69">
        <v>1503</v>
      </c>
      <c r="C1525" s="70">
        <v>251738</v>
      </c>
      <c r="D1525" s="71" t="s">
        <v>685</v>
      </c>
      <c r="E1525" s="78">
        <v>1091708</v>
      </c>
      <c r="F1525" s="35">
        <f t="shared" si="207"/>
        <v>1147385</v>
      </c>
      <c r="G1525" s="36">
        <v>8845043.9000000004</v>
      </c>
      <c r="H1525" s="36">
        <v>8800728.3000000007</v>
      </c>
      <c r="I1525" s="37">
        <v>8186724</v>
      </c>
      <c r="J1525" s="38">
        <f t="shared" si="208"/>
        <v>1147385</v>
      </c>
      <c r="K1525" s="38">
        <f t="shared" si="209"/>
        <v>6744970.3000000007</v>
      </c>
      <c r="L1525" s="38">
        <f t="shared" si="210"/>
        <v>8493726.1500000004</v>
      </c>
      <c r="M1525" s="39">
        <f t="shared" si="211"/>
        <v>5200073.4841091093</v>
      </c>
      <c r="N1525" s="40">
        <f t="shared" si="212"/>
        <v>2865683.5091501814</v>
      </c>
      <c r="O1525" s="41">
        <f t="shared" si="213"/>
        <v>0.55108519483569152</v>
      </c>
      <c r="P1525" s="42">
        <f t="shared" si="214"/>
        <v>1147385</v>
      </c>
      <c r="Q1525" s="43" t="str">
        <f t="shared" si="215"/>
        <v>MEDIA GEO</v>
      </c>
    </row>
    <row r="1526" spans="2:17" s="44" customFormat="1" x14ac:dyDescent="0.3">
      <c r="B1526" s="69">
        <v>1504</v>
      </c>
      <c r="C1526" s="70">
        <v>251720</v>
      </c>
      <c r="D1526" s="71" t="s">
        <v>686</v>
      </c>
      <c r="E1526" s="78">
        <v>474505</v>
      </c>
      <c r="F1526" s="35">
        <f t="shared" si="207"/>
        <v>498705</v>
      </c>
      <c r="G1526" s="36">
        <v>9431934.0500000007</v>
      </c>
      <c r="H1526" s="36">
        <v>9435141.0999999996</v>
      </c>
      <c r="I1526" s="37">
        <v>8732505.5999999996</v>
      </c>
      <c r="J1526" s="38">
        <f t="shared" si="208"/>
        <v>498705</v>
      </c>
      <c r="K1526" s="38">
        <f t="shared" si="209"/>
        <v>7024571.4375</v>
      </c>
      <c r="L1526" s="38">
        <f t="shared" si="210"/>
        <v>9082219.8249999993</v>
      </c>
      <c r="M1526" s="39">
        <f t="shared" si="211"/>
        <v>4436933.6825439725</v>
      </c>
      <c r="N1526" s="40">
        <f t="shared" si="212"/>
        <v>2784748.2072902061</v>
      </c>
      <c r="O1526" s="41">
        <f t="shared" si="213"/>
        <v>0.62762899031962438</v>
      </c>
      <c r="P1526" s="42">
        <f t="shared" si="214"/>
        <v>498705</v>
      </c>
      <c r="Q1526" s="43" t="str">
        <f t="shared" si="215"/>
        <v>MEDIA GEO</v>
      </c>
    </row>
    <row r="1527" spans="2:17" s="44" customFormat="1" x14ac:dyDescent="0.3">
      <c r="B1527" s="69">
        <v>1505</v>
      </c>
      <c r="C1527" s="70">
        <v>251720</v>
      </c>
      <c r="D1527" s="71" t="s">
        <v>639</v>
      </c>
      <c r="E1527" s="78">
        <v>87832</v>
      </c>
      <c r="F1527" s="35">
        <f t="shared" si="207"/>
        <v>92311</v>
      </c>
      <c r="G1527" s="36">
        <v>7839779.5</v>
      </c>
      <c r="H1527" s="36">
        <v>7821411.8499999996</v>
      </c>
      <c r="I1527" s="37">
        <v>7368051.5999999996</v>
      </c>
      <c r="J1527" s="38">
        <f t="shared" si="208"/>
        <v>92311</v>
      </c>
      <c r="K1527" s="38">
        <f t="shared" si="209"/>
        <v>5780388.4874999998</v>
      </c>
      <c r="L1527" s="38">
        <f t="shared" si="210"/>
        <v>7594731.7249999996</v>
      </c>
      <c r="M1527" s="39">
        <f t="shared" si="211"/>
        <v>2541258.1199891479</v>
      </c>
      <c r="N1527" s="40">
        <f t="shared" si="212"/>
        <v>1731667.1153115921</v>
      </c>
      <c r="O1527" s="41">
        <f t="shared" si="213"/>
        <v>0.68142118334637602</v>
      </c>
      <c r="P1527" s="42">
        <f t="shared" si="214"/>
        <v>92311</v>
      </c>
      <c r="Q1527" s="43" t="str">
        <f t="shared" si="215"/>
        <v>MEDIA GEO</v>
      </c>
    </row>
    <row r="1528" spans="2:17" s="44" customFormat="1" x14ac:dyDescent="0.3">
      <c r="B1528" s="69">
        <v>1506</v>
      </c>
      <c r="C1528" s="70">
        <v>251719</v>
      </c>
      <c r="D1528" s="71" t="s">
        <v>563</v>
      </c>
      <c r="E1528" s="78">
        <v>41596</v>
      </c>
      <c r="F1528" s="35">
        <f t="shared" si="207"/>
        <v>43717</v>
      </c>
      <c r="G1528" s="36">
        <v>11373948.6</v>
      </c>
      <c r="H1528" s="36">
        <v>11336047.1</v>
      </c>
      <c r="I1528" s="37">
        <v>10642741.199999999</v>
      </c>
      <c r="J1528" s="38">
        <f t="shared" si="208"/>
        <v>43717</v>
      </c>
      <c r="K1528" s="38">
        <f t="shared" si="209"/>
        <v>8349113.4749999996</v>
      </c>
      <c r="L1528" s="38">
        <f t="shared" si="210"/>
        <v>10989394.149999999</v>
      </c>
      <c r="M1528" s="39">
        <f t="shared" si="211"/>
        <v>2783038.3379724519</v>
      </c>
      <c r="N1528" s="40">
        <f t="shared" si="212"/>
        <v>1936992.6939293272</v>
      </c>
      <c r="O1528" s="41">
        <f t="shared" si="213"/>
        <v>0.69599928520585852</v>
      </c>
      <c r="P1528" s="42">
        <f t="shared" si="214"/>
        <v>43717</v>
      </c>
      <c r="Q1528" s="43" t="str">
        <f t="shared" si="215"/>
        <v>MEDIA GEO</v>
      </c>
    </row>
    <row r="1529" spans="2:17" s="44" customFormat="1" x14ac:dyDescent="0.3">
      <c r="B1529" s="69">
        <v>1507</v>
      </c>
      <c r="C1529" s="70">
        <v>251719</v>
      </c>
      <c r="D1529" s="71" t="s">
        <v>564</v>
      </c>
      <c r="E1529" s="78">
        <v>178298</v>
      </c>
      <c r="F1529" s="35">
        <f t="shared" si="207"/>
        <v>187391</v>
      </c>
      <c r="G1529" s="36">
        <v>14767882.15</v>
      </c>
      <c r="H1529" s="36">
        <v>14601698.65</v>
      </c>
      <c r="I1529" s="37">
        <v>13644540</v>
      </c>
      <c r="J1529" s="38">
        <f t="shared" si="208"/>
        <v>187391</v>
      </c>
      <c r="K1529" s="38">
        <f t="shared" si="209"/>
        <v>10800377.949999999</v>
      </c>
      <c r="L1529" s="38">
        <f t="shared" si="210"/>
        <v>14123119.324999999</v>
      </c>
      <c r="M1529" s="39">
        <f t="shared" si="211"/>
        <v>4845708.7418144103</v>
      </c>
      <c r="N1529" s="40">
        <f t="shared" si="212"/>
        <v>3293928.0641585742</v>
      </c>
      <c r="O1529" s="41">
        <f t="shared" si="213"/>
        <v>0.67976187585001391</v>
      </c>
      <c r="P1529" s="42">
        <f t="shared" si="214"/>
        <v>187391</v>
      </c>
      <c r="Q1529" s="43" t="str">
        <f t="shared" si="215"/>
        <v>MEDIA GEO</v>
      </c>
    </row>
    <row r="1530" spans="2:17" s="44" customFormat="1" x14ac:dyDescent="0.3">
      <c r="B1530" s="69">
        <v>1508</v>
      </c>
      <c r="C1530" s="70">
        <v>251717</v>
      </c>
      <c r="D1530" s="71" t="s">
        <v>565</v>
      </c>
      <c r="E1530" s="78">
        <v>193510</v>
      </c>
      <c r="F1530" s="35">
        <f t="shared" si="207"/>
        <v>203379</v>
      </c>
      <c r="G1530" s="36">
        <v>13234912.25</v>
      </c>
      <c r="H1530" s="36">
        <v>13443370.5</v>
      </c>
      <c r="I1530" s="37">
        <v>12371049.6</v>
      </c>
      <c r="J1530" s="38">
        <f t="shared" si="208"/>
        <v>203379</v>
      </c>
      <c r="K1530" s="38">
        <f t="shared" si="209"/>
        <v>9813177.8375000004</v>
      </c>
      <c r="L1530" s="38">
        <f t="shared" si="210"/>
        <v>12802980.925000001</v>
      </c>
      <c r="M1530" s="39">
        <f t="shared" si="211"/>
        <v>4599763.1798665496</v>
      </c>
      <c r="N1530" s="40">
        <f t="shared" si="212"/>
        <v>3108713.0662848954</v>
      </c>
      <c r="O1530" s="41">
        <f t="shared" si="213"/>
        <v>0.67584198245073279</v>
      </c>
      <c r="P1530" s="42">
        <f t="shared" si="214"/>
        <v>203379</v>
      </c>
      <c r="Q1530" s="43" t="str">
        <f t="shared" si="215"/>
        <v>MEDIA GEO</v>
      </c>
    </row>
    <row r="1531" spans="2:17" s="44" customFormat="1" x14ac:dyDescent="0.3">
      <c r="B1531" s="69">
        <v>1509</v>
      </c>
      <c r="C1531" s="70">
        <v>251717</v>
      </c>
      <c r="D1531" s="71" t="s">
        <v>566</v>
      </c>
      <c r="E1531" s="78">
        <v>122625</v>
      </c>
      <c r="F1531" s="35">
        <f t="shared" si="207"/>
        <v>128879</v>
      </c>
      <c r="G1531" s="36">
        <v>8379730.0999999996</v>
      </c>
      <c r="H1531" s="36">
        <v>8307717.25</v>
      </c>
      <c r="I1531" s="37">
        <v>7822869.5999999996</v>
      </c>
      <c r="J1531" s="38">
        <f t="shared" si="208"/>
        <v>128879</v>
      </c>
      <c r="K1531" s="38">
        <f t="shared" si="209"/>
        <v>6159798.9875000007</v>
      </c>
      <c r="L1531" s="38">
        <f t="shared" si="210"/>
        <v>8065293.4249999998</v>
      </c>
      <c r="M1531" s="39">
        <f t="shared" si="211"/>
        <v>2894442.9677904435</v>
      </c>
      <c r="N1531" s="40">
        <f t="shared" si="212"/>
        <v>1955549.0354297971</v>
      </c>
      <c r="O1531" s="41">
        <f t="shared" si="213"/>
        <v>0.67562189243017701</v>
      </c>
      <c r="P1531" s="42">
        <f t="shared" si="214"/>
        <v>128879</v>
      </c>
      <c r="Q1531" s="43" t="str">
        <f t="shared" si="215"/>
        <v>MEDIA GEO</v>
      </c>
    </row>
    <row r="1532" spans="2:17" s="44" customFormat="1" x14ac:dyDescent="0.3">
      <c r="B1532" s="69">
        <v>1510</v>
      </c>
      <c r="C1532" s="70">
        <v>251717</v>
      </c>
      <c r="D1532" s="71" t="s">
        <v>567</v>
      </c>
      <c r="E1532" s="78">
        <v>99242</v>
      </c>
      <c r="F1532" s="35">
        <f t="shared" si="207"/>
        <v>104303</v>
      </c>
      <c r="G1532" s="36">
        <v>7819954.0999999996</v>
      </c>
      <c r="H1532" s="36">
        <v>7698377.75</v>
      </c>
      <c r="I1532" s="37">
        <v>7186124.4000000004</v>
      </c>
      <c r="J1532" s="38">
        <f t="shared" si="208"/>
        <v>104303</v>
      </c>
      <c r="K1532" s="38">
        <f t="shared" si="209"/>
        <v>5702189.8125</v>
      </c>
      <c r="L1532" s="38">
        <f t="shared" si="210"/>
        <v>7442251.0750000002</v>
      </c>
      <c r="M1532" s="39">
        <f t="shared" si="211"/>
        <v>2591783.6040123934</v>
      </c>
      <c r="N1532" s="40">
        <f t="shared" si="212"/>
        <v>1758914.4031671726</v>
      </c>
      <c r="O1532" s="41">
        <f t="shared" si="213"/>
        <v>0.67865017760130941</v>
      </c>
      <c r="P1532" s="42">
        <f t="shared" si="214"/>
        <v>104303</v>
      </c>
      <c r="Q1532" s="43" t="str">
        <f t="shared" si="215"/>
        <v>MEDIA GEO</v>
      </c>
    </row>
    <row r="1533" spans="2:17" s="44" customFormat="1" x14ac:dyDescent="0.3">
      <c r="B1533" s="69">
        <v>1511</v>
      </c>
      <c r="C1533" s="70">
        <v>251717</v>
      </c>
      <c r="D1533" s="71" t="s">
        <v>706</v>
      </c>
      <c r="E1533" s="78">
        <v>67286</v>
      </c>
      <c r="F1533" s="35">
        <f t="shared" si="207"/>
        <v>70718</v>
      </c>
      <c r="G1533" s="36">
        <v>5342070.6500000004</v>
      </c>
      <c r="H1533" s="36">
        <v>5267725.4000000004</v>
      </c>
      <c r="I1533" s="37">
        <v>4912034.4000000004</v>
      </c>
      <c r="J1533" s="38">
        <f t="shared" si="208"/>
        <v>70718</v>
      </c>
      <c r="K1533" s="38">
        <f t="shared" si="209"/>
        <v>3898137.1125000003</v>
      </c>
      <c r="L1533" s="38">
        <f t="shared" si="210"/>
        <v>5089879.9000000004</v>
      </c>
      <c r="M1533" s="39">
        <f t="shared" si="211"/>
        <v>1768198.5540489382</v>
      </c>
      <c r="N1533" s="40">
        <f t="shared" si="212"/>
        <v>1200300.010700302</v>
      </c>
      <c r="O1533" s="41">
        <f t="shared" si="213"/>
        <v>0.6788264858331523</v>
      </c>
      <c r="P1533" s="42">
        <f t="shared" si="214"/>
        <v>70718</v>
      </c>
      <c r="Q1533" s="43" t="str">
        <f t="shared" si="215"/>
        <v>MEDIA GEO</v>
      </c>
    </row>
    <row r="1534" spans="2:17" s="44" customFormat="1" x14ac:dyDescent="0.3">
      <c r="B1534" s="69">
        <v>1512</v>
      </c>
      <c r="C1534" s="70">
        <v>26111512</v>
      </c>
      <c r="D1534" s="71" t="s">
        <v>707</v>
      </c>
      <c r="E1534" s="78">
        <v>55625</v>
      </c>
      <c r="F1534" s="35">
        <f t="shared" si="207"/>
        <v>58462</v>
      </c>
      <c r="G1534" s="36">
        <v>4093653.55</v>
      </c>
      <c r="H1534" s="36">
        <v>4068580.25</v>
      </c>
      <c r="I1534" s="37">
        <v>3820471.2</v>
      </c>
      <c r="J1534" s="38">
        <f t="shared" si="208"/>
        <v>58462</v>
      </c>
      <c r="K1534" s="38">
        <f t="shared" si="209"/>
        <v>3010291.75</v>
      </c>
      <c r="L1534" s="38">
        <f t="shared" si="210"/>
        <v>3944525.7250000001</v>
      </c>
      <c r="M1534" s="39">
        <f t="shared" si="211"/>
        <v>1388788.5990876763</v>
      </c>
      <c r="N1534" s="40">
        <f t="shared" si="212"/>
        <v>940682.9594077334</v>
      </c>
      <c r="O1534" s="41">
        <f t="shared" si="213"/>
        <v>0.67734064063147359</v>
      </c>
      <c r="P1534" s="42">
        <f t="shared" si="214"/>
        <v>58462</v>
      </c>
      <c r="Q1534" s="43" t="str">
        <f t="shared" si="215"/>
        <v>MEDIA GEO</v>
      </c>
    </row>
    <row r="1535" spans="2:17" s="44" customFormat="1" x14ac:dyDescent="0.3">
      <c r="B1535" s="69">
        <v>1513</v>
      </c>
      <c r="C1535" s="70">
        <v>26111512</v>
      </c>
      <c r="D1535" s="71" t="s">
        <v>571</v>
      </c>
      <c r="E1535" s="78">
        <v>379683</v>
      </c>
      <c r="F1535" s="35">
        <f t="shared" si="207"/>
        <v>399047</v>
      </c>
      <c r="G1535" s="36">
        <v>20941744.949999999</v>
      </c>
      <c r="H1535" s="36">
        <v>21131544</v>
      </c>
      <c r="I1535" s="37">
        <v>19648137.600000001</v>
      </c>
      <c r="J1535" s="38">
        <f t="shared" si="208"/>
        <v>399047</v>
      </c>
      <c r="K1535" s="38">
        <f t="shared" si="209"/>
        <v>15530118.387500001</v>
      </c>
      <c r="L1535" s="38">
        <f t="shared" si="210"/>
        <v>20294941.274999999</v>
      </c>
      <c r="M1535" s="39">
        <f t="shared" si="211"/>
        <v>7674893.9707955923</v>
      </c>
      <c r="N1535" s="40">
        <f t="shared" si="212"/>
        <v>5144800.7319251634</v>
      </c>
      <c r="O1535" s="41">
        <f t="shared" si="213"/>
        <v>0.67034160361069395</v>
      </c>
      <c r="P1535" s="42">
        <f t="shared" si="214"/>
        <v>399047</v>
      </c>
      <c r="Q1535" s="43" t="str">
        <f t="shared" si="215"/>
        <v>MEDIA GEO</v>
      </c>
    </row>
    <row r="1536" spans="2:17" s="44" customFormat="1" x14ac:dyDescent="0.3">
      <c r="B1536" s="69">
        <v>1514</v>
      </c>
      <c r="C1536" s="70">
        <v>25172009</v>
      </c>
      <c r="D1536" s="71" t="s">
        <v>572</v>
      </c>
      <c r="E1536" s="78">
        <v>372329</v>
      </c>
      <c r="F1536" s="35">
        <f t="shared" si="207"/>
        <v>391318</v>
      </c>
      <c r="G1536" s="36">
        <v>20864192.649999999</v>
      </c>
      <c r="H1536" s="36">
        <v>20957780.199999999</v>
      </c>
      <c r="I1536" s="37">
        <v>19648137.600000001</v>
      </c>
      <c r="J1536" s="38">
        <f t="shared" si="208"/>
        <v>391318</v>
      </c>
      <c r="K1536" s="38">
        <f t="shared" si="209"/>
        <v>15465357.112499999</v>
      </c>
      <c r="L1536" s="38">
        <f t="shared" si="210"/>
        <v>20256165.125</v>
      </c>
      <c r="M1536" s="39">
        <f t="shared" si="211"/>
        <v>7614642.5339462021</v>
      </c>
      <c r="N1536" s="40">
        <f t="shared" si="212"/>
        <v>5107661.760664518</v>
      </c>
      <c r="O1536" s="41">
        <f t="shared" si="213"/>
        <v>0.67076842253519819</v>
      </c>
      <c r="P1536" s="42">
        <f t="shared" si="214"/>
        <v>391318</v>
      </c>
      <c r="Q1536" s="43" t="str">
        <f t="shared" si="215"/>
        <v>MEDIA GEO</v>
      </c>
    </row>
    <row r="1537" spans="2:17" s="44" customFormat="1" x14ac:dyDescent="0.3">
      <c r="B1537" s="69">
        <v>1515</v>
      </c>
      <c r="C1537" s="70">
        <v>25172009</v>
      </c>
      <c r="D1537" s="71" t="s">
        <v>573</v>
      </c>
      <c r="E1537" s="78">
        <v>1042</v>
      </c>
      <c r="F1537" s="35">
        <f t="shared" si="207"/>
        <v>1095</v>
      </c>
      <c r="G1537" s="36">
        <v>1065032.1499999999</v>
      </c>
      <c r="H1537" s="36">
        <v>1073487.1000000001</v>
      </c>
      <c r="I1537" s="37">
        <v>985205.76000000001</v>
      </c>
      <c r="J1537" s="38">
        <f t="shared" si="208"/>
        <v>1095</v>
      </c>
      <c r="K1537" s="38">
        <f t="shared" si="209"/>
        <v>781205.00249999994</v>
      </c>
      <c r="L1537" s="38">
        <f t="shared" si="210"/>
        <v>1025118.955</v>
      </c>
      <c r="M1537" s="39">
        <f t="shared" si="211"/>
        <v>187402.40167613846</v>
      </c>
      <c r="N1537" s="40">
        <f t="shared" si="212"/>
        <v>131739.22711044343</v>
      </c>
      <c r="O1537" s="41">
        <f t="shared" si="213"/>
        <v>0.70297512695760456</v>
      </c>
      <c r="P1537" s="42">
        <f t="shared" si="214"/>
        <v>1095</v>
      </c>
      <c r="Q1537" s="43" t="str">
        <f t="shared" si="215"/>
        <v>MEDIA GEO</v>
      </c>
    </row>
    <row r="1538" spans="2:17" s="44" customFormat="1" x14ac:dyDescent="0.3">
      <c r="B1538" s="69">
        <v>1516</v>
      </c>
      <c r="C1538" s="70">
        <v>25172009</v>
      </c>
      <c r="D1538" s="71" t="s">
        <v>574</v>
      </c>
      <c r="E1538" s="78">
        <v>16832</v>
      </c>
      <c r="F1538" s="35">
        <f t="shared" si="207"/>
        <v>17690</v>
      </c>
      <c r="G1538" s="36">
        <v>424788.35</v>
      </c>
      <c r="H1538" s="36">
        <v>425079.9</v>
      </c>
      <c r="I1538" s="37">
        <v>394642.08</v>
      </c>
      <c r="J1538" s="38">
        <f t="shared" si="208"/>
        <v>17690</v>
      </c>
      <c r="K1538" s="38">
        <f t="shared" si="209"/>
        <v>315550.08250000002</v>
      </c>
      <c r="L1538" s="38">
        <f t="shared" si="210"/>
        <v>409715.21499999997</v>
      </c>
      <c r="M1538" s="39">
        <f t="shared" si="211"/>
        <v>188427.2014258217</v>
      </c>
      <c r="N1538" s="40">
        <f t="shared" si="212"/>
        <v>120729.43292901199</v>
      </c>
      <c r="O1538" s="41">
        <f t="shared" si="213"/>
        <v>0.64072189161361426</v>
      </c>
      <c r="P1538" s="42">
        <f t="shared" si="214"/>
        <v>17690</v>
      </c>
      <c r="Q1538" s="43" t="str">
        <f t="shared" si="215"/>
        <v>MEDIA GEO</v>
      </c>
    </row>
    <row r="1539" spans="2:17" s="44" customFormat="1" x14ac:dyDescent="0.3">
      <c r="B1539" s="69">
        <v>1517</v>
      </c>
      <c r="C1539" s="70">
        <v>251740</v>
      </c>
      <c r="D1539" s="71" t="s">
        <v>688</v>
      </c>
      <c r="E1539" s="78">
        <v>289300</v>
      </c>
      <c r="F1539" s="35">
        <f t="shared" si="207"/>
        <v>304054</v>
      </c>
      <c r="G1539" s="36">
        <v>4634478.8</v>
      </c>
      <c r="H1539" s="36">
        <v>4677628.2</v>
      </c>
      <c r="I1539" s="37">
        <v>4366252.8</v>
      </c>
      <c r="J1539" s="38">
        <f t="shared" si="208"/>
        <v>304054</v>
      </c>
      <c r="K1539" s="38">
        <f t="shared" si="209"/>
        <v>3495603.45</v>
      </c>
      <c r="L1539" s="38">
        <f t="shared" si="210"/>
        <v>4500365.8</v>
      </c>
      <c r="M1539" s="39">
        <f t="shared" si="211"/>
        <v>2316175.9580304422</v>
      </c>
      <c r="N1539" s="40">
        <f t="shared" si="212"/>
        <v>1422785.0810976797</v>
      </c>
      <c r="O1539" s="41">
        <f t="shared" si="213"/>
        <v>0.61428194872877595</v>
      </c>
      <c r="P1539" s="42">
        <f t="shared" si="214"/>
        <v>304054</v>
      </c>
      <c r="Q1539" s="43" t="str">
        <f t="shared" si="215"/>
        <v>MEDIA GEO</v>
      </c>
    </row>
    <row r="1540" spans="2:17" s="44" customFormat="1" x14ac:dyDescent="0.3">
      <c r="B1540" s="69">
        <v>1518</v>
      </c>
      <c r="C1540" s="70">
        <v>251740</v>
      </c>
      <c r="D1540" s="71" t="s">
        <v>689</v>
      </c>
      <c r="E1540" s="78">
        <v>631200</v>
      </c>
      <c r="F1540" s="35">
        <f t="shared" si="207"/>
        <v>663391</v>
      </c>
      <c r="G1540" s="36">
        <v>5787267.5</v>
      </c>
      <c r="H1540" s="36">
        <v>5818171.7999999998</v>
      </c>
      <c r="I1540" s="37">
        <v>5457816</v>
      </c>
      <c r="J1540" s="38">
        <f t="shared" si="208"/>
        <v>663391</v>
      </c>
      <c r="K1540" s="38">
        <f t="shared" si="209"/>
        <v>4431661.5750000002</v>
      </c>
      <c r="L1540" s="38">
        <f t="shared" si="210"/>
        <v>5622541.75</v>
      </c>
      <c r="M1540" s="39">
        <f t="shared" si="211"/>
        <v>3322860.7423953959</v>
      </c>
      <c r="N1540" s="40">
        <f t="shared" si="212"/>
        <v>1880529.0892082253</v>
      </c>
      <c r="O1540" s="41">
        <f t="shared" si="213"/>
        <v>0.56593677406191345</v>
      </c>
      <c r="P1540" s="42">
        <f t="shared" si="214"/>
        <v>663391</v>
      </c>
      <c r="Q1540" s="43" t="str">
        <f t="shared" si="215"/>
        <v>MEDIA GEO</v>
      </c>
    </row>
    <row r="1541" spans="2:17" s="44" customFormat="1" x14ac:dyDescent="0.3">
      <c r="B1541" s="69">
        <v>1519</v>
      </c>
      <c r="C1541" s="70">
        <v>251717</v>
      </c>
      <c r="D1541" s="71" t="s">
        <v>575</v>
      </c>
      <c r="E1541" s="78">
        <v>18147</v>
      </c>
      <c r="F1541" s="35">
        <f t="shared" si="207"/>
        <v>19072</v>
      </c>
      <c r="G1541" s="36">
        <v>423330.6</v>
      </c>
      <c r="H1541" s="36">
        <v>418665.8</v>
      </c>
      <c r="I1541" s="37">
        <v>394642.08</v>
      </c>
      <c r="J1541" s="38">
        <f t="shared" si="208"/>
        <v>19072</v>
      </c>
      <c r="K1541" s="38">
        <f t="shared" si="209"/>
        <v>313927.62</v>
      </c>
      <c r="L1541" s="38">
        <f t="shared" si="210"/>
        <v>406653.94</v>
      </c>
      <c r="M1541" s="39">
        <f t="shared" si="211"/>
        <v>191111.44416554947</v>
      </c>
      <c r="N1541" s="40">
        <f t="shared" si="212"/>
        <v>121650.25760102444</v>
      </c>
      <c r="O1541" s="41">
        <f t="shared" si="213"/>
        <v>0.63654093626986263</v>
      </c>
      <c r="P1541" s="42">
        <f t="shared" si="214"/>
        <v>19072</v>
      </c>
      <c r="Q1541" s="43" t="str">
        <f t="shared" si="215"/>
        <v>MEDIA GEO</v>
      </c>
    </row>
    <row r="1542" spans="2:17" s="44" customFormat="1" x14ac:dyDescent="0.3">
      <c r="B1542" s="69">
        <v>1520</v>
      </c>
      <c r="C1542" s="70">
        <v>251717</v>
      </c>
      <c r="D1542" s="71" t="s">
        <v>576</v>
      </c>
      <c r="E1542" s="78">
        <v>68817</v>
      </c>
      <c r="F1542" s="35">
        <f t="shared" si="207"/>
        <v>72327</v>
      </c>
      <c r="G1542" s="36">
        <v>3808226.1</v>
      </c>
      <c r="H1542" s="36">
        <v>3791607.75</v>
      </c>
      <c r="I1542" s="37">
        <v>3566335.8114999998</v>
      </c>
      <c r="J1542" s="38">
        <f t="shared" si="208"/>
        <v>72327</v>
      </c>
      <c r="K1542" s="38">
        <f t="shared" si="209"/>
        <v>2809624.1653749999</v>
      </c>
      <c r="L1542" s="38">
        <f t="shared" si="210"/>
        <v>3678971.7807499999</v>
      </c>
      <c r="M1542" s="39">
        <f t="shared" si="211"/>
        <v>1389207.769130118</v>
      </c>
      <c r="N1542" s="40">
        <f t="shared" si="212"/>
        <v>931175.32186606259</v>
      </c>
      <c r="O1542" s="41">
        <f t="shared" si="213"/>
        <v>0.67029233679648792</v>
      </c>
      <c r="P1542" s="42">
        <f t="shared" si="214"/>
        <v>72327</v>
      </c>
      <c r="Q1542" s="43" t="str">
        <f t="shared" si="215"/>
        <v>MEDIA GEO</v>
      </c>
    </row>
    <row r="1543" spans="2:17" s="44" customFormat="1" x14ac:dyDescent="0.3">
      <c r="B1543" s="69">
        <v>1521</v>
      </c>
      <c r="C1543" s="70">
        <v>251717</v>
      </c>
      <c r="D1543" s="71" t="s">
        <v>577</v>
      </c>
      <c r="E1543" s="78">
        <v>60169</v>
      </c>
      <c r="F1543" s="35">
        <f t="shared" si="207"/>
        <v>63238</v>
      </c>
      <c r="G1543" s="36">
        <v>3821928.95</v>
      </c>
      <c r="H1543" s="36">
        <v>3832716.3</v>
      </c>
      <c r="I1543" s="37">
        <v>3566335.8114999998</v>
      </c>
      <c r="J1543" s="38">
        <f t="shared" si="208"/>
        <v>63238</v>
      </c>
      <c r="K1543" s="38">
        <f t="shared" si="209"/>
        <v>2821054.765375</v>
      </c>
      <c r="L1543" s="38">
        <f t="shared" si="210"/>
        <v>3694132.38075</v>
      </c>
      <c r="M1543" s="39">
        <f t="shared" si="211"/>
        <v>1348178.5433493485</v>
      </c>
      <c r="N1543" s="40">
        <f t="shared" si="212"/>
        <v>908590.17162385117</v>
      </c>
      <c r="O1543" s="41">
        <f t="shared" si="213"/>
        <v>0.67393905362608308</v>
      </c>
      <c r="P1543" s="42">
        <f t="shared" si="214"/>
        <v>63238</v>
      </c>
      <c r="Q1543" s="43" t="str">
        <f t="shared" si="215"/>
        <v>MEDIA GEO</v>
      </c>
    </row>
    <row r="1544" spans="2:17" s="44" customFormat="1" x14ac:dyDescent="0.3">
      <c r="B1544" s="69">
        <v>1522</v>
      </c>
      <c r="C1544" s="70">
        <v>251717</v>
      </c>
      <c r="D1544" s="71" t="s">
        <v>578</v>
      </c>
      <c r="E1544" s="78">
        <v>60390</v>
      </c>
      <c r="F1544" s="35">
        <f t="shared" si="207"/>
        <v>63470</v>
      </c>
      <c r="G1544" s="36">
        <v>5460439.9500000002</v>
      </c>
      <c r="H1544" s="36">
        <v>5568605</v>
      </c>
      <c r="I1544" s="37">
        <v>5112133.9114999995</v>
      </c>
      <c r="J1544" s="38">
        <f t="shared" si="208"/>
        <v>63470</v>
      </c>
      <c r="K1544" s="38">
        <f t="shared" si="209"/>
        <v>4051162.2153749997</v>
      </c>
      <c r="L1544" s="38">
        <f t="shared" si="210"/>
        <v>5286286.9307499994</v>
      </c>
      <c r="M1544" s="39">
        <f t="shared" si="211"/>
        <v>1772295.7338332396</v>
      </c>
      <c r="N1544" s="40">
        <f t="shared" si="212"/>
        <v>1208322.2642595621</v>
      </c>
      <c r="O1544" s="41">
        <f t="shared" si="213"/>
        <v>0.68178365562395282</v>
      </c>
      <c r="P1544" s="42">
        <f t="shared" si="214"/>
        <v>63470</v>
      </c>
      <c r="Q1544" s="43" t="str">
        <f t="shared" si="215"/>
        <v>MEDIA GEO</v>
      </c>
    </row>
    <row r="1545" spans="2:17" s="44" customFormat="1" x14ac:dyDescent="0.3">
      <c r="B1545" s="69">
        <v>1523</v>
      </c>
      <c r="C1545" s="70">
        <v>251742</v>
      </c>
      <c r="D1545" s="71" t="s">
        <v>309</v>
      </c>
      <c r="E1545" s="78">
        <v>316894</v>
      </c>
      <c r="F1545" s="35">
        <f t="shared" ref="F1545:F1608" si="216">ROUND(E1545*($C$5+1),0)</f>
        <v>333056</v>
      </c>
      <c r="G1545" s="36">
        <v>6235088.2999999998</v>
      </c>
      <c r="H1545" s="36">
        <v>6312640.5999999996</v>
      </c>
      <c r="I1545" s="37">
        <v>5826559.6935000001</v>
      </c>
      <c r="J1545" s="38">
        <f t="shared" ref="J1545:J1608" si="217">MIN(F1545:I1545)</f>
        <v>333056</v>
      </c>
      <c r="K1545" s="38">
        <f t="shared" ref="K1545:K1608" si="218">AVERAGE(F1545:I1545)</f>
        <v>4676836.1483749999</v>
      </c>
      <c r="L1545" s="38">
        <f t="shared" ref="L1545:L1608" si="219">MEDIAN(F1545:I1545)</f>
        <v>6030823.9967499999</v>
      </c>
      <c r="M1545" s="39">
        <f t="shared" ref="M1545:M1608" si="220">GEOMEAN(F1545:I1545)</f>
        <v>2956281.4862908572</v>
      </c>
      <c r="N1545" s="40">
        <f t="shared" ref="N1545:N1608" si="221">STDEVA(J1545,M1545)</f>
        <v>1854900.5299376438</v>
      </c>
      <c r="O1545" s="41">
        <f t="shared" ref="O1545:O1608" si="222">N1545/M1545</f>
        <v>0.62744381363525792</v>
      </c>
      <c r="P1545" s="42">
        <f t="shared" ref="P1545:P1608" si="223">ROUND(IF(O1545&lt;=P1540,J1545,M1545),0)</f>
        <v>333056</v>
      </c>
      <c r="Q1545" s="43" t="str">
        <f t="shared" ref="Q1545:Q1608" si="224">IF(O1545&lt;=35%,"MENOR VALOR","MEDIA GEO")</f>
        <v>MEDIA GEO</v>
      </c>
    </row>
    <row r="1546" spans="2:17" s="44" customFormat="1" x14ac:dyDescent="0.3">
      <c r="B1546" s="69">
        <v>1524</v>
      </c>
      <c r="C1546" s="70">
        <v>251742</v>
      </c>
      <c r="D1546" s="71" t="s">
        <v>579</v>
      </c>
      <c r="E1546" s="78">
        <v>351373</v>
      </c>
      <c r="F1546" s="35">
        <f t="shared" si="216"/>
        <v>369293</v>
      </c>
      <c r="G1546" s="36">
        <v>5294839.55</v>
      </c>
      <c r="H1546" s="36">
        <v>5356356.5999999996</v>
      </c>
      <c r="I1546" s="37">
        <v>4946306.1025</v>
      </c>
      <c r="J1546" s="38">
        <f t="shared" si="217"/>
        <v>369293</v>
      </c>
      <c r="K1546" s="38">
        <f t="shared" si="218"/>
        <v>3991698.8131249994</v>
      </c>
      <c r="L1546" s="38">
        <f t="shared" si="219"/>
        <v>5120572.8262499999</v>
      </c>
      <c r="M1546" s="39">
        <f t="shared" si="220"/>
        <v>2682832.6797882011</v>
      </c>
      <c r="N1546" s="40">
        <f t="shared" si="221"/>
        <v>1635919.5961223908</v>
      </c>
      <c r="O1546" s="41">
        <f t="shared" si="222"/>
        <v>0.60977324767474506</v>
      </c>
      <c r="P1546" s="42">
        <f t="shared" si="223"/>
        <v>369293</v>
      </c>
      <c r="Q1546" s="43" t="str">
        <f t="shared" si="224"/>
        <v>MEDIA GEO</v>
      </c>
    </row>
    <row r="1547" spans="2:17" s="44" customFormat="1" x14ac:dyDescent="0.3">
      <c r="B1547" s="69">
        <v>1525</v>
      </c>
      <c r="C1547" s="70">
        <v>251742</v>
      </c>
      <c r="D1547" s="71" t="s">
        <v>310</v>
      </c>
      <c r="E1547" s="78">
        <v>75460</v>
      </c>
      <c r="F1547" s="35">
        <f t="shared" si="216"/>
        <v>79308</v>
      </c>
      <c r="G1547" s="36">
        <v>2402663.5499999998</v>
      </c>
      <c r="H1547" s="36">
        <v>2414617.1</v>
      </c>
      <c r="I1547" s="37">
        <v>2232013.5039999997</v>
      </c>
      <c r="J1547" s="38">
        <f t="shared" si="217"/>
        <v>79308</v>
      </c>
      <c r="K1547" s="38">
        <f t="shared" si="218"/>
        <v>1782150.5385</v>
      </c>
      <c r="L1547" s="38">
        <f t="shared" si="219"/>
        <v>2317338.5269999998</v>
      </c>
      <c r="M1547" s="39">
        <f t="shared" si="220"/>
        <v>1006673.7912182107</v>
      </c>
      <c r="N1547" s="40">
        <f t="shared" si="221"/>
        <v>655746.63961082476</v>
      </c>
      <c r="O1547" s="41">
        <f t="shared" si="222"/>
        <v>0.6513993364397449</v>
      </c>
      <c r="P1547" s="42">
        <f t="shared" si="223"/>
        <v>79308</v>
      </c>
      <c r="Q1547" s="43" t="str">
        <f t="shared" si="224"/>
        <v>MEDIA GEO</v>
      </c>
    </row>
    <row r="1548" spans="2:17" s="44" customFormat="1" x14ac:dyDescent="0.3">
      <c r="B1548" s="69">
        <v>1526</v>
      </c>
      <c r="C1548" s="70">
        <v>251742</v>
      </c>
      <c r="D1548" s="71" t="s">
        <v>580</v>
      </c>
      <c r="E1548" s="78">
        <v>104416</v>
      </c>
      <c r="F1548" s="35">
        <f t="shared" si="216"/>
        <v>109741</v>
      </c>
      <c r="G1548" s="36">
        <v>5690181.3499999996</v>
      </c>
      <c r="H1548" s="36">
        <v>5623124.8499999996</v>
      </c>
      <c r="I1548" s="37">
        <v>5225514.7910000002</v>
      </c>
      <c r="J1548" s="38">
        <f t="shared" si="217"/>
        <v>109741</v>
      </c>
      <c r="K1548" s="38">
        <f t="shared" si="218"/>
        <v>4162140.4977500001</v>
      </c>
      <c r="L1548" s="38">
        <f t="shared" si="219"/>
        <v>5424319.8204999994</v>
      </c>
      <c r="M1548" s="39">
        <f t="shared" si="220"/>
        <v>2069666.9148383008</v>
      </c>
      <c r="N1548" s="40">
        <f t="shared" si="221"/>
        <v>1385876.9050054101</v>
      </c>
      <c r="O1548" s="41">
        <f t="shared" si="222"/>
        <v>0.66961349919133539</v>
      </c>
      <c r="P1548" s="42">
        <f t="shared" si="223"/>
        <v>109741</v>
      </c>
      <c r="Q1548" s="43" t="str">
        <f t="shared" si="224"/>
        <v>MEDIA GEO</v>
      </c>
    </row>
    <row r="1549" spans="2:17" s="44" customFormat="1" x14ac:dyDescent="0.3">
      <c r="B1549" s="69">
        <v>1527</v>
      </c>
      <c r="C1549" s="70">
        <v>251742</v>
      </c>
      <c r="D1549" s="71" t="s">
        <v>581</v>
      </c>
      <c r="E1549" s="78">
        <v>97584</v>
      </c>
      <c r="F1549" s="35">
        <f t="shared" si="216"/>
        <v>102561</v>
      </c>
      <c r="G1549" s="36">
        <v>5684058.7999999998</v>
      </c>
      <c r="H1549" s="36">
        <v>5687557.4000000004</v>
      </c>
      <c r="I1549" s="37">
        <v>5225514.7910000002</v>
      </c>
      <c r="J1549" s="38">
        <f t="shared" si="217"/>
        <v>102561</v>
      </c>
      <c r="K1549" s="38">
        <f t="shared" si="218"/>
        <v>4174922.9977500001</v>
      </c>
      <c r="L1549" s="38">
        <f t="shared" si="219"/>
        <v>5454786.7955</v>
      </c>
      <c r="M1549" s="39">
        <f t="shared" si="220"/>
        <v>2040205.5312963871</v>
      </c>
      <c r="N1549" s="40">
        <f t="shared" si="221"/>
        <v>1370121.5876087048</v>
      </c>
      <c r="O1549" s="41">
        <f t="shared" si="222"/>
        <v>0.67156056906585404</v>
      </c>
      <c r="P1549" s="42">
        <f t="shared" si="223"/>
        <v>102561</v>
      </c>
      <c r="Q1549" s="43" t="str">
        <f t="shared" si="224"/>
        <v>MEDIA GEO</v>
      </c>
    </row>
    <row r="1550" spans="2:17" s="44" customFormat="1" x14ac:dyDescent="0.3">
      <c r="B1550" s="69">
        <v>1528</v>
      </c>
      <c r="C1550" s="70">
        <v>251742</v>
      </c>
      <c r="D1550" s="71" t="s">
        <v>582</v>
      </c>
      <c r="E1550" s="78">
        <v>170203</v>
      </c>
      <c r="F1550" s="35">
        <f t="shared" si="216"/>
        <v>178883</v>
      </c>
      <c r="G1550" s="36">
        <v>7947069.9000000004</v>
      </c>
      <c r="H1550" s="36">
        <v>7950860.0499999998</v>
      </c>
      <c r="I1550" s="37">
        <v>7447740.9614999993</v>
      </c>
      <c r="J1550" s="38">
        <f t="shared" si="217"/>
        <v>178883</v>
      </c>
      <c r="K1550" s="38">
        <f t="shared" si="218"/>
        <v>5881138.4778749999</v>
      </c>
      <c r="L1550" s="38">
        <f t="shared" si="219"/>
        <v>7697405.4307499994</v>
      </c>
      <c r="M1550" s="39">
        <f t="shared" si="220"/>
        <v>3029030.8303367617</v>
      </c>
      <c r="N1550" s="40">
        <f t="shared" si="221"/>
        <v>2015358.8582152496</v>
      </c>
      <c r="O1550" s="41">
        <f t="shared" si="222"/>
        <v>0.66534775348958264</v>
      </c>
      <c r="P1550" s="42">
        <f t="shared" si="223"/>
        <v>178883</v>
      </c>
      <c r="Q1550" s="43" t="str">
        <f t="shared" si="224"/>
        <v>MEDIA GEO</v>
      </c>
    </row>
    <row r="1551" spans="2:17" s="44" customFormat="1" x14ac:dyDescent="0.3">
      <c r="B1551" s="69">
        <v>1529</v>
      </c>
      <c r="C1551" s="70">
        <v>251742</v>
      </c>
      <c r="D1551" s="71" t="s">
        <v>583</v>
      </c>
      <c r="E1551" s="78">
        <v>21753</v>
      </c>
      <c r="F1551" s="35">
        <f t="shared" si="216"/>
        <v>22862</v>
      </c>
      <c r="G1551" s="36">
        <v>2357181.75</v>
      </c>
      <c r="H1551" s="36">
        <v>2333566.2000000002</v>
      </c>
      <c r="I1551" s="37">
        <v>2181735.7064999999</v>
      </c>
      <c r="J1551" s="38">
        <f t="shared" si="217"/>
        <v>22862</v>
      </c>
      <c r="K1551" s="38">
        <f t="shared" si="218"/>
        <v>1723836.4141250001</v>
      </c>
      <c r="L1551" s="38">
        <f t="shared" si="219"/>
        <v>2257650.9532500003</v>
      </c>
      <c r="M1551" s="39">
        <f t="shared" si="220"/>
        <v>723739.68804209749</v>
      </c>
      <c r="N1551" s="40">
        <f t="shared" si="221"/>
        <v>495595.36599691672</v>
      </c>
      <c r="O1551" s="41">
        <f t="shared" si="222"/>
        <v>0.68477019318593679</v>
      </c>
      <c r="P1551" s="42">
        <f t="shared" si="223"/>
        <v>22862</v>
      </c>
      <c r="Q1551" s="43" t="str">
        <f t="shared" si="224"/>
        <v>MEDIA GEO</v>
      </c>
    </row>
    <row r="1552" spans="2:17" s="44" customFormat="1" x14ac:dyDescent="0.3">
      <c r="B1552" s="69">
        <v>1530</v>
      </c>
      <c r="C1552" s="70">
        <v>25173702</v>
      </c>
      <c r="D1552" s="71" t="s">
        <v>584</v>
      </c>
      <c r="E1552" s="78">
        <v>120814</v>
      </c>
      <c r="F1552" s="35">
        <f t="shared" si="216"/>
        <v>126976</v>
      </c>
      <c r="G1552" s="36">
        <v>9266625.1999999993</v>
      </c>
      <c r="H1552" s="36">
        <v>9396948.0500000007</v>
      </c>
      <c r="I1552" s="37">
        <v>8702426.3864999991</v>
      </c>
      <c r="J1552" s="38">
        <f t="shared" si="217"/>
        <v>126976</v>
      </c>
      <c r="K1552" s="38">
        <f t="shared" si="218"/>
        <v>6873243.9091250002</v>
      </c>
      <c r="L1552" s="38">
        <f t="shared" si="219"/>
        <v>8984525.7932499982</v>
      </c>
      <c r="M1552" s="39">
        <f t="shared" si="220"/>
        <v>3131970.0901115909</v>
      </c>
      <c r="N1552" s="40">
        <f t="shared" si="221"/>
        <v>2124851.6985434052</v>
      </c>
      <c r="O1552" s="41">
        <f t="shared" si="222"/>
        <v>0.67843933288254921</v>
      </c>
      <c r="P1552" s="42">
        <f t="shared" si="223"/>
        <v>126976</v>
      </c>
      <c r="Q1552" s="43" t="str">
        <f t="shared" si="224"/>
        <v>MEDIA GEO</v>
      </c>
    </row>
    <row r="1553" spans="2:17" s="44" customFormat="1" x14ac:dyDescent="0.3">
      <c r="B1553" s="69">
        <v>1531</v>
      </c>
      <c r="C1553" s="70">
        <v>251724</v>
      </c>
      <c r="D1553" s="71" t="s">
        <v>103</v>
      </c>
      <c r="E1553" s="78">
        <v>274998</v>
      </c>
      <c r="F1553" s="35">
        <f t="shared" si="216"/>
        <v>289023</v>
      </c>
      <c r="G1553" s="36">
        <v>21644380.449999999</v>
      </c>
      <c r="H1553" s="36">
        <v>21599481.75</v>
      </c>
      <c r="I1553" s="37">
        <v>20029485</v>
      </c>
      <c r="J1553" s="38">
        <f t="shared" si="217"/>
        <v>289023</v>
      </c>
      <c r="K1553" s="38">
        <f t="shared" si="218"/>
        <v>15890592.550000001</v>
      </c>
      <c r="L1553" s="38">
        <f t="shared" si="219"/>
        <v>20814483.375</v>
      </c>
      <c r="M1553" s="39">
        <f t="shared" si="220"/>
        <v>7212696.6873918958</v>
      </c>
      <c r="N1553" s="40">
        <f t="shared" si="221"/>
        <v>4895776.6150776772</v>
      </c>
      <c r="O1553" s="41">
        <f t="shared" si="222"/>
        <v>0.67877200820543382</v>
      </c>
      <c r="P1553" s="42">
        <f t="shared" si="223"/>
        <v>289023</v>
      </c>
      <c r="Q1553" s="43" t="str">
        <f t="shared" si="224"/>
        <v>MEDIA GEO</v>
      </c>
    </row>
    <row r="1554" spans="2:17" s="44" customFormat="1" x14ac:dyDescent="0.3">
      <c r="B1554" s="69">
        <v>1532</v>
      </c>
      <c r="C1554" s="70">
        <v>251720</v>
      </c>
      <c r="D1554" s="71" t="s">
        <v>585</v>
      </c>
      <c r="E1554" s="78">
        <v>83445</v>
      </c>
      <c r="F1554" s="35">
        <f t="shared" si="216"/>
        <v>87701</v>
      </c>
      <c r="G1554" s="36">
        <v>10236320.5</v>
      </c>
      <c r="H1554" s="36">
        <v>10138068.15</v>
      </c>
      <c r="I1554" s="37">
        <v>9455616.6565000005</v>
      </c>
      <c r="J1554" s="38">
        <f t="shared" si="217"/>
        <v>87701</v>
      </c>
      <c r="K1554" s="38">
        <f t="shared" si="218"/>
        <v>7479426.5766249998</v>
      </c>
      <c r="L1554" s="38">
        <f t="shared" si="219"/>
        <v>9796842.4032500014</v>
      </c>
      <c r="M1554" s="39">
        <f t="shared" si="220"/>
        <v>3045778.880767548</v>
      </c>
      <c r="N1554" s="40">
        <f t="shared" si="221"/>
        <v>2091676.9287686648</v>
      </c>
      <c r="O1554" s="41">
        <f t="shared" si="222"/>
        <v>0.68674615284007556</v>
      </c>
      <c r="P1554" s="42">
        <f t="shared" si="223"/>
        <v>87701</v>
      </c>
      <c r="Q1554" s="43" t="str">
        <f t="shared" si="224"/>
        <v>MEDIA GEO</v>
      </c>
    </row>
    <row r="1555" spans="2:17" s="44" customFormat="1" x14ac:dyDescent="0.3">
      <c r="B1555" s="69">
        <v>1533</v>
      </c>
      <c r="C1555" s="70">
        <v>26101808</v>
      </c>
      <c r="D1555" s="71" t="s">
        <v>586</v>
      </c>
      <c r="E1555" s="78">
        <v>79405</v>
      </c>
      <c r="F1555" s="35">
        <f t="shared" si="216"/>
        <v>83455</v>
      </c>
      <c r="G1555" s="36">
        <v>4477916.45</v>
      </c>
      <c r="H1555" s="36">
        <v>4528354.5999999996</v>
      </c>
      <c r="I1555" s="37">
        <v>4181797.8614999996</v>
      </c>
      <c r="J1555" s="38">
        <f t="shared" si="217"/>
        <v>83455</v>
      </c>
      <c r="K1555" s="38">
        <f t="shared" si="218"/>
        <v>3317880.9778749999</v>
      </c>
      <c r="L1555" s="38">
        <f t="shared" si="219"/>
        <v>4329857.1557499999</v>
      </c>
      <c r="M1555" s="39">
        <f t="shared" si="220"/>
        <v>1631014.991421748</v>
      </c>
      <c r="N1555" s="40">
        <f t="shared" si="221"/>
        <v>1094290.1642273131</v>
      </c>
      <c r="O1555" s="41">
        <f t="shared" si="222"/>
        <v>0.67092587743379695</v>
      </c>
      <c r="P1555" s="42">
        <f t="shared" si="223"/>
        <v>83455</v>
      </c>
      <c r="Q1555" s="43" t="str">
        <f t="shared" si="224"/>
        <v>MEDIA GEO</v>
      </c>
    </row>
    <row r="1556" spans="2:17" s="44" customFormat="1" x14ac:dyDescent="0.3">
      <c r="B1556" s="69">
        <v>1534</v>
      </c>
      <c r="C1556" s="70">
        <v>40151712</v>
      </c>
      <c r="D1556" s="71" t="s">
        <v>587</v>
      </c>
      <c r="E1556" s="78">
        <v>47545</v>
      </c>
      <c r="F1556" s="35">
        <f t="shared" si="216"/>
        <v>49970</v>
      </c>
      <c r="G1556" s="36">
        <v>3951960.25</v>
      </c>
      <c r="H1556" s="36">
        <v>3901813.65</v>
      </c>
      <c r="I1556" s="37">
        <v>3631056.9959999998</v>
      </c>
      <c r="J1556" s="38">
        <f t="shared" si="217"/>
        <v>49970</v>
      </c>
      <c r="K1556" s="38">
        <f t="shared" si="218"/>
        <v>2883700.2239999999</v>
      </c>
      <c r="L1556" s="38">
        <f t="shared" si="219"/>
        <v>3766435.3229999999</v>
      </c>
      <c r="M1556" s="39">
        <f t="shared" si="220"/>
        <v>1293318.1629471795</v>
      </c>
      <c r="N1556" s="40">
        <f t="shared" si="221"/>
        <v>879179.91739578708</v>
      </c>
      <c r="O1556" s="41">
        <f t="shared" si="222"/>
        <v>0.67978626032153988</v>
      </c>
      <c r="P1556" s="42">
        <f t="shared" si="223"/>
        <v>49970</v>
      </c>
      <c r="Q1556" s="43" t="str">
        <f t="shared" si="224"/>
        <v>MEDIA GEO</v>
      </c>
    </row>
    <row r="1557" spans="2:17" s="44" customFormat="1" x14ac:dyDescent="0.3">
      <c r="B1557" s="69">
        <v>1535</v>
      </c>
      <c r="C1557" s="70">
        <v>26111504</v>
      </c>
      <c r="D1557" s="71" t="s">
        <v>687</v>
      </c>
      <c r="E1557" s="78">
        <v>27520</v>
      </c>
      <c r="F1557" s="35">
        <f t="shared" si="216"/>
        <v>28924</v>
      </c>
      <c r="G1557" s="36">
        <v>2134729.1</v>
      </c>
      <c r="H1557" s="36">
        <v>2116944.5499999998</v>
      </c>
      <c r="I1557" s="37">
        <v>1964813.76</v>
      </c>
      <c r="J1557" s="38">
        <f t="shared" si="217"/>
        <v>28924</v>
      </c>
      <c r="K1557" s="38">
        <f t="shared" si="218"/>
        <v>1561352.8525</v>
      </c>
      <c r="L1557" s="38">
        <f t="shared" si="219"/>
        <v>2040879.1549999998</v>
      </c>
      <c r="M1557" s="39">
        <f t="shared" si="220"/>
        <v>711881.97910099395</v>
      </c>
      <c r="N1557" s="40">
        <f t="shared" si="221"/>
        <v>482924.2182877732</v>
      </c>
      <c r="O1557" s="41">
        <f t="shared" si="222"/>
        <v>0.67837679905542492</v>
      </c>
      <c r="P1557" s="42">
        <f t="shared" si="223"/>
        <v>28924</v>
      </c>
      <c r="Q1557" s="43" t="str">
        <f t="shared" si="224"/>
        <v>MEDIA GEO</v>
      </c>
    </row>
    <row r="1558" spans="2:17" s="44" customFormat="1" x14ac:dyDescent="0.3">
      <c r="B1558" s="69">
        <v>1536</v>
      </c>
      <c r="C1558" s="70">
        <v>25172408</v>
      </c>
      <c r="D1558" s="71" t="s">
        <v>589</v>
      </c>
      <c r="E1558" s="78">
        <v>51944</v>
      </c>
      <c r="F1558" s="35">
        <f t="shared" si="216"/>
        <v>54593</v>
      </c>
      <c r="G1558" s="36">
        <v>5343528.4000000004</v>
      </c>
      <c r="H1558" s="36">
        <v>5300670.55</v>
      </c>
      <c r="I1558" s="37">
        <v>4912034.4000000004</v>
      </c>
      <c r="J1558" s="38">
        <f t="shared" si="217"/>
        <v>54593</v>
      </c>
      <c r="K1558" s="38">
        <f t="shared" si="218"/>
        <v>3902706.5874999999</v>
      </c>
      <c r="L1558" s="38">
        <f t="shared" si="219"/>
        <v>5106352.4749999996</v>
      </c>
      <c r="M1558" s="39">
        <f t="shared" si="220"/>
        <v>1660119.3957621655</v>
      </c>
      <c r="N1558" s="40">
        <f t="shared" si="221"/>
        <v>1135278.6018174239</v>
      </c>
      <c r="O1558" s="41">
        <f t="shared" si="222"/>
        <v>0.68385358590200329</v>
      </c>
      <c r="P1558" s="42">
        <f t="shared" si="223"/>
        <v>54593</v>
      </c>
      <c r="Q1558" s="43" t="str">
        <f t="shared" si="224"/>
        <v>MEDIA GEO</v>
      </c>
    </row>
    <row r="1559" spans="2:17" s="44" customFormat="1" x14ac:dyDescent="0.3">
      <c r="B1559" s="69">
        <v>1537</v>
      </c>
      <c r="C1559" s="70">
        <v>251740</v>
      </c>
      <c r="D1559" s="71" t="s">
        <v>590</v>
      </c>
      <c r="E1559" s="78">
        <v>104259</v>
      </c>
      <c r="F1559" s="35">
        <f t="shared" si="216"/>
        <v>109576</v>
      </c>
      <c r="G1559" s="36">
        <v>3203259.85</v>
      </c>
      <c r="H1559" s="36">
        <v>3171480.9</v>
      </c>
      <c r="I1559" s="37">
        <v>2950019.52</v>
      </c>
      <c r="J1559" s="38">
        <f t="shared" si="217"/>
        <v>109576</v>
      </c>
      <c r="K1559" s="38">
        <f t="shared" si="218"/>
        <v>2358584.0674999999</v>
      </c>
      <c r="L1559" s="38">
        <f t="shared" si="219"/>
        <v>3060750.21</v>
      </c>
      <c r="M1559" s="39">
        <f t="shared" si="220"/>
        <v>1346166.1032598645</v>
      </c>
      <c r="N1559" s="40">
        <f t="shared" si="221"/>
        <v>874401.24756322312</v>
      </c>
      <c r="O1559" s="41">
        <f t="shared" si="222"/>
        <v>0.64954929814811146</v>
      </c>
      <c r="P1559" s="42">
        <f t="shared" si="223"/>
        <v>109576</v>
      </c>
      <c r="Q1559" s="43" t="str">
        <f t="shared" si="224"/>
        <v>MEDIA GEO</v>
      </c>
    </row>
    <row r="1560" spans="2:17" s="44" customFormat="1" x14ac:dyDescent="0.3">
      <c r="B1560" s="69">
        <v>1538</v>
      </c>
      <c r="C1560" s="70">
        <v>25172802</v>
      </c>
      <c r="D1560" s="71" t="s">
        <v>56</v>
      </c>
      <c r="E1560" s="78">
        <v>110066</v>
      </c>
      <c r="F1560" s="35">
        <f t="shared" si="216"/>
        <v>115679</v>
      </c>
      <c r="G1560" s="36">
        <v>3518133.85</v>
      </c>
      <c r="H1560" s="36">
        <v>3493935.2</v>
      </c>
      <c r="I1560" s="37">
        <v>3279354.4</v>
      </c>
      <c r="J1560" s="38">
        <f t="shared" si="217"/>
        <v>115679</v>
      </c>
      <c r="K1560" s="38">
        <f t="shared" si="218"/>
        <v>2601775.6125000003</v>
      </c>
      <c r="L1560" s="38">
        <f t="shared" si="219"/>
        <v>3386644.8</v>
      </c>
      <c r="M1560" s="39">
        <f t="shared" si="220"/>
        <v>1469492.997606599</v>
      </c>
      <c r="N1560" s="40">
        <f t="shared" si="221"/>
        <v>957291.05817289453</v>
      </c>
      <c r="O1560" s="41">
        <f t="shared" si="222"/>
        <v>0.65144308937304163</v>
      </c>
      <c r="P1560" s="42">
        <f t="shared" si="223"/>
        <v>115679</v>
      </c>
      <c r="Q1560" s="43" t="str">
        <f t="shared" si="224"/>
        <v>MEDIA GEO</v>
      </c>
    </row>
    <row r="1561" spans="2:17" s="44" customFormat="1" x14ac:dyDescent="0.3">
      <c r="B1561" s="69">
        <v>1539</v>
      </c>
      <c r="C1561" s="70">
        <v>25172802</v>
      </c>
      <c r="D1561" s="71" t="s">
        <v>591</v>
      </c>
      <c r="E1561" s="78">
        <v>54204</v>
      </c>
      <c r="F1561" s="35">
        <f t="shared" si="216"/>
        <v>56968</v>
      </c>
      <c r="G1561" s="36">
        <v>4421064.2</v>
      </c>
      <c r="H1561" s="36">
        <v>4405903.5999999996</v>
      </c>
      <c r="I1561" s="37">
        <v>4100359.2</v>
      </c>
      <c r="J1561" s="38">
        <f t="shared" si="217"/>
        <v>56968</v>
      </c>
      <c r="K1561" s="38">
        <f t="shared" si="218"/>
        <v>3246073.75</v>
      </c>
      <c r="L1561" s="38">
        <f t="shared" si="219"/>
        <v>4253131.4000000004</v>
      </c>
      <c r="M1561" s="39">
        <f t="shared" si="220"/>
        <v>1460507.0984741743</v>
      </c>
      <c r="N1561" s="40">
        <f t="shared" si="221"/>
        <v>992452.01419154205</v>
      </c>
      <c r="O1561" s="41">
        <f t="shared" si="222"/>
        <v>0.67952563546481881</v>
      </c>
      <c r="P1561" s="42">
        <f t="shared" si="223"/>
        <v>56968</v>
      </c>
      <c r="Q1561" s="43" t="str">
        <f t="shared" si="224"/>
        <v>MEDIA GEO</v>
      </c>
    </row>
    <row r="1562" spans="2:17" s="44" customFormat="1" x14ac:dyDescent="0.3">
      <c r="B1562" s="69">
        <v>1540</v>
      </c>
      <c r="C1562" s="70">
        <v>25172802</v>
      </c>
      <c r="D1562" s="71" t="s">
        <v>592</v>
      </c>
      <c r="E1562" s="78">
        <v>99746</v>
      </c>
      <c r="F1562" s="35">
        <f t="shared" si="216"/>
        <v>104833</v>
      </c>
      <c r="G1562" s="36">
        <v>2675262.7999999998</v>
      </c>
      <c r="H1562" s="36">
        <v>2645524.7000000002</v>
      </c>
      <c r="I1562" s="37">
        <v>2456017.2000000002</v>
      </c>
      <c r="J1562" s="38">
        <f t="shared" si="217"/>
        <v>104833</v>
      </c>
      <c r="K1562" s="38">
        <f t="shared" si="218"/>
        <v>1970409.425</v>
      </c>
      <c r="L1562" s="38">
        <f t="shared" si="219"/>
        <v>2550770.9500000002</v>
      </c>
      <c r="M1562" s="39">
        <f t="shared" si="220"/>
        <v>1161854.9760758341</v>
      </c>
      <c r="N1562" s="40">
        <f t="shared" si="221"/>
        <v>747427.40714642685</v>
      </c>
      <c r="O1562" s="41">
        <f t="shared" si="222"/>
        <v>0.64330525111736692</v>
      </c>
      <c r="P1562" s="42">
        <f t="shared" si="223"/>
        <v>104833</v>
      </c>
      <c r="Q1562" s="43" t="str">
        <f t="shared" si="224"/>
        <v>MEDIA GEO</v>
      </c>
    </row>
    <row r="1563" spans="2:17" s="44" customFormat="1" x14ac:dyDescent="0.3">
      <c r="B1563" s="69">
        <v>1541</v>
      </c>
      <c r="C1563" s="70">
        <v>25172408</v>
      </c>
      <c r="D1563" s="71" t="s">
        <v>593</v>
      </c>
      <c r="E1563" s="78">
        <v>723734</v>
      </c>
      <c r="F1563" s="35">
        <f t="shared" si="216"/>
        <v>760644</v>
      </c>
      <c r="G1563" s="36">
        <v>5342362.2</v>
      </c>
      <c r="H1563" s="36">
        <v>5258978.9000000004</v>
      </c>
      <c r="I1563" s="37">
        <v>4912034.4000000004</v>
      </c>
      <c r="J1563" s="38">
        <f t="shared" si="217"/>
        <v>760644</v>
      </c>
      <c r="K1563" s="38">
        <f t="shared" si="218"/>
        <v>4068504.8750000005</v>
      </c>
      <c r="L1563" s="38">
        <f t="shared" si="219"/>
        <v>5085506.6500000004</v>
      </c>
      <c r="M1563" s="39">
        <f t="shared" si="220"/>
        <v>3200880.0537128677</v>
      </c>
      <c r="N1563" s="40">
        <f t="shared" si="221"/>
        <v>1725507.4612762691</v>
      </c>
      <c r="O1563" s="41">
        <f t="shared" si="222"/>
        <v>0.53907282757276798</v>
      </c>
      <c r="P1563" s="42">
        <f t="shared" si="223"/>
        <v>760644</v>
      </c>
      <c r="Q1563" s="43" t="str">
        <f t="shared" si="224"/>
        <v>MEDIA GEO</v>
      </c>
    </row>
    <row r="1564" spans="2:17" s="44" customFormat="1" x14ac:dyDescent="0.3">
      <c r="B1564" s="69">
        <v>1542</v>
      </c>
      <c r="C1564" s="70">
        <v>251740</v>
      </c>
      <c r="D1564" s="71" t="s">
        <v>39</v>
      </c>
      <c r="E1564" s="78">
        <v>356123</v>
      </c>
      <c r="F1564" s="35">
        <f t="shared" si="216"/>
        <v>374285</v>
      </c>
      <c r="G1564" s="36">
        <v>15816004.4</v>
      </c>
      <c r="H1564" s="36">
        <v>15964986.449999999</v>
      </c>
      <c r="I1564" s="37">
        <v>14736103.199999999</v>
      </c>
      <c r="J1564" s="38">
        <f t="shared" si="217"/>
        <v>374285</v>
      </c>
      <c r="K1564" s="38">
        <f t="shared" si="218"/>
        <v>11722844.762499999</v>
      </c>
      <c r="L1564" s="38">
        <f t="shared" si="219"/>
        <v>15276053.800000001</v>
      </c>
      <c r="M1564" s="39">
        <f t="shared" si="220"/>
        <v>6108894.1776060127</v>
      </c>
      <c r="N1564" s="40">
        <f t="shared" si="221"/>
        <v>4054981.0369398221</v>
      </c>
      <c r="O1564" s="41">
        <f t="shared" si="222"/>
        <v>0.66378315273565769</v>
      </c>
      <c r="P1564" s="42">
        <f t="shared" si="223"/>
        <v>374285</v>
      </c>
      <c r="Q1564" s="43" t="str">
        <f t="shared" si="224"/>
        <v>MEDIA GEO</v>
      </c>
    </row>
    <row r="1565" spans="2:17" s="44" customFormat="1" x14ac:dyDescent="0.3">
      <c r="B1565" s="69">
        <v>1543</v>
      </c>
      <c r="C1565" s="70">
        <v>251740</v>
      </c>
      <c r="D1565" s="71" t="s">
        <v>41</v>
      </c>
      <c r="E1565" s="78">
        <v>628328</v>
      </c>
      <c r="F1565" s="35">
        <f t="shared" si="216"/>
        <v>660373</v>
      </c>
      <c r="G1565" s="36">
        <v>8715595.6999999993</v>
      </c>
      <c r="H1565" s="36">
        <v>8825801.5999999996</v>
      </c>
      <c r="I1565" s="37">
        <v>8186724</v>
      </c>
      <c r="J1565" s="38">
        <f t="shared" si="217"/>
        <v>660373</v>
      </c>
      <c r="K1565" s="38">
        <f t="shared" si="218"/>
        <v>6597123.5749999993</v>
      </c>
      <c r="L1565" s="38">
        <f t="shared" si="219"/>
        <v>8451159.8499999996</v>
      </c>
      <c r="M1565" s="39">
        <f t="shared" si="220"/>
        <v>4515830.9266253486</v>
      </c>
      <c r="N1565" s="40">
        <f t="shared" si="221"/>
        <v>2726220.4444962107</v>
      </c>
      <c r="O1565" s="41">
        <f t="shared" si="222"/>
        <v>0.60370294831509508</v>
      </c>
      <c r="P1565" s="42">
        <f t="shared" si="223"/>
        <v>660373</v>
      </c>
      <c r="Q1565" s="43" t="str">
        <f t="shared" si="224"/>
        <v>MEDIA GEO</v>
      </c>
    </row>
    <row r="1566" spans="2:17" s="44" customFormat="1" x14ac:dyDescent="0.3">
      <c r="B1566" s="69">
        <v>1544</v>
      </c>
      <c r="C1566" s="70">
        <v>251740</v>
      </c>
      <c r="D1566" s="71" t="s">
        <v>196</v>
      </c>
      <c r="E1566" s="78">
        <v>928243</v>
      </c>
      <c r="F1566" s="35">
        <f t="shared" si="216"/>
        <v>975583</v>
      </c>
      <c r="G1566" s="36">
        <v>44133672.799999997</v>
      </c>
      <c r="H1566" s="36">
        <v>44348253.600000001</v>
      </c>
      <c r="I1566" s="37">
        <v>40933620</v>
      </c>
      <c r="J1566" s="38">
        <f t="shared" si="217"/>
        <v>975583</v>
      </c>
      <c r="K1566" s="38">
        <f t="shared" si="218"/>
        <v>32597782.350000001</v>
      </c>
      <c r="L1566" s="38">
        <f t="shared" si="219"/>
        <v>42533646.399999999</v>
      </c>
      <c r="M1566" s="39">
        <f t="shared" si="220"/>
        <v>16720441.575328929</v>
      </c>
      <c r="N1566" s="40">
        <f t="shared" si="221"/>
        <v>11133296.267438248</v>
      </c>
      <c r="O1566" s="41">
        <f t="shared" si="222"/>
        <v>0.66584941655281793</v>
      </c>
      <c r="P1566" s="42">
        <f t="shared" si="223"/>
        <v>975583</v>
      </c>
      <c r="Q1566" s="43" t="str">
        <f t="shared" si="224"/>
        <v>MEDIA GEO</v>
      </c>
    </row>
    <row r="1567" spans="2:17" s="44" customFormat="1" x14ac:dyDescent="0.3">
      <c r="B1567" s="69">
        <v>1545</v>
      </c>
      <c r="C1567" s="70">
        <v>251740</v>
      </c>
      <c r="D1567" s="71" t="s">
        <v>594</v>
      </c>
      <c r="E1567" s="78">
        <v>45731</v>
      </c>
      <c r="F1567" s="35">
        <f t="shared" si="216"/>
        <v>48063</v>
      </c>
      <c r="G1567" s="36">
        <v>4449636.0999999996</v>
      </c>
      <c r="H1567" s="36">
        <v>4402405</v>
      </c>
      <c r="I1567" s="37">
        <v>4093362</v>
      </c>
      <c r="J1567" s="38">
        <f t="shared" si="217"/>
        <v>48063</v>
      </c>
      <c r="K1567" s="38">
        <f t="shared" si="218"/>
        <v>3248366.5249999999</v>
      </c>
      <c r="L1567" s="38">
        <f t="shared" si="219"/>
        <v>4247883.5</v>
      </c>
      <c r="M1567" s="39">
        <f t="shared" si="220"/>
        <v>1401123.3772383265</v>
      </c>
      <c r="N1567" s="40">
        <f t="shared" si="221"/>
        <v>956758.16810004879</v>
      </c>
      <c r="O1567" s="41">
        <f t="shared" si="222"/>
        <v>0.68285076363928754</v>
      </c>
      <c r="P1567" s="42">
        <f t="shared" si="223"/>
        <v>48063</v>
      </c>
      <c r="Q1567" s="43" t="str">
        <f t="shared" si="224"/>
        <v>MEDIA GEO</v>
      </c>
    </row>
    <row r="1568" spans="2:17" s="44" customFormat="1" x14ac:dyDescent="0.3">
      <c r="B1568" s="69">
        <v>1546</v>
      </c>
      <c r="C1568" s="70">
        <v>251740</v>
      </c>
      <c r="D1568" s="71" t="s">
        <v>595</v>
      </c>
      <c r="E1568" s="78">
        <v>1042</v>
      </c>
      <c r="F1568" s="35">
        <f t="shared" si="216"/>
        <v>1095</v>
      </c>
      <c r="G1568" s="36">
        <v>875233.1</v>
      </c>
      <c r="H1568" s="36">
        <v>872900.7</v>
      </c>
      <c r="I1568" s="37">
        <v>818672.4</v>
      </c>
      <c r="J1568" s="38">
        <f t="shared" si="217"/>
        <v>1095</v>
      </c>
      <c r="K1568" s="38">
        <f t="shared" si="218"/>
        <v>641975.29999999993</v>
      </c>
      <c r="L1568" s="38">
        <f t="shared" si="219"/>
        <v>845786.55</v>
      </c>
      <c r="M1568" s="39">
        <f t="shared" si="220"/>
        <v>161771.94643962602</v>
      </c>
      <c r="N1568" s="40">
        <f t="shared" si="221"/>
        <v>113615.75840780724</v>
      </c>
      <c r="O1568" s="41">
        <f t="shared" si="222"/>
        <v>0.7023205253341569</v>
      </c>
      <c r="P1568" s="42">
        <f t="shared" si="223"/>
        <v>1095</v>
      </c>
      <c r="Q1568" s="43" t="str">
        <f t="shared" si="224"/>
        <v>MEDIA GEO</v>
      </c>
    </row>
    <row r="1569" spans="2:17" s="44" customFormat="1" x14ac:dyDescent="0.3">
      <c r="B1569" s="69">
        <v>1547</v>
      </c>
      <c r="C1569" s="70">
        <v>251740</v>
      </c>
      <c r="D1569" s="71" t="s">
        <v>57</v>
      </c>
      <c r="E1569" s="78">
        <v>38866</v>
      </c>
      <c r="F1569" s="35">
        <f t="shared" si="216"/>
        <v>40848</v>
      </c>
      <c r="G1569" s="36">
        <v>4167415.7</v>
      </c>
      <c r="H1569" s="36">
        <v>4254297.5999999996</v>
      </c>
      <c r="I1569" s="37">
        <v>3929627.52</v>
      </c>
      <c r="J1569" s="38">
        <f t="shared" si="217"/>
        <v>40848</v>
      </c>
      <c r="K1569" s="38">
        <f t="shared" si="218"/>
        <v>3098047.2050000001</v>
      </c>
      <c r="L1569" s="38">
        <f t="shared" si="219"/>
        <v>4048521.6100000003</v>
      </c>
      <c r="M1569" s="39">
        <f t="shared" si="220"/>
        <v>1298835.7041118171</v>
      </c>
      <c r="N1569" s="40">
        <f t="shared" si="221"/>
        <v>889531.63622676197</v>
      </c>
      <c r="O1569" s="41">
        <f t="shared" si="222"/>
        <v>0.68486848137197653</v>
      </c>
      <c r="P1569" s="42">
        <f t="shared" si="223"/>
        <v>40848</v>
      </c>
      <c r="Q1569" s="43" t="str">
        <f t="shared" si="224"/>
        <v>MEDIA GEO</v>
      </c>
    </row>
    <row r="1570" spans="2:17" s="44" customFormat="1" x14ac:dyDescent="0.3">
      <c r="B1570" s="69">
        <v>1548</v>
      </c>
      <c r="C1570" s="70">
        <v>251740</v>
      </c>
      <c r="D1570" s="71" t="s">
        <v>596</v>
      </c>
      <c r="E1570" s="78">
        <v>62399</v>
      </c>
      <c r="F1570" s="35">
        <f t="shared" si="216"/>
        <v>65581</v>
      </c>
      <c r="G1570" s="36">
        <v>4249341.25</v>
      </c>
      <c r="H1570" s="36">
        <v>4221060.9000000004</v>
      </c>
      <c r="I1570" s="37">
        <v>3929627.52</v>
      </c>
      <c r="J1570" s="38">
        <f t="shared" si="217"/>
        <v>65581</v>
      </c>
      <c r="K1570" s="38">
        <f t="shared" si="218"/>
        <v>3116402.6675</v>
      </c>
      <c r="L1570" s="38">
        <f t="shared" si="219"/>
        <v>4075344.21</v>
      </c>
      <c r="M1570" s="39">
        <f t="shared" si="220"/>
        <v>1466284.2245696601</v>
      </c>
      <c r="N1570" s="40">
        <f t="shared" si="221"/>
        <v>990446.74852307024</v>
      </c>
      <c r="O1570" s="41">
        <f t="shared" si="222"/>
        <v>0.67548073690403132</v>
      </c>
      <c r="P1570" s="42">
        <f t="shared" si="223"/>
        <v>65581</v>
      </c>
      <c r="Q1570" s="43" t="str">
        <f t="shared" si="224"/>
        <v>MEDIA GEO</v>
      </c>
    </row>
    <row r="1571" spans="2:17" s="44" customFormat="1" x14ac:dyDescent="0.3">
      <c r="B1571" s="69">
        <v>1549</v>
      </c>
      <c r="C1571" s="70">
        <v>251738</v>
      </c>
      <c r="D1571" s="71" t="s">
        <v>597</v>
      </c>
      <c r="E1571" s="78">
        <v>204774</v>
      </c>
      <c r="F1571" s="35">
        <f t="shared" si="216"/>
        <v>215217</v>
      </c>
      <c r="G1571" s="36">
        <v>21207930.100000001</v>
      </c>
      <c r="H1571" s="36">
        <v>21179358.199999999</v>
      </c>
      <c r="I1571" s="37">
        <v>19648137.600000001</v>
      </c>
      <c r="J1571" s="38">
        <f t="shared" si="217"/>
        <v>215217</v>
      </c>
      <c r="K1571" s="38">
        <f t="shared" si="218"/>
        <v>15562660.725</v>
      </c>
      <c r="L1571" s="38">
        <f t="shared" si="219"/>
        <v>20413747.899999999</v>
      </c>
      <c r="M1571" s="39">
        <f t="shared" si="220"/>
        <v>6601646.4303446878</v>
      </c>
      <c r="N1571" s="40">
        <f t="shared" si="221"/>
        <v>4515887.5577660687</v>
      </c>
      <c r="O1571" s="41">
        <f t="shared" si="222"/>
        <v>0.68405474383006049</v>
      </c>
      <c r="P1571" s="42">
        <f t="shared" si="223"/>
        <v>215217</v>
      </c>
      <c r="Q1571" s="43" t="str">
        <f t="shared" si="224"/>
        <v>MEDIA GEO</v>
      </c>
    </row>
    <row r="1572" spans="2:17" s="44" customFormat="1" x14ac:dyDescent="0.3">
      <c r="B1572" s="69">
        <v>1550</v>
      </c>
      <c r="C1572" s="70">
        <v>251738</v>
      </c>
      <c r="D1572" s="71" t="s">
        <v>640</v>
      </c>
      <c r="E1572" s="78">
        <v>557949</v>
      </c>
      <c r="F1572" s="35">
        <f t="shared" si="216"/>
        <v>586404</v>
      </c>
      <c r="G1572" s="36">
        <v>26624054.449999999</v>
      </c>
      <c r="H1572" s="36">
        <v>26635133.350000001</v>
      </c>
      <c r="I1572" s="37">
        <v>24560172</v>
      </c>
      <c r="J1572" s="38">
        <f t="shared" si="217"/>
        <v>586404</v>
      </c>
      <c r="K1572" s="38">
        <f t="shared" si="218"/>
        <v>19601440.949999999</v>
      </c>
      <c r="L1572" s="38">
        <f t="shared" si="219"/>
        <v>25592113.225000001</v>
      </c>
      <c r="M1572" s="39">
        <f t="shared" si="220"/>
        <v>10052853.394095356</v>
      </c>
      <c r="N1572" s="40">
        <f t="shared" si="221"/>
        <v>6693790.5603241101</v>
      </c>
      <c r="O1572" s="41">
        <f t="shared" si="222"/>
        <v>0.66585976119534129</v>
      </c>
      <c r="P1572" s="42">
        <f t="shared" si="223"/>
        <v>586404</v>
      </c>
      <c r="Q1572" s="43" t="str">
        <f t="shared" si="224"/>
        <v>MEDIA GEO</v>
      </c>
    </row>
    <row r="1573" spans="2:17" s="44" customFormat="1" x14ac:dyDescent="0.3">
      <c r="B1573" s="69">
        <v>1551</v>
      </c>
      <c r="C1573" s="70">
        <v>251738</v>
      </c>
      <c r="D1573" s="71" t="s">
        <v>599</v>
      </c>
      <c r="E1573" s="78">
        <v>1288731</v>
      </c>
      <c r="F1573" s="35">
        <f t="shared" si="216"/>
        <v>1354456</v>
      </c>
      <c r="G1573" s="36">
        <v>52204651.450000003</v>
      </c>
      <c r="H1573" s="36">
        <v>52540517.049999997</v>
      </c>
      <c r="I1573" s="37">
        <v>49120344</v>
      </c>
      <c r="J1573" s="38">
        <f t="shared" si="217"/>
        <v>1354456</v>
      </c>
      <c r="K1573" s="38">
        <f t="shared" si="218"/>
        <v>38804992.125</v>
      </c>
      <c r="L1573" s="38">
        <f t="shared" si="219"/>
        <v>50662497.725000001</v>
      </c>
      <c r="M1573" s="39">
        <f t="shared" si="220"/>
        <v>20668428.697593138</v>
      </c>
      <c r="N1573" s="40">
        <f t="shared" si="221"/>
        <v>13657041.066119943</v>
      </c>
      <c r="O1573" s="41">
        <f t="shared" si="222"/>
        <v>0.66076823090621883</v>
      </c>
      <c r="P1573" s="42">
        <f t="shared" si="223"/>
        <v>1354456</v>
      </c>
      <c r="Q1573" s="43" t="str">
        <f t="shared" si="224"/>
        <v>MEDIA GEO</v>
      </c>
    </row>
    <row r="1574" spans="2:17" s="44" customFormat="1" x14ac:dyDescent="0.3">
      <c r="B1574" s="69">
        <v>1552</v>
      </c>
      <c r="C1574" s="70">
        <v>20121415</v>
      </c>
      <c r="D1574" s="71" t="s">
        <v>44</v>
      </c>
      <c r="E1574" s="78">
        <v>4977261</v>
      </c>
      <c r="F1574" s="35">
        <f t="shared" si="216"/>
        <v>5231101</v>
      </c>
      <c r="G1574" s="36">
        <v>154930253.09999999</v>
      </c>
      <c r="H1574" s="36">
        <v>152266652.30000001</v>
      </c>
      <c r="I1574" s="37">
        <v>142247245</v>
      </c>
      <c r="J1574" s="38">
        <f t="shared" si="217"/>
        <v>5231101</v>
      </c>
      <c r="K1574" s="38">
        <f t="shared" si="218"/>
        <v>113668812.84999999</v>
      </c>
      <c r="L1574" s="38">
        <f t="shared" si="219"/>
        <v>147256948.65000001</v>
      </c>
      <c r="M1574" s="39">
        <f t="shared" si="220"/>
        <v>64728344.525875174</v>
      </c>
      <c r="N1574" s="40">
        <f t="shared" si="221"/>
        <v>42070904.359053738</v>
      </c>
      <c r="O1574" s="41">
        <f t="shared" si="222"/>
        <v>0.64996107450632978</v>
      </c>
      <c r="P1574" s="42">
        <f t="shared" si="223"/>
        <v>5231101</v>
      </c>
      <c r="Q1574" s="43" t="str">
        <f t="shared" si="224"/>
        <v>MEDIA GEO</v>
      </c>
    </row>
    <row r="1575" spans="2:17" s="44" customFormat="1" x14ac:dyDescent="0.3">
      <c r="B1575" s="69">
        <v>1553</v>
      </c>
      <c r="C1575" s="70">
        <v>26101740</v>
      </c>
      <c r="D1575" s="71" t="s">
        <v>171</v>
      </c>
      <c r="E1575" s="78">
        <v>520885</v>
      </c>
      <c r="F1575" s="35">
        <f t="shared" si="216"/>
        <v>547450</v>
      </c>
      <c r="G1575" s="36">
        <v>25682347.949999999</v>
      </c>
      <c r="H1575" s="36">
        <v>25670394.399999999</v>
      </c>
      <c r="I1575" s="37">
        <v>23705930.5</v>
      </c>
      <c r="J1575" s="38">
        <f t="shared" si="217"/>
        <v>547450</v>
      </c>
      <c r="K1575" s="38">
        <f t="shared" si="218"/>
        <v>18901530.712499999</v>
      </c>
      <c r="L1575" s="38">
        <f t="shared" si="219"/>
        <v>24688162.449999999</v>
      </c>
      <c r="M1575" s="39">
        <f t="shared" si="220"/>
        <v>9617610.4705724195</v>
      </c>
      <c r="N1575" s="40">
        <f t="shared" si="221"/>
        <v>6413571.9751919247</v>
      </c>
      <c r="O1575" s="41">
        <f t="shared" si="222"/>
        <v>0.66685711537350323</v>
      </c>
      <c r="P1575" s="42">
        <f t="shared" si="223"/>
        <v>547450</v>
      </c>
      <c r="Q1575" s="43" t="str">
        <f t="shared" si="224"/>
        <v>MEDIA GEO</v>
      </c>
    </row>
    <row r="1576" spans="2:17" s="44" customFormat="1" x14ac:dyDescent="0.3">
      <c r="B1576" s="69">
        <v>1554</v>
      </c>
      <c r="C1576" s="70">
        <v>251724</v>
      </c>
      <c r="D1576" s="71" t="s">
        <v>93</v>
      </c>
      <c r="E1576" s="78">
        <v>41687</v>
      </c>
      <c r="F1576" s="35">
        <f t="shared" si="216"/>
        <v>43813</v>
      </c>
      <c r="G1576" s="36">
        <v>557735.15</v>
      </c>
      <c r="H1576" s="36">
        <v>567064.75</v>
      </c>
      <c r="I1576" s="37">
        <v>524790</v>
      </c>
      <c r="J1576" s="38">
        <f t="shared" si="217"/>
        <v>43813</v>
      </c>
      <c r="K1576" s="38">
        <f t="shared" si="218"/>
        <v>423350.72499999998</v>
      </c>
      <c r="L1576" s="38">
        <f t="shared" si="219"/>
        <v>541262.57499999995</v>
      </c>
      <c r="M1576" s="39">
        <f t="shared" si="220"/>
        <v>292019.80216668994</v>
      </c>
      <c r="N1576" s="40">
        <f t="shared" si="221"/>
        <v>175508.71294869433</v>
      </c>
      <c r="O1576" s="41">
        <f t="shared" si="222"/>
        <v>0.6010164778089635</v>
      </c>
      <c r="P1576" s="42">
        <f t="shared" si="223"/>
        <v>43813</v>
      </c>
      <c r="Q1576" s="43" t="str">
        <f t="shared" si="224"/>
        <v>MEDIA GEO</v>
      </c>
    </row>
    <row r="1577" spans="2:17" s="44" customFormat="1" x14ac:dyDescent="0.3">
      <c r="B1577" s="69">
        <v>1555</v>
      </c>
      <c r="C1577" s="70">
        <v>311716</v>
      </c>
      <c r="D1577" s="71" t="s">
        <v>641</v>
      </c>
      <c r="E1577" s="78">
        <v>460044</v>
      </c>
      <c r="F1577" s="35">
        <f t="shared" si="216"/>
        <v>483506</v>
      </c>
      <c r="G1577" s="36">
        <v>4812907.4000000004</v>
      </c>
      <c r="H1577" s="36">
        <v>4854890.5999999996</v>
      </c>
      <c r="I1577" s="37">
        <v>4511657.5315000005</v>
      </c>
      <c r="J1577" s="38">
        <f t="shared" si="217"/>
        <v>483506</v>
      </c>
      <c r="K1577" s="38">
        <f t="shared" si="218"/>
        <v>3665740.3828750001</v>
      </c>
      <c r="L1577" s="38">
        <f t="shared" si="219"/>
        <v>4662282.4657500004</v>
      </c>
      <c r="M1577" s="39">
        <f t="shared" si="220"/>
        <v>2671967.9033633936</v>
      </c>
      <c r="N1577" s="40">
        <f t="shared" si="221"/>
        <v>1547476.2522366745</v>
      </c>
      <c r="O1577" s="41">
        <f t="shared" si="222"/>
        <v>0.57915226088186067</v>
      </c>
      <c r="P1577" s="42">
        <f t="shared" si="223"/>
        <v>483506</v>
      </c>
      <c r="Q1577" s="43" t="str">
        <f t="shared" si="224"/>
        <v>MEDIA GEO</v>
      </c>
    </row>
    <row r="1578" spans="2:17" s="44" customFormat="1" x14ac:dyDescent="0.3">
      <c r="B1578" s="69">
        <v>1556</v>
      </c>
      <c r="C1578" s="70">
        <v>311716</v>
      </c>
      <c r="D1578" s="71" t="s">
        <v>642</v>
      </c>
      <c r="E1578" s="78">
        <v>78957</v>
      </c>
      <c r="F1578" s="35">
        <f t="shared" si="216"/>
        <v>82984</v>
      </c>
      <c r="G1578" s="36">
        <v>3899189.7</v>
      </c>
      <c r="H1578" s="36">
        <v>3838838.85</v>
      </c>
      <c r="I1578" s="37">
        <v>3598668.7064999994</v>
      </c>
      <c r="J1578" s="38">
        <f t="shared" si="217"/>
        <v>82984</v>
      </c>
      <c r="K1578" s="38">
        <f t="shared" si="218"/>
        <v>2854920.314125</v>
      </c>
      <c r="L1578" s="38">
        <f t="shared" si="219"/>
        <v>3718753.7782499995</v>
      </c>
      <c r="M1578" s="39">
        <f t="shared" si="220"/>
        <v>1454044.2373135821</v>
      </c>
      <c r="N1578" s="40">
        <f t="shared" si="221"/>
        <v>969485.99121967098</v>
      </c>
      <c r="O1578" s="41">
        <f t="shared" si="222"/>
        <v>0.66675137271672269</v>
      </c>
      <c r="P1578" s="42">
        <f t="shared" si="223"/>
        <v>82984</v>
      </c>
      <c r="Q1578" s="43" t="str">
        <f t="shared" si="224"/>
        <v>MEDIA GEO</v>
      </c>
    </row>
    <row r="1579" spans="2:17" s="44" customFormat="1" x14ac:dyDescent="0.3">
      <c r="B1579" s="69">
        <v>1557</v>
      </c>
      <c r="C1579" s="70">
        <v>311716</v>
      </c>
      <c r="D1579" s="71" t="s">
        <v>643</v>
      </c>
      <c r="E1579" s="78">
        <v>78957</v>
      </c>
      <c r="F1579" s="35">
        <f t="shared" si="216"/>
        <v>82984</v>
      </c>
      <c r="G1579" s="36">
        <v>3895691.1</v>
      </c>
      <c r="H1579" s="36">
        <v>3852250.15</v>
      </c>
      <c r="I1579" s="37">
        <v>3598668.7064999994</v>
      </c>
      <c r="J1579" s="38">
        <f t="shared" si="217"/>
        <v>82984</v>
      </c>
      <c r="K1579" s="38">
        <f t="shared" si="218"/>
        <v>2857398.4891249998</v>
      </c>
      <c r="L1579" s="38">
        <f t="shared" si="219"/>
        <v>3725459.4282499999</v>
      </c>
      <c r="M1579" s="39">
        <f t="shared" si="220"/>
        <v>1454985.9732415194</v>
      </c>
      <c r="N1579" s="40">
        <f t="shared" si="221"/>
        <v>970151.89908040257</v>
      </c>
      <c r="O1579" s="41">
        <f t="shared" si="222"/>
        <v>0.66677749265103248</v>
      </c>
      <c r="P1579" s="42">
        <f t="shared" si="223"/>
        <v>82984</v>
      </c>
      <c r="Q1579" s="43" t="str">
        <f t="shared" si="224"/>
        <v>MEDIA GEO</v>
      </c>
    </row>
    <row r="1580" spans="2:17" s="44" customFormat="1" ht="15.9" customHeight="1" x14ac:dyDescent="0.3">
      <c r="B1580" s="69">
        <v>1558</v>
      </c>
      <c r="C1580" s="70">
        <v>311716</v>
      </c>
      <c r="D1580" s="71" t="s">
        <v>644</v>
      </c>
      <c r="E1580" s="78">
        <v>67403</v>
      </c>
      <c r="F1580" s="35">
        <f t="shared" si="216"/>
        <v>70841</v>
      </c>
      <c r="G1580" s="36">
        <v>2544648.4</v>
      </c>
      <c r="H1580" s="36">
        <v>2566223.1</v>
      </c>
      <c r="I1580" s="37">
        <v>2400103.7409999999</v>
      </c>
      <c r="J1580" s="38">
        <f t="shared" si="217"/>
        <v>70841</v>
      </c>
      <c r="K1580" s="38">
        <f t="shared" si="218"/>
        <v>1895454.0602500001</v>
      </c>
      <c r="L1580" s="38">
        <f t="shared" si="219"/>
        <v>2472376.0704999999</v>
      </c>
      <c r="M1580" s="39">
        <f t="shared" si="220"/>
        <v>1026500.6354991667</v>
      </c>
      <c r="N1580" s="40">
        <f t="shared" si="221"/>
        <v>675753.40876772488</v>
      </c>
      <c r="O1580" s="41">
        <f t="shared" si="222"/>
        <v>0.6583078328432983</v>
      </c>
      <c r="P1580" s="42">
        <f t="shared" si="223"/>
        <v>70841</v>
      </c>
      <c r="Q1580" s="43" t="str">
        <f t="shared" si="224"/>
        <v>MEDIA GEO</v>
      </c>
    </row>
    <row r="1581" spans="2:17" s="44" customFormat="1" ht="15.9" customHeight="1" x14ac:dyDescent="0.3">
      <c r="B1581" s="69">
        <v>1559</v>
      </c>
      <c r="C1581" s="70">
        <v>23151516</v>
      </c>
      <c r="D1581" s="71" t="s">
        <v>645</v>
      </c>
      <c r="E1581" s="78">
        <v>61902</v>
      </c>
      <c r="F1581" s="35">
        <f t="shared" si="216"/>
        <v>65059</v>
      </c>
      <c r="G1581" s="36">
        <v>2280795.65</v>
      </c>
      <c r="H1581" s="36">
        <v>2297122.4500000002</v>
      </c>
      <c r="I1581" s="37">
        <v>2147166.6230000001</v>
      </c>
      <c r="J1581" s="38">
        <f t="shared" si="217"/>
        <v>65059</v>
      </c>
      <c r="K1581" s="38">
        <f t="shared" si="218"/>
        <v>1697535.9307499998</v>
      </c>
      <c r="L1581" s="38">
        <f t="shared" si="219"/>
        <v>2213981.1365</v>
      </c>
      <c r="M1581" s="39">
        <f t="shared" si="220"/>
        <v>924934.3603930691</v>
      </c>
      <c r="N1581" s="40">
        <f t="shared" si="221"/>
        <v>608023.69830916566</v>
      </c>
      <c r="O1581" s="41">
        <f t="shared" si="222"/>
        <v>0.65736956517733214</v>
      </c>
      <c r="P1581" s="42">
        <f t="shared" si="223"/>
        <v>65059</v>
      </c>
      <c r="Q1581" s="43" t="str">
        <f t="shared" si="224"/>
        <v>MEDIA GEO</v>
      </c>
    </row>
    <row r="1582" spans="2:17" s="44" customFormat="1" ht="15.9" customHeight="1" x14ac:dyDescent="0.3">
      <c r="B1582" s="69">
        <v>1560</v>
      </c>
      <c r="C1582" s="70">
        <v>25172010</v>
      </c>
      <c r="D1582" s="71" t="s">
        <v>605</v>
      </c>
      <c r="E1582" s="78">
        <v>281916</v>
      </c>
      <c r="F1582" s="35">
        <f t="shared" si="216"/>
        <v>296294</v>
      </c>
      <c r="G1582" s="36">
        <v>10140692.1</v>
      </c>
      <c r="H1582" s="36">
        <v>10092877.9</v>
      </c>
      <c r="I1582" s="37">
        <v>9426461.6565000005</v>
      </c>
      <c r="J1582" s="38">
        <f t="shared" si="217"/>
        <v>296294</v>
      </c>
      <c r="K1582" s="38">
        <f t="shared" si="218"/>
        <v>7489081.4141250001</v>
      </c>
      <c r="L1582" s="38">
        <f t="shared" si="219"/>
        <v>9759669.7782500014</v>
      </c>
      <c r="M1582" s="39">
        <f t="shared" si="220"/>
        <v>4111862.1312932386</v>
      </c>
      <c r="N1582" s="40">
        <f t="shared" si="221"/>
        <v>2698014.0997167318</v>
      </c>
      <c r="O1582" s="41">
        <f t="shared" si="222"/>
        <v>0.6561538333650716</v>
      </c>
      <c r="P1582" s="42">
        <f t="shared" si="223"/>
        <v>296294</v>
      </c>
      <c r="Q1582" s="43" t="str">
        <f t="shared" si="224"/>
        <v>MEDIA GEO</v>
      </c>
    </row>
    <row r="1583" spans="2:17" s="44" customFormat="1" x14ac:dyDescent="0.3">
      <c r="B1583" s="69">
        <v>1561</v>
      </c>
      <c r="C1583" s="70">
        <v>25172010</v>
      </c>
      <c r="D1583" s="71" t="s">
        <v>606</v>
      </c>
      <c r="E1583" s="78">
        <v>309531</v>
      </c>
      <c r="F1583" s="35">
        <f t="shared" si="216"/>
        <v>325317</v>
      </c>
      <c r="G1583" s="36">
        <v>10163141.449999999</v>
      </c>
      <c r="H1583" s="36">
        <v>10017949.550000001</v>
      </c>
      <c r="I1583" s="37">
        <v>9426461.6565000005</v>
      </c>
      <c r="J1583" s="38">
        <f t="shared" si="217"/>
        <v>325317</v>
      </c>
      <c r="K1583" s="38">
        <f t="shared" si="218"/>
        <v>7483217.4141250001</v>
      </c>
      <c r="L1583" s="38">
        <f t="shared" si="219"/>
        <v>9722205.6032500006</v>
      </c>
      <c r="M1583" s="39">
        <f t="shared" si="220"/>
        <v>4203543.7183297509</v>
      </c>
      <c r="N1583" s="40">
        <f t="shared" si="221"/>
        <v>2742320.411509817</v>
      </c>
      <c r="O1583" s="41">
        <f t="shared" si="222"/>
        <v>0.65238298808498152</v>
      </c>
      <c r="P1583" s="42">
        <f t="shared" si="223"/>
        <v>325317</v>
      </c>
      <c r="Q1583" s="43" t="str">
        <f t="shared" si="224"/>
        <v>MEDIA GEO</v>
      </c>
    </row>
    <row r="1584" spans="2:17" s="44" customFormat="1" x14ac:dyDescent="0.3">
      <c r="B1584" s="69">
        <v>1562</v>
      </c>
      <c r="C1584" s="70">
        <v>25172010</v>
      </c>
      <c r="D1584" s="71" t="s">
        <v>646</v>
      </c>
      <c r="E1584" s="78">
        <v>59715</v>
      </c>
      <c r="F1584" s="35">
        <f t="shared" si="216"/>
        <v>62760</v>
      </c>
      <c r="G1584" s="36">
        <v>2049013.4</v>
      </c>
      <c r="H1584" s="36">
        <v>2055427.5</v>
      </c>
      <c r="I1584" s="37">
        <v>1905375.4615000002</v>
      </c>
      <c r="J1584" s="38">
        <f t="shared" si="217"/>
        <v>62760</v>
      </c>
      <c r="K1584" s="38">
        <f t="shared" si="218"/>
        <v>1518144.0903750001</v>
      </c>
      <c r="L1584" s="38">
        <f t="shared" si="219"/>
        <v>1977194.4307500001</v>
      </c>
      <c r="M1584" s="39">
        <f t="shared" si="220"/>
        <v>842417.95760327252</v>
      </c>
      <c r="N1584" s="40">
        <f t="shared" si="221"/>
        <v>551301.42882732768</v>
      </c>
      <c r="O1584" s="41">
        <f t="shared" si="222"/>
        <v>0.65442744168917277</v>
      </c>
      <c r="P1584" s="42">
        <f t="shared" si="223"/>
        <v>62760</v>
      </c>
      <c r="Q1584" s="43" t="str">
        <f t="shared" si="224"/>
        <v>MEDIA GEO</v>
      </c>
    </row>
    <row r="1585" spans="2:17" s="44" customFormat="1" x14ac:dyDescent="0.3">
      <c r="B1585" s="69">
        <v>1563</v>
      </c>
      <c r="C1585" s="70">
        <v>23153137</v>
      </c>
      <c r="D1585" s="71" t="s">
        <v>647</v>
      </c>
      <c r="E1585" s="78">
        <v>59715</v>
      </c>
      <c r="F1585" s="35">
        <f t="shared" si="216"/>
        <v>62760</v>
      </c>
      <c r="G1585" s="36">
        <v>2071462.75</v>
      </c>
      <c r="H1585" s="36">
        <v>2041724.65</v>
      </c>
      <c r="I1585" s="37">
        <v>1905375.4615000002</v>
      </c>
      <c r="J1585" s="38">
        <f t="shared" si="217"/>
        <v>62760</v>
      </c>
      <c r="K1585" s="38">
        <f t="shared" si="218"/>
        <v>1520330.7153750001</v>
      </c>
      <c r="L1585" s="38">
        <f t="shared" si="219"/>
        <v>1973550.0557500001</v>
      </c>
      <c r="M1585" s="39">
        <f t="shared" si="220"/>
        <v>843304.56392933638</v>
      </c>
      <c r="N1585" s="40">
        <f t="shared" si="221"/>
        <v>551928.35417273047</v>
      </c>
      <c r="O1585" s="41">
        <f t="shared" si="222"/>
        <v>0.65448282599236429</v>
      </c>
      <c r="P1585" s="42">
        <f t="shared" si="223"/>
        <v>62760</v>
      </c>
      <c r="Q1585" s="43" t="str">
        <f t="shared" si="224"/>
        <v>MEDIA GEO</v>
      </c>
    </row>
    <row r="1586" spans="2:17" s="44" customFormat="1" x14ac:dyDescent="0.3">
      <c r="B1586" s="69">
        <v>1564</v>
      </c>
      <c r="C1586" s="70">
        <v>40141736</v>
      </c>
      <c r="D1586" s="71" t="s">
        <v>177</v>
      </c>
      <c r="E1586" s="78">
        <v>1988</v>
      </c>
      <c r="F1586" s="35">
        <f t="shared" si="216"/>
        <v>2089</v>
      </c>
      <c r="G1586" s="36">
        <v>111663.65</v>
      </c>
      <c r="H1586" s="36">
        <v>110205.9</v>
      </c>
      <c r="I1586" s="37">
        <v>103791.8</v>
      </c>
      <c r="J1586" s="38">
        <f t="shared" si="217"/>
        <v>2089</v>
      </c>
      <c r="K1586" s="38">
        <f t="shared" si="218"/>
        <v>81937.587499999994</v>
      </c>
      <c r="L1586" s="38">
        <f t="shared" si="219"/>
        <v>106998.85</v>
      </c>
      <c r="M1586" s="39">
        <f t="shared" si="220"/>
        <v>40416.112453760681</v>
      </c>
      <c r="N1586" s="40">
        <f t="shared" si="221"/>
        <v>27101.361119353558</v>
      </c>
      <c r="O1586" s="41">
        <f t="shared" si="222"/>
        <v>0.67055833611804494</v>
      </c>
      <c r="P1586" s="42">
        <f t="shared" si="223"/>
        <v>2089</v>
      </c>
      <c r="Q1586" s="43" t="str">
        <f t="shared" si="224"/>
        <v>MEDIA GEO</v>
      </c>
    </row>
    <row r="1587" spans="2:17" s="44" customFormat="1" x14ac:dyDescent="0.3">
      <c r="B1587" s="69">
        <v>1565</v>
      </c>
      <c r="C1587" s="70">
        <v>25172606</v>
      </c>
      <c r="D1587" s="71" t="s">
        <v>609</v>
      </c>
      <c r="E1587" s="78">
        <v>74561</v>
      </c>
      <c r="F1587" s="35">
        <f t="shared" si="216"/>
        <v>78364</v>
      </c>
      <c r="G1587" s="36">
        <v>2306452.0499999998</v>
      </c>
      <c r="H1587" s="36">
        <v>2322195.75</v>
      </c>
      <c r="I1587" s="37">
        <v>2143869.1924999999</v>
      </c>
      <c r="J1587" s="38">
        <f t="shared" si="217"/>
        <v>78364</v>
      </c>
      <c r="K1587" s="38">
        <f t="shared" si="218"/>
        <v>1712720.2481249999</v>
      </c>
      <c r="L1587" s="38">
        <f t="shared" si="219"/>
        <v>2225160.6212499999</v>
      </c>
      <c r="M1587" s="39">
        <f t="shared" si="220"/>
        <v>973956.44071407581</v>
      </c>
      <c r="N1587" s="40">
        <f t="shared" si="221"/>
        <v>633279.48800833407</v>
      </c>
      <c r="O1587" s="41">
        <f t="shared" si="222"/>
        <v>0.65021335814980852</v>
      </c>
      <c r="P1587" s="42">
        <f t="shared" si="223"/>
        <v>78364</v>
      </c>
      <c r="Q1587" s="43" t="str">
        <f t="shared" si="224"/>
        <v>MEDIA GEO</v>
      </c>
    </row>
    <row r="1588" spans="2:17" s="44" customFormat="1" x14ac:dyDescent="0.3">
      <c r="B1588" s="69">
        <v>1566</v>
      </c>
      <c r="C1588" s="70">
        <v>40101706</v>
      </c>
      <c r="D1588" s="71" t="s">
        <v>135</v>
      </c>
      <c r="E1588" s="78">
        <v>269058</v>
      </c>
      <c r="F1588" s="35">
        <f t="shared" si="216"/>
        <v>282780</v>
      </c>
      <c r="G1588" s="36">
        <v>27345057.600000001</v>
      </c>
      <c r="H1588" s="36">
        <v>27367215.399999999</v>
      </c>
      <c r="I1588" s="37">
        <v>25539780</v>
      </c>
      <c r="J1588" s="38">
        <f t="shared" si="217"/>
        <v>282780</v>
      </c>
      <c r="K1588" s="38">
        <f t="shared" si="218"/>
        <v>20133708.25</v>
      </c>
      <c r="L1588" s="38">
        <f t="shared" si="219"/>
        <v>26442418.800000001</v>
      </c>
      <c r="M1588" s="39">
        <f t="shared" si="220"/>
        <v>8574204.2288268451</v>
      </c>
      <c r="N1588" s="40">
        <f t="shared" si="221"/>
        <v>5862922.2978979023</v>
      </c>
      <c r="O1588" s="41">
        <f t="shared" si="222"/>
        <v>0.6837861732038647</v>
      </c>
      <c r="P1588" s="42">
        <f t="shared" si="223"/>
        <v>282780</v>
      </c>
      <c r="Q1588" s="43" t="str">
        <f t="shared" si="224"/>
        <v>MEDIA GEO</v>
      </c>
    </row>
    <row r="1589" spans="2:17" s="44" customFormat="1" x14ac:dyDescent="0.3">
      <c r="B1589" s="69">
        <v>1567</v>
      </c>
      <c r="C1589" s="70">
        <v>40101706</v>
      </c>
      <c r="D1589" s="71" t="s">
        <v>136</v>
      </c>
      <c r="E1589" s="78">
        <v>1006710</v>
      </c>
      <c r="F1589" s="35">
        <f t="shared" si="216"/>
        <v>1058052</v>
      </c>
      <c r="G1589" s="36">
        <v>20514041.100000001</v>
      </c>
      <c r="H1589" s="36">
        <v>20635617.449999999</v>
      </c>
      <c r="I1589" s="37">
        <v>19181074.5</v>
      </c>
      <c r="J1589" s="38">
        <f t="shared" si="217"/>
        <v>1058052</v>
      </c>
      <c r="K1589" s="38">
        <f t="shared" si="218"/>
        <v>15347196.262499999</v>
      </c>
      <c r="L1589" s="38">
        <f t="shared" si="219"/>
        <v>19847557.800000001</v>
      </c>
      <c r="M1589" s="39">
        <f t="shared" si="220"/>
        <v>9627469.656898763</v>
      </c>
      <c r="N1589" s="40">
        <f t="shared" si="221"/>
        <v>6059493.3360128505</v>
      </c>
      <c r="O1589" s="41">
        <f t="shared" si="222"/>
        <v>0.62939625384025955</v>
      </c>
      <c r="P1589" s="42">
        <f t="shared" si="223"/>
        <v>1058052</v>
      </c>
      <c r="Q1589" s="43" t="str">
        <f t="shared" si="224"/>
        <v>MEDIA GEO</v>
      </c>
    </row>
    <row r="1590" spans="2:17" s="44" customFormat="1" x14ac:dyDescent="0.3">
      <c r="B1590" s="69">
        <v>1568</v>
      </c>
      <c r="C1590" s="70">
        <v>40101706</v>
      </c>
      <c r="D1590" s="71" t="s">
        <v>137</v>
      </c>
      <c r="E1590" s="78">
        <v>102728</v>
      </c>
      <c r="F1590" s="35">
        <f t="shared" si="216"/>
        <v>107967</v>
      </c>
      <c r="G1590" s="36">
        <v>4861887.8</v>
      </c>
      <c r="H1590" s="36">
        <v>4858097.6500000004</v>
      </c>
      <c r="I1590" s="37">
        <v>4509403.8499999996</v>
      </c>
      <c r="J1590" s="38">
        <f t="shared" si="217"/>
        <v>107967</v>
      </c>
      <c r="K1590" s="38">
        <f t="shared" si="218"/>
        <v>3584339.0749999997</v>
      </c>
      <c r="L1590" s="38">
        <f t="shared" si="219"/>
        <v>4683750.75</v>
      </c>
      <c r="M1590" s="39">
        <f t="shared" si="220"/>
        <v>1841494.1113399498</v>
      </c>
      <c r="N1590" s="40">
        <f t="shared" si="221"/>
        <v>1225788.7757992058</v>
      </c>
      <c r="O1590" s="41">
        <f t="shared" si="222"/>
        <v>0.66564903371169049</v>
      </c>
      <c r="P1590" s="42">
        <f t="shared" si="223"/>
        <v>107967</v>
      </c>
      <c r="Q1590" s="43" t="str">
        <f t="shared" si="224"/>
        <v>MEDIA GEO</v>
      </c>
    </row>
    <row r="1591" spans="2:17" s="44" customFormat="1" x14ac:dyDescent="0.3">
      <c r="B1591" s="69">
        <v>1569</v>
      </c>
      <c r="C1591" s="70">
        <v>40101706</v>
      </c>
      <c r="D1591" s="71" t="s">
        <v>138</v>
      </c>
      <c r="E1591" s="78">
        <v>49287</v>
      </c>
      <c r="F1591" s="35">
        <f t="shared" si="216"/>
        <v>51801</v>
      </c>
      <c r="G1591" s="36">
        <v>6591070.8499999996</v>
      </c>
      <c r="H1591" s="36">
        <v>6687282.3499999996</v>
      </c>
      <c r="I1591" s="37">
        <v>6210015</v>
      </c>
      <c r="J1591" s="38">
        <f t="shared" si="217"/>
        <v>51801</v>
      </c>
      <c r="K1591" s="38">
        <f t="shared" si="218"/>
        <v>4885042.3</v>
      </c>
      <c r="L1591" s="38">
        <f t="shared" si="219"/>
        <v>6400542.9249999998</v>
      </c>
      <c r="M1591" s="39">
        <f t="shared" si="220"/>
        <v>1940479.7202452233</v>
      </c>
      <c r="N1591" s="40">
        <f t="shared" si="221"/>
        <v>1335497.5305681278</v>
      </c>
      <c r="O1591" s="41">
        <f t="shared" si="222"/>
        <v>0.68823060433703354</v>
      </c>
      <c r="P1591" s="42">
        <f t="shared" si="223"/>
        <v>51801</v>
      </c>
      <c r="Q1591" s="43" t="str">
        <f t="shared" si="224"/>
        <v>MEDIA GEO</v>
      </c>
    </row>
    <row r="1592" spans="2:17" s="44" customFormat="1" x14ac:dyDescent="0.3">
      <c r="B1592" s="69">
        <v>1570</v>
      </c>
      <c r="C1592" s="70">
        <v>40101706</v>
      </c>
      <c r="D1592" s="71" t="s">
        <v>139</v>
      </c>
      <c r="E1592" s="78">
        <v>24986</v>
      </c>
      <c r="F1592" s="35">
        <f t="shared" si="216"/>
        <v>26260</v>
      </c>
      <c r="G1592" s="36">
        <v>2046097.9</v>
      </c>
      <c r="H1592" s="36">
        <v>2055719.05</v>
      </c>
      <c r="I1592" s="37">
        <v>1906737</v>
      </c>
      <c r="J1592" s="38">
        <f t="shared" si="217"/>
        <v>26260</v>
      </c>
      <c r="K1592" s="38">
        <f t="shared" si="218"/>
        <v>1508703.4875</v>
      </c>
      <c r="L1592" s="38">
        <f t="shared" si="219"/>
        <v>1976417.45</v>
      </c>
      <c r="M1592" s="39">
        <f t="shared" si="220"/>
        <v>677437.01308220066</v>
      </c>
      <c r="N1592" s="40">
        <f t="shared" si="221"/>
        <v>460451.68170322524</v>
      </c>
      <c r="O1592" s="41">
        <f t="shared" si="222"/>
        <v>0.67969666967009035</v>
      </c>
      <c r="P1592" s="42">
        <f t="shared" si="223"/>
        <v>26260</v>
      </c>
      <c r="Q1592" s="43" t="str">
        <f t="shared" si="224"/>
        <v>MEDIA GEO</v>
      </c>
    </row>
    <row r="1593" spans="2:17" s="44" customFormat="1" x14ac:dyDescent="0.3">
      <c r="B1593" s="69">
        <v>1571</v>
      </c>
      <c r="C1593" s="70">
        <v>26111535</v>
      </c>
      <c r="D1593" s="71" t="s">
        <v>611</v>
      </c>
      <c r="E1593" s="78">
        <v>1546</v>
      </c>
      <c r="F1593" s="35">
        <f t="shared" si="216"/>
        <v>1625</v>
      </c>
      <c r="G1593" s="36">
        <v>595053.55000000005</v>
      </c>
      <c r="H1593" s="36">
        <v>583683.1</v>
      </c>
      <c r="I1593" s="37">
        <v>549201.48149999999</v>
      </c>
      <c r="J1593" s="38">
        <f t="shared" si="217"/>
        <v>1625</v>
      </c>
      <c r="K1593" s="38">
        <f t="shared" si="218"/>
        <v>432390.78287499998</v>
      </c>
      <c r="L1593" s="38">
        <f t="shared" si="219"/>
        <v>566442.29074999993</v>
      </c>
      <c r="M1593" s="39">
        <f t="shared" si="220"/>
        <v>132687.36165461567</v>
      </c>
      <c r="N1593" s="40">
        <f t="shared" si="221"/>
        <v>92675.084684302492</v>
      </c>
      <c r="O1593" s="41">
        <f t="shared" si="222"/>
        <v>0.69844696230779779</v>
      </c>
      <c r="P1593" s="42">
        <f t="shared" si="223"/>
        <v>1625</v>
      </c>
      <c r="Q1593" s="43" t="str">
        <f t="shared" si="224"/>
        <v>MEDIA GEO</v>
      </c>
    </row>
    <row r="1594" spans="2:17" s="44" customFormat="1" x14ac:dyDescent="0.3">
      <c r="B1594" s="69">
        <v>1572</v>
      </c>
      <c r="C1594" s="70">
        <v>251728</v>
      </c>
      <c r="D1594" s="71" t="s">
        <v>612</v>
      </c>
      <c r="E1594" s="78">
        <v>58456</v>
      </c>
      <c r="F1594" s="35">
        <f t="shared" si="216"/>
        <v>61437</v>
      </c>
      <c r="G1594" s="36">
        <v>5494842.8499999996</v>
      </c>
      <c r="H1594" s="36">
        <v>5504464</v>
      </c>
      <c r="I1594" s="37">
        <v>5171114.4764999999</v>
      </c>
      <c r="J1594" s="38">
        <f t="shared" si="217"/>
        <v>61437</v>
      </c>
      <c r="K1594" s="38">
        <f t="shared" si="218"/>
        <v>4057964.5816249996</v>
      </c>
      <c r="L1594" s="38">
        <f t="shared" si="219"/>
        <v>5332978.6632499993</v>
      </c>
      <c r="M1594" s="39">
        <f t="shared" si="220"/>
        <v>1760642.2372252997</v>
      </c>
      <c r="N1594" s="40">
        <f t="shared" si="221"/>
        <v>1201519.5458697055</v>
      </c>
      <c r="O1594" s="41">
        <f t="shared" si="222"/>
        <v>0.68243253539302295</v>
      </c>
      <c r="P1594" s="42">
        <f t="shared" si="223"/>
        <v>61437</v>
      </c>
      <c r="Q1594" s="43" t="str">
        <f t="shared" si="224"/>
        <v>MEDIA GEO</v>
      </c>
    </row>
    <row r="1595" spans="2:17" s="44" customFormat="1" x14ac:dyDescent="0.3">
      <c r="B1595" s="69">
        <v>1573</v>
      </c>
      <c r="C1595" s="70">
        <v>251728</v>
      </c>
      <c r="D1595" s="71" t="s">
        <v>613</v>
      </c>
      <c r="E1595" s="78">
        <v>668084</v>
      </c>
      <c r="F1595" s="35">
        <f t="shared" si="216"/>
        <v>702156</v>
      </c>
      <c r="G1595" s="36">
        <v>27659056.949999999</v>
      </c>
      <c r="H1595" s="36">
        <v>27486750.899999999</v>
      </c>
      <c r="I1595" s="37">
        <v>25471662.257999998</v>
      </c>
      <c r="J1595" s="38">
        <f t="shared" si="217"/>
        <v>702156</v>
      </c>
      <c r="K1595" s="38">
        <f t="shared" si="218"/>
        <v>20329906.526999999</v>
      </c>
      <c r="L1595" s="38">
        <f t="shared" si="219"/>
        <v>26479206.578999996</v>
      </c>
      <c r="M1595" s="39">
        <f t="shared" si="220"/>
        <v>10798487.216864008</v>
      </c>
      <c r="N1595" s="40">
        <f t="shared" si="221"/>
        <v>7139184.2685499685</v>
      </c>
      <c r="O1595" s="41">
        <f t="shared" si="222"/>
        <v>0.6611281863074947</v>
      </c>
      <c r="P1595" s="42">
        <f t="shared" si="223"/>
        <v>702156</v>
      </c>
      <c r="Q1595" s="43" t="str">
        <f t="shared" si="224"/>
        <v>MEDIA GEO</v>
      </c>
    </row>
    <row r="1596" spans="2:17" s="44" customFormat="1" x14ac:dyDescent="0.3">
      <c r="B1596" s="69">
        <v>1574</v>
      </c>
      <c r="C1596" s="70">
        <v>251717</v>
      </c>
      <c r="D1596" s="71" t="s">
        <v>64</v>
      </c>
      <c r="E1596" s="78">
        <v>2557723</v>
      </c>
      <c r="F1596" s="35">
        <f t="shared" si="216"/>
        <v>2688167</v>
      </c>
      <c r="G1596" s="36">
        <v>158657428.30000001</v>
      </c>
      <c r="H1596" s="36">
        <v>159433242.84999999</v>
      </c>
      <c r="I1596" s="37">
        <v>149565150</v>
      </c>
      <c r="J1596" s="38">
        <f t="shared" si="217"/>
        <v>2688167</v>
      </c>
      <c r="K1596" s="38">
        <f t="shared" si="218"/>
        <v>117585997.03749999</v>
      </c>
      <c r="L1596" s="38">
        <f t="shared" si="219"/>
        <v>154111289.15000001</v>
      </c>
      <c r="M1596" s="39">
        <f t="shared" si="220"/>
        <v>56471781.249731354</v>
      </c>
      <c r="N1596" s="40">
        <f t="shared" si="221"/>
        <v>38030758.35270647</v>
      </c>
      <c r="O1596" s="41">
        <f t="shared" si="222"/>
        <v>0.67344711838512072</v>
      </c>
      <c r="P1596" s="42">
        <f t="shared" si="223"/>
        <v>2688167</v>
      </c>
      <c r="Q1596" s="43" t="str">
        <f t="shared" si="224"/>
        <v>MEDIA GEO</v>
      </c>
    </row>
    <row r="1597" spans="2:17" s="44" customFormat="1" x14ac:dyDescent="0.3">
      <c r="B1597" s="69">
        <v>1575</v>
      </c>
      <c r="C1597" s="70">
        <v>40141608</v>
      </c>
      <c r="D1597" s="71" t="s">
        <v>614</v>
      </c>
      <c r="E1597" s="78">
        <v>25737</v>
      </c>
      <c r="F1597" s="35">
        <f t="shared" si="216"/>
        <v>27050</v>
      </c>
      <c r="G1597" s="36">
        <v>5749366</v>
      </c>
      <c r="H1597" s="36">
        <v>5769191.4000000004</v>
      </c>
      <c r="I1597" s="37">
        <v>5360855.2164999992</v>
      </c>
      <c r="J1597" s="38">
        <f t="shared" si="217"/>
        <v>27050</v>
      </c>
      <c r="K1597" s="38">
        <f t="shared" si="218"/>
        <v>4226615.6541249994</v>
      </c>
      <c r="L1597" s="38">
        <f t="shared" si="219"/>
        <v>5555110.6082499996</v>
      </c>
      <c r="M1597" s="39">
        <f t="shared" si="220"/>
        <v>1480928.4038045737</v>
      </c>
      <c r="N1597" s="40">
        <f t="shared" si="221"/>
        <v>1028047.2783508878</v>
      </c>
      <c r="O1597" s="41">
        <f t="shared" si="222"/>
        <v>0.69419107345755993</v>
      </c>
      <c r="P1597" s="42">
        <f t="shared" si="223"/>
        <v>27050</v>
      </c>
      <c r="Q1597" s="43" t="str">
        <f t="shared" si="224"/>
        <v>MEDIA GEO</v>
      </c>
    </row>
    <row r="1598" spans="2:17" s="44" customFormat="1" x14ac:dyDescent="0.3">
      <c r="B1598" s="69">
        <v>1576</v>
      </c>
      <c r="C1598" s="70">
        <v>251717</v>
      </c>
      <c r="D1598" s="71" t="s">
        <v>615</v>
      </c>
      <c r="E1598" s="78">
        <v>98243</v>
      </c>
      <c r="F1598" s="35">
        <f t="shared" si="216"/>
        <v>103253</v>
      </c>
      <c r="G1598" s="36">
        <v>9130762.9000000004</v>
      </c>
      <c r="H1598" s="36">
        <v>8896648.25</v>
      </c>
      <c r="I1598" s="37">
        <v>8381284.0614999998</v>
      </c>
      <c r="J1598" s="38">
        <f t="shared" si="217"/>
        <v>103253</v>
      </c>
      <c r="K1598" s="38">
        <f t="shared" si="218"/>
        <v>6627987.0528749991</v>
      </c>
      <c r="L1598" s="38">
        <f t="shared" si="219"/>
        <v>8638966.155749999</v>
      </c>
      <c r="M1598" s="39">
        <f t="shared" si="220"/>
        <v>2895587.4200372873</v>
      </c>
      <c r="N1598" s="40">
        <f t="shared" si="221"/>
        <v>1974478.6037489711</v>
      </c>
      <c r="O1598" s="41">
        <f t="shared" si="222"/>
        <v>0.68189224406961446</v>
      </c>
      <c r="P1598" s="42">
        <f t="shared" si="223"/>
        <v>103253</v>
      </c>
      <c r="Q1598" s="43" t="str">
        <f t="shared" si="224"/>
        <v>MEDIA GEO</v>
      </c>
    </row>
    <row r="1599" spans="2:17" s="44" customFormat="1" x14ac:dyDescent="0.3">
      <c r="B1599" s="69">
        <v>1577</v>
      </c>
      <c r="C1599" s="70">
        <v>251717</v>
      </c>
      <c r="D1599" s="71" t="s">
        <v>616</v>
      </c>
      <c r="E1599" s="78">
        <v>31945</v>
      </c>
      <c r="F1599" s="35">
        <f t="shared" si="216"/>
        <v>33574</v>
      </c>
      <c r="G1599" s="36">
        <v>2604707.7000000002</v>
      </c>
      <c r="H1599" s="36">
        <v>2604416.15</v>
      </c>
      <c r="I1599" s="37">
        <v>2442451.3784999996</v>
      </c>
      <c r="J1599" s="38">
        <f t="shared" si="217"/>
        <v>33574</v>
      </c>
      <c r="K1599" s="38">
        <f t="shared" si="218"/>
        <v>1921287.3071249998</v>
      </c>
      <c r="L1599" s="38">
        <f t="shared" si="219"/>
        <v>2523433.76425</v>
      </c>
      <c r="M1599" s="39">
        <f t="shared" si="220"/>
        <v>863623.78896560078</v>
      </c>
      <c r="N1599" s="40">
        <f t="shared" si="221"/>
        <v>586933.834500039</v>
      </c>
      <c r="O1599" s="41">
        <f t="shared" si="222"/>
        <v>0.67961749317145925</v>
      </c>
      <c r="P1599" s="42">
        <f t="shared" si="223"/>
        <v>33574</v>
      </c>
      <c r="Q1599" s="43" t="str">
        <f t="shared" si="224"/>
        <v>MEDIA GEO</v>
      </c>
    </row>
    <row r="1600" spans="2:17" s="44" customFormat="1" x14ac:dyDescent="0.3">
      <c r="B1600" s="69">
        <v>1578</v>
      </c>
      <c r="C1600" s="70">
        <v>251717</v>
      </c>
      <c r="D1600" s="71" t="s">
        <v>617</v>
      </c>
      <c r="E1600" s="78">
        <v>14757</v>
      </c>
      <c r="F1600" s="35">
        <f t="shared" si="216"/>
        <v>15510</v>
      </c>
      <c r="G1600" s="36">
        <v>1721311.2</v>
      </c>
      <c r="H1600" s="36">
        <v>1758046.5</v>
      </c>
      <c r="I1600" s="37">
        <v>1614125.7579999999</v>
      </c>
      <c r="J1600" s="38">
        <f t="shared" si="217"/>
        <v>15510</v>
      </c>
      <c r="K1600" s="38">
        <f t="shared" si="218"/>
        <v>1277248.3645000001</v>
      </c>
      <c r="L1600" s="38">
        <f t="shared" si="219"/>
        <v>1667718.4789999998</v>
      </c>
      <c r="M1600" s="39">
        <f t="shared" si="220"/>
        <v>524637.98288737412</v>
      </c>
      <c r="N1600" s="40">
        <f t="shared" si="221"/>
        <v>360007.84919149079</v>
      </c>
      <c r="O1600" s="41">
        <f t="shared" si="222"/>
        <v>0.68620241182342101</v>
      </c>
      <c r="P1600" s="42">
        <f t="shared" si="223"/>
        <v>15510</v>
      </c>
      <c r="Q1600" s="43" t="str">
        <f t="shared" si="224"/>
        <v>MEDIA GEO</v>
      </c>
    </row>
    <row r="1601" spans="2:17" s="44" customFormat="1" x14ac:dyDescent="0.3">
      <c r="B1601" s="69">
        <v>1579</v>
      </c>
      <c r="C1601" s="70">
        <v>251717</v>
      </c>
      <c r="D1601" s="71" t="s">
        <v>618</v>
      </c>
      <c r="E1601" s="78">
        <v>195205</v>
      </c>
      <c r="F1601" s="35">
        <f t="shared" si="216"/>
        <v>205160</v>
      </c>
      <c r="G1601" s="36">
        <v>5706508.1500000004</v>
      </c>
      <c r="H1601" s="36">
        <v>5746742.0499999998</v>
      </c>
      <c r="I1601" s="37">
        <v>5357907.6460000006</v>
      </c>
      <c r="J1601" s="38">
        <f t="shared" si="217"/>
        <v>205160</v>
      </c>
      <c r="K1601" s="38">
        <f t="shared" si="218"/>
        <v>4254079.4615000002</v>
      </c>
      <c r="L1601" s="38">
        <f t="shared" si="219"/>
        <v>5532207.898</v>
      </c>
      <c r="M1601" s="39">
        <f t="shared" si="220"/>
        <v>2450304.2587076202</v>
      </c>
      <c r="N1601" s="40">
        <f t="shared" si="221"/>
        <v>1587556.7300742026</v>
      </c>
      <c r="O1601" s="41">
        <f t="shared" si="222"/>
        <v>0.64790187766785257</v>
      </c>
      <c r="P1601" s="42">
        <f t="shared" si="223"/>
        <v>205160</v>
      </c>
      <c r="Q1601" s="43" t="str">
        <f t="shared" si="224"/>
        <v>MEDIA GEO</v>
      </c>
    </row>
    <row r="1602" spans="2:17" s="44" customFormat="1" x14ac:dyDescent="0.3">
      <c r="B1602" s="69">
        <v>1580</v>
      </c>
      <c r="C1602" s="70">
        <v>251717</v>
      </c>
      <c r="D1602" s="71" t="s">
        <v>619</v>
      </c>
      <c r="E1602" s="78">
        <v>32286</v>
      </c>
      <c r="F1602" s="35">
        <f t="shared" si="216"/>
        <v>33933</v>
      </c>
      <c r="G1602" s="36">
        <v>1969128.7</v>
      </c>
      <c r="H1602" s="36">
        <v>1997409.05</v>
      </c>
      <c r="I1602" s="37">
        <v>1856511.6815000002</v>
      </c>
      <c r="J1602" s="38">
        <f t="shared" si="217"/>
        <v>33933</v>
      </c>
      <c r="K1602" s="38">
        <f t="shared" si="218"/>
        <v>1464245.607875</v>
      </c>
      <c r="L1602" s="38">
        <f t="shared" si="219"/>
        <v>1912820.1907500001</v>
      </c>
      <c r="M1602" s="39">
        <f t="shared" si="220"/>
        <v>705529.64170784515</v>
      </c>
      <c r="N1602" s="40">
        <f t="shared" si="221"/>
        <v>474890.53957372939</v>
      </c>
      <c r="O1602" s="41">
        <f t="shared" si="222"/>
        <v>0.67309792742964325</v>
      </c>
      <c r="P1602" s="42">
        <f t="shared" si="223"/>
        <v>33933</v>
      </c>
      <c r="Q1602" s="43" t="str">
        <f t="shared" si="224"/>
        <v>MEDIA GEO</v>
      </c>
    </row>
    <row r="1603" spans="2:17" s="44" customFormat="1" ht="45" customHeight="1" x14ac:dyDescent="0.3">
      <c r="B1603" s="69">
        <v>1581</v>
      </c>
      <c r="C1603" s="70">
        <v>25172509</v>
      </c>
      <c r="D1603" s="71" t="s">
        <v>620</v>
      </c>
      <c r="E1603" s="78">
        <v>28263</v>
      </c>
      <c r="F1603" s="35">
        <f t="shared" si="216"/>
        <v>29704</v>
      </c>
      <c r="G1603" s="36">
        <v>2123358.65</v>
      </c>
      <c r="H1603" s="36">
        <v>2114320.6</v>
      </c>
      <c r="I1603" s="37">
        <v>1964385.1815000002</v>
      </c>
      <c r="J1603" s="38">
        <f t="shared" si="217"/>
        <v>29704</v>
      </c>
      <c r="K1603" s="38">
        <f t="shared" si="218"/>
        <v>1557942.107875</v>
      </c>
      <c r="L1603" s="38">
        <f t="shared" si="219"/>
        <v>2039352.8907500003</v>
      </c>
      <c r="M1603" s="39">
        <f t="shared" si="220"/>
        <v>715416.48902463214</v>
      </c>
      <c r="N1603" s="40">
        <f t="shared" si="221"/>
        <v>484871.95093362342</v>
      </c>
      <c r="O1603" s="41">
        <f t="shared" si="222"/>
        <v>0.67774779918013472</v>
      </c>
      <c r="P1603" s="42">
        <f t="shared" si="223"/>
        <v>29704</v>
      </c>
      <c r="Q1603" s="43" t="str">
        <f t="shared" si="224"/>
        <v>MEDIA GEO</v>
      </c>
    </row>
    <row r="1604" spans="2:17" s="44" customFormat="1" ht="15.9" customHeight="1" x14ac:dyDescent="0.3">
      <c r="B1604" s="69">
        <v>1582</v>
      </c>
      <c r="C1604" s="70">
        <v>40151601</v>
      </c>
      <c r="D1604" s="71" t="s">
        <v>63</v>
      </c>
      <c r="E1604" s="78">
        <v>3497900</v>
      </c>
      <c r="F1604" s="35">
        <f t="shared" si="216"/>
        <v>3676293</v>
      </c>
      <c r="G1604" s="36">
        <v>26488483.699999999</v>
      </c>
      <c r="H1604" s="36">
        <v>26378569.350000001</v>
      </c>
      <c r="I1604" s="37">
        <v>24424522.531500001</v>
      </c>
      <c r="J1604" s="38">
        <f t="shared" si="217"/>
        <v>3676293</v>
      </c>
      <c r="K1604" s="38">
        <f t="shared" si="218"/>
        <v>20241967.145374998</v>
      </c>
      <c r="L1604" s="38">
        <f t="shared" si="219"/>
        <v>25401545.940750003</v>
      </c>
      <c r="M1604" s="39">
        <f t="shared" si="220"/>
        <v>15826545.621755324</v>
      </c>
      <c r="N1604" s="40">
        <f t="shared" si="221"/>
        <v>8591526.0219728164</v>
      </c>
      <c r="O1604" s="41">
        <f t="shared" si="222"/>
        <v>0.54285541692451322</v>
      </c>
      <c r="P1604" s="42">
        <f t="shared" si="223"/>
        <v>3676293</v>
      </c>
      <c r="Q1604" s="43" t="str">
        <f t="shared" si="224"/>
        <v>MEDIA GEO</v>
      </c>
    </row>
    <row r="1605" spans="2:17" s="44" customFormat="1" x14ac:dyDescent="0.3">
      <c r="B1605" s="69">
        <v>1583</v>
      </c>
      <c r="C1605" s="70">
        <v>26101720</v>
      </c>
      <c r="D1605" s="71" t="s">
        <v>68</v>
      </c>
      <c r="E1605" s="78">
        <v>756563</v>
      </c>
      <c r="F1605" s="35">
        <f t="shared" si="216"/>
        <v>795148</v>
      </c>
      <c r="G1605" s="36">
        <v>39356042.950000003</v>
      </c>
      <c r="H1605" s="36">
        <v>38706761.100000001</v>
      </c>
      <c r="I1605" s="37">
        <v>36297975</v>
      </c>
      <c r="J1605" s="38">
        <f t="shared" si="217"/>
        <v>795148</v>
      </c>
      <c r="K1605" s="38">
        <f t="shared" si="218"/>
        <v>28788981.762500003</v>
      </c>
      <c r="L1605" s="38">
        <f t="shared" si="219"/>
        <v>37502368.049999997</v>
      </c>
      <c r="M1605" s="39">
        <f t="shared" si="220"/>
        <v>14480453.271473564</v>
      </c>
      <c r="N1605" s="40">
        <f t="shared" si="221"/>
        <v>9676972.1600669622</v>
      </c>
      <c r="O1605" s="41">
        <f t="shared" si="222"/>
        <v>0.66827826302444271</v>
      </c>
      <c r="P1605" s="42">
        <f t="shared" si="223"/>
        <v>795148</v>
      </c>
      <c r="Q1605" s="43" t="str">
        <f t="shared" si="224"/>
        <v>MEDIA GEO</v>
      </c>
    </row>
    <row r="1606" spans="2:17" s="44" customFormat="1" x14ac:dyDescent="0.3">
      <c r="B1606" s="69">
        <v>1584</v>
      </c>
      <c r="C1606" s="70">
        <v>251739</v>
      </c>
      <c r="D1606" s="71" t="s">
        <v>140</v>
      </c>
      <c r="E1606" s="78">
        <v>2573873</v>
      </c>
      <c r="F1606" s="35">
        <f t="shared" si="216"/>
        <v>2705141</v>
      </c>
      <c r="G1606" s="36">
        <v>39271785</v>
      </c>
      <c r="H1606" s="36">
        <v>39149917.100000001</v>
      </c>
      <c r="I1606" s="37">
        <v>36297975</v>
      </c>
      <c r="J1606" s="38">
        <f t="shared" si="217"/>
        <v>2705141</v>
      </c>
      <c r="K1606" s="38">
        <f t="shared" si="218"/>
        <v>29356204.524999999</v>
      </c>
      <c r="L1606" s="38">
        <f t="shared" si="219"/>
        <v>37723946.049999997</v>
      </c>
      <c r="M1606" s="39">
        <f t="shared" si="220"/>
        <v>19711557.809899766</v>
      </c>
      <c r="N1606" s="40">
        <f t="shared" si="221"/>
        <v>12025352.649965016</v>
      </c>
      <c r="O1606" s="41">
        <f t="shared" si="222"/>
        <v>0.6100660721967649</v>
      </c>
      <c r="P1606" s="42">
        <f t="shared" si="223"/>
        <v>2705141</v>
      </c>
      <c r="Q1606" s="43" t="str">
        <f t="shared" si="224"/>
        <v>MEDIA GEO</v>
      </c>
    </row>
    <row r="1607" spans="2:17" x14ac:dyDescent="0.3">
      <c r="B1607" s="133" t="s">
        <v>708</v>
      </c>
      <c r="C1607" s="134"/>
      <c r="D1607" s="135"/>
      <c r="E1607" s="51"/>
      <c r="F1607" s="52"/>
      <c r="G1607" s="36"/>
      <c r="H1607" s="36"/>
      <c r="I1607" s="37"/>
      <c r="J1607" s="38"/>
      <c r="K1607" s="38"/>
      <c r="L1607" s="38"/>
      <c r="M1607" s="39"/>
      <c r="N1607" s="40"/>
      <c r="O1607" s="53"/>
      <c r="P1607" s="42"/>
      <c r="Q1607" s="43" t="str">
        <f t="shared" si="224"/>
        <v>MENOR VALOR</v>
      </c>
    </row>
    <row r="1608" spans="2:17" s="44" customFormat="1" x14ac:dyDescent="0.3">
      <c r="B1608" s="54">
        <v>1585</v>
      </c>
      <c r="C1608" s="55">
        <v>40161505</v>
      </c>
      <c r="D1608" s="56" t="s">
        <v>709</v>
      </c>
      <c r="E1608" s="78">
        <v>191464</v>
      </c>
      <c r="F1608" s="35">
        <f t="shared" si="216"/>
        <v>201229</v>
      </c>
      <c r="G1608" s="36">
        <v>2444355.2000000002</v>
      </c>
      <c r="H1608" s="36">
        <v>2453976.35</v>
      </c>
      <c r="I1608" s="37">
        <v>2294206.9500000002</v>
      </c>
      <c r="J1608" s="38">
        <f t="shared" si="217"/>
        <v>201229</v>
      </c>
      <c r="K1608" s="38">
        <f t="shared" si="218"/>
        <v>1848441.8750000002</v>
      </c>
      <c r="L1608" s="38">
        <f t="shared" si="219"/>
        <v>2369281.0750000002</v>
      </c>
      <c r="M1608" s="39">
        <f t="shared" si="220"/>
        <v>1289999.262755719</v>
      </c>
      <c r="N1608" s="40">
        <f t="shared" si="221"/>
        <v>769876.83594882803</v>
      </c>
      <c r="O1608" s="41">
        <f t="shared" si="222"/>
        <v>0.59680408987537226</v>
      </c>
      <c r="P1608" s="42">
        <f t="shared" si="223"/>
        <v>201229</v>
      </c>
      <c r="Q1608" s="43" t="str">
        <f t="shared" si="224"/>
        <v>MEDIA GEO</v>
      </c>
    </row>
    <row r="1609" spans="2:17" s="44" customFormat="1" x14ac:dyDescent="0.3">
      <c r="B1609" s="54">
        <v>1586</v>
      </c>
      <c r="C1609" s="55">
        <v>401615</v>
      </c>
      <c r="D1609" s="56" t="s">
        <v>187</v>
      </c>
      <c r="E1609" s="78">
        <v>47866</v>
      </c>
      <c r="F1609" s="35">
        <f t="shared" ref="F1609:F1672" si="225">ROUND(E1609*($C$5+1),0)</f>
        <v>50307</v>
      </c>
      <c r="G1609" s="36">
        <v>2329776.0499999998</v>
      </c>
      <c r="H1609" s="36">
        <v>2332983.1</v>
      </c>
      <c r="I1609" s="37">
        <v>2166799.6</v>
      </c>
      <c r="J1609" s="38">
        <f t="shared" ref="J1609:J1672" si="226">MIN(F1609:I1609)</f>
        <v>50307</v>
      </c>
      <c r="K1609" s="38">
        <f t="shared" ref="K1609:K1672" si="227">AVERAGE(F1609:I1609)</f>
        <v>1719966.4375</v>
      </c>
      <c r="L1609" s="38">
        <f t="shared" ref="L1609:L1672" si="228">MEDIAN(F1609:I1609)</f>
        <v>2248287.8250000002</v>
      </c>
      <c r="M1609" s="39">
        <f t="shared" ref="M1609:M1672" si="229">GEOMEAN(F1609:I1609)</f>
        <v>877340.61318340409</v>
      </c>
      <c r="N1609" s="40">
        <f t="shared" ref="N1609:N1672" si="230">STDEVA(J1609,M1609)</f>
        <v>584801.07615119708</v>
      </c>
      <c r="O1609" s="41">
        <f t="shared" ref="O1609:O1672" si="231">N1609/M1609</f>
        <v>0.66656104523562854</v>
      </c>
      <c r="P1609" s="42">
        <f t="shared" ref="P1609:P1672" si="232">ROUND(IF(O1609&lt;=P1604,J1609,M1609),0)</f>
        <v>50307</v>
      </c>
      <c r="Q1609" s="43" t="str">
        <f t="shared" ref="Q1609:Q1672" si="233">IF(O1609&lt;=35%,"MENOR VALOR","MEDIA GEO")</f>
        <v>MEDIA GEO</v>
      </c>
    </row>
    <row r="1610" spans="2:17" s="44" customFormat="1" x14ac:dyDescent="0.3">
      <c r="B1610" s="54">
        <v>1587</v>
      </c>
      <c r="C1610" s="55">
        <v>40161513</v>
      </c>
      <c r="D1610" s="56" t="s">
        <v>710</v>
      </c>
      <c r="E1610" s="78">
        <v>88368</v>
      </c>
      <c r="F1610" s="35">
        <f t="shared" si="225"/>
        <v>92875</v>
      </c>
      <c r="G1610" s="36">
        <v>2351350.75</v>
      </c>
      <c r="H1610" s="36">
        <v>2306743.6</v>
      </c>
      <c r="I1610" s="37">
        <v>2166799.6</v>
      </c>
      <c r="J1610" s="38">
        <f t="shared" si="226"/>
        <v>92875</v>
      </c>
      <c r="K1610" s="38">
        <f t="shared" si="227"/>
        <v>1729442.2374999998</v>
      </c>
      <c r="L1610" s="38">
        <f t="shared" si="228"/>
        <v>2236771.6</v>
      </c>
      <c r="M1610" s="39">
        <f t="shared" si="229"/>
        <v>1022135.7511564597</v>
      </c>
      <c r="N1610" s="40">
        <f t="shared" si="230"/>
        <v>657086.57863323763</v>
      </c>
      <c r="O1610" s="41">
        <f t="shared" si="231"/>
        <v>0.64285646783198813</v>
      </c>
      <c r="P1610" s="42">
        <f t="shared" si="232"/>
        <v>92875</v>
      </c>
      <c r="Q1610" s="43" t="str">
        <f t="shared" si="233"/>
        <v>MEDIA GEO</v>
      </c>
    </row>
    <row r="1611" spans="2:17" s="44" customFormat="1" x14ac:dyDescent="0.3">
      <c r="B1611" s="54">
        <v>1588</v>
      </c>
      <c r="C1611" s="55">
        <v>40161513</v>
      </c>
      <c r="D1611" s="56" t="s">
        <v>711</v>
      </c>
      <c r="E1611" s="78">
        <v>76954</v>
      </c>
      <c r="F1611" s="35">
        <f t="shared" si="225"/>
        <v>80879</v>
      </c>
      <c r="G1611" s="36">
        <v>2337356.35</v>
      </c>
      <c r="H1611" s="36">
        <v>2324236.6</v>
      </c>
      <c r="I1611" s="37">
        <v>2166799.6</v>
      </c>
      <c r="J1611" s="38">
        <f t="shared" si="226"/>
        <v>80879</v>
      </c>
      <c r="K1611" s="38">
        <f t="shared" si="227"/>
        <v>1727317.8875000002</v>
      </c>
      <c r="L1611" s="38">
        <f t="shared" si="228"/>
        <v>2245518.1</v>
      </c>
      <c r="M1611" s="39">
        <f t="shared" si="229"/>
        <v>987790.73006922542</v>
      </c>
      <c r="N1611" s="40">
        <f t="shared" si="230"/>
        <v>641283.43426957296</v>
      </c>
      <c r="O1611" s="41">
        <f t="shared" si="231"/>
        <v>0.64920981210729845</v>
      </c>
      <c r="P1611" s="42">
        <f t="shared" si="232"/>
        <v>80879</v>
      </c>
      <c r="Q1611" s="43" t="str">
        <f t="shared" si="233"/>
        <v>MEDIA GEO</v>
      </c>
    </row>
    <row r="1612" spans="2:17" s="44" customFormat="1" x14ac:dyDescent="0.3">
      <c r="B1612" s="54">
        <v>1589</v>
      </c>
      <c r="C1612" s="55">
        <v>40161513</v>
      </c>
      <c r="D1612" s="56" t="s">
        <v>712</v>
      </c>
      <c r="E1612" s="78">
        <v>73640</v>
      </c>
      <c r="F1612" s="35">
        <f t="shared" si="225"/>
        <v>77396</v>
      </c>
      <c r="G1612" s="36">
        <v>1795364.9</v>
      </c>
      <c r="H1612" s="36">
        <v>1787201.5</v>
      </c>
      <c r="I1612" s="37">
        <v>1655712.45</v>
      </c>
      <c r="J1612" s="38">
        <f t="shared" si="226"/>
        <v>77396</v>
      </c>
      <c r="K1612" s="38">
        <f t="shared" si="227"/>
        <v>1328918.7124999999</v>
      </c>
      <c r="L1612" s="38">
        <f t="shared" si="228"/>
        <v>1721456.9750000001</v>
      </c>
      <c r="M1612" s="39">
        <f t="shared" si="229"/>
        <v>800769.31013226998</v>
      </c>
      <c r="N1612" s="40">
        <f t="shared" si="230"/>
        <v>511502.17292388756</v>
      </c>
      <c r="O1612" s="41">
        <f t="shared" si="231"/>
        <v>0.63876345715521776</v>
      </c>
      <c r="P1612" s="42">
        <f t="shared" si="232"/>
        <v>800769</v>
      </c>
      <c r="Q1612" s="43" t="str">
        <f t="shared" si="233"/>
        <v>MEDIA GEO</v>
      </c>
    </row>
    <row r="1613" spans="2:17" s="44" customFormat="1" x14ac:dyDescent="0.3">
      <c r="B1613" s="54">
        <v>1590</v>
      </c>
      <c r="C1613" s="55">
        <v>401615</v>
      </c>
      <c r="D1613" s="56" t="s">
        <v>713</v>
      </c>
      <c r="E1613" s="78">
        <v>75481</v>
      </c>
      <c r="F1613" s="35">
        <f t="shared" si="225"/>
        <v>79331</v>
      </c>
      <c r="G1613" s="36">
        <v>2258346.2999999998</v>
      </c>
      <c r="H1613" s="36">
        <v>2295956.25</v>
      </c>
      <c r="I1613" s="37">
        <v>2108845.2909999997</v>
      </c>
      <c r="J1613" s="38">
        <f t="shared" si="226"/>
        <v>79331</v>
      </c>
      <c r="K1613" s="38">
        <f t="shared" si="227"/>
        <v>1685619.71025</v>
      </c>
      <c r="L1613" s="38">
        <f t="shared" si="228"/>
        <v>2183595.7955</v>
      </c>
      <c r="M1613" s="39">
        <f t="shared" si="229"/>
        <v>965073.62985092797</v>
      </c>
      <c r="N1613" s="40">
        <f t="shared" si="230"/>
        <v>626314.61995359731</v>
      </c>
      <c r="O1613" s="41">
        <f t="shared" si="231"/>
        <v>0.64898117675264033</v>
      </c>
      <c r="P1613" s="42">
        <f t="shared" si="232"/>
        <v>79331</v>
      </c>
      <c r="Q1613" s="43" t="str">
        <f t="shared" si="233"/>
        <v>MEDIA GEO</v>
      </c>
    </row>
    <row r="1614" spans="2:17" s="44" customFormat="1" x14ac:dyDescent="0.3">
      <c r="B1614" s="54">
        <v>1591</v>
      </c>
      <c r="C1614" s="55">
        <v>401615</v>
      </c>
      <c r="D1614" s="56" t="s">
        <v>714</v>
      </c>
      <c r="E1614" s="78">
        <v>89841</v>
      </c>
      <c r="F1614" s="35">
        <f t="shared" si="225"/>
        <v>94423</v>
      </c>
      <c r="G1614" s="36">
        <v>2294498.5</v>
      </c>
      <c r="H1614" s="36">
        <v>2298580.2000000002</v>
      </c>
      <c r="I1614" s="37">
        <v>2108845.2909999997</v>
      </c>
      <c r="J1614" s="38">
        <f t="shared" si="226"/>
        <v>94423</v>
      </c>
      <c r="K1614" s="38">
        <f t="shared" si="227"/>
        <v>1699086.7477500001</v>
      </c>
      <c r="L1614" s="38">
        <f t="shared" si="228"/>
        <v>2201671.8954999996</v>
      </c>
      <c r="M1614" s="39">
        <f t="shared" si="229"/>
        <v>1012319.2342373125</v>
      </c>
      <c r="N1614" s="40">
        <f t="shared" si="230"/>
        <v>649050.65165479947</v>
      </c>
      <c r="O1614" s="41">
        <f t="shared" si="231"/>
        <v>0.6411521481598621</v>
      </c>
      <c r="P1614" s="42">
        <f t="shared" si="232"/>
        <v>94423</v>
      </c>
      <c r="Q1614" s="43" t="str">
        <f t="shared" si="233"/>
        <v>MEDIA GEO</v>
      </c>
    </row>
    <row r="1615" spans="2:17" s="44" customFormat="1" x14ac:dyDescent="0.3">
      <c r="B1615" s="54">
        <v>1592</v>
      </c>
      <c r="C1615" s="55">
        <v>401615</v>
      </c>
      <c r="D1615" s="56" t="s">
        <v>715</v>
      </c>
      <c r="E1615" s="78">
        <v>89841</v>
      </c>
      <c r="F1615" s="35">
        <f t="shared" si="225"/>
        <v>94423</v>
      </c>
      <c r="G1615" s="36">
        <v>2247558.9500000002</v>
      </c>
      <c r="H1615" s="36">
        <v>2291874.5499999998</v>
      </c>
      <c r="I1615" s="37">
        <v>2108845.2909999997</v>
      </c>
      <c r="J1615" s="38">
        <f t="shared" si="226"/>
        <v>94423</v>
      </c>
      <c r="K1615" s="38">
        <f t="shared" si="227"/>
        <v>1685675.4477499998</v>
      </c>
      <c r="L1615" s="38">
        <f t="shared" si="228"/>
        <v>2178202.1205000002</v>
      </c>
      <c r="M1615" s="39">
        <f t="shared" si="229"/>
        <v>1006366.3622973746</v>
      </c>
      <c r="N1615" s="40">
        <f t="shared" si="230"/>
        <v>644841.33553853398</v>
      </c>
      <c r="O1615" s="41">
        <f t="shared" si="231"/>
        <v>0.64076201242106656</v>
      </c>
      <c r="P1615" s="42">
        <f t="shared" si="232"/>
        <v>94423</v>
      </c>
      <c r="Q1615" s="43" t="str">
        <f t="shared" si="233"/>
        <v>MEDIA GEO</v>
      </c>
    </row>
    <row r="1616" spans="2:17" s="44" customFormat="1" x14ac:dyDescent="0.3">
      <c r="B1616" s="54">
        <v>1593</v>
      </c>
      <c r="C1616" s="55">
        <v>401615</v>
      </c>
      <c r="D1616" s="56" t="s">
        <v>518</v>
      </c>
      <c r="E1616" s="78">
        <v>217238</v>
      </c>
      <c r="F1616" s="35">
        <f t="shared" si="225"/>
        <v>228317</v>
      </c>
      <c r="G1616" s="36">
        <v>2935616.95</v>
      </c>
      <c r="H1616" s="36">
        <v>2911126.75</v>
      </c>
      <c r="I1616" s="37">
        <v>2736150.102</v>
      </c>
      <c r="J1616" s="38">
        <f t="shared" si="226"/>
        <v>228317</v>
      </c>
      <c r="K1616" s="38">
        <f t="shared" si="227"/>
        <v>2202802.7005000003</v>
      </c>
      <c r="L1616" s="38">
        <f t="shared" si="228"/>
        <v>2823638.426</v>
      </c>
      <c r="M1616" s="39">
        <f t="shared" si="229"/>
        <v>1520056.2779188389</v>
      </c>
      <c r="N1616" s="40">
        <f t="shared" si="230"/>
        <v>913397.6029414254</v>
      </c>
      <c r="O1616" s="41">
        <f t="shared" si="231"/>
        <v>0.60089722743159835</v>
      </c>
      <c r="P1616" s="42">
        <f t="shared" si="232"/>
        <v>228317</v>
      </c>
      <c r="Q1616" s="43" t="str">
        <f t="shared" si="233"/>
        <v>MEDIA GEO</v>
      </c>
    </row>
    <row r="1617" spans="2:17" s="44" customFormat="1" x14ac:dyDescent="0.3">
      <c r="B1617" s="54">
        <v>1594</v>
      </c>
      <c r="C1617" s="55">
        <v>401615</v>
      </c>
      <c r="D1617" s="56" t="s">
        <v>716</v>
      </c>
      <c r="E1617" s="78">
        <v>239330</v>
      </c>
      <c r="F1617" s="35">
        <f t="shared" si="225"/>
        <v>251536</v>
      </c>
      <c r="G1617" s="36">
        <v>8690813.9499999993</v>
      </c>
      <c r="H1617" s="36">
        <v>8630754.6500000004</v>
      </c>
      <c r="I1617" s="37">
        <v>8125206.9500000002</v>
      </c>
      <c r="J1617" s="38">
        <f t="shared" si="226"/>
        <v>251536</v>
      </c>
      <c r="K1617" s="38">
        <f t="shared" si="227"/>
        <v>6424577.8875000002</v>
      </c>
      <c r="L1617" s="38">
        <f t="shared" si="228"/>
        <v>8377980.8000000007</v>
      </c>
      <c r="M1617" s="39">
        <f t="shared" si="229"/>
        <v>3518730.0617275154</v>
      </c>
      <c r="N1617" s="40">
        <f t="shared" si="230"/>
        <v>2310255.0764999455</v>
      </c>
      <c r="O1617" s="41">
        <f t="shared" si="231"/>
        <v>0.65655933702562252</v>
      </c>
      <c r="P1617" s="42">
        <f t="shared" si="232"/>
        <v>251536</v>
      </c>
      <c r="Q1617" s="43" t="str">
        <f t="shared" si="233"/>
        <v>MEDIA GEO</v>
      </c>
    </row>
    <row r="1618" spans="2:17" x14ac:dyDescent="0.3">
      <c r="B1618" s="58">
        <v>1595</v>
      </c>
      <c r="C1618" s="59">
        <v>40161505</v>
      </c>
      <c r="D1618" s="60" t="s">
        <v>717</v>
      </c>
      <c r="E1618" s="51" t="s">
        <v>51</v>
      </c>
      <c r="F1618" s="52" t="s">
        <v>51</v>
      </c>
      <c r="G1618" s="36">
        <v>4652846.45</v>
      </c>
      <c r="H1618" s="36">
        <v>4573544.8499999996</v>
      </c>
      <c r="I1618" s="37">
        <v>4300362.5</v>
      </c>
      <c r="J1618" s="38">
        <f t="shared" si="226"/>
        <v>4300362.5</v>
      </c>
      <c r="K1618" s="38">
        <f t="shared" si="227"/>
        <v>4508917.9333333336</v>
      </c>
      <c r="L1618" s="38">
        <f t="shared" si="228"/>
        <v>4573544.8499999996</v>
      </c>
      <c r="M1618" s="39">
        <f t="shared" si="229"/>
        <v>4506356.8143842667</v>
      </c>
      <c r="N1618" s="40">
        <f t="shared" si="230"/>
        <v>145659.97658698857</v>
      </c>
      <c r="O1618" s="53">
        <f t="shared" si="231"/>
        <v>3.2323223079460263E-2</v>
      </c>
      <c r="P1618" s="42">
        <f t="shared" si="232"/>
        <v>4300363</v>
      </c>
      <c r="Q1618" s="43" t="str">
        <f t="shared" si="233"/>
        <v>MENOR VALOR</v>
      </c>
    </row>
    <row r="1619" spans="2:17" s="44" customFormat="1" x14ac:dyDescent="0.3">
      <c r="B1619" s="54">
        <v>1596</v>
      </c>
      <c r="C1619" s="55">
        <v>39121410</v>
      </c>
      <c r="D1619" s="56" t="s">
        <v>521</v>
      </c>
      <c r="E1619" s="78">
        <v>104342</v>
      </c>
      <c r="F1619" s="35">
        <f t="shared" si="225"/>
        <v>109663</v>
      </c>
      <c r="G1619" s="36">
        <v>819547.05</v>
      </c>
      <c r="H1619" s="36">
        <v>818089.3</v>
      </c>
      <c r="I1619" s="37">
        <v>755697.6</v>
      </c>
      <c r="J1619" s="38">
        <f t="shared" si="226"/>
        <v>109663</v>
      </c>
      <c r="K1619" s="38">
        <f t="shared" si="227"/>
        <v>625749.23750000005</v>
      </c>
      <c r="L1619" s="38">
        <f t="shared" si="228"/>
        <v>786893.45</v>
      </c>
      <c r="M1619" s="39">
        <f t="shared" si="229"/>
        <v>485507.21956752089</v>
      </c>
      <c r="N1619" s="40">
        <f t="shared" si="230"/>
        <v>265761.99632595968</v>
      </c>
      <c r="O1619" s="41">
        <f t="shared" si="231"/>
        <v>0.54739041071870076</v>
      </c>
      <c r="P1619" s="42">
        <f t="shared" si="232"/>
        <v>109663</v>
      </c>
      <c r="Q1619" s="43" t="str">
        <f t="shared" si="233"/>
        <v>MEDIA GEO</v>
      </c>
    </row>
    <row r="1620" spans="2:17" s="44" customFormat="1" x14ac:dyDescent="0.3">
      <c r="B1620" s="54">
        <v>1597</v>
      </c>
      <c r="C1620" s="55">
        <v>26111504</v>
      </c>
      <c r="D1620" s="56" t="s">
        <v>127</v>
      </c>
      <c r="E1620" s="78">
        <v>81676</v>
      </c>
      <c r="F1620" s="35">
        <f t="shared" si="225"/>
        <v>85841</v>
      </c>
      <c r="G1620" s="36">
        <v>538784.4</v>
      </c>
      <c r="H1620" s="36">
        <v>541116.80000000005</v>
      </c>
      <c r="I1620" s="37">
        <v>503798.4</v>
      </c>
      <c r="J1620" s="38">
        <f t="shared" si="226"/>
        <v>85841</v>
      </c>
      <c r="K1620" s="38">
        <f t="shared" si="227"/>
        <v>417385.15</v>
      </c>
      <c r="L1620" s="38">
        <f t="shared" si="228"/>
        <v>521291.4</v>
      </c>
      <c r="M1620" s="39">
        <f t="shared" si="229"/>
        <v>335092.25926533208</v>
      </c>
      <c r="N1620" s="40">
        <f t="shared" si="230"/>
        <v>176247.25564580259</v>
      </c>
      <c r="O1620" s="41">
        <f t="shared" si="231"/>
        <v>0.52596635933104874</v>
      </c>
      <c r="P1620" s="42">
        <f t="shared" si="232"/>
        <v>85841</v>
      </c>
      <c r="Q1620" s="43" t="str">
        <f t="shared" si="233"/>
        <v>MEDIA GEO</v>
      </c>
    </row>
    <row r="1621" spans="2:17" s="44" customFormat="1" x14ac:dyDescent="0.3">
      <c r="B1621" s="54">
        <v>1598</v>
      </c>
      <c r="C1621" s="55">
        <v>26111504</v>
      </c>
      <c r="D1621" s="56" t="s">
        <v>702</v>
      </c>
      <c r="E1621" s="78">
        <v>20369</v>
      </c>
      <c r="F1621" s="35">
        <f t="shared" si="225"/>
        <v>21408</v>
      </c>
      <c r="G1621" s="36">
        <v>1424221.75</v>
      </c>
      <c r="H1621" s="36">
        <v>1420723.15</v>
      </c>
      <c r="I1621" s="37">
        <v>1330526.3265000002</v>
      </c>
      <c r="J1621" s="38">
        <f t="shared" si="226"/>
        <v>21408</v>
      </c>
      <c r="K1621" s="38">
        <f t="shared" si="227"/>
        <v>1049219.806625</v>
      </c>
      <c r="L1621" s="38">
        <f t="shared" si="228"/>
        <v>1375624.7382499999</v>
      </c>
      <c r="M1621" s="39">
        <f t="shared" si="229"/>
        <v>489972.44824168191</v>
      </c>
      <c r="N1621" s="40">
        <f t="shared" si="230"/>
        <v>331325.09877462639</v>
      </c>
      <c r="O1621" s="41">
        <f t="shared" si="231"/>
        <v>0.67621169305258211</v>
      </c>
      <c r="P1621" s="42">
        <f t="shared" si="232"/>
        <v>21408</v>
      </c>
      <c r="Q1621" s="43" t="str">
        <f t="shared" si="233"/>
        <v>MEDIA GEO</v>
      </c>
    </row>
    <row r="1622" spans="2:17" s="44" customFormat="1" x14ac:dyDescent="0.3">
      <c r="B1622" s="54">
        <v>1599</v>
      </c>
      <c r="C1622" s="55">
        <v>251742</v>
      </c>
      <c r="D1622" s="56" t="s">
        <v>523</v>
      </c>
      <c r="E1622" s="78">
        <v>13410</v>
      </c>
      <c r="F1622" s="35">
        <f t="shared" si="225"/>
        <v>14094</v>
      </c>
      <c r="G1622" s="36">
        <v>821004.80000000005</v>
      </c>
      <c r="H1622" s="36">
        <v>830917.5</v>
      </c>
      <c r="I1622" s="37">
        <v>773866.99599999993</v>
      </c>
      <c r="J1622" s="38">
        <f t="shared" si="226"/>
        <v>14094</v>
      </c>
      <c r="K1622" s="38">
        <f t="shared" si="227"/>
        <v>609970.82400000002</v>
      </c>
      <c r="L1622" s="38">
        <f t="shared" si="228"/>
        <v>797435.89800000004</v>
      </c>
      <c r="M1622" s="39">
        <f t="shared" si="229"/>
        <v>293698.04022203066</v>
      </c>
      <c r="N1622" s="40">
        <f t="shared" si="230"/>
        <v>197709.91288815407</v>
      </c>
      <c r="O1622" s="41">
        <f t="shared" si="231"/>
        <v>0.67317409656083771</v>
      </c>
      <c r="P1622" s="42">
        <f t="shared" si="232"/>
        <v>14094</v>
      </c>
      <c r="Q1622" s="43" t="str">
        <f t="shared" si="233"/>
        <v>MEDIA GEO</v>
      </c>
    </row>
    <row r="1623" spans="2:17" s="44" customFormat="1" x14ac:dyDescent="0.3">
      <c r="B1623" s="54">
        <v>1600</v>
      </c>
      <c r="C1623" s="55">
        <v>25172009</v>
      </c>
      <c r="D1623" s="56" t="s">
        <v>524</v>
      </c>
      <c r="E1623" s="78">
        <v>8793</v>
      </c>
      <c r="F1623" s="35">
        <f t="shared" si="225"/>
        <v>9241</v>
      </c>
      <c r="G1623" s="36">
        <v>931210.7</v>
      </c>
      <c r="H1623" s="36">
        <v>942289.6</v>
      </c>
      <c r="I1623" s="37">
        <v>871244.69599999988</v>
      </c>
      <c r="J1623" s="38">
        <f t="shared" si="226"/>
        <v>9241</v>
      </c>
      <c r="K1623" s="38">
        <f t="shared" si="227"/>
        <v>688496.49899999995</v>
      </c>
      <c r="L1623" s="38">
        <f t="shared" si="228"/>
        <v>901227.69799999986</v>
      </c>
      <c r="M1623" s="39">
        <f t="shared" si="229"/>
        <v>289916.45673007256</v>
      </c>
      <c r="N1623" s="40">
        <f t="shared" si="230"/>
        <v>198467.51876646568</v>
      </c>
      <c r="O1623" s="41">
        <f t="shared" si="231"/>
        <v>0.6845679648715125</v>
      </c>
      <c r="P1623" s="42">
        <f t="shared" si="232"/>
        <v>9241</v>
      </c>
      <c r="Q1623" s="43" t="str">
        <f t="shared" si="233"/>
        <v>MEDIA GEO</v>
      </c>
    </row>
    <row r="1624" spans="2:17" s="44" customFormat="1" x14ac:dyDescent="0.3">
      <c r="B1624" s="54">
        <v>1601</v>
      </c>
      <c r="C1624" s="55">
        <v>251738</v>
      </c>
      <c r="D1624" s="56" t="s">
        <v>661</v>
      </c>
      <c r="E1624" s="78">
        <v>20678</v>
      </c>
      <c r="F1624" s="35">
        <f t="shared" si="225"/>
        <v>21733</v>
      </c>
      <c r="G1624" s="36">
        <v>381930.5</v>
      </c>
      <c r="H1624" s="36">
        <v>384554.45</v>
      </c>
      <c r="I1624" s="37">
        <v>359285.81149999995</v>
      </c>
      <c r="J1624" s="38">
        <f t="shared" si="226"/>
        <v>21733</v>
      </c>
      <c r="K1624" s="38">
        <f t="shared" si="227"/>
        <v>286875.94037500001</v>
      </c>
      <c r="L1624" s="38">
        <f t="shared" si="228"/>
        <v>370608.15574999998</v>
      </c>
      <c r="M1624" s="39">
        <f t="shared" si="229"/>
        <v>184024.43050258214</v>
      </c>
      <c r="N1624" s="40">
        <f t="shared" si="230"/>
        <v>114757.37103684113</v>
      </c>
      <c r="O1624" s="41">
        <f t="shared" si="231"/>
        <v>0.62359856636117073</v>
      </c>
      <c r="P1624" s="42">
        <f t="shared" si="232"/>
        <v>21733</v>
      </c>
      <c r="Q1624" s="43" t="str">
        <f t="shared" si="233"/>
        <v>MEDIA GEO</v>
      </c>
    </row>
    <row r="1625" spans="2:17" s="44" customFormat="1" x14ac:dyDescent="0.3">
      <c r="B1625" s="54">
        <v>1602</v>
      </c>
      <c r="C1625" s="55">
        <v>251738</v>
      </c>
      <c r="D1625" s="56" t="s">
        <v>526</v>
      </c>
      <c r="E1625" s="78">
        <v>15332</v>
      </c>
      <c r="F1625" s="35">
        <f t="shared" si="225"/>
        <v>16114</v>
      </c>
      <c r="G1625" s="36">
        <v>872026.05</v>
      </c>
      <c r="H1625" s="36">
        <v>852200.65</v>
      </c>
      <c r="I1625" s="37">
        <v>801421.38650000002</v>
      </c>
      <c r="J1625" s="38">
        <f t="shared" si="226"/>
        <v>16114</v>
      </c>
      <c r="K1625" s="38">
        <f t="shared" si="227"/>
        <v>635440.52162500005</v>
      </c>
      <c r="L1625" s="38">
        <f t="shared" si="228"/>
        <v>826811.01824999996</v>
      </c>
      <c r="M1625" s="39">
        <f t="shared" si="229"/>
        <v>312992.47890204296</v>
      </c>
      <c r="N1625" s="40">
        <f t="shared" si="230"/>
        <v>209924.78561998197</v>
      </c>
      <c r="O1625" s="41">
        <f t="shared" si="231"/>
        <v>0.67070233238953314</v>
      </c>
      <c r="P1625" s="42">
        <f t="shared" si="232"/>
        <v>16114</v>
      </c>
      <c r="Q1625" s="43" t="str">
        <f t="shared" si="233"/>
        <v>MEDIA GEO</v>
      </c>
    </row>
    <row r="1626" spans="2:17" s="44" customFormat="1" x14ac:dyDescent="0.3">
      <c r="B1626" s="54">
        <v>1603</v>
      </c>
      <c r="C1626" s="55">
        <v>25172009</v>
      </c>
      <c r="D1626" s="56" t="s">
        <v>527</v>
      </c>
      <c r="E1626" s="78">
        <v>9367</v>
      </c>
      <c r="F1626" s="35">
        <f t="shared" si="225"/>
        <v>9845</v>
      </c>
      <c r="G1626" s="36">
        <v>1004098.2</v>
      </c>
      <c r="H1626" s="36">
        <v>1013719.35</v>
      </c>
      <c r="I1626" s="37">
        <v>942645.29099999985</v>
      </c>
      <c r="J1626" s="38">
        <f t="shared" si="226"/>
        <v>9845</v>
      </c>
      <c r="K1626" s="38">
        <f t="shared" si="227"/>
        <v>742576.96024999989</v>
      </c>
      <c r="L1626" s="38">
        <f t="shared" si="228"/>
        <v>973371.74549999996</v>
      </c>
      <c r="M1626" s="39">
        <f t="shared" si="229"/>
        <v>311755.76050165959</v>
      </c>
      <c r="N1626" s="40">
        <f t="shared" si="230"/>
        <v>213483.14606391118</v>
      </c>
      <c r="O1626" s="41">
        <f t="shared" si="231"/>
        <v>0.68477690907903765</v>
      </c>
      <c r="P1626" s="42">
        <f t="shared" si="232"/>
        <v>9845</v>
      </c>
      <c r="Q1626" s="43" t="str">
        <f t="shared" si="233"/>
        <v>MEDIA GEO</v>
      </c>
    </row>
    <row r="1627" spans="2:17" s="44" customFormat="1" x14ac:dyDescent="0.3">
      <c r="B1627" s="54">
        <v>1604</v>
      </c>
      <c r="C1627" s="55">
        <v>311716</v>
      </c>
      <c r="D1627" s="56" t="s">
        <v>528</v>
      </c>
      <c r="E1627" s="78">
        <v>6186</v>
      </c>
      <c r="F1627" s="35">
        <f t="shared" si="225"/>
        <v>6501</v>
      </c>
      <c r="G1627" s="36">
        <v>425663</v>
      </c>
      <c r="H1627" s="36">
        <v>417791.15</v>
      </c>
      <c r="I1627" s="37">
        <v>391324.24100000004</v>
      </c>
      <c r="J1627" s="38">
        <f t="shared" si="226"/>
        <v>6501</v>
      </c>
      <c r="K1627" s="38">
        <f t="shared" si="227"/>
        <v>310319.84775000002</v>
      </c>
      <c r="L1627" s="38">
        <f t="shared" si="228"/>
        <v>404557.69550000003</v>
      </c>
      <c r="M1627" s="39">
        <f t="shared" si="229"/>
        <v>145842.97468693944</v>
      </c>
      <c r="N1627" s="40">
        <f t="shared" si="230"/>
        <v>98529.655205059142</v>
      </c>
      <c r="O1627" s="41">
        <f t="shared" si="231"/>
        <v>0.67558725688747689</v>
      </c>
      <c r="P1627" s="42">
        <f t="shared" si="232"/>
        <v>6501</v>
      </c>
      <c r="Q1627" s="43" t="str">
        <f t="shared" si="233"/>
        <v>MEDIA GEO</v>
      </c>
    </row>
    <row r="1628" spans="2:17" s="44" customFormat="1" x14ac:dyDescent="0.3">
      <c r="B1628" s="54">
        <v>1605</v>
      </c>
      <c r="C1628" s="55">
        <v>251738</v>
      </c>
      <c r="D1628" s="56" t="s">
        <v>662</v>
      </c>
      <c r="E1628" s="78">
        <v>144003</v>
      </c>
      <c r="F1628" s="35">
        <f t="shared" si="225"/>
        <v>151347</v>
      </c>
      <c r="G1628" s="36">
        <v>3821345.85</v>
      </c>
      <c r="H1628" s="36">
        <v>3784610.55</v>
      </c>
      <c r="I1628" s="37">
        <v>3566303.7409999999</v>
      </c>
      <c r="J1628" s="38">
        <f t="shared" si="226"/>
        <v>151347</v>
      </c>
      <c r="K1628" s="38">
        <f t="shared" si="227"/>
        <v>2830901.7852500002</v>
      </c>
      <c r="L1628" s="38">
        <f t="shared" si="228"/>
        <v>3675457.1454999996</v>
      </c>
      <c r="M1628" s="39">
        <f t="shared" si="229"/>
        <v>1671504.0056937104</v>
      </c>
      <c r="N1628" s="40">
        <f t="shared" si="230"/>
        <v>1074913.32719426</v>
      </c>
      <c r="O1628" s="41">
        <f t="shared" si="231"/>
        <v>0.64308151433244554</v>
      </c>
      <c r="P1628" s="42">
        <f t="shared" si="232"/>
        <v>151347</v>
      </c>
      <c r="Q1628" s="43" t="str">
        <f t="shared" si="233"/>
        <v>MEDIA GEO</v>
      </c>
    </row>
    <row r="1629" spans="2:17" s="44" customFormat="1" x14ac:dyDescent="0.3">
      <c r="B1629" s="54">
        <v>1606</v>
      </c>
      <c r="C1629" s="55">
        <v>251720</v>
      </c>
      <c r="D1629" s="56" t="s">
        <v>663</v>
      </c>
      <c r="E1629" s="78">
        <v>136713</v>
      </c>
      <c r="F1629" s="35">
        <f t="shared" si="225"/>
        <v>143685</v>
      </c>
      <c r="G1629" s="36">
        <v>2923371.85</v>
      </c>
      <c r="H1629" s="36">
        <v>2972643.8</v>
      </c>
      <c r="I1629" s="37">
        <v>2736887.7234999998</v>
      </c>
      <c r="J1629" s="38">
        <f t="shared" si="226"/>
        <v>143685</v>
      </c>
      <c r="K1629" s="38">
        <f t="shared" si="227"/>
        <v>2194147.0933750002</v>
      </c>
      <c r="L1629" s="38">
        <f t="shared" si="228"/>
        <v>2830129.78675</v>
      </c>
      <c r="M1629" s="39">
        <f t="shared" si="229"/>
        <v>1359639.699222937</v>
      </c>
      <c r="N1629" s="40">
        <f t="shared" si="230"/>
        <v>859809.81343618757</v>
      </c>
      <c r="O1629" s="41">
        <f t="shared" si="231"/>
        <v>0.63238063284529511</v>
      </c>
      <c r="P1629" s="42">
        <f t="shared" si="232"/>
        <v>143685</v>
      </c>
      <c r="Q1629" s="43" t="str">
        <f t="shared" si="233"/>
        <v>MEDIA GEO</v>
      </c>
    </row>
    <row r="1630" spans="2:17" s="44" customFormat="1" x14ac:dyDescent="0.3">
      <c r="B1630" s="54">
        <v>1607</v>
      </c>
      <c r="C1630" s="55">
        <v>251720</v>
      </c>
      <c r="D1630" s="56" t="s">
        <v>664</v>
      </c>
      <c r="E1630" s="78">
        <v>134098</v>
      </c>
      <c r="F1630" s="35">
        <f t="shared" si="225"/>
        <v>140937</v>
      </c>
      <c r="G1630" s="36">
        <v>2957483.2</v>
      </c>
      <c r="H1630" s="36">
        <v>2934450.75</v>
      </c>
      <c r="I1630" s="37">
        <v>2756132.9389999993</v>
      </c>
      <c r="J1630" s="38">
        <f t="shared" si="226"/>
        <v>140937</v>
      </c>
      <c r="K1630" s="38">
        <f t="shared" si="227"/>
        <v>2197250.9722499996</v>
      </c>
      <c r="L1630" s="38">
        <f t="shared" si="228"/>
        <v>2845291.8444999997</v>
      </c>
      <c r="M1630" s="39">
        <f t="shared" si="229"/>
        <v>1355013.3495490442</v>
      </c>
      <c r="N1630" s="40">
        <f t="shared" si="230"/>
        <v>858481.61964433838</v>
      </c>
      <c r="O1630" s="41">
        <f t="shared" si="231"/>
        <v>0.63355952908511626</v>
      </c>
      <c r="P1630" s="42">
        <f t="shared" si="232"/>
        <v>140937</v>
      </c>
      <c r="Q1630" s="43" t="str">
        <f t="shared" si="233"/>
        <v>MEDIA GEO</v>
      </c>
    </row>
    <row r="1631" spans="2:17" s="44" customFormat="1" x14ac:dyDescent="0.3">
      <c r="B1631" s="54">
        <v>1608</v>
      </c>
      <c r="C1631" s="55">
        <v>251720</v>
      </c>
      <c r="D1631" s="56" t="s">
        <v>532</v>
      </c>
      <c r="E1631" s="78">
        <v>135903</v>
      </c>
      <c r="F1631" s="35">
        <f t="shared" si="225"/>
        <v>142834</v>
      </c>
      <c r="G1631" s="36">
        <v>2965355.05</v>
      </c>
      <c r="H1631" s="36">
        <v>2958649.4</v>
      </c>
      <c r="I1631" s="37">
        <v>2736887.7234999998</v>
      </c>
      <c r="J1631" s="38">
        <f t="shared" si="226"/>
        <v>142834</v>
      </c>
      <c r="K1631" s="38">
        <f t="shared" si="227"/>
        <v>2200931.5433749999</v>
      </c>
      <c r="L1631" s="38">
        <f t="shared" si="228"/>
        <v>2847768.5617499999</v>
      </c>
      <c r="M1631" s="39">
        <f t="shared" si="229"/>
        <v>1360863.9079528323</v>
      </c>
      <c r="N1631" s="40">
        <f t="shared" si="230"/>
        <v>861277.20760147402</v>
      </c>
      <c r="O1631" s="41">
        <f t="shared" si="231"/>
        <v>0.63289003593100357</v>
      </c>
      <c r="P1631" s="42">
        <f t="shared" si="232"/>
        <v>142834</v>
      </c>
      <c r="Q1631" s="43" t="str">
        <f t="shared" si="233"/>
        <v>MEDIA GEO</v>
      </c>
    </row>
    <row r="1632" spans="2:17" s="44" customFormat="1" x14ac:dyDescent="0.3">
      <c r="B1632" s="54">
        <v>1609</v>
      </c>
      <c r="C1632" s="55">
        <v>251720</v>
      </c>
      <c r="D1632" s="56" t="s">
        <v>533</v>
      </c>
      <c r="E1632" s="78">
        <v>105674</v>
      </c>
      <c r="F1632" s="35">
        <f t="shared" si="225"/>
        <v>111063</v>
      </c>
      <c r="G1632" s="36">
        <v>4244093.3499999996</v>
      </c>
      <c r="H1632" s="36">
        <v>4243218.7</v>
      </c>
      <c r="I1632" s="37">
        <v>3916198.727</v>
      </c>
      <c r="J1632" s="38">
        <f t="shared" si="226"/>
        <v>111063</v>
      </c>
      <c r="K1632" s="38">
        <f t="shared" si="227"/>
        <v>3128643.4442500002</v>
      </c>
      <c r="L1632" s="38">
        <f t="shared" si="228"/>
        <v>4079708.7135000001</v>
      </c>
      <c r="M1632" s="39">
        <f t="shared" si="229"/>
        <v>1672933.2639306597</v>
      </c>
      <c r="N1632" s="40">
        <f t="shared" si="230"/>
        <v>1104409.0549589922</v>
      </c>
      <c r="O1632" s="41">
        <f t="shared" si="231"/>
        <v>0.66016324665821702</v>
      </c>
      <c r="P1632" s="42">
        <f t="shared" si="232"/>
        <v>111063</v>
      </c>
      <c r="Q1632" s="43" t="str">
        <f t="shared" si="233"/>
        <v>MEDIA GEO</v>
      </c>
    </row>
    <row r="1633" spans="2:17" s="44" customFormat="1" x14ac:dyDescent="0.3">
      <c r="B1633" s="54">
        <v>1610</v>
      </c>
      <c r="C1633" s="55">
        <v>251720</v>
      </c>
      <c r="D1633" s="56" t="s">
        <v>534</v>
      </c>
      <c r="E1633" s="78">
        <v>111328</v>
      </c>
      <c r="F1633" s="35">
        <f t="shared" si="225"/>
        <v>117006</v>
      </c>
      <c r="G1633" s="36">
        <v>2977600.15</v>
      </c>
      <c r="H1633" s="36">
        <v>2987512.85</v>
      </c>
      <c r="I1633" s="37">
        <v>2756132.9389999993</v>
      </c>
      <c r="J1633" s="38">
        <f t="shared" si="226"/>
        <v>117006</v>
      </c>
      <c r="K1633" s="38">
        <f t="shared" si="227"/>
        <v>2209562.9847499998</v>
      </c>
      <c r="L1633" s="38">
        <f t="shared" si="228"/>
        <v>2866866.5444999998</v>
      </c>
      <c r="M1633" s="39">
        <f t="shared" si="229"/>
        <v>1301430.8982780217</v>
      </c>
      <c r="N1633" s="40">
        <f t="shared" si="230"/>
        <v>837514.87737857597</v>
      </c>
      <c r="O1633" s="41">
        <f t="shared" si="231"/>
        <v>0.64353388142753287</v>
      </c>
      <c r="P1633" s="42">
        <f t="shared" si="232"/>
        <v>117006</v>
      </c>
      <c r="Q1633" s="43" t="str">
        <f t="shared" si="233"/>
        <v>MEDIA GEO</v>
      </c>
    </row>
    <row r="1634" spans="2:17" s="44" customFormat="1" x14ac:dyDescent="0.3">
      <c r="B1634" s="54">
        <v>1611</v>
      </c>
      <c r="C1634" s="55">
        <v>251720</v>
      </c>
      <c r="D1634" s="56" t="s">
        <v>535</v>
      </c>
      <c r="E1634" s="78">
        <v>96863</v>
      </c>
      <c r="F1634" s="35">
        <f t="shared" si="225"/>
        <v>101803</v>
      </c>
      <c r="G1634" s="36">
        <v>2953109.95</v>
      </c>
      <c r="H1634" s="36">
        <v>2978183.25</v>
      </c>
      <c r="I1634" s="37">
        <v>2736887.7234999998</v>
      </c>
      <c r="J1634" s="38">
        <f t="shared" si="226"/>
        <v>101803</v>
      </c>
      <c r="K1634" s="38">
        <f t="shared" si="227"/>
        <v>2192495.9808749999</v>
      </c>
      <c r="L1634" s="38">
        <f t="shared" si="228"/>
        <v>2844998.8367499998</v>
      </c>
      <c r="M1634" s="39">
        <f t="shared" si="229"/>
        <v>1251157.9731596103</v>
      </c>
      <c r="N1634" s="40">
        <f t="shared" si="230"/>
        <v>812716.69551164273</v>
      </c>
      <c r="O1634" s="41">
        <f t="shared" si="231"/>
        <v>0.64957160722018947</v>
      </c>
      <c r="P1634" s="42">
        <f t="shared" si="232"/>
        <v>101803</v>
      </c>
      <c r="Q1634" s="43" t="str">
        <f t="shared" si="233"/>
        <v>MEDIA GEO</v>
      </c>
    </row>
    <row r="1635" spans="2:17" s="44" customFormat="1" x14ac:dyDescent="0.3">
      <c r="B1635" s="54">
        <v>1612</v>
      </c>
      <c r="C1635" s="55">
        <v>251720</v>
      </c>
      <c r="D1635" s="56" t="s">
        <v>536</v>
      </c>
      <c r="E1635" s="78">
        <v>96416</v>
      </c>
      <c r="F1635" s="35">
        <f t="shared" si="225"/>
        <v>101333</v>
      </c>
      <c r="G1635" s="36">
        <v>2914625.35</v>
      </c>
      <c r="H1635" s="36">
        <v>2947862.05</v>
      </c>
      <c r="I1635" s="37">
        <v>2735677.7909999997</v>
      </c>
      <c r="J1635" s="38">
        <f t="shared" si="226"/>
        <v>101333</v>
      </c>
      <c r="K1635" s="38">
        <f t="shared" si="227"/>
        <v>2174874.5477499999</v>
      </c>
      <c r="L1635" s="38">
        <f t="shared" si="228"/>
        <v>2825151.5704999999</v>
      </c>
      <c r="M1635" s="39">
        <f t="shared" si="229"/>
        <v>1242299.8556358002</v>
      </c>
      <c r="N1635" s="40">
        <f t="shared" si="230"/>
        <v>806785.40072916693</v>
      </c>
      <c r="O1635" s="41">
        <f t="shared" si="231"/>
        <v>0.64942887747198519</v>
      </c>
      <c r="P1635" s="42">
        <f t="shared" si="232"/>
        <v>101333</v>
      </c>
      <c r="Q1635" s="43" t="str">
        <f t="shared" si="233"/>
        <v>MEDIA GEO</v>
      </c>
    </row>
    <row r="1636" spans="2:17" s="44" customFormat="1" x14ac:dyDescent="0.3">
      <c r="B1636" s="54">
        <v>1613</v>
      </c>
      <c r="C1636" s="55">
        <v>251720</v>
      </c>
      <c r="D1636" s="56" t="s">
        <v>537</v>
      </c>
      <c r="E1636" s="78">
        <v>87158</v>
      </c>
      <c r="F1636" s="35">
        <f t="shared" si="225"/>
        <v>91603</v>
      </c>
      <c r="G1636" s="36">
        <v>2856606.9</v>
      </c>
      <c r="H1636" s="36">
        <v>2883137.95</v>
      </c>
      <c r="I1636" s="37">
        <v>2691656.6564999996</v>
      </c>
      <c r="J1636" s="38">
        <f t="shared" si="226"/>
        <v>91603</v>
      </c>
      <c r="K1636" s="38">
        <f t="shared" si="227"/>
        <v>2130751.1266249996</v>
      </c>
      <c r="L1636" s="38">
        <f t="shared" si="228"/>
        <v>2774131.7782499995</v>
      </c>
      <c r="M1636" s="39">
        <f t="shared" si="229"/>
        <v>1193744.3125005297</v>
      </c>
      <c r="N1636" s="40">
        <f t="shared" si="230"/>
        <v>779331.59589496639</v>
      </c>
      <c r="O1636" s="41">
        <f t="shared" si="231"/>
        <v>0.65284633211152621</v>
      </c>
      <c r="P1636" s="42">
        <f t="shared" si="232"/>
        <v>91603</v>
      </c>
      <c r="Q1636" s="43" t="str">
        <f t="shared" si="233"/>
        <v>MEDIA GEO</v>
      </c>
    </row>
    <row r="1637" spans="2:17" s="44" customFormat="1" x14ac:dyDescent="0.3">
      <c r="B1637" s="54">
        <v>1614</v>
      </c>
      <c r="C1637" s="55">
        <v>251720</v>
      </c>
      <c r="D1637" s="56" t="s">
        <v>668</v>
      </c>
      <c r="E1637" s="78">
        <v>37825</v>
      </c>
      <c r="F1637" s="35">
        <f t="shared" si="225"/>
        <v>39754</v>
      </c>
      <c r="G1637" s="36">
        <v>3824261.35</v>
      </c>
      <c r="H1637" s="36">
        <v>3865369.9</v>
      </c>
      <c r="I1637" s="37">
        <v>3595554.9525000001</v>
      </c>
      <c r="J1637" s="38">
        <f t="shared" si="226"/>
        <v>39754</v>
      </c>
      <c r="K1637" s="38">
        <f t="shared" si="227"/>
        <v>2831235.0506250001</v>
      </c>
      <c r="L1637" s="38">
        <f t="shared" si="228"/>
        <v>3709908.1512500001</v>
      </c>
      <c r="M1637" s="39">
        <f t="shared" si="229"/>
        <v>1205650.268486164</v>
      </c>
      <c r="N1637" s="40">
        <f t="shared" si="230"/>
        <v>824413.15760665829</v>
      </c>
      <c r="O1637" s="41">
        <f t="shared" si="231"/>
        <v>0.6837912943376242</v>
      </c>
      <c r="P1637" s="42">
        <f t="shared" si="232"/>
        <v>39754</v>
      </c>
      <c r="Q1637" s="43" t="str">
        <f t="shared" si="233"/>
        <v>MEDIA GEO</v>
      </c>
    </row>
    <row r="1638" spans="2:17" s="44" customFormat="1" x14ac:dyDescent="0.3">
      <c r="B1638" s="54">
        <v>1615</v>
      </c>
      <c r="C1638" s="55">
        <v>25172009</v>
      </c>
      <c r="D1638" s="56" t="s">
        <v>669</v>
      </c>
      <c r="E1638" s="78">
        <v>54915</v>
      </c>
      <c r="F1638" s="35">
        <f t="shared" si="225"/>
        <v>57716</v>
      </c>
      <c r="G1638" s="36">
        <v>3129497.7</v>
      </c>
      <c r="H1638" s="36">
        <v>3115503.3</v>
      </c>
      <c r="I1638" s="37">
        <v>2910785.6364999996</v>
      </c>
      <c r="J1638" s="38">
        <f t="shared" si="226"/>
        <v>57716</v>
      </c>
      <c r="K1638" s="38">
        <f t="shared" si="227"/>
        <v>2303375.6591249998</v>
      </c>
      <c r="L1638" s="38">
        <f t="shared" si="228"/>
        <v>3013144.4682499999</v>
      </c>
      <c r="M1638" s="39">
        <f t="shared" si="229"/>
        <v>1131298.7963649093</v>
      </c>
      <c r="N1638" s="40">
        <f t="shared" si="230"/>
        <v>759137.67547484359</v>
      </c>
      <c r="O1638" s="41">
        <f t="shared" si="231"/>
        <v>0.67103198369352623</v>
      </c>
      <c r="P1638" s="42">
        <f t="shared" si="232"/>
        <v>57716</v>
      </c>
      <c r="Q1638" s="43" t="str">
        <f t="shared" si="233"/>
        <v>MEDIA GEO</v>
      </c>
    </row>
    <row r="1639" spans="2:17" s="44" customFormat="1" x14ac:dyDescent="0.3">
      <c r="B1639" s="54">
        <v>1616</v>
      </c>
      <c r="C1639" s="55">
        <v>25173820</v>
      </c>
      <c r="D1639" s="56" t="s">
        <v>670</v>
      </c>
      <c r="E1639" s="78">
        <v>88237</v>
      </c>
      <c r="F1639" s="35">
        <f t="shared" si="225"/>
        <v>92737</v>
      </c>
      <c r="G1639" s="36">
        <v>1822187.5</v>
      </c>
      <c r="H1639" s="36">
        <v>1829476.25</v>
      </c>
      <c r="I1639" s="37">
        <v>1704205.9615000002</v>
      </c>
      <c r="J1639" s="38">
        <f t="shared" si="226"/>
        <v>92737</v>
      </c>
      <c r="K1639" s="38">
        <f t="shared" si="227"/>
        <v>1362151.6778750001</v>
      </c>
      <c r="L1639" s="38">
        <f t="shared" si="228"/>
        <v>1763196.7307500001</v>
      </c>
      <c r="M1639" s="39">
        <f t="shared" si="229"/>
        <v>851968.89750559092</v>
      </c>
      <c r="N1639" s="40">
        <f t="shared" si="230"/>
        <v>536858.02321933315</v>
      </c>
      <c r="O1639" s="41">
        <f t="shared" si="231"/>
        <v>0.63013805408995005</v>
      </c>
      <c r="P1639" s="42">
        <f t="shared" si="232"/>
        <v>92737</v>
      </c>
      <c r="Q1639" s="43" t="str">
        <f t="shared" si="233"/>
        <v>MEDIA GEO</v>
      </c>
    </row>
    <row r="1640" spans="2:17" s="44" customFormat="1" x14ac:dyDescent="0.3">
      <c r="B1640" s="54">
        <v>1617</v>
      </c>
      <c r="C1640" s="55">
        <v>231531</v>
      </c>
      <c r="D1640" s="56" t="s">
        <v>541</v>
      </c>
      <c r="E1640" s="78">
        <v>112448</v>
      </c>
      <c r="F1640" s="35">
        <f t="shared" si="225"/>
        <v>118183</v>
      </c>
      <c r="G1640" s="36">
        <v>2604707.7000000002</v>
      </c>
      <c r="H1640" s="36">
        <v>2608206.2999999998</v>
      </c>
      <c r="I1640" s="37">
        <v>2441652.5315</v>
      </c>
      <c r="J1640" s="38">
        <f t="shared" si="226"/>
        <v>118183</v>
      </c>
      <c r="K1640" s="38">
        <f t="shared" si="227"/>
        <v>1943187.3828750001</v>
      </c>
      <c r="L1640" s="38">
        <f t="shared" si="228"/>
        <v>2523180.1157499999</v>
      </c>
      <c r="M1640" s="39">
        <f t="shared" si="229"/>
        <v>1183272.9892285722</v>
      </c>
      <c r="N1640" s="40">
        <f t="shared" si="230"/>
        <v>753132.35395743034</v>
      </c>
      <c r="O1640" s="41">
        <f t="shared" si="231"/>
        <v>0.63648233401189225</v>
      </c>
      <c r="P1640" s="42">
        <f t="shared" si="232"/>
        <v>118183</v>
      </c>
      <c r="Q1640" s="43" t="str">
        <f t="shared" si="233"/>
        <v>MEDIA GEO</v>
      </c>
    </row>
    <row r="1641" spans="2:17" s="44" customFormat="1" x14ac:dyDescent="0.3">
      <c r="B1641" s="54">
        <v>1618</v>
      </c>
      <c r="C1641" s="55">
        <v>25172003</v>
      </c>
      <c r="D1641" s="56" t="s">
        <v>542</v>
      </c>
      <c r="E1641" s="78">
        <v>69416</v>
      </c>
      <c r="F1641" s="35">
        <f t="shared" si="225"/>
        <v>72956</v>
      </c>
      <c r="G1641" s="36">
        <v>2610538.7000000002</v>
      </c>
      <c r="H1641" s="36">
        <v>2635028.9</v>
      </c>
      <c r="I1641" s="37">
        <v>2447527.264</v>
      </c>
      <c r="J1641" s="38">
        <f t="shared" si="226"/>
        <v>72956</v>
      </c>
      <c r="K1641" s="38">
        <f t="shared" si="227"/>
        <v>1941512.716</v>
      </c>
      <c r="L1641" s="38">
        <f t="shared" si="228"/>
        <v>2529032.9819999998</v>
      </c>
      <c r="M1641" s="39">
        <f t="shared" si="229"/>
        <v>1052751.861145355</v>
      </c>
      <c r="N1641" s="40">
        <f t="shared" si="230"/>
        <v>692820.29759439337</v>
      </c>
      <c r="O1641" s="41">
        <f t="shared" si="231"/>
        <v>0.65810408241941321</v>
      </c>
      <c r="P1641" s="42">
        <f t="shared" si="232"/>
        <v>72956</v>
      </c>
      <c r="Q1641" s="43" t="str">
        <f t="shared" si="233"/>
        <v>MEDIA GEO</v>
      </c>
    </row>
    <row r="1642" spans="2:17" s="44" customFormat="1" x14ac:dyDescent="0.3">
      <c r="B1642" s="54">
        <v>1619</v>
      </c>
      <c r="C1642" s="55">
        <v>251739</v>
      </c>
      <c r="D1642" s="56" t="s">
        <v>157</v>
      </c>
      <c r="E1642" s="78">
        <v>60201</v>
      </c>
      <c r="F1642" s="35">
        <f t="shared" si="225"/>
        <v>63271</v>
      </c>
      <c r="G1642" s="36">
        <v>1804111.4</v>
      </c>
      <c r="H1642" s="36">
        <v>1792740.95</v>
      </c>
      <c r="I1642" s="37">
        <v>1674555.3265000002</v>
      </c>
      <c r="J1642" s="38">
        <f t="shared" si="226"/>
        <v>63271</v>
      </c>
      <c r="K1642" s="38">
        <f t="shared" si="227"/>
        <v>1333669.669125</v>
      </c>
      <c r="L1642" s="38">
        <f t="shared" si="228"/>
        <v>1733648.1382500001</v>
      </c>
      <c r="M1642" s="39">
        <f t="shared" si="229"/>
        <v>765105.40902319306</v>
      </c>
      <c r="N1642" s="40">
        <f t="shared" si="230"/>
        <v>496271.86989035294</v>
      </c>
      <c r="O1642" s="41">
        <f t="shared" si="231"/>
        <v>0.6486320238200135</v>
      </c>
      <c r="P1642" s="42">
        <f t="shared" si="232"/>
        <v>63271</v>
      </c>
      <c r="Q1642" s="43" t="str">
        <f t="shared" si="233"/>
        <v>MEDIA GEO</v>
      </c>
    </row>
    <row r="1643" spans="2:17" s="44" customFormat="1" x14ac:dyDescent="0.3">
      <c r="B1643" s="54">
        <v>1620</v>
      </c>
      <c r="C1643" s="55">
        <v>251722</v>
      </c>
      <c r="D1643" s="56" t="s">
        <v>671</v>
      </c>
      <c r="E1643" s="78">
        <v>50654</v>
      </c>
      <c r="F1643" s="35">
        <f t="shared" si="225"/>
        <v>53237</v>
      </c>
      <c r="G1643" s="36">
        <v>2929494.4</v>
      </c>
      <c r="H1643" s="36">
        <v>2925412.7</v>
      </c>
      <c r="I1643" s="37">
        <v>2736161.7639999995</v>
      </c>
      <c r="J1643" s="38">
        <f t="shared" si="226"/>
        <v>53237</v>
      </c>
      <c r="K1643" s="38">
        <f t="shared" si="227"/>
        <v>2161076.466</v>
      </c>
      <c r="L1643" s="38">
        <f t="shared" si="228"/>
        <v>2830787.2319999998</v>
      </c>
      <c r="M1643" s="39">
        <f t="shared" si="229"/>
        <v>1057021.4235555115</v>
      </c>
      <c r="N1643" s="40">
        <f t="shared" si="230"/>
        <v>709782.77274553175</v>
      </c>
      <c r="O1643" s="41">
        <f t="shared" si="231"/>
        <v>0.67149327055078001</v>
      </c>
      <c r="P1643" s="42">
        <f t="shared" si="232"/>
        <v>53237</v>
      </c>
      <c r="Q1643" s="43" t="str">
        <f t="shared" si="233"/>
        <v>MEDIA GEO</v>
      </c>
    </row>
    <row r="1644" spans="2:17" s="44" customFormat="1" x14ac:dyDescent="0.3">
      <c r="B1644" s="54">
        <v>1621</v>
      </c>
      <c r="C1644" s="55">
        <v>251739</v>
      </c>
      <c r="D1644" s="56" t="s">
        <v>197</v>
      </c>
      <c r="E1644" s="78">
        <v>1239393</v>
      </c>
      <c r="F1644" s="35">
        <f t="shared" si="225"/>
        <v>1302602</v>
      </c>
      <c r="G1644" s="36">
        <v>12000489.550000001</v>
      </c>
      <c r="H1644" s="36">
        <v>11920313.300000001</v>
      </c>
      <c r="I1644" s="37">
        <v>11195353.816499999</v>
      </c>
      <c r="J1644" s="38">
        <f t="shared" si="226"/>
        <v>1302602</v>
      </c>
      <c r="K1644" s="38">
        <f t="shared" si="227"/>
        <v>9104689.6666250005</v>
      </c>
      <c r="L1644" s="38">
        <f t="shared" si="228"/>
        <v>11557833.558249999</v>
      </c>
      <c r="M1644" s="39">
        <f t="shared" si="229"/>
        <v>6758246.8293218929</v>
      </c>
      <c r="N1644" s="40">
        <f t="shared" si="230"/>
        <v>3857723.4545588354</v>
      </c>
      <c r="O1644" s="41">
        <f t="shared" si="231"/>
        <v>0.57081718853792007</v>
      </c>
      <c r="P1644" s="42">
        <f t="shared" si="232"/>
        <v>1302602</v>
      </c>
      <c r="Q1644" s="43" t="str">
        <f t="shared" si="233"/>
        <v>MEDIA GEO</v>
      </c>
    </row>
    <row r="1645" spans="2:17" s="44" customFormat="1" x14ac:dyDescent="0.3">
      <c r="B1645" s="54">
        <v>1622</v>
      </c>
      <c r="C1645" s="55">
        <v>251733</v>
      </c>
      <c r="D1645" s="56" t="s">
        <v>703</v>
      </c>
      <c r="E1645" s="78">
        <v>66213</v>
      </c>
      <c r="F1645" s="35">
        <f t="shared" si="225"/>
        <v>69590</v>
      </c>
      <c r="G1645" s="36">
        <v>2413450.9</v>
      </c>
      <c r="H1645" s="36">
        <v>2383712.7999999998</v>
      </c>
      <c r="I1645" s="37">
        <v>2217383.5249999999</v>
      </c>
      <c r="J1645" s="38">
        <f t="shared" si="226"/>
        <v>69590</v>
      </c>
      <c r="K1645" s="38">
        <f t="shared" si="227"/>
        <v>1771034.3062499999</v>
      </c>
      <c r="L1645" s="38">
        <f t="shared" si="228"/>
        <v>2300548.1624999996</v>
      </c>
      <c r="M1645" s="39">
        <f t="shared" si="229"/>
        <v>970666.43512021203</v>
      </c>
      <c r="N1645" s="40">
        <f t="shared" si="230"/>
        <v>637157.25764090207</v>
      </c>
      <c r="O1645" s="41">
        <f t="shared" si="231"/>
        <v>0.65641216651525958</v>
      </c>
      <c r="P1645" s="42">
        <f t="shared" si="232"/>
        <v>69590</v>
      </c>
      <c r="Q1645" s="43" t="str">
        <f t="shared" si="233"/>
        <v>MEDIA GEO</v>
      </c>
    </row>
    <row r="1646" spans="2:17" s="44" customFormat="1" x14ac:dyDescent="0.3">
      <c r="B1646" s="54">
        <v>1623</v>
      </c>
      <c r="C1646" s="55">
        <v>251733</v>
      </c>
      <c r="D1646" s="56" t="s">
        <v>543</v>
      </c>
      <c r="E1646" s="78">
        <v>66166</v>
      </c>
      <c r="F1646" s="35">
        <f t="shared" si="225"/>
        <v>69540</v>
      </c>
      <c r="G1646" s="36">
        <v>1383113.2</v>
      </c>
      <c r="H1646" s="36">
        <v>1397982.25</v>
      </c>
      <c r="I1646" s="37">
        <v>1304607.5315</v>
      </c>
      <c r="J1646" s="38">
        <f t="shared" si="226"/>
        <v>69540</v>
      </c>
      <c r="K1646" s="38">
        <f t="shared" si="227"/>
        <v>1038810.7453750001</v>
      </c>
      <c r="L1646" s="38">
        <f t="shared" si="228"/>
        <v>1343860.3657499999</v>
      </c>
      <c r="M1646" s="39">
        <f t="shared" si="229"/>
        <v>647170.16498595825</v>
      </c>
      <c r="N1646" s="40">
        <f t="shared" si="230"/>
        <v>408446.20667947532</v>
      </c>
      <c r="O1646" s="41">
        <f t="shared" si="231"/>
        <v>0.63112644676433349</v>
      </c>
      <c r="P1646" s="42">
        <f t="shared" si="232"/>
        <v>69540</v>
      </c>
      <c r="Q1646" s="43" t="str">
        <f t="shared" si="233"/>
        <v>MEDIA GEO</v>
      </c>
    </row>
    <row r="1647" spans="2:17" s="44" customFormat="1" x14ac:dyDescent="0.3">
      <c r="B1647" s="54">
        <v>1624</v>
      </c>
      <c r="C1647" s="55">
        <v>251733</v>
      </c>
      <c r="D1647" s="56" t="s">
        <v>544</v>
      </c>
      <c r="E1647" s="78">
        <v>72320</v>
      </c>
      <c r="F1647" s="35">
        <f t="shared" si="225"/>
        <v>76008</v>
      </c>
      <c r="G1647" s="36">
        <v>1825103</v>
      </c>
      <c r="H1647" s="36">
        <v>1821021.3</v>
      </c>
      <c r="I1647" s="37">
        <v>1715267.3684999999</v>
      </c>
      <c r="J1647" s="38">
        <f t="shared" si="226"/>
        <v>76008</v>
      </c>
      <c r="K1647" s="38">
        <f t="shared" si="227"/>
        <v>1359349.9171249999</v>
      </c>
      <c r="L1647" s="38">
        <f t="shared" si="228"/>
        <v>1768144.3342499998</v>
      </c>
      <c r="M1647" s="39">
        <f t="shared" si="229"/>
        <v>811331.58595548337</v>
      </c>
      <c r="N1647" s="40">
        <f t="shared" si="230"/>
        <v>519952.29399553145</v>
      </c>
      <c r="O1647" s="41">
        <f t="shared" si="231"/>
        <v>0.64086287653055884</v>
      </c>
      <c r="P1647" s="42">
        <f t="shared" si="232"/>
        <v>76008</v>
      </c>
      <c r="Q1647" s="43" t="str">
        <f t="shared" si="233"/>
        <v>MEDIA GEO</v>
      </c>
    </row>
    <row r="1648" spans="2:17" s="44" customFormat="1" x14ac:dyDescent="0.3">
      <c r="B1648" s="54">
        <v>1625</v>
      </c>
      <c r="C1648" s="55">
        <v>251733</v>
      </c>
      <c r="D1648" s="56" t="s">
        <v>545</v>
      </c>
      <c r="E1648" s="78">
        <v>78553</v>
      </c>
      <c r="F1648" s="35">
        <f t="shared" si="225"/>
        <v>82559</v>
      </c>
      <c r="G1648" s="36">
        <v>2012278.1</v>
      </c>
      <c r="H1648" s="36">
        <v>2026855.6</v>
      </c>
      <c r="I1648" s="37">
        <v>1888465.5615000001</v>
      </c>
      <c r="J1648" s="38">
        <f t="shared" si="226"/>
        <v>82559</v>
      </c>
      <c r="K1648" s="38">
        <f t="shared" si="227"/>
        <v>1502539.565375</v>
      </c>
      <c r="L1648" s="38">
        <f t="shared" si="228"/>
        <v>1950371.8307500002</v>
      </c>
      <c r="M1648" s="39">
        <f t="shared" si="229"/>
        <v>892988.93129135063</v>
      </c>
      <c r="N1648" s="40">
        <f t="shared" si="230"/>
        <v>573060.50009266182</v>
      </c>
      <c r="O1648" s="41">
        <f t="shared" si="231"/>
        <v>0.64173303835240092</v>
      </c>
      <c r="P1648" s="42">
        <f t="shared" si="232"/>
        <v>82559</v>
      </c>
      <c r="Q1648" s="43" t="str">
        <f t="shared" si="233"/>
        <v>MEDIA GEO</v>
      </c>
    </row>
    <row r="1649" spans="2:17" s="44" customFormat="1" x14ac:dyDescent="0.3">
      <c r="B1649" s="54">
        <v>1626</v>
      </c>
      <c r="C1649" s="55">
        <v>251733</v>
      </c>
      <c r="D1649" s="56" t="s">
        <v>546</v>
      </c>
      <c r="E1649" s="78">
        <v>30266</v>
      </c>
      <c r="F1649" s="35">
        <f t="shared" si="225"/>
        <v>31810</v>
      </c>
      <c r="G1649" s="36">
        <v>1094187.1499999999</v>
      </c>
      <c r="H1649" s="36">
        <v>1064740.6000000001</v>
      </c>
      <c r="I1649" s="37">
        <v>1003870.7909999999</v>
      </c>
      <c r="J1649" s="38">
        <f t="shared" si="226"/>
        <v>31810</v>
      </c>
      <c r="K1649" s="38">
        <f t="shared" si="227"/>
        <v>798652.13524999993</v>
      </c>
      <c r="L1649" s="38">
        <f t="shared" si="228"/>
        <v>1034305.6954999999</v>
      </c>
      <c r="M1649" s="39">
        <f t="shared" si="229"/>
        <v>439181.69243371679</v>
      </c>
      <c r="N1649" s="40">
        <f t="shared" si="230"/>
        <v>288055.28618332173</v>
      </c>
      <c r="O1649" s="41">
        <f t="shared" si="231"/>
        <v>0.65589092429392715</v>
      </c>
      <c r="P1649" s="42">
        <f t="shared" si="232"/>
        <v>31810</v>
      </c>
      <c r="Q1649" s="43" t="str">
        <f t="shared" si="233"/>
        <v>MEDIA GEO</v>
      </c>
    </row>
    <row r="1650" spans="2:17" s="44" customFormat="1" x14ac:dyDescent="0.3">
      <c r="B1650" s="54">
        <v>1627</v>
      </c>
      <c r="C1650" s="55">
        <v>251729</v>
      </c>
      <c r="D1650" s="56" t="s">
        <v>547</v>
      </c>
      <c r="E1650" s="78">
        <v>28325</v>
      </c>
      <c r="F1650" s="35">
        <f t="shared" si="225"/>
        <v>29770</v>
      </c>
      <c r="G1650" s="36">
        <v>2015193.6</v>
      </c>
      <c r="H1650" s="36">
        <v>2009654.15</v>
      </c>
      <c r="I1650" s="37">
        <v>1849365.791</v>
      </c>
      <c r="J1650" s="38">
        <f t="shared" si="226"/>
        <v>29770</v>
      </c>
      <c r="K1650" s="38">
        <f t="shared" si="227"/>
        <v>1475995.8852500001</v>
      </c>
      <c r="L1650" s="38">
        <f t="shared" si="228"/>
        <v>1929509.9704999998</v>
      </c>
      <c r="M1650" s="39">
        <f t="shared" si="229"/>
        <v>687163.27129451442</v>
      </c>
      <c r="N1650" s="40">
        <f t="shared" si="230"/>
        <v>464847.24003875884</v>
      </c>
      <c r="O1650" s="41">
        <f t="shared" si="231"/>
        <v>0.67647276776457377</v>
      </c>
      <c r="P1650" s="42">
        <f t="shared" si="232"/>
        <v>29770</v>
      </c>
      <c r="Q1650" s="43" t="str">
        <f t="shared" si="233"/>
        <v>MEDIA GEO</v>
      </c>
    </row>
    <row r="1651" spans="2:17" s="44" customFormat="1" x14ac:dyDescent="0.3">
      <c r="B1651" s="54">
        <v>1628</v>
      </c>
      <c r="C1651" s="55">
        <v>251729</v>
      </c>
      <c r="D1651" s="56" t="s">
        <v>548</v>
      </c>
      <c r="E1651" s="78">
        <v>2146</v>
      </c>
      <c r="F1651" s="35">
        <f t="shared" si="225"/>
        <v>2255</v>
      </c>
      <c r="G1651" s="36">
        <v>114287.6</v>
      </c>
      <c r="H1651" s="36">
        <v>115745.35</v>
      </c>
      <c r="I1651" s="37">
        <v>106348.69349999999</v>
      </c>
      <c r="J1651" s="38">
        <f t="shared" si="226"/>
        <v>2255</v>
      </c>
      <c r="K1651" s="38">
        <f t="shared" si="227"/>
        <v>84659.160875000001</v>
      </c>
      <c r="L1651" s="38">
        <f t="shared" si="228"/>
        <v>110318.14675</v>
      </c>
      <c r="M1651" s="39">
        <f t="shared" si="229"/>
        <v>42203.196172834789</v>
      </c>
      <c r="N1651" s="40">
        <f t="shared" si="230"/>
        <v>28247.640409981963</v>
      </c>
      <c r="O1651" s="41">
        <f t="shared" si="231"/>
        <v>0.66932467138980123</v>
      </c>
      <c r="P1651" s="42">
        <f t="shared" si="232"/>
        <v>2255</v>
      </c>
      <c r="Q1651" s="43" t="str">
        <f t="shared" si="233"/>
        <v>MEDIA GEO</v>
      </c>
    </row>
    <row r="1652" spans="2:17" s="44" customFormat="1" x14ac:dyDescent="0.3">
      <c r="B1652" s="54">
        <v>1629</v>
      </c>
      <c r="C1652" s="55">
        <v>251729</v>
      </c>
      <c r="D1652" s="56" t="s">
        <v>549</v>
      </c>
      <c r="E1652" s="78">
        <v>1910</v>
      </c>
      <c r="F1652" s="35">
        <f t="shared" si="225"/>
        <v>2007</v>
      </c>
      <c r="G1652" s="36">
        <v>113121.4</v>
      </c>
      <c r="H1652" s="36">
        <v>113996.05</v>
      </c>
      <c r="I1652" s="37">
        <v>106348.69349999999</v>
      </c>
      <c r="J1652" s="38">
        <f t="shared" si="226"/>
        <v>2007</v>
      </c>
      <c r="K1652" s="38">
        <f t="shared" si="227"/>
        <v>83868.285875000001</v>
      </c>
      <c r="L1652" s="38">
        <f t="shared" si="228"/>
        <v>109735.04674999999</v>
      </c>
      <c r="M1652" s="39">
        <f t="shared" si="229"/>
        <v>40731.32391774602</v>
      </c>
      <c r="N1652" s="40">
        <f t="shared" si="230"/>
        <v>27382.232039102626</v>
      </c>
      <c r="O1652" s="41">
        <f t="shared" si="231"/>
        <v>0.6722647192710719</v>
      </c>
      <c r="P1652" s="42">
        <f t="shared" si="232"/>
        <v>2007</v>
      </c>
      <c r="Q1652" s="43" t="str">
        <f t="shared" si="233"/>
        <v>MEDIA GEO</v>
      </c>
    </row>
    <row r="1653" spans="2:17" s="44" customFormat="1" x14ac:dyDescent="0.3">
      <c r="B1653" s="54">
        <v>1630</v>
      </c>
      <c r="C1653" s="55">
        <v>251729</v>
      </c>
      <c r="D1653" s="56" t="s">
        <v>630</v>
      </c>
      <c r="E1653" s="78">
        <v>2146</v>
      </c>
      <c r="F1653" s="35">
        <f t="shared" si="225"/>
        <v>2255</v>
      </c>
      <c r="G1653" s="36">
        <v>115453.8</v>
      </c>
      <c r="H1653" s="36">
        <v>115453.8</v>
      </c>
      <c r="I1653" s="37">
        <v>106348.69349999999</v>
      </c>
      <c r="J1653" s="38">
        <f t="shared" si="226"/>
        <v>2255</v>
      </c>
      <c r="K1653" s="38">
        <f t="shared" si="227"/>
        <v>84877.823375000007</v>
      </c>
      <c r="L1653" s="38">
        <f t="shared" si="228"/>
        <v>110901.24674999999</v>
      </c>
      <c r="M1653" s="39">
        <f t="shared" si="229"/>
        <v>42283.778790484372</v>
      </c>
      <c r="N1653" s="40">
        <f t="shared" si="230"/>
        <v>28304.620925367744</v>
      </c>
      <c r="O1653" s="41">
        <f t="shared" si="231"/>
        <v>0.66939667491916488</v>
      </c>
      <c r="P1653" s="42">
        <f t="shared" si="232"/>
        <v>2255</v>
      </c>
      <c r="Q1653" s="43" t="str">
        <f t="shared" si="233"/>
        <v>MEDIA GEO</v>
      </c>
    </row>
    <row r="1654" spans="2:17" s="44" customFormat="1" x14ac:dyDescent="0.3">
      <c r="B1654" s="54">
        <v>1631</v>
      </c>
      <c r="C1654" s="55">
        <v>251729</v>
      </c>
      <c r="D1654" s="56" t="s">
        <v>673</v>
      </c>
      <c r="E1654" s="78">
        <v>2288</v>
      </c>
      <c r="F1654" s="35">
        <f t="shared" si="225"/>
        <v>2405</v>
      </c>
      <c r="G1654" s="36">
        <v>115453.8</v>
      </c>
      <c r="H1654" s="36">
        <v>113121.4</v>
      </c>
      <c r="I1654" s="37">
        <v>106348.69349999999</v>
      </c>
      <c r="J1654" s="38">
        <f t="shared" si="226"/>
        <v>2405</v>
      </c>
      <c r="K1654" s="38">
        <f t="shared" si="227"/>
        <v>84332.223375000001</v>
      </c>
      <c r="L1654" s="38">
        <f t="shared" si="228"/>
        <v>109735.04674999999</v>
      </c>
      <c r="M1654" s="39">
        <f t="shared" si="229"/>
        <v>42751.372371187361</v>
      </c>
      <c r="N1654" s="40">
        <f t="shared" si="230"/>
        <v>28529.193499944147</v>
      </c>
      <c r="O1654" s="41">
        <f t="shared" si="231"/>
        <v>0.66732813281969938</v>
      </c>
      <c r="P1654" s="42">
        <f t="shared" si="232"/>
        <v>2405</v>
      </c>
      <c r="Q1654" s="43" t="str">
        <f t="shared" si="233"/>
        <v>MEDIA GEO</v>
      </c>
    </row>
    <row r="1655" spans="2:17" s="44" customFormat="1" x14ac:dyDescent="0.3">
      <c r="B1655" s="54">
        <v>1632</v>
      </c>
      <c r="C1655" s="55">
        <v>251729</v>
      </c>
      <c r="D1655" s="56" t="s">
        <v>683</v>
      </c>
      <c r="E1655" s="78">
        <v>568</v>
      </c>
      <c r="F1655" s="35">
        <f t="shared" si="225"/>
        <v>597</v>
      </c>
      <c r="G1655" s="36">
        <v>57726.9</v>
      </c>
      <c r="H1655" s="36">
        <v>58018.45</v>
      </c>
      <c r="I1655" s="37">
        <v>54362.413</v>
      </c>
      <c r="J1655" s="38">
        <f t="shared" si="226"/>
        <v>597</v>
      </c>
      <c r="K1655" s="38">
        <f t="shared" si="227"/>
        <v>42676.190750000002</v>
      </c>
      <c r="L1655" s="38">
        <f t="shared" si="228"/>
        <v>56044.656499999997</v>
      </c>
      <c r="M1655" s="39">
        <f t="shared" si="229"/>
        <v>18157.428962385475</v>
      </c>
      <c r="N1655" s="40">
        <f t="shared" si="230"/>
        <v>12417.098399847417</v>
      </c>
      <c r="O1655" s="41">
        <f t="shared" si="231"/>
        <v>0.68385774360292972</v>
      </c>
      <c r="P1655" s="42">
        <f t="shared" si="232"/>
        <v>597</v>
      </c>
      <c r="Q1655" s="43" t="str">
        <f t="shared" si="233"/>
        <v>MEDIA GEO</v>
      </c>
    </row>
    <row r="1656" spans="2:17" s="44" customFormat="1" x14ac:dyDescent="0.3">
      <c r="B1656" s="54">
        <v>1633</v>
      </c>
      <c r="C1656" s="55">
        <v>251739</v>
      </c>
      <c r="D1656" s="56" t="s">
        <v>553</v>
      </c>
      <c r="E1656" s="78">
        <v>13303</v>
      </c>
      <c r="F1656" s="35">
        <f t="shared" si="225"/>
        <v>13981</v>
      </c>
      <c r="G1656" s="36">
        <v>1311391.8999999999</v>
      </c>
      <c r="H1656" s="36">
        <v>1315473.6000000001</v>
      </c>
      <c r="I1656" s="37">
        <v>1234515.996</v>
      </c>
      <c r="J1656" s="38">
        <f t="shared" si="226"/>
        <v>13981</v>
      </c>
      <c r="K1656" s="38">
        <f t="shared" si="227"/>
        <v>968840.62400000007</v>
      </c>
      <c r="L1656" s="38">
        <f t="shared" si="228"/>
        <v>1272953.9479999999</v>
      </c>
      <c r="M1656" s="39">
        <f t="shared" si="229"/>
        <v>415396.08367719234</v>
      </c>
      <c r="N1656" s="40">
        <f t="shared" si="230"/>
        <v>283843.32773870812</v>
      </c>
      <c r="O1656" s="41">
        <f t="shared" si="231"/>
        <v>0.68330766440081581</v>
      </c>
      <c r="P1656" s="42">
        <f t="shared" si="232"/>
        <v>13981</v>
      </c>
      <c r="Q1656" s="43" t="str">
        <f t="shared" si="233"/>
        <v>MEDIA GEO</v>
      </c>
    </row>
    <row r="1657" spans="2:17" s="44" customFormat="1" x14ac:dyDescent="0.3">
      <c r="B1657" s="54">
        <v>1634</v>
      </c>
      <c r="C1657" s="55">
        <v>251739</v>
      </c>
      <c r="D1657" s="56" t="s">
        <v>554</v>
      </c>
      <c r="E1657" s="78">
        <v>84534</v>
      </c>
      <c r="F1657" s="35">
        <f t="shared" si="225"/>
        <v>88845</v>
      </c>
      <c r="G1657" s="36">
        <v>3086931.4</v>
      </c>
      <c r="H1657" s="36">
        <v>3055735.55</v>
      </c>
      <c r="I1657" s="37">
        <v>2868085.2234999998</v>
      </c>
      <c r="J1657" s="38">
        <f t="shared" si="226"/>
        <v>88845</v>
      </c>
      <c r="K1657" s="38">
        <f t="shared" si="227"/>
        <v>2274899.2933749999</v>
      </c>
      <c r="L1657" s="38">
        <f t="shared" si="228"/>
        <v>2961910.3867499996</v>
      </c>
      <c r="M1657" s="39">
        <f t="shared" si="229"/>
        <v>1245136.4511590505</v>
      </c>
      <c r="N1657" s="40">
        <f t="shared" si="230"/>
        <v>817621.52614259813</v>
      </c>
      <c r="O1657" s="41">
        <f t="shared" si="231"/>
        <v>0.65665214875165301</v>
      </c>
      <c r="P1657" s="42">
        <f t="shared" si="232"/>
        <v>88845</v>
      </c>
      <c r="Q1657" s="43" t="str">
        <f t="shared" si="233"/>
        <v>MEDIA GEO</v>
      </c>
    </row>
    <row r="1658" spans="2:17" s="44" customFormat="1" x14ac:dyDescent="0.3">
      <c r="B1658" s="54">
        <v>1635</v>
      </c>
      <c r="C1658" s="55">
        <v>251739</v>
      </c>
      <c r="D1658" s="56" t="s">
        <v>555</v>
      </c>
      <c r="E1658" s="78">
        <v>127613</v>
      </c>
      <c r="F1658" s="35">
        <f t="shared" si="225"/>
        <v>134121</v>
      </c>
      <c r="G1658" s="36">
        <v>2969436.75</v>
      </c>
      <c r="H1658" s="36">
        <v>3018417.15</v>
      </c>
      <c r="I1658" s="37">
        <v>2780620.2234999998</v>
      </c>
      <c r="J1658" s="38">
        <f t="shared" si="226"/>
        <v>134121</v>
      </c>
      <c r="K1658" s="38">
        <f t="shared" si="227"/>
        <v>2225648.7808750002</v>
      </c>
      <c r="L1658" s="38">
        <f t="shared" si="228"/>
        <v>2875028.4867500002</v>
      </c>
      <c r="M1658" s="39">
        <f t="shared" si="229"/>
        <v>1352144.0134979396</v>
      </c>
      <c r="N1658" s="40">
        <f t="shared" si="230"/>
        <v>861272.33248566685</v>
      </c>
      <c r="O1658" s="41">
        <f t="shared" si="231"/>
        <v>0.63696789978575696</v>
      </c>
      <c r="P1658" s="42">
        <f t="shared" si="232"/>
        <v>134121</v>
      </c>
      <c r="Q1658" s="43" t="str">
        <f t="shared" si="233"/>
        <v>MEDIA GEO</v>
      </c>
    </row>
    <row r="1659" spans="2:17" s="44" customFormat="1" x14ac:dyDescent="0.3">
      <c r="B1659" s="54">
        <v>1636</v>
      </c>
      <c r="C1659" s="55">
        <v>251739</v>
      </c>
      <c r="D1659" s="56" t="s">
        <v>556</v>
      </c>
      <c r="E1659" s="78">
        <v>116709</v>
      </c>
      <c r="F1659" s="35">
        <f t="shared" si="225"/>
        <v>122661</v>
      </c>
      <c r="G1659" s="36">
        <v>3097427.2</v>
      </c>
      <c r="H1659" s="36">
        <v>3055444</v>
      </c>
      <c r="I1659" s="37">
        <v>2868085.2234999998</v>
      </c>
      <c r="J1659" s="38">
        <f t="shared" si="226"/>
        <v>122661</v>
      </c>
      <c r="K1659" s="38">
        <f t="shared" si="227"/>
        <v>2285904.3558749999</v>
      </c>
      <c r="L1659" s="38">
        <f t="shared" si="228"/>
        <v>2961764.6117500002</v>
      </c>
      <c r="M1659" s="39">
        <f t="shared" si="229"/>
        <v>1350807.6057967539</v>
      </c>
      <c r="N1659" s="40">
        <f t="shared" si="230"/>
        <v>868430.7932501263</v>
      </c>
      <c r="O1659" s="41">
        <f t="shared" si="231"/>
        <v>0.64289747076001635</v>
      </c>
      <c r="P1659" s="42">
        <f t="shared" si="232"/>
        <v>122661</v>
      </c>
      <c r="Q1659" s="43" t="str">
        <f t="shared" si="233"/>
        <v>MEDIA GEO</v>
      </c>
    </row>
    <row r="1660" spans="2:17" s="44" customFormat="1" x14ac:dyDescent="0.3">
      <c r="B1660" s="54">
        <v>1637</v>
      </c>
      <c r="C1660" s="55">
        <v>251739</v>
      </c>
      <c r="D1660" s="56" t="s">
        <v>557</v>
      </c>
      <c r="E1660" s="78">
        <v>110444</v>
      </c>
      <c r="F1660" s="35">
        <f t="shared" si="225"/>
        <v>116077</v>
      </c>
      <c r="G1660" s="36">
        <v>3013752.35</v>
      </c>
      <c r="H1660" s="36">
        <v>2978766.35</v>
      </c>
      <c r="I1660" s="37">
        <v>2780620.2234999998</v>
      </c>
      <c r="J1660" s="38">
        <f t="shared" si="226"/>
        <v>116077</v>
      </c>
      <c r="K1660" s="38">
        <f t="shared" si="227"/>
        <v>2222303.9808749999</v>
      </c>
      <c r="L1660" s="38">
        <f t="shared" si="228"/>
        <v>2879693.28675</v>
      </c>
      <c r="M1660" s="39">
        <f t="shared" si="229"/>
        <v>1304691.8917130611</v>
      </c>
      <c r="N1660" s="40">
        <f t="shared" si="230"/>
        <v>840477.65014961944</v>
      </c>
      <c r="O1660" s="41">
        <f t="shared" si="231"/>
        <v>0.64419627000676138</v>
      </c>
      <c r="P1660" s="42">
        <f t="shared" si="232"/>
        <v>116077</v>
      </c>
      <c r="Q1660" s="43" t="str">
        <f t="shared" si="233"/>
        <v>MEDIA GEO</v>
      </c>
    </row>
    <row r="1661" spans="2:17" s="44" customFormat="1" x14ac:dyDescent="0.3">
      <c r="B1661" s="54">
        <v>1638</v>
      </c>
      <c r="C1661" s="55">
        <v>251715</v>
      </c>
      <c r="D1661" s="56" t="s">
        <v>238</v>
      </c>
      <c r="E1661" s="78">
        <v>203894</v>
      </c>
      <c r="F1661" s="35">
        <f t="shared" si="225"/>
        <v>214293</v>
      </c>
      <c r="G1661" s="36">
        <v>3115503.3</v>
      </c>
      <c r="H1661" s="36">
        <v>3069729.95</v>
      </c>
      <c r="I1661" s="37">
        <v>2868085.2234999998</v>
      </c>
      <c r="J1661" s="38">
        <f t="shared" si="226"/>
        <v>214293</v>
      </c>
      <c r="K1661" s="38">
        <f t="shared" si="227"/>
        <v>2316902.8683750001</v>
      </c>
      <c r="L1661" s="38">
        <f t="shared" si="228"/>
        <v>2968907.5867499998</v>
      </c>
      <c r="M1661" s="39">
        <f t="shared" si="229"/>
        <v>1557066.302540252</v>
      </c>
      <c r="N1661" s="40">
        <f t="shared" si="230"/>
        <v>949484.10782246769</v>
      </c>
      <c r="O1661" s="41">
        <f t="shared" si="231"/>
        <v>0.60979041565118097</v>
      </c>
      <c r="P1661" s="42">
        <f t="shared" si="232"/>
        <v>214293</v>
      </c>
      <c r="Q1661" s="43" t="str">
        <f t="shared" si="233"/>
        <v>MEDIA GEO</v>
      </c>
    </row>
    <row r="1662" spans="2:17" s="44" customFormat="1" x14ac:dyDescent="0.3">
      <c r="B1662" s="54">
        <v>1639</v>
      </c>
      <c r="C1662" s="55">
        <v>251715</v>
      </c>
      <c r="D1662" s="56" t="s">
        <v>558</v>
      </c>
      <c r="E1662" s="78">
        <v>28294</v>
      </c>
      <c r="F1662" s="35">
        <f t="shared" si="225"/>
        <v>29737</v>
      </c>
      <c r="G1662" s="36">
        <v>2930077.5</v>
      </c>
      <c r="H1662" s="36">
        <v>2923663.4</v>
      </c>
      <c r="I1662" s="37">
        <v>2736992.6814999995</v>
      </c>
      <c r="J1662" s="38">
        <f t="shared" si="226"/>
        <v>29737</v>
      </c>
      <c r="K1662" s="38">
        <f t="shared" si="227"/>
        <v>2155117.6453749998</v>
      </c>
      <c r="L1662" s="38">
        <f t="shared" si="228"/>
        <v>2830328.0407499997</v>
      </c>
      <c r="M1662" s="39">
        <f t="shared" si="229"/>
        <v>913785.61471844814</v>
      </c>
      <c r="N1662" s="40">
        <f t="shared" si="230"/>
        <v>625116.77036598825</v>
      </c>
      <c r="O1662" s="41">
        <f t="shared" si="231"/>
        <v>0.68409565689934471</v>
      </c>
      <c r="P1662" s="42">
        <f t="shared" si="232"/>
        <v>29737</v>
      </c>
      <c r="Q1662" s="43" t="str">
        <f t="shared" si="233"/>
        <v>MEDIA GEO</v>
      </c>
    </row>
    <row r="1663" spans="2:17" s="44" customFormat="1" x14ac:dyDescent="0.3">
      <c r="B1663" s="54">
        <v>1640</v>
      </c>
      <c r="C1663" s="55">
        <v>251722</v>
      </c>
      <c r="D1663" s="56" t="s">
        <v>705</v>
      </c>
      <c r="E1663" s="78">
        <v>19488</v>
      </c>
      <c r="F1663" s="35">
        <f t="shared" si="225"/>
        <v>20482</v>
      </c>
      <c r="G1663" s="36">
        <v>1584574.25</v>
      </c>
      <c r="H1663" s="36">
        <v>1605565.85</v>
      </c>
      <c r="I1663" s="37">
        <v>1473610.32</v>
      </c>
      <c r="J1663" s="38">
        <f t="shared" si="226"/>
        <v>20482</v>
      </c>
      <c r="K1663" s="38">
        <f t="shared" si="227"/>
        <v>1171058.105</v>
      </c>
      <c r="L1663" s="38">
        <f t="shared" si="228"/>
        <v>1529092.2850000001</v>
      </c>
      <c r="M1663" s="39">
        <f t="shared" si="229"/>
        <v>526409.76040616527</v>
      </c>
      <c r="N1663" s="40">
        <f t="shared" si="230"/>
        <v>357744.95017372235</v>
      </c>
      <c r="O1663" s="41">
        <f t="shared" si="231"/>
        <v>0.67959406736245709</v>
      </c>
      <c r="P1663" s="42">
        <f t="shared" si="232"/>
        <v>20482</v>
      </c>
      <c r="Q1663" s="43" t="str">
        <f t="shared" si="233"/>
        <v>MEDIA GEO</v>
      </c>
    </row>
    <row r="1664" spans="2:17" s="44" customFormat="1" x14ac:dyDescent="0.3">
      <c r="B1664" s="54">
        <v>1641</v>
      </c>
      <c r="C1664" s="55">
        <v>261017</v>
      </c>
      <c r="D1664" s="56" t="s">
        <v>170</v>
      </c>
      <c r="E1664" s="78">
        <v>600050</v>
      </c>
      <c r="F1664" s="35">
        <f t="shared" si="225"/>
        <v>630653</v>
      </c>
      <c r="G1664" s="36">
        <v>21161865.199999999</v>
      </c>
      <c r="H1664" s="36">
        <v>21288689.449999999</v>
      </c>
      <c r="I1664" s="37">
        <v>19767090</v>
      </c>
      <c r="J1664" s="38">
        <f t="shared" si="226"/>
        <v>630653</v>
      </c>
      <c r="K1664" s="38">
        <f t="shared" si="227"/>
        <v>15712074.4125</v>
      </c>
      <c r="L1664" s="38">
        <f t="shared" si="228"/>
        <v>20464477.600000001</v>
      </c>
      <c r="M1664" s="39">
        <f t="shared" si="229"/>
        <v>8656832.5898026396</v>
      </c>
      <c r="N1664" s="40">
        <f t="shared" si="230"/>
        <v>5675366.0149705093</v>
      </c>
      <c r="O1664" s="41">
        <f t="shared" si="231"/>
        <v>0.65559382789218268</v>
      </c>
      <c r="P1664" s="42">
        <f t="shared" si="232"/>
        <v>630653</v>
      </c>
      <c r="Q1664" s="43" t="str">
        <f t="shared" si="233"/>
        <v>MEDIA GEO</v>
      </c>
    </row>
    <row r="1665" spans="2:17" s="44" customFormat="1" x14ac:dyDescent="0.3">
      <c r="B1665" s="54">
        <v>1642</v>
      </c>
      <c r="C1665" s="55">
        <v>251739</v>
      </c>
      <c r="D1665" s="56" t="s">
        <v>130</v>
      </c>
      <c r="E1665" s="78">
        <v>217953</v>
      </c>
      <c r="F1665" s="35">
        <f t="shared" si="225"/>
        <v>229069</v>
      </c>
      <c r="G1665" s="57">
        <v>177850456.34999999</v>
      </c>
      <c r="H1665" s="57">
        <v>176067628.09999999</v>
      </c>
      <c r="I1665" s="57">
        <v>165308850</v>
      </c>
      <c r="J1665" s="38">
        <f t="shared" si="226"/>
        <v>229069</v>
      </c>
      <c r="K1665" s="38">
        <f t="shared" si="227"/>
        <v>129864000.8625</v>
      </c>
      <c r="L1665" s="38">
        <f t="shared" si="228"/>
        <v>170688239.05000001</v>
      </c>
      <c r="M1665" s="39">
        <f t="shared" si="229"/>
        <v>32998882.324581057</v>
      </c>
      <c r="N1665" s="40">
        <f t="shared" si="230"/>
        <v>23171757.220028549</v>
      </c>
      <c r="O1665" s="41">
        <f t="shared" si="231"/>
        <v>0.70219824393166719</v>
      </c>
      <c r="P1665" s="42">
        <f t="shared" si="232"/>
        <v>229069</v>
      </c>
      <c r="Q1665" s="43" t="str">
        <f t="shared" si="233"/>
        <v>MEDIA GEO</v>
      </c>
    </row>
    <row r="1666" spans="2:17" s="44" customFormat="1" x14ac:dyDescent="0.3">
      <c r="B1666" s="54">
        <v>1643</v>
      </c>
      <c r="C1666" s="55">
        <v>241018</v>
      </c>
      <c r="D1666" s="56" t="s">
        <v>559</v>
      </c>
      <c r="E1666" s="78">
        <v>74482</v>
      </c>
      <c r="F1666" s="35">
        <f t="shared" si="225"/>
        <v>78281</v>
      </c>
      <c r="G1666" s="36">
        <v>1208183.2</v>
      </c>
      <c r="H1666" s="36">
        <v>1204684.6000000001</v>
      </c>
      <c r="I1666" s="37">
        <v>1129365.5729999999</v>
      </c>
      <c r="J1666" s="38">
        <f t="shared" si="226"/>
        <v>78281</v>
      </c>
      <c r="K1666" s="38">
        <f t="shared" si="227"/>
        <v>905128.59324999992</v>
      </c>
      <c r="L1666" s="38">
        <f t="shared" si="228"/>
        <v>1167025.0865</v>
      </c>
      <c r="M1666" s="39">
        <f t="shared" si="229"/>
        <v>598927.51496458601</v>
      </c>
      <c r="N1666" s="40">
        <f t="shared" si="230"/>
        <v>368152.68133260211</v>
      </c>
      <c r="O1666" s="41">
        <f t="shared" si="231"/>
        <v>0.61468653907872406</v>
      </c>
      <c r="P1666" s="42">
        <f t="shared" si="232"/>
        <v>78281</v>
      </c>
      <c r="Q1666" s="43" t="str">
        <f t="shared" si="233"/>
        <v>MEDIA GEO</v>
      </c>
    </row>
    <row r="1667" spans="2:17" s="44" customFormat="1" x14ac:dyDescent="0.3">
      <c r="B1667" s="54">
        <v>1644</v>
      </c>
      <c r="C1667" s="55">
        <v>25174003</v>
      </c>
      <c r="D1667" s="56" t="s">
        <v>560</v>
      </c>
      <c r="E1667" s="78">
        <v>65724</v>
      </c>
      <c r="F1667" s="35">
        <f t="shared" si="225"/>
        <v>69076</v>
      </c>
      <c r="G1667" s="36">
        <v>1129464.7</v>
      </c>
      <c r="H1667" s="36">
        <v>1137336.55</v>
      </c>
      <c r="I1667" s="37">
        <v>1063174.9764999999</v>
      </c>
      <c r="J1667" s="38">
        <f t="shared" si="226"/>
        <v>69076</v>
      </c>
      <c r="K1667" s="38">
        <f t="shared" si="227"/>
        <v>849763.05662499997</v>
      </c>
      <c r="L1667" s="38">
        <f t="shared" si="228"/>
        <v>1096319.83825</v>
      </c>
      <c r="M1667" s="39">
        <f t="shared" si="229"/>
        <v>554208.77304869075</v>
      </c>
      <c r="N1667" s="40">
        <f t="shared" si="230"/>
        <v>343040.67359856359</v>
      </c>
      <c r="O1667" s="41">
        <f t="shared" si="231"/>
        <v>0.61897373387199217</v>
      </c>
      <c r="P1667" s="42">
        <f t="shared" si="232"/>
        <v>69076</v>
      </c>
      <c r="Q1667" s="43" t="str">
        <f t="shared" si="233"/>
        <v>MEDIA GEO</v>
      </c>
    </row>
    <row r="1668" spans="2:17" s="44" customFormat="1" x14ac:dyDescent="0.3">
      <c r="B1668" s="54">
        <v>1645</v>
      </c>
      <c r="C1668" s="55">
        <v>251738</v>
      </c>
      <c r="D1668" s="56" t="s">
        <v>561</v>
      </c>
      <c r="E1668" s="78">
        <v>14960</v>
      </c>
      <c r="F1668" s="35">
        <f t="shared" si="225"/>
        <v>15723</v>
      </c>
      <c r="G1668" s="36">
        <v>2319571.7999999998</v>
      </c>
      <c r="H1668" s="36">
        <v>2338522.5499999998</v>
      </c>
      <c r="I1668" s="37">
        <v>2175933.8614999996</v>
      </c>
      <c r="J1668" s="38">
        <f t="shared" si="226"/>
        <v>15723</v>
      </c>
      <c r="K1668" s="38">
        <f t="shared" si="227"/>
        <v>1712437.8028749998</v>
      </c>
      <c r="L1668" s="38">
        <f t="shared" si="228"/>
        <v>2247752.8307499997</v>
      </c>
      <c r="M1668" s="39">
        <f t="shared" si="229"/>
        <v>656345.66600168799</v>
      </c>
      <c r="N1668" s="40">
        <f t="shared" si="230"/>
        <v>452988.63131159829</v>
      </c>
      <c r="O1668" s="41">
        <f t="shared" si="231"/>
        <v>0.69016778014411895</v>
      </c>
      <c r="P1668" s="42">
        <f t="shared" si="232"/>
        <v>15723</v>
      </c>
      <c r="Q1668" s="43" t="str">
        <f t="shared" si="233"/>
        <v>MEDIA GEO</v>
      </c>
    </row>
    <row r="1669" spans="2:17" s="44" customFormat="1" x14ac:dyDescent="0.3">
      <c r="B1669" s="54">
        <v>1646</v>
      </c>
      <c r="C1669" s="55">
        <v>251738</v>
      </c>
      <c r="D1669" s="56" t="s">
        <v>685</v>
      </c>
      <c r="E1669" s="78">
        <v>1189639</v>
      </c>
      <c r="F1669" s="35">
        <f t="shared" si="225"/>
        <v>1250311</v>
      </c>
      <c r="G1669" s="36">
        <v>8694312.5500000007</v>
      </c>
      <c r="H1669" s="36">
        <v>8792856.4499999993</v>
      </c>
      <c r="I1669" s="37">
        <v>8186724</v>
      </c>
      <c r="J1669" s="38">
        <f t="shared" si="226"/>
        <v>1250311</v>
      </c>
      <c r="K1669" s="38">
        <f t="shared" si="227"/>
        <v>6731051</v>
      </c>
      <c r="L1669" s="38">
        <f t="shared" si="228"/>
        <v>8440518.2750000004</v>
      </c>
      <c r="M1669" s="39">
        <f t="shared" si="229"/>
        <v>5288997.4568579989</v>
      </c>
      <c r="N1669" s="40">
        <f t="shared" si="230"/>
        <v>2855782.5807305621</v>
      </c>
      <c r="O1669" s="41">
        <f t="shared" si="231"/>
        <v>0.53994780750510674</v>
      </c>
      <c r="P1669" s="42">
        <f t="shared" si="232"/>
        <v>1250311</v>
      </c>
      <c r="Q1669" s="43" t="str">
        <f t="shared" si="233"/>
        <v>MEDIA GEO</v>
      </c>
    </row>
    <row r="1670" spans="2:17" s="44" customFormat="1" x14ac:dyDescent="0.3">
      <c r="B1670" s="54">
        <v>1647</v>
      </c>
      <c r="C1670" s="55">
        <v>251720</v>
      </c>
      <c r="D1670" s="56" t="s">
        <v>686</v>
      </c>
      <c r="E1670" s="78">
        <v>362198</v>
      </c>
      <c r="F1670" s="35">
        <f t="shared" si="225"/>
        <v>380670</v>
      </c>
      <c r="G1670" s="36">
        <v>9301319.6500000004</v>
      </c>
      <c r="H1670" s="36">
        <v>9400446.6500000004</v>
      </c>
      <c r="I1670" s="37">
        <v>8732505.5999999996</v>
      </c>
      <c r="J1670" s="38">
        <f t="shared" si="226"/>
        <v>380670</v>
      </c>
      <c r="K1670" s="38">
        <f t="shared" si="227"/>
        <v>6953735.4749999996</v>
      </c>
      <c r="L1670" s="38">
        <f t="shared" si="228"/>
        <v>9016912.625</v>
      </c>
      <c r="M1670" s="39">
        <f t="shared" si="229"/>
        <v>4129002.5006334791</v>
      </c>
      <c r="N1670" s="40">
        <f t="shared" si="230"/>
        <v>2650471.3293398619</v>
      </c>
      <c r="O1670" s="41">
        <f t="shared" si="231"/>
        <v>0.64191565128217332</v>
      </c>
      <c r="P1670" s="42">
        <f t="shared" si="232"/>
        <v>380670</v>
      </c>
      <c r="Q1670" s="43" t="str">
        <f t="shared" si="233"/>
        <v>MEDIA GEO</v>
      </c>
    </row>
    <row r="1671" spans="2:17" s="44" customFormat="1" x14ac:dyDescent="0.3">
      <c r="B1671" s="54">
        <v>1648</v>
      </c>
      <c r="C1671" s="55">
        <v>251720</v>
      </c>
      <c r="D1671" s="56" t="s">
        <v>562</v>
      </c>
      <c r="E1671" s="78">
        <v>76375</v>
      </c>
      <c r="F1671" s="35">
        <f t="shared" si="225"/>
        <v>80270</v>
      </c>
      <c r="G1671" s="36">
        <v>7840071.0499999998</v>
      </c>
      <c r="H1671" s="36">
        <v>7938323.4000000004</v>
      </c>
      <c r="I1671" s="37">
        <v>7368051.5999999996</v>
      </c>
      <c r="J1671" s="38">
        <f t="shared" si="226"/>
        <v>80270</v>
      </c>
      <c r="K1671" s="38">
        <f t="shared" si="227"/>
        <v>5806679.0124999993</v>
      </c>
      <c r="L1671" s="38">
        <f t="shared" si="228"/>
        <v>7604061.3249999993</v>
      </c>
      <c r="M1671" s="39">
        <f t="shared" si="229"/>
        <v>2463137.617742124</v>
      </c>
      <c r="N1671" s="40">
        <f t="shared" si="230"/>
        <v>1684941.8511752898</v>
      </c>
      <c r="O1671" s="41">
        <f t="shared" si="231"/>
        <v>0.6840632204382554</v>
      </c>
      <c r="P1671" s="42">
        <f t="shared" si="232"/>
        <v>80270</v>
      </c>
      <c r="Q1671" s="43" t="str">
        <f t="shared" si="233"/>
        <v>MEDIA GEO</v>
      </c>
    </row>
    <row r="1672" spans="2:17" s="44" customFormat="1" x14ac:dyDescent="0.3">
      <c r="B1672" s="54">
        <v>1649</v>
      </c>
      <c r="C1672" s="55">
        <v>251719</v>
      </c>
      <c r="D1672" s="56" t="s">
        <v>563</v>
      </c>
      <c r="E1672" s="78">
        <v>43506</v>
      </c>
      <c r="F1672" s="35">
        <f t="shared" si="225"/>
        <v>45725</v>
      </c>
      <c r="G1672" s="36">
        <v>11335464</v>
      </c>
      <c r="H1672" s="36">
        <v>11533134.9</v>
      </c>
      <c r="I1672" s="37">
        <v>10642741.199999999</v>
      </c>
      <c r="J1672" s="38">
        <f t="shared" si="226"/>
        <v>45725</v>
      </c>
      <c r="K1672" s="38">
        <f t="shared" si="227"/>
        <v>8389266.2749999985</v>
      </c>
      <c r="L1672" s="38">
        <f t="shared" si="228"/>
        <v>10989102.6</v>
      </c>
      <c r="M1672" s="39">
        <f t="shared" si="229"/>
        <v>2824219.6630789833</v>
      </c>
      <c r="N1672" s="40">
        <f t="shared" si="230"/>
        <v>1964692.4177537807</v>
      </c>
      <c r="O1672" s="41">
        <f t="shared" si="231"/>
        <v>0.69565850115633709</v>
      </c>
      <c r="P1672" s="42">
        <f t="shared" si="232"/>
        <v>45725</v>
      </c>
      <c r="Q1672" s="43" t="str">
        <f t="shared" si="233"/>
        <v>MEDIA GEO</v>
      </c>
    </row>
    <row r="1673" spans="2:17" s="44" customFormat="1" x14ac:dyDescent="0.3">
      <c r="B1673" s="54">
        <v>1650</v>
      </c>
      <c r="C1673" s="55">
        <v>251719</v>
      </c>
      <c r="D1673" s="56" t="s">
        <v>564</v>
      </c>
      <c r="E1673" s="78">
        <v>184011</v>
      </c>
      <c r="F1673" s="35">
        <f t="shared" ref="F1673:F1736" si="234">ROUND(E1673*($C$5+1),0)</f>
        <v>193396</v>
      </c>
      <c r="G1673" s="36">
        <v>14742225.75</v>
      </c>
      <c r="H1673" s="36">
        <v>14523271.699999999</v>
      </c>
      <c r="I1673" s="37">
        <v>13644540</v>
      </c>
      <c r="J1673" s="38">
        <f t="shared" ref="J1673:J1736" si="235">MIN(F1673:I1673)</f>
        <v>193396</v>
      </c>
      <c r="K1673" s="38">
        <f t="shared" ref="K1673:K1736" si="236">AVERAGE(F1673:I1673)</f>
        <v>10775858.362500001</v>
      </c>
      <c r="L1673" s="38">
        <f t="shared" ref="L1673:L1736" si="237">MEDIAN(F1673:I1673)</f>
        <v>14083905.85</v>
      </c>
      <c r="M1673" s="39">
        <f t="shared" ref="M1673:M1736" si="238">GEOMEAN(F1673:I1673)</f>
        <v>4875380.0562333278</v>
      </c>
      <c r="N1673" s="40">
        <f t="shared" ref="N1673:N1736" si="239">STDEVA(J1673,M1673)</f>
        <v>3310662.675569884</v>
      </c>
      <c r="O1673" s="41">
        <f t="shared" ref="O1673:O1736" si="240">N1673/M1673</f>
        <v>0.67905735294156133</v>
      </c>
      <c r="P1673" s="42">
        <f t="shared" ref="P1673:P1736" si="241">ROUND(IF(O1673&lt;=P1668,J1673,M1673),0)</f>
        <v>193396</v>
      </c>
      <c r="Q1673" s="43" t="str">
        <f t="shared" ref="Q1673:Q1736" si="242">IF(O1673&lt;=35%,"MENOR VALOR","MEDIA GEO")</f>
        <v>MEDIA GEO</v>
      </c>
    </row>
    <row r="1674" spans="2:17" s="44" customFormat="1" x14ac:dyDescent="0.3">
      <c r="B1674" s="54">
        <v>1651</v>
      </c>
      <c r="C1674" s="55">
        <v>251719</v>
      </c>
      <c r="D1674" s="56" t="s">
        <v>718</v>
      </c>
      <c r="E1674" s="78">
        <v>114881</v>
      </c>
      <c r="F1674" s="35">
        <f t="shared" si="234"/>
        <v>120740</v>
      </c>
      <c r="G1674" s="36">
        <v>463564.5</v>
      </c>
      <c r="H1674" s="36">
        <v>462398.3</v>
      </c>
      <c r="I1674" s="37">
        <v>427505.59600000002</v>
      </c>
      <c r="J1674" s="38">
        <f t="shared" si="235"/>
        <v>120740</v>
      </c>
      <c r="K1674" s="38">
        <f t="shared" si="236"/>
        <v>368552.09900000005</v>
      </c>
      <c r="L1674" s="38">
        <f t="shared" si="237"/>
        <v>444951.94799999997</v>
      </c>
      <c r="M1674" s="39">
        <f t="shared" si="238"/>
        <v>324324.56448620046</v>
      </c>
      <c r="N1674" s="40">
        <f t="shared" si="239"/>
        <v>143956.02609310232</v>
      </c>
      <c r="O1674" s="41">
        <f t="shared" si="240"/>
        <v>0.44386408510610192</v>
      </c>
      <c r="P1674" s="42">
        <f t="shared" si="241"/>
        <v>120740</v>
      </c>
      <c r="Q1674" s="43" t="str">
        <f t="shared" si="242"/>
        <v>MEDIA GEO</v>
      </c>
    </row>
    <row r="1675" spans="2:17" s="44" customFormat="1" x14ac:dyDescent="0.3">
      <c r="B1675" s="54">
        <v>1652</v>
      </c>
      <c r="C1675" s="55">
        <v>251717</v>
      </c>
      <c r="D1675" s="56" t="s">
        <v>565</v>
      </c>
      <c r="E1675" s="78">
        <v>179008</v>
      </c>
      <c r="F1675" s="35">
        <f t="shared" si="234"/>
        <v>188137</v>
      </c>
      <c r="G1675" s="36">
        <v>13250072.85</v>
      </c>
      <c r="H1675" s="36">
        <v>13351240.699999999</v>
      </c>
      <c r="I1675" s="37">
        <v>12371049.6</v>
      </c>
      <c r="J1675" s="38">
        <f t="shared" si="235"/>
        <v>188137</v>
      </c>
      <c r="K1675" s="38">
        <f t="shared" si="236"/>
        <v>9790125.0374999996</v>
      </c>
      <c r="L1675" s="38">
        <f t="shared" si="237"/>
        <v>12810561.225</v>
      </c>
      <c r="M1675" s="39">
        <f t="shared" si="238"/>
        <v>4504588.9130205074</v>
      </c>
      <c r="N1675" s="40">
        <f t="shared" si="239"/>
        <v>3052192.4183624466</v>
      </c>
      <c r="O1675" s="41">
        <f t="shared" si="240"/>
        <v>0.6775740200265753</v>
      </c>
      <c r="P1675" s="42">
        <f t="shared" si="241"/>
        <v>188137</v>
      </c>
      <c r="Q1675" s="43" t="str">
        <f t="shared" si="242"/>
        <v>MEDIA GEO</v>
      </c>
    </row>
    <row r="1676" spans="2:17" s="44" customFormat="1" x14ac:dyDescent="0.3">
      <c r="B1676" s="54">
        <v>1653</v>
      </c>
      <c r="C1676" s="55">
        <v>251717</v>
      </c>
      <c r="D1676" s="56" t="s">
        <v>566</v>
      </c>
      <c r="E1676" s="78">
        <v>101846</v>
      </c>
      <c r="F1676" s="35">
        <f t="shared" si="234"/>
        <v>107040</v>
      </c>
      <c r="G1676" s="36">
        <v>5719919.4500000002</v>
      </c>
      <c r="H1676" s="36">
        <v>5814090.0999999996</v>
      </c>
      <c r="I1676" s="37">
        <v>5357152.5314999996</v>
      </c>
      <c r="J1676" s="38">
        <f t="shared" si="235"/>
        <v>107040</v>
      </c>
      <c r="K1676" s="38">
        <f t="shared" si="236"/>
        <v>4249550.5203750003</v>
      </c>
      <c r="L1676" s="38">
        <f t="shared" si="237"/>
        <v>5538535.9907499999</v>
      </c>
      <c r="M1676" s="39">
        <f t="shared" si="238"/>
        <v>2089719.2615844854</v>
      </c>
      <c r="N1676" s="40">
        <f t="shared" si="239"/>
        <v>1401965.9507843263</v>
      </c>
      <c r="O1676" s="41">
        <f t="shared" si="240"/>
        <v>0.67088722229669995</v>
      </c>
      <c r="P1676" s="42">
        <f t="shared" si="241"/>
        <v>107040</v>
      </c>
      <c r="Q1676" s="43" t="str">
        <f t="shared" si="242"/>
        <v>MEDIA GEO</v>
      </c>
    </row>
    <row r="1677" spans="2:17" s="44" customFormat="1" x14ac:dyDescent="0.3">
      <c r="B1677" s="54">
        <v>1654</v>
      </c>
      <c r="C1677" s="55">
        <v>251717</v>
      </c>
      <c r="D1677" s="56" t="s">
        <v>567</v>
      </c>
      <c r="E1677" s="78">
        <v>105225</v>
      </c>
      <c r="F1677" s="35">
        <f t="shared" si="234"/>
        <v>110591</v>
      </c>
      <c r="G1677" s="36">
        <v>5159268.8</v>
      </c>
      <c r="H1677" s="36">
        <v>5118451.8</v>
      </c>
      <c r="I1677" s="37">
        <v>4797580.6165000005</v>
      </c>
      <c r="J1677" s="38">
        <f t="shared" si="235"/>
        <v>110591</v>
      </c>
      <c r="K1677" s="38">
        <f t="shared" si="236"/>
        <v>3796473.0541249998</v>
      </c>
      <c r="L1677" s="38">
        <f t="shared" si="237"/>
        <v>4958016.2082500001</v>
      </c>
      <c r="M1677" s="39">
        <f t="shared" si="238"/>
        <v>1934715.9404539408</v>
      </c>
      <c r="N1677" s="40">
        <f t="shared" si="239"/>
        <v>1289851.1151264887</v>
      </c>
      <c r="O1677" s="41">
        <f t="shared" si="240"/>
        <v>0.66668759385103948</v>
      </c>
      <c r="P1677" s="42">
        <f t="shared" si="241"/>
        <v>110591</v>
      </c>
      <c r="Q1677" s="43" t="str">
        <f t="shared" si="242"/>
        <v>MEDIA GEO</v>
      </c>
    </row>
    <row r="1678" spans="2:17" s="44" customFormat="1" x14ac:dyDescent="0.3">
      <c r="B1678" s="54">
        <v>1655</v>
      </c>
      <c r="C1678" s="55">
        <v>251717</v>
      </c>
      <c r="D1678" s="56" t="s">
        <v>719</v>
      </c>
      <c r="E1678" s="78">
        <v>63483</v>
      </c>
      <c r="F1678" s="35">
        <f t="shared" si="234"/>
        <v>66721</v>
      </c>
      <c r="G1678" s="36">
        <v>4215521.45</v>
      </c>
      <c r="H1678" s="36">
        <v>4251090.55</v>
      </c>
      <c r="I1678" s="37">
        <v>3916166.6564999996</v>
      </c>
      <c r="J1678" s="38">
        <f t="shared" si="235"/>
        <v>66721</v>
      </c>
      <c r="K1678" s="38">
        <f t="shared" si="236"/>
        <v>3112374.9141250001</v>
      </c>
      <c r="L1678" s="38">
        <f t="shared" si="237"/>
        <v>4065844.0532499999</v>
      </c>
      <c r="M1678" s="39">
        <f t="shared" si="238"/>
        <v>1471020.8989554546</v>
      </c>
      <c r="N1678" s="40">
        <f t="shared" si="239"/>
        <v>992989.98137098539</v>
      </c>
      <c r="O1678" s="41">
        <f t="shared" si="240"/>
        <v>0.67503458453655529</v>
      </c>
      <c r="P1678" s="42">
        <f t="shared" si="241"/>
        <v>66721</v>
      </c>
      <c r="Q1678" s="43" t="str">
        <f t="shared" si="242"/>
        <v>MEDIA GEO</v>
      </c>
    </row>
    <row r="1679" spans="2:17" s="44" customFormat="1" x14ac:dyDescent="0.3">
      <c r="B1679" s="54">
        <v>1656</v>
      </c>
      <c r="C1679" s="55">
        <v>26111512</v>
      </c>
      <c r="D1679" s="56" t="s">
        <v>707</v>
      </c>
      <c r="E1679" s="78">
        <v>65850</v>
      </c>
      <c r="F1679" s="35">
        <f t="shared" si="234"/>
        <v>69208</v>
      </c>
      <c r="G1679" s="36">
        <v>3516093</v>
      </c>
      <c r="H1679" s="36">
        <v>3485480.25</v>
      </c>
      <c r="I1679" s="37">
        <v>3274753.7409999999</v>
      </c>
      <c r="J1679" s="38">
        <f t="shared" si="235"/>
        <v>69208</v>
      </c>
      <c r="K1679" s="38">
        <f t="shared" si="236"/>
        <v>2586383.7477500001</v>
      </c>
      <c r="L1679" s="38">
        <f t="shared" si="237"/>
        <v>3380116.9955000002</v>
      </c>
      <c r="M1679" s="39">
        <f t="shared" si="238"/>
        <v>1290965.0397710663</v>
      </c>
      <c r="N1679" s="40">
        <f t="shared" si="239"/>
        <v>863912.68778452347</v>
      </c>
      <c r="O1679" s="41">
        <f t="shared" si="240"/>
        <v>0.66919913488728222</v>
      </c>
      <c r="P1679" s="42">
        <f t="shared" si="241"/>
        <v>69208</v>
      </c>
      <c r="Q1679" s="43" t="str">
        <f t="shared" si="242"/>
        <v>MEDIA GEO</v>
      </c>
    </row>
    <row r="1680" spans="2:17" s="44" customFormat="1" x14ac:dyDescent="0.3">
      <c r="B1680" s="54">
        <v>1657</v>
      </c>
      <c r="C1680" s="55">
        <v>26111512</v>
      </c>
      <c r="D1680" s="56" t="s">
        <v>571</v>
      </c>
      <c r="E1680" s="78">
        <v>371051</v>
      </c>
      <c r="F1680" s="35">
        <f t="shared" si="234"/>
        <v>389975</v>
      </c>
      <c r="G1680" s="36">
        <v>13946877.35</v>
      </c>
      <c r="H1680" s="36">
        <v>14092069.25</v>
      </c>
      <c r="I1680" s="37">
        <v>12928589.411499999</v>
      </c>
      <c r="J1680" s="38">
        <f t="shared" si="235"/>
        <v>389975</v>
      </c>
      <c r="K1680" s="38">
        <f t="shared" si="236"/>
        <v>10339377.752875</v>
      </c>
      <c r="L1680" s="38">
        <f t="shared" si="237"/>
        <v>13437733.38075</v>
      </c>
      <c r="M1680" s="39">
        <f t="shared" si="238"/>
        <v>5610607.8510618135</v>
      </c>
      <c r="N1680" s="40">
        <f t="shared" si="239"/>
        <v>3691544.8910710672</v>
      </c>
      <c r="O1680" s="41">
        <f t="shared" si="240"/>
        <v>0.65795810170059177</v>
      </c>
      <c r="P1680" s="42">
        <f t="shared" si="241"/>
        <v>389975</v>
      </c>
      <c r="Q1680" s="43" t="str">
        <f t="shared" si="242"/>
        <v>MEDIA GEO</v>
      </c>
    </row>
    <row r="1681" spans="2:17" s="44" customFormat="1" x14ac:dyDescent="0.3">
      <c r="B1681" s="54">
        <v>1658</v>
      </c>
      <c r="C1681" s="55">
        <v>25172009</v>
      </c>
      <c r="D1681" s="56" t="s">
        <v>572</v>
      </c>
      <c r="E1681" s="78">
        <v>381908</v>
      </c>
      <c r="F1681" s="35">
        <f t="shared" si="234"/>
        <v>401385</v>
      </c>
      <c r="G1681" s="36">
        <v>13919471.65</v>
      </c>
      <c r="H1681" s="36">
        <v>13831715.1</v>
      </c>
      <c r="I1681" s="37">
        <v>12928589.411499999</v>
      </c>
      <c r="J1681" s="38">
        <f t="shared" si="235"/>
        <v>401385</v>
      </c>
      <c r="K1681" s="38">
        <f t="shared" si="236"/>
        <v>10270290.290375</v>
      </c>
      <c r="L1681" s="38">
        <f t="shared" si="237"/>
        <v>13380152.25575</v>
      </c>
      <c r="M1681" s="39">
        <f t="shared" si="238"/>
        <v>5622154.3810332902</v>
      </c>
      <c r="N1681" s="40">
        <f t="shared" si="239"/>
        <v>3691641.4323397335</v>
      </c>
      <c r="O1681" s="41">
        <f t="shared" si="240"/>
        <v>0.65662398826928869</v>
      </c>
      <c r="P1681" s="42">
        <f t="shared" si="241"/>
        <v>401385</v>
      </c>
      <c r="Q1681" s="43" t="str">
        <f t="shared" si="242"/>
        <v>MEDIA GEO</v>
      </c>
    </row>
    <row r="1682" spans="2:17" s="44" customFormat="1" x14ac:dyDescent="0.3">
      <c r="B1682" s="54">
        <v>1659</v>
      </c>
      <c r="C1682" s="55">
        <v>25172009</v>
      </c>
      <c r="D1682" s="56" t="s">
        <v>573</v>
      </c>
      <c r="E1682" s="78">
        <v>647</v>
      </c>
      <c r="F1682" s="35">
        <f t="shared" si="234"/>
        <v>680</v>
      </c>
      <c r="G1682" s="36">
        <v>895933.15</v>
      </c>
      <c r="H1682" s="36">
        <v>899140.2</v>
      </c>
      <c r="I1682" s="37">
        <v>841072.18649999995</v>
      </c>
      <c r="J1682" s="38">
        <f t="shared" si="235"/>
        <v>680</v>
      </c>
      <c r="K1682" s="38">
        <f t="shared" si="236"/>
        <v>659206.38412499998</v>
      </c>
      <c r="L1682" s="38">
        <f t="shared" si="237"/>
        <v>868502.66824999999</v>
      </c>
      <c r="M1682" s="39">
        <f t="shared" si="238"/>
        <v>146507.98703002647</v>
      </c>
      <c r="N1682" s="40">
        <f t="shared" si="239"/>
        <v>103115.95851571561</v>
      </c>
      <c r="O1682" s="41">
        <f t="shared" si="240"/>
        <v>0.7038248262504776</v>
      </c>
      <c r="P1682" s="42">
        <f t="shared" si="241"/>
        <v>680</v>
      </c>
      <c r="Q1682" s="43" t="str">
        <f t="shared" si="242"/>
        <v>MEDIA GEO</v>
      </c>
    </row>
    <row r="1683" spans="2:17" s="44" customFormat="1" x14ac:dyDescent="0.3">
      <c r="B1683" s="54">
        <v>1660</v>
      </c>
      <c r="C1683" s="55">
        <v>25172009</v>
      </c>
      <c r="D1683" s="56" t="s">
        <v>574</v>
      </c>
      <c r="E1683" s="78">
        <v>16069</v>
      </c>
      <c r="F1683" s="35">
        <f t="shared" si="234"/>
        <v>16889</v>
      </c>
      <c r="G1683" s="36">
        <v>520999.85</v>
      </c>
      <c r="H1683" s="36">
        <v>517209.7</v>
      </c>
      <c r="I1683" s="37">
        <v>479139.10100000002</v>
      </c>
      <c r="J1683" s="38">
        <f t="shared" si="235"/>
        <v>16889</v>
      </c>
      <c r="K1683" s="38">
        <f t="shared" si="236"/>
        <v>383559.41275000002</v>
      </c>
      <c r="L1683" s="38">
        <f t="shared" si="237"/>
        <v>498174.40049999999</v>
      </c>
      <c r="M1683" s="39">
        <f t="shared" si="238"/>
        <v>216093.87245177393</v>
      </c>
      <c r="N1683" s="40">
        <f t="shared" si="239"/>
        <v>140859.11615605062</v>
      </c>
      <c r="O1683" s="41">
        <f t="shared" si="240"/>
        <v>0.65184225058249357</v>
      </c>
      <c r="P1683" s="42">
        <f t="shared" si="241"/>
        <v>16889</v>
      </c>
      <c r="Q1683" s="43" t="str">
        <f t="shared" si="242"/>
        <v>MEDIA GEO</v>
      </c>
    </row>
    <row r="1684" spans="2:17" s="44" customFormat="1" x14ac:dyDescent="0.3">
      <c r="B1684" s="54">
        <v>1661</v>
      </c>
      <c r="C1684" s="55">
        <v>251717</v>
      </c>
      <c r="D1684" s="56" t="s">
        <v>575</v>
      </c>
      <c r="E1684" s="78">
        <v>16964</v>
      </c>
      <c r="F1684" s="35">
        <f t="shared" si="234"/>
        <v>17829</v>
      </c>
      <c r="G1684" s="36">
        <v>595928.19999999995</v>
      </c>
      <c r="H1684" s="36">
        <v>581059.15</v>
      </c>
      <c r="I1684" s="37">
        <v>546784.53200000001</v>
      </c>
      <c r="J1684" s="38">
        <f t="shared" si="235"/>
        <v>17829</v>
      </c>
      <c r="K1684" s="38">
        <f t="shared" si="236"/>
        <v>435400.22050000005</v>
      </c>
      <c r="L1684" s="38">
        <f t="shared" si="237"/>
        <v>563921.84100000001</v>
      </c>
      <c r="M1684" s="39">
        <f t="shared" si="238"/>
        <v>241040.14046008614</v>
      </c>
      <c r="N1684" s="40">
        <f t="shared" si="239"/>
        <v>157834.11105570986</v>
      </c>
      <c r="O1684" s="41">
        <f t="shared" si="240"/>
        <v>0.65480426104317513</v>
      </c>
      <c r="P1684" s="42">
        <f t="shared" si="241"/>
        <v>17829</v>
      </c>
      <c r="Q1684" s="43" t="str">
        <f t="shared" si="242"/>
        <v>MEDIA GEO</v>
      </c>
    </row>
    <row r="1685" spans="2:17" s="44" customFormat="1" x14ac:dyDescent="0.3">
      <c r="B1685" s="54">
        <v>1662</v>
      </c>
      <c r="C1685" s="55">
        <v>251717</v>
      </c>
      <c r="D1685" s="56" t="s">
        <v>576</v>
      </c>
      <c r="E1685" s="78">
        <v>71599</v>
      </c>
      <c r="F1685" s="35">
        <f t="shared" si="234"/>
        <v>75251</v>
      </c>
      <c r="G1685" s="36">
        <v>3845836.05</v>
      </c>
      <c r="H1685" s="36">
        <v>3869160.05</v>
      </c>
      <c r="I1685" s="37">
        <v>3566335.8114999998</v>
      </c>
      <c r="J1685" s="38">
        <f t="shared" si="235"/>
        <v>75251</v>
      </c>
      <c r="K1685" s="38">
        <f t="shared" si="236"/>
        <v>2839145.7278749999</v>
      </c>
      <c r="L1685" s="38">
        <f t="shared" si="237"/>
        <v>3706085.9307499998</v>
      </c>
      <c r="M1685" s="39">
        <f t="shared" si="238"/>
        <v>1413629.1524651365</v>
      </c>
      <c r="N1685" s="40">
        <f t="shared" si="239"/>
        <v>946376.26740002097</v>
      </c>
      <c r="O1685" s="41">
        <f t="shared" si="240"/>
        <v>0.66946572638919943</v>
      </c>
      <c r="P1685" s="42">
        <f t="shared" si="241"/>
        <v>75251</v>
      </c>
      <c r="Q1685" s="43" t="str">
        <f t="shared" si="242"/>
        <v>MEDIA GEO</v>
      </c>
    </row>
    <row r="1686" spans="2:17" s="44" customFormat="1" x14ac:dyDescent="0.3">
      <c r="B1686" s="54">
        <v>1663</v>
      </c>
      <c r="C1686" s="55">
        <v>251717</v>
      </c>
      <c r="D1686" s="56" t="s">
        <v>577</v>
      </c>
      <c r="E1686" s="78">
        <v>66960</v>
      </c>
      <c r="F1686" s="35">
        <f t="shared" si="234"/>
        <v>70375</v>
      </c>
      <c r="G1686" s="36">
        <v>3860705.1</v>
      </c>
      <c r="H1686" s="36">
        <v>3861871.3</v>
      </c>
      <c r="I1686" s="37">
        <v>3566335.8114999998</v>
      </c>
      <c r="J1686" s="38">
        <f t="shared" si="235"/>
        <v>70375</v>
      </c>
      <c r="K1686" s="38">
        <f t="shared" si="236"/>
        <v>2839821.8028750001</v>
      </c>
      <c r="L1686" s="38">
        <f t="shared" si="237"/>
        <v>3713520.4557499997</v>
      </c>
      <c r="M1686" s="39">
        <f t="shared" si="238"/>
        <v>1390837.1008411166</v>
      </c>
      <c r="N1686" s="40">
        <f t="shared" si="239"/>
        <v>933707.70580458827</v>
      </c>
      <c r="O1686" s="41">
        <f t="shared" si="240"/>
        <v>0.67132786811620371</v>
      </c>
      <c r="P1686" s="42">
        <f t="shared" si="241"/>
        <v>70375</v>
      </c>
      <c r="Q1686" s="43" t="str">
        <f t="shared" si="242"/>
        <v>MEDIA GEO</v>
      </c>
    </row>
    <row r="1687" spans="2:17" s="44" customFormat="1" x14ac:dyDescent="0.3">
      <c r="B1687" s="54">
        <v>1664</v>
      </c>
      <c r="C1687" s="55">
        <v>251717</v>
      </c>
      <c r="D1687" s="56" t="s">
        <v>578</v>
      </c>
      <c r="E1687" s="78">
        <v>120868</v>
      </c>
      <c r="F1687" s="35">
        <f t="shared" si="234"/>
        <v>127032</v>
      </c>
      <c r="G1687" s="36">
        <v>5520790.7999999998</v>
      </c>
      <c r="H1687" s="36">
        <v>5535076.75</v>
      </c>
      <c r="I1687" s="37">
        <v>5112133.9114999995</v>
      </c>
      <c r="J1687" s="38">
        <f t="shared" si="235"/>
        <v>127032</v>
      </c>
      <c r="K1687" s="38">
        <f t="shared" si="236"/>
        <v>4073758.3653750001</v>
      </c>
      <c r="L1687" s="38">
        <f t="shared" si="237"/>
        <v>5316462.3557500001</v>
      </c>
      <c r="M1687" s="39">
        <f t="shared" si="238"/>
        <v>2110620.1197820371</v>
      </c>
      <c r="N1687" s="40">
        <f t="shared" si="239"/>
        <v>1402608.6105789521</v>
      </c>
      <c r="O1687" s="41">
        <f t="shared" si="240"/>
        <v>0.6645481095498128</v>
      </c>
      <c r="P1687" s="42">
        <f t="shared" si="241"/>
        <v>127032</v>
      </c>
      <c r="Q1687" s="43" t="str">
        <f t="shared" si="242"/>
        <v>MEDIA GEO</v>
      </c>
    </row>
    <row r="1688" spans="2:17" s="44" customFormat="1" x14ac:dyDescent="0.3">
      <c r="B1688" s="54">
        <v>1665</v>
      </c>
      <c r="C1688" s="55">
        <v>251717</v>
      </c>
      <c r="D1688" s="56" t="s">
        <v>720</v>
      </c>
      <c r="E1688" s="78">
        <v>437221</v>
      </c>
      <c r="F1688" s="35">
        <f t="shared" si="234"/>
        <v>459519</v>
      </c>
      <c r="G1688" s="36">
        <v>3868285.4</v>
      </c>
      <c r="H1688" s="36">
        <v>3872950.2</v>
      </c>
      <c r="I1688" s="37">
        <v>3628403.8909999998</v>
      </c>
      <c r="J1688" s="38">
        <f t="shared" si="235"/>
        <v>459519</v>
      </c>
      <c r="K1688" s="38">
        <f t="shared" si="236"/>
        <v>2957289.6227500001</v>
      </c>
      <c r="L1688" s="38">
        <f t="shared" si="237"/>
        <v>3748344.6454999996</v>
      </c>
      <c r="M1688" s="39">
        <f t="shared" si="238"/>
        <v>2235604.0082671526</v>
      </c>
      <c r="N1688" s="40">
        <f t="shared" si="239"/>
        <v>1255881.753309469</v>
      </c>
      <c r="O1688" s="41">
        <f t="shared" si="240"/>
        <v>0.56176395670489077</v>
      </c>
      <c r="P1688" s="42">
        <f t="shared" si="241"/>
        <v>459519</v>
      </c>
      <c r="Q1688" s="43" t="str">
        <f t="shared" si="242"/>
        <v>MEDIA GEO</v>
      </c>
    </row>
    <row r="1689" spans="2:17" s="44" customFormat="1" x14ac:dyDescent="0.3">
      <c r="B1689" s="54">
        <v>1666</v>
      </c>
      <c r="C1689" s="55">
        <v>251742</v>
      </c>
      <c r="D1689" s="56" t="s">
        <v>309</v>
      </c>
      <c r="E1689" s="78">
        <v>393695</v>
      </c>
      <c r="F1689" s="35">
        <f t="shared" si="234"/>
        <v>413773</v>
      </c>
      <c r="G1689" s="36">
        <v>6255788.3499999996</v>
      </c>
      <c r="H1689" s="36">
        <v>6185233.25</v>
      </c>
      <c r="I1689" s="37">
        <v>5826559.6935000001</v>
      </c>
      <c r="J1689" s="38">
        <f t="shared" si="235"/>
        <v>413773</v>
      </c>
      <c r="K1689" s="38">
        <f t="shared" si="236"/>
        <v>4670338.5733749997</v>
      </c>
      <c r="L1689" s="38">
        <f t="shared" si="237"/>
        <v>6005896.4717500005</v>
      </c>
      <c r="M1689" s="39">
        <f t="shared" si="238"/>
        <v>3107800.4074690472</v>
      </c>
      <c r="N1689" s="40">
        <f t="shared" si="239"/>
        <v>1904965.0485237774</v>
      </c>
      <c r="O1689" s="41">
        <f t="shared" si="240"/>
        <v>0.61296248109934337</v>
      </c>
      <c r="P1689" s="42">
        <f t="shared" si="241"/>
        <v>413773</v>
      </c>
      <c r="Q1689" s="43" t="str">
        <f t="shared" si="242"/>
        <v>MEDIA GEO</v>
      </c>
    </row>
    <row r="1690" spans="2:17" s="44" customFormat="1" x14ac:dyDescent="0.3">
      <c r="B1690" s="54">
        <v>1667</v>
      </c>
      <c r="C1690" s="55">
        <v>251742</v>
      </c>
      <c r="D1690" s="56" t="s">
        <v>579</v>
      </c>
      <c r="E1690" s="78">
        <v>318093</v>
      </c>
      <c r="F1690" s="35">
        <f t="shared" si="234"/>
        <v>334316</v>
      </c>
      <c r="G1690" s="36">
        <v>5254605.6500000004</v>
      </c>
      <c r="H1690" s="36">
        <v>5258104.25</v>
      </c>
      <c r="I1690" s="37">
        <v>4946306.1025</v>
      </c>
      <c r="J1690" s="38">
        <f t="shared" si="235"/>
        <v>334316</v>
      </c>
      <c r="K1690" s="38">
        <f t="shared" si="236"/>
        <v>3948333.0006250003</v>
      </c>
      <c r="L1690" s="38">
        <f t="shared" si="237"/>
        <v>5100455.8762500007</v>
      </c>
      <c r="M1690" s="39">
        <f t="shared" si="238"/>
        <v>2599871.4086190942</v>
      </c>
      <c r="N1690" s="40">
        <f t="shared" si="239"/>
        <v>1601989.5925884212</v>
      </c>
      <c r="O1690" s="41">
        <f t="shared" si="240"/>
        <v>0.61618031848710098</v>
      </c>
      <c r="P1690" s="42">
        <f t="shared" si="241"/>
        <v>334316</v>
      </c>
      <c r="Q1690" s="43" t="str">
        <f t="shared" si="242"/>
        <v>MEDIA GEO</v>
      </c>
    </row>
    <row r="1691" spans="2:17" s="44" customFormat="1" x14ac:dyDescent="0.3">
      <c r="B1691" s="54">
        <v>1668</v>
      </c>
      <c r="C1691" s="55">
        <v>251742</v>
      </c>
      <c r="D1691" s="56" t="s">
        <v>310</v>
      </c>
      <c r="E1691" s="78">
        <v>85828</v>
      </c>
      <c r="F1691" s="35">
        <f t="shared" si="234"/>
        <v>90205</v>
      </c>
      <c r="G1691" s="36">
        <v>2396541</v>
      </c>
      <c r="H1691" s="36">
        <v>2410826.9500000002</v>
      </c>
      <c r="I1691" s="37">
        <v>2232013.5039999997</v>
      </c>
      <c r="J1691" s="38">
        <f t="shared" si="235"/>
        <v>90205</v>
      </c>
      <c r="K1691" s="38">
        <f t="shared" si="236"/>
        <v>1782396.6135</v>
      </c>
      <c r="L1691" s="38">
        <f t="shared" si="237"/>
        <v>2314277.2519999999</v>
      </c>
      <c r="M1691" s="39">
        <f t="shared" si="238"/>
        <v>1038531.2815052068</v>
      </c>
      <c r="N1691" s="40">
        <f t="shared" si="239"/>
        <v>670567.94442975463</v>
      </c>
      <c r="O1691" s="41">
        <f t="shared" si="240"/>
        <v>0.64568873020161655</v>
      </c>
      <c r="P1691" s="42">
        <f t="shared" si="241"/>
        <v>90205</v>
      </c>
      <c r="Q1691" s="43" t="str">
        <f t="shared" si="242"/>
        <v>MEDIA GEO</v>
      </c>
    </row>
    <row r="1692" spans="2:17" s="44" customFormat="1" x14ac:dyDescent="0.3">
      <c r="B1692" s="54">
        <v>1669</v>
      </c>
      <c r="C1692" s="55">
        <v>251742</v>
      </c>
      <c r="D1692" s="56" t="s">
        <v>580</v>
      </c>
      <c r="E1692" s="78">
        <v>99319</v>
      </c>
      <c r="F1692" s="35">
        <f t="shared" si="234"/>
        <v>104384</v>
      </c>
      <c r="G1692" s="36">
        <v>5563648.6500000004</v>
      </c>
      <c r="H1692" s="36">
        <v>5620500.9000000004</v>
      </c>
      <c r="I1692" s="37">
        <v>5225514.7910000002</v>
      </c>
      <c r="J1692" s="38">
        <f t="shared" si="235"/>
        <v>104384</v>
      </c>
      <c r="K1692" s="38">
        <f t="shared" si="236"/>
        <v>4128512.0852500005</v>
      </c>
      <c r="L1692" s="38">
        <f t="shared" si="237"/>
        <v>5394581.7204999998</v>
      </c>
      <c r="M1692" s="39">
        <f t="shared" si="238"/>
        <v>2032237.371702661</v>
      </c>
      <c r="N1692" s="40">
        <f t="shared" si="239"/>
        <v>1363198.1922643015</v>
      </c>
      <c r="O1692" s="41">
        <f t="shared" si="240"/>
        <v>0.67078689293179306</v>
      </c>
      <c r="P1692" s="42">
        <f t="shared" si="241"/>
        <v>104384</v>
      </c>
      <c r="Q1692" s="43" t="str">
        <f t="shared" si="242"/>
        <v>MEDIA GEO</v>
      </c>
    </row>
    <row r="1693" spans="2:17" s="44" customFormat="1" x14ac:dyDescent="0.3">
      <c r="B1693" s="54">
        <v>1670</v>
      </c>
      <c r="C1693" s="55">
        <v>251742</v>
      </c>
      <c r="D1693" s="56" t="s">
        <v>581</v>
      </c>
      <c r="E1693" s="78">
        <v>211784</v>
      </c>
      <c r="F1693" s="35">
        <f t="shared" si="234"/>
        <v>222585</v>
      </c>
      <c r="G1693" s="36">
        <v>5557817.6500000004</v>
      </c>
      <c r="H1693" s="36">
        <v>5691056</v>
      </c>
      <c r="I1693" s="37">
        <v>5225514.7910000002</v>
      </c>
      <c r="J1693" s="38">
        <f t="shared" si="235"/>
        <v>222585</v>
      </c>
      <c r="K1693" s="38">
        <f t="shared" si="236"/>
        <v>4174243.3602499999</v>
      </c>
      <c r="L1693" s="38">
        <f t="shared" si="237"/>
        <v>5391666.2204999998</v>
      </c>
      <c r="M1693" s="39">
        <f t="shared" si="238"/>
        <v>2462807.8658289146</v>
      </c>
      <c r="N1693" s="40">
        <f t="shared" si="239"/>
        <v>1584076.7797967866</v>
      </c>
      <c r="O1693" s="41">
        <f t="shared" si="240"/>
        <v>0.64319949671089316</v>
      </c>
      <c r="P1693" s="42">
        <f t="shared" si="241"/>
        <v>222585</v>
      </c>
      <c r="Q1693" s="43" t="str">
        <f t="shared" si="242"/>
        <v>MEDIA GEO</v>
      </c>
    </row>
    <row r="1694" spans="2:17" s="44" customFormat="1" x14ac:dyDescent="0.3">
      <c r="B1694" s="54">
        <v>1671</v>
      </c>
      <c r="C1694" s="55">
        <v>251742</v>
      </c>
      <c r="D1694" s="56" t="s">
        <v>582</v>
      </c>
      <c r="E1694" s="78">
        <v>184437</v>
      </c>
      <c r="F1694" s="35">
        <f t="shared" si="234"/>
        <v>193843</v>
      </c>
      <c r="G1694" s="36">
        <v>7957857.25</v>
      </c>
      <c r="H1694" s="36">
        <v>7936865.6500000004</v>
      </c>
      <c r="I1694" s="37">
        <v>7447740.9614999993</v>
      </c>
      <c r="J1694" s="38">
        <f t="shared" si="235"/>
        <v>193843</v>
      </c>
      <c r="K1694" s="38">
        <f t="shared" si="236"/>
        <v>5884076.7153749997</v>
      </c>
      <c r="L1694" s="38">
        <f t="shared" si="237"/>
        <v>7692303.3057499994</v>
      </c>
      <c r="M1694" s="39">
        <f t="shared" si="238"/>
        <v>3090152.8715266809</v>
      </c>
      <c r="N1694" s="40">
        <f t="shared" si="239"/>
        <v>2048000.3505740543</v>
      </c>
      <c r="O1694" s="41">
        <f t="shared" si="240"/>
        <v>0.66275049672938857</v>
      </c>
      <c r="P1694" s="42">
        <f t="shared" si="241"/>
        <v>193843</v>
      </c>
      <c r="Q1694" s="43" t="str">
        <f t="shared" si="242"/>
        <v>MEDIA GEO</v>
      </c>
    </row>
    <row r="1695" spans="2:17" s="44" customFormat="1" x14ac:dyDescent="0.3">
      <c r="B1695" s="54">
        <v>1672</v>
      </c>
      <c r="C1695" s="55">
        <v>251742</v>
      </c>
      <c r="D1695" s="56" t="s">
        <v>583</v>
      </c>
      <c r="E1695" s="78">
        <v>92787</v>
      </c>
      <c r="F1695" s="35">
        <f t="shared" si="234"/>
        <v>97519</v>
      </c>
      <c r="G1695" s="36">
        <v>2371467.7000000002</v>
      </c>
      <c r="H1695" s="36">
        <v>2350476.1</v>
      </c>
      <c r="I1695" s="37">
        <v>2181735.7064999999</v>
      </c>
      <c r="J1695" s="38">
        <f t="shared" si="235"/>
        <v>97519</v>
      </c>
      <c r="K1695" s="38">
        <f t="shared" si="236"/>
        <v>1750299.626625</v>
      </c>
      <c r="L1695" s="38">
        <f t="shared" si="237"/>
        <v>2266105.90325</v>
      </c>
      <c r="M1695" s="39">
        <f t="shared" si="238"/>
        <v>1043556.8375729691</v>
      </c>
      <c r="N1695" s="40">
        <f t="shared" si="239"/>
        <v>668949.77020690416</v>
      </c>
      <c r="O1695" s="41">
        <f t="shared" si="240"/>
        <v>0.64102859194780448</v>
      </c>
      <c r="P1695" s="42">
        <f t="shared" si="241"/>
        <v>97519</v>
      </c>
      <c r="Q1695" s="43" t="str">
        <f t="shared" si="242"/>
        <v>MEDIA GEO</v>
      </c>
    </row>
    <row r="1696" spans="2:17" s="44" customFormat="1" x14ac:dyDescent="0.3">
      <c r="B1696" s="54">
        <v>1673</v>
      </c>
      <c r="C1696" s="55">
        <v>25173702</v>
      </c>
      <c r="D1696" s="56" t="s">
        <v>584</v>
      </c>
      <c r="E1696" s="78">
        <v>110157</v>
      </c>
      <c r="F1696" s="35">
        <f t="shared" si="234"/>
        <v>115775</v>
      </c>
      <c r="G1696" s="36">
        <v>9322311.25</v>
      </c>
      <c r="H1696" s="36">
        <v>9302485.8499999996</v>
      </c>
      <c r="I1696" s="37">
        <v>8702426.3864999991</v>
      </c>
      <c r="J1696" s="38">
        <f t="shared" si="235"/>
        <v>115775</v>
      </c>
      <c r="K1696" s="38">
        <f t="shared" si="236"/>
        <v>6860749.6216250006</v>
      </c>
      <c r="L1696" s="38">
        <f t="shared" si="237"/>
        <v>9002456.1182499994</v>
      </c>
      <c r="M1696" s="39">
        <f t="shared" si="238"/>
        <v>3057344.9482740145</v>
      </c>
      <c r="N1696" s="40">
        <f t="shared" si="239"/>
        <v>2080004.0577591176</v>
      </c>
      <c r="O1696" s="41">
        <f t="shared" si="240"/>
        <v>0.68033018614185414</v>
      </c>
      <c r="P1696" s="42">
        <f t="shared" si="241"/>
        <v>115775</v>
      </c>
      <c r="Q1696" s="43" t="str">
        <f t="shared" si="242"/>
        <v>MEDIA GEO</v>
      </c>
    </row>
    <row r="1697" spans="2:17" s="44" customFormat="1" x14ac:dyDescent="0.3">
      <c r="B1697" s="54">
        <v>1674</v>
      </c>
      <c r="C1697" s="55">
        <v>251724</v>
      </c>
      <c r="D1697" s="56" t="s">
        <v>103</v>
      </c>
      <c r="E1697" s="78">
        <v>258761</v>
      </c>
      <c r="F1697" s="35">
        <f t="shared" si="234"/>
        <v>271958</v>
      </c>
      <c r="G1697" s="36">
        <v>21818435.800000001</v>
      </c>
      <c r="H1697" s="36">
        <v>21736510.25</v>
      </c>
      <c r="I1697" s="37">
        <v>20029485</v>
      </c>
      <c r="J1697" s="38">
        <f t="shared" si="235"/>
        <v>271958</v>
      </c>
      <c r="K1697" s="38">
        <f t="shared" si="236"/>
        <v>15964097.262499999</v>
      </c>
      <c r="L1697" s="38">
        <f t="shared" si="237"/>
        <v>20882997.625</v>
      </c>
      <c r="M1697" s="39">
        <f t="shared" si="238"/>
        <v>7129289.7124720998</v>
      </c>
      <c r="N1697" s="40">
        <f t="shared" si="239"/>
        <v>4848865.7547345823</v>
      </c>
      <c r="O1697" s="41">
        <f t="shared" si="240"/>
        <v>0.68013307780884469</v>
      </c>
      <c r="P1697" s="42">
        <f t="shared" si="241"/>
        <v>271958</v>
      </c>
      <c r="Q1697" s="43" t="str">
        <f t="shared" si="242"/>
        <v>MEDIA GEO</v>
      </c>
    </row>
    <row r="1698" spans="2:17" s="44" customFormat="1" x14ac:dyDescent="0.3">
      <c r="B1698" s="54">
        <v>1675</v>
      </c>
      <c r="C1698" s="55">
        <v>251720</v>
      </c>
      <c r="D1698" s="56" t="s">
        <v>585</v>
      </c>
      <c r="E1698" s="78">
        <v>35221</v>
      </c>
      <c r="F1698" s="35">
        <f t="shared" si="234"/>
        <v>37017</v>
      </c>
      <c r="G1698" s="36">
        <v>10226699.35</v>
      </c>
      <c r="H1698" s="36">
        <v>10148563.949999999</v>
      </c>
      <c r="I1698" s="37">
        <v>9455616.6565000005</v>
      </c>
      <c r="J1698" s="38">
        <f t="shared" si="235"/>
        <v>37017</v>
      </c>
      <c r="K1698" s="38">
        <f t="shared" si="236"/>
        <v>7466974.2391249994</v>
      </c>
      <c r="L1698" s="38">
        <f t="shared" si="237"/>
        <v>9802090.3032499999</v>
      </c>
      <c r="M1698" s="39">
        <f t="shared" si="238"/>
        <v>2455035.5727085313</v>
      </c>
      <c r="N1698" s="40">
        <f t="shared" si="239"/>
        <v>1709797.3297972195</v>
      </c>
      <c r="O1698" s="41">
        <f t="shared" si="240"/>
        <v>0.69644503273363012</v>
      </c>
      <c r="P1698" s="42">
        <f t="shared" si="241"/>
        <v>37017</v>
      </c>
      <c r="Q1698" s="43" t="str">
        <f t="shared" si="242"/>
        <v>MEDIA GEO</v>
      </c>
    </row>
    <row r="1699" spans="2:17" s="44" customFormat="1" x14ac:dyDescent="0.3">
      <c r="B1699" s="54">
        <v>1676</v>
      </c>
      <c r="C1699" s="55">
        <v>26101808</v>
      </c>
      <c r="D1699" s="56" t="s">
        <v>586</v>
      </c>
      <c r="E1699" s="78">
        <v>32886</v>
      </c>
      <c r="F1699" s="35">
        <f t="shared" si="234"/>
        <v>34563</v>
      </c>
      <c r="G1699" s="36">
        <v>4504739.05</v>
      </c>
      <c r="H1699" s="36">
        <v>4454884</v>
      </c>
      <c r="I1699" s="37">
        <v>4181797.8614999996</v>
      </c>
      <c r="J1699" s="38">
        <f t="shared" si="235"/>
        <v>34563</v>
      </c>
      <c r="K1699" s="38">
        <f t="shared" si="236"/>
        <v>3293995.9778749999</v>
      </c>
      <c r="L1699" s="38">
        <f t="shared" si="237"/>
        <v>4318340.9307499994</v>
      </c>
      <c r="M1699" s="39">
        <f t="shared" si="238"/>
        <v>1305028.8915172245</v>
      </c>
      <c r="N1699" s="40">
        <f t="shared" si="239"/>
        <v>898355.0471580422</v>
      </c>
      <c r="O1699" s="41">
        <f t="shared" si="240"/>
        <v>0.6883794320550376</v>
      </c>
      <c r="P1699" s="42">
        <f t="shared" si="241"/>
        <v>34563</v>
      </c>
      <c r="Q1699" s="43" t="str">
        <f t="shared" si="242"/>
        <v>MEDIA GEO</v>
      </c>
    </row>
    <row r="1700" spans="2:17" s="44" customFormat="1" x14ac:dyDescent="0.3">
      <c r="B1700" s="54">
        <v>1677</v>
      </c>
      <c r="C1700" s="55">
        <v>40151712</v>
      </c>
      <c r="D1700" s="56" t="s">
        <v>587</v>
      </c>
      <c r="E1700" s="78">
        <v>36452</v>
      </c>
      <c r="F1700" s="35">
        <f t="shared" si="234"/>
        <v>38311</v>
      </c>
      <c r="G1700" s="36">
        <v>3867410.75</v>
      </c>
      <c r="H1700" s="36">
        <v>3945837.7</v>
      </c>
      <c r="I1700" s="37">
        <v>3631056.9959999998</v>
      </c>
      <c r="J1700" s="38">
        <f t="shared" si="235"/>
        <v>38311</v>
      </c>
      <c r="K1700" s="38">
        <f t="shared" si="236"/>
        <v>2870654.1115000001</v>
      </c>
      <c r="L1700" s="38">
        <f t="shared" si="237"/>
        <v>3749233.8729999997</v>
      </c>
      <c r="M1700" s="39">
        <f t="shared" si="238"/>
        <v>1207060.4438209301</v>
      </c>
      <c r="N1700" s="40">
        <f t="shared" si="239"/>
        <v>826430.65723378549</v>
      </c>
      <c r="O1700" s="41">
        <f t="shared" si="240"/>
        <v>0.68466385545510278</v>
      </c>
      <c r="P1700" s="42">
        <f t="shared" si="241"/>
        <v>38311</v>
      </c>
      <c r="Q1700" s="43" t="str">
        <f t="shared" si="242"/>
        <v>MEDIA GEO</v>
      </c>
    </row>
    <row r="1701" spans="2:17" s="44" customFormat="1" x14ac:dyDescent="0.3">
      <c r="B1701" s="54">
        <v>1678</v>
      </c>
      <c r="C1701" s="55">
        <v>26111504</v>
      </c>
      <c r="D1701" s="56" t="s">
        <v>687</v>
      </c>
      <c r="E1701" s="78">
        <v>37825</v>
      </c>
      <c r="F1701" s="35">
        <f t="shared" si="234"/>
        <v>39754</v>
      </c>
      <c r="G1701" s="36">
        <v>1693905.5</v>
      </c>
      <c r="H1701" s="36">
        <v>1731515.45</v>
      </c>
      <c r="I1701" s="37">
        <v>1593416.9615000002</v>
      </c>
      <c r="J1701" s="38">
        <f t="shared" si="235"/>
        <v>39754</v>
      </c>
      <c r="K1701" s="38">
        <f t="shared" si="236"/>
        <v>1264647.9778750001</v>
      </c>
      <c r="L1701" s="38">
        <f t="shared" si="237"/>
        <v>1643661.2307500001</v>
      </c>
      <c r="M1701" s="39">
        <f t="shared" si="238"/>
        <v>656532.84009497263</v>
      </c>
      <c r="N1701" s="40">
        <f t="shared" si="239"/>
        <v>436128.50032352837</v>
      </c>
      <c r="O1701" s="41">
        <f t="shared" si="240"/>
        <v>0.66429045691063826</v>
      </c>
      <c r="P1701" s="42">
        <f t="shared" si="241"/>
        <v>39754</v>
      </c>
      <c r="Q1701" s="43" t="str">
        <f t="shared" si="242"/>
        <v>MEDIA GEO</v>
      </c>
    </row>
    <row r="1702" spans="2:17" s="44" customFormat="1" x14ac:dyDescent="0.3">
      <c r="B1702" s="54">
        <v>1679</v>
      </c>
      <c r="C1702" s="55">
        <v>25172408</v>
      </c>
      <c r="D1702" s="56" t="s">
        <v>589</v>
      </c>
      <c r="E1702" s="78">
        <v>41775</v>
      </c>
      <c r="F1702" s="35">
        <f t="shared" si="234"/>
        <v>43906</v>
      </c>
      <c r="G1702" s="36">
        <v>3971785.65</v>
      </c>
      <c r="H1702" s="36">
        <v>3958374.35</v>
      </c>
      <c r="I1702" s="37">
        <v>3656975.7909999997</v>
      </c>
      <c r="J1702" s="38">
        <f t="shared" si="235"/>
        <v>43906</v>
      </c>
      <c r="K1702" s="38">
        <f t="shared" si="236"/>
        <v>2907760.4477499998</v>
      </c>
      <c r="L1702" s="38">
        <f t="shared" si="237"/>
        <v>3807675.0704999999</v>
      </c>
      <c r="M1702" s="39">
        <f t="shared" si="238"/>
        <v>1260483.4741493454</v>
      </c>
      <c r="N1702" s="40">
        <f t="shared" si="239"/>
        <v>860250.18180980382</v>
      </c>
      <c r="O1702" s="41">
        <f t="shared" si="240"/>
        <v>0.68247636676899348</v>
      </c>
      <c r="P1702" s="42">
        <f t="shared" si="241"/>
        <v>43906</v>
      </c>
      <c r="Q1702" s="43" t="str">
        <f t="shared" si="242"/>
        <v>MEDIA GEO</v>
      </c>
    </row>
    <row r="1703" spans="2:17" s="44" customFormat="1" x14ac:dyDescent="0.3">
      <c r="B1703" s="54">
        <v>1680</v>
      </c>
      <c r="C1703" s="55">
        <v>251740</v>
      </c>
      <c r="D1703" s="56" t="s">
        <v>590</v>
      </c>
      <c r="E1703" s="78">
        <v>21871</v>
      </c>
      <c r="F1703" s="35">
        <f t="shared" si="234"/>
        <v>22986</v>
      </c>
      <c r="G1703" s="36">
        <v>2309367.5499999998</v>
      </c>
      <c r="H1703" s="36">
        <v>2328901.4</v>
      </c>
      <c r="I1703" s="37">
        <v>2140656.3114999998</v>
      </c>
      <c r="J1703" s="38">
        <f t="shared" si="235"/>
        <v>22986</v>
      </c>
      <c r="K1703" s="38">
        <f t="shared" si="236"/>
        <v>1700477.8153749998</v>
      </c>
      <c r="L1703" s="38">
        <f t="shared" si="237"/>
        <v>2225011.9307499998</v>
      </c>
      <c r="M1703" s="39">
        <f t="shared" si="238"/>
        <v>717238.55555820931</v>
      </c>
      <c r="N1703" s="40">
        <f t="shared" si="239"/>
        <v>490910.68989130011</v>
      </c>
      <c r="O1703" s="41">
        <f t="shared" si="240"/>
        <v>0.68444548342669098</v>
      </c>
      <c r="P1703" s="42">
        <f t="shared" si="241"/>
        <v>22986</v>
      </c>
      <c r="Q1703" s="43" t="str">
        <f t="shared" si="242"/>
        <v>MEDIA GEO</v>
      </c>
    </row>
    <row r="1704" spans="2:17" s="44" customFormat="1" x14ac:dyDescent="0.3">
      <c r="B1704" s="54">
        <v>1681</v>
      </c>
      <c r="C1704" s="55">
        <v>25172802</v>
      </c>
      <c r="D1704" s="56" t="s">
        <v>56</v>
      </c>
      <c r="E1704" s="78">
        <v>113403</v>
      </c>
      <c r="F1704" s="35">
        <f t="shared" si="234"/>
        <v>119187</v>
      </c>
      <c r="G1704" s="36">
        <v>2241436.4</v>
      </c>
      <c r="H1704" s="36">
        <v>2258637.85</v>
      </c>
      <c r="I1704" s="37">
        <v>2107993.9649999999</v>
      </c>
      <c r="J1704" s="38">
        <f t="shared" si="235"/>
        <v>119187</v>
      </c>
      <c r="K1704" s="38">
        <f t="shared" si="236"/>
        <v>1681813.80375</v>
      </c>
      <c r="L1704" s="38">
        <f t="shared" si="237"/>
        <v>2174715.1825000001</v>
      </c>
      <c r="M1704" s="39">
        <f t="shared" si="238"/>
        <v>1061983.6204971592</v>
      </c>
      <c r="N1704" s="40">
        <f t="shared" si="239"/>
        <v>666657.88363330113</v>
      </c>
      <c r="O1704" s="41">
        <f t="shared" si="240"/>
        <v>0.62774780210000847</v>
      </c>
      <c r="P1704" s="42">
        <f t="shared" si="241"/>
        <v>119187</v>
      </c>
      <c r="Q1704" s="43" t="str">
        <f t="shared" si="242"/>
        <v>MEDIA GEO</v>
      </c>
    </row>
    <row r="1705" spans="2:17" s="44" customFormat="1" x14ac:dyDescent="0.3">
      <c r="B1705" s="54">
        <v>1682</v>
      </c>
      <c r="C1705" s="55">
        <v>25172802</v>
      </c>
      <c r="D1705" s="56" t="s">
        <v>591</v>
      </c>
      <c r="E1705" s="78">
        <v>105923</v>
      </c>
      <c r="F1705" s="35">
        <f t="shared" si="234"/>
        <v>111325</v>
      </c>
      <c r="G1705" s="36">
        <v>2650772.6</v>
      </c>
      <c r="H1705" s="36">
        <v>2673513.5</v>
      </c>
      <c r="I1705" s="37">
        <v>2471562.6459999997</v>
      </c>
      <c r="J1705" s="38">
        <f t="shared" si="235"/>
        <v>111325</v>
      </c>
      <c r="K1705" s="38">
        <f t="shared" si="236"/>
        <v>1976793.4364999998</v>
      </c>
      <c r="L1705" s="38">
        <f t="shared" si="237"/>
        <v>2561167.6229999997</v>
      </c>
      <c r="M1705" s="39">
        <f t="shared" si="238"/>
        <v>1181693.3600488852</v>
      </c>
      <c r="N1705" s="40">
        <f t="shared" si="239"/>
        <v>756864.72575809085</v>
      </c>
      <c r="O1705" s="41">
        <f t="shared" si="240"/>
        <v>0.64049164643421563</v>
      </c>
      <c r="P1705" s="42">
        <f t="shared" si="241"/>
        <v>111325</v>
      </c>
      <c r="Q1705" s="43" t="str">
        <f t="shared" si="242"/>
        <v>MEDIA GEO</v>
      </c>
    </row>
    <row r="1706" spans="2:17" s="44" customFormat="1" x14ac:dyDescent="0.3">
      <c r="B1706" s="54">
        <v>1683</v>
      </c>
      <c r="C1706" s="55">
        <v>25172802</v>
      </c>
      <c r="D1706" s="56" t="s">
        <v>592</v>
      </c>
      <c r="E1706" s="78">
        <v>141215</v>
      </c>
      <c r="F1706" s="35">
        <f t="shared" si="234"/>
        <v>148417</v>
      </c>
      <c r="G1706" s="36">
        <v>2361846.5499999998</v>
      </c>
      <c r="H1706" s="36">
        <v>2336481.7000000002</v>
      </c>
      <c r="I1706" s="37">
        <v>2175659.8045000001</v>
      </c>
      <c r="J1706" s="38">
        <f t="shared" si="235"/>
        <v>148417</v>
      </c>
      <c r="K1706" s="38">
        <f t="shared" si="236"/>
        <v>1755601.2636250001</v>
      </c>
      <c r="L1706" s="38">
        <f t="shared" si="237"/>
        <v>2256070.7522499999</v>
      </c>
      <c r="M1706" s="39">
        <f t="shared" si="238"/>
        <v>1155372.8947344949</v>
      </c>
      <c r="N1706" s="40">
        <f t="shared" si="239"/>
        <v>712025.34152252856</v>
      </c>
      <c r="O1706" s="41">
        <f t="shared" si="240"/>
        <v>0.61627319176996298</v>
      </c>
      <c r="P1706" s="42">
        <f t="shared" si="241"/>
        <v>148417</v>
      </c>
      <c r="Q1706" s="43" t="str">
        <f t="shared" si="242"/>
        <v>MEDIA GEO</v>
      </c>
    </row>
    <row r="1707" spans="2:17" s="44" customFormat="1" x14ac:dyDescent="0.3">
      <c r="B1707" s="54">
        <v>1684</v>
      </c>
      <c r="C1707" s="55">
        <v>25172408</v>
      </c>
      <c r="D1707" s="56" t="s">
        <v>593</v>
      </c>
      <c r="E1707" s="78">
        <v>155962</v>
      </c>
      <c r="F1707" s="35">
        <f t="shared" si="234"/>
        <v>163916</v>
      </c>
      <c r="G1707" s="36">
        <v>4721069.1500000004</v>
      </c>
      <c r="H1707" s="36">
        <v>4622233.7</v>
      </c>
      <c r="I1707" s="37">
        <v>4351156.341</v>
      </c>
      <c r="J1707" s="38">
        <f t="shared" si="235"/>
        <v>163916</v>
      </c>
      <c r="K1707" s="38">
        <f t="shared" si="236"/>
        <v>3464593.7977500004</v>
      </c>
      <c r="L1707" s="38">
        <f t="shared" si="237"/>
        <v>4486695.0205000006</v>
      </c>
      <c r="M1707" s="39">
        <f t="shared" si="238"/>
        <v>1986230.1694778451</v>
      </c>
      <c r="N1707" s="40">
        <f t="shared" si="239"/>
        <v>1288570.7066901156</v>
      </c>
      <c r="O1707" s="41">
        <f t="shared" si="240"/>
        <v>0.64875195558471688</v>
      </c>
      <c r="P1707" s="42">
        <f t="shared" si="241"/>
        <v>163916</v>
      </c>
      <c r="Q1707" s="43" t="str">
        <f t="shared" si="242"/>
        <v>MEDIA GEO</v>
      </c>
    </row>
    <row r="1708" spans="2:17" s="44" customFormat="1" x14ac:dyDescent="0.3">
      <c r="B1708" s="54">
        <v>1685</v>
      </c>
      <c r="C1708" s="55">
        <v>251740</v>
      </c>
      <c r="D1708" s="56" t="s">
        <v>39</v>
      </c>
      <c r="E1708" s="78">
        <v>269112</v>
      </c>
      <c r="F1708" s="35">
        <f t="shared" si="234"/>
        <v>282837</v>
      </c>
      <c r="G1708" s="36">
        <v>17098532.850000001</v>
      </c>
      <c r="H1708" s="36">
        <v>17182207.699999999</v>
      </c>
      <c r="I1708" s="37">
        <v>15869748.727000002</v>
      </c>
      <c r="J1708" s="38">
        <f t="shared" si="235"/>
        <v>282837</v>
      </c>
      <c r="K1708" s="38">
        <f t="shared" si="236"/>
        <v>12608331.569249999</v>
      </c>
      <c r="L1708" s="38">
        <f t="shared" si="237"/>
        <v>16484140.788500002</v>
      </c>
      <c r="M1708" s="39">
        <f t="shared" si="238"/>
        <v>6026095.6534521226</v>
      </c>
      <c r="N1708" s="40">
        <f t="shared" si="239"/>
        <v>4061097.1399643156</v>
      </c>
      <c r="O1708" s="41">
        <f t="shared" si="240"/>
        <v>0.67391846620255125</v>
      </c>
      <c r="P1708" s="42">
        <f t="shared" si="241"/>
        <v>282837</v>
      </c>
      <c r="Q1708" s="43" t="str">
        <f t="shared" si="242"/>
        <v>MEDIA GEO</v>
      </c>
    </row>
    <row r="1709" spans="2:17" s="44" customFormat="1" x14ac:dyDescent="0.3">
      <c r="B1709" s="54">
        <v>1686</v>
      </c>
      <c r="C1709" s="55">
        <v>251740</v>
      </c>
      <c r="D1709" s="56" t="s">
        <v>569</v>
      </c>
      <c r="E1709" s="78">
        <v>71991</v>
      </c>
      <c r="F1709" s="35">
        <f t="shared" si="234"/>
        <v>75663</v>
      </c>
      <c r="G1709" s="36">
        <v>1674080.1</v>
      </c>
      <c r="H1709" s="36">
        <v>1665042.05</v>
      </c>
      <c r="I1709" s="37">
        <v>1563766.3265000002</v>
      </c>
      <c r="J1709" s="38">
        <f t="shared" si="235"/>
        <v>75663</v>
      </c>
      <c r="K1709" s="38">
        <f t="shared" si="236"/>
        <v>1244637.8691250002</v>
      </c>
      <c r="L1709" s="38">
        <f t="shared" si="237"/>
        <v>1614404.1882500001</v>
      </c>
      <c r="M1709" s="39">
        <f t="shared" si="238"/>
        <v>757816.77299046353</v>
      </c>
      <c r="N1709" s="40">
        <f t="shared" si="239"/>
        <v>482355.55869354546</v>
      </c>
      <c r="O1709" s="41">
        <f t="shared" si="240"/>
        <v>0.6365068389686005</v>
      </c>
      <c r="P1709" s="42">
        <f t="shared" si="241"/>
        <v>75663</v>
      </c>
      <c r="Q1709" s="43" t="str">
        <f t="shared" si="242"/>
        <v>MEDIA GEO</v>
      </c>
    </row>
    <row r="1710" spans="2:17" s="44" customFormat="1" x14ac:dyDescent="0.3">
      <c r="B1710" s="54">
        <v>1687</v>
      </c>
      <c r="C1710" s="55">
        <v>251740</v>
      </c>
      <c r="D1710" s="56" t="s">
        <v>41</v>
      </c>
      <c r="E1710" s="78">
        <v>678903</v>
      </c>
      <c r="F1710" s="35">
        <f t="shared" si="234"/>
        <v>713527</v>
      </c>
      <c r="G1710" s="36">
        <v>9006854.1500000004</v>
      </c>
      <c r="H1710" s="36">
        <v>8986737.1999999993</v>
      </c>
      <c r="I1710" s="37">
        <v>8377461.841</v>
      </c>
      <c r="J1710" s="38">
        <f t="shared" si="235"/>
        <v>713527</v>
      </c>
      <c r="K1710" s="38">
        <f t="shared" si="236"/>
        <v>6771145.0477499999</v>
      </c>
      <c r="L1710" s="38">
        <f t="shared" si="237"/>
        <v>8682099.5205000006</v>
      </c>
      <c r="M1710" s="39">
        <f t="shared" si="238"/>
        <v>4690018.0101168258</v>
      </c>
      <c r="N1710" s="40">
        <f t="shared" si="239"/>
        <v>2811803.758580952</v>
      </c>
      <c r="O1710" s="41">
        <f t="shared" si="240"/>
        <v>0.59952941598851373</v>
      </c>
      <c r="P1710" s="42">
        <f t="shared" si="241"/>
        <v>713527</v>
      </c>
      <c r="Q1710" s="43" t="str">
        <f t="shared" si="242"/>
        <v>MEDIA GEO</v>
      </c>
    </row>
    <row r="1711" spans="2:17" s="44" customFormat="1" x14ac:dyDescent="0.3">
      <c r="B1711" s="54">
        <v>1688</v>
      </c>
      <c r="C1711" s="55">
        <v>251740</v>
      </c>
      <c r="D1711" s="56" t="s">
        <v>196</v>
      </c>
      <c r="E1711" s="78">
        <v>971748</v>
      </c>
      <c r="F1711" s="35">
        <f t="shared" si="234"/>
        <v>1021307</v>
      </c>
      <c r="G1711" s="36">
        <v>39092190.200000003</v>
      </c>
      <c r="H1711" s="36">
        <v>38954287.049999997</v>
      </c>
      <c r="I1711" s="37">
        <v>36107980.611499995</v>
      </c>
      <c r="J1711" s="38">
        <f t="shared" si="235"/>
        <v>1021307</v>
      </c>
      <c r="K1711" s="38">
        <f t="shared" si="236"/>
        <v>28793941.215374999</v>
      </c>
      <c r="L1711" s="38">
        <f t="shared" si="237"/>
        <v>37531133.830749996</v>
      </c>
      <c r="M1711" s="39">
        <f t="shared" si="238"/>
        <v>15393989.752431711</v>
      </c>
      <c r="N1711" s="40">
        <f t="shared" si="239"/>
        <v>10163021.438087394</v>
      </c>
      <c r="O1711" s="41">
        <f t="shared" si="240"/>
        <v>0.66019411481562107</v>
      </c>
      <c r="P1711" s="42">
        <f t="shared" si="241"/>
        <v>1021307</v>
      </c>
      <c r="Q1711" s="43" t="str">
        <f t="shared" si="242"/>
        <v>MEDIA GEO</v>
      </c>
    </row>
    <row r="1712" spans="2:17" s="44" customFormat="1" x14ac:dyDescent="0.3">
      <c r="B1712" s="54">
        <v>1689</v>
      </c>
      <c r="C1712" s="55">
        <v>251740</v>
      </c>
      <c r="D1712" s="56" t="s">
        <v>594</v>
      </c>
      <c r="E1712" s="78">
        <v>38724</v>
      </c>
      <c r="F1712" s="35">
        <f t="shared" si="234"/>
        <v>40699</v>
      </c>
      <c r="G1712" s="36">
        <v>4945854.2</v>
      </c>
      <c r="H1712" s="36">
        <v>4848184.95</v>
      </c>
      <c r="I1712" s="37">
        <v>4564037.4045000002</v>
      </c>
      <c r="J1712" s="38">
        <f t="shared" si="235"/>
        <v>40699</v>
      </c>
      <c r="K1712" s="38">
        <f t="shared" si="236"/>
        <v>3599693.8886250001</v>
      </c>
      <c r="L1712" s="38">
        <f t="shared" si="237"/>
        <v>4706111.1772499997</v>
      </c>
      <c r="M1712" s="39">
        <f t="shared" si="238"/>
        <v>1452741.5416987289</v>
      </c>
      <c r="N1712" s="40">
        <f t="shared" si="239"/>
        <v>998464.85655905947</v>
      </c>
      <c r="O1712" s="41">
        <f t="shared" si="240"/>
        <v>0.68729696776725213</v>
      </c>
      <c r="P1712" s="42">
        <f t="shared" si="241"/>
        <v>40699</v>
      </c>
      <c r="Q1712" s="43" t="str">
        <f t="shared" si="242"/>
        <v>MEDIA GEO</v>
      </c>
    </row>
    <row r="1713" spans="2:17" s="44" customFormat="1" x14ac:dyDescent="0.3">
      <c r="B1713" s="54">
        <v>1690</v>
      </c>
      <c r="C1713" s="55">
        <v>251740</v>
      </c>
      <c r="D1713" s="56" t="s">
        <v>595</v>
      </c>
      <c r="E1713" s="78">
        <v>836</v>
      </c>
      <c r="F1713" s="35">
        <f t="shared" si="234"/>
        <v>879</v>
      </c>
      <c r="G1713" s="36">
        <v>1125674.55</v>
      </c>
      <c r="H1713" s="36">
        <v>1100601.25</v>
      </c>
      <c r="I1713" s="37">
        <v>1033028.7065</v>
      </c>
      <c r="J1713" s="38">
        <f t="shared" si="235"/>
        <v>879</v>
      </c>
      <c r="K1713" s="38">
        <f t="shared" si="236"/>
        <v>815045.87662499992</v>
      </c>
      <c r="L1713" s="38">
        <f t="shared" si="237"/>
        <v>1066814.9782499999</v>
      </c>
      <c r="M1713" s="39">
        <f t="shared" si="238"/>
        <v>183141.18865048661</v>
      </c>
      <c r="N1713" s="40">
        <f t="shared" si="239"/>
        <v>128878.82954866088</v>
      </c>
      <c r="O1713" s="41">
        <f t="shared" si="240"/>
        <v>0.70371296865730182</v>
      </c>
      <c r="P1713" s="42">
        <f t="shared" si="241"/>
        <v>879</v>
      </c>
      <c r="Q1713" s="43" t="str">
        <f t="shared" si="242"/>
        <v>MEDIA GEO</v>
      </c>
    </row>
    <row r="1714" spans="2:17" s="44" customFormat="1" x14ac:dyDescent="0.3">
      <c r="B1714" s="54">
        <v>1691</v>
      </c>
      <c r="C1714" s="55">
        <v>251740</v>
      </c>
      <c r="D1714" s="56" t="s">
        <v>57</v>
      </c>
      <c r="E1714" s="78">
        <v>45281</v>
      </c>
      <c r="F1714" s="35">
        <f t="shared" si="234"/>
        <v>47590</v>
      </c>
      <c r="G1714" s="36">
        <v>3180518.95</v>
      </c>
      <c r="H1714" s="36">
        <v>3168565.4</v>
      </c>
      <c r="I1714" s="37">
        <v>2974984.9464999996</v>
      </c>
      <c r="J1714" s="38">
        <f t="shared" si="235"/>
        <v>47590</v>
      </c>
      <c r="K1714" s="38">
        <f t="shared" si="236"/>
        <v>2342914.8241249998</v>
      </c>
      <c r="L1714" s="38">
        <f t="shared" si="237"/>
        <v>3071775.17325</v>
      </c>
      <c r="M1714" s="39">
        <f t="shared" si="238"/>
        <v>1092924.810719681</v>
      </c>
      <c r="N1714" s="40">
        <f t="shared" si="239"/>
        <v>739163.33327024244</v>
      </c>
      <c r="O1714" s="41">
        <f t="shared" si="240"/>
        <v>0.67631672922084196</v>
      </c>
      <c r="P1714" s="42">
        <f t="shared" si="241"/>
        <v>47590</v>
      </c>
      <c r="Q1714" s="43" t="str">
        <f t="shared" si="242"/>
        <v>MEDIA GEO</v>
      </c>
    </row>
    <row r="1715" spans="2:17" s="44" customFormat="1" x14ac:dyDescent="0.3">
      <c r="B1715" s="54">
        <v>1692</v>
      </c>
      <c r="C1715" s="55">
        <v>251740</v>
      </c>
      <c r="D1715" s="56" t="s">
        <v>596</v>
      </c>
      <c r="E1715" s="78">
        <v>44926</v>
      </c>
      <c r="F1715" s="35">
        <f t="shared" si="234"/>
        <v>47217</v>
      </c>
      <c r="G1715" s="36">
        <v>3185183.75</v>
      </c>
      <c r="H1715" s="36">
        <v>3230082.45</v>
      </c>
      <c r="I1715" s="37">
        <v>2974984.9464999996</v>
      </c>
      <c r="J1715" s="38">
        <f t="shared" si="235"/>
        <v>47217</v>
      </c>
      <c r="K1715" s="38">
        <f t="shared" si="236"/>
        <v>2359367.0366249997</v>
      </c>
      <c r="L1715" s="38">
        <f t="shared" si="237"/>
        <v>3080084.3482499998</v>
      </c>
      <c r="M1715" s="39">
        <f t="shared" si="238"/>
        <v>1096434.8107993866</v>
      </c>
      <c r="N1715" s="40">
        <f t="shared" si="239"/>
        <v>741909.02895795042</v>
      </c>
      <c r="O1715" s="41">
        <f t="shared" si="240"/>
        <v>0.67665585007925899</v>
      </c>
      <c r="P1715" s="42">
        <f t="shared" si="241"/>
        <v>47217</v>
      </c>
      <c r="Q1715" s="43" t="str">
        <f t="shared" si="242"/>
        <v>MEDIA GEO</v>
      </c>
    </row>
    <row r="1716" spans="2:17" s="44" customFormat="1" x14ac:dyDescent="0.3">
      <c r="B1716" s="54">
        <v>1693</v>
      </c>
      <c r="C1716" s="55">
        <v>251738</v>
      </c>
      <c r="D1716" s="56" t="s">
        <v>597</v>
      </c>
      <c r="E1716" s="78">
        <v>210433</v>
      </c>
      <c r="F1716" s="35">
        <f t="shared" si="234"/>
        <v>221165</v>
      </c>
      <c r="G1716" s="36">
        <v>14092069.25</v>
      </c>
      <c r="H1716" s="36">
        <v>13932882.949999999</v>
      </c>
      <c r="I1716" s="37">
        <v>13105003.400999999</v>
      </c>
      <c r="J1716" s="38">
        <f t="shared" si="235"/>
        <v>221165</v>
      </c>
      <c r="K1716" s="38">
        <f t="shared" si="236"/>
        <v>10337780.150249999</v>
      </c>
      <c r="L1716" s="38">
        <f t="shared" si="237"/>
        <v>13518943.175499998</v>
      </c>
      <c r="M1716" s="39">
        <f t="shared" si="238"/>
        <v>4884187.4544225875</v>
      </c>
      <c r="N1716" s="40">
        <f t="shared" si="239"/>
        <v>3297254.7983473507</v>
      </c>
      <c r="O1716" s="41">
        <f t="shared" si="240"/>
        <v>0.67508768431107535</v>
      </c>
      <c r="P1716" s="42">
        <f t="shared" si="241"/>
        <v>221165</v>
      </c>
      <c r="Q1716" s="43" t="str">
        <f t="shared" si="242"/>
        <v>MEDIA GEO</v>
      </c>
    </row>
    <row r="1717" spans="2:17" s="44" customFormat="1" x14ac:dyDescent="0.3">
      <c r="B1717" s="54">
        <v>1694</v>
      </c>
      <c r="C1717" s="55">
        <v>251738</v>
      </c>
      <c r="D1717" s="56" t="s">
        <v>640</v>
      </c>
      <c r="E1717" s="78">
        <v>1528096</v>
      </c>
      <c r="F1717" s="35">
        <f t="shared" si="234"/>
        <v>1606029</v>
      </c>
      <c r="G1717" s="36">
        <v>16299394.300000001</v>
      </c>
      <c r="H1717" s="36">
        <v>16429425.6</v>
      </c>
      <c r="I1717" s="37">
        <v>15289882.0165</v>
      </c>
      <c r="J1717" s="38">
        <f t="shared" si="235"/>
        <v>1606029</v>
      </c>
      <c r="K1717" s="38">
        <f t="shared" si="236"/>
        <v>12406182.729125001</v>
      </c>
      <c r="L1717" s="38">
        <f t="shared" si="237"/>
        <v>15794638.15825</v>
      </c>
      <c r="M1717" s="39">
        <f t="shared" si="238"/>
        <v>9005085.5035020299</v>
      </c>
      <c r="N1717" s="40">
        <f t="shared" si="239"/>
        <v>5231923.0280087115</v>
      </c>
      <c r="O1717" s="41">
        <f t="shared" si="240"/>
        <v>0.58099648537196502</v>
      </c>
      <c r="P1717" s="42">
        <f t="shared" si="241"/>
        <v>1606029</v>
      </c>
      <c r="Q1717" s="43" t="str">
        <f t="shared" si="242"/>
        <v>MEDIA GEO</v>
      </c>
    </row>
    <row r="1718" spans="2:17" s="44" customFormat="1" x14ac:dyDescent="0.3">
      <c r="B1718" s="54">
        <v>1695</v>
      </c>
      <c r="C1718" s="55">
        <v>251738</v>
      </c>
      <c r="D1718" s="56" t="s">
        <v>599</v>
      </c>
      <c r="E1718" s="78">
        <v>966789</v>
      </c>
      <c r="F1718" s="35">
        <f t="shared" si="234"/>
        <v>1016095</v>
      </c>
      <c r="G1718" s="36">
        <v>35365598.100000001</v>
      </c>
      <c r="H1718" s="36">
        <v>35665894.600000001</v>
      </c>
      <c r="I1718" s="37">
        <v>33068863.411500003</v>
      </c>
      <c r="J1718" s="38">
        <f t="shared" si="235"/>
        <v>1016095</v>
      </c>
      <c r="K1718" s="38">
        <f t="shared" si="236"/>
        <v>26279112.777875002</v>
      </c>
      <c r="L1718" s="38">
        <f t="shared" si="237"/>
        <v>34217230.75575</v>
      </c>
      <c r="M1718" s="39">
        <f t="shared" si="238"/>
        <v>14348183.686604595</v>
      </c>
      <c r="N1718" s="40">
        <f t="shared" si="239"/>
        <v>9427210.3176785614</v>
      </c>
      <c r="O1718" s="41">
        <f t="shared" si="240"/>
        <v>0.65703161623723605</v>
      </c>
      <c r="P1718" s="42">
        <f t="shared" si="241"/>
        <v>1016095</v>
      </c>
      <c r="Q1718" s="43" t="str">
        <f t="shared" si="242"/>
        <v>MEDIA GEO</v>
      </c>
    </row>
    <row r="1719" spans="2:17" s="44" customFormat="1" x14ac:dyDescent="0.3">
      <c r="B1719" s="54">
        <v>1696</v>
      </c>
      <c r="C1719" s="55">
        <v>20121415</v>
      </c>
      <c r="D1719" s="56" t="s">
        <v>44</v>
      </c>
      <c r="E1719" s="78">
        <v>3704213</v>
      </c>
      <c r="F1719" s="35">
        <f t="shared" si="234"/>
        <v>3893128</v>
      </c>
      <c r="G1719" s="36">
        <v>153973677.55000001</v>
      </c>
      <c r="H1719" s="36">
        <v>151075379</v>
      </c>
      <c r="I1719" s="37">
        <v>142247245</v>
      </c>
      <c r="J1719" s="38">
        <f t="shared" si="235"/>
        <v>3893128</v>
      </c>
      <c r="K1719" s="38">
        <f t="shared" si="236"/>
        <v>112797357.3875</v>
      </c>
      <c r="L1719" s="38">
        <f t="shared" si="237"/>
        <v>146661312</v>
      </c>
      <c r="M1719" s="39">
        <f t="shared" si="238"/>
        <v>59909497.993389659</v>
      </c>
      <c r="N1719" s="40">
        <f t="shared" si="239"/>
        <v>39609555.079780467</v>
      </c>
      <c r="O1719" s="41">
        <f t="shared" si="240"/>
        <v>0.66115651785549823</v>
      </c>
      <c r="P1719" s="42">
        <f t="shared" si="241"/>
        <v>3893128</v>
      </c>
      <c r="Q1719" s="43" t="str">
        <f t="shared" si="242"/>
        <v>MEDIA GEO</v>
      </c>
    </row>
    <row r="1720" spans="2:17" s="44" customFormat="1" x14ac:dyDescent="0.3">
      <c r="B1720" s="54">
        <v>1697</v>
      </c>
      <c r="C1720" s="55">
        <v>26101740</v>
      </c>
      <c r="D1720" s="56" t="s">
        <v>171</v>
      </c>
      <c r="E1720" s="78">
        <v>273310</v>
      </c>
      <c r="F1720" s="35">
        <f t="shared" si="234"/>
        <v>287249</v>
      </c>
      <c r="G1720" s="36">
        <v>25672435.25</v>
      </c>
      <c r="H1720" s="36">
        <v>25466892.5</v>
      </c>
      <c r="I1720" s="37">
        <v>23705930.5</v>
      </c>
      <c r="J1720" s="38">
        <f t="shared" si="235"/>
        <v>287249</v>
      </c>
      <c r="K1720" s="38">
        <f t="shared" si="236"/>
        <v>18783126.8125</v>
      </c>
      <c r="L1720" s="38">
        <f t="shared" si="237"/>
        <v>24586411.5</v>
      </c>
      <c r="M1720" s="39">
        <f t="shared" si="238"/>
        <v>8168449.6916291937</v>
      </c>
      <c r="N1720" s="40">
        <f t="shared" si="239"/>
        <v>5572850.4529431118</v>
      </c>
      <c r="O1720" s="41">
        <f t="shared" si="240"/>
        <v>0.6822408980071234</v>
      </c>
      <c r="P1720" s="42">
        <f t="shared" si="241"/>
        <v>287249</v>
      </c>
      <c r="Q1720" s="43" t="str">
        <f t="shared" si="242"/>
        <v>MEDIA GEO</v>
      </c>
    </row>
    <row r="1721" spans="2:17" s="44" customFormat="1" x14ac:dyDescent="0.3">
      <c r="B1721" s="54">
        <v>1698</v>
      </c>
      <c r="C1721" s="55">
        <v>251724</v>
      </c>
      <c r="D1721" s="56" t="s">
        <v>93</v>
      </c>
      <c r="E1721" s="78">
        <v>17484</v>
      </c>
      <c r="F1721" s="35">
        <f t="shared" si="234"/>
        <v>18376</v>
      </c>
      <c r="G1721" s="36">
        <v>2337647.9</v>
      </c>
      <c r="H1721" s="36">
        <v>2326860.5499999998</v>
      </c>
      <c r="I1721" s="37">
        <v>2150082.1230000001</v>
      </c>
      <c r="J1721" s="38">
        <f t="shared" si="235"/>
        <v>18376</v>
      </c>
      <c r="K1721" s="38">
        <f t="shared" si="236"/>
        <v>1708241.6432499997</v>
      </c>
      <c r="L1721" s="38">
        <f t="shared" si="237"/>
        <v>2238471.3365000002</v>
      </c>
      <c r="M1721" s="39">
        <f t="shared" si="238"/>
        <v>680869.48598309886</v>
      </c>
      <c r="N1721" s="40">
        <f t="shared" si="239"/>
        <v>468453.63643056416</v>
      </c>
      <c r="O1721" s="41">
        <f t="shared" si="240"/>
        <v>0.68802266230828346</v>
      </c>
      <c r="P1721" s="42">
        <f t="shared" si="241"/>
        <v>18376</v>
      </c>
      <c r="Q1721" s="43" t="str">
        <f t="shared" si="242"/>
        <v>MEDIA GEO</v>
      </c>
    </row>
    <row r="1722" spans="2:17" s="44" customFormat="1" x14ac:dyDescent="0.3">
      <c r="B1722" s="54">
        <v>1699</v>
      </c>
      <c r="C1722" s="55">
        <v>311716</v>
      </c>
      <c r="D1722" s="56" t="s">
        <v>641</v>
      </c>
      <c r="E1722" s="78">
        <v>287577</v>
      </c>
      <c r="F1722" s="35">
        <f t="shared" si="234"/>
        <v>302243</v>
      </c>
      <c r="G1722" s="36">
        <v>4879089.25</v>
      </c>
      <c r="H1722" s="36">
        <v>4886086.45</v>
      </c>
      <c r="I1722" s="37">
        <v>4511657.5315000005</v>
      </c>
      <c r="J1722" s="38">
        <f t="shared" si="235"/>
        <v>302243</v>
      </c>
      <c r="K1722" s="38">
        <f t="shared" si="236"/>
        <v>3644769.0578749999</v>
      </c>
      <c r="L1722" s="38">
        <f t="shared" si="237"/>
        <v>4695373.3907500003</v>
      </c>
      <c r="M1722" s="39">
        <f t="shared" si="238"/>
        <v>2387800.6804863904</v>
      </c>
      <c r="N1722" s="40">
        <f t="shared" si="239"/>
        <v>1474711.9784276136</v>
      </c>
      <c r="O1722" s="41">
        <f t="shared" si="240"/>
        <v>0.61760262926435616</v>
      </c>
      <c r="P1722" s="42">
        <f t="shared" si="241"/>
        <v>302243</v>
      </c>
      <c r="Q1722" s="43" t="str">
        <f t="shared" si="242"/>
        <v>MEDIA GEO</v>
      </c>
    </row>
    <row r="1723" spans="2:17" s="44" customFormat="1" x14ac:dyDescent="0.3">
      <c r="B1723" s="54">
        <v>1700</v>
      </c>
      <c r="C1723" s="55">
        <v>311716</v>
      </c>
      <c r="D1723" s="56" t="s">
        <v>642</v>
      </c>
      <c r="E1723" s="78">
        <v>44942</v>
      </c>
      <c r="F1723" s="35">
        <f t="shared" si="234"/>
        <v>47234</v>
      </c>
      <c r="G1723" s="36">
        <v>3876157.25</v>
      </c>
      <c r="H1723" s="36">
        <v>3886653.05</v>
      </c>
      <c r="I1723" s="37">
        <v>3598668.7064999994</v>
      </c>
      <c r="J1723" s="38">
        <f t="shared" si="235"/>
        <v>47234</v>
      </c>
      <c r="K1723" s="38">
        <f t="shared" si="236"/>
        <v>2852178.2516249996</v>
      </c>
      <c r="L1723" s="38">
        <f t="shared" si="237"/>
        <v>3737412.9782499997</v>
      </c>
      <c r="M1723" s="39">
        <f t="shared" si="238"/>
        <v>1265008.4850384935</v>
      </c>
      <c r="N1723" s="40">
        <f t="shared" si="239"/>
        <v>861096.59632667468</v>
      </c>
      <c r="O1723" s="41">
        <f t="shared" si="240"/>
        <v>0.68070420594884151</v>
      </c>
      <c r="P1723" s="42">
        <f t="shared" si="241"/>
        <v>47234</v>
      </c>
      <c r="Q1723" s="43" t="str">
        <f t="shared" si="242"/>
        <v>MEDIA GEO</v>
      </c>
    </row>
    <row r="1724" spans="2:17" s="44" customFormat="1" x14ac:dyDescent="0.3">
      <c r="B1724" s="54">
        <v>1701</v>
      </c>
      <c r="C1724" s="55">
        <v>311716</v>
      </c>
      <c r="D1724" s="56" t="s">
        <v>643</v>
      </c>
      <c r="E1724" s="78">
        <v>57061</v>
      </c>
      <c r="F1724" s="35">
        <f t="shared" si="234"/>
        <v>59971</v>
      </c>
      <c r="G1724" s="36">
        <v>3862745.95</v>
      </c>
      <c r="H1724" s="36">
        <v>3835631.8</v>
      </c>
      <c r="I1724" s="37">
        <v>3598668.7064999994</v>
      </c>
      <c r="J1724" s="38">
        <f t="shared" si="235"/>
        <v>59971</v>
      </c>
      <c r="K1724" s="38">
        <f t="shared" si="236"/>
        <v>2839254.3641249998</v>
      </c>
      <c r="L1724" s="38">
        <f t="shared" si="237"/>
        <v>3717150.2532499996</v>
      </c>
      <c r="M1724" s="39">
        <f t="shared" si="238"/>
        <v>1337223.66454113</v>
      </c>
      <c r="N1724" s="40">
        <f t="shared" si="239"/>
        <v>903154.02038561949</v>
      </c>
      <c r="O1724" s="41">
        <f t="shared" si="240"/>
        <v>0.67539488294618089</v>
      </c>
      <c r="P1724" s="42">
        <f t="shared" si="241"/>
        <v>59971</v>
      </c>
      <c r="Q1724" s="43" t="str">
        <f t="shared" si="242"/>
        <v>MEDIA GEO</v>
      </c>
    </row>
    <row r="1725" spans="2:17" s="44" customFormat="1" ht="15.9" customHeight="1" x14ac:dyDescent="0.3">
      <c r="B1725" s="54">
        <v>1702</v>
      </c>
      <c r="C1725" s="55">
        <v>311716</v>
      </c>
      <c r="D1725" s="56" t="s">
        <v>644</v>
      </c>
      <c r="E1725" s="78">
        <v>50670</v>
      </c>
      <c r="F1725" s="35">
        <f t="shared" si="234"/>
        <v>53254</v>
      </c>
      <c r="G1725" s="36">
        <v>2573511.85</v>
      </c>
      <c r="H1725" s="36">
        <v>2545814.6</v>
      </c>
      <c r="I1725" s="37">
        <v>2400103.7409999999</v>
      </c>
      <c r="J1725" s="38">
        <f t="shared" si="235"/>
        <v>53254</v>
      </c>
      <c r="K1725" s="38">
        <f t="shared" si="236"/>
        <v>1893171.0477499999</v>
      </c>
      <c r="L1725" s="38">
        <f t="shared" si="237"/>
        <v>2472959.1705</v>
      </c>
      <c r="M1725" s="39">
        <f t="shared" si="238"/>
        <v>956607.53685033647</v>
      </c>
      <c r="N1725" s="40">
        <f t="shared" si="239"/>
        <v>638767.41171572462</v>
      </c>
      <c r="O1725" s="41">
        <f t="shared" si="240"/>
        <v>0.66774239916495792</v>
      </c>
      <c r="P1725" s="42">
        <f t="shared" si="241"/>
        <v>53254</v>
      </c>
      <c r="Q1725" s="43" t="str">
        <f t="shared" si="242"/>
        <v>MEDIA GEO</v>
      </c>
    </row>
    <row r="1726" spans="2:17" s="44" customFormat="1" ht="15.9" customHeight="1" x14ac:dyDescent="0.3">
      <c r="B1726" s="54">
        <v>1703</v>
      </c>
      <c r="C1726" s="55">
        <v>311716</v>
      </c>
      <c r="D1726" s="56" t="s">
        <v>645</v>
      </c>
      <c r="E1726" s="78">
        <v>60153</v>
      </c>
      <c r="F1726" s="35">
        <f t="shared" si="234"/>
        <v>63221</v>
      </c>
      <c r="G1726" s="36">
        <v>2327443.65</v>
      </c>
      <c r="H1726" s="36">
        <v>2324819.7000000002</v>
      </c>
      <c r="I1726" s="37">
        <v>2147166.6230000001</v>
      </c>
      <c r="J1726" s="38">
        <f t="shared" si="235"/>
        <v>63221</v>
      </c>
      <c r="K1726" s="38">
        <f t="shared" si="236"/>
        <v>1715662.7432499998</v>
      </c>
      <c r="L1726" s="38">
        <f t="shared" si="237"/>
        <v>2235993.1615000004</v>
      </c>
      <c r="M1726" s="39">
        <f t="shared" si="238"/>
        <v>925761.01937253785</v>
      </c>
      <c r="N1726" s="40">
        <f t="shared" si="239"/>
        <v>609907.89674309758</v>
      </c>
      <c r="O1726" s="41">
        <f t="shared" si="240"/>
        <v>0.65881786333635095</v>
      </c>
      <c r="P1726" s="42">
        <f t="shared" si="241"/>
        <v>63221</v>
      </c>
      <c r="Q1726" s="43" t="str">
        <f t="shared" si="242"/>
        <v>MEDIA GEO</v>
      </c>
    </row>
    <row r="1727" spans="2:17" s="44" customFormat="1" ht="15.9" customHeight="1" x14ac:dyDescent="0.3">
      <c r="B1727" s="54">
        <v>1704</v>
      </c>
      <c r="C1727" s="55">
        <v>25172010</v>
      </c>
      <c r="D1727" s="56" t="s">
        <v>605</v>
      </c>
      <c r="E1727" s="78">
        <v>209211</v>
      </c>
      <c r="F1727" s="35">
        <f t="shared" si="234"/>
        <v>219881</v>
      </c>
      <c r="G1727" s="36">
        <v>10039524.25</v>
      </c>
      <c r="H1727" s="36">
        <v>10234571.199999999</v>
      </c>
      <c r="I1727" s="37">
        <v>9426461.6565000005</v>
      </c>
      <c r="J1727" s="38">
        <f t="shared" si="235"/>
        <v>219881</v>
      </c>
      <c r="K1727" s="38">
        <f t="shared" si="236"/>
        <v>7480109.5266249999</v>
      </c>
      <c r="L1727" s="38">
        <f t="shared" si="237"/>
        <v>9732992.9532500003</v>
      </c>
      <c r="M1727" s="39">
        <f t="shared" si="238"/>
        <v>3820144.56695926</v>
      </c>
      <c r="N1727" s="40">
        <f t="shared" si="239"/>
        <v>2545770.7822557604</v>
      </c>
      <c r="O1727" s="41">
        <f t="shared" si="240"/>
        <v>0.66640692194592277</v>
      </c>
      <c r="P1727" s="42">
        <f t="shared" si="241"/>
        <v>219881</v>
      </c>
      <c r="Q1727" s="43" t="str">
        <f t="shared" si="242"/>
        <v>MEDIA GEO</v>
      </c>
    </row>
    <row r="1728" spans="2:17" s="44" customFormat="1" ht="15.9" customHeight="1" x14ac:dyDescent="0.3">
      <c r="B1728" s="54">
        <v>1705</v>
      </c>
      <c r="C1728" s="55">
        <v>25172010</v>
      </c>
      <c r="D1728" s="56" t="s">
        <v>606</v>
      </c>
      <c r="E1728" s="78">
        <v>210868</v>
      </c>
      <c r="F1728" s="35">
        <f t="shared" si="234"/>
        <v>221622</v>
      </c>
      <c r="G1728" s="36">
        <v>10116201.9</v>
      </c>
      <c r="H1728" s="36">
        <v>10196086.6</v>
      </c>
      <c r="I1728" s="37">
        <v>9426461.6565000005</v>
      </c>
      <c r="J1728" s="38">
        <f t="shared" si="235"/>
        <v>221622</v>
      </c>
      <c r="K1728" s="38">
        <f t="shared" si="236"/>
        <v>7490093.0391250001</v>
      </c>
      <c r="L1728" s="38">
        <f t="shared" si="237"/>
        <v>9771331.7782500014</v>
      </c>
      <c r="M1728" s="39">
        <f t="shared" si="238"/>
        <v>3831361.6226567836</v>
      </c>
      <c r="N1728" s="40">
        <f t="shared" si="239"/>
        <v>2552471.3654983807</v>
      </c>
      <c r="O1728" s="41">
        <f t="shared" si="240"/>
        <v>0.66620476396806916</v>
      </c>
      <c r="P1728" s="42">
        <f t="shared" si="241"/>
        <v>221622</v>
      </c>
      <c r="Q1728" s="43" t="str">
        <f t="shared" si="242"/>
        <v>MEDIA GEO</v>
      </c>
    </row>
    <row r="1729" spans="2:17" s="44" customFormat="1" x14ac:dyDescent="0.3">
      <c r="B1729" s="54">
        <v>1706</v>
      </c>
      <c r="C1729" s="55">
        <v>25172010</v>
      </c>
      <c r="D1729" s="56" t="s">
        <v>607</v>
      </c>
      <c r="E1729" s="78">
        <v>17816</v>
      </c>
      <c r="F1729" s="35">
        <f t="shared" si="234"/>
        <v>18725</v>
      </c>
      <c r="G1729" s="36">
        <v>2060383.85</v>
      </c>
      <c r="H1729" s="36">
        <v>2053386.65</v>
      </c>
      <c r="I1729" s="37">
        <v>1905375.4615000002</v>
      </c>
      <c r="J1729" s="38">
        <f t="shared" si="235"/>
        <v>18725</v>
      </c>
      <c r="K1729" s="38">
        <f t="shared" si="236"/>
        <v>1509467.7403750001</v>
      </c>
      <c r="L1729" s="38">
        <f t="shared" si="237"/>
        <v>1979381.0557500001</v>
      </c>
      <c r="M1729" s="39">
        <f t="shared" si="238"/>
        <v>623311.75363901164</v>
      </c>
      <c r="N1729" s="40">
        <f t="shared" si="239"/>
        <v>427507.39331370569</v>
      </c>
      <c r="O1729" s="41">
        <f t="shared" si="240"/>
        <v>0.68586448244852893</v>
      </c>
      <c r="P1729" s="42">
        <f t="shared" si="241"/>
        <v>18725</v>
      </c>
      <c r="Q1729" s="43" t="str">
        <f t="shared" si="242"/>
        <v>MEDIA GEO</v>
      </c>
    </row>
    <row r="1730" spans="2:17" s="44" customFormat="1" x14ac:dyDescent="0.3">
      <c r="B1730" s="54">
        <v>1707</v>
      </c>
      <c r="C1730" s="55">
        <v>23153137</v>
      </c>
      <c r="D1730" s="56" t="s">
        <v>608</v>
      </c>
      <c r="E1730" s="78">
        <v>18226</v>
      </c>
      <c r="F1730" s="35">
        <f t="shared" si="234"/>
        <v>19156</v>
      </c>
      <c r="G1730" s="36">
        <v>2034435.9</v>
      </c>
      <c r="H1730" s="36">
        <v>2034727.45</v>
      </c>
      <c r="I1730" s="37">
        <v>1905375.4615000002</v>
      </c>
      <c r="J1730" s="38">
        <f t="shared" si="235"/>
        <v>19156</v>
      </c>
      <c r="K1730" s="38">
        <f t="shared" si="236"/>
        <v>1498423.702875</v>
      </c>
      <c r="L1730" s="38">
        <f t="shared" si="237"/>
        <v>1969905.6807500001</v>
      </c>
      <c r="M1730" s="39">
        <f t="shared" si="238"/>
        <v>623460.45591111539</v>
      </c>
      <c r="N1730" s="40">
        <f t="shared" si="239"/>
        <v>427307.77867599676</v>
      </c>
      <c r="O1730" s="41">
        <f t="shared" si="240"/>
        <v>0.68538072402929839</v>
      </c>
      <c r="P1730" s="42">
        <f t="shared" si="241"/>
        <v>19156</v>
      </c>
      <c r="Q1730" s="43" t="str">
        <f t="shared" si="242"/>
        <v>MEDIA GEO</v>
      </c>
    </row>
    <row r="1731" spans="2:17" s="44" customFormat="1" x14ac:dyDescent="0.3">
      <c r="B1731" s="54">
        <v>1708</v>
      </c>
      <c r="C1731" s="55">
        <v>25172606</v>
      </c>
      <c r="D1731" s="56" t="s">
        <v>177</v>
      </c>
      <c r="E1731" s="78">
        <v>1641</v>
      </c>
      <c r="F1731" s="35">
        <f t="shared" si="234"/>
        <v>1725</v>
      </c>
      <c r="G1731" s="36">
        <v>111372.1</v>
      </c>
      <c r="H1731" s="36">
        <v>112246.75</v>
      </c>
      <c r="I1731" s="37">
        <v>103791.8</v>
      </c>
      <c r="J1731" s="38">
        <f t="shared" si="235"/>
        <v>1725</v>
      </c>
      <c r="K1731" s="38">
        <f t="shared" si="236"/>
        <v>82283.912500000006</v>
      </c>
      <c r="L1731" s="38">
        <f t="shared" si="237"/>
        <v>107581.95000000001</v>
      </c>
      <c r="M1731" s="39">
        <f t="shared" si="238"/>
        <v>38679.03067149756</v>
      </c>
      <c r="N1731" s="40">
        <f t="shared" si="239"/>
        <v>26130.44567999159</v>
      </c>
      <c r="O1731" s="41">
        <f t="shared" si="240"/>
        <v>0.67557136842229659</v>
      </c>
      <c r="P1731" s="42">
        <f t="shared" si="241"/>
        <v>1725</v>
      </c>
      <c r="Q1731" s="43" t="str">
        <f t="shared" si="242"/>
        <v>MEDIA GEO</v>
      </c>
    </row>
    <row r="1732" spans="2:17" s="44" customFormat="1" x14ac:dyDescent="0.3">
      <c r="B1732" s="54">
        <v>1709</v>
      </c>
      <c r="C1732" s="55">
        <v>25172606</v>
      </c>
      <c r="D1732" s="56" t="s">
        <v>609</v>
      </c>
      <c r="E1732" s="78">
        <v>36673</v>
      </c>
      <c r="F1732" s="35">
        <f t="shared" si="234"/>
        <v>38543</v>
      </c>
      <c r="G1732" s="36">
        <v>2311408.4</v>
      </c>
      <c r="H1732" s="36">
        <v>2276130.85</v>
      </c>
      <c r="I1732" s="37">
        <v>2143869.1924999999</v>
      </c>
      <c r="J1732" s="38">
        <f t="shared" si="235"/>
        <v>38543</v>
      </c>
      <c r="K1732" s="38">
        <f t="shared" si="236"/>
        <v>1692487.860625</v>
      </c>
      <c r="L1732" s="38">
        <f t="shared" si="237"/>
        <v>2210000.0212500002</v>
      </c>
      <c r="M1732" s="39">
        <f t="shared" si="238"/>
        <v>811997.0056306317</v>
      </c>
      <c r="N1732" s="40">
        <f t="shared" si="239"/>
        <v>546914.57231731783</v>
      </c>
      <c r="O1732" s="41">
        <f t="shared" si="240"/>
        <v>0.67354259747862066</v>
      </c>
      <c r="P1732" s="42">
        <f t="shared" si="241"/>
        <v>38543</v>
      </c>
      <c r="Q1732" s="43" t="str">
        <f t="shared" si="242"/>
        <v>MEDIA GEO</v>
      </c>
    </row>
    <row r="1733" spans="2:17" s="44" customFormat="1" x14ac:dyDescent="0.3">
      <c r="B1733" s="54">
        <v>1710</v>
      </c>
      <c r="C1733" s="55">
        <v>40101706</v>
      </c>
      <c r="D1733" s="56" t="s">
        <v>135</v>
      </c>
      <c r="E1733" s="78">
        <v>191617</v>
      </c>
      <c r="F1733" s="35">
        <f t="shared" si="234"/>
        <v>201389</v>
      </c>
      <c r="G1733" s="36">
        <v>27500745.300000001</v>
      </c>
      <c r="H1733" s="36">
        <v>27405116.899999999</v>
      </c>
      <c r="I1733" s="37">
        <v>25539780</v>
      </c>
      <c r="J1733" s="38">
        <f t="shared" si="235"/>
        <v>201389</v>
      </c>
      <c r="K1733" s="38">
        <f t="shared" si="236"/>
        <v>20161757.800000001</v>
      </c>
      <c r="L1733" s="38">
        <f t="shared" si="237"/>
        <v>26472448.449999999</v>
      </c>
      <c r="M1733" s="39">
        <f t="shared" si="238"/>
        <v>7890549.6160066845</v>
      </c>
      <c r="N1733" s="40">
        <f t="shared" si="239"/>
        <v>5437057.6132108569</v>
      </c>
      <c r="O1733" s="41">
        <f t="shared" si="240"/>
        <v>0.68905942903917616</v>
      </c>
      <c r="P1733" s="42">
        <f t="shared" si="241"/>
        <v>201389</v>
      </c>
      <c r="Q1733" s="43" t="str">
        <f t="shared" si="242"/>
        <v>MEDIA GEO</v>
      </c>
    </row>
    <row r="1734" spans="2:17" s="44" customFormat="1" x14ac:dyDescent="0.3">
      <c r="B1734" s="54">
        <v>1711</v>
      </c>
      <c r="C1734" s="55">
        <v>40101706</v>
      </c>
      <c r="D1734" s="56" t="s">
        <v>136</v>
      </c>
      <c r="E1734" s="78">
        <v>761480</v>
      </c>
      <c r="F1734" s="35">
        <f t="shared" si="234"/>
        <v>800315</v>
      </c>
      <c r="G1734" s="36">
        <v>20585470.850000001</v>
      </c>
      <c r="H1734" s="36">
        <v>20484011.449999999</v>
      </c>
      <c r="I1734" s="37">
        <v>19181074.5</v>
      </c>
      <c r="J1734" s="38">
        <f t="shared" si="235"/>
        <v>800315</v>
      </c>
      <c r="K1734" s="38">
        <f t="shared" si="236"/>
        <v>15262717.949999999</v>
      </c>
      <c r="L1734" s="38">
        <f t="shared" si="237"/>
        <v>19832542.975000001</v>
      </c>
      <c r="M1734" s="39">
        <f t="shared" si="238"/>
        <v>8969689.8399680685</v>
      </c>
      <c r="N1734" s="40">
        <f t="shared" si="239"/>
        <v>5776620.3473961875</v>
      </c>
      <c r="O1734" s="41">
        <f t="shared" si="240"/>
        <v>0.6440156182052279</v>
      </c>
      <c r="P1734" s="42">
        <f t="shared" si="241"/>
        <v>800315</v>
      </c>
      <c r="Q1734" s="43" t="str">
        <f t="shared" si="242"/>
        <v>MEDIA GEO</v>
      </c>
    </row>
    <row r="1735" spans="2:17" s="44" customFormat="1" x14ac:dyDescent="0.3">
      <c r="B1735" s="54">
        <v>1712</v>
      </c>
      <c r="C1735" s="55">
        <v>40101706</v>
      </c>
      <c r="D1735" s="56" t="s">
        <v>137</v>
      </c>
      <c r="E1735" s="78">
        <v>61211</v>
      </c>
      <c r="F1735" s="35">
        <f t="shared" si="234"/>
        <v>64333</v>
      </c>
      <c r="G1735" s="36">
        <v>4844686.3499999996</v>
      </c>
      <c r="H1735" s="36">
        <v>4870925.8499999996</v>
      </c>
      <c r="I1735" s="37">
        <v>4509403.8499999996</v>
      </c>
      <c r="J1735" s="38">
        <f t="shared" si="235"/>
        <v>64333</v>
      </c>
      <c r="K1735" s="38">
        <f t="shared" si="236"/>
        <v>3572337.2624999997</v>
      </c>
      <c r="L1735" s="38">
        <f t="shared" si="237"/>
        <v>4677045.0999999996</v>
      </c>
      <c r="M1735" s="39">
        <f t="shared" si="238"/>
        <v>1617549.3140529634</v>
      </c>
      <c r="N1735" s="40">
        <f t="shared" si="239"/>
        <v>1098289.7883164247</v>
      </c>
      <c r="O1735" s="41">
        <f t="shared" si="240"/>
        <v>0.67898380517656565</v>
      </c>
      <c r="P1735" s="42">
        <f t="shared" si="241"/>
        <v>64333</v>
      </c>
      <c r="Q1735" s="43" t="str">
        <f t="shared" si="242"/>
        <v>MEDIA GEO</v>
      </c>
    </row>
    <row r="1736" spans="2:17" s="44" customFormat="1" x14ac:dyDescent="0.3">
      <c r="B1736" s="54">
        <v>1713</v>
      </c>
      <c r="C1736" s="55">
        <v>40101706</v>
      </c>
      <c r="D1736" s="56" t="s">
        <v>138</v>
      </c>
      <c r="E1736" s="78">
        <v>20940</v>
      </c>
      <c r="F1736" s="35">
        <f t="shared" si="234"/>
        <v>22008</v>
      </c>
      <c r="G1736" s="36">
        <v>6752006.4500000002</v>
      </c>
      <c r="H1736" s="36">
        <v>6715562.7000000002</v>
      </c>
      <c r="I1736" s="37">
        <v>6210015</v>
      </c>
      <c r="J1736" s="38">
        <f t="shared" si="235"/>
        <v>22008</v>
      </c>
      <c r="K1736" s="38">
        <f t="shared" si="236"/>
        <v>4924898.0374999996</v>
      </c>
      <c r="L1736" s="38">
        <f t="shared" si="237"/>
        <v>6462788.8499999996</v>
      </c>
      <c r="M1736" s="39">
        <f t="shared" si="238"/>
        <v>1577782.4493701225</v>
      </c>
      <c r="N1736" s="40">
        <f t="shared" si="239"/>
        <v>1100098.6631463808</v>
      </c>
      <c r="O1736" s="41">
        <f t="shared" si="240"/>
        <v>0.69724356712521351</v>
      </c>
      <c r="P1736" s="42">
        <f t="shared" si="241"/>
        <v>22008</v>
      </c>
      <c r="Q1736" s="43" t="str">
        <f t="shared" si="242"/>
        <v>MEDIA GEO</v>
      </c>
    </row>
    <row r="1737" spans="2:17" s="44" customFormat="1" x14ac:dyDescent="0.3">
      <c r="B1737" s="54">
        <v>1714</v>
      </c>
      <c r="C1737" s="55">
        <v>40101706</v>
      </c>
      <c r="D1737" s="56" t="s">
        <v>139</v>
      </c>
      <c r="E1737" s="78">
        <v>12608</v>
      </c>
      <c r="F1737" s="35">
        <f t="shared" ref="F1737:F1800" si="243">ROUND(E1737*($C$5+1),0)</f>
        <v>13251</v>
      </c>
      <c r="G1737" s="36">
        <v>2027730.25</v>
      </c>
      <c r="H1737" s="36">
        <v>2042599.3</v>
      </c>
      <c r="I1737" s="37">
        <v>1906737</v>
      </c>
      <c r="J1737" s="38">
        <f t="shared" ref="J1737:J1800" si="244">MIN(F1737:I1737)</f>
        <v>13251</v>
      </c>
      <c r="K1737" s="38">
        <f t="shared" ref="K1737:K1800" si="245">AVERAGE(F1737:I1737)</f>
        <v>1497579.3875</v>
      </c>
      <c r="L1737" s="38">
        <f t="shared" ref="L1737:L1800" si="246">MEDIAN(F1737:I1737)</f>
        <v>1967233.625</v>
      </c>
      <c r="M1737" s="39">
        <f t="shared" ref="M1737:M1800" si="247">GEOMEAN(F1737:I1737)</f>
        <v>568765.44302996888</v>
      </c>
      <c r="N1737" s="40">
        <f t="shared" ref="N1737:N1800" si="248">STDEVA(J1737,M1737)</f>
        <v>392808.02971355902</v>
      </c>
      <c r="O1737" s="41">
        <f t="shared" ref="O1737:O1800" si="249">N1737/M1737</f>
        <v>0.6906327283545276</v>
      </c>
      <c r="P1737" s="42">
        <f t="shared" ref="P1737:P1800" si="250">ROUND(IF(O1737&lt;=P1732,J1737,M1737),0)</f>
        <v>13251</v>
      </c>
      <c r="Q1737" s="43" t="str">
        <f t="shared" ref="Q1737:Q1800" si="251">IF(O1737&lt;=35%,"MENOR VALOR","MEDIA GEO")</f>
        <v>MEDIA GEO</v>
      </c>
    </row>
    <row r="1738" spans="2:17" s="44" customFormat="1" x14ac:dyDescent="0.3">
      <c r="B1738" s="54">
        <v>1715</v>
      </c>
      <c r="C1738" s="55">
        <v>26111535</v>
      </c>
      <c r="D1738" s="56" t="s">
        <v>611</v>
      </c>
      <c r="E1738" s="78">
        <v>694</v>
      </c>
      <c r="F1738" s="35">
        <f t="shared" si="243"/>
        <v>729</v>
      </c>
      <c r="G1738" s="36">
        <v>594470.44999999995</v>
      </c>
      <c r="H1738" s="36">
        <v>596802.85</v>
      </c>
      <c r="I1738" s="37">
        <v>549201.48149999999</v>
      </c>
      <c r="J1738" s="38">
        <f t="shared" si="244"/>
        <v>729</v>
      </c>
      <c r="K1738" s="38">
        <f t="shared" si="245"/>
        <v>435300.94537499995</v>
      </c>
      <c r="L1738" s="38">
        <f t="shared" si="246"/>
        <v>571835.96574999997</v>
      </c>
      <c r="M1738" s="39">
        <f t="shared" si="247"/>
        <v>109170.44915130045</v>
      </c>
      <c r="N1738" s="40">
        <f t="shared" si="248"/>
        <v>76679.684056580736</v>
      </c>
      <c r="O1738" s="41">
        <f t="shared" si="249"/>
        <v>0.70238498286573481</v>
      </c>
      <c r="P1738" s="42">
        <f t="shared" si="250"/>
        <v>729</v>
      </c>
      <c r="Q1738" s="43" t="str">
        <f t="shared" si="251"/>
        <v>MEDIA GEO</v>
      </c>
    </row>
    <row r="1739" spans="2:17" s="44" customFormat="1" x14ac:dyDescent="0.3">
      <c r="B1739" s="54">
        <v>1716</v>
      </c>
      <c r="C1739" s="55">
        <v>251728</v>
      </c>
      <c r="D1739" s="56" t="s">
        <v>612</v>
      </c>
      <c r="E1739" s="78">
        <v>63862</v>
      </c>
      <c r="F1739" s="35">
        <f t="shared" si="243"/>
        <v>67119</v>
      </c>
      <c r="G1739" s="36">
        <v>5553735.9500000002</v>
      </c>
      <c r="H1739" s="36">
        <v>5591054.3499999996</v>
      </c>
      <c r="I1739" s="37">
        <v>5171114.4764999999</v>
      </c>
      <c r="J1739" s="38">
        <f t="shared" si="244"/>
        <v>67119</v>
      </c>
      <c r="K1739" s="38">
        <f t="shared" si="245"/>
        <v>4095755.9441250004</v>
      </c>
      <c r="L1739" s="38">
        <f t="shared" si="246"/>
        <v>5362425.21325</v>
      </c>
      <c r="M1739" s="39">
        <f t="shared" si="247"/>
        <v>1811870.4528178708</v>
      </c>
      <c r="N1739" s="40">
        <f t="shared" si="248"/>
        <v>1233725.5837725971</v>
      </c>
      <c r="O1739" s="41">
        <f t="shared" si="249"/>
        <v>0.68091268989671594</v>
      </c>
      <c r="P1739" s="42">
        <f t="shared" si="250"/>
        <v>67119</v>
      </c>
      <c r="Q1739" s="43" t="str">
        <f t="shared" si="251"/>
        <v>MEDIA GEO</v>
      </c>
    </row>
    <row r="1740" spans="2:17" s="44" customFormat="1" x14ac:dyDescent="0.3">
      <c r="B1740" s="54">
        <v>1717</v>
      </c>
      <c r="C1740" s="55">
        <v>251728</v>
      </c>
      <c r="D1740" s="56" t="s">
        <v>613</v>
      </c>
      <c r="E1740" s="78">
        <v>217733</v>
      </c>
      <c r="F1740" s="35">
        <f t="shared" si="243"/>
        <v>228837</v>
      </c>
      <c r="G1740" s="36">
        <v>27662847.100000001</v>
      </c>
      <c r="H1740" s="36">
        <v>27517655.199999999</v>
      </c>
      <c r="I1740" s="37">
        <v>25471662.257999998</v>
      </c>
      <c r="J1740" s="38">
        <f t="shared" si="244"/>
        <v>228837</v>
      </c>
      <c r="K1740" s="38">
        <f t="shared" si="245"/>
        <v>20220250.3895</v>
      </c>
      <c r="L1740" s="38">
        <f t="shared" si="246"/>
        <v>26494658.728999998</v>
      </c>
      <c r="M1740" s="39">
        <f t="shared" si="247"/>
        <v>8161555.8808325306</v>
      </c>
      <c r="N1740" s="40">
        <f t="shared" si="248"/>
        <v>5609279.3138832422</v>
      </c>
      <c r="O1740" s="41">
        <f t="shared" si="249"/>
        <v>0.68728063567593434</v>
      </c>
      <c r="P1740" s="42">
        <f t="shared" si="250"/>
        <v>228837</v>
      </c>
      <c r="Q1740" s="43" t="str">
        <f t="shared" si="251"/>
        <v>MEDIA GEO</v>
      </c>
    </row>
    <row r="1741" spans="2:17" s="44" customFormat="1" x14ac:dyDescent="0.3">
      <c r="B1741" s="54">
        <v>1718</v>
      </c>
      <c r="C1741" s="55">
        <v>251717</v>
      </c>
      <c r="D1741" s="56" t="s">
        <v>64</v>
      </c>
      <c r="E1741" s="78">
        <v>1814527</v>
      </c>
      <c r="F1741" s="35">
        <f t="shared" si="243"/>
        <v>1907068</v>
      </c>
      <c r="G1741" s="36">
        <v>162885486.40000001</v>
      </c>
      <c r="H1741" s="36">
        <v>160863878.69999999</v>
      </c>
      <c r="I1741" s="37">
        <v>149565150</v>
      </c>
      <c r="J1741" s="38">
        <f t="shared" si="244"/>
        <v>1907068</v>
      </c>
      <c r="K1741" s="38">
        <f t="shared" si="245"/>
        <v>118805395.77500001</v>
      </c>
      <c r="L1741" s="38">
        <f t="shared" si="246"/>
        <v>155214514.34999999</v>
      </c>
      <c r="M1741" s="39">
        <f t="shared" si="247"/>
        <v>52285874.809665702</v>
      </c>
      <c r="N1741" s="40">
        <f t="shared" si="248"/>
        <v>35623195.923201635</v>
      </c>
      <c r="O1741" s="41">
        <f t="shared" si="249"/>
        <v>0.68131586308691228</v>
      </c>
      <c r="P1741" s="42">
        <f t="shared" si="250"/>
        <v>1907068</v>
      </c>
      <c r="Q1741" s="43" t="str">
        <f t="shared" si="251"/>
        <v>MEDIA GEO</v>
      </c>
    </row>
    <row r="1742" spans="2:17" s="44" customFormat="1" x14ac:dyDescent="0.3">
      <c r="B1742" s="54">
        <v>1719</v>
      </c>
      <c r="C1742" s="55">
        <v>40141608</v>
      </c>
      <c r="D1742" s="56" t="s">
        <v>614</v>
      </c>
      <c r="E1742" s="78">
        <v>21508</v>
      </c>
      <c r="F1742" s="35">
        <f t="shared" si="243"/>
        <v>22605</v>
      </c>
      <c r="G1742" s="36">
        <v>5805343.5999999996</v>
      </c>
      <c r="H1742" s="36">
        <v>5717295.5</v>
      </c>
      <c r="I1742" s="37">
        <v>5360855.2164999992</v>
      </c>
      <c r="J1742" s="38">
        <f t="shared" si="244"/>
        <v>22605</v>
      </c>
      <c r="K1742" s="38">
        <f t="shared" si="245"/>
        <v>4226524.8291250002</v>
      </c>
      <c r="L1742" s="38">
        <f t="shared" si="246"/>
        <v>5539075.3582499996</v>
      </c>
      <c r="M1742" s="39">
        <f t="shared" si="247"/>
        <v>1416166.4113703999</v>
      </c>
      <c r="N1742" s="40">
        <f t="shared" si="248"/>
        <v>985396.7239799056</v>
      </c>
      <c r="O1742" s="41">
        <f t="shared" si="249"/>
        <v>0.69581986697901843</v>
      </c>
      <c r="P1742" s="42">
        <f t="shared" si="250"/>
        <v>22605</v>
      </c>
      <c r="Q1742" s="43" t="str">
        <f t="shared" si="251"/>
        <v>MEDIA GEO</v>
      </c>
    </row>
    <row r="1743" spans="2:17" s="44" customFormat="1" x14ac:dyDescent="0.3">
      <c r="B1743" s="54">
        <v>1720</v>
      </c>
      <c r="C1743" s="55">
        <v>251717</v>
      </c>
      <c r="D1743" s="56" t="s">
        <v>615</v>
      </c>
      <c r="E1743" s="78">
        <v>33533</v>
      </c>
      <c r="F1743" s="35">
        <f t="shared" si="243"/>
        <v>35243</v>
      </c>
      <c r="G1743" s="36">
        <v>9036300.6999999993</v>
      </c>
      <c r="H1743" s="36">
        <v>9008311.9000000004</v>
      </c>
      <c r="I1743" s="37">
        <v>8381284.0614999998</v>
      </c>
      <c r="J1743" s="38">
        <f t="shared" si="244"/>
        <v>35243</v>
      </c>
      <c r="K1743" s="38">
        <f t="shared" si="245"/>
        <v>6615284.9153749999</v>
      </c>
      <c r="L1743" s="38">
        <f t="shared" si="246"/>
        <v>8694797.9807500001</v>
      </c>
      <c r="M1743" s="39">
        <f t="shared" si="247"/>
        <v>2214391.3676820113</v>
      </c>
      <c r="N1743" s="40">
        <f t="shared" si="248"/>
        <v>1540890.5879995462</v>
      </c>
      <c r="O1743" s="41">
        <f t="shared" si="249"/>
        <v>0.69585286977185301</v>
      </c>
      <c r="P1743" s="42">
        <f t="shared" si="250"/>
        <v>35243</v>
      </c>
      <c r="Q1743" s="43" t="str">
        <f t="shared" si="251"/>
        <v>MEDIA GEO</v>
      </c>
    </row>
    <row r="1744" spans="2:17" s="44" customFormat="1" x14ac:dyDescent="0.3">
      <c r="B1744" s="54">
        <v>1721</v>
      </c>
      <c r="C1744" s="55">
        <v>251717</v>
      </c>
      <c r="D1744" s="56" t="s">
        <v>616</v>
      </c>
      <c r="E1744" s="78">
        <v>21753</v>
      </c>
      <c r="F1744" s="35">
        <f t="shared" si="243"/>
        <v>22862</v>
      </c>
      <c r="G1744" s="36">
        <v>2660393.75</v>
      </c>
      <c r="H1744" s="36">
        <v>2640568.35</v>
      </c>
      <c r="I1744" s="37">
        <v>2442451.3784999996</v>
      </c>
      <c r="J1744" s="38">
        <f t="shared" si="244"/>
        <v>22862</v>
      </c>
      <c r="K1744" s="38">
        <f t="shared" si="245"/>
        <v>1941568.8696249998</v>
      </c>
      <c r="L1744" s="38">
        <f t="shared" si="246"/>
        <v>2541509.8642499996</v>
      </c>
      <c r="M1744" s="39">
        <f t="shared" si="247"/>
        <v>791399.67933793773</v>
      </c>
      <c r="N1744" s="40">
        <f t="shared" si="248"/>
        <v>543438.2046572282</v>
      </c>
      <c r="O1744" s="41">
        <f t="shared" si="249"/>
        <v>0.68667983933459897</v>
      </c>
      <c r="P1744" s="42">
        <f t="shared" si="250"/>
        <v>22862</v>
      </c>
      <c r="Q1744" s="43" t="str">
        <f t="shared" si="251"/>
        <v>MEDIA GEO</v>
      </c>
    </row>
    <row r="1745" spans="2:17" s="44" customFormat="1" x14ac:dyDescent="0.3">
      <c r="B1745" s="54">
        <v>1722</v>
      </c>
      <c r="C1745" s="55">
        <v>251717</v>
      </c>
      <c r="D1745" s="56" t="s">
        <v>617</v>
      </c>
      <c r="E1745" s="78">
        <v>8253</v>
      </c>
      <c r="F1745" s="35">
        <f t="shared" si="243"/>
        <v>8674</v>
      </c>
      <c r="G1745" s="36">
        <v>1757171.85</v>
      </c>
      <c r="H1745" s="36">
        <v>1718687.25</v>
      </c>
      <c r="I1745" s="37">
        <v>1614125.7579999999</v>
      </c>
      <c r="J1745" s="38">
        <f t="shared" si="244"/>
        <v>8674</v>
      </c>
      <c r="K1745" s="38">
        <f t="shared" si="245"/>
        <v>1274664.7145</v>
      </c>
      <c r="L1745" s="38">
        <f t="shared" si="246"/>
        <v>1666406.504</v>
      </c>
      <c r="M1745" s="39">
        <f t="shared" si="247"/>
        <v>453463.11764080694</v>
      </c>
      <c r="N1745" s="40">
        <f t="shared" si="248"/>
        <v>314513.40128179564</v>
      </c>
      <c r="O1745" s="41">
        <f t="shared" si="249"/>
        <v>0.69358099710090448</v>
      </c>
      <c r="P1745" s="42">
        <f t="shared" si="250"/>
        <v>8674</v>
      </c>
      <c r="Q1745" s="43" t="str">
        <f t="shared" si="251"/>
        <v>MEDIA GEO</v>
      </c>
    </row>
    <row r="1746" spans="2:17" s="44" customFormat="1" x14ac:dyDescent="0.3">
      <c r="B1746" s="54">
        <v>1723</v>
      </c>
      <c r="C1746" s="55">
        <v>251717</v>
      </c>
      <c r="D1746" s="56" t="s">
        <v>618</v>
      </c>
      <c r="E1746" s="78">
        <v>63814</v>
      </c>
      <c r="F1746" s="35">
        <f t="shared" si="243"/>
        <v>67069</v>
      </c>
      <c r="G1746" s="36">
        <v>5705050.4000000004</v>
      </c>
      <c r="H1746" s="36">
        <v>5709423.6500000004</v>
      </c>
      <c r="I1746" s="37">
        <v>5357907.6460000006</v>
      </c>
      <c r="J1746" s="38">
        <f t="shared" si="244"/>
        <v>67069</v>
      </c>
      <c r="K1746" s="38">
        <f t="shared" si="245"/>
        <v>4209862.6740000006</v>
      </c>
      <c r="L1746" s="38">
        <f t="shared" si="246"/>
        <v>5531479.023</v>
      </c>
      <c r="M1746" s="39">
        <f t="shared" si="247"/>
        <v>1849661.2675391505</v>
      </c>
      <c r="N1746" s="40">
        <f t="shared" si="248"/>
        <v>1260483.0804676376</v>
      </c>
      <c r="O1746" s="41">
        <f t="shared" si="249"/>
        <v>0.68146698132714068</v>
      </c>
      <c r="P1746" s="42">
        <f t="shared" si="250"/>
        <v>67069</v>
      </c>
      <c r="Q1746" s="43" t="str">
        <f t="shared" si="251"/>
        <v>MEDIA GEO</v>
      </c>
    </row>
    <row r="1747" spans="2:17" s="44" customFormat="1" x14ac:dyDescent="0.3">
      <c r="B1747" s="54">
        <v>1724</v>
      </c>
      <c r="C1747" s="55">
        <v>251717</v>
      </c>
      <c r="D1747" s="56" t="s">
        <v>619</v>
      </c>
      <c r="E1747" s="78">
        <v>21412</v>
      </c>
      <c r="F1747" s="35">
        <f t="shared" si="243"/>
        <v>22504</v>
      </c>
      <c r="G1747" s="36">
        <v>2013152.75</v>
      </c>
      <c r="H1747" s="36">
        <v>1995951.3</v>
      </c>
      <c r="I1747" s="37">
        <v>1856511.6815000002</v>
      </c>
      <c r="J1747" s="38">
        <f t="shared" si="244"/>
        <v>22504</v>
      </c>
      <c r="K1747" s="38">
        <f t="shared" si="245"/>
        <v>1472029.9328749999</v>
      </c>
      <c r="L1747" s="38">
        <f t="shared" si="246"/>
        <v>1926231.4907500001</v>
      </c>
      <c r="M1747" s="39">
        <f t="shared" si="247"/>
        <v>640097.3344235468</v>
      </c>
      <c r="N1747" s="40">
        <f t="shared" si="248"/>
        <v>436704.43478650111</v>
      </c>
      <c r="O1747" s="41">
        <f t="shared" si="249"/>
        <v>0.68224691980600816</v>
      </c>
      <c r="P1747" s="42">
        <f t="shared" si="250"/>
        <v>22504</v>
      </c>
      <c r="Q1747" s="43" t="str">
        <f t="shared" si="251"/>
        <v>MEDIA GEO</v>
      </c>
    </row>
    <row r="1748" spans="2:17" s="44" customFormat="1" ht="16.5" customHeight="1" x14ac:dyDescent="0.3">
      <c r="B1748" s="54">
        <v>1725</v>
      </c>
      <c r="C1748" s="55">
        <v>25172509</v>
      </c>
      <c r="D1748" s="56" t="s">
        <v>620</v>
      </c>
      <c r="E1748" s="78">
        <v>21812</v>
      </c>
      <c r="F1748" s="35">
        <f t="shared" si="243"/>
        <v>22924</v>
      </c>
      <c r="G1748" s="36">
        <v>2097410.7000000002</v>
      </c>
      <c r="H1748" s="36">
        <v>2105574.1</v>
      </c>
      <c r="I1748" s="37">
        <v>1964385.1815000002</v>
      </c>
      <c r="J1748" s="38">
        <f t="shared" si="244"/>
        <v>22924</v>
      </c>
      <c r="K1748" s="38">
        <f t="shared" si="245"/>
        <v>1547573.4953750002</v>
      </c>
      <c r="L1748" s="38">
        <f t="shared" si="246"/>
        <v>2030897.9407500001</v>
      </c>
      <c r="M1748" s="39">
        <f t="shared" si="247"/>
        <v>667794.38728615991</v>
      </c>
      <c r="N1748" s="40">
        <f t="shared" si="248"/>
        <v>455992.22383643879</v>
      </c>
      <c r="O1748" s="41">
        <f t="shared" si="249"/>
        <v>0.68283326802062394</v>
      </c>
      <c r="P1748" s="42">
        <f t="shared" si="250"/>
        <v>22924</v>
      </c>
      <c r="Q1748" s="43" t="str">
        <f t="shared" si="251"/>
        <v>MEDIA GEO</v>
      </c>
    </row>
    <row r="1749" spans="2:17" s="79" customFormat="1" x14ac:dyDescent="0.3">
      <c r="B1749" s="54">
        <v>1726</v>
      </c>
      <c r="C1749" s="55">
        <v>40151601</v>
      </c>
      <c r="D1749" s="56" t="s">
        <v>63</v>
      </c>
      <c r="E1749" s="78">
        <v>2498500</v>
      </c>
      <c r="F1749" s="35">
        <f t="shared" si="243"/>
        <v>2625924</v>
      </c>
      <c r="G1749" s="36">
        <v>26222007</v>
      </c>
      <c r="H1749" s="36">
        <v>26499562.600000001</v>
      </c>
      <c r="I1749" s="37">
        <v>24424522.531500001</v>
      </c>
      <c r="J1749" s="38">
        <f t="shared" si="244"/>
        <v>2625924</v>
      </c>
      <c r="K1749" s="38">
        <f t="shared" si="245"/>
        <v>19943004.032875001</v>
      </c>
      <c r="L1749" s="38">
        <f t="shared" si="246"/>
        <v>25323264.765749998</v>
      </c>
      <c r="M1749" s="39">
        <f t="shared" si="247"/>
        <v>14529585.248476055</v>
      </c>
      <c r="N1749" s="40">
        <f t="shared" si="248"/>
        <v>8417159.5897449423</v>
      </c>
      <c r="O1749" s="41">
        <f t="shared" si="249"/>
        <v>0.57931175913144406</v>
      </c>
      <c r="P1749" s="42">
        <f t="shared" si="250"/>
        <v>2625924</v>
      </c>
      <c r="Q1749" s="43" t="str">
        <f t="shared" si="251"/>
        <v>MEDIA GEO</v>
      </c>
    </row>
    <row r="1750" spans="2:17" s="44" customFormat="1" x14ac:dyDescent="0.3">
      <c r="B1750" s="54">
        <v>1727</v>
      </c>
      <c r="C1750" s="55">
        <v>26101720</v>
      </c>
      <c r="D1750" s="56" t="s">
        <v>68</v>
      </c>
      <c r="E1750" s="78">
        <v>262895</v>
      </c>
      <c r="F1750" s="35">
        <f t="shared" si="243"/>
        <v>276303</v>
      </c>
      <c r="G1750" s="36">
        <v>39240589.149999999</v>
      </c>
      <c r="H1750" s="36">
        <v>39430388.200000003</v>
      </c>
      <c r="I1750" s="37">
        <v>36297975</v>
      </c>
      <c r="J1750" s="38">
        <f t="shared" si="244"/>
        <v>276303</v>
      </c>
      <c r="K1750" s="38">
        <f t="shared" si="245"/>
        <v>28811313.837499999</v>
      </c>
      <c r="L1750" s="38">
        <f t="shared" si="246"/>
        <v>37769282.075000003</v>
      </c>
      <c r="M1750" s="39">
        <f t="shared" si="247"/>
        <v>11161142.226325432</v>
      </c>
      <c r="N1750" s="40">
        <f t="shared" si="248"/>
        <v>7696743.6290600458</v>
      </c>
      <c r="O1750" s="41">
        <f t="shared" si="249"/>
        <v>0.68960178743229172</v>
      </c>
      <c r="P1750" s="42">
        <f t="shared" si="250"/>
        <v>276303</v>
      </c>
      <c r="Q1750" s="43" t="str">
        <f t="shared" si="251"/>
        <v>MEDIA GEO</v>
      </c>
    </row>
    <row r="1751" spans="2:17" s="44" customFormat="1" x14ac:dyDescent="0.3">
      <c r="B1751" s="54">
        <v>1728</v>
      </c>
      <c r="C1751" s="55">
        <v>251739</v>
      </c>
      <c r="D1751" s="56" t="s">
        <v>140</v>
      </c>
      <c r="E1751" s="78">
        <v>1846039</v>
      </c>
      <c r="F1751" s="35">
        <f t="shared" si="243"/>
        <v>1940187</v>
      </c>
      <c r="G1751" s="36">
        <v>39115805.75</v>
      </c>
      <c r="H1751" s="36">
        <v>38950205.350000001</v>
      </c>
      <c r="I1751" s="37">
        <v>36252297.861499995</v>
      </c>
      <c r="J1751" s="38">
        <f t="shared" si="244"/>
        <v>1940187</v>
      </c>
      <c r="K1751" s="38">
        <f t="shared" si="245"/>
        <v>29064623.990374997</v>
      </c>
      <c r="L1751" s="38">
        <f t="shared" si="246"/>
        <v>37601251.605749995</v>
      </c>
      <c r="M1751" s="39">
        <f t="shared" si="247"/>
        <v>18092987.810274068</v>
      </c>
      <c r="N1751" s="40">
        <f t="shared" si="248"/>
        <v>11421754.988100352</v>
      </c>
      <c r="O1751" s="41">
        <f t="shared" si="249"/>
        <v>0.63128075406177697</v>
      </c>
      <c r="P1751" s="42">
        <f t="shared" si="250"/>
        <v>1940187</v>
      </c>
      <c r="Q1751" s="43" t="str">
        <f t="shared" si="251"/>
        <v>MEDIA GEO</v>
      </c>
    </row>
    <row r="1752" spans="2:17" x14ac:dyDescent="0.3">
      <c r="B1752" s="136" t="s">
        <v>721</v>
      </c>
      <c r="C1752" s="137"/>
      <c r="D1752" s="138"/>
      <c r="E1752" s="51"/>
      <c r="F1752" s="52"/>
      <c r="G1752" s="36"/>
      <c r="H1752" s="36"/>
      <c r="I1752" s="37"/>
      <c r="J1752" s="38"/>
      <c r="K1752" s="38"/>
      <c r="L1752" s="38"/>
      <c r="M1752" s="39"/>
      <c r="N1752" s="40"/>
      <c r="O1752" s="53"/>
      <c r="P1752" s="42"/>
      <c r="Q1752" s="43" t="str">
        <f t="shared" si="251"/>
        <v>MENOR VALOR</v>
      </c>
    </row>
    <row r="1753" spans="2:17" s="44" customFormat="1" x14ac:dyDescent="0.3">
      <c r="B1753" s="69">
        <v>1729</v>
      </c>
      <c r="C1753" s="70">
        <v>40161504</v>
      </c>
      <c r="D1753" s="71" t="s">
        <v>722</v>
      </c>
      <c r="E1753" s="78">
        <v>76270</v>
      </c>
      <c r="F1753" s="35">
        <f t="shared" si="243"/>
        <v>80160</v>
      </c>
      <c r="G1753" s="36">
        <v>879606.35</v>
      </c>
      <c r="H1753" s="36">
        <v>870568.3</v>
      </c>
      <c r="I1753" s="37">
        <v>809051.25</v>
      </c>
      <c r="J1753" s="38">
        <f t="shared" si="244"/>
        <v>80160</v>
      </c>
      <c r="K1753" s="38">
        <f t="shared" si="245"/>
        <v>659846.47499999998</v>
      </c>
      <c r="L1753" s="38">
        <f t="shared" si="246"/>
        <v>839809.77500000002</v>
      </c>
      <c r="M1753" s="39">
        <f t="shared" si="247"/>
        <v>472069.82039352192</v>
      </c>
      <c r="N1753" s="40">
        <f t="shared" si="248"/>
        <v>277122.09161386127</v>
      </c>
      <c r="O1753" s="41">
        <f t="shared" si="249"/>
        <v>0.5870362383743355</v>
      </c>
      <c r="P1753" s="42">
        <f t="shared" si="250"/>
        <v>80160</v>
      </c>
      <c r="Q1753" s="43" t="str">
        <f t="shared" si="251"/>
        <v>MEDIA GEO</v>
      </c>
    </row>
    <row r="1754" spans="2:17" s="44" customFormat="1" x14ac:dyDescent="0.3">
      <c r="B1754" s="69">
        <v>1730</v>
      </c>
      <c r="C1754" s="70">
        <v>40161504</v>
      </c>
      <c r="D1754" s="71" t="s">
        <v>723</v>
      </c>
      <c r="E1754" s="78">
        <v>260370</v>
      </c>
      <c r="F1754" s="35">
        <f t="shared" si="243"/>
        <v>273649</v>
      </c>
      <c r="G1754" s="36">
        <v>1521016.35</v>
      </c>
      <c r="H1754" s="36">
        <v>1536760.05</v>
      </c>
      <c r="I1754" s="37">
        <v>1421306.25</v>
      </c>
      <c r="J1754" s="38">
        <f t="shared" si="244"/>
        <v>273649</v>
      </c>
      <c r="K1754" s="38">
        <f t="shared" si="245"/>
        <v>1188182.9125000001</v>
      </c>
      <c r="L1754" s="38">
        <f t="shared" si="246"/>
        <v>1471161.3</v>
      </c>
      <c r="M1754" s="39">
        <f t="shared" si="247"/>
        <v>976462.04940211109</v>
      </c>
      <c r="N1754" s="40">
        <f t="shared" si="248"/>
        <v>496963.87313862855</v>
      </c>
      <c r="O1754" s="41">
        <f t="shared" si="249"/>
        <v>0.5089433567263778</v>
      </c>
      <c r="P1754" s="42">
        <f t="shared" si="250"/>
        <v>273649</v>
      </c>
      <c r="Q1754" s="43" t="str">
        <f t="shared" si="251"/>
        <v>MEDIA GEO</v>
      </c>
    </row>
    <row r="1755" spans="2:17" s="44" customFormat="1" x14ac:dyDescent="0.3">
      <c r="B1755" s="69">
        <v>1731</v>
      </c>
      <c r="C1755" s="70">
        <v>40161504</v>
      </c>
      <c r="D1755" s="71" t="s">
        <v>724</v>
      </c>
      <c r="E1755" s="78">
        <v>224256</v>
      </c>
      <c r="F1755" s="35">
        <f t="shared" si="243"/>
        <v>235693</v>
      </c>
      <c r="G1755" s="36">
        <v>1369118.8</v>
      </c>
      <c r="H1755" s="36">
        <v>1375241.35</v>
      </c>
      <c r="I1755" s="37">
        <v>1290108.75</v>
      </c>
      <c r="J1755" s="38">
        <f t="shared" si="244"/>
        <v>235693</v>
      </c>
      <c r="K1755" s="38">
        <f t="shared" si="245"/>
        <v>1067540.4750000001</v>
      </c>
      <c r="L1755" s="38">
        <f t="shared" si="246"/>
        <v>1329613.7749999999</v>
      </c>
      <c r="M1755" s="39">
        <f t="shared" si="247"/>
        <v>869857.80629976792</v>
      </c>
      <c r="N1755" s="40">
        <f t="shared" si="248"/>
        <v>448422.23492441932</v>
      </c>
      <c r="O1755" s="41">
        <f t="shared" si="249"/>
        <v>0.51551211206798708</v>
      </c>
      <c r="P1755" s="42">
        <f t="shared" si="250"/>
        <v>235693</v>
      </c>
      <c r="Q1755" s="43" t="str">
        <f t="shared" si="251"/>
        <v>MEDIA GEO</v>
      </c>
    </row>
    <row r="1756" spans="2:17" s="44" customFormat="1" x14ac:dyDescent="0.3">
      <c r="B1756" s="69">
        <v>1732</v>
      </c>
      <c r="C1756" s="70">
        <v>40161504</v>
      </c>
      <c r="D1756" s="71" t="s">
        <v>725</v>
      </c>
      <c r="E1756" s="78">
        <v>249850</v>
      </c>
      <c r="F1756" s="35">
        <f t="shared" si="243"/>
        <v>262592</v>
      </c>
      <c r="G1756" s="36">
        <v>1158619.7</v>
      </c>
      <c r="H1756" s="36">
        <v>1178445.1000000001</v>
      </c>
      <c r="I1756" s="37">
        <v>1084566</v>
      </c>
      <c r="J1756" s="38">
        <f t="shared" si="244"/>
        <v>262592</v>
      </c>
      <c r="K1756" s="38">
        <f t="shared" si="245"/>
        <v>921055.7</v>
      </c>
      <c r="L1756" s="38">
        <f t="shared" si="246"/>
        <v>1121592.8500000001</v>
      </c>
      <c r="M1756" s="39">
        <f t="shared" si="247"/>
        <v>789672.35608893784</v>
      </c>
      <c r="N1756" s="40">
        <f t="shared" si="248"/>
        <v>372702.09402070817</v>
      </c>
      <c r="O1756" s="41">
        <f t="shared" si="249"/>
        <v>0.47197054721101589</v>
      </c>
      <c r="P1756" s="42">
        <f t="shared" si="250"/>
        <v>262592</v>
      </c>
      <c r="Q1756" s="43" t="str">
        <f t="shared" si="251"/>
        <v>MEDIA GEO</v>
      </c>
    </row>
    <row r="1757" spans="2:17" s="44" customFormat="1" x14ac:dyDescent="0.3">
      <c r="B1757" s="69">
        <v>1733</v>
      </c>
      <c r="C1757" s="70">
        <v>40161513</v>
      </c>
      <c r="D1757" s="71" t="s">
        <v>726</v>
      </c>
      <c r="E1757" s="78">
        <v>44813</v>
      </c>
      <c r="F1757" s="35">
        <f t="shared" si="243"/>
        <v>47098</v>
      </c>
      <c r="G1757" s="36">
        <v>677853.75</v>
      </c>
      <c r="H1757" s="36">
        <v>680769.25</v>
      </c>
      <c r="I1757" s="37">
        <v>634121.25</v>
      </c>
      <c r="J1757" s="38">
        <f t="shared" si="244"/>
        <v>47098</v>
      </c>
      <c r="K1757" s="38">
        <f t="shared" si="245"/>
        <v>509960.5625</v>
      </c>
      <c r="L1757" s="38">
        <f t="shared" si="246"/>
        <v>655987.5</v>
      </c>
      <c r="M1757" s="39">
        <f t="shared" si="247"/>
        <v>342631.80686908966</v>
      </c>
      <c r="N1757" s="40">
        <f t="shared" si="248"/>
        <v>208973.95890700875</v>
      </c>
      <c r="O1757" s="41">
        <f t="shared" si="249"/>
        <v>0.6099082301102654</v>
      </c>
      <c r="P1757" s="42">
        <f t="shared" si="250"/>
        <v>342632</v>
      </c>
      <c r="Q1757" s="43" t="str">
        <f t="shared" si="251"/>
        <v>MEDIA GEO</v>
      </c>
    </row>
    <row r="1758" spans="2:17" s="44" customFormat="1" x14ac:dyDescent="0.3">
      <c r="B1758" s="69">
        <v>1734</v>
      </c>
      <c r="C1758" s="70">
        <v>40161513</v>
      </c>
      <c r="D1758" s="71" t="s">
        <v>727</v>
      </c>
      <c r="E1758" s="78">
        <v>89626</v>
      </c>
      <c r="F1758" s="35">
        <f t="shared" si="243"/>
        <v>94197</v>
      </c>
      <c r="G1758" s="36">
        <v>793599.1</v>
      </c>
      <c r="H1758" s="36">
        <v>781937.1</v>
      </c>
      <c r="I1758" s="37">
        <v>734706</v>
      </c>
      <c r="J1758" s="38">
        <f t="shared" si="244"/>
        <v>94197</v>
      </c>
      <c r="K1758" s="38">
        <f t="shared" si="245"/>
        <v>601109.80000000005</v>
      </c>
      <c r="L1758" s="38">
        <f t="shared" si="246"/>
        <v>758321.55</v>
      </c>
      <c r="M1758" s="39">
        <f t="shared" si="247"/>
        <v>455230.03808106895</v>
      </c>
      <c r="N1758" s="40">
        <f t="shared" si="248"/>
        <v>255288.90945950488</v>
      </c>
      <c r="O1758" s="41">
        <f t="shared" si="249"/>
        <v>0.56079100257888115</v>
      </c>
      <c r="P1758" s="42">
        <f t="shared" si="250"/>
        <v>94197</v>
      </c>
      <c r="Q1758" s="43" t="str">
        <f t="shared" si="251"/>
        <v>MEDIA GEO</v>
      </c>
    </row>
    <row r="1759" spans="2:17" s="44" customFormat="1" x14ac:dyDescent="0.3">
      <c r="B1759" s="69">
        <v>1735</v>
      </c>
      <c r="C1759" s="70">
        <v>40161513</v>
      </c>
      <c r="D1759" s="71" t="s">
        <v>728</v>
      </c>
      <c r="E1759" s="78">
        <v>184100</v>
      </c>
      <c r="F1759" s="35">
        <f t="shared" si="243"/>
        <v>193489</v>
      </c>
      <c r="G1759" s="36">
        <v>736163.75</v>
      </c>
      <c r="H1759" s="36">
        <v>736455.3</v>
      </c>
      <c r="I1759" s="37">
        <v>677853.75</v>
      </c>
      <c r="J1759" s="38">
        <f t="shared" si="244"/>
        <v>193489</v>
      </c>
      <c r="K1759" s="38">
        <f t="shared" si="245"/>
        <v>585990.44999999995</v>
      </c>
      <c r="L1759" s="38">
        <f t="shared" si="246"/>
        <v>707008.75</v>
      </c>
      <c r="M1759" s="39">
        <f t="shared" si="247"/>
        <v>516390.53784655244</v>
      </c>
      <c r="N1759" s="40">
        <f t="shared" si="248"/>
        <v>228325.86706686189</v>
      </c>
      <c r="O1759" s="41">
        <f t="shared" si="249"/>
        <v>0.44215734087426262</v>
      </c>
      <c r="P1759" s="42">
        <f t="shared" si="250"/>
        <v>193489</v>
      </c>
      <c r="Q1759" s="43" t="str">
        <f t="shared" si="251"/>
        <v>MEDIA GEO</v>
      </c>
    </row>
    <row r="1760" spans="2:17" s="44" customFormat="1" x14ac:dyDescent="0.3">
      <c r="B1760" s="69">
        <v>1736</v>
      </c>
      <c r="C1760" s="70">
        <v>40161505</v>
      </c>
      <c r="D1760" s="71" t="s">
        <v>729</v>
      </c>
      <c r="E1760" s="78">
        <v>157478</v>
      </c>
      <c r="F1760" s="35">
        <f t="shared" si="243"/>
        <v>165509</v>
      </c>
      <c r="G1760" s="36">
        <v>1810233.95</v>
      </c>
      <c r="H1760" s="36">
        <v>1816648.05</v>
      </c>
      <c r="I1760" s="37">
        <v>1683701.25</v>
      </c>
      <c r="J1760" s="38">
        <f t="shared" si="244"/>
        <v>165509</v>
      </c>
      <c r="K1760" s="38">
        <f t="shared" si="245"/>
        <v>1369023.0625</v>
      </c>
      <c r="L1760" s="38">
        <f t="shared" si="246"/>
        <v>1746967.6</v>
      </c>
      <c r="M1760" s="39">
        <f t="shared" si="247"/>
        <v>978414.85512781655</v>
      </c>
      <c r="N1760" s="40">
        <f t="shared" si="248"/>
        <v>574811.24262712826</v>
      </c>
      <c r="O1760" s="41">
        <f t="shared" si="249"/>
        <v>0.58749235011567458</v>
      </c>
      <c r="P1760" s="42">
        <f t="shared" si="250"/>
        <v>165509</v>
      </c>
      <c r="Q1760" s="43" t="str">
        <f t="shared" si="251"/>
        <v>MEDIA GEO</v>
      </c>
    </row>
    <row r="1761" spans="2:17" s="44" customFormat="1" x14ac:dyDescent="0.3">
      <c r="B1761" s="69">
        <v>1737</v>
      </c>
      <c r="C1761" s="70">
        <v>40161505</v>
      </c>
      <c r="D1761" s="71" t="s">
        <v>730</v>
      </c>
      <c r="E1761" s="78">
        <v>142079</v>
      </c>
      <c r="F1761" s="35">
        <f t="shared" si="243"/>
        <v>149325</v>
      </c>
      <c r="G1761" s="36">
        <v>1141126.7</v>
      </c>
      <c r="H1761" s="36">
        <v>1156287.3</v>
      </c>
      <c r="I1761" s="37">
        <v>1071446.25</v>
      </c>
      <c r="J1761" s="38">
        <f t="shared" si="244"/>
        <v>149325</v>
      </c>
      <c r="K1761" s="38">
        <f t="shared" si="245"/>
        <v>879546.3125</v>
      </c>
      <c r="L1761" s="38">
        <f t="shared" si="246"/>
        <v>1106286.4750000001</v>
      </c>
      <c r="M1761" s="39">
        <f t="shared" si="247"/>
        <v>677837.56584675366</v>
      </c>
      <c r="N1761" s="40">
        <f t="shared" si="248"/>
        <v>373714.81925254129</v>
      </c>
      <c r="O1761" s="41">
        <f t="shared" si="249"/>
        <v>0.55133388599626709</v>
      </c>
      <c r="P1761" s="42">
        <f t="shared" si="250"/>
        <v>149325</v>
      </c>
      <c r="Q1761" s="43" t="str">
        <f t="shared" si="251"/>
        <v>MEDIA GEO</v>
      </c>
    </row>
    <row r="1762" spans="2:17" s="44" customFormat="1" x14ac:dyDescent="0.3">
      <c r="B1762" s="69">
        <v>1738</v>
      </c>
      <c r="C1762" s="70">
        <v>40161505</v>
      </c>
      <c r="D1762" s="71" t="s">
        <v>187</v>
      </c>
      <c r="E1762" s="78">
        <v>149384</v>
      </c>
      <c r="F1762" s="35">
        <f t="shared" si="243"/>
        <v>157003</v>
      </c>
      <c r="G1762" s="36">
        <v>441406.7</v>
      </c>
      <c r="H1762" s="36">
        <v>448695.45</v>
      </c>
      <c r="I1762" s="37">
        <v>415458.75</v>
      </c>
      <c r="J1762" s="38">
        <f t="shared" si="244"/>
        <v>157003</v>
      </c>
      <c r="K1762" s="38">
        <f t="shared" si="245"/>
        <v>365640.97499999998</v>
      </c>
      <c r="L1762" s="38">
        <f t="shared" si="246"/>
        <v>428432.72499999998</v>
      </c>
      <c r="M1762" s="39">
        <f t="shared" si="247"/>
        <v>337137.15055823722</v>
      </c>
      <c r="N1762" s="40">
        <f t="shared" si="248"/>
        <v>127374.07938300812</v>
      </c>
      <c r="O1762" s="41">
        <f t="shared" si="249"/>
        <v>0.37781086769019678</v>
      </c>
      <c r="P1762" s="42">
        <f t="shared" si="250"/>
        <v>157003</v>
      </c>
      <c r="Q1762" s="43" t="str">
        <f t="shared" si="251"/>
        <v>MEDIA GEO</v>
      </c>
    </row>
    <row r="1763" spans="2:17" s="44" customFormat="1" x14ac:dyDescent="0.3">
      <c r="B1763" s="69">
        <v>1739</v>
      </c>
      <c r="C1763" s="70">
        <v>22101703</v>
      </c>
      <c r="D1763" s="71" t="s">
        <v>483</v>
      </c>
      <c r="E1763" s="78">
        <v>306516</v>
      </c>
      <c r="F1763" s="35">
        <f t="shared" si="243"/>
        <v>322148</v>
      </c>
      <c r="G1763" s="36">
        <v>11751214.300000001</v>
      </c>
      <c r="H1763" s="36">
        <v>11772497.449999999</v>
      </c>
      <c r="I1763" s="37">
        <v>10868205.5615</v>
      </c>
      <c r="J1763" s="38">
        <f t="shared" si="244"/>
        <v>322148</v>
      </c>
      <c r="K1763" s="38">
        <f t="shared" si="245"/>
        <v>8678516.3278749995</v>
      </c>
      <c r="L1763" s="38">
        <f t="shared" si="246"/>
        <v>11309709.930750001</v>
      </c>
      <c r="M1763" s="39">
        <f t="shared" si="247"/>
        <v>4691277.8832943505</v>
      </c>
      <c r="N1763" s="40">
        <f t="shared" si="248"/>
        <v>3089441.3683622242</v>
      </c>
      <c r="O1763" s="41">
        <f t="shared" si="249"/>
        <v>0.65855006785330938</v>
      </c>
      <c r="P1763" s="42">
        <f t="shared" si="250"/>
        <v>322148</v>
      </c>
      <c r="Q1763" s="43" t="str">
        <f t="shared" si="251"/>
        <v>MEDIA GEO</v>
      </c>
    </row>
    <row r="1764" spans="2:17" s="44" customFormat="1" x14ac:dyDescent="0.3">
      <c r="B1764" s="69">
        <v>1740</v>
      </c>
      <c r="C1764" s="70">
        <v>22101703</v>
      </c>
      <c r="D1764" s="71" t="s">
        <v>222</v>
      </c>
      <c r="E1764" s="78">
        <v>241280</v>
      </c>
      <c r="F1764" s="35">
        <f t="shared" si="243"/>
        <v>253585</v>
      </c>
      <c r="G1764" s="36">
        <v>3247575.45</v>
      </c>
      <c r="H1764" s="36">
        <v>3286060.05</v>
      </c>
      <c r="I1764" s="37">
        <v>3061275</v>
      </c>
      <c r="J1764" s="38">
        <f t="shared" si="244"/>
        <v>253585</v>
      </c>
      <c r="K1764" s="38">
        <f t="shared" si="245"/>
        <v>2462123.875</v>
      </c>
      <c r="L1764" s="38">
        <f t="shared" si="246"/>
        <v>3154425.2250000001</v>
      </c>
      <c r="M1764" s="39">
        <f t="shared" si="247"/>
        <v>1696544.1371179128</v>
      </c>
      <c r="N1764" s="40">
        <f t="shared" si="248"/>
        <v>1020326.1908311653</v>
      </c>
      <c r="O1764" s="41">
        <f t="shared" si="249"/>
        <v>0.60141446868838566</v>
      </c>
      <c r="P1764" s="42">
        <f t="shared" si="250"/>
        <v>253585</v>
      </c>
      <c r="Q1764" s="43" t="str">
        <f t="shared" si="251"/>
        <v>MEDIA GEO</v>
      </c>
    </row>
    <row r="1765" spans="2:17" s="44" customFormat="1" x14ac:dyDescent="0.3">
      <c r="B1765" s="69">
        <v>1741</v>
      </c>
      <c r="C1765" s="70">
        <v>26111535</v>
      </c>
      <c r="D1765" s="71" t="s">
        <v>484</v>
      </c>
      <c r="E1765" s="78">
        <v>3413</v>
      </c>
      <c r="F1765" s="35">
        <f t="shared" si="243"/>
        <v>3587</v>
      </c>
      <c r="G1765" s="36">
        <v>107290.4</v>
      </c>
      <c r="H1765" s="36">
        <v>106124.2</v>
      </c>
      <c r="I1765" s="37">
        <v>99870.452499999999</v>
      </c>
      <c r="J1765" s="38">
        <f t="shared" si="244"/>
        <v>3587</v>
      </c>
      <c r="K1765" s="38">
        <f t="shared" si="245"/>
        <v>79218.013124999998</v>
      </c>
      <c r="L1765" s="38">
        <f t="shared" si="246"/>
        <v>102997.32625</v>
      </c>
      <c r="M1765" s="39">
        <f t="shared" si="247"/>
        <v>44940.295322316197</v>
      </c>
      <c r="N1765" s="40">
        <f t="shared" si="248"/>
        <v>29241.195546819716</v>
      </c>
      <c r="O1765" s="41">
        <f t="shared" si="249"/>
        <v>0.65066763217951729</v>
      </c>
      <c r="P1765" s="42">
        <f t="shared" si="250"/>
        <v>3587</v>
      </c>
      <c r="Q1765" s="43" t="str">
        <f t="shared" si="251"/>
        <v>MEDIA GEO</v>
      </c>
    </row>
    <row r="1766" spans="2:17" s="44" customFormat="1" x14ac:dyDescent="0.3">
      <c r="B1766" s="69">
        <v>1742</v>
      </c>
      <c r="C1766" s="70">
        <v>27121706</v>
      </c>
      <c r="D1766" s="71" t="s">
        <v>485</v>
      </c>
      <c r="E1766" s="78">
        <v>1283</v>
      </c>
      <c r="F1766" s="35">
        <f t="shared" si="243"/>
        <v>1348</v>
      </c>
      <c r="G1766" s="36">
        <v>71138.2</v>
      </c>
      <c r="H1766" s="36">
        <v>71721.3</v>
      </c>
      <c r="I1766" s="37">
        <v>65598.75</v>
      </c>
      <c r="J1766" s="38">
        <f t="shared" si="244"/>
        <v>1348</v>
      </c>
      <c r="K1766" s="38">
        <f t="shared" si="245"/>
        <v>52451.5625</v>
      </c>
      <c r="L1766" s="38">
        <f t="shared" si="246"/>
        <v>68368.475000000006</v>
      </c>
      <c r="M1766" s="39">
        <f t="shared" si="247"/>
        <v>25916.963689004529</v>
      </c>
      <c r="N1766" s="40">
        <f t="shared" si="248"/>
        <v>17372.880831221159</v>
      </c>
      <c r="O1766" s="41">
        <f t="shared" si="249"/>
        <v>0.67032855544693826</v>
      </c>
      <c r="P1766" s="42">
        <f t="shared" si="250"/>
        <v>1348</v>
      </c>
      <c r="Q1766" s="43" t="str">
        <f t="shared" si="251"/>
        <v>MEDIA GEO</v>
      </c>
    </row>
    <row r="1767" spans="2:17" s="44" customFormat="1" x14ac:dyDescent="0.3">
      <c r="B1767" s="69">
        <v>1743</v>
      </c>
      <c r="C1767" s="70">
        <v>22101703</v>
      </c>
      <c r="D1767" s="71" t="s">
        <v>486</v>
      </c>
      <c r="E1767" s="78">
        <v>33155</v>
      </c>
      <c r="F1767" s="35">
        <f t="shared" si="243"/>
        <v>34846</v>
      </c>
      <c r="G1767" s="36">
        <v>1058326.5</v>
      </c>
      <c r="H1767" s="36">
        <v>1045498.3</v>
      </c>
      <c r="I1767" s="37">
        <v>983981.25</v>
      </c>
      <c r="J1767" s="38">
        <f t="shared" si="244"/>
        <v>34846</v>
      </c>
      <c r="K1767" s="38">
        <f t="shared" si="245"/>
        <v>780663.01249999995</v>
      </c>
      <c r="L1767" s="38">
        <f t="shared" si="246"/>
        <v>1014739.775</v>
      </c>
      <c r="M1767" s="39">
        <f t="shared" si="247"/>
        <v>441337.35637797054</v>
      </c>
      <c r="N1767" s="40">
        <f t="shared" si="248"/>
        <v>287432.79458858049</v>
      </c>
      <c r="O1767" s="41">
        <f t="shared" si="249"/>
        <v>0.65127683037648199</v>
      </c>
      <c r="P1767" s="42">
        <f t="shared" si="250"/>
        <v>34846</v>
      </c>
      <c r="Q1767" s="43" t="str">
        <f t="shared" si="251"/>
        <v>MEDIA GEO</v>
      </c>
    </row>
    <row r="1768" spans="2:17" s="44" customFormat="1" x14ac:dyDescent="0.3">
      <c r="B1768" s="69">
        <v>1744</v>
      </c>
      <c r="C1768" s="70">
        <v>22101703</v>
      </c>
      <c r="D1768" s="71" t="s">
        <v>487</v>
      </c>
      <c r="E1768" s="78">
        <v>53293</v>
      </c>
      <c r="F1768" s="35">
        <f t="shared" si="243"/>
        <v>56011</v>
      </c>
      <c r="G1768" s="36">
        <v>3801228.9</v>
      </c>
      <c r="H1768" s="36">
        <v>3746125.95</v>
      </c>
      <c r="I1768" s="37">
        <v>3498600</v>
      </c>
      <c r="J1768" s="38">
        <f t="shared" si="244"/>
        <v>56011</v>
      </c>
      <c r="K1768" s="38">
        <f t="shared" si="245"/>
        <v>2775491.4624999999</v>
      </c>
      <c r="L1768" s="38">
        <f t="shared" si="246"/>
        <v>3622362.9750000001</v>
      </c>
      <c r="M1768" s="39">
        <f t="shared" si="247"/>
        <v>1292464.1449584835</v>
      </c>
      <c r="N1768" s="40">
        <f t="shared" si="248"/>
        <v>874304.40341957693</v>
      </c>
      <c r="O1768" s="41">
        <f t="shared" si="249"/>
        <v>0.67646317836357561</v>
      </c>
      <c r="P1768" s="42">
        <f t="shared" si="250"/>
        <v>56011</v>
      </c>
      <c r="Q1768" s="43" t="str">
        <f t="shared" si="251"/>
        <v>MEDIA GEO</v>
      </c>
    </row>
    <row r="1769" spans="2:17" s="44" customFormat="1" x14ac:dyDescent="0.3">
      <c r="B1769" s="69">
        <v>1745</v>
      </c>
      <c r="C1769" s="70">
        <v>26101740</v>
      </c>
      <c r="D1769" s="71" t="s">
        <v>92</v>
      </c>
      <c r="E1769" s="78">
        <v>319040</v>
      </c>
      <c r="F1769" s="35">
        <f t="shared" si="243"/>
        <v>335311</v>
      </c>
      <c r="G1769" s="36">
        <v>25221115.850000001</v>
      </c>
      <c r="H1769" s="36">
        <v>25562520.899999999</v>
      </c>
      <c r="I1769" s="37">
        <v>23705930.5</v>
      </c>
      <c r="J1769" s="38">
        <f t="shared" si="244"/>
        <v>335311</v>
      </c>
      <c r="K1769" s="38">
        <f t="shared" si="245"/>
        <v>18706219.5625</v>
      </c>
      <c r="L1769" s="38">
        <f t="shared" si="246"/>
        <v>24463523.175000001</v>
      </c>
      <c r="M1769" s="39">
        <f t="shared" si="247"/>
        <v>8460931.8366435766</v>
      </c>
      <c r="N1769" s="40">
        <f t="shared" si="248"/>
        <v>5745681.5949413804</v>
      </c>
      <c r="O1769" s="41">
        <f t="shared" si="249"/>
        <v>0.67908378248094636</v>
      </c>
      <c r="P1769" s="42">
        <f t="shared" si="250"/>
        <v>335311</v>
      </c>
      <c r="Q1769" s="43" t="str">
        <f t="shared" si="251"/>
        <v>MEDIA GEO</v>
      </c>
    </row>
    <row r="1770" spans="2:17" s="44" customFormat="1" x14ac:dyDescent="0.3">
      <c r="B1770" s="69">
        <v>1746</v>
      </c>
      <c r="C1770" s="70">
        <v>251739</v>
      </c>
      <c r="D1770" s="71" t="s">
        <v>35</v>
      </c>
      <c r="E1770" s="78">
        <v>29233</v>
      </c>
      <c r="F1770" s="35">
        <f t="shared" si="243"/>
        <v>30724</v>
      </c>
      <c r="G1770" s="36">
        <v>1162118.3</v>
      </c>
      <c r="H1770" s="36">
        <v>1162701.3999999999</v>
      </c>
      <c r="I1770" s="37">
        <v>1071446.25</v>
      </c>
      <c r="J1770" s="38">
        <f t="shared" si="244"/>
        <v>30724</v>
      </c>
      <c r="K1770" s="38">
        <f t="shared" si="245"/>
        <v>856747.48750000005</v>
      </c>
      <c r="L1770" s="38">
        <f t="shared" si="246"/>
        <v>1116782.2749999999</v>
      </c>
      <c r="M1770" s="39">
        <f t="shared" si="247"/>
        <v>459242.07471248601</v>
      </c>
      <c r="N1770" s="40">
        <f t="shared" si="248"/>
        <v>303008.03649020247</v>
      </c>
      <c r="O1770" s="41">
        <f t="shared" si="249"/>
        <v>0.65980025170800016</v>
      </c>
      <c r="P1770" s="42">
        <f t="shared" si="250"/>
        <v>30724</v>
      </c>
      <c r="Q1770" s="43" t="str">
        <f t="shared" si="251"/>
        <v>MEDIA GEO</v>
      </c>
    </row>
    <row r="1771" spans="2:17" s="44" customFormat="1" x14ac:dyDescent="0.3">
      <c r="B1771" s="69">
        <v>1747</v>
      </c>
      <c r="C1771" s="70">
        <v>251739</v>
      </c>
      <c r="D1771" s="71" t="s">
        <v>124</v>
      </c>
      <c r="E1771" s="78">
        <v>66513</v>
      </c>
      <c r="F1771" s="35">
        <f t="shared" si="243"/>
        <v>69905</v>
      </c>
      <c r="G1771" s="36">
        <v>1633846.2</v>
      </c>
      <c r="H1771" s="36">
        <v>1650464.55</v>
      </c>
      <c r="I1771" s="37">
        <v>1530637.5</v>
      </c>
      <c r="J1771" s="38">
        <f t="shared" si="244"/>
        <v>69905</v>
      </c>
      <c r="K1771" s="38">
        <f t="shared" si="245"/>
        <v>1221213.3125</v>
      </c>
      <c r="L1771" s="38">
        <f t="shared" si="246"/>
        <v>1582241.85</v>
      </c>
      <c r="M1771" s="39">
        <f t="shared" si="247"/>
        <v>732908.04780835472</v>
      </c>
      <c r="N1771" s="40">
        <f t="shared" si="248"/>
        <v>468813.95105263637</v>
      </c>
      <c r="O1771" s="41">
        <f t="shared" si="249"/>
        <v>0.63966271410792952</v>
      </c>
      <c r="P1771" s="42">
        <f t="shared" si="250"/>
        <v>69905</v>
      </c>
      <c r="Q1771" s="43" t="str">
        <f t="shared" si="251"/>
        <v>MEDIA GEO</v>
      </c>
    </row>
    <row r="1772" spans="2:17" s="44" customFormat="1" x14ac:dyDescent="0.3">
      <c r="B1772" s="69">
        <v>1748</v>
      </c>
      <c r="C1772" s="70">
        <v>251739</v>
      </c>
      <c r="D1772" s="71" t="s">
        <v>125</v>
      </c>
      <c r="E1772" s="78">
        <v>36231</v>
      </c>
      <c r="F1772" s="35">
        <f t="shared" si="243"/>
        <v>38079</v>
      </c>
      <c r="G1772" s="36">
        <v>1795364.9</v>
      </c>
      <c r="H1772" s="36">
        <v>1795656.45</v>
      </c>
      <c r="I1772" s="37">
        <v>1653088.5</v>
      </c>
      <c r="J1772" s="38">
        <f t="shared" si="244"/>
        <v>38079</v>
      </c>
      <c r="K1772" s="38">
        <f t="shared" si="245"/>
        <v>1320547.2124999999</v>
      </c>
      <c r="L1772" s="38">
        <f t="shared" si="246"/>
        <v>1724226.7</v>
      </c>
      <c r="M1772" s="39">
        <f t="shared" si="247"/>
        <v>671180.61525431927</v>
      </c>
      <c r="N1772" s="40">
        <f t="shared" si="248"/>
        <v>447670.44532648573</v>
      </c>
      <c r="O1772" s="41">
        <f t="shared" si="249"/>
        <v>0.66698953329702082</v>
      </c>
      <c r="P1772" s="42">
        <f t="shared" si="250"/>
        <v>38079</v>
      </c>
      <c r="Q1772" s="43" t="str">
        <f t="shared" si="251"/>
        <v>MEDIA GEO</v>
      </c>
    </row>
    <row r="1773" spans="2:17" s="44" customFormat="1" x14ac:dyDescent="0.3">
      <c r="B1773" s="69">
        <v>1749</v>
      </c>
      <c r="C1773" s="70">
        <v>251739</v>
      </c>
      <c r="D1773" s="71" t="s">
        <v>126</v>
      </c>
      <c r="E1773" s="78">
        <v>127834</v>
      </c>
      <c r="F1773" s="35">
        <f t="shared" si="243"/>
        <v>134354</v>
      </c>
      <c r="G1773" s="36">
        <v>1950469.5</v>
      </c>
      <c r="H1773" s="36">
        <v>1979332.95</v>
      </c>
      <c r="I1773" s="37">
        <v>1836765</v>
      </c>
      <c r="J1773" s="38">
        <f t="shared" si="244"/>
        <v>134354</v>
      </c>
      <c r="K1773" s="38">
        <f t="shared" si="245"/>
        <v>1475230.3625</v>
      </c>
      <c r="L1773" s="38">
        <f t="shared" si="246"/>
        <v>1893617.25</v>
      </c>
      <c r="M1773" s="39">
        <f t="shared" si="247"/>
        <v>987962.71172362869</v>
      </c>
      <c r="N1773" s="40">
        <f t="shared" si="248"/>
        <v>603592.50853969064</v>
      </c>
      <c r="O1773" s="41">
        <f t="shared" si="249"/>
        <v>0.61094664948097632</v>
      </c>
      <c r="P1773" s="42">
        <f t="shared" si="250"/>
        <v>134354</v>
      </c>
      <c r="Q1773" s="43" t="str">
        <f t="shared" si="251"/>
        <v>MEDIA GEO</v>
      </c>
    </row>
    <row r="1774" spans="2:17" s="44" customFormat="1" x14ac:dyDescent="0.3">
      <c r="B1774" s="69">
        <v>1750</v>
      </c>
      <c r="C1774" s="70">
        <v>251739</v>
      </c>
      <c r="D1774" s="71" t="s">
        <v>488</v>
      </c>
      <c r="E1774" s="78">
        <v>42638</v>
      </c>
      <c r="F1774" s="35">
        <f t="shared" si="243"/>
        <v>44813</v>
      </c>
      <c r="G1774" s="36">
        <v>2335023.9500000002</v>
      </c>
      <c r="H1774" s="36">
        <v>2331816.9</v>
      </c>
      <c r="I1774" s="37">
        <v>2142892.5</v>
      </c>
      <c r="J1774" s="38">
        <f t="shared" si="244"/>
        <v>44813</v>
      </c>
      <c r="K1774" s="38">
        <f t="shared" si="245"/>
        <v>1713636.5874999999</v>
      </c>
      <c r="L1774" s="38">
        <f t="shared" si="246"/>
        <v>2237354.7000000002</v>
      </c>
      <c r="M1774" s="39">
        <f t="shared" si="247"/>
        <v>850349.66924376844</v>
      </c>
      <c r="N1774" s="40">
        <f t="shared" si="248"/>
        <v>569600.44131669356</v>
      </c>
      <c r="O1774" s="41">
        <f t="shared" si="249"/>
        <v>0.66984260936239282</v>
      </c>
      <c r="P1774" s="42">
        <f t="shared" si="250"/>
        <v>44813</v>
      </c>
      <c r="Q1774" s="43" t="str">
        <f t="shared" si="251"/>
        <v>MEDIA GEO</v>
      </c>
    </row>
    <row r="1775" spans="2:17" s="44" customFormat="1" x14ac:dyDescent="0.3">
      <c r="B1775" s="69">
        <v>1751</v>
      </c>
      <c r="C1775" s="70">
        <v>251715</v>
      </c>
      <c r="D1775" s="71" t="s">
        <v>637</v>
      </c>
      <c r="E1775" s="78">
        <v>168231</v>
      </c>
      <c r="F1775" s="35">
        <f t="shared" si="243"/>
        <v>176811</v>
      </c>
      <c r="G1775" s="36">
        <v>2104407.9</v>
      </c>
      <c r="H1775" s="36">
        <v>2109947.35</v>
      </c>
      <c r="I1775" s="37">
        <v>1959216</v>
      </c>
      <c r="J1775" s="38">
        <f t="shared" si="244"/>
        <v>176811</v>
      </c>
      <c r="K1775" s="38">
        <f t="shared" si="245"/>
        <v>1587595.5625</v>
      </c>
      <c r="L1775" s="38">
        <f t="shared" si="246"/>
        <v>2031811.95</v>
      </c>
      <c r="M1775" s="39">
        <f t="shared" si="247"/>
        <v>1113648.8816500872</v>
      </c>
      <c r="N1775" s="40">
        <f t="shared" si="248"/>
        <v>662444.41898721701</v>
      </c>
      <c r="O1775" s="41">
        <f t="shared" si="249"/>
        <v>0.59484136329008552</v>
      </c>
      <c r="P1775" s="42">
        <f t="shared" si="250"/>
        <v>176811</v>
      </c>
      <c r="Q1775" s="43" t="str">
        <f t="shared" si="251"/>
        <v>MEDIA GEO</v>
      </c>
    </row>
    <row r="1776" spans="2:17" s="44" customFormat="1" ht="15.9" customHeight="1" x14ac:dyDescent="0.3">
      <c r="B1776" s="69">
        <v>1752</v>
      </c>
      <c r="C1776" s="70">
        <v>251715</v>
      </c>
      <c r="D1776" s="71" t="s">
        <v>731</v>
      </c>
      <c r="E1776" s="78">
        <v>19646</v>
      </c>
      <c r="F1776" s="35">
        <f t="shared" si="243"/>
        <v>20648</v>
      </c>
      <c r="G1776" s="36">
        <v>454526.45</v>
      </c>
      <c r="H1776" s="36">
        <v>459191.25</v>
      </c>
      <c r="I1776" s="37">
        <v>428578.5</v>
      </c>
      <c r="J1776" s="38">
        <f t="shared" si="244"/>
        <v>20648</v>
      </c>
      <c r="K1776" s="38">
        <f t="shared" si="245"/>
        <v>340736.05</v>
      </c>
      <c r="L1776" s="38">
        <f t="shared" si="246"/>
        <v>441552.47499999998</v>
      </c>
      <c r="M1776" s="39">
        <f t="shared" si="247"/>
        <v>207307.62882171376</v>
      </c>
      <c r="N1776" s="40">
        <f t="shared" si="248"/>
        <v>131988.28931359775</v>
      </c>
      <c r="O1776" s="41">
        <f t="shared" si="249"/>
        <v>0.63667839945778715</v>
      </c>
      <c r="P1776" s="42">
        <f t="shared" si="250"/>
        <v>20648</v>
      </c>
      <c r="Q1776" s="43" t="str">
        <f t="shared" si="251"/>
        <v>MEDIA GEO</v>
      </c>
    </row>
    <row r="1777" spans="2:17" s="44" customFormat="1" ht="15.9" customHeight="1" x14ac:dyDescent="0.3">
      <c r="B1777" s="69">
        <v>1753</v>
      </c>
      <c r="C1777" s="70">
        <v>40142006</v>
      </c>
      <c r="D1777" s="71" t="s">
        <v>489</v>
      </c>
      <c r="E1777" s="78">
        <v>137286</v>
      </c>
      <c r="F1777" s="35">
        <f t="shared" si="243"/>
        <v>144288</v>
      </c>
      <c r="G1777" s="36">
        <v>2963897.3</v>
      </c>
      <c r="H1777" s="36">
        <v>2991303</v>
      </c>
      <c r="I1777" s="37">
        <v>2755147.5</v>
      </c>
      <c r="J1777" s="38">
        <f t="shared" si="244"/>
        <v>144288</v>
      </c>
      <c r="K1777" s="38">
        <f t="shared" si="245"/>
        <v>2213658.9500000002</v>
      </c>
      <c r="L1777" s="38">
        <f t="shared" si="246"/>
        <v>2859522.4</v>
      </c>
      <c r="M1777" s="39">
        <f t="shared" si="247"/>
        <v>1370170.637353708</v>
      </c>
      <c r="N1777" s="40">
        <f t="shared" si="248"/>
        <v>866829.92581165629</v>
      </c>
      <c r="O1777" s="41">
        <f t="shared" si="249"/>
        <v>0.63264377602326705</v>
      </c>
      <c r="P1777" s="42">
        <f t="shared" si="250"/>
        <v>144288</v>
      </c>
      <c r="Q1777" s="43" t="str">
        <f t="shared" si="251"/>
        <v>MEDIA GEO</v>
      </c>
    </row>
    <row r="1778" spans="2:17" s="44" customFormat="1" ht="15.9" customHeight="1" x14ac:dyDescent="0.3">
      <c r="B1778" s="69">
        <v>1754</v>
      </c>
      <c r="C1778" s="70">
        <v>40142006</v>
      </c>
      <c r="D1778" s="71" t="s">
        <v>490</v>
      </c>
      <c r="E1778" s="78">
        <v>179016</v>
      </c>
      <c r="F1778" s="35">
        <f t="shared" si="243"/>
        <v>188146</v>
      </c>
      <c r="G1778" s="36">
        <v>2801503.95</v>
      </c>
      <c r="H1778" s="36">
        <v>2791299.7</v>
      </c>
      <c r="I1778" s="37">
        <v>2571471</v>
      </c>
      <c r="J1778" s="38">
        <f t="shared" si="244"/>
        <v>188146</v>
      </c>
      <c r="K1778" s="38">
        <f t="shared" si="245"/>
        <v>2088105.1625000001</v>
      </c>
      <c r="L1778" s="38">
        <f t="shared" si="246"/>
        <v>2681385.35</v>
      </c>
      <c r="M1778" s="39">
        <f t="shared" si="247"/>
        <v>1394660.7610197354</v>
      </c>
      <c r="N1778" s="40">
        <f t="shared" si="248"/>
        <v>853134.76911872171</v>
      </c>
      <c r="O1778" s="41">
        <f t="shared" si="249"/>
        <v>0.61171490083003011</v>
      </c>
      <c r="P1778" s="42">
        <f t="shared" si="250"/>
        <v>188146</v>
      </c>
      <c r="Q1778" s="43" t="str">
        <f t="shared" si="251"/>
        <v>MEDIA GEO</v>
      </c>
    </row>
    <row r="1779" spans="2:17" s="44" customFormat="1" ht="15.9" customHeight="1" x14ac:dyDescent="0.3">
      <c r="B1779" s="69">
        <v>1755</v>
      </c>
      <c r="C1779" s="70">
        <v>40142006</v>
      </c>
      <c r="D1779" s="71" t="s">
        <v>491</v>
      </c>
      <c r="E1779" s="78">
        <v>177596</v>
      </c>
      <c r="F1779" s="35">
        <f t="shared" si="243"/>
        <v>186653</v>
      </c>
      <c r="G1779" s="36">
        <v>2668265.6</v>
      </c>
      <c r="H1779" s="36">
        <v>2634154.25</v>
      </c>
      <c r="I1779" s="37">
        <v>2449020</v>
      </c>
      <c r="J1779" s="38">
        <f t="shared" si="244"/>
        <v>186653</v>
      </c>
      <c r="K1779" s="38">
        <f t="shared" si="245"/>
        <v>1984523.2124999999</v>
      </c>
      <c r="L1779" s="38">
        <f t="shared" si="246"/>
        <v>2541587.125</v>
      </c>
      <c r="M1779" s="39">
        <f t="shared" si="247"/>
        <v>1338826.7823867975</v>
      </c>
      <c r="N1779" s="40">
        <f t="shared" si="248"/>
        <v>814709.89463105798</v>
      </c>
      <c r="O1779" s="41">
        <f t="shared" si="249"/>
        <v>0.6085252441534158</v>
      </c>
      <c r="P1779" s="42">
        <f t="shared" si="250"/>
        <v>186653</v>
      </c>
      <c r="Q1779" s="43" t="str">
        <f t="shared" si="251"/>
        <v>MEDIA GEO</v>
      </c>
    </row>
    <row r="1780" spans="2:17" s="44" customFormat="1" ht="15.9" customHeight="1" x14ac:dyDescent="0.3">
      <c r="B1780" s="69">
        <v>1756</v>
      </c>
      <c r="C1780" s="70">
        <v>40142006</v>
      </c>
      <c r="D1780" s="71" t="s">
        <v>492</v>
      </c>
      <c r="E1780" s="78">
        <v>168317</v>
      </c>
      <c r="F1780" s="35">
        <f t="shared" si="243"/>
        <v>176901</v>
      </c>
      <c r="G1780" s="36">
        <v>2634737.35</v>
      </c>
      <c r="H1780" s="36">
        <v>2597418.9500000002</v>
      </c>
      <c r="I1780" s="37">
        <v>2449020</v>
      </c>
      <c r="J1780" s="38">
        <f t="shared" si="244"/>
        <v>176901</v>
      </c>
      <c r="K1780" s="38">
        <f t="shared" si="245"/>
        <v>1964519.3250000002</v>
      </c>
      <c r="L1780" s="38">
        <f t="shared" si="246"/>
        <v>2523219.4750000001</v>
      </c>
      <c r="M1780" s="39">
        <f t="shared" si="247"/>
        <v>1312201.3738511528</v>
      </c>
      <c r="N1780" s="40">
        <f t="shared" si="248"/>
        <v>802778.59303377278</v>
      </c>
      <c r="O1780" s="41">
        <f t="shared" si="249"/>
        <v>0.61178002784566088</v>
      </c>
      <c r="P1780" s="42">
        <f t="shared" si="250"/>
        <v>176901</v>
      </c>
      <c r="Q1780" s="43" t="str">
        <f t="shared" si="251"/>
        <v>MEDIA GEO</v>
      </c>
    </row>
    <row r="1781" spans="2:17" s="44" customFormat="1" ht="15.9" customHeight="1" x14ac:dyDescent="0.3">
      <c r="B1781" s="69">
        <v>1757</v>
      </c>
      <c r="C1781" s="70">
        <v>40142006</v>
      </c>
      <c r="D1781" s="71" t="s">
        <v>493</v>
      </c>
      <c r="E1781" s="78">
        <v>205763</v>
      </c>
      <c r="F1781" s="35">
        <f t="shared" si="243"/>
        <v>216257</v>
      </c>
      <c r="G1781" s="36">
        <v>6642966.75</v>
      </c>
      <c r="H1781" s="36">
        <v>6603607.5</v>
      </c>
      <c r="I1781" s="37">
        <v>6122550</v>
      </c>
      <c r="J1781" s="38">
        <f t="shared" si="244"/>
        <v>216257</v>
      </c>
      <c r="K1781" s="38">
        <f t="shared" si="245"/>
        <v>4896345.3125</v>
      </c>
      <c r="L1781" s="38">
        <f t="shared" si="246"/>
        <v>6363078.75</v>
      </c>
      <c r="M1781" s="39">
        <f t="shared" si="247"/>
        <v>2760650.7106484915</v>
      </c>
      <c r="N1781" s="40">
        <f t="shared" si="248"/>
        <v>1799158.0468079506</v>
      </c>
      <c r="O1781" s="41">
        <f t="shared" si="249"/>
        <v>0.65171520608100353</v>
      </c>
      <c r="P1781" s="42">
        <f t="shared" si="250"/>
        <v>216257</v>
      </c>
      <c r="Q1781" s="43" t="str">
        <f t="shared" si="251"/>
        <v>MEDIA GEO</v>
      </c>
    </row>
    <row r="1782" spans="2:17" s="44" customFormat="1" ht="15.9" customHeight="1" x14ac:dyDescent="0.3">
      <c r="B1782" s="69">
        <v>1758</v>
      </c>
      <c r="C1782" s="70">
        <v>26101736</v>
      </c>
      <c r="D1782" s="71" t="s">
        <v>494</v>
      </c>
      <c r="E1782" s="78">
        <v>1293755</v>
      </c>
      <c r="F1782" s="35">
        <f t="shared" si="243"/>
        <v>1359737</v>
      </c>
      <c r="G1782" s="36">
        <v>26422010.300000001</v>
      </c>
      <c r="H1782" s="36">
        <v>26126378.600000001</v>
      </c>
      <c r="I1782" s="37">
        <v>24359973.361500002</v>
      </c>
      <c r="J1782" s="38">
        <f t="shared" si="244"/>
        <v>1359737</v>
      </c>
      <c r="K1782" s="38">
        <f t="shared" si="245"/>
        <v>19567024.815375</v>
      </c>
      <c r="L1782" s="38">
        <f t="shared" si="246"/>
        <v>25243175.980750002</v>
      </c>
      <c r="M1782" s="39">
        <f t="shared" si="247"/>
        <v>12296859.174926225</v>
      </c>
      <c r="N1782" s="40">
        <f t="shared" si="248"/>
        <v>7733713.2565560956</v>
      </c>
      <c r="O1782" s="41">
        <f t="shared" si="249"/>
        <v>0.6289177705088661</v>
      </c>
      <c r="P1782" s="42">
        <f t="shared" si="250"/>
        <v>1359737</v>
      </c>
      <c r="Q1782" s="43" t="str">
        <f t="shared" si="251"/>
        <v>MEDIA GEO</v>
      </c>
    </row>
    <row r="1783" spans="2:17" s="44" customFormat="1" ht="15.9" customHeight="1" x14ac:dyDescent="0.3">
      <c r="B1783" s="69">
        <v>1759</v>
      </c>
      <c r="C1783" s="70">
        <v>24101802</v>
      </c>
      <c r="D1783" s="71" t="s">
        <v>495</v>
      </c>
      <c r="E1783" s="78">
        <v>151371</v>
      </c>
      <c r="F1783" s="35">
        <f t="shared" si="243"/>
        <v>159091</v>
      </c>
      <c r="G1783" s="36">
        <v>2444938.2999999998</v>
      </c>
      <c r="H1783" s="36">
        <v>2449603.1</v>
      </c>
      <c r="I1783" s="37">
        <v>2265343.5</v>
      </c>
      <c r="J1783" s="38">
        <f t="shared" si="244"/>
        <v>159091</v>
      </c>
      <c r="K1783" s="38">
        <f t="shared" si="245"/>
        <v>1829743.9750000001</v>
      </c>
      <c r="L1783" s="38">
        <f t="shared" si="246"/>
        <v>2355140.9</v>
      </c>
      <c r="M1783" s="39">
        <f t="shared" si="247"/>
        <v>1212092.6724296401</v>
      </c>
      <c r="N1783" s="40">
        <f t="shared" si="248"/>
        <v>744584.623175774</v>
      </c>
      <c r="O1783" s="41">
        <f t="shared" si="249"/>
        <v>0.61429677788848758</v>
      </c>
      <c r="P1783" s="42">
        <f t="shared" si="250"/>
        <v>159091</v>
      </c>
      <c r="Q1783" s="43" t="str">
        <f t="shared" si="251"/>
        <v>MEDIA GEO</v>
      </c>
    </row>
    <row r="1784" spans="2:17" s="44" customFormat="1" ht="15.9" customHeight="1" x14ac:dyDescent="0.3">
      <c r="B1784" s="69">
        <v>1760</v>
      </c>
      <c r="C1784" s="70">
        <v>24101802</v>
      </c>
      <c r="D1784" s="71" t="s">
        <v>496</v>
      </c>
      <c r="E1784" s="78">
        <v>122948</v>
      </c>
      <c r="F1784" s="35">
        <f t="shared" si="243"/>
        <v>129218</v>
      </c>
      <c r="G1784" s="36">
        <v>2608789.4</v>
      </c>
      <c r="H1784" s="36">
        <v>2610247.15</v>
      </c>
      <c r="I1784" s="37">
        <v>2449020</v>
      </c>
      <c r="J1784" s="38">
        <f t="shared" si="244"/>
        <v>129218</v>
      </c>
      <c r="K1784" s="38">
        <f t="shared" si="245"/>
        <v>1949318.6375</v>
      </c>
      <c r="L1784" s="38">
        <f t="shared" si="246"/>
        <v>2528904.7000000002</v>
      </c>
      <c r="M1784" s="39">
        <f t="shared" si="247"/>
        <v>1211599.2603339681</v>
      </c>
      <c r="N1784" s="40">
        <f t="shared" si="248"/>
        <v>765359.12901139073</v>
      </c>
      <c r="O1784" s="41">
        <f t="shared" si="249"/>
        <v>0.63169329502596872</v>
      </c>
      <c r="P1784" s="42">
        <f t="shared" si="250"/>
        <v>129218</v>
      </c>
      <c r="Q1784" s="43" t="str">
        <f t="shared" si="251"/>
        <v>MEDIA GEO</v>
      </c>
    </row>
    <row r="1785" spans="2:17" s="44" customFormat="1" ht="15.9" customHeight="1" x14ac:dyDescent="0.3">
      <c r="B1785" s="69">
        <v>1761</v>
      </c>
      <c r="C1785" s="70">
        <v>251738</v>
      </c>
      <c r="D1785" s="71" t="s">
        <v>497</v>
      </c>
      <c r="E1785" s="78">
        <v>76875</v>
      </c>
      <c r="F1785" s="35">
        <f t="shared" si="243"/>
        <v>80796</v>
      </c>
      <c r="G1785" s="36">
        <v>1430927.4</v>
      </c>
      <c r="H1785" s="36">
        <v>1467662.7</v>
      </c>
      <c r="I1785" s="37">
        <v>1346961</v>
      </c>
      <c r="J1785" s="38">
        <f t="shared" si="244"/>
        <v>80796</v>
      </c>
      <c r="K1785" s="38">
        <f t="shared" si="245"/>
        <v>1081586.7749999999</v>
      </c>
      <c r="L1785" s="38">
        <f t="shared" si="246"/>
        <v>1388944.2</v>
      </c>
      <c r="M1785" s="39">
        <f t="shared" si="247"/>
        <v>691428.35335024004</v>
      </c>
      <c r="N1785" s="40">
        <f t="shared" si="248"/>
        <v>431782.27786585473</v>
      </c>
      <c r="O1785" s="41">
        <f t="shared" si="249"/>
        <v>0.62447869800782851</v>
      </c>
      <c r="P1785" s="42">
        <f t="shared" si="250"/>
        <v>80796</v>
      </c>
      <c r="Q1785" s="43" t="str">
        <f t="shared" si="251"/>
        <v>MEDIA GEO</v>
      </c>
    </row>
    <row r="1786" spans="2:17" s="44" customFormat="1" x14ac:dyDescent="0.3">
      <c r="B1786" s="69">
        <v>1762</v>
      </c>
      <c r="C1786" s="70">
        <v>251738</v>
      </c>
      <c r="D1786" s="71" t="s">
        <v>498</v>
      </c>
      <c r="E1786" s="78">
        <v>151330</v>
      </c>
      <c r="F1786" s="35">
        <f t="shared" si="243"/>
        <v>159048</v>
      </c>
      <c r="G1786" s="36">
        <v>1894783.45</v>
      </c>
      <c r="H1786" s="36">
        <v>1930352.55</v>
      </c>
      <c r="I1786" s="37">
        <v>1775539.5</v>
      </c>
      <c r="J1786" s="38">
        <f t="shared" si="244"/>
        <v>159048</v>
      </c>
      <c r="K1786" s="38">
        <f t="shared" si="245"/>
        <v>1439930.875</v>
      </c>
      <c r="L1786" s="38">
        <f t="shared" si="246"/>
        <v>1835161.4750000001</v>
      </c>
      <c r="M1786" s="39">
        <f t="shared" si="247"/>
        <v>1008123.3914162065</v>
      </c>
      <c r="N1786" s="40">
        <f t="shared" si="248"/>
        <v>600386.96700902167</v>
      </c>
      <c r="O1786" s="41">
        <f t="shared" si="249"/>
        <v>0.59554908865431755</v>
      </c>
      <c r="P1786" s="42">
        <f t="shared" si="250"/>
        <v>159048</v>
      </c>
      <c r="Q1786" s="43" t="str">
        <f t="shared" si="251"/>
        <v>MEDIA GEO</v>
      </c>
    </row>
    <row r="1787" spans="2:17" s="44" customFormat="1" x14ac:dyDescent="0.3">
      <c r="B1787" s="69">
        <v>1763</v>
      </c>
      <c r="C1787" s="70">
        <v>251738</v>
      </c>
      <c r="D1787" s="71" t="s">
        <v>499</v>
      </c>
      <c r="E1787" s="78">
        <v>116483</v>
      </c>
      <c r="F1787" s="35">
        <f t="shared" si="243"/>
        <v>122424</v>
      </c>
      <c r="G1787" s="36">
        <v>1826560.75</v>
      </c>
      <c r="H1787" s="36">
        <v>1826852.3</v>
      </c>
      <c r="I1787" s="37">
        <v>1714314</v>
      </c>
      <c r="J1787" s="38">
        <f t="shared" si="244"/>
        <v>122424</v>
      </c>
      <c r="K1787" s="38">
        <f t="shared" si="245"/>
        <v>1372537.7625</v>
      </c>
      <c r="L1787" s="38">
        <f t="shared" si="246"/>
        <v>1770437.375</v>
      </c>
      <c r="M1787" s="39">
        <f t="shared" si="247"/>
        <v>914794.66592819511</v>
      </c>
      <c r="N1787" s="40">
        <f t="shared" si="248"/>
        <v>560290.67109112721</v>
      </c>
      <c r="O1787" s="41">
        <f t="shared" si="249"/>
        <v>0.6124769764837108</v>
      </c>
      <c r="P1787" s="42">
        <f t="shared" si="250"/>
        <v>122424</v>
      </c>
      <c r="Q1787" s="43" t="str">
        <f t="shared" si="251"/>
        <v>MEDIA GEO</v>
      </c>
    </row>
    <row r="1788" spans="2:17" s="44" customFormat="1" x14ac:dyDescent="0.3">
      <c r="B1788" s="69">
        <v>1764</v>
      </c>
      <c r="C1788" s="70">
        <v>26111535</v>
      </c>
      <c r="D1788" s="71" t="s">
        <v>259</v>
      </c>
      <c r="E1788" s="78">
        <v>2998</v>
      </c>
      <c r="F1788" s="35">
        <f t="shared" si="243"/>
        <v>3151</v>
      </c>
      <c r="G1788" s="36">
        <v>200003.3</v>
      </c>
      <c r="H1788" s="36">
        <v>196213.15</v>
      </c>
      <c r="I1788" s="37">
        <v>183676.5</v>
      </c>
      <c r="J1788" s="38">
        <f t="shared" si="244"/>
        <v>3151</v>
      </c>
      <c r="K1788" s="38">
        <f t="shared" si="245"/>
        <v>145760.98749999999</v>
      </c>
      <c r="L1788" s="38">
        <f t="shared" si="246"/>
        <v>189944.82500000001</v>
      </c>
      <c r="M1788" s="39">
        <f t="shared" si="247"/>
        <v>69034.600739250469</v>
      </c>
      <c r="N1788" s="40">
        <f t="shared" si="248"/>
        <v>46586.740851711038</v>
      </c>
      <c r="O1788" s="41">
        <f t="shared" si="249"/>
        <v>0.67483175614606805</v>
      </c>
      <c r="P1788" s="42">
        <f t="shared" si="250"/>
        <v>3151</v>
      </c>
      <c r="Q1788" s="43" t="str">
        <f t="shared" si="251"/>
        <v>MEDIA GEO</v>
      </c>
    </row>
    <row r="1789" spans="2:17" s="44" customFormat="1" x14ac:dyDescent="0.3">
      <c r="B1789" s="69">
        <v>1765</v>
      </c>
      <c r="C1789" s="70">
        <v>40151712</v>
      </c>
      <c r="D1789" s="71" t="s">
        <v>260</v>
      </c>
      <c r="E1789" s="78">
        <v>116325</v>
      </c>
      <c r="F1789" s="35">
        <f t="shared" si="243"/>
        <v>122258</v>
      </c>
      <c r="G1789" s="36">
        <v>1724809.8</v>
      </c>
      <c r="H1789" s="36">
        <v>1705567.5</v>
      </c>
      <c r="I1789" s="37">
        <v>1591863</v>
      </c>
      <c r="J1789" s="38">
        <f t="shared" si="244"/>
        <v>122258</v>
      </c>
      <c r="K1789" s="38">
        <f t="shared" si="245"/>
        <v>1286124.575</v>
      </c>
      <c r="L1789" s="38">
        <f t="shared" si="246"/>
        <v>1648715.25</v>
      </c>
      <c r="M1789" s="39">
        <f t="shared" si="247"/>
        <v>869857.82494007598</v>
      </c>
      <c r="N1789" s="40">
        <f t="shared" si="248"/>
        <v>528632.90582900355</v>
      </c>
      <c r="O1789" s="41">
        <f t="shared" si="249"/>
        <v>0.60772334359976676</v>
      </c>
      <c r="P1789" s="42">
        <f t="shared" si="250"/>
        <v>122258</v>
      </c>
      <c r="Q1789" s="43" t="str">
        <f t="shared" si="251"/>
        <v>MEDIA GEO</v>
      </c>
    </row>
    <row r="1790" spans="2:17" s="44" customFormat="1" x14ac:dyDescent="0.3">
      <c r="B1790" s="69">
        <v>1766</v>
      </c>
      <c r="C1790" s="70">
        <v>40151712</v>
      </c>
      <c r="D1790" s="71" t="s">
        <v>261</v>
      </c>
      <c r="E1790" s="78">
        <v>41849</v>
      </c>
      <c r="F1790" s="35">
        <f t="shared" si="243"/>
        <v>43983</v>
      </c>
      <c r="G1790" s="36">
        <v>1452210.55</v>
      </c>
      <c r="H1790" s="36">
        <v>1437341.5</v>
      </c>
      <c r="I1790" s="37">
        <v>1346961</v>
      </c>
      <c r="J1790" s="38">
        <f t="shared" si="244"/>
        <v>43983</v>
      </c>
      <c r="K1790" s="38">
        <f t="shared" si="245"/>
        <v>1070124.0125</v>
      </c>
      <c r="L1790" s="38">
        <f t="shared" si="246"/>
        <v>1392151.25</v>
      </c>
      <c r="M1790" s="39">
        <f t="shared" si="247"/>
        <v>593003.63508293976</v>
      </c>
      <c r="N1790" s="40">
        <f t="shared" si="248"/>
        <v>388216.21407849167</v>
      </c>
      <c r="O1790" s="41">
        <f t="shared" si="249"/>
        <v>0.65466076615903757</v>
      </c>
      <c r="P1790" s="42">
        <f t="shared" si="250"/>
        <v>43983</v>
      </c>
      <c r="Q1790" s="43" t="str">
        <f t="shared" si="251"/>
        <v>MEDIA GEO</v>
      </c>
    </row>
    <row r="1791" spans="2:17" s="44" customFormat="1" x14ac:dyDescent="0.3">
      <c r="B1791" s="69">
        <v>1767</v>
      </c>
      <c r="C1791" s="70">
        <v>40151712</v>
      </c>
      <c r="D1791" s="71" t="s">
        <v>732</v>
      </c>
      <c r="E1791" s="78">
        <v>274432</v>
      </c>
      <c r="F1791" s="35">
        <f t="shared" si="243"/>
        <v>288428</v>
      </c>
      <c r="G1791" s="36">
        <v>1315765.1499999999</v>
      </c>
      <c r="H1791" s="36">
        <v>1334132.8</v>
      </c>
      <c r="I1791" s="37">
        <v>1224510</v>
      </c>
      <c r="J1791" s="38">
        <f t="shared" si="244"/>
        <v>288428</v>
      </c>
      <c r="K1791" s="38">
        <f t="shared" si="245"/>
        <v>1040708.9875</v>
      </c>
      <c r="L1791" s="38">
        <f t="shared" si="246"/>
        <v>1270137.575</v>
      </c>
      <c r="M1791" s="39">
        <f t="shared" si="247"/>
        <v>887348.66218126856</v>
      </c>
      <c r="N1791" s="40">
        <f t="shared" si="248"/>
        <v>423500.86162111256</v>
      </c>
      <c r="O1791" s="41">
        <f t="shared" si="249"/>
        <v>0.47726545344652738</v>
      </c>
      <c r="P1791" s="42">
        <f t="shared" si="250"/>
        <v>288428</v>
      </c>
      <c r="Q1791" s="43" t="str">
        <f t="shared" si="251"/>
        <v>MEDIA GEO</v>
      </c>
    </row>
    <row r="1792" spans="2:17" s="44" customFormat="1" x14ac:dyDescent="0.3">
      <c r="B1792" s="69">
        <v>1768</v>
      </c>
      <c r="C1792" s="70">
        <v>26111533</v>
      </c>
      <c r="D1792" s="71" t="s">
        <v>262</v>
      </c>
      <c r="E1792" s="78">
        <v>28972</v>
      </c>
      <c r="F1792" s="35">
        <f t="shared" si="243"/>
        <v>30450</v>
      </c>
      <c r="G1792" s="36">
        <v>100001.65</v>
      </c>
      <c r="H1792" s="36">
        <v>98252.35</v>
      </c>
      <c r="I1792" s="37">
        <v>91838.25</v>
      </c>
      <c r="J1792" s="38">
        <f t="shared" si="244"/>
        <v>30450</v>
      </c>
      <c r="K1792" s="38">
        <f t="shared" si="245"/>
        <v>80135.5625</v>
      </c>
      <c r="L1792" s="38">
        <f t="shared" si="246"/>
        <v>95045.3</v>
      </c>
      <c r="M1792" s="39">
        <f t="shared" si="247"/>
        <v>72400.281075287086</v>
      </c>
      <c r="N1792" s="40">
        <f t="shared" si="248"/>
        <v>29663.328221017204</v>
      </c>
      <c r="O1792" s="41">
        <f t="shared" si="249"/>
        <v>0.40971288758079699</v>
      </c>
      <c r="P1792" s="42">
        <f t="shared" si="250"/>
        <v>30450</v>
      </c>
      <c r="Q1792" s="43" t="str">
        <f t="shared" si="251"/>
        <v>MEDIA GEO</v>
      </c>
    </row>
    <row r="1793" spans="2:17" s="44" customFormat="1" x14ac:dyDescent="0.3">
      <c r="B1793" s="69">
        <v>1769</v>
      </c>
      <c r="C1793" s="70">
        <v>40151712</v>
      </c>
      <c r="D1793" s="71" t="s">
        <v>263</v>
      </c>
      <c r="E1793" s="78">
        <v>87721</v>
      </c>
      <c r="F1793" s="35">
        <f t="shared" si="243"/>
        <v>92195</v>
      </c>
      <c r="G1793" s="36">
        <v>1526555.8</v>
      </c>
      <c r="H1793" s="36">
        <v>1494776.85</v>
      </c>
      <c r="I1793" s="37">
        <v>1408186.5</v>
      </c>
      <c r="J1793" s="38">
        <f t="shared" si="244"/>
        <v>92195</v>
      </c>
      <c r="K1793" s="38">
        <f t="shared" si="245"/>
        <v>1130428.5375000001</v>
      </c>
      <c r="L1793" s="38">
        <f t="shared" si="246"/>
        <v>1451481.675</v>
      </c>
      <c r="M1793" s="39">
        <f t="shared" si="247"/>
        <v>737758.3745028812</v>
      </c>
      <c r="N1793" s="40">
        <f t="shared" si="248"/>
        <v>456482.2397966581</v>
      </c>
      <c r="O1793" s="41">
        <f t="shared" si="249"/>
        <v>0.61874220011971603</v>
      </c>
      <c r="P1793" s="42">
        <f t="shared" si="250"/>
        <v>92195</v>
      </c>
      <c r="Q1793" s="43" t="str">
        <f t="shared" si="251"/>
        <v>MEDIA GEO</v>
      </c>
    </row>
    <row r="1794" spans="2:17" s="44" customFormat="1" x14ac:dyDescent="0.3">
      <c r="B1794" s="69">
        <v>1770</v>
      </c>
      <c r="C1794" s="70">
        <v>26111533</v>
      </c>
      <c r="D1794" s="71" t="s">
        <v>264</v>
      </c>
      <c r="E1794" s="78">
        <v>19804</v>
      </c>
      <c r="F1794" s="35">
        <f t="shared" si="243"/>
        <v>20814</v>
      </c>
      <c r="G1794" s="36">
        <v>8448535.9000000004</v>
      </c>
      <c r="H1794" s="36">
        <v>8560199.5500000007</v>
      </c>
      <c r="I1794" s="37">
        <v>7959315</v>
      </c>
      <c r="J1794" s="38">
        <f t="shared" si="244"/>
        <v>20814</v>
      </c>
      <c r="K1794" s="38">
        <f t="shared" si="245"/>
        <v>6247216.1125000007</v>
      </c>
      <c r="L1794" s="38">
        <f t="shared" si="246"/>
        <v>8203925.4500000002</v>
      </c>
      <c r="M1794" s="39">
        <f t="shared" si="247"/>
        <v>1860476.3186716679</v>
      </c>
      <c r="N1794" s="40">
        <f t="shared" si="248"/>
        <v>1300837.7006261037</v>
      </c>
      <c r="O1794" s="41">
        <f t="shared" si="249"/>
        <v>0.69919605402710427</v>
      </c>
      <c r="P1794" s="42">
        <f t="shared" si="250"/>
        <v>20814</v>
      </c>
      <c r="Q1794" s="43" t="str">
        <f t="shared" si="251"/>
        <v>MEDIA GEO</v>
      </c>
    </row>
    <row r="1795" spans="2:17" s="44" customFormat="1" x14ac:dyDescent="0.3">
      <c r="B1795" s="69">
        <v>1771</v>
      </c>
      <c r="C1795" s="70">
        <v>40141736</v>
      </c>
      <c r="D1795" s="71" t="s">
        <v>177</v>
      </c>
      <c r="E1795" s="78">
        <v>24459</v>
      </c>
      <c r="F1795" s="35">
        <f t="shared" si="243"/>
        <v>25706</v>
      </c>
      <c r="G1795" s="36">
        <v>110205.9</v>
      </c>
      <c r="H1795" s="36">
        <v>112829.85</v>
      </c>
      <c r="I1795" s="37">
        <v>103791.8</v>
      </c>
      <c r="J1795" s="38">
        <f t="shared" si="244"/>
        <v>25706</v>
      </c>
      <c r="K1795" s="38">
        <f t="shared" si="245"/>
        <v>88133.387499999997</v>
      </c>
      <c r="L1795" s="38">
        <f t="shared" si="246"/>
        <v>106998.85</v>
      </c>
      <c r="M1795" s="39">
        <f t="shared" si="247"/>
        <v>75893.852835483442</v>
      </c>
      <c r="N1795" s="40">
        <f t="shared" si="248"/>
        <v>35488.171073162834</v>
      </c>
      <c r="O1795" s="41">
        <f t="shared" si="249"/>
        <v>0.46760270756172073</v>
      </c>
      <c r="P1795" s="42">
        <f t="shared" si="250"/>
        <v>25706</v>
      </c>
      <c r="Q1795" s="43" t="str">
        <f t="shared" si="251"/>
        <v>MEDIA GEO</v>
      </c>
    </row>
    <row r="1796" spans="2:17" s="44" customFormat="1" x14ac:dyDescent="0.3">
      <c r="B1796" s="69">
        <v>1772</v>
      </c>
      <c r="C1796" s="70">
        <v>26111533</v>
      </c>
      <c r="D1796" s="71" t="s">
        <v>265</v>
      </c>
      <c r="E1796" s="78">
        <v>1844398</v>
      </c>
      <c r="F1796" s="35">
        <f t="shared" si="243"/>
        <v>1938462</v>
      </c>
      <c r="G1796" s="36">
        <v>14268165.449999999</v>
      </c>
      <c r="H1796" s="36">
        <v>14416272.85</v>
      </c>
      <c r="I1796" s="37">
        <v>13265525</v>
      </c>
      <c r="J1796" s="38">
        <f t="shared" si="244"/>
        <v>1938462</v>
      </c>
      <c r="K1796" s="38">
        <f t="shared" si="245"/>
        <v>10972106.324999999</v>
      </c>
      <c r="L1796" s="38">
        <f t="shared" si="246"/>
        <v>13766845.225</v>
      </c>
      <c r="M1796" s="39">
        <f t="shared" si="247"/>
        <v>8528069.2070944291</v>
      </c>
      <c r="N1796" s="40">
        <f t="shared" si="248"/>
        <v>4659555.9414922167</v>
      </c>
      <c r="O1796" s="41">
        <f t="shared" si="249"/>
        <v>0.54637876737866664</v>
      </c>
      <c r="P1796" s="42">
        <f t="shared" si="250"/>
        <v>1938462</v>
      </c>
      <c r="Q1796" s="43" t="str">
        <f t="shared" si="251"/>
        <v>MEDIA GEO</v>
      </c>
    </row>
    <row r="1797" spans="2:17" s="44" customFormat="1" x14ac:dyDescent="0.3">
      <c r="B1797" s="69">
        <v>1773</v>
      </c>
      <c r="C1797" s="70">
        <v>26111533</v>
      </c>
      <c r="D1797" s="71" t="s">
        <v>266</v>
      </c>
      <c r="E1797" s="78">
        <v>326978</v>
      </c>
      <c r="F1797" s="35">
        <f t="shared" si="243"/>
        <v>343654</v>
      </c>
      <c r="G1797" s="36">
        <v>3693063.85</v>
      </c>
      <c r="H1797" s="36">
        <v>3670906.05</v>
      </c>
      <c r="I1797" s="37">
        <v>3411135</v>
      </c>
      <c r="J1797" s="38">
        <f t="shared" si="244"/>
        <v>343654</v>
      </c>
      <c r="K1797" s="38">
        <f t="shared" si="245"/>
        <v>2779689.7250000001</v>
      </c>
      <c r="L1797" s="38">
        <f t="shared" si="246"/>
        <v>3541020.5249999999</v>
      </c>
      <c r="M1797" s="39">
        <f t="shared" si="247"/>
        <v>1996618.5385018825</v>
      </c>
      <c r="N1797" s="40">
        <f t="shared" si="248"/>
        <v>1168822.434235573</v>
      </c>
      <c r="O1797" s="41">
        <f t="shared" si="249"/>
        <v>0.58540097254259316</v>
      </c>
      <c r="P1797" s="42">
        <f t="shared" si="250"/>
        <v>343654</v>
      </c>
      <c r="Q1797" s="43" t="str">
        <f t="shared" si="251"/>
        <v>MEDIA GEO</v>
      </c>
    </row>
    <row r="1798" spans="2:17" s="44" customFormat="1" x14ac:dyDescent="0.3">
      <c r="B1798" s="69">
        <v>1774</v>
      </c>
      <c r="C1798" s="70">
        <v>26111533</v>
      </c>
      <c r="D1798" s="71" t="s">
        <v>267</v>
      </c>
      <c r="E1798" s="78">
        <v>183695</v>
      </c>
      <c r="F1798" s="35">
        <f t="shared" si="243"/>
        <v>193063</v>
      </c>
      <c r="G1798" s="36">
        <v>7403329.1500000004</v>
      </c>
      <c r="H1798" s="36">
        <v>7244725.9500000002</v>
      </c>
      <c r="I1798" s="37">
        <v>6822270</v>
      </c>
      <c r="J1798" s="38">
        <f t="shared" si="244"/>
        <v>193063</v>
      </c>
      <c r="K1798" s="38">
        <f t="shared" si="245"/>
        <v>5415847.0250000004</v>
      </c>
      <c r="L1798" s="38">
        <f t="shared" si="246"/>
        <v>7033497.9749999996</v>
      </c>
      <c r="M1798" s="39">
        <f t="shared" si="247"/>
        <v>2899140.3700556094</v>
      </c>
      <c r="N1798" s="40">
        <f t="shared" si="248"/>
        <v>1913485.6587817799</v>
      </c>
      <c r="O1798" s="41">
        <f t="shared" si="249"/>
        <v>0.66001828629811277</v>
      </c>
      <c r="P1798" s="42">
        <f t="shared" si="250"/>
        <v>193063</v>
      </c>
      <c r="Q1798" s="43" t="str">
        <f t="shared" si="251"/>
        <v>MEDIA GEO</v>
      </c>
    </row>
    <row r="1799" spans="2:17" s="44" customFormat="1" x14ac:dyDescent="0.3">
      <c r="B1799" s="69">
        <v>1775</v>
      </c>
      <c r="C1799" s="70">
        <v>40151712</v>
      </c>
      <c r="D1799" s="71" t="s">
        <v>268</v>
      </c>
      <c r="E1799" s="78">
        <v>73219</v>
      </c>
      <c r="F1799" s="35">
        <f t="shared" si="243"/>
        <v>76953</v>
      </c>
      <c r="G1799" s="36">
        <v>816923.1</v>
      </c>
      <c r="H1799" s="36">
        <v>813424.5</v>
      </c>
      <c r="I1799" s="37">
        <v>758030</v>
      </c>
      <c r="J1799" s="38">
        <f t="shared" si="244"/>
        <v>76953</v>
      </c>
      <c r="K1799" s="38">
        <f t="shared" si="245"/>
        <v>616332.65</v>
      </c>
      <c r="L1799" s="38">
        <f t="shared" si="246"/>
        <v>785727.25</v>
      </c>
      <c r="M1799" s="39">
        <f t="shared" si="247"/>
        <v>443713.45031715446</v>
      </c>
      <c r="N1799" s="40">
        <f t="shared" si="248"/>
        <v>259338.80149029181</v>
      </c>
      <c r="O1799" s="41">
        <f t="shared" si="249"/>
        <v>0.58447360859789887</v>
      </c>
      <c r="P1799" s="42">
        <f t="shared" si="250"/>
        <v>76953</v>
      </c>
      <c r="Q1799" s="43" t="str">
        <f t="shared" si="251"/>
        <v>MEDIA GEO</v>
      </c>
    </row>
    <row r="1800" spans="2:17" s="44" customFormat="1" x14ac:dyDescent="0.3">
      <c r="B1800" s="69">
        <v>1776</v>
      </c>
      <c r="C1800" s="70">
        <v>40151712</v>
      </c>
      <c r="D1800" s="71" t="s">
        <v>269</v>
      </c>
      <c r="E1800" s="78">
        <v>190907</v>
      </c>
      <c r="F1800" s="35">
        <f t="shared" si="243"/>
        <v>200643</v>
      </c>
      <c r="G1800" s="36">
        <v>4093362</v>
      </c>
      <c r="H1800" s="36">
        <v>4087531</v>
      </c>
      <c r="I1800" s="37">
        <v>3790150</v>
      </c>
      <c r="J1800" s="38">
        <f t="shared" si="244"/>
        <v>200643</v>
      </c>
      <c r="K1800" s="38">
        <f t="shared" si="245"/>
        <v>3042921.5</v>
      </c>
      <c r="L1800" s="38">
        <f t="shared" si="246"/>
        <v>3938840.5</v>
      </c>
      <c r="M1800" s="39">
        <f t="shared" si="247"/>
        <v>1888667.0601074281</v>
      </c>
      <c r="N1800" s="40">
        <f t="shared" si="248"/>
        <v>1193613.2597080106</v>
      </c>
      <c r="O1800" s="41">
        <f t="shared" si="249"/>
        <v>0.63198712198650697</v>
      </c>
      <c r="P1800" s="42">
        <f t="shared" si="250"/>
        <v>200643</v>
      </c>
      <c r="Q1800" s="43" t="str">
        <f t="shared" si="251"/>
        <v>MEDIA GEO</v>
      </c>
    </row>
    <row r="1801" spans="2:17" s="44" customFormat="1" x14ac:dyDescent="0.3">
      <c r="B1801" s="69">
        <v>1777</v>
      </c>
      <c r="C1801" s="70">
        <v>40151712</v>
      </c>
      <c r="D1801" s="71" t="s">
        <v>503</v>
      </c>
      <c r="E1801" s="78">
        <v>92155</v>
      </c>
      <c r="F1801" s="35">
        <f t="shared" ref="F1801:F1864" si="252">ROUND(E1801*($C$5+1),0)</f>
        <v>96855</v>
      </c>
      <c r="G1801" s="36">
        <v>13169313.5</v>
      </c>
      <c r="H1801" s="36">
        <v>12860562.050000001</v>
      </c>
      <c r="I1801" s="37">
        <v>12128480</v>
      </c>
      <c r="J1801" s="38">
        <f t="shared" ref="J1801:J1864" si="253">MIN(F1801:I1801)</f>
        <v>96855</v>
      </c>
      <c r="K1801" s="38">
        <f t="shared" ref="K1801:K1864" si="254">AVERAGE(F1801:I1801)</f>
        <v>9563802.6374999993</v>
      </c>
      <c r="L1801" s="38">
        <f t="shared" ref="L1801:L1864" si="255">MEDIAN(F1801:I1801)</f>
        <v>12494521.025</v>
      </c>
      <c r="M1801" s="39">
        <f t="shared" ref="M1801:M1864" si="256">GEOMEAN(F1801:I1801)</f>
        <v>3755673.9068071451</v>
      </c>
      <c r="N1801" s="40">
        <f t="shared" ref="N1801:N1864" si="257">STDEVA(J1801,M1801)</f>
        <v>2587175.6601368831</v>
      </c>
      <c r="O1801" s="41">
        <f t="shared" ref="O1801:O1864" si="258">N1801/M1801</f>
        <v>0.68887121841106513</v>
      </c>
      <c r="P1801" s="42">
        <f t="shared" ref="P1801:P1864" si="259">ROUND(IF(O1801&lt;=P1796,J1801,M1801),0)</f>
        <v>96855</v>
      </c>
      <c r="Q1801" s="43" t="str">
        <f t="shared" ref="Q1801:Q1864" si="260">IF(O1801&lt;=35%,"MENOR VALOR","MEDIA GEO")</f>
        <v>MEDIA GEO</v>
      </c>
    </row>
    <row r="1802" spans="2:17" s="44" customFormat="1" x14ac:dyDescent="0.3">
      <c r="B1802" s="69">
        <v>1778</v>
      </c>
      <c r="C1802" s="70">
        <v>40151712</v>
      </c>
      <c r="D1802" s="71" t="s">
        <v>504</v>
      </c>
      <c r="E1802" s="78">
        <v>86159</v>
      </c>
      <c r="F1802" s="35">
        <f t="shared" si="252"/>
        <v>90553</v>
      </c>
      <c r="G1802" s="36">
        <v>1817814.25</v>
      </c>
      <c r="H1802" s="36">
        <v>1828601.6</v>
      </c>
      <c r="I1802" s="37">
        <v>1705567.5</v>
      </c>
      <c r="J1802" s="38">
        <f t="shared" si="253"/>
        <v>90553</v>
      </c>
      <c r="K1802" s="38">
        <f t="shared" si="254"/>
        <v>1360634.0874999999</v>
      </c>
      <c r="L1802" s="38">
        <f t="shared" si="255"/>
        <v>1761690.875</v>
      </c>
      <c r="M1802" s="39">
        <f t="shared" si="256"/>
        <v>846467.11089366919</v>
      </c>
      <c r="N1802" s="40">
        <f t="shared" si="257"/>
        <v>534511.99380751338</v>
      </c>
      <c r="O1802" s="41">
        <f t="shared" si="258"/>
        <v>0.63146221150068671</v>
      </c>
      <c r="P1802" s="42">
        <f t="shared" si="259"/>
        <v>90553</v>
      </c>
      <c r="Q1802" s="43" t="str">
        <f t="shared" si="260"/>
        <v>MEDIA GEO</v>
      </c>
    </row>
    <row r="1803" spans="2:17" s="44" customFormat="1" x14ac:dyDescent="0.3">
      <c r="B1803" s="69">
        <v>1779</v>
      </c>
      <c r="C1803" s="70">
        <v>26111535</v>
      </c>
      <c r="D1803" s="71" t="s">
        <v>251</v>
      </c>
      <c r="E1803" s="78">
        <v>1515</v>
      </c>
      <c r="F1803" s="35">
        <f t="shared" si="252"/>
        <v>1592</v>
      </c>
      <c r="G1803" s="36">
        <v>141984.85</v>
      </c>
      <c r="H1803" s="36">
        <v>144900.35</v>
      </c>
      <c r="I1803" s="37">
        <v>133013.85649999999</v>
      </c>
      <c r="J1803" s="38">
        <f t="shared" si="253"/>
        <v>1592</v>
      </c>
      <c r="K1803" s="38">
        <f t="shared" si="254"/>
        <v>105372.764125</v>
      </c>
      <c r="L1803" s="38">
        <f t="shared" si="255"/>
        <v>137499.35324999999</v>
      </c>
      <c r="M1803" s="39">
        <f t="shared" si="256"/>
        <v>45686.495696294398</v>
      </c>
      <c r="N1803" s="40">
        <f t="shared" si="257"/>
        <v>31179.516919850808</v>
      </c>
      <c r="O1803" s="41">
        <f t="shared" si="258"/>
        <v>0.68246680872877186</v>
      </c>
      <c r="P1803" s="42">
        <f t="shared" si="259"/>
        <v>1592</v>
      </c>
      <c r="Q1803" s="43" t="str">
        <f t="shared" si="260"/>
        <v>MEDIA GEO</v>
      </c>
    </row>
    <row r="1804" spans="2:17" s="44" customFormat="1" x14ac:dyDescent="0.3">
      <c r="B1804" s="69">
        <v>1780</v>
      </c>
      <c r="C1804" s="70">
        <v>251738</v>
      </c>
      <c r="D1804" s="71" t="s">
        <v>733</v>
      </c>
      <c r="E1804" s="78">
        <v>32823</v>
      </c>
      <c r="F1804" s="35">
        <f t="shared" si="252"/>
        <v>34497</v>
      </c>
      <c r="G1804" s="36">
        <v>185134.25</v>
      </c>
      <c r="H1804" s="36">
        <v>185134.25</v>
      </c>
      <c r="I1804" s="37">
        <v>170556.75</v>
      </c>
      <c r="J1804" s="38">
        <f t="shared" si="253"/>
        <v>34497</v>
      </c>
      <c r="K1804" s="38">
        <f t="shared" si="254"/>
        <v>143830.5625</v>
      </c>
      <c r="L1804" s="38">
        <f t="shared" si="255"/>
        <v>177845.5</v>
      </c>
      <c r="M1804" s="39">
        <f t="shared" si="256"/>
        <v>119166.9833806916</v>
      </c>
      <c r="N1804" s="40">
        <f t="shared" si="257"/>
        <v>59870.719411439299</v>
      </c>
      <c r="O1804" s="41">
        <f t="shared" si="258"/>
        <v>0.50241029614869015</v>
      </c>
      <c r="P1804" s="42">
        <f t="shared" si="259"/>
        <v>34497</v>
      </c>
      <c r="Q1804" s="43" t="str">
        <f t="shared" si="260"/>
        <v>MEDIA GEO</v>
      </c>
    </row>
    <row r="1805" spans="2:17" s="44" customFormat="1" x14ac:dyDescent="0.3">
      <c r="B1805" s="69">
        <v>1781</v>
      </c>
      <c r="C1805" s="70">
        <v>25172009</v>
      </c>
      <c r="D1805" s="71" t="s">
        <v>505</v>
      </c>
      <c r="E1805" s="78">
        <v>51822</v>
      </c>
      <c r="F1805" s="35">
        <f t="shared" si="252"/>
        <v>54465</v>
      </c>
      <c r="G1805" s="36">
        <v>1005264.4</v>
      </c>
      <c r="H1805" s="36">
        <v>1032087</v>
      </c>
      <c r="I1805" s="37">
        <v>947537.5</v>
      </c>
      <c r="J1805" s="38">
        <f t="shared" si="253"/>
        <v>54465</v>
      </c>
      <c r="K1805" s="38">
        <f t="shared" si="254"/>
        <v>759838.47499999998</v>
      </c>
      <c r="L1805" s="38">
        <f t="shared" si="255"/>
        <v>976400.95</v>
      </c>
      <c r="M1805" s="39">
        <f t="shared" si="256"/>
        <v>481036.05740058265</v>
      </c>
      <c r="N1805" s="40">
        <f t="shared" si="257"/>
        <v>301631.28734586807</v>
      </c>
      <c r="O1805" s="41">
        <f t="shared" si="258"/>
        <v>0.6270450680471229</v>
      </c>
      <c r="P1805" s="42">
        <f t="shared" si="259"/>
        <v>54465</v>
      </c>
      <c r="Q1805" s="43" t="str">
        <f t="shared" si="260"/>
        <v>MEDIA GEO</v>
      </c>
    </row>
    <row r="1806" spans="2:17" s="44" customFormat="1" x14ac:dyDescent="0.3">
      <c r="B1806" s="69">
        <v>1782</v>
      </c>
      <c r="C1806" s="70">
        <v>23231301</v>
      </c>
      <c r="D1806" s="71" t="s">
        <v>506</v>
      </c>
      <c r="E1806" s="78">
        <v>409791</v>
      </c>
      <c r="F1806" s="35">
        <f t="shared" si="252"/>
        <v>430690</v>
      </c>
      <c r="G1806" s="36">
        <v>5652279.8499999996</v>
      </c>
      <c r="H1806" s="36">
        <v>5658693.9500000002</v>
      </c>
      <c r="I1806" s="37">
        <v>5306210</v>
      </c>
      <c r="J1806" s="38">
        <f t="shared" si="253"/>
        <v>430690</v>
      </c>
      <c r="K1806" s="38">
        <f t="shared" si="254"/>
        <v>4261968.45</v>
      </c>
      <c r="L1806" s="38">
        <f t="shared" si="255"/>
        <v>5479244.9249999998</v>
      </c>
      <c r="M1806" s="39">
        <f t="shared" si="256"/>
        <v>2923965.6810361859</v>
      </c>
      <c r="N1806" s="40">
        <f t="shared" si="257"/>
        <v>1763012.1414281942</v>
      </c>
      <c r="O1806" s="41">
        <f t="shared" si="258"/>
        <v>0.60295240565320984</v>
      </c>
      <c r="P1806" s="42">
        <f t="shared" si="259"/>
        <v>430690</v>
      </c>
      <c r="Q1806" s="43" t="str">
        <f t="shared" si="260"/>
        <v>MEDIA GEO</v>
      </c>
    </row>
    <row r="1807" spans="2:17" s="44" customFormat="1" x14ac:dyDescent="0.3">
      <c r="B1807" s="69">
        <v>1783</v>
      </c>
      <c r="C1807" s="70">
        <v>26111535</v>
      </c>
      <c r="D1807" s="71" t="s">
        <v>507</v>
      </c>
      <c r="E1807" s="78">
        <v>1452</v>
      </c>
      <c r="F1807" s="35">
        <f t="shared" si="252"/>
        <v>1526</v>
      </c>
      <c r="G1807" s="36">
        <v>163851.1</v>
      </c>
      <c r="H1807" s="36">
        <v>163268</v>
      </c>
      <c r="I1807" s="37">
        <v>151606</v>
      </c>
      <c r="J1807" s="38">
        <f t="shared" si="253"/>
        <v>1526</v>
      </c>
      <c r="K1807" s="38">
        <f t="shared" si="254"/>
        <v>120062.77499999999</v>
      </c>
      <c r="L1807" s="38">
        <f t="shared" si="255"/>
        <v>157437</v>
      </c>
      <c r="M1807" s="39">
        <f t="shared" si="256"/>
        <v>49877.576026465664</v>
      </c>
      <c r="N1807" s="40">
        <f t="shared" si="257"/>
        <v>34189.72728937077</v>
      </c>
      <c r="O1807" s="41">
        <f t="shared" si="258"/>
        <v>0.68547291214050332</v>
      </c>
      <c r="P1807" s="42">
        <f t="shared" si="259"/>
        <v>1526</v>
      </c>
      <c r="Q1807" s="43" t="str">
        <f t="shared" si="260"/>
        <v>MEDIA GEO</v>
      </c>
    </row>
    <row r="1808" spans="2:17" s="44" customFormat="1" x14ac:dyDescent="0.3">
      <c r="B1808" s="69">
        <v>1784</v>
      </c>
      <c r="C1808" s="70">
        <v>26111535</v>
      </c>
      <c r="D1808" s="71" t="s">
        <v>508</v>
      </c>
      <c r="E1808" s="78">
        <v>456247</v>
      </c>
      <c r="F1808" s="35">
        <f t="shared" si="252"/>
        <v>479516</v>
      </c>
      <c r="G1808" s="36">
        <v>7004488.75</v>
      </c>
      <c r="H1808" s="36">
        <v>6984371.7999999998</v>
      </c>
      <c r="I1808" s="37">
        <v>6443255</v>
      </c>
      <c r="J1808" s="38">
        <f t="shared" si="253"/>
        <v>479516</v>
      </c>
      <c r="K1808" s="38">
        <f t="shared" si="254"/>
        <v>5227907.8875000002</v>
      </c>
      <c r="L1808" s="38">
        <f t="shared" si="255"/>
        <v>6713813.4000000004</v>
      </c>
      <c r="M1808" s="39">
        <f t="shared" si="256"/>
        <v>3506332.1485090237</v>
      </c>
      <c r="N1808" s="40">
        <f t="shared" si="257"/>
        <v>2140282.2240156787</v>
      </c>
      <c r="O1808" s="41">
        <f t="shared" si="258"/>
        <v>0.61040487134847676</v>
      </c>
      <c r="P1808" s="42">
        <f t="shared" si="259"/>
        <v>479516</v>
      </c>
      <c r="Q1808" s="43" t="str">
        <f t="shared" si="260"/>
        <v>MEDIA GEO</v>
      </c>
    </row>
    <row r="1809" spans="2:17" s="44" customFormat="1" x14ac:dyDescent="0.3">
      <c r="B1809" s="69">
        <v>1785</v>
      </c>
      <c r="C1809" s="70">
        <v>26111535</v>
      </c>
      <c r="D1809" s="71" t="s">
        <v>509</v>
      </c>
      <c r="E1809" s="78">
        <v>1341</v>
      </c>
      <c r="F1809" s="35">
        <f t="shared" si="252"/>
        <v>1409</v>
      </c>
      <c r="G1809" s="36">
        <v>184842.7</v>
      </c>
      <c r="H1809" s="36">
        <v>183676.5</v>
      </c>
      <c r="I1809" s="37">
        <v>170556.75</v>
      </c>
      <c r="J1809" s="38">
        <f t="shared" si="253"/>
        <v>1409</v>
      </c>
      <c r="K1809" s="38">
        <f t="shared" si="254"/>
        <v>135121.23749999999</v>
      </c>
      <c r="L1809" s="38">
        <f t="shared" si="255"/>
        <v>177116.625</v>
      </c>
      <c r="M1809" s="39">
        <f t="shared" si="256"/>
        <v>53445.230069537814</v>
      </c>
      <c r="N1809" s="40">
        <f t="shared" si="257"/>
        <v>36795.17114955352</v>
      </c>
      <c r="O1809" s="41">
        <f t="shared" si="258"/>
        <v>0.68846501552484973</v>
      </c>
      <c r="P1809" s="42">
        <f t="shared" si="259"/>
        <v>1409</v>
      </c>
      <c r="Q1809" s="43" t="str">
        <f t="shared" si="260"/>
        <v>MEDIA GEO</v>
      </c>
    </row>
    <row r="1810" spans="2:17" s="44" customFormat="1" x14ac:dyDescent="0.3">
      <c r="B1810" s="69">
        <v>1786</v>
      </c>
      <c r="C1810" s="70">
        <v>22101717</v>
      </c>
      <c r="D1810" s="71" t="s">
        <v>510</v>
      </c>
      <c r="E1810" s="78">
        <v>279922</v>
      </c>
      <c r="F1810" s="35">
        <f t="shared" si="252"/>
        <v>294198</v>
      </c>
      <c r="G1810" s="36">
        <v>4538558.8499999996</v>
      </c>
      <c r="H1810" s="36">
        <v>4530687</v>
      </c>
      <c r="I1810" s="37">
        <v>4169165</v>
      </c>
      <c r="J1810" s="38">
        <f t="shared" si="253"/>
        <v>294198</v>
      </c>
      <c r="K1810" s="38">
        <f t="shared" si="254"/>
        <v>3383152.2124999999</v>
      </c>
      <c r="L1810" s="38">
        <f t="shared" si="255"/>
        <v>4349926</v>
      </c>
      <c r="M1810" s="39">
        <f t="shared" si="256"/>
        <v>2241004.3918643137</v>
      </c>
      <c r="N1810" s="40">
        <f t="shared" si="257"/>
        <v>1376600.0013445714</v>
      </c>
      <c r="O1810" s="41">
        <f t="shared" si="258"/>
        <v>0.6142781363312565</v>
      </c>
      <c r="P1810" s="42">
        <f t="shared" si="259"/>
        <v>294198</v>
      </c>
      <c r="Q1810" s="43" t="str">
        <f t="shared" si="260"/>
        <v>MEDIA GEO</v>
      </c>
    </row>
    <row r="1811" spans="2:17" s="44" customFormat="1" x14ac:dyDescent="0.3">
      <c r="B1811" s="69">
        <v>1787</v>
      </c>
      <c r="C1811" s="70">
        <v>401018</v>
      </c>
      <c r="D1811" s="71" t="s">
        <v>196</v>
      </c>
      <c r="E1811" s="78">
        <v>1046640</v>
      </c>
      <c r="F1811" s="35">
        <f t="shared" si="252"/>
        <v>1100019</v>
      </c>
      <c r="G1811" s="77">
        <v>28818842.850000001</v>
      </c>
      <c r="H1811" s="77">
        <v>28477437.800000001</v>
      </c>
      <c r="I1811" s="77">
        <v>26531050</v>
      </c>
      <c r="J1811" s="38">
        <f t="shared" si="253"/>
        <v>1100019</v>
      </c>
      <c r="K1811" s="38">
        <f t="shared" si="254"/>
        <v>21231837.412500001</v>
      </c>
      <c r="L1811" s="38">
        <f t="shared" si="255"/>
        <v>27504243.899999999</v>
      </c>
      <c r="M1811" s="39">
        <f t="shared" si="256"/>
        <v>12440362.024129329</v>
      </c>
      <c r="N1811" s="40">
        <f t="shared" si="257"/>
        <v>8018833.4533434082</v>
      </c>
      <c r="O1811" s="41">
        <f t="shared" si="258"/>
        <v>0.64458200153581358</v>
      </c>
      <c r="P1811" s="42">
        <f t="shared" si="259"/>
        <v>1100019</v>
      </c>
      <c r="Q1811" s="43" t="str">
        <f t="shared" si="260"/>
        <v>MEDIA GEO</v>
      </c>
    </row>
    <row r="1812" spans="2:17" s="44" customFormat="1" x14ac:dyDescent="0.3">
      <c r="B1812" s="69">
        <v>1788</v>
      </c>
      <c r="C1812" s="70">
        <v>251728</v>
      </c>
      <c r="D1812" s="71" t="s">
        <v>167</v>
      </c>
      <c r="E1812" s="78">
        <v>39647</v>
      </c>
      <c r="F1812" s="35">
        <f t="shared" si="252"/>
        <v>41669</v>
      </c>
      <c r="G1812" s="36">
        <v>1410227.35</v>
      </c>
      <c r="H1812" s="36">
        <v>1410227.35</v>
      </c>
      <c r="I1812" s="37">
        <v>1326552.5</v>
      </c>
      <c r="J1812" s="38">
        <f t="shared" si="253"/>
        <v>41669</v>
      </c>
      <c r="K1812" s="38">
        <f t="shared" si="254"/>
        <v>1047169.05</v>
      </c>
      <c r="L1812" s="38">
        <f t="shared" si="255"/>
        <v>1368389.925</v>
      </c>
      <c r="M1812" s="39">
        <f t="shared" si="256"/>
        <v>575809.66027806606</v>
      </c>
      <c r="N1812" s="40">
        <f t="shared" si="257"/>
        <v>377694.48299008055</v>
      </c>
      <c r="O1812" s="41">
        <f t="shared" si="258"/>
        <v>0.65593634328345052</v>
      </c>
      <c r="P1812" s="42">
        <f t="shared" si="259"/>
        <v>41669</v>
      </c>
      <c r="Q1812" s="43" t="str">
        <f t="shared" si="260"/>
        <v>MEDIA GEO</v>
      </c>
    </row>
    <row r="1813" spans="2:17" s="44" customFormat="1" x14ac:dyDescent="0.3">
      <c r="B1813" s="69">
        <v>1789</v>
      </c>
      <c r="C1813" s="70">
        <v>40151721</v>
      </c>
      <c r="D1813" s="71" t="s">
        <v>39</v>
      </c>
      <c r="E1813" s="78">
        <v>338528</v>
      </c>
      <c r="F1813" s="35">
        <f t="shared" si="252"/>
        <v>355793</v>
      </c>
      <c r="G1813" s="36">
        <v>6535384.7999999998</v>
      </c>
      <c r="H1813" s="36">
        <v>6482322.7000000002</v>
      </c>
      <c r="I1813" s="37">
        <v>6064240</v>
      </c>
      <c r="J1813" s="38">
        <f t="shared" si="253"/>
        <v>355793</v>
      </c>
      <c r="K1813" s="38">
        <f t="shared" si="254"/>
        <v>4859435.125</v>
      </c>
      <c r="L1813" s="38">
        <f t="shared" si="255"/>
        <v>6273281.3499999996</v>
      </c>
      <c r="M1813" s="39">
        <f t="shared" si="256"/>
        <v>3092031.415152187</v>
      </c>
      <c r="N1813" s="40">
        <f t="shared" si="257"/>
        <v>1934812.7382972434</v>
      </c>
      <c r="O1813" s="41">
        <f t="shared" si="258"/>
        <v>0.62574161724744759</v>
      </c>
      <c r="P1813" s="42">
        <f t="shared" si="259"/>
        <v>355793</v>
      </c>
      <c r="Q1813" s="43" t="str">
        <f t="shared" si="260"/>
        <v>MEDIA GEO</v>
      </c>
    </row>
    <row r="1814" spans="2:17" s="44" customFormat="1" x14ac:dyDescent="0.3">
      <c r="B1814" s="69">
        <v>1790</v>
      </c>
      <c r="C1814" s="70">
        <v>26111504</v>
      </c>
      <c r="D1814" s="71" t="s">
        <v>40</v>
      </c>
      <c r="E1814" s="78">
        <v>78303</v>
      </c>
      <c r="F1814" s="35">
        <f t="shared" si="252"/>
        <v>82296</v>
      </c>
      <c r="G1814" s="36">
        <v>784852.6</v>
      </c>
      <c r="H1814" s="36">
        <v>774648.35</v>
      </c>
      <c r="I1814" s="37">
        <v>720128.5</v>
      </c>
      <c r="J1814" s="38">
        <f t="shared" si="253"/>
        <v>82296</v>
      </c>
      <c r="K1814" s="38">
        <f t="shared" si="254"/>
        <v>590481.36250000005</v>
      </c>
      <c r="L1814" s="38">
        <f t="shared" si="255"/>
        <v>747388.42500000005</v>
      </c>
      <c r="M1814" s="39">
        <f t="shared" si="256"/>
        <v>435682.7415611294</v>
      </c>
      <c r="N1814" s="40">
        <f t="shared" si="257"/>
        <v>249882.16133929254</v>
      </c>
      <c r="O1814" s="41">
        <f t="shared" si="258"/>
        <v>0.57354156477238449</v>
      </c>
      <c r="P1814" s="42">
        <f t="shared" si="259"/>
        <v>82296</v>
      </c>
      <c r="Q1814" s="43" t="str">
        <f t="shared" si="260"/>
        <v>MEDIA GEO</v>
      </c>
    </row>
    <row r="1815" spans="2:17" s="44" customFormat="1" x14ac:dyDescent="0.3">
      <c r="B1815" s="69">
        <v>1791</v>
      </c>
      <c r="C1815" s="70">
        <v>26111504</v>
      </c>
      <c r="D1815" s="71" t="s">
        <v>168</v>
      </c>
      <c r="E1815" s="78">
        <v>69259</v>
      </c>
      <c r="F1815" s="35">
        <f t="shared" si="252"/>
        <v>72791</v>
      </c>
      <c r="G1815" s="36">
        <v>615753.6</v>
      </c>
      <c r="H1815" s="36">
        <v>604674.69999999995</v>
      </c>
      <c r="I1815" s="37">
        <v>568522.5</v>
      </c>
      <c r="J1815" s="38">
        <f t="shared" si="253"/>
        <v>72791</v>
      </c>
      <c r="K1815" s="38">
        <f t="shared" si="254"/>
        <v>465435.44999999995</v>
      </c>
      <c r="L1815" s="38">
        <f t="shared" si="255"/>
        <v>586598.6</v>
      </c>
      <c r="M1815" s="39">
        <f t="shared" si="256"/>
        <v>352320.9960347882</v>
      </c>
      <c r="N1815" s="40">
        <f t="shared" si="257"/>
        <v>197657.55574124743</v>
      </c>
      <c r="O1815" s="41">
        <f t="shared" si="258"/>
        <v>0.56101554538557985</v>
      </c>
      <c r="P1815" s="42">
        <f t="shared" si="259"/>
        <v>72791</v>
      </c>
      <c r="Q1815" s="43" t="str">
        <f t="shared" si="260"/>
        <v>MEDIA GEO</v>
      </c>
    </row>
    <row r="1816" spans="2:17" s="44" customFormat="1" x14ac:dyDescent="0.3">
      <c r="B1816" s="69">
        <v>1792</v>
      </c>
      <c r="C1816" s="70">
        <v>251740</v>
      </c>
      <c r="D1816" s="71" t="s">
        <v>41</v>
      </c>
      <c r="E1816" s="78">
        <v>674690</v>
      </c>
      <c r="F1816" s="35">
        <f t="shared" si="252"/>
        <v>709099</v>
      </c>
      <c r="G1816" s="36">
        <v>4937690.8</v>
      </c>
      <c r="H1816" s="36">
        <v>4863054</v>
      </c>
      <c r="I1816" s="37">
        <v>4548180</v>
      </c>
      <c r="J1816" s="38">
        <f t="shared" si="253"/>
        <v>709099</v>
      </c>
      <c r="K1816" s="38">
        <f t="shared" si="254"/>
        <v>3764505.95</v>
      </c>
      <c r="L1816" s="38">
        <f t="shared" si="255"/>
        <v>4705617</v>
      </c>
      <c r="M1816" s="39">
        <f t="shared" si="256"/>
        <v>2966500.1522548641</v>
      </c>
      <c r="N1816" s="40">
        <f t="shared" si="257"/>
        <v>1596223.6626177407</v>
      </c>
      <c r="O1816" s="41">
        <f t="shared" si="258"/>
        <v>0.53808312175694184</v>
      </c>
      <c r="P1816" s="42">
        <f t="shared" si="259"/>
        <v>709099</v>
      </c>
      <c r="Q1816" s="43" t="str">
        <f t="shared" si="260"/>
        <v>MEDIA GEO</v>
      </c>
    </row>
    <row r="1817" spans="2:17" s="44" customFormat="1" x14ac:dyDescent="0.3">
      <c r="B1817" s="69">
        <v>1793</v>
      </c>
      <c r="C1817" s="70">
        <v>391215</v>
      </c>
      <c r="D1817" s="71" t="s">
        <v>100</v>
      </c>
      <c r="E1817" s="78">
        <v>80589</v>
      </c>
      <c r="F1817" s="35">
        <f t="shared" si="252"/>
        <v>84699</v>
      </c>
      <c r="G1817" s="36">
        <v>2046972.55</v>
      </c>
      <c r="H1817" s="36">
        <v>2065340.2</v>
      </c>
      <c r="I1817" s="37">
        <v>1908777.85</v>
      </c>
      <c r="J1817" s="38">
        <f t="shared" si="253"/>
        <v>84699</v>
      </c>
      <c r="K1817" s="38">
        <f t="shared" si="254"/>
        <v>1526447.4</v>
      </c>
      <c r="L1817" s="38">
        <f t="shared" si="255"/>
        <v>1977875.2000000002</v>
      </c>
      <c r="M1817" s="39">
        <f t="shared" si="256"/>
        <v>909252.11859216215</v>
      </c>
      <c r="N1817" s="40">
        <f t="shared" si="257"/>
        <v>583047.10160503339</v>
      </c>
      <c r="O1817" s="41">
        <f t="shared" si="258"/>
        <v>0.64123810072369436</v>
      </c>
      <c r="P1817" s="42">
        <f t="shared" si="259"/>
        <v>84699</v>
      </c>
      <c r="Q1817" s="43" t="str">
        <f t="shared" si="260"/>
        <v>MEDIA GEO</v>
      </c>
    </row>
    <row r="1818" spans="2:17" s="44" customFormat="1" x14ac:dyDescent="0.3">
      <c r="B1818" s="69">
        <v>1794</v>
      </c>
      <c r="C1818" s="70">
        <v>251728</v>
      </c>
      <c r="D1818" s="71" t="s">
        <v>56</v>
      </c>
      <c r="E1818" s="78">
        <v>66679</v>
      </c>
      <c r="F1818" s="35">
        <f t="shared" si="252"/>
        <v>70080</v>
      </c>
      <c r="G1818" s="36">
        <v>1346669.45</v>
      </c>
      <c r="H1818" s="36">
        <v>1346669.45</v>
      </c>
      <c r="I1818" s="37">
        <v>1238338.2165000001</v>
      </c>
      <c r="J1818" s="38">
        <f t="shared" si="253"/>
        <v>70080</v>
      </c>
      <c r="K1818" s="38">
        <f t="shared" si="254"/>
        <v>1000439.279125</v>
      </c>
      <c r="L1818" s="38">
        <f t="shared" si="255"/>
        <v>1292503.8332500001</v>
      </c>
      <c r="M1818" s="39">
        <f t="shared" si="256"/>
        <v>629852.48373679863</v>
      </c>
      <c r="N1818" s="40">
        <f t="shared" si="257"/>
        <v>395818.91917192674</v>
      </c>
      <c r="O1818" s="41">
        <f t="shared" si="258"/>
        <v>0.62843114759761853</v>
      </c>
      <c r="P1818" s="42">
        <f t="shared" si="259"/>
        <v>70080</v>
      </c>
      <c r="Q1818" s="43" t="str">
        <f t="shared" si="260"/>
        <v>MEDIA GEO</v>
      </c>
    </row>
    <row r="1819" spans="2:17" s="44" customFormat="1" x14ac:dyDescent="0.3">
      <c r="B1819" s="69">
        <v>1795</v>
      </c>
      <c r="C1819" s="70">
        <v>26101759</v>
      </c>
      <c r="D1819" s="71" t="s">
        <v>129</v>
      </c>
      <c r="E1819" s="78">
        <v>609313</v>
      </c>
      <c r="F1819" s="35">
        <f t="shared" si="252"/>
        <v>640388</v>
      </c>
      <c r="G1819" s="36">
        <v>23203298.300000001</v>
      </c>
      <c r="H1819" s="36">
        <v>23056065.550000001</v>
      </c>
      <c r="I1819" s="37">
        <v>21476631.326500002</v>
      </c>
      <c r="J1819" s="38">
        <f t="shared" si="253"/>
        <v>640388</v>
      </c>
      <c r="K1819" s="38">
        <f t="shared" si="254"/>
        <v>17094095.794125002</v>
      </c>
      <c r="L1819" s="38">
        <f t="shared" si="255"/>
        <v>22266348.438250002</v>
      </c>
      <c r="M1819" s="39">
        <f t="shared" si="256"/>
        <v>9261601.0002689976</v>
      </c>
      <c r="N1819" s="40">
        <f t="shared" si="257"/>
        <v>6096118.1745438296</v>
      </c>
      <c r="O1819" s="41">
        <f t="shared" si="258"/>
        <v>0.65821429517064833</v>
      </c>
      <c r="P1819" s="42">
        <f t="shared" si="259"/>
        <v>640388</v>
      </c>
      <c r="Q1819" s="43" t="str">
        <f t="shared" si="260"/>
        <v>MEDIA GEO</v>
      </c>
    </row>
    <row r="1820" spans="2:17" s="44" customFormat="1" x14ac:dyDescent="0.3">
      <c r="B1820" s="69">
        <v>1796</v>
      </c>
      <c r="C1820" s="70">
        <v>26101615</v>
      </c>
      <c r="D1820" s="71" t="s">
        <v>130</v>
      </c>
      <c r="E1820" s="78">
        <v>250429</v>
      </c>
      <c r="F1820" s="35">
        <f t="shared" si="252"/>
        <v>263201</v>
      </c>
      <c r="G1820" s="36">
        <v>176321568.15000001</v>
      </c>
      <c r="H1820" s="36">
        <v>177369107.30000001</v>
      </c>
      <c r="I1820" s="37">
        <v>165308850</v>
      </c>
      <c r="J1820" s="38">
        <f t="shared" si="253"/>
        <v>263201</v>
      </c>
      <c r="K1820" s="38">
        <f t="shared" si="254"/>
        <v>129815681.61250001</v>
      </c>
      <c r="L1820" s="38">
        <f t="shared" si="255"/>
        <v>170815209.07499999</v>
      </c>
      <c r="M1820" s="39">
        <f t="shared" si="256"/>
        <v>34154015.004949354</v>
      </c>
      <c r="N1820" s="40">
        <f t="shared" si="257"/>
        <v>23964424.4028317</v>
      </c>
      <c r="O1820" s="41">
        <f t="shared" si="258"/>
        <v>0.70165760597572346</v>
      </c>
      <c r="P1820" s="42">
        <f t="shared" si="259"/>
        <v>263201</v>
      </c>
      <c r="Q1820" s="43" t="str">
        <f t="shared" si="260"/>
        <v>MEDIA GEO</v>
      </c>
    </row>
    <row r="1821" spans="2:17" s="44" customFormat="1" x14ac:dyDescent="0.3">
      <c r="B1821" s="69">
        <v>1797</v>
      </c>
      <c r="C1821" s="70">
        <v>401515</v>
      </c>
      <c r="D1821" s="71" t="s">
        <v>64</v>
      </c>
      <c r="E1821" s="78">
        <v>2265961</v>
      </c>
      <c r="F1821" s="35">
        <f t="shared" si="252"/>
        <v>2381525</v>
      </c>
      <c r="G1821" s="36">
        <v>177084262.94999999</v>
      </c>
      <c r="H1821" s="36">
        <v>179899178.19999999</v>
      </c>
      <c r="I1821" s="37">
        <v>165308850</v>
      </c>
      <c r="J1821" s="38">
        <f t="shared" si="253"/>
        <v>2381525</v>
      </c>
      <c r="K1821" s="38">
        <f t="shared" si="254"/>
        <v>131168454.03749999</v>
      </c>
      <c r="L1821" s="38">
        <f t="shared" si="255"/>
        <v>171196556.47499999</v>
      </c>
      <c r="M1821" s="39">
        <f t="shared" si="256"/>
        <v>59510020.420642458</v>
      </c>
      <c r="N1821" s="40">
        <f t="shared" si="257"/>
        <v>40395946.510920912</v>
      </c>
      <c r="O1821" s="41">
        <f t="shared" si="258"/>
        <v>0.67880915222990956</v>
      </c>
      <c r="P1821" s="42">
        <f t="shared" si="259"/>
        <v>2381525</v>
      </c>
      <c r="Q1821" s="43" t="str">
        <f t="shared" si="260"/>
        <v>MEDIA GEO</v>
      </c>
    </row>
    <row r="1822" spans="2:17" s="44" customFormat="1" x14ac:dyDescent="0.3">
      <c r="B1822" s="69">
        <v>1798</v>
      </c>
      <c r="C1822" s="70">
        <v>40151524</v>
      </c>
      <c r="D1822" s="71" t="s">
        <v>44</v>
      </c>
      <c r="E1822" s="78">
        <v>3335734</v>
      </c>
      <c r="F1822" s="35">
        <f t="shared" si="252"/>
        <v>3505856</v>
      </c>
      <c r="G1822" s="36">
        <v>152771616.90000001</v>
      </c>
      <c r="H1822" s="36">
        <v>151505123.69999999</v>
      </c>
      <c r="I1822" s="37">
        <v>142247245</v>
      </c>
      <c r="J1822" s="38">
        <f t="shared" si="253"/>
        <v>3505856</v>
      </c>
      <c r="K1822" s="38">
        <f t="shared" si="254"/>
        <v>112507460.40000001</v>
      </c>
      <c r="L1822" s="38">
        <f t="shared" si="255"/>
        <v>146876184.34999999</v>
      </c>
      <c r="M1822" s="39">
        <f t="shared" si="256"/>
        <v>58287708.677839115</v>
      </c>
      <c r="N1822" s="40">
        <f t="shared" si="257"/>
        <v>38736619.514462471</v>
      </c>
      <c r="O1822" s="41">
        <f t="shared" si="258"/>
        <v>0.66457612407725453</v>
      </c>
      <c r="P1822" s="42">
        <f t="shared" si="259"/>
        <v>3505856</v>
      </c>
      <c r="Q1822" s="43" t="str">
        <f t="shared" si="260"/>
        <v>MEDIA GEO</v>
      </c>
    </row>
    <row r="1823" spans="2:17" s="44" customFormat="1" x14ac:dyDescent="0.3">
      <c r="B1823" s="69">
        <v>1799</v>
      </c>
      <c r="C1823" s="70">
        <v>251724</v>
      </c>
      <c r="D1823" s="71" t="s">
        <v>172</v>
      </c>
      <c r="E1823" s="78">
        <v>67586</v>
      </c>
      <c r="F1823" s="35">
        <f t="shared" si="252"/>
        <v>71033</v>
      </c>
      <c r="G1823" s="36">
        <v>4763927</v>
      </c>
      <c r="H1823" s="36">
        <v>4752848.0999999996</v>
      </c>
      <c r="I1823" s="37">
        <v>4373250</v>
      </c>
      <c r="J1823" s="38">
        <f t="shared" si="253"/>
        <v>71033</v>
      </c>
      <c r="K1823" s="38">
        <f t="shared" si="254"/>
        <v>3490264.5249999999</v>
      </c>
      <c r="L1823" s="38">
        <f t="shared" si="255"/>
        <v>4563049.05</v>
      </c>
      <c r="M1823" s="39">
        <f t="shared" si="256"/>
        <v>1628530.4133921533</v>
      </c>
      <c r="N1823" s="40">
        <f t="shared" si="257"/>
        <v>1101316.9826900992</v>
      </c>
      <c r="O1823" s="41">
        <f t="shared" si="258"/>
        <v>0.67626430162646267</v>
      </c>
      <c r="P1823" s="42">
        <f t="shared" si="259"/>
        <v>71033</v>
      </c>
      <c r="Q1823" s="43" t="str">
        <f t="shared" si="260"/>
        <v>MEDIA GEO</v>
      </c>
    </row>
    <row r="1824" spans="2:17" s="44" customFormat="1" x14ac:dyDescent="0.3">
      <c r="B1824" s="69">
        <v>1800</v>
      </c>
      <c r="C1824" s="70">
        <v>251724</v>
      </c>
      <c r="D1824" s="71" t="s">
        <v>93</v>
      </c>
      <c r="E1824" s="78">
        <v>20246</v>
      </c>
      <c r="F1824" s="35">
        <f t="shared" si="252"/>
        <v>21279</v>
      </c>
      <c r="G1824" s="36">
        <v>543157.65</v>
      </c>
      <c r="H1824" s="36">
        <v>548405.55000000005</v>
      </c>
      <c r="I1824" s="37">
        <v>506314.47649999999</v>
      </c>
      <c r="J1824" s="38">
        <f t="shared" si="253"/>
        <v>21279</v>
      </c>
      <c r="K1824" s="38">
        <f t="shared" si="254"/>
        <v>404789.16912500001</v>
      </c>
      <c r="L1824" s="38">
        <f t="shared" si="255"/>
        <v>524736.06325000001</v>
      </c>
      <c r="M1824" s="39">
        <f t="shared" si="256"/>
        <v>238012.53250409733</v>
      </c>
      <c r="N1824" s="40">
        <f t="shared" si="257"/>
        <v>153253.75054416223</v>
      </c>
      <c r="O1824" s="41">
        <f t="shared" si="258"/>
        <v>0.64388941595554017</v>
      </c>
      <c r="P1824" s="42">
        <f t="shared" si="259"/>
        <v>21279</v>
      </c>
      <c r="Q1824" s="43" t="str">
        <f t="shared" si="260"/>
        <v>MEDIA GEO</v>
      </c>
    </row>
    <row r="1825" spans="2:17" s="44" customFormat="1" x14ac:dyDescent="0.3">
      <c r="B1825" s="69">
        <v>1801</v>
      </c>
      <c r="C1825" s="70">
        <v>251739</v>
      </c>
      <c r="D1825" s="71" t="s">
        <v>197</v>
      </c>
      <c r="E1825" s="78">
        <v>1024169</v>
      </c>
      <c r="F1825" s="35">
        <f t="shared" si="252"/>
        <v>1076402</v>
      </c>
      <c r="G1825" s="36">
        <v>12157635</v>
      </c>
      <c r="H1825" s="36">
        <v>11997282.5</v>
      </c>
      <c r="I1825" s="37">
        <v>11290748.976499999</v>
      </c>
      <c r="J1825" s="38">
        <f t="shared" si="253"/>
        <v>1076402</v>
      </c>
      <c r="K1825" s="38">
        <f t="shared" si="254"/>
        <v>9130517.1191249993</v>
      </c>
      <c r="L1825" s="38">
        <f t="shared" si="255"/>
        <v>11644015.738249999</v>
      </c>
      <c r="M1825" s="39">
        <f t="shared" si="256"/>
        <v>6488694.220271525</v>
      </c>
      <c r="N1825" s="40">
        <f t="shared" si="257"/>
        <v>3827068.5307171904</v>
      </c>
      <c r="O1825" s="41">
        <f t="shared" si="258"/>
        <v>0.58980565284783038</v>
      </c>
      <c r="P1825" s="42">
        <f t="shared" si="259"/>
        <v>1076402</v>
      </c>
      <c r="Q1825" s="43" t="str">
        <f t="shared" si="260"/>
        <v>MEDIA GEO</v>
      </c>
    </row>
    <row r="1826" spans="2:17" s="44" customFormat="1" x14ac:dyDescent="0.3">
      <c r="B1826" s="69">
        <v>1802</v>
      </c>
      <c r="C1826" s="70">
        <v>251739</v>
      </c>
      <c r="D1826" s="71" t="s">
        <v>131</v>
      </c>
      <c r="E1826" s="78">
        <v>119912</v>
      </c>
      <c r="F1826" s="35">
        <f t="shared" si="252"/>
        <v>126028</v>
      </c>
      <c r="G1826" s="36">
        <v>1967087.85</v>
      </c>
      <c r="H1826" s="36">
        <v>1995951.3</v>
      </c>
      <c r="I1826" s="37">
        <v>1852896.4615000002</v>
      </c>
      <c r="J1826" s="38">
        <f t="shared" si="253"/>
        <v>126028</v>
      </c>
      <c r="K1826" s="38">
        <f t="shared" si="254"/>
        <v>1485490.9028750001</v>
      </c>
      <c r="L1826" s="38">
        <f t="shared" si="255"/>
        <v>1909992.1557500002</v>
      </c>
      <c r="M1826" s="39">
        <f t="shared" si="256"/>
        <v>978527.359929536</v>
      </c>
      <c r="N1826" s="40">
        <f t="shared" si="257"/>
        <v>602808.07836336619</v>
      </c>
      <c r="O1826" s="41">
        <f t="shared" si="258"/>
        <v>0.61603599761050576</v>
      </c>
      <c r="P1826" s="42">
        <f t="shared" si="259"/>
        <v>126028</v>
      </c>
      <c r="Q1826" s="43" t="str">
        <f t="shared" si="260"/>
        <v>MEDIA GEO</v>
      </c>
    </row>
    <row r="1827" spans="2:17" s="44" customFormat="1" x14ac:dyDescent="0.3">
      <c r="B1827" s="69">
        <v>1803</v>
      </c>
      <c r="C1827" s="70">
        <v>251739</v>
      </c>
      <c r="D1827" s="71" t="s">
        <v>132</v>
      </c>
      <c r="E1827" s="78">
        <v>17832</v>
      </c>
      <c r="F1827" s="35">
        <f t="shared" si="252"/>
        <v>18741</v>
      </c>
      <c r="G1827" s="36">
        <v>759779.3</v>
      </c>
      <c r="H1827" s="36">
        <v>761237.05</v>
      </c>
      <c r="I1827" s="37">
        <v>715172.15</v>
      </c>
      <c r="J1827" s="38">
        <f t="shared" si="253"/>
        <v>18741</v>
      </c>
      <c r="K1827" s="38">
        <f t="shared" si="254"/>
        <v>563732.375</v>
      </c>
      <c r="L1827" s="38">
        <f t="shared" si="255"/>
        <v>737475.72500000009</v>
      </c>
      <c r="M1827" s="39">
        <f t="shared" si="256"/>
        <v>296724.00509088504</v>
      </c>
      <c r="N1827" s="40">
        <f t="shared" si="257"/>
        <v>196563.66795437937</v>
      </c>
      <c r="O1827" s="41">
        <f t="shared" si="258"/>
        <v>0.66244612697976002</v>
      </c>
      <c r="P1827" s="42">
        <f t="shared" si="259"/>
        <v>18741</v>
      </c>
      <c r="Q1827" s="43" t="str">
        <f t="shared" si="260"/>
        <v>MEDIA GEO</v>
      </c>
    </row>
    <row r="1828" spans="2:17" s="44" customFormat="1" x14ac:dyDescent="0.3">
      <c r="B1828" s="69">
        <v>1804</v>
      </c>
      <c r="C1828" s="70">
        <v>251739</v>
      </c>
      <c r="D1828" s="71" t="s">
        <v>133</v>
      </c>
      <c r="E1828" s="78">
        <v>947</v>
      </c>
      <c r="F1828" s="35">
        <f t="shared" si="252"/>
        <v>995</v>
      </c>
      <c r="G1828" s="36">
        <v>81634</v>
      </c>
      <c r="H1828" s="36">
        <v>80467.8</v>
      </c>
      <c r="I1828" s="37">
        <v>75511.45</v>
      </c>
      <c r="J1828" s="38">
        <f t="shared" si="253"/>
        <v>995</v>
      </c>
      <c r="K1828" s="38">
        <f t="shared" si="254"/>
        <v>59652.0625</v>
      </c>
      <c r="L1828" s="38">
        <f t="shared" si="255"/>
        <v>77989.625</v>
      </c>
      <c r="M1828" s="39">
        <f t="shared" si="256"/>
        <v>26505.272519591585</v>
      </c>
      <c r="N1828" s="40">
        <f t="shared" si="257"/>
        <v>18038.486688520043</v>
      </c>
      <c r="O1828" s="41">
        <f t="shared" si="258"/>
        <v>0.68056220418736502</v>
      </c>
      <c r="P1828" s="42">
        <f t="shared" si="259"/>
        <v>995</v>
      </c>
      <c r="Q1828" s="43" t="str">
        <f t="shared" si="260"/>
        <v>MEDIA GEO</v>
      </c>
    </row>
    <row r="1829" spans="2:17" x14ac:dyDescent="0.3">
      <c r="B1829" s="73">
        <v>1805</v>
      </c>
      <c r="C1829" s="74">
        <v>26111703</v>
      </c>
      <c r="D1829" s="75" t="s">
        <v>734</v>
      </c>
      <c r="E1829" s="51" t="s">
        <v>51</v>
      </c>
      <c r="F1829" s="52" t="s">
        <v>51</v>
      </c>
      <c r="G1829" s="36">
        <v>4567713.8499999996</v>
      </c>
      <c r="H1829" s="36">
        <v>4664216.9000000004</v>
      </c>
      <c r="I1829" s="37">
        <v>4285785</v>
      </c>
      <c r="J1829" s="38">
        <f t="shared" si="253"/>
        <v>4285785</v>
      </c>
      <c r="K1829" s="38">
        <f t="shared" si="254"/>
        <v>4505905.25</v>
      </c>
      <c r="L1829" s="38">
        <f t="shared" si="255"/>
        <v>4567713.8499999996</v>
      </c>
      <c r="M1829" s="39">
        <f t="shared" si="256"/>
        <v>4503007.4895796273</v>
      </c>
      <c r="N1829" s="40">
        <f t="shared" si="257"/>
        <v>153599.49540797863</v>
      </c>
      <c r="O1829" s="53">
        <f t="shared" si="258"/>
        <v>3.4110424147288661E-2</v>
      </c>
      <c r="P1829" s="42">
        <f t="shared" si="259"/>
        <v>4285785</v>
      </c>
      <c r="Q1829" s="43" t="str">
        <f t="shared" si="260"/>
        <v>MENOR VALOR</v>
      </c>
    </row>
    <row r="1830" spans="2:17" s="44" customFormat="1" x14ac:dyDescent="0.3">
      <c r="B1830" s="69">
        <v>1806</v>
      </c>
      <c r="C1830" s="70">
        <v>40161526</v>
      </c>
      <c r="D1830" s="71" t="s">
        <v>95</v>
      </c>
      <c r="E1830" s="78">
        <v>995087</v>
      </c>
      <c r="F1830" s="35">
        <f t="shared" si="252"/>
        <v>1045836</v>
      </c>
      <c r="G1830" s="36">
        <v>27285289.850000001</v>
      </c>
      <c r="H1830" s="36">
        <v>26789654.850000001</v>
      </c>
      <c r="I1830" s="37">
        <v>25231320.100000001</v>
      </c>
      <c r="J1830" s="38">
        <f t="shared" si="253"/>
        <v>1045836</v>
      </c>
      <c r="K1830" s="38">
        <f t="shared" si="254"/>
        <v>20088025.200000003</v>
      </c>
      <c r="L1830" s="38">
        <f t="shared" si="255"/>
        <v>26010487.475000001</v>
      </c>
      <c r="M1830" s="39">
        <f t="shared" si="256"/>
        <v>11784870.446794532</v>
      </c>
      <c r="N1830" s="40">
        <f t="shared" si="257"/>
        <v>7593644.0807243371</v>
      </c>
      <c r="O1830" s="41">
        <f t="shared" si="258"/>
        <v>0.64435532957341901</v>
      </c>
      <c r="P1830" s="42">
        <f t="shared" si="259"/>
        <v>1045836</v>
      </c>
      <c r="Q1830" s="43" t="str">
        <f t="shared" si="260"/>
        <v>MEDIA GEO</v>
      </c>
    </row>
    <row r="1831" spans="2:17" s="44" customFormat="1" x14ac:dyDescent="0.3">
      <c r="B1831" s="69">
        <v>1807</v>
      </c>
      <c r="C1831" s="70">
        <v>25172408</v>
      </c>
      <c r="D1831" s="71" t="s">
        <v>55</v>
      </c>
      <c r="E1831" s="78">
        <v>114011</v>
      </c>
      <c r="F1831" s="35">
        <f t="shared" si="252"/>
        <v>119826</v>
      </c>
      <c r="G1831" s="36">
        <v>3060691.9</v>
      </c>
      <c r="H1831" s="36">
        <v>3100634.25</v>
      </c>
      <c r="I1831" s="37">
        <v>2879056.25</v>
      </c>
      <c r="J1831" s="38">
        <f t="shared" si="253"/>
        <v>119826</v>
      </c>
      <c r="K1831" s="38">
        <f t="shared" si="254"/>
        <v>2290052.1</v>
      </c>
      <c r="L1831" s="38">
        <f t="shared" si="255"/>
        <v>2969874.0750000002</v>
      </c>
      <c r="M1831" s="39">
        <f t="shared" si="256"/>
        <v>1345141.097108491</v>
      </c>
      <c r="N1831" s="40">
        <f t="shared" si="257"/>
        <v>866428.61425566697</v>
      </c>
      <c r="O1831" s="41">
        <f t="shared" si="258"/>
        <v>0.64411727224611448</v>
      </c>
      <c r="P1831" s="42">
        <f t="shared" si="259"/>
        <v>119826</v>
      </c>
      <c r="Q1831" s="43" t="str">
        <f t="shared" si="260"/>
        <v>MEDIA GEO</v>
      </c>
    </row>
    <row r="1832" spans="2:17" s="44" customFormat="1" x14ac:dyDescent="0.3">
      <c r="B1832" s="69">
        <v>1808</v>
      </c>
      <c r="C1832" s="70">
        <v>39121102</v>
      </c>
      <c r="D1832" s="71" t="s">
        <v>101</v>
      </c>
      <c r="E1832" s="78">
        <v>51443</v>
      </c>
      <c r="F1832" s="35">
        <f t="shared" si="252"/>
        <v>54067</v>
      </c>
      <c r="G1832" s="36">
        <v>2135020.65</v>
      </c>
      <c r="H1832" s="36">
        <v>2089247.3</v>
      </c>
      <c r="I1832" s="37">
        <v>1967962.5</v>
      </c>
      <c r="J1832" s="38">
        <f t="shared" si="253"/>
        <v>54067</v>
      </c>
      <c r="K1832" s="38">
        <f t="shared" si="254"/>
        <v>1561574.3625</v>
      </c>
      <c r="L1832" s="38">
        <f t="shared" si="255"/>
        <v>2028604.9</v>
      </c>
      <c r="M1832" s="39">
        <f t="shared" si="256"/>
        <v>830013.68928428902</v>
      </c>
      <c r="N1832" s="40">
        <f t="shared" si="257"/>
        <v>548677.1658321718</v>
      </c>
      <c r="O1832" s="41">
        <f t="shared" si="258"/>
        <v>0.66104592359830794</v>
      </c>
      <c r="P1832" s="42">
        <f t="shared" si="259"/>
        <v>54067</v>
      </c>
      <c r="Q1832" s="43" t="str">
        <f t="shared" si="260"/>
        <v>MEDIA GEO</v>
      </c>
    </row>
    <row r="1833" spans="2:17" s="44" customFormat="1" x14ac:dyDescent="0.3">
      <c r="B1833" s="69">
        <v>1809</v>
      </c>
      <c r="C1833" s="70">
        <v>39121102</v>
      </c>
      <c r="D1833" s="71" t="s">
        <v>102</v>
      </c>
      <c r="E1833" s="78">
        <v>58433</v>
      </c>
      <c r="F1833" s="35">
        <f t="shared" si="252"/>
        <v>61413</v>
      </c>
      <c r="G1833" s="36">
        <v>675229.8</v>
      </c>
      <c r="H1833" s="36">
        <v>686308.7</v>
      </c>
      <c r="I1833" s="37">
        <v>629748</v>
      </c>
      <c r="J1833" s="38">
        <f t="shared" si="253"/>
        <v>61413</v>
      </c>
      <c r="K1833" s="38">
        <f t="shared" si="254"/>
        <v>513174.875</v>
      </c>
      <c r="L1833" s="38">
        <f t="shared" si="255"/>
        <v>652488.9</v>
      </c>
      <c r="M1833" s="39">
        <f t="shared" si="256"/>
        <v>365889.1689966452</v>
      </c>
      <c r="N1833" s="40">
        <f t="shared" si="257"/>
        <v>215297.16380722911</v>
      </c>
      <c r="O1833" s="41">
        <f t="shared" si="258"/>
        <v>0.58842180105419617</v>
      </c>
      <c r="P1833" s="42">
        <f t="shared" si="259"/>
        <v>61413</v>
      </c>
      <c r="Q1833" s="43" t="str">
        <f t="shared" si="260"/>
        <v>MEDIA GEO</v>
      </c>
    </row>
    <row r="1834" spans="2:17" s="44" customFormat="1" x14ac:dyDescent="0.3">
      <c r="B1834" s="69">
        <v>1810</v>
      </c>
      <c r="C1834" s="70">
        <v>251739</v>
      </c>
      <c r="D1834" s="71" t="s">
        <v>278</v>
      </c>
      <c r="E1834" s="78">
        <v>3945000</v>
      </c>
      <c r="F1834" s="35">
        <f t="shared" si="252"/>
        <v>4146195</v>
      </c>
      <c r="G1834" s="36">
        <v>32242222.949999999</v>
      </c>
      <c r="H1834" s="36">
        <v>31920351.75</v>
      </c>
      <c r="I1834" s="37">
        <v>29738100</v>
      </c>
      <c r="J1834" s="38">
        <f t="shared" si="253"/>
        <v>4146195</v>
      </c>
      <c r="K1834" s="38">
        <f t="shared" si="254"/>
        <v>24511717.425000001</v>
      </c>
      <c r="L1834" s="38">
        <f t="shared" si="255"/>
        <v>30829225.875</v>
      </c>
      <c r="M1834" s="39">
        <f t="shared" si="256"/>
        <v>18873997.647108961</v>
      </c>
      <c r="N1834" s="40">
        <f t="shared" si="257"/>
        <v>10414129.12374793</v>
      </c>
      <c r="O1834" s="41">
        <f t="shared" si="258"/>
        <v>0.55177124202636119</v>
      </c>
      <c r="P1834" s="42">
        <f t="shared" si="259"/>
        <v>4146195</v>
      </c>
      <c r="Q1834" s="43" t="str">
        <f t="shared" si="260"/>
        <v>MEDIA GEO</v>
      </c>
    </row>
    <row r="1835" spans="2:17" s="44" customFormat="1" x14ac:dyDescent="0.3">
      <c r="B1835" s="69">
        <v>1811</v>
      </c>
      <c r="C1835" s="70">
        <v>40141736</v>
      </c>
      <c r="D1835" s="71" t="s">
        <v>512</v>
      </c>
      <c r="E1835" s="78">
        <v>2478</v>
      </c>
      <c r="F1835" s="35">
        <f t="shared" si="252"/>
        <v>2604</v>
      </c>
      <c r="G1835" s="36">
        <v>137028.5</v>
      </c>
      <c r="H1835" s="36">
        <v>137320.04999999999</v>
      </c>
      <c r="I1835" s="37">
        <v>126687.22150000001</v>
      </c>
      <c r="J1835" s="38">
        <f t="shared" si="253"/>
        <v>2604</v>
      </c>
      <c r="K1835" s="38">
        <f t="shared" si="254"/>
        <v>100909.94287500001</v>
      </c>
      <c r="L1835" s="38">
        <f t="shared" si="255"/>
        <v>131857.86074999999</v>
      </c>
      <c r="M1835" s="39">
        <f t="shared" si="256"/>
        <v>49914.837541570771</v>
      </c>
      <c r="N1835" s="40">
        <f t="shared" si="257"/>
        <v>33453.814049259781</v>
      </c>
      <c r="O1835" s="41">
        <f t="shared" si="258"/>
        <v>0.67021782894511694</v>
      </c>
      <c r="P1835" s="42">
        <f t="shared" si="259"/>
        <v>2604</v>
      </c>
      <c r="Q1835" s="43" t="str">
        <f t="shared" si="260"/>
        <v>MEDIA GEO</v>
      </c>
    </row>
    <row r="1836" spans="2:17" s="44" customFormat="1" x14ac:dyDescent="0.3">
      <c r="B1836" s="69">
        <v>1812</v>
      </c>
      <c r="C1836" s="70">
        <v>25173702</v>
      </c>
      <c r="D1836" s="71" t="s">
        <v>103</v>
      </c>
      <c r="E1836" s="78">
        <v>303592</v>
      </c>
      <c r="F1836" s="35">
        <f t="shared" si="252"/>
        <v>319075</v>
      </c>
      <c r="G1836" s="36">
        <v>21340585.350000001</v>
      </c>
      <c r="H1836" s="36">
        <v>21795403.350000001</v>
      </c>
      <c r="I1836" s="37">
        <v>20029485</v>
      </c>
      <c r="J1836" s="38">
        <f t="shared" si="253"/>
        <v>319075</v>
      </c>
      <c r="K1836" s="38">
        <f t="shared" si="254"/>
        <v>15871137.175000001</v>
      </c>
      <c r="L1836" s="38">
        <f t="shared" si="255"/>
        <v>20685035.175000001</v>
      </c>
      <c r="M1836" s="39">
        <f t="shared" si="256"/>
        <v>7383859.9310259046</v>
      </c>
      <c r="N1836" s="40">
        <f t="shared" si="257"/>
        <v>4995557.3323529521</v>
      </c>
      <c r="O1836" s="41">
        <f t="shared" si="258"/>
        <v>0.67655093393122845</v>
      </c>
      <c r="P1836" s="42">
        <f t="shared" si="259"/>
        <v>319075</v>
      </c>
      <c r="Q1836" s="43" t="str">
        <f t="shared" si="260"/>
        <v>MEDIA GEO</v>
      </c>
    </row>
    <row r="1837" spans="2:17" s="44" customFormat="1" x14ac:dyDescent="0.3">
      <c r="B1837" s="69">
        <v>1813</v>
      </c>
      <c r="C1837" s="70">
        <v>26101720</v>
      </c>
      <c r="D1837" s="71" t="s">
        <v>476</v>
      </c>
      <c r="E1837" s="78">
        <v>1972500</v>
      </c>
      <c r="F1837" s="35">
        <f t="shared" si="252"/>
        <v>2073098</v>
      </c>
      <c r="G1837" s="36">
        <v>39371786.649999999</v>
      </c>
      <c r="H1837" s="36">
        <v>38891895.350000001</v>
      </c>
      <c r="I1837" s="37">
        <v>36632382.850000001</v>
      </c>
      <c r="J1837" s="38">
        <f t="shared" si="253"/>
        <v>2073098</v>
      </c>
      <c r="K1837" s="38">
        <f t="shared" si="254"/>
        <v>29242290.712499999</v>
      </c>
      <c r="L1837" s="38">
        <f t="shared" si="255"/>
        <v>37762139.100000001</v>
      </c>
      <c r="M1837" s="39">
        <f t="shared" si="256"/>
        <v>18466402.969664339</v>
      </c>
      <c r="N1837" s="40">
        <f t="shared" si="257"/>
        <v>11591817.110108785</v>
      </c>
      <c r="O1837" s="41">
        <f t="shared" si="258"/>
        <v>0.62772469165496003</v>
      </c>
      <c r="P1837" s="42">
        <f t="shared" si="259"/>
        <v>2073098</v>
      </c>
      <c r="Q1837" s="43" t="str">
        <f t="shared" si="260"/>
        <v>MEDIA GEO</v>
      </c>
    </row>
    <row r="1838" spans="2:17" s="44" customFormat="1" x14ac:dyDescent="0.3">
      <c r="B1838" s="69">
        <v>1814</v>
      </c>
      <c r="C1838" s="70">
        <v>40101706</v>
      </c>
      <c r="D1838" s="71" t="s">
        <v>135</v>
      </c>
      <c r="E1838" s="78">
        <v>1042963</v>
      </c>
      <c r="F1838" s="35">
        <f t="shared" si="252"/>
        <v>1096154</v>
      </c>
      <c r="G1838" s="36">
        <v>27329022.350000001</v>
      </c>
      <c r="H1838" s="36">
        <v>27345349.149999999</v>
      </c>
      <c r="I1838" s="37">
        <v>25539780</v>
      </c>
      <c r="J1838" s="38">
        <f t="shared" si="253"/>
        <v>1096154</v>
      </c>
      <c r="K1838" s="38">
        <f t="shared" si="254"/>
        <v>20327576.375</v>
      </c>
      <c r="L1838" s="38">
        <f t="shared" si="255"/>
        <v>26434401.175000001</v>
      </c>
      <c r="M1838" s="39">
        <f t="shared" si="256"/>
        <v>12026771.877698809</v>
      </c>
      <c r="N1838" s="40">
        <f t="shared" si="257"/>
        <v>7729114.0238797357</v>
      </c>
      <c r="O1838" s="41">
        <f t="shared" si="258"/>
        <v>0.64265906948911189</v>
      </c>
      <c r="P1838" s="42">
        <f t="shared" si="259"/>
        <v>1096154</v>
      </c>
      <c r="Q1838" s="43" t="str">
        <f t="shared" si="260"/>
        <v>MEDIA GEO</v>
      </c>
    </row>
    <row r="1839" spans="2:17" s="44" customFormat="1" x14ac:dyDescent="0.3">
      <c r="B1839" s="69">
        <v>1815</v>
      </c>
      <c r="C1839" s="70">
        <v>40101706</v>
      </c>
      <c r="D1839" s="71" t="s">
        <v>136</v>
      </c>
      <c r="E1839" s="78">
        <v>1322980</v>
      </c>
      <c r="F1839" s="35">
        <f t="shared" si="252"/>
        <v>1390452</v>
      </c>
      <c r="G1839" s="36">
        <v>20759526.199999999</v>
      </c>
      <c r="H1839" s="36">
        <v>20468267.75</v>
      </c>
      <c r="I1839" s="37">
        <v>19181074.5</v>
      </c>
      <c r="J1839" s="38">
        <f t="shared" si="253"/>
        <v>1390452</v>
      </c>
      <c r="K1839" s="38">
        <f t="shared" si="254"/>
        <v>15449830.112500001</v>
      </c>
      <c r="L1839" s="38">
        <f t="shared" si="255"/>
        <v>19824671.125</v>
      </c>
      <c r="M1839" s="39">
        <f t="shared" si="256"/>
        <v>10317675.504485477</v>
      </c>
      <c r="N1839" s="40">
        <f t="shared" si="257"/>
        <v>6312500.2771896161</v>
      </c>
      <c r="O1839" s="41">
        <f t="shared" si="258"/>
        <v>0.61181418958614642</v>
      </c>
      <c r="P1839" s="42">
        <f t="shared" si="259"/>
        <v>1390452</v>
      </c>
      <c r="Q1839" s="43" t="str">
        <f t="shared" si="260"/>
        <v>MEDIA GEO</v>
      </c>
    </row>
    <row r="1840" spans="2:17" s="44" customFormat="1" ht="45" customHeight="1" x14ac:dyDescent="0.3">
      <c r="B1840" s="69">
        <v>1816</v>
      </c>
      <c r="C1840" s="70">
        <v>40101706</v>
      </c>
      <c r="D1840" s="71" t="s">
        <v>137</v>
      </c>
      <c r="E1840" s="78">
        <v>210726</v>
      </c>
      <c r="F1840" s="35">
        <f t="shared" si="252"/>
        <v>221473</v>
      </c>
      <c r="G1840" s="36">
        <v>4914949.9000000004</v>
      </c>
      <c r="H1840" s="36">
        <v>4819613.05</v>
      </c>
      <c r="I1840" s="37">
        <v>4509403.8499999996</v>
      </c>
      <c r="J1840" s="38">
        <f t="shared" si="253"/>
        <v>221473</v>
      </c>
      <c r="K1840" s="38">
        <f t="shared" si="254"/>
        <v>3616359.9499999997</v>
      </c>
      <c r="L1840" s="38">
        <f t="shared" si="255"/>
        <v>4664508.4499999993</v>
      </c>
      <c r="M1840" s="39">
        <f t="shared" si="256"/>
        <v>2205427.5562598007</v>
      </c>
      <c r="N1840" s="40">
        <f t="shared" si="257"/>
        <v>1402867.7202972528</v>
      </c>
      <c r="O1840" s="41">
        <f t="shared" si="258"/>
        <v>0.63609784702082239</v>
      </c>
      <c r="P1840" s="42">
        <f t="shared" si="259"/>
        <v>221473</v>
      </c>
      <c r="Q1840" s="43" t="str">
        <f t="shared" si="260"/>
        <v>MEDIA GEO</v>
      </c>
    </row>
    <row r="1841" spans="2:17" s="44" customFormat="1" x14ac:dyDescent="0.3">
      <c r="B1841" s="69">
        <v>1817</v>
      </c>
      <c r="C1841" s="70">
        <v>40101706</v>
      </c>
      <c r="D1841" s="71" t="s">
        <v>138</v>
      </c>
      <c r="E1841" s="78">
        <v>43348</v>
      </c>
      <c r="F1841" s="35">
        <f t="shared" si="252"/>
        <v>45559</v>
      </c>
      <c r="G1841" s="36">
        <v>6619059.6500000004</v>
      </c>
      <c r="H1841" s="36">
        <v>6655211.8499999996</v>
      </c>
      <c r="I1841" s="37">
        <v>6210015</v>
      </c>
      <c r="J1841" s="38">
        <f t="shared" si="253"/>
        <v>45559</v>
      </c>
      <c r="K1841" s="38">
        <f t="shared" si="254"/>
        <v>4882461.375</v>
      </c>
      <c r="L1841" s="38">
        <f t="shared" si="255"/>
        <v>6414537.3250000002</v>
      </c>
      <c r="M1841" s="39">
        <f t="shared" si="256"/>
        <v>1878911.1900054216</v>
      </c>
      <c r="N1841" s="40">
        <f t="shared" si="257"/>
        <v>1296375.7658560413</v>
      </c>
      <c r="O1841" s="41">
        <f t="shared" si="258"/>
        <v>0.68996117152950731</v>
      </c>
      <c r="P1841" s="42">
        <f t="shared" si="259"/>
        <v>45559</v>
      </c>
      <c r="Q1841" s="43" t="str">
        <f t="shared" si="260"/>
        <v>MEDIA GEO</v>
      </c>
    </row>
    <row r="1842" spans="2:17" s="44" customFormat="1" x14ac:dyDescent="0.3">
      <c r="B1842" s="69">
        <v>1818</v>
      </c>
      <c r="C1842" s="70">
        <v>40101706</v>
      </c>
      <c r="D1842" s="71" t="s">
        <v>139</v>
      </c>
      <c r="E1842" s="78">
        <v>5918</v>
      </c>
      <c r="F1842" s="35">
        <f t="shared" si="252"/>
        <v>6220</v>
      </c>
      <c r="G1842" s="36">
        <v>2023065.45</v>
      </c>
      <c r="H1842" s="36">
        <v>2034435.9</v>
      </c>
      <c r="I1842" s="37">
        <v>1906737</v>
      </c>
      <c r="J1842" s="38">
        <f t="shared" si="253"/>
        <v>6220</v>
      </c>
      <c r="K1842" s="38">
        <f t="shared" si="254"/>
        <v>1492614.5874999999</v>
      </c>
      <c r="L1842" s="38">
        <f t="shared" si="255"/>
        <v>1964901.2250000001</v>
      </c>
      <c r="M1842" s="39">
        <f t="shared" si="256"/>
        <v>470038.87778597762</v>
      </c>
      <c r="N1842" s="40">
        <f t="shared" si="257"/>
        <v>327969.47372479929</v>
      </c>
      <c r="O1842" s="41">
        <f t="shared" si="258"/>
        <v>0.69774967396235965</v>
      </c>
      <c r="P1842" s="42">
        <f t="shared" si="259"/>
        <v>6220</v>
      </c>
      <c r="Q1842" s="43" t="str">
        <f t="shared" si="260"/>
        <v>MEDIA GEO</v>
      </c>
    </row>
    <row r="1843" spans="2:17" s="44" customFormat="1" x14ac:dyDescent="0.3">
      <c r="B1843" s="69">
        <v>1819</v>
      </c>
      <c r="C1843" s="70">
        <v>40151524</v>
      </c>
      <c r="D1843" s="71" t="s">
        <v>735</v>
      </c>
      <c r="E1843" s="78">
        <v>362372</v>
      </c>
      <c r="F1843" s="35">
        <f t="shared" si="252"/>
        <v>380853</v>
      </c>
      <c r="G1843" s="36">
        <v>9434849.5500000007</v>
      </c>
      <c r="H1843" s="36">
        <v>9352924</v>
      </c>
      <c r="I1843" s="37">
        <v>8699193.0969999991</v>
      </c>
      <c r="J1843" s="38">
        <f t="shared" si="253"/>
        <v>380853</v>
      </c>
      <c r="K1843" s="38">
        <f t="shared" si="254"/>
        <v>6966954.91175</v>
      </c>
      <c r="L1843" s="38">
        <f t="shared" si="255"/>
        <v>9026058.5484999996</v>
      </c>
      <c r="M1843" s="39">
        <f t="shared" si="256"/>
        <v>4135039.7058455744</v>
      </c>
      <c r="N1843" s="40">
        <f t="shared" si="257"/>
        <v>2654610.8775437931</v>
      </c>
      <c r="O1843" s="41">
        <f t="shared" si="258"/>
        <v>0.64197953741316049</v>
      </c>
      <c r="P1843" s="42">
        <f t="shared" si="259"/>
        <v>380853</v>
      </c>
      <c r="Q1843" s="43" t="str">
        <f t="shared" si="260"/>
        <v>MEDIA GEO</v>
      </c>
    </row>
    <row r="1844" spans="2:17" x14ac:dyDescent="0.3">
      <c r="B1844" s="133" t="s">
        <v>736</v>
      </c>
      <c r="C1844" s="134"/>
      <c r="D1844" s="135"/>
      <c r="E1844" s="51"/>
      <c r="F1844" s="52"/>
      <c r="G1844" s="36"/>
      <c r="H1844" s="36"/>
      <c r="I1844" s="37"/>
      <c r="J1844" s="38"/>
      <c r="K1844" s="38"/>
      <c r="L1844" s="38"/>
      <c r="M1844" s="39"/>
      <c r="N1844" s="40"/>
      <c r="O1844" s="53"/>
      <c r="P1844" s="42"/>
      <c r="Q1844" s="43" t="str">
        <f t="shared" si="260"/>
        <v>MENOR VALOR</v>
      </c>
    </row>
    <row r="1845" spans="2:17" s="44" customFormat="1" x14ac:dyDescent="0.3">
      <c r="B1845" s="69">
        <v>1820</v>
      </c>
      <c r="C1845" s="70">
        <v>40161505</v>
      </c>
      <c r="D1845" s="71" t="s">
        <v>737</v>
      </c>
      <c r="E1845" s="78">
        <v>128168</v>
      </c>
      <c r="F1845" s="35">
        <f t="shared" si="252"/>
        <v>134705</v>
      </c>
      <c r="G1845" s="36">
        <v>2304411.2000000002</v>
      </c>
      <c r="H1845" s="36">
        <v>2348143.7000000002</v>
      </c>
      <c r="I1845" s="37">
        <v>2166799.6</v>
      </c>
      <c r="J1845" s="38">
        <f t="shared" si="253"/>
        <v>134705</v>
      </c>
      <c r="K1845" s="38">
        <f t="shared" si="254"/>
        <v>1738514.875</v>
      </c>
      <c r="L1845" s="38">
        <f t="shared" si="255"/>
        <v>2235605.4000000004</v>
      </c>
      <c r="M1845" s="39">
        <f t="shared" si="256"/>
        <v>1121041.726457661</v>
      </c>
      <c r="N1845" s="40">
        <f t="shared" si="257"/>
        <v>697445.38781155285</v>
      </c>
      <c r="O1845" s="41">
        <f t="shared" si="258"/>
        <v>0.62214043541036168</v>
      </c>
      <c r="P1845" s="42">
        <f t="shared" si="259"/>
        <v>134705</v>
      </c>
      <c r="Q1845" s="43" t="str">
        <f t="shared" si="260"/>
        <v>MEDIA GEO</v>
      </c>
    </row>
    <row r="1846" spans="2:17" s="44" customFormat="1" x14ac:dyDescent="0.3">
      <c r="B1846" s="69">
        <v>1821</v>
      </c>
      <c r="C1846" s="70">
        <v>40161505</v>
      </c>
      <c r="D1846" s="71" t="s">
        <v>738</v>
      </c>
      <c r="E1846" s="78">
        <v>101078</v>
      </c>
      <c r="F1846" s="35">
        <f t="shared" si="252"/>
        <v>106233</v>
      </c>
      <c r="G1846" s="36">
        <v>1383696.3</v>
      </c>
      <c r="H1846" s="36">
        <v>1398565.35</v>
      </c>
      <c r="I1846" s="37">
        <v>1285735.5</v>
      </c>
      <c r="J1846" s="38">
        <f t="shared" si="253"/>
        <v>106233</v>
      </c>
      <c r="K1846" s="38">
        <f t="shared" si="254"/>
        <v>1043557.5375000001</v>
      </c>
      <c r="L1846" s="38">
        <f t="shared" si="255"/>
        <v>1334715.8999999999</v>
      </c>
      <c r="M1846" s="39">
        <f t="shared" si="256"/>
        <v>717023.94024122285</v>
      </c>
      <c r="N1846" s="40">
        <f t="shared" si="257"/>
        <v>431894.41573187598</v>
      </c>
      <c r="O1846" s="41">
        <f t="shared" si="258"/>
        <v>0.60234308994840124</v>
      </c>
      <c r="P1846" s="42">
        <f t="shared" si="259"/>
        <v>106233</v>
      </c>
      <c r="Q1846" s="43" t="str">
        <f t="shared" si="260"/>
        <v>MEDIA GEO</v>
      </c>
    </row>
    <row r="1847" spans="2:17" s="44" customFormat="1" x14ac:dyDescent="0.3">
      <c r="B1847" s="69">
        <v>1822</v>
      </c>
      <c r="C1847" s="70">
        <v>40161513</v>
      </c>
      <c r="D1847" s="71" t="s">
        <v>739</v>
      </c>
      <c r="E1847" s="78">
        <v>48934</v>
      </c>
      <c r="F1847" s="35">
        <f t="shared" si="252"/>
        <v>51430</v>
      </c>
      <c r="G1847" s="36">
        <v>1441131.65</v>
      </c>
      <c r="H1847" s="36">
        <v>1419556.95</v>
      </c>
      <c r="I1847" s="37">
        <v>1322255.0529999998</v>
      </c>
      <c r="J1847" s="38">
        <f t="shared" si="253"/>
        <v>51430</v>
      </c>
      <c r="K1847" s="38">
        <f t="shared" si="254"/>
        <v>1058593.4132499998</v>
      </c>
      <c r="L1847" s="38">
        <f t="shared" si="255"/>
        <v>1370906.0014999998</v>
      </c>
      <c r="M1847" s="39">
        <f t="shared" si="256"/>
        <v>610726.9137126049</v>
      </c>
      <c r="N1847" s="40">
        <f t="shared" si="257"/>
        <v>395482.6403828903</v>
      </c>
      <c r="O1847" s="41">
        <f t="shared" si="258"/>
        <v>0.64756052419362675</v>
      </c>
      <c r="P1847" s="42">
        <f t="shared" si="259"/>
        <v>51430</v>
      </c>
      <c r="Q1847" s="43" t="str">
        <f t="shared" si="260"/>
        <v>MEDIA GEO</v>
      </c>
    </row>
    <row r="1848" spans="2:17" s="44" customFormat="1" x14ac:dyDescent="0.3">
      <c r="B1848" s="69">
        <v>1823</v>
      </c>
      <c r="C1848" s="70">
        <v>401615</v>
      </c>
      <c r="D1848" s="71" t="s">
        <v>740</v>
      </c>
      <c r="E1848" s="78">
        <v>116246</v>
      </c>
      <c r="F1848" s="35">
        <f t="shared" si="252"/>
        <v>122175</v>
      </c>
      <c r="G1848" s="36">
        <v>980191.1</v>
      </c>
      <c r="H1848" s="36">
        <v>995643.25</v>
      </c>
      <c r="I1848" s="37">
        <v>918382.5</v>
      </c>
      <c r="J1848" s="38">
        <f t="shared" si="253"/>
        <v>122175</v>
      </c>
      <c r="K1848" s="38">
        <f t="shared" si="254"/>
        <v>754097.96250000002</v>
      </c>
      <c r="L1848" s="38">
        <f t="shared" si="255"/>
        <v>949286.8</v>
      </c>
      <c r="M1848" s="39">
        <f t="shared" si="256"/>
        <v>575247.99545074685</v>
      </c>
      <c r="N1848" s="40">
        <f t="shared" si="257"/>
        <v>320370.98745572491</v>
      </c>
      <c r="O1848" s="41">
        <f t="shared" si="258"/>
        <v>0.55692673418999394</v>
      </c>
      <c r="P1848" s="42">
        <f t="shared" si="259"/>
        <v>122175</v>
      </c>
      <c r="Q1848" s="43" t="str">
        <f t="shared" si="260"/>
        <v>MEDIA GEO</v>
      </c>
    </row>
    <row r="1849" spans="2:17" s="44" customFormat="1" x14ac:dyDescent="0.3">
      <c r="B1849" s="69">
        <v>1824</v>
      </c>
      <c r="C1849" s="70">
        <v>401615</v>
      </c>
      <c r="D1849" s="71" t="s">
        <v>741</v>
      </c>
      <c r="E1849" s="78">
        <v>73658</v>
      </c>
      <c r="F1849" s="35">
        <f t="shared" si="252"/>
        <v>77415</v>
      </c>
      <c r="G1849" s="36">
        <v>1108764.6499999999</v>
      </c>
      <c r="H1849" s="36">
        <v>1124799.8999999999</v>
      </c>
      <c r="I1849" s="37">
        <v>1033352.327</v>
      </c>
      <c r="J1849" s="38">
        <f t="shared" si="253"/>
        <v>77415</v>
      </c>
      <c r="K1849" s="38">
        <f t="shared" si="254"/>
        <v>836082.96924999997</v>
      </c>
      <c r="L1849" s="38">
        <f t="shared" si="255"/>
        <v>1071058.4885</v>
      </c>
      <c r="M1849" s="39">
        <f t="shared" si="256"/>
        <v>562013.88467150077</v>
      </c>
      <c r="N1849" s="40">
        <f t="shared" si="257"/>
        <v>342663.15750665584</v>
      </c>
      <c r="O1849" s="41">
        <f t="shared" si="258"/>
        <v>0.60970585754646212</v>
      </c>
      <c r="P1849" s="42">
        <f t="shared" si="259"/>
        <v>562014</v>
      </c>
      <c r="Q1849" s="43" t="str">
        <f t="shared" si="260"/>
        <v>MEDIA GEO</v>
      </c>
    </row>
    <row r="1850" spans="2:17" s="44" customFormat="1" x14ac:dyDescent="0.3">
      <c r="B1850" s="69">
        <v>1825</v>
      </c>
      <c r="C1850" s="70">
        <v>401615</v>
      </c>
      <c r="D1850" s="71" t="s">
        <v>742</v>
      </c>
      <c r="E1850" s="78">
        <v>56495</v>
      </c>
      <c r="F1850" s="35">
        <f t="shared" si="252"/>
        <v>59376</v>
      </c>
      <c r="G1850" s="36">
        <v>823045.65</v>
      </c>
      <c r="H1850" s="36">
        <v>818380.85</v>
      </c>
      <c r="I1850" s="37">
        <v>768619.0959999999</v>
      </c>
      <c r="J1850" s="38">
        <f t="shared" si="253"/>
        <v>59376</v>
      </c>
      <c r="K1850" s="38">
        <f t="shared" si="254"/>
        <v>617355.39899999998</v>
      </c>
      <c r="L1850" s="38">
        <f t="shared" si="255"/>
        <v>793499.973</v>
      </c>
      <c r="M1850" s="39">
        <f t="shared" si="256"/>
        <v>418721.60727796424</v>
      </c>
      <c r="N1850" s="40">
        <f t="shared" si="257"/>
        <v>254095.71569584651</v>
      </c>
      <c r="O1850" s="41">
        <f t="shared" si="258"/>
        <v>0.60683688464915442</v>
      </c>
      <c r="P1850" s="42">
        <f t="shared" si="259"/>
        <v>59376</v>
      </c>
      <c r="Q1850" s="43" t="str">
        <f t="shared" si="260"/>
        <v>MEDIA GEO</v>
      </c>
    </row>
    <row r="1851" spans="2:17" s="44" customFormat="1" x14ac:dyDescent="0.3">
      <c r="B1851" s="69">
        <v>1826</v>
      </c>
      <c r="C1851" s="70">
        <v>401615</v>
      </c>
      <c r="D1851" s="71" t="s">
        <v>743</v>
      </c>
      <c r="E1851" s="78">
        <v>72113</v>
      </c>
      <c r="F1851" s="35">
        <f t="shared" si="252"/>
        <v>75791</v>
      </c>
      <c r="G1851" s="36">
        <v>1667374.45</v>
      </c>
      <c r="H1851" s="36">
        <v>1699444.95</v>
      </c>
      <c r="I1851" s="37">
        <v>1564553.5115</v>
      </c>
      <c r="J1851" s="38">
        <f t="shared" si="253"/>
        <v>75791</v>
      </c>
      <c r="K1851" s="38">
        <f t="shared" si="254"/>
        <v>1251790.9778749999</v>
      </c>
      <c r="L1851" s="38">
        <f t="shared" si="255"/>
        <v>1615963.9807500001</v>
      </c>
      <c r="M1851" s="39">
        <f t="shared" si="256"/>
        <v>761354.77451297618</v>
      </c>
      <c r="N1851" s="40">
        <f t="shared" si="257"/>
        <v>484766.79389397067</v>
      </c>
      <c r="O1851" s="41">
        <f t="shared" si="258"/>
        <v>0.6367160358376508</v>
      </c>
      <c r="P1851" s="42">
        <f t="shared" si="259"/>
        <v>75791</v>
      </c>
      <c r="Q1851" s="43" t="str">
        <f t="shared" si="260"/>
        <v>MEDIA GEO</v>
      </c>
    </row>
    <row r="1852" spans="2:17" s="44" customFormat="1" x14ac:dyDescent="0.3">
      <c r="B1852" s="69">
        <v>1827</v>
      </c>
      <c r="C1852" s="70">
        <v>401615</v>
      </c>
      <c r="D1852" s="71" t="s">
        <v>744</v>
      </c>
      <c r="E1852" s="78">
        <v>181639</v>
      </c>
      <c r="F1852" s="35">
        <f t="shared" si="252"/>
        <v>190903</v>
      </c>
      <c r="G1852" s="36">
        <v>3040866.5</v>
      </c>
      <c r="H1852" s="36">
        <v>3041449.6</v>
      </c>
      <c r="I1852" s="37">
        <v>2809238.7714999998</v>
      </c>
      <c r="J1852" s="38">
        <f t="shared" si="253"/>
        <v>190903</v>
      </c>
      <c r="K1852" s="38">
        <f t="shared" si="254"/>
        <v>2270614.4678750001</v>
      </c>
      <c r="L1852" s="38">
        <f t="shared" si="255"/>
        <v>2925052.6357499999</v>
      </c>
      <c r="M1852" s="39">
        <f t="shared" si="256"/>
        <v>1492347.1011753983</v>
      </c>
      <c r="N1852" s="40">
        <f t="shared" si="257"/>
        <v>920259.94927635544</v>
      </c>
      <c r="O1852" s="41">
        <f t="shared" si="258"/>
        <v>0.61665275360641159</v>
      </c>
      <c r="P1852" s="42">
        <f t="shared" si="259"/>
        <v>190903</v>
      </c>
      <c r="Q1852" s="43" t="str">
        <f t="shared" si="260"/>
        <v>MEDIA GEO</v>
      </c>
    </row>
    <row r="1853" spans="2:17" x14ac:dyDescent="0.3">
      <c r="B1853" s="73">
        <v>1828</v>
      </c>
      <c r="C1853" s="74">
        <v>25111703</v>
      </c>
      <c r="D1853" s="75" t="s">
        <v>745</v>
      </c>
      <c r="E1853" s="51" t="s">
        <v>51</v>
      </c>
      <c r="F1853" s="52" t="s">
        <v>51</v>
      </c>
      <c r="G1853" s="36">
        <v>4562174.4000000004</v>
      </c>
      <c r="H1853" s="36">
        <v>4656053.5</v>
      </c>
      <c r="I1853" s="37">
        <v>4300362.5</v>
      </c>
      <c r="J1853" s="38">
        <f t="shared" si="253"/>
        <v>4300362.5</v>
      </c>
      <c r="K1853" s="38">
        <f t="shared" si="254"/>
        <v>4506196.8</v>
      </c>
      <c r="L1853" s="38">
        <f t="shared" si="255"/>
        <v>4562174.4000000004</v>
      </c>
      <c r="M1853" s="39">
        <f t="shared" si="256"/>
        <v>4503653.5083742682</v>
      </c>
      <c r="N1853" s="40">
        <f t="shared" si="257"/>
        <v>143748.45057569628</v>
      </c>
      <c r="O1853" s="53">
        <f t="shared" si="258"/>
        <v>3.1918186047928607E-2</v>
      </c>
      <c r="P1853" s="42">
        <f t="shared" si="259"/>
        <v>4300363</v>
      </c>
      <c r="Q1853" s="43" t="str">
        <f t="shared" si="260"/>
        <v>MENOR VALOR</v>
      </c>
    </row>
    <row r="1854" spans="2:17" s="44" customFormat="1" x14ac:dyDescent="0.3">
      <c r="B1854" s="69">
        <v>1829</v>
      </c>
      <c r="C1854" s="70">
        <v>26111504</v>
      </c>
      <c r="D1854" s="71" t="s">
        <v>521</v>
      </c>
      <c r="E1854" s="78">
        <v>68134</v>
      </c>
      <c r="F1854" s="35">
        <f t="shared" si="252"/>
        <v>71609</v>
      </c>
      <c r="G1854" s="36">
        <v>1202643.75</v>
      </c>
      <c r="H1854" s="36">
        <v>1213722.6499999999</v>
      </c>
      <c r="I1854" s="37">
        <v>1122467.5</v>
      </c>
      <c r="J1854" s="38">
        <f t="shared" si="253"/>
        <v>71609</v>
      </c>
      <c r="K1854" s="38">
        <f t="shared" si="254"/>
        <v>902610.72499999998</v>
      </c>
      <c r="L1854" s="38">
        <f t="shared" si="255"/>
        <v>1162555.625</v>
      </c>
      <c r="M1854" s="39">
        <f t="shared" si="256"/>
        <v>585260.83135282644</v>
      </c>
      <c r="N1854" s="40">
        <f t="shared" si="257"/>
        <v>363206.69311847247</v>
      </c>
      <c r="O1854" s="41">
        <f t="shared" si="258"/>
        <v>0.62058944262325344</v>
      </c>
      <c r="P1854" s="42">
        <f t="shared" si="259"/>
        <v>71609</v>
      </c>
      <c r="Q1854" s="43" t="str">
        <f t="shared" si="260"/>
        <v>MEDIA GEO</v>
      </c>
    </row>
    <row r="1855" spans="2:17" s="44" customFormat="1" x14ac:dyDescent="0.3">
      <c r="B1855" s="69">
        <v>1830</v>
      </c>
      <c r="C1855" s="70">
        <v>251742</v>
      </c>
      <c r="D1855" s="71" t="s">
        <v>127</v>
      </c>
      <c r="E1855" s="78">
        <v>65486</v>
      </c>
      <c r="F1855" s="35">
        <f t="shared" si="252"/>
        <v>68826</v>
      </c>
      <c r="G1855" s="36">
        <v>909636</v>
      </c>
      <c r="H1855" s="36">
        <v>907595.15</v>
      </c>
      <c r="I1855" s="37">
        <v>845495</v>
      </c>
      <c r="J1855" s="38">
        <f t="shared" si="253"/>
        <v>68826</v>
      </c>
      <c r="K1855" s="38">
        <f t="shared" si="254"/>
        <v>682888.03749999998</v>
      </c>
      <c r="L1855" s="38">
        <f t="shared" si="255"/>
        <v>876545.07499999995</v>
      </c>
      <c r="M1855" s="39">
        <f t="shared" si="256"/>
        <v>468172.44063690986</v>
      </c>
      <c r="N1855" s="40">
        <f t="shared" si="257"/>
        <v>282380.57621707011</v>
      </c>
      <c r="O1855" s="41">
        <f t="shared" si="258"/>
        <v>0.60315505934718139</v>
      </c>
      <c r="P1855" s="42">
        <f t="shared" si="259"/>
        <v>68826</v>
      </c>
      <c r="Q1855" s="43" t="str">
        <f t="shared" si="260"/>
        <v>MEDIA GEO</v>
      </c>
    </row>
    <row r="1856" spans="2:17" s="44" customFormat="1" x14ac:dyDescent="0.3">
      <c r="B1856" s="69">
        <v>1831</v>
      </c>
      <c r="C1856" s="70">
        <v>25172009</v>
      </c>
      <c r="D1856" s="71" t="s">
        <v>746</v>
      </c>
      <c r="E1856" s="78">
        <v>68840</v>
      </c>
      <c r="F1856" s="35">
        <f t="shared" si="252"/>
        <v>72351</v>
      </c>
      <c r="G1856" s="36">
        <v>987188.3</v>
      </c>
      <c r="H1856" s="36">
        <v>978441.8</v>
      </c>
      <c r="I1856" s="37">
        <v>918382.5</v>
      </c>
      <c r="J1856" s="38">
        <f t="shared" si="253"/>
        <v>72351</v>
      </c>
      <c r="K1856" s="38">
        <f t="shared" si="254"/>
        <v>739090.9</v>
      </c>
      <c r="L1856" s="38">
        <f t="shared" si="255"/>
        <v>948412.15</v>
      </c>
      <c r="M1856" s="39">
        <f t="shared" si="256"/>
        <v>503327.64422361669</v>
      </c>
      <c r="N1856" s="40">
        <f t="shared" si="257"/>
        <v>304746.50766354147</v>
      </c>
      <c r="O1856" s="41">
        <f t="shared" si="258"/>
        <v>0.60546348121532889</v>
      </c>
      <c r="P1856" s="42">
        <f t="shared" si="259"/>
        <v>72351</v>
      </c>
      <c r="Q1856" s="43" t="str">
        <f t="shared" si="260"/>
        <v>MEDIA GEO</v>
      </c>
    </row>
    <row r="1857" spans="2:17" s="44" customFormat="1" x14ac:dyDescent="0.3">
      <c r="B1857" s="69">
        <v>1832</v>
      </c>
      <c r="C1857" s="70">
        <v>25172009</v>
      </c>
      <c r="D1857" s="71" t="s">
        <v>747</v>
      </c>
      <c r="E1857" s="78">
        <v>635456</v>
      </c>
      <c r="F1857" s="35">
        <f t="shared" si="252"/>
        <v>667864</v>
      </c>
      <c r="G1857" s="36">
        <v>6609438.5</v>
      </c>
      <c r="H1857" s="36">
        <v>6545297.5</v>
      </c>
      <c r="I1857" s="37">
        <v>6122550</v>
      </c>
      <c r="J1857" s="38">
        <f t="shared" si="253"/>
        <v>667864</v>
      </c>
      <c r="K1857" s="38">
        <f t="shared" si="254"/>
        <v>4986287.5</v>
      </c>
      <c r="L1857" s="38">
        <f t="shared" si="255"/>
        <v>6333923.75</v>
      </c>
      <c r="M1857" s="39">
        <f t="shared" si="256"/>
        <v>3646939.7030020636</v>
      </c>
      <c r="N1857" s="40">
        <f t="shared" si="257"/>
        <v>2106524.6312608402</v>
      </c>
      <c r="O1857" s="41">
        <f t="shared" si="258"/>
        <v>0.57761432949571534</v>
      </c>
      <c r="P1857" s="42">
        <f t="shared" si="259"/>
        <v>667864</v>
      </c>
      <c r="Q1857" s="43" t="str">
        <f t="shared" si="260"/>
        <v>MEDIA GEO</v>
      </c>
    </row>
    <row r="1858" spans="2:17" s="44" customFormat="1" x14ac:dyDescent="0.3">
      <c r="B1858" s="69">
        <v>1833</v>
      </c>
      <c r="C1858" s="70">
        <v>25172009</v>
      </c>
      <c r="D1858" s="71" t="s">
        <v>523</v>
      </c>
      <c r="E1858" s="78">
        <v>15685</v>
      </c>
      <c r="F1858" s="35">
        <f t="shared" si="252"/>
        <v>16485</v>
      </c>
      <c r="G1858" s="36">
        <v>479599.75</v>
      </c>
      <c r="H1858" s="36">
        <v>484556.1</v>
      </c>
      <c r="I1858" s="37">
        <v>451902.5</v>
      </c>
      <c r="J1858" s="38">
        <f t="shared" si="253"/>
        <v>16485</v>
      </c>
      <c r="K1858" s="38">
        <f t="shared" si="254"/>
        <v>358135.83750000002</v>
      </c>
      <c r="L1858" s="38">
        <f t="shared" si="255"/>
        <v>465751.125</v>
      </c>
      <c r="M1858" s="39">
        <f t="shared" si="256"/>
        <v>203980.7466610003</v>
      </c>
      <c r="N1858" s="40">
        <f t="shared" si="257"/>
        <v>132579.51390762831</v>
      </c>
      <c r="O1858" s="41">
        <f t="shared" si="258"/>
        <v>0.64996092071358513</v>
      </c>
      <c r="P1858" s="42">
        <f t="shared" si="259"/>
        <v>16485</v>
      </c>
      <c r="Q1858" s="43" t="str">
        <f t="shared" si="260"/>
        <v>MEDIA GEO</v>
      </c>
    </row>
    <row r="1859" spans="2:17" s="44" customFormat="1" x14ac:dyDescent="0.3">
      <c r="B1859" s="69">
        <v>1834</v>
      </c>
      <c r="C1859" s="70">
        <v>311716</v>
      </c>
      <c r="D1859" s="71" t="s">
        <v>524</v>
      </c>
      <c r="E1859" s="78">
        <v>9989</v>
      </c>
      <c r="F1859" s="35">
        <f t="shared" si="252"/>
        <v>10498</v>
      </c>
      <c r="G1859" s="36">
        <v>662401.6</v>
      </c>
      <c r="H1859" s="36">
        <v>664442.44999999995</v>
      </c>
      <c r="I1859" s="37">
        <v>612255</v>
      </c>
      <c r="J1859" s="38">
        <f t="shared" si="253"/>
        <v>10498</v>
      </c>
      <c r="K1859" s="38">
        <f t="shared" si="254"/>
        <v>487399.26249999995</v>
      </c>
      <c r="L1859" s="38">
        <f t="shared" si="255"/>
        <v>637328.30000000005</v>
      </c>
      <c r="M1859" s="39">
        <f t="shared" si="256"/>
        <v>230623.95368599554</v>
      </c>
      <c r="N1859" s="40">
        <f t="shared" si="257"/>
        <v>155652.55456652335</v>
      </c>
      <c r="O1859" s="41">
        <f t="shared" si="258"/>
        <v>0.6749192877789747</v>
      </c>
      <c r="P1859" s="42">
        <f t="shared" si="259"/>
        <v>10498</v>
      </c>
      <c r="Q1859" s="43" t="str">
        <f t="shared" si="260"/>
        <v>MEDIA GEO</v>
      </c>
    </row>
    <row r="1860" spans="2:17" s="44" customFormat="1" x14ac:dyDescent="0.3">
      <c r="B1860" s="69">
        <v>1835</v>
      </c>
      <c r="C1860" s="70">
        <v>311716</v>
      </c>
      <c r="D1860" s="71" t="s">
        <v>748</v>
      </c>
      <c r="E1860" s="78">
        <v>7966</v>
      </c>
      <c r="F1860" s="35">
        <f t="shared" si="252"/>
        <v>8372</v>
      </c>
      <c r="G1860" s="36">
        <v>165891.95000000001</v>
      </c>
      <c r="H1860" s="36">
        <v>166183.5</v>
      </c>
      <c r="I1860" s="37">
        <v>153063.75</v>
      </c>
      <c r="J1860" s="38">
        <f t="shared" si="253"/>
        <v>8372</v>
      </c>
      <c r="K1860" s="38">
        <f t="shared" si="254"/>
        <v>123377.8</v>
      </c>
      <c r="L1860" s="38">
        <f t="shared" si="255"/>
        <v>159477.85</v>
      </c>
      <c r="M1860" s="39">
        <f t="shared" si="256"/>
        <v>77095.440747498753</v>
      </c>
      <c r="N1860" s="40">
        <f t="shared" si="257"/>
        <v>48594.810979028269</v>
      </c>
      <c r="O1860" s="41">
        <f t="shared" si="258"/>
        <v>0.63032016560077653</v>
      </c>
      <c r="P1860" s="42">
        <f t="shared" si="259"/>
        <v>8372</v>
      </c>
      <c r="Q1860" s="43" t="str">
        <f t="shared" si="260"/>
        <v>MEDIA GEO</v>
      </c>
    </row>
    <row r="1861" spans="2:17" s="44" customFormat="1" x14ac:dyDescent="0.3">
      <c r="B1861" s="69">
        <v>1836</v>
      </c>
      <c r="C1861" s="70">
        <v>311716</v>
      </c>
      <c r="D1861" s="71" t="s">
        <v>749</v>
      </c>
      <c r="E1861" s="78">
        <v>3894</v>
      </c>
      <c r="F1861" s="35">
        <f t="shared" si="252"/>
        <v>4093</v>
      </c>
      <c r="G1861" s="36">
        <v>51604.35</v>
      </c>
      <c r="H1861" s="36">
        <v>51604.35</v>
      </c>
      <c r="I1861" s="37">
        <v>48105.75</v>
      </c>
      <c r="J1861" s="38">
        <f t="shared" si="253"/>
        <v>4093</v>
      </c>
      <c r="K1861" s="38">
        <f t="shared" si="254"/>
        <v>38851.862500000003</v>
      </c>
      <c r="L1861" s="38">
        <f t="shared" si="255"/>
        <v>49855.05</v>
      </c>
      <c r="M1861" s="39">
        <f t="shared" si="256"/>
        <v>26909.327215766974</v>
      </c>
      <c r="N1861" s="40">
        <f t="shared" si="257"/>
        <v>16133.579696040009</v>
      </c>
      <c r="O1861" s="41">
        <f t="shared" si="258"/>
        <v>0.59955343984173881</v>
      </c>
      <c r="P1861" s="42">
        <f t="shared" si="259"/>
        <v>4093</v>
      </c>
      <c r="Q1861" s="43" t="str">
        <f t="shared" si="260"/>
        <v>MEDIA GEO</v>
      </c>
    </row>
    <row r="1862" spans="2:17" s="44" customFormat="1" x14ac:dyDescent="0.3">
      <c r="B1862" s="69">
        <v>1837</v>
      </c>
      <c r="C1862" s="70">
        <v>251738</v>
      </c>
      <c r="D1862" s="71" t="s">
        <v>661</v>
      </c>
      <c r="E1862" s="78">
        <v>3267</v>
      </c>
      <c r="F1862" s="35">
        <f t="shared" si="252"/>
        <v>3434</v>
      </c>
      <c r="G1862" s="36">
        <v>1875541.15</v>
      </c>
      <c r="H1862" s="36">
        <v>1903821.5</v>
      </c>
      <c r="I1862" s="37">
        <v>1749300</v>
      </c>
      <c r="J1862" s="38">
        <f t="shared" si="253"/>
        <v>3434</v>
      </c>
      <c r="K1862" s="38">
        <f t="shared" si="254"/>
        <v>1383024.1625000001</v>
      </c>
      <c r="L1862" s="38">
        <f t="shared" si="255"/>
        <v>1812420.575</v>
      </c>
      <c r="M1862" s="39">
        <f t="shared" si="256"/>
        <v>382696.37878520298</v>
      </c>
      <c r="N1862" s="40">
        <f t="shared" si="257"/>
        <v>268178.99988795805</v>
      </c>
      <c r="O1862" s="41">
        <f t="shared" si="258"/>
        <v>0.70076179121224347</v>
      </c>
      <c r="P1862" s="42">
        <f t="shared" si="259"/>
        <v>3434</v>
      </c>
      <c r="Q1862" s="43" t="str">
        <f t="shared" si="260"/>
        <v>MEDIA GEO</v>
      </c>
    </row>
    <row r="1863" spans="2:17" s="44" customFormat="1" x14ac:dyDescent="0.3">
      <c r="B1863" s="69">
        <v>1838</v>
      </c>
      <c r="C1863" s="70">
        <v>25172009</v>
      </c>
      <c r="D1863" s="71" t="s">
        <v>526</v>
      </c>
      <c r="E1863" s="78">
        <v>14739</v>
      </c>
      <c r="F1863" s="35">
        <f t="shared" si="252"/>
        <v>15491</v>
      </c>
      <c r="G1863" s="36">
        <v>485722.3</v>
      </c>
      <c r="H1863" s="36">
        <v>486596.95</v>
      </c>
      <c r="I1863" s="37">
        <v>451902.5</v>
      </c>
      <c r="J1863" s="38">
        <f t="shared" si="253"/>
        <v>15491</v>
      </c>
      <c r="K1863" s="38">
        <f t="shared" si="254"/>
        <v>359928.1875</v>
      </c>
      <c r="L1863" s="38">
        <f t="shared" si="255"/>
        <v>468812.4</v>
      </c>
      <c r="M1863" s="39">
        <f t="shared" si="256"/>
        <v>201683.516874347</v>
      </c>
      <c r="N1863" s="40">
        <f t="shared" si="257"/>
        <v>131657.99128804143</v>
      </c>
      <c r="O1863" s="41">
        <f t="shared" si="258"/>
        <v>0.65279499945484931</v>
      </c>
      <c r="P1863" s="42">
        <f t="shared" si="259"/>
        <v>15491</v>
      </c>
      <c r="Q1863" s="43" t="str">
        <f t="shared" si="260"/>
        <v>MEDIA GEO</v>
      </c>
    </row>
    <row r="1864" spans="2:17" s="44" customFormat="1" x14ac:dyDescent="0.3">
      <c r="B1864" s="69">
        <v>1839</v>
      </c>
      <c r="C1864" s="70">
        <v>311716</v>
      </c>
      <c r="D1864" s="71" t="s">
        <v>527</v>
      </c>
      <c r="E1864" s="78">
        <v>9042</v>
      </c>
      <c r="F1864" s="35">
        <f t="shared" si="252"/>
        <v>9503</v>
      </c>
      <c r="G1864" s="36">
        <v>654238.19999999995</v>
      </c>
      <c r="H1864" s="36">
        <v>653655.1</v>
      </c>
      <c r="I1864" s="37">
        <v>612255</v>
      </c>
      <c r="J1864" s="38">
        <f t="shared" si="253"/>
        <v>9503</v>
      </c>
      <c r="K1864" s="38">
        <f t="shared" si="254"/>
        <v>482412.82499999995</v>
      </c>
      <c r="L1864" s="38">
        <f t="shared" si="255"/>
        <v>632955.05000000005</v>
      </c>
      <c r="M1864" s="39">
        <f t="shared" si="256"/>
        <v>223341.48813070578</v>
      </c>
      <c r="N1864" s="40">
        <f t="shared" si="257"/>
        <v>151206.64503590111</v>
      </c>
      <c r="O1864" s="41">
        <f t="shared" si="258"/>
        <v>0.67701995854621821</v>
      </c>
      <c r="P1864" s="42">
        <f t="shared" si="259"/>
        <v>9503</v>
      </c>
      <c r="Q1864" s="43" t="str">
        <f t="shared" si="260"/>
        <v>MEDIA GEO</v>
      </c>
    </row>
    <row r="1865" spans="2:17" s="44" customFormat="1" x14ac:dyDescent="0.3">
      <c r="B1865" s="69">
        <v>1840</v>
      </c>
      <c r="C1865" s="70">
        <v>251738</v>
      </c>
      <c r="D1865" s="71" t="s">
        <v>750</v>
      </c>
      <c r="E1865" s="78">
        <v>4103</v>
      </c>
      <c r="F1865" s="35">
        <f t="shared" ref="F1865:F1928" si="261">ROUND(E1865*($C$5+1),0)</f>
        <v>4312</v>
      </c>
      <c r="G1865" s="36">
        <v>1881080.6</v>
      </c>
      <c r="H1865" s="36">
        <v>1862712.95</v>
      </c>
      <c r="I1865" s="37">
        <v>1749300</v>
      </c>
      <c r="J1865" s="38">
        <f t="shared" ref="J1865:J1928" si="262">MIN(F1865:I1865)</f>
        <v>4312</v>
      </c>
      <c r="K1865" s="38">
        <f t="shared" ref="K1865:K1928" si="263">AVERAGE(F1865:I1865)</f>
        <v>1374351.3875</v>
      </c>
      <c r="L1865" s="38">
        <f t="shared" ref="L1865:L1928" si="264">MEDIAN(F1865:I1865)</f>
        <v>1806006.4750000001</v>
      </c>
      <c r="M1865" s="39">
        <f t="shared" ref="M1865:M1928" si="265">GEOMEAN(F1865:I1865)</f>
        <v>403203.31741158024</v>
      </c>
      <c r="N1865" s="40">
        <f t="shared" ref="N1865:N1928" si="266">STDEVA(J1865,M1865)</f>
        <v>282058.75549816393</v>
      </c>
      <c r="O1865" s="41">
        <f t="shared" ref="O1865:O1928" si="267">N1865/M1865</f>
        <v>0.69954472921720812</v>
      </c>
      <c r="P1865" s="42">
        <f t="shared" ref="P1865:P1928" si="268">ROUND(IF(O1865&lt;=P1860,J1865,M1865),0)</f>
        <v>4312</v>
      </c>
      <c r="Q1865" s="43" t="str">
        <f t="shared" ref="Q1865:Q1928" si="269">IF(O1865&lt;=35%,"MENOR VALOR","MEDIA GEO")</f>
        <v>MEDIA GEO</v>
      </c>
    </row>
    <row r="1866" spans="2:17" s="44" customFormat="1" x14ac:dyDescent="0.3">
      <c r="B1866" s="69">
        <v>1841</v>
      </c>
      <c r="C1866" s="70">
        <v>251720</v>
      </c>
      <c r="D1866" s="71" t="s">
        <v>662</v>
      </c>
      <c r="E1866" s="78">
        <v>95417</v>
      </c>
      <c r="F1866" s="35">
        <f t="shared" si="261"/>
        <v>100283</v>
      </c>
      <c r="G1866" s="36">
        <v>4906203.4000000004</v>
      </c>
      <c r="H1866" s="36">
        <v>4859263.8499999996</v>
      </c>
      <c r="I1866" s="37">
        <v>4519025</v>
      </c>
      <c r="J1866" s="38">
        <f t="shared" si="262"/>
        <v>100283</v>
      </c>
      <c r="K1866" s="38">
        <f t="shared" si="263"/>
        <v>3596193.8125</v>
      </c>
      <c r="L1866" s="38">
        <f t="shared" si="264"/>
        <v>4689144.4249999998</v>
      </c>
      <c r="M1866" s="39">
        <f t="shared" si="265"/>
        <v>1812996.7389941707</v>
      </c>
      <c r="N1866" s="40">
        <f t="shared" si="266"/>
        <v>1211071.4990741448</v>
      </c>
      <c r="O1866" s="41">
        <f t="shared" si="267"/>
        <v>0.66799430634719892</v>
      </c>
      <c r="P1866" s="42">
        <f t="shared" si="268"/>
        <v>100283</v>
      </c>
      <c r="Q1866" s="43" t="str">
        <f t="shared" si="269"/>
        <v>MEDIA GEO</v>
      </c>
    </row>
    <row r="1867" spans="2:17" s="44" customFormat="1" x14ac:dyDescent="0.3">
      <c r="B1867" s="69">
        <v>1842</v>
      </c>
      <c r="C1867" s="70">
        <v>251720</v>
      </c>
      <c r="D1867" s="71" t="s">
        <v>663</v>
      </c>
      <c r="E1867" s="78">
        <v>113984</v>
      </c>
      <c r="F1867" s="35">
        <f t="shared" si="261"/>
        <v>119797</v>
      </c>
      <c r="G1867" s="36">
        <v>3560700.15</v>
      </c>
      <c r="H1867" s="36">
        <v>3622800.3</v>
      </c>
      <c r="I1867" s="37">
        <v>3352825</v>
      </c>
      <c r="J1867" s="38">
        <f t="shared" si="262"/>
        <v>119797</v>
      </c>
      <c r="K1867" s="38">
        <f t="shared" si="263"/>
        <v>2664030.6124999998</v>
      </c>
      <c r="L1867" s="38">
        <f t="shared" si="264"/>
        <v>3456762.5750000002</v>
      </c>
      <c r="M1867" s="39">
        <f t="shared" si="265"/>
        <v>1508721.7686053312</v>
      </c>
      <c r="N1867" s="40">
        <f t="shared" si="266"/>
        <v>982118.12243878609</v>
      </c>
      <c r="O1867" s="41">
        <f t="shared" si="267"/>
        <v>0.65096039765281588</v>
      </c>
      <c r="P1867" s="42">
        <f t="shared" si="268"/>
        <v>119797</v>
      </c>
      <c r="Q1867" s="43" t="str">
        <f t="shared" si="269"/>
        <v>MEDIA GEO</v>
      </c>
    </row>
    <row r="1868" spans="2:17" s="44" customFormat="1" x14ac:dyDescent="0.3">
      <c r="B1868" s="69">
        <v>1843</v>
      </c>
      <c r="C1868" s="70">
        <v>251720</v>
      </c>
      <c r="D1868" s="71" t="s">
        <v>664</v>
      </c>
      <c r="E1868" s="78">
        <v>93944</v>
      </c>
      <c r="F1868" s="35">
        <f t="shared" si="261"/>
        <v>98735</v>
      </c>
      <c r="G1868" s="36">
        <v>2936491.6</v>
      </c>
      <c r="H1868" s="36">
        <v>2977308.6</v>
      </c>
      <c r="I1868" s="37">
        <v>2769725</v>
      </c>
      <c r="J1868" s="38">
        <f t="shared" si="262"/>
        <v>98735</v>
      </c>
      <c r="K1868" s="38">
        <f t="shared" si="263"/>
        <v>2195565.0499999998</v>
      </c>
      <c r="L1868" s="38">
        <f t="shared" si="264"/>
        <v>2853108.3</v>
      </c>
      <c r="M1868" s="39">
        <f t="shared" si="265"/>
        <v>1243483.7066094698</v>
      </c>
      <c r="N1868" s="40">
        <f t="shared" si="266"/>
        <v>809459.57319808565</v>
      </c>
      <c r="O1868" s="41">
        <f t="shared" si="267"/>
        <v>0.65096114158599561</v>
      </c>
      <c r="P1868" s="42">
        <f t="shared" si="268"/>
        <v>98735</v>
      </c>
      <c r="Q1868" s="43" t="str">
        <f t="shared" si="269"/>
        <v>MEDIA GEO</v>
      </c>
    </row>
    <row r="1869" spans="2:17" s="44" customFormat="1" x14ac:dyDescent="0.3">
      <c r="B1869" s="69">
        <v>1844</v>
      </c>
      <c r="C1869" s="70">
        <v>251720</v>
      </c>
      <c r="D1869" s="71" t="s">
        <v>532</v>
      </c>
      <c r="E1869" s="78">
        <v>100256</v>
      </c>
      <c r="F1869" s="35">
        <f t="shared" si="261"/>
        <v>105369</v>
      </c>
      <c r="G1869" s="36">
        <v>2500332.7999999998</v>
      </c>
      <c r="H1869" s="36">
        <v>2498875.0499999998</v>
      </c>
      <c r="I1869" s="37">
        <v>2332400</v>
      </c>
      <c r="J1869" s="38">
        <f t="shared" si="262"/>
        <v>105369</v>
      </c>
      <c r="K1869" s="38">
        <f t="shared" si="263"/>
        <v>1859244.2124999999</v>
      </c>
      <c r="L1869" s="38">
        <f t="shared" si="264"/>
        <v>2415637.5249999999</v>
      </c>
      <c r="M1869" s="39">
        <f t="shared" si="265"/>
        <v>1113177.8663313345</v>
      </c>
      <c r="N1869" s="40">
        <f t="shared" si="266"/>
        <v>712628.48352281353</v>
      </c>
      <c r="O1869" s="41">
        <f t="shared" si="267"/>
        <v>0.64017485891217096</v>
      </c>
      <c r="P1869" s="42">
        <f t="shared" si="268"/>
        <v>105369</v>
      </c>
      <c r="Q1869" s="43" t="str">
        <f t="shared" si="269"/>
        <v>MEDIA GEO</v>
      </c>
    </row>
    <row r="1870" spans="2:17" s="44" customFormat="1" x14ac:dyDescent="0.3">
      <c r="B1870" s="69">
        <v>1845</v>
      </c>
      <c r="C1870" s="70">
        <v>251720</v>
      </c>
      <c r="D1870" s="71" t="s">
        <v>533</v>
      </c>
      <c r="E1870" s="78">
        <v>96653</v>
      </c>
      <c r="F1870" s="35">
        <f t="shared" si="261"/>
        <v>101582</v>
      </c>
      <c r="G1870" s="36">
        <v>6552586.25</v>
      </c>
      <c r="H1870" s="36">
        <v>6534218.5999999996</v>
      </c>
      <c r="I1870" s="37">
        <v>6122550</v>
      </c>
      <c r="J1870" s="38">
        <f t="shared" si="262"/>
        <v>101582</v>
      </c>
      <c r="K1870" s="38">
        <f t="shared" si="263"/>
        <v>4827734.2125000004</v>
      </c>
      <c r="L1870" s="38">
        <f t="shared" si="264"/>
        <v>6328384.2999999998</v>
      </c>
      <c r="M1870" s="39">
        <f t="shared" si="265"/>
        <v>2271636.6996242958</v>
      </c>
      <c r="N1870" s="40">
        <f t="shared" si="266"/>
        <v>1534460.3936500759</v>
      </c>
      <c r="O1870" s="41">
        <f t="shared" si="267"/>
        <v>0.67548670696500857</v>
      </c>
      <c r="P1870" s="42">
        <f t="shared" si="268"/>
        <v>101582</v>
      </c>
      <c r="Q1870" s="43" t="str">
        <f t="shared" si="269"/>
        <v>MEDIA GEO</v>
      </c>
    </row>
    <row r="1871" spans="2:17" s="44" customFormat="1" x14ac:dyDescent="0.3">
      <c r="B1871" s="69">
        <v>1846</v>
      </c>
      <c r="C1871" s="70">
        <v>251720</v>
      </c>
      <c r="D1871" s="71" t="s">
        <v>534</v>
      </c>
      <c r="E1871" s="78">
        <v>106384</v>
      </c>
      <c r="F1871" s="35">
        <f t="shared" si="261"/>
        <v>111810</v>
      </c>
      <c r="G1871" s="36">
        <v>4822528.55</v>
      </c>
      <c r="H1871" s="36">
        <v>4812907.4000000004</v>
      </c>
      <c r="I1871" s="37">
        <v>4519025</v>
      </c>
      <c r="J1871" s="38">
        <f t="shared" si="262"/>
        <v>111810</v>
      </c>
      <c r="K1871" s="38">
        <f t="shared" si="263"/>
        <v>3566567.7374999998</v>
      </c>
      <c r="L1871" s="38">
        <f t="shared" si="264"/>
        <v>4665966.2</v>
      </c>
      <c r="M1871" s="39">
        <f t="shared" si="265"/>
        <v>1850554.6973944574</v>
      </c>
      <c r="N1871" s="40">
        <f t="shared" si="266"/>
        <v>1229478.1662797723</v>
      </c>
      <c r="O1871" s="41">
        <f t="shared" si="267"/>
        <v>0.66438358618140392</v>
      </c>
      <c r="P1871" s="42">
        <f t="shared" si="268"/>
        <v>111810</v>
      </c>
      <c r="Q1871" s="43" t="str">
        <f t="shared" si="269"/>
        <v>MEDIA GEO</v>
      </c>
    </row>
    <row r="1872" spans="2:17" s="44" customFormat="1" x14ac:dyDescent="0.3">
      <c r="B1872" s="69">
        <v>1847</v>
      </c>
      <c r="C1872" s="70">
        <v>251720</v>
      </c>
      <c r="D1872" s="71" t="s">
        <v>535</v>
      </c>
      <c r="E1872" s="78">
        <v>90262</v>
      </c>
      <c r="F1872" s="35">
        <f t="shared" si="261"/>
        <v>94865</v>
      </c>
      <c r="G1872" s="36">
        <v>3449619.6</v>
      </c>
      <c r="H1872" s="36">
        <v>3429502.65</v>
      </c>
      <c r="I1872" s="37">
        <v>3207050</v>
      </c>
      <c r="J1872" s="38">
        <f t="shared" si="262"/>
        <v>94865</v>
      </c>
      <c r="K1872" s="38">
        <f t="shared" si="263"/>
        <v>2545259.3125</v>
      </c>
      <c r="L1872" s="38">
        <f t="shared" si="264"/>
        <v>3318276.3250000002</v>
      </c>
      <c r="M1872" s="39">
        <f t="shared" si="265"/>
        <v>1377379.2079814035</v>
      </c>
      <c r="N1872" s="40">
        <f t="shared" si="266"/>
        <v>906874.49343174451</v>
      </c>
      <c r="O1872" s="41">
        <f t="shared" si="267"/>
        <v>0.65840582475526133</v>
      </c>
      <c r="P1872" s="42">
        <f t="shared" si="268"/>
        <v>94865</v>
      </c>
      <c r="Q1872" s="43" t="str">
        <f t="shared" si="269"/>
        <v>MEDIA GEO</v>
      </c>
    </row>
    <row r="1873" spans="2:17" s="44" customFormat="1" x14ac:dyDescent="0.3">
      <c r="B1873" s="69">
        <v>1848</v>
      </c>
      <c r="C1873" s="70">
        <v>251720</v>
      </c>
      <c r="D1873" s="71" t="s">
        <v>536</v>
      </c>
      <c r="E1873" s="78">
        <v>98099</v>
      </c>
      <c r="F1873" s="35">
        <f t="shared" si="261"/>
        <v>103102</v>
      </c>
      <c r="G1873" s="36">
        <v>3437957.6</v>
      </c>
      <c r="H1873" s="36">
        <v>3440581.55</v>
      </c>
      <c r="I1873" s="37">
        <v>3207050</v>
      </c>
      <c r="J1873" s="38">
        <f t="shared" si="262"/>
        <v>103102</v>
      </c>
      <c r="K1873" s="38">
        <f t="shared" si="263"/>
        <v>2547172.7875000001</v>
      </c>
      <c r="L1873" s="38">
        <f t="shared" si="264"/>
        <v>3322503.8</v>
      </c>
      <c r="M1873" s="39">
        <f t="shared" si="265"/>
        <v>1406294.5649652935</v>
      </c>
      <c r="N1873" s="40">
        <f t="shared" si="266"/>
        <v>921496.29987884942</v>
      </c>
      <c r="O1873" s="41">
        <f t="shared" si="267"/>
        <v>0.65526549190751615</v>
      </c>
      <c r="P1873" s="42">
        <f t="shared" si="268"/>
        <v>103102</v>
      </c>
      <c r="Q1873" s="43" t="str">
        <f t="shared" si="269"/>
        <v>MEDIA GEO</v>
      </c>
    </row>
    <row r="1874" spans="2:17" s="44" customFormat="1" x14ac:dyDescent="0.3">
      <c r="B1874" s="69">
        <v>1849</v>
      </c>
      <c r="C1874" s="70">
        <v>251720</v>
      </c>
      <c r="D1874" s="71" t="s">
        <v>537</v>
      </c>
      <c r="E1874" s="78">
        <v>102623</v>
      </c>
      <c r="F1874" s="35">
        <f t="shared" si="261"/>
        <v>107857</v>
      </c>
      <c r="G1874" s="36">
        <v>3419006.85</v>
      </c>
      <c r="H1874" s="36">
        <v>3480232.35</v>
      </c>
      <c r="I1874" s="37">
        <v>3207050</v>
      </c>
      <c r="J1874" s="38">
        <f t="shared" si="262"/>
        <v>107857</v>
      </c>
      <c r="K1874" s="38">
        <f t="shared" si="263"/>
        <v>2553536.5499999998</v>
      </c>
      <c r="L1874" s="38">
        <f t="shared" si="264"/>
        <v>3313028.4249999998</v>
      </c>
      <c r="M1874" s="39">
        <f t="shared" si="265"/>
        <v>1424346.2268774011</v>
      </c>
      <c r="N1874" s="40">
        <f t="shared" si="266"/>
        <v>930898.45968404564</v>
      </c>
      <c r="O1874" s="41">
        <f t="shared" si="267"/>
        <v>0.65356192344108455</v>
      </c>
      <c r="P1874" s="42">
        <f t="shared" si="268"/>
        <v>107857</v>
      </c>
      <c r="Q1874" s="43" t="str">
        <f t="shared" si="269"/>
        <v>MEDIA GEO</v>
      </c>
    </row>
    <row r="1875" spans="2:17" s="44" customFormat="1" x14ac:dyDescent="0.3">
      <c r="B1875" s="69">
        <v>1850</v>
      </c>
      <c r="C1875" s="70">
        <v>251720</v>
      </c>
      <c r="D1875" s="71" t="s">
        <v>751</v>
      </c>
      <c r="E1875" s="78">
        <v>87579</v>
      </c>
      <c r="F1875" s="35">
        <f t="shared" si="261"/>
        <v>92046</v>
      </c>
      <c r="G1875" s="36">
        <v>3493060.55</v>
      </c>
      <c r="H1875" s="36">
        <v>3478483.05</v>
      </c>
      <c r="I1875" s="37">
        <v>3207050</v>
      </c>
      <c r="J1875" s="38">
        <f t="shared" si="262"/>
        <v>92046</v>
      </c>
      <c r="K1875" s="38">
        <f t="shared" si="263"/>
        <v>2567659.9</v>
      </c>
      <c r="L1875" s="38">
        <f t="shared" si="264"/>
        <v>3342766.5249999999</v>
      </c>
      <c r="M1875" s="39">
        <f t="shared" si="265"/>
        <v>1376184.5066113661</v>
      </c>
      <c r="N1875" s="40">
        <f t="shared" si="266"/>
        <v>908023.04600766313</v>
      </c>
      <c r="O1875" s="41">
        <f t="shared" si="267"/>
        <v>0.65981199588093342</v>
      </c>
      <c r="P1875" s="42">
        <f t="shared" si="268"/>
        <v>92046</v>
      </c>
      <c r="Q1875" s="43" t="str">
        <f t="shared" si="269"/>
        <v>MEDIA GEO</v>
      </c>
    </row>
    <row r="1876" spans="2:17" s="44" customFormat="1" x14ac:dyDescent="0.3">
      <c r="B1876" s="69">
        <v>1851</v>
      </c>
      <c r="C1876" s="70">
        <v>251720</v>
      </c>
      <c r="D1876" s="71" t="s">
        <v>752</v>
      </c>
      <c r="E1876" s="78">
        <v>112143</v>
      </c>
      <c r="F1876" s="35">
        <f t="shared" si="261"/>
        <v>117862</v>
      </c>
      <c r="G1876" s="36">
        <v>3402096.95</v>
      </c>
      <c r="H1876" s="36">
        <v>3494226.75</v>
      </c>
      <c r="I1876" s="37">
        <v>3207050</v>
      </c>
      <c r="J1876" s="38">
        <f t="shared" si="262"/>
        <v>117862</v>
      </c>
      <c r="K1876" s="38">
        <f t="shared" si="263"/>
        <v>2555308.9249999998</v>
      </c>
      <c r="L1876" s="38">
        <f t="shared" si="264"/>
        <v>3304573.4750000001</v>
      </c>
      <c r="M1876" s="39">
        <f t="shared" si="265"/>
        <v>1455942.8458556475</v>
      </c>
      <c r="N1876" s="40">
        <f t="shared" si="266"/>
        <v>946166.03988035978</v>
      </c>
      <c r="O1876" s="41">
        <f t="shared" si="267"/>
        <v>0.64986482304139115</v>
      </c>
      <c r="P1876" s="42">
        <f t="shared" si="268"/>
        <v>117862</v>
      </c>
      <c r="Q1876" s="43" t="str">
        <f t="shared" si="269"/>
        <v>MEDIA GEO</v>
      </c>
    </row>
    <row r="1877" spans="2:17" s="44" customFormat="1" x14ac:dyDescent="0.3">
      <c r="B1877" s="69">
        <v>1852</v>
      </c>
      <c r="C1877" s="70">
        <v>251720</v>
      </c>
      <c r="D1877" s="71" t="s">
        <v>753</v>
      </c>
      <c r="E1877" s="78">
        <v>101045</v>
      </c>
      <c r="F1877" s="35">
        <f t="shared" si="261"/>
        <v>106198</v>
      </c>
      <c r="G1877" s="36">
        <v>3484022.5</v>
      </c>
      <c r="H1877" s="36">
        <v>3452535.1</v>
      </c>
      <c r="I1877" s="37">
        <v>3207050</v>
      </c>
      <c r="J1877" s="38">
        <f t="shared" si="262"/>
        <v>106198</v>
      </c>
      <c r="K1877" s="38">
        <f t="shared" si="263"/>
        <v>2562451.4</v>
      </c>
      <c r="L1877" s="38">
        <f t="shared" si="264"/>
        <v>3329792.55</v>
      </c>
      <c r="M1877" s="39">
        <f t="shared" si="265"/>
        <v>1422690.0055321369</v>
      </c>
      <c r="N1877" s="40">
        <f t="shared" si="266"/>
        <v>930900.42448965181</v>
      </c>
      <c r="O1877" s="41">
        <f t="shared" si="267"/>
        <v>0.65432414712259246</v>
      </c>
      <c r="P1877" s="42">
        <f t="shared" si="268"/>
        <v>106198</v>
      </c>
      <c r="Q1877" s="43" t="str">
        <f t="shared" si="269"/>
        <v>MEDIA GEO</v>
      </c>
    </row>
    <row r="1878" spans="2:17" s="44" customFormat="1" x14ac:dyDescent="0.3">
      <c r="B1878" s="69">
        <v>1853</v>
      </c>
      <c r="C1878" s="70">
        <v>251720</v>
      </c>
      <c r="D1878" s="71" t="s">
        <v>754</v>
      </c>
      <c r="E1878" s="78">
        <v>112932</v>
      </c>
      <c r="F1878" s="35">
        <f t="shared" si="261"/>
        <v>118692</v>
      </c>
      <c r="G1878" s="36">
        <v>3404720.9</v>
      </c>
      <c r="H1878" s="36">
        <v>3449036.5</v>
      </c>
      <c r="I1878" s="37">
        <v>3207050</v>
      </c>
      <c r="J1878" s="38">
        <f t="shared" si="262"/>
        <v>118692</v>
      </c>
      <c r="K1878" s="38">
        <f t="shared" si="263"/>
        <v>2544874.85</v>
      </c>
      <c r="L1878" s="38">
        <f t="shared" si="264"/>
        <v>3305885.45</v>
      </c>
      <c r="M1878" s="39">
        <f t="shared" si="265"/>
        <v>1454040.895715992</v>
      </c>
      <c r="N1878" s="40">
        <f t="shared" si="266"/>
        <v>944234.2594107457</v>
      </c>
      <c r="O1878" s="41">
        <f t="shared" si="267"/>
        <v>0.64938631519424372</v>
      </c>
      <c r="P1878" s="42">
        <f t="shared" si="268"/>
        <v>118692</v>
      </c>
      <c r="Q1878" s="43" t="str">
        <f t="shared" si="269"/>
        <v>MEDIA GEO</v>
      </c>
    </row>
    <row r="1879" spans="2:17" s="44" customFormat="1" x14ac:dyDescent="0.3">
      <c r="B1879" s="69">
        <v>1854</v>
      </c>
      <c r="C1879" s="70">
        <v>25173820</v>
      </c>
      <c r="D1879" s="71" t="s">
        <v>670</v>
      </c>
      <c r="E1879" s="78">
        <v>179498</v>
      </c>
      <c r="F1879" s="35">
        <f t="shared" si="261"/>
        <v>188652</v>
      </c>
      <c r="G1879" s="36">
        <v>1423055.55</v>
      </c>
      <c r="H1879" s="36">
        <v>1424513.3</v>
      </c>
      <c r="I1879" s="37">
        <v>1311975</v>
      </c>
      <c r="J1879" s="38">
        <f t="shared" si="262"/>
        <v>188652</v>
      </c>
      <c r="K1879" s="38">
        <f t="shared" si="263"/>
        <v>1087048.9624999999</v>
      </c>
      <c r="L1879" s="38">
        <f t="shared" si="264"/>
        <v>1367515.2749999999</v>
      </c>
      <c r="M1879" s="39">
        <f t="shared" si="265"/>
        <v>841625.39978394739</v>
      </c>
      <c r="N1879" s="40">
        <f t="shared" si="266"/>
        <v>461721.91892166366</v>
      </c>
      <c r="O1879" s="41">
        <f t="shared" si="267"/>
        <v>0.54860739592720431</v>
      </c>
      <c r="P1879" s="42">
        <f t="shared" si="268"/>
        <v>188652</v>
      </c>
      <c r="Q1879" s="43" t="str">
        <f t="shared" si="269"/>
        <v>MEDIA GEO</v>
      </c>
    </row>
    <row r="1880" spans="2:17" s="44" customFormat="1" x14ac:dyDescent="0.3">
      <c r="B1880" s="69">
        <v>1855</v>
      </c>
      <c r="C1880" s="70">
        <v>231531</v>
      </c>
      <c r="D1880" s="71" t="s">
        <v>541</v>
      </c>
      <c r="E1880" s="78">
        <v>57439</v>
      </c>
      <c r="F1880" s="35">
        <f t="shared" si="261"/>
        <v>60368</v>
      </c>
      <c r="G1880" s="36">
        <v>2519575.1</v>
      </c>
      <c r="H1880" s="36">
        <v>2509370.85</v>
      </c>
      <c r="I1880" s="37">
        <v>2332400</v>
      </c>
      <c r="J1880" s="38">
        <f t="shared" si="262"/>
        <v>60368</v>
      </c>
      <c r="K1880" s="38">
        <f t="shared" si="263"/>
        <v>1855428.4875</v>
      </c>
      <c r="L1880" s="38">
        <f t="shared" si="264"/>
        <v>2420885.4249999998</v>
      </c>
      <c r="M1880" s="39">
        <f t="shared" si="265"/>
        <v>971349.44029474235</v>
      </c>
      <c r="N1880" s="40">
        <f t="shared" si="266"/>
        <v>644161.15396750032</v>
      </c>
      <c r="O1880" s="41">
        <f t="shared" si="267"/>
        <v>0.66316109038168458</v>
      </c>
      <c r="P1880" s="42">
        <f t="shared" si="268"/>
        <v>60368</v>
      </c>
      <c r="Q1880" s="43" t="str">
        <f t="shared" si="269"/>
        <v>MEDIA GEO</v>
      </c>
    </row>
    <row r="1881" spans="2:17" s="44" customFormat="1" x14ac:dyDescent="0.3">
      <c r="B1881" s="69">
        <v>1856</v>
      </c>
      <c r="C1881" s="70">
        <v>25172003</v>
      </c>
      <c r="D1881" s="71" t="s">
        <v>542</v>
      </c>
      <c r="E1881" s="78">
        <v>92234</v>
      </c>
      <c r="F1881" s="35">
        <f t="shared" si="261"/>
        <v>96938</v>
      </c>
      <c r="G1881" s="36">
        <v>2856898.45</v>
      </c>
      <c r="H1881" s="36">
        <v>2790133.5</v>
      </c>
      <c r="I1881" s="37">
        <v>2623950</v>
      </c>
      <c r="J1881" s="38">
        <f t="shared" si="262"/>
        <v>96938</v>
      </c>
      <c r="K1881" s="38">
        <f t="shared" si="263"/>
        <v>2091979.9875</v>
      </c>
      <c r="L1881" s="38">
        <f t="shared" si="264"/>
        <v>2707041.75</v>
      </c>
      <c r="M1881" s="39">
        <f t="shared" si="265"/>
        <v>1193279.9661059247</v>
      </c>
      <c r="N1881" s="40">
        <f t="shared" si="266"/>
        <v>775230.83873289148</v>
      </c>
      <c r="O1881" s="41">
        <f t="shared" si="267"/>
        <v>0.64966383476857603</v>
      </c>
      <c r="P1881" s="42">
        <f t="shared" si="268"/>
        <v>96938</v>
      </c>
      <c r="Q1881" s="43" t="str">
        <f t="shared" si="269"/>
        <v>MEDIA GEO</v>
      </c>
    </row>
    <row r="1882" spans="2:17" s="44" customFormat="1" x14ac:dyDescent="0.3">
      <c r="B1882" s="69">
        <v>1857</v>
      </c>
      <c r="C1882" s="70">
        <v>251739</v>
      </c>
      <c r="D1882" s="71" t="s">
        <v>157</v>
      </c>
      <c r="E1882" s="78">
        <v>67696</v>
      </c>
      <c r="F1882" s="35">
        <f t="shared" si="261"/>
        <v>71148</v>
      </c>
      <c r="G1882" s="36">
        <v>1958632.9</v>
      </c>
      <c r="H1882" s="36">
        <v>1965338.55</v>
      </c>
      <c r="I1882" s="37">
        <v>1822187.5</v>
      </c>
      <c r="J1882" s="38">
        <f t="shared" si="262"/>
        <v>71148</v>
      </c>
      <c r="K1882" s="38">
        <f t="shared" si="263"/>
        <v>1454326.7375</v>
      </c>
      <c r="L1882" s="38">
        <f t="shared" si="264"/>
        <v>1890410.2</v>
      </c>
      <c r="M1882" s="39">
        <f t="shared" si="265"/>
        <v>840497.72916806338</v>
      </c>
      <c r="N1882" s="40">
        <f t="shared" si="266"/>
        <v>544012.41059877141</v>
      </c>
      <c r="O1882" s="41">
        <f t="shared" si="267"/>
        <v>0.64725030386131166</v>
      </c>
      <c r="P1882" s="42">
        <f t="shared" si="268"/>
        <v>71148</v>
      </c>
      <c r="Q1882" s="43" t="str">
        <f t="shared" si="269"/>
        <v>MEDIA GEO</v>
      </c>
    </row>
    <row r="1883" spans="2:17" s="44" customFormat="1" x14ac:dyDescent="0.3">
      <c r="B1883" s="69">
        <v>1858</v>
      </c>
      <c r="C1883" s="70">
        <v>251739</v>
      </c>
      <c r="D1883" s="71" t="s">
        <v>672</v>
      </c>
      <c r="E1883" s="78">
        <v>94980</v>
      </c>
      <c r="F1883" s="35">
        <f t="shared" si="261"/>
        <v>99824</v>
      </c>
      <c r="G1883" s="36">
        <v>5267433.8499999996</v>
      </c>
      <c r="H1883" s="36">
        <v>5317288.9000000004</v>
      </c>
      <c r="I1883" s="37">
        <v>4956350</v>
      </c>
      <c r="J1883" s="38">
        <f t="shared" si="262"/>
        <v>99824</v>
      </c>
      <c r="K1883" s="38">
        <f t="shared" si="263"/>
        <v>3910224.1875</v>
      </c>
      <c r="L1883" s="38">
        <f t="shared" si="264"/>
        <v>5111891.9249999998</v>
      </c>
      <c r="M1883" s="39">
        <f t="shared" si="265"/>
        <v>1929396.8747539441</v>
      </c>
      <c r="N1883" s="40">
        <f t="shared" si="266"/>
        <v>1293703.3864134799</v>
      </c>
      <c r="O1883" s="41">
        <f t="shared" si="267"/>
        <v>0.67052217371216893</v>
      </c>
      <c r="P1883" s="42">
        <f t="shared" si="268"/>
        <v>99824</v>
      </c>
      <c r="Q1883" s="43" t="str">
        <f t="shared" si="269"/>
        <v>MEDIA GEO</v>
      </c>
    </row>
    <row r="1884" spans="2:17" s="44" customFormat="1" x14ac:dyDescent="0.3">
      <c r="B1884" s="69">
        <v>1859</v>
      </c>
      <c r="C1884" s="70">
        <v>251739</v>
      </c>
      <c r="D1884" s="71" t="s">
        <v>197</v>
      </c>
      <c r="E1884" s="78">
        <v>1136239</v>
      </c>
      <c r="F1884" s="35">
        <f t="shared" si="261"/>
        <v>1194187</v>
      </c>
      <c r="G1884" s="36">
        <v>19795661.899999999</v>
      </c>
      <c r="H1884" s="36">
        <v>19581081.100000001</v>
      </c>
      <c r="I1884" s="37">
        <v>18221875</v>
      </c>
      <c r="J1884" s="38">
        <f t="shared" si="262"/>
        <v>1194187</v>
      </c>
      <c r="K1884" s="38">
        <f t="shared" si="263"/>
        <v>14698201.25</v>
      </c>
      <c r="L1884" s="38">
        <f t="shared" si="264"/>
        <v>18901478.050000001</v>
      </c>
      <c r="M1884" s="39">
        <f t="shared" si="265"/>
        <v>9583364.8818831872</v>
      </c>
      <c r="N1884" s="40">
        <f t="shared" si="266"/>
        <v>5932044.5688597988</v>
      </c>
      <c r="O1884" s="41">
        <f t="shared" si="267"/>
        <v>0.61899391726949637</v>
      </c>
      <c r="P1884" s="42">
        <f t="shared" si="268"/>
        <v>1194187</v>
      </c>
      <c r="Q1884" s="43" t="str">
        <f t="shared" si="269"/>
        <v>MEDIA GEO</v>
      </c>
    </row>
    <row r="1885" spans="2:17" s="44" customFormat="1" x14ac:dyDescent="0.3">
      <c r="B1885" s="69">
        <v>1860</v>
      </c>
      <c r="C1885" s="70">
        <v>251739</v>
      </c>
      <c r="D1885" s="71" t="s">
        <v>755</v>
      </c>
      <c r="E1885" s="78">
        <v>105426</v>
      </c>
      <c r="F1885" s="35">
        <f t="shared" si="261"/>
        <v>110803</v>
      </c>
      <c r="G1885" s="36">
        <v>1324220.1000000001</v>
      </c>
      <c r="H1885" s="36">
        <v>1339089.1499999999</v>
      </c>
      <c r="I1885" s="37">
        <v>1239087.5</v>
      </c>
      <c r="J1885" s="38">
        <f t="shared" si="262"/>
        <v>110803</v>
      </c>
      <c r="K1885" s="38">
        <f t="shared" si="263"/>
        <v>1003299.9375</v>
      </c>
      <c r="L1885" s="38">
        <f t="shared" si="264"/>
        <v>1281653.8</v>
      </c>
      <c r="M1885" s="39">
        <f t="shared" si="265"/>
        <v>702434.42993562191</v>
      </c>
      <c r="N1885" s="40">
        <f t="shared" si="266"/>
        <v>418346.59607057204</v>
      </c>
      <c r="O1885" s="41">
        <f t="shared" si="267"/>
        <v>0.59556675789498736</v>
      </c>
      <c r="P1885" s="42">
        <f t="shared" si="268"/>
        <v>110803</v>
      </c>
      <c r="Q1885" s="43" t="str">
        <f t="shared" si="269"/>
        <v>MEDIA GEO</v>
      </c>
    </row>
    <row r="1886" spans="2:17" s="44" customFormat="1" x14ac:dyDescent="0.3">
      <c r="B1886" s="69">
        <v>1861</v>
      </c>
      <c r="C1886" s="70">
        <v>251739</v>
      </c>
      <c r="D1886" s="71" t="s">
        <v>756</v>
      </c>
      <c r="E1886" s="78">
        <v>111076</v>
      </c>
      <c r="F1886" s="35">
        <f t="shared" si="261"/>
        <v>116741</v>
      </c>
      <c r="G1886" s="36">
        <v>1344920.15</v>
      </c>
      <c r="H1886" s="36">
        <v>1339963.8</v>
      </c>
      <c r="I1886" s="37">
        <v>1239087.5</v>
      </c>
      <c r="J1886" s="38">
        <f t="shared" si="262"/>
        <v>116741</v>
      </c>
      <c r="K1886" s="38">
        <f t="shared" si="263"/>
        <v>1010178.1125</v>
      </c>
      <c r="L1886" s="38">
        <f t="shared" si="264"/>
        <v>1289525.6499999999</v>
      </c>
      <c r="M1886" s="39">
        <f t="shared" si="265"/>
        <v>714543.6066951853</v>
      </c>
      <c r="N1886" s="40">
        <f t="shared" si="266"/>
        <v>422710.27700516017</v>
      </c>
      <c r="O1886" s="41">
        <f t="shared" si="267"/>
        <v>0.59158079793089902</v>
      </c>
      <c r="P1886" s="42">
        <f t="shared" si="268"/>
        <v>116741</v>
      </c>
      <c r="Q1886" s="43" t="str">
        <f t="shared" si="269"/>
        <v>MEDIA GEO</v>
      </c>
    </row>
    <row r="1887" spans="2:17" s="44" customFormat="1" x14ac:dyDescent="0.3">
      <c r="B1887" s="69">
        <v>1862</v>
      </c>
      <c r="C1887" s="70">
        <v>251739</v>
      </c>
      <c r="D1887" s="71" t="s">
        <v>757</v>
      </c>
      <c r="E1887" s="78">
        <v>103201</v>
      </c>
      <c r="F1887" s="35">
        <f t="shared" si="261"/>
        <v>108464</v>
      </c>
      <c r="G1887" s="36">
        <v>1710815.4</v>
      </c>
      <c r="H1887" s="36">
        <v>1711398.5</v>
      </c>
      <c r="I1887" s="37">
        <v>1603525</v>
      </c>
      <c r="J1887" s="38">
        <f t="shared" si="262"/>
        <v>108464</v>
      </c>
      <c r="K1887" s="38">
        <f t="shared" si="263"/>
        <v>1283550.7250000001</v>
      </c>
      <c r="L1887" s="38">
        <f t="shared" si="264"/>
        <v>1657170.2</v>
      </c>
      <c r="M1887" s="39">
        <f t="shared" si="265"/>
        <v>844751.38490005524</v>
      </c>
      <c r="N1887" s="40">
        <f t="shared" si="266"/>
        <v>520633.80276493862</v>
      </c>
      <c r="O1887" s="41">
        <f t="shared" si="267"/>
        <v>0.61631600974118106</v>
      </c>
      <c r="P1887" s="42">
        <f t="shared" si="268"/>
        <v>108464</v>
      </c>
      <c r="Q1887" s="43" t="str">
        <f t="shared" si="269"/>
        <v>MEDIA GEO</v>
      </c>
    </row>
    <row r="1888" spans="2:17" s="44" customFormat="1" x14ac:dyDescent="0.3">
      <c r="B1888" s="69">
        <v>1863</v>
      </c>
      <c r="C1888" s="70">
        <v>251739</v>
      </c>
      <c r="D1888" s="71" t="s">
        <v>758</v>
      </c>
      <c r="E1888" s="78">
        <v>114452</v>
      </c>
      <c r="F1888" s="35">
        <f t="shared" si="261"/>
        <v>120289</v>
      </c>
      <c r="G1888" s="36">
        <v>1320429.95</v>
      </c>
      <c r="H1888" s="36">
        <v>1342587.75</v>
      </c>
      <c r="I1888" s="37">
        <v>1239087.5</v>
      </c>
      <c r="J1888" s="38">
        <f t="shared" si="262"/>
        <v>120289</v>
      </c>
      <c r="K1888" s="38">
        <f t="shared" si="263"/>
        <v>1005598.55</v>
      </c>
      <c r="L1888" s="38">
        <f t="shared" si="264"/>
        <v>1279758.7250000001</v>
      </c>
      <c r="M1888" s="39">
        <f t="shared" si="265"/>
        <v>716962.57152491203</v>
      </c>
      <c r="N1888" s="40">
        <f t="shared" si="266"/>
        <v>421911.92858006171</v>
      </c>
      <c r="O1888" s="41">
        <f t="shared" si="267"/>
        <v>0.58847134472123797</v>
      </c>
      <c r="P1888" s="42">
        <f t="shared" si="268"/>
        <v>120289</v>
      </c>
      <c r="Q1888" s="43" t="str">
        <f t="shared" si="269"/>
        <v>MEDIA GEO</v>
      </c>
    </row>
    <row r="1889" spans="2:17" s="44" customFormat="1" x14ac:dyDescent="0.3">
      <c r="B1889" s="69">
        <v>1864</v>
      </c>
      <c r="C1889" s="70">
        <v>251739</v>
      </c>
      <c r="D1889" s="71" t="s">
        <v>759</v>
      </c>
      <c r="E1889" s="78">
        <v>123936</v>
      </c>
      <c r="F1889" s="35">
        <f t="shared" si="261"/>
        <v>130257</v>
      </c>
      <c r="G1889" s="36">
        <v>1319555.3</v>
      </c>
      <c r="H1889" s="36">
        <v>1314598.95</v>
      </c>
      <c r="I1889" s="37">
        <v>1239087.5</v>
      </c>
      <c r="J1889" s="38">
        <f t="shared" si="262"/>
        <v>130257</v>
      </c>
      <c r="K1889" s="38">
        <f t="shared" si="263"/>
        <v>1000874.6875</v>
      </c>
      <c r="L1889" s="38">
        <f t="shared" si="264"/>
        <v>1276843.2250000001</v>
      </c>
      <c r="M1889" s="39">
        <f t="shared" si="265"/>
        <v>727412.87043327279</v>
      </c>
      <c r="N1889" s="40">
        <f t="shared" si="266"/>
        <v>422252.96540872252</v>
      </c>
      <c r="O1889" s="41">
        <f t="shared" si="267"/>
        <v>0.58048596962164523</v>
      </c>
      <c r="P1889" s="42">
        <f t="shared" si="268"/>
        <v>130257</v>
      </c>
      <c r="Q1889" s="43" t="str">
        <f t="shared" si="269"/>
        <v>MEDIA GEO</v>
      </c>
    </row>
    <row r="1890" spans="2:17" s="44" customFormat="1" x14ac:dyDescent="0.3">
      <c r="B1890" s="69">
        <v>1865</v>
      </c>
      <c r="C1890" s="70">
        <v>251739</v>
      </c>
      <c r="D1890" s="71" t="s">
        <v>760</v>
      </c>
      <c r="E1890" s="78">
        <v>123321</v>
      </c>
      <c r="F1890" s="35">
        <f t="shared" si="261"/>
        <v>129610</v>
      </c>
      <c r="G1890" s="36">
        <v>2478175</v>
      </c>
      <c r="H1890" s="36">
        <v>2523656.7999999998</v>
      </c>
      <c r="I1890" s="37">
        <v>2332400</v>
      </c>
      <c r="J1890" s="38">
        <f t="shared" si="262"/>
        <v>129610</v>
      </c>
      <c r="K1890" s="38">
        <f t="shared" si="263"/>
        <v>1865960.45</v>
      </c>
      <c r="L1890" s="38">
        <f t="shared" si="264"/>
        <v>2405287.5</v>
      </c>
      <c r="M1890" s="39">
        <f t="shared" si="265"/>
        <v>1172602.8680657162</v>
      </c>
      <c r="N1890" s="40">
        <f t="shared" si="266"/>
        <v>737507.3297384741</v>
      </c>
      <c r="O1890" s="41">
        <f t="shared" si="267"/>
        <v>0.62894893900015769</v>
      </c>
      <c r="P1890" s="42">
        <f t="shared" si="268"/>
        <v>129610</v>
      </c>
      <c r="Q1890" s="43" t="str">
        <f t="shared" si="269"/>
        <v>MEDIA GEO</v>
      </c>
    </row>
    <row r="1891" spans="2:17" s="44" customFormat="1" x14ac:dyDescent="0.3">
      <c r="B1891" s="69">
        <v>1866</v>
      </c>
      <c r="C1891" s="70">
        <v>251739</v>
      </c>
      <c r="D1891" s="71" t="s">
        <v>761</v>
      </c>
      <c r="E1891" s="78">
        <v>139274</v>
      </c>
      <c r="F1891" s="35">
        <f t="shared" si="261"/>
        <v>146377</v>
      </c>
      <c r="G1891" s="36">
        <v>3162151.3</v>
      </c>
      <c r="H1891" s="36">
        <v>3174396.4</v>
      </c>
      <c r="I1891" s="37">
        <v>2915500</v>
      </c>
      <c r="J1891" s="38">
        <f t="shared" si="262"/>
        <v>146377</v>
      </c>
      <c r="K1891" s="38">
        <f t="shared" si="263"/>
        <v>2349606.1749999998</v>
      </c>
      <c r="L1891" s="38">
        <f t="shared" si="264"/>
        <v>3038825.65</v>
      </c>
      <c r="M1891" s="39">
        <f t="shared" si="265"/>
        <v>1438657.5291075357</v>
      </c>
      <c r="N1891" s="40">
        <f t="shared" si="266"/>
        <v>913780.32532727811</v>
      </c>
      <c r="O1891" s="41">
        <f t="shared" si="267"/>
        <v>0.63516181359307755</v>
      </c>
      <c r="P1891" s="42">
        <f t="shared" si="268"/>
        <v>146377</v>
      </c>
      <c r="Q1891" s="43" t="str">
        <f t="shared" si="269"/>
        <v>MEDIA GEO</v>
      </c>
    </row>
    <row r="1892" spans="2:17" s="44" customFormat="1" x14ac:dyDescent="0.3">
      <c r="B1892" s="69">
        <v>1867</v>
      </c>
      <c r="C1892" s="70">
        <v>251742</v>
      </c>
      <c r="D1892" s="71" t="s">
        <v>703</v>
      </c>
      <c r="E1892" s="78">
        <v>318078</v>
      </c>
      <c r="F1892" s="35">
        <f t="shared" si="261"/>
        <v>334300</v>
      </c>
      <c r="G1892" s="36">
        <v>5175887.1500000004</v>
      </c>
      <c r="H1892" s="36">
        <v>5136236.3499999996</v>
      </c>
      <c r="I1892" s="37">
        <v>4810575</v>
      </c>
      <c r="J1892" s="38">
        <f t="shared" si="262"/>
        <v>334300</v>
      </c>
      <c r="K1892" s="38">
        <f t="shared" si="263"/>
        <v>3864249.625</v>
      </c>
      <c r="L1892" s="38">
        <f t="shared" si="264"/>
        <v>4973405.6749999998</v>
      </c>
      <c r="M1892" s="39">
        <f t="shared" si="265"/>
        <v>2557059.2507502167</v>
      </c>
      <c r="N1892" s="40">
        <f t="shared" si="266"/>
        <v>1571728.1391506079</v>
      </c>
      <c r="O1892" s="41">
        <f t="shared" si="267"/>
        <v>0.61466238558589437</v>
      </c>
      <c r="P1892" s="42">
        <f t="shared" si="268"/>
        <v>334300</v>
      </c>
      <c r="Q1892" s="43" t="str">
        <f t="shared" si="269"/>
        <v>MEDIA GEO</v>
      </c>
    </row>
    <row r="1893" spans="2:17" s="44" customFormat="1" x14ac:dyDescent="0.3">
      <c r="B1893" s="69">
        <v>1868</v>
      </c>
      <c r="C1893" s="70">
        <v>39121525</v>
      </c>
      <c r="D1893" s="71" t="s">
        <v>543</v>
      </c>
      <c r="E1893" s="78">
        <v>122611</v>
      </c>
      <c r="F1893" s="35">
        <f t="shared" si="261"/>
        <v>128864</v>
      </c>
      <c r="G1893" s="36">
        <v>1493027.55</v>
      </c>
      <c r="H1893" s="36">
        <v>1481365.55</v>
      </c>
      <c r="I1893" s="37">
        <v>1384862.5</v>
      </c>
      <c r="J1893" s="38">
        <f t="shared" si="262"/>
        <v>128864</v>
      </c>
      <c r="K1893" s="38">
        <f t="shared" si="263"/>
        <v>1122029.8999999999</v>
      </c>
      <c r="L1893" s="38">
        <f t="shared" si="264"/>
        <v>1433114.0249999999</v>
      </c>
      <c r="M1893" s="39">
        <f t="shared" si="265"/>
        <v>792623.7501762748</v>
      </c>
      <c r="N1893" s="40">
        <f t="shared" si="266"/>
        <v>469349.02042833262</v>
      </c>
      <c r="O1893" s="41">
        <f t="shared" si="267"/>
        <v>0.59214604700395645</v>
      </c>
      <c r="P1893" s="42">
        <f t="shared" si="268"/>
        <v>128864</v>
      </c>
      <c r="Q1893" s="43" t="str">
        <f t="shared" si="269"/>
        <v>MEDIA GEO</v>
      </c>
    </row>
    <row r="1894" spans="2:17" s="44" customFormat="1" x14ac:dyDescent="0.3">
      <c r="B1894" s="69">
        <v>1869</v>
      </c>
      <c r="C1894" s="70">
        <v>39121525</v>
      </c>
      <c r="D1894" s="71" t="s">
        <v>544</v>
      </c>
      <c r="E1894" s="78">
        <v>137160</v>
      </c>
      <c r="F1894" s="35">
        <f t="shared" si="261"/>
        <v>144155</v>
      </c>
      <c r="G1894" s="36">
        <v>1476700.75</v>
      </c>
      <c r="H1894" s="36">
        <v>1475534.55</v>
      </c>
      <c r="I1894" s="37">
        <v>1384862.5</v>
      </c>
      <c r="J1894" s="38">
        <f t="shared" si="262"/>
        <v>144155</v>
      </c>
      <c r="K1894" s="38">
        <f t="shared" si="263"/>
        <v>1120313.2</v>
      </c>
      <c r="L1894" s="38">
        <f t="shared" si="264"/>
        <v>1430198.5249999999</v>
      </c>
      <c r="M1894" s="39">
        <f t="shared" si="265"/>
        <v>812118.79412069847</v>
      </c>
      <c r="N1894" s="40">
        <f t="shared" si="266"/>
        <v>472321.72840984078</v>
      </c>
      <c r="O1894" s="41">
        <f t="shared" si="267"/>
        <v>0.58159191959254608</v>
      </c>
      <c r="P1894" s="42">
        <f t="shared" si="268"/>
        <v>144155</v>
      </c>
      <c r="Q1894" s="43" t="str">
        <f t="shared" si="269"/>
        <v>MEDIA GEO</v>
      </c>
    </row>
    <row r="1895" spans="2:17" s="44" customFormat="1" x14ac:dyDescent="0.3">
      <c r="B1895" s="69">
        <v>1870</v>
      </c>
      <c r="C1895" s="70">
        <v>39121525</v>
      </c>
      <c r="D1895" s="71" t="s">
        <v>545</v>
      </c>
      <c r="E1895" s="78">
        <v>138990</v>
      </c>
      <c r="F1895" s="35">
        <f t="shared" si="261"/>
        <v>146078</v>
      </c>
      <c r="G1895" s="36">
        <v>1475243</v>
      </c>
      <c r="H1895" s="36">
        <v>1476992.3</v>
      </c>
      <c r="I1895" s="37">
        <v>1384862.5</v>
      </c>
      <c r="J1895" s="38">
        <f t="shared" si="262"/>
        <v>146078</v>
      </c>
      <c r="K1895" s="38">
        <f t="shared" si="263"/>
        <v>1120793.95</v>
      </c>
      <c r="L1895" s="38">
        <f t="shared" si="264"/>
        <v>1430052.75</v>
      </c>
      <c r="M1895" s="39">
        <f t="shared" si="265"/>
        <v>814813.68756211514</v>
      </c>
      <c r="N1895" s="40">
        <f t="shared" si="266"/>
        <v>472867.53949661989</v>
      </c>
      <c r="O1895" s="41">
        <f t="shared" si="267"/>
        <v>0.58033823770366166</v>
      </c>
      <c r="P1895" s="42">
        <f t="shared" si="268"/>
        <v>146078</v>
      </c>
      <c r="Q1895" s="43" t="str">
        <f t="shared" si="269"/>
        <v>MEDIA GEO</v>
      </c>
    </row>
    <row r="1896" spans="2:17" s="44" customFormat="1" x14ac:dyDescent="0.3">
      <c r="B1896" s="69">
        <v>1871</v>
      </c>
      <c r="C1896" s="70">
        <v>39121525</v>
      </c>
      <c r="D1896" s="71" t="s">
        <v>547</v>
      </c>
      <c r="E1896" s="78">
        <v>131369</v>
      </c>
      <c r="F1896" s="35">
        <f t="shared" si="261"/>
        <v>138069</v>
      </c>
      <c r="G1896" s="36">
        <v>1490112.05</v>
      </c>
      <c r="H1896" s="36">
        <v>1493902.2</v>
      </c>
      <c r="I1896" s="37">
        <v>1384862.5</v>
      </c>
      <c r="J1896" s="38">
        <f t="shared" si="262"/>
        <v>138069</v>
      </c>
      <c r="K1896" s="38">
        <f t="shared" si="263"/>
        <v>1126736.4375</v>
      </c>
      <c r="L1896" s="38">
        <f t="shared" si="264"/>
        <v>1437487.2749999999</v>
      </c>
      <c r="M1896" s="39">
        <f t="shared" si="265"/>
        <v>807720.27055152191</v>
      </c>
      <c r="N1896" s="40">
        <f t="shared" si="266"/>
        <v>473514.95443716855</v>
      </c>
      <c r="O1896" s="41">
        <f t="shared" si="267"/>
        <v>0.58623631435403545</v>
      </c>
      <c r="P1896" s="42">
        <f t="shared" si="268"/>
        <v>138069</v>
      </c>
      <c r="Q1896" s="43" t="str">
        <f t="shared" si="269"/>
        <v>MEDIA GEO</v>
      </c>
    </row>
    <row r="1897" spans="2:17" s="44" customFormat="1" x14ac:dyDescent="0.3">
      <c r="B1897" s="69">
        <v>1872</v>
      </c>
      <c r="C1897" s="70">
        <v>251739</v>
      </c>
      <c r="D1897" s="71" t="s">
        <v>548</v>
      </c>
      <c r="E1897" s="78">
        <v>2288</v>
      </c>
      <c r="F1897" s="35">
        <f t="shared" si="261"/>
        <v>2405</v>
      </c>
      <c r="G1897" s="36">
        <v>87173.45</v>
      </c>
      <c r="H1897" s="36">
        <v>86881.9</v>
      </c>
      <c r="I1897" s="37">
        <v>80176.25</v>
      </c>
      <c r="J1897" s="38">
        <f t="shared" si="262"/>
        <v>2405</v>
      </c>
      <c r="K1897" s="38">
        <f t="shared" si="263"/>
        <v>64159.149999999994</v>
      </c>
      <c r="L1897" s="38">
        <f t="shared" si="264"/>
        <v>83529.074999999997</v>
      </c>
      <c r="M1897" s="39">
        <f t="shared" si="265"/>
        <v>34763.107470766932</v>
      </c>
      <c r="N1897" s="40">
        <f t="shared" si="266"/>
        <v>22880.637218942382</v>
      </c>
      <c r="O1897" s="41">
        <f t="shared" si="267"/>
        <v>0.65818733950016461</v>
      </c>
      <c r="P1897" s="42">
        <f t="shared" si="268"/>
        <v>2405</v>
      </c>
      <c r="Q1897" s="43" t="str">
        <f t="shared" si="269"/>
        <v>MEDIA GEO</v>
      </c>
    </row>
    <row r="1898" spans="2:17" s="44" customFormat="1" x14ac:dyDescent="0.3">
      <c r="B1898" s="69">
        <v>1873</v>
      </c>
      <c r="C1898" s="70">
        <v>251739</v>
      </c>
      <c r="D1898" s="71" t="s">
        <v>549</v>
      </c>
      <c r="E1898" s="78">
        <v>2288</v>
      </c>
      <c r="F1898" s="35">
        <f t="shared" si="261"/>
        <v>2405</v>
      </c>
      <c r="G1898" s="36">
        <v>109622.8</v>
      </c>
      <c r="H1898" s="36">
        <v>110205.9</v>
      </c>
      <c r="I1898" s="37">
        <v>102042.5</v>
      </c>
      <c r="J1898" s="38">
        <f t="shared" si="262"/>
        <v>2405</v>
      </c>
      <c r="K1898" s="38">
        <f t="shared" si="263"/>
        <v>81069.05</v>
      </c>
      <c r="L1898" s="38">
        <f t="shared" si="264"/>
        <v>105832.65</v>
      </c>
      <c r="M1898" s="39">
        <f t="shared" si="265"/>
        <v>41495.449817648136</v>
      </c>
      <c r="N1898" s="40">
        <f t="shared" si="266"/>
        <v>27641.122145691435</v>
      </c>
      <c r="O1898" s="41">
        <f t="shared" si="267"/>
        <v>0.66612417185885253</v>
      </c>
      <c r="P1898" s="42">
        <f t="shared" si="268"/>
        <v>2405</v>
      </c>
      <c r="Q1898" s="43" t="str">
        <f t="shared" si="269"/>
        <v>MEDIA GEO</v>
      </c>
    </row>
    <row r="1899" spans="2:17" s="44" customFormat="1" x14ac:dyDescent="0.3">
      <c r="B1899" s="69">
        <v>1874</v>
      </c>
      <c r="C1899" s="70">
        <v>251739</v>
      </c>
      <c r="D1899" s="71" t="s">
        <v>673</v>
      </c>
      <c r="E1899" s="78">
        <v>2146</v>
      </c>
      <c r="F1899" s="35">
        <f t="shared" si="261"/>
        <v>2255</v>
      </c>
      <c r="G1899" s="36">
        <v>77843.850000000006</v>
      </c>
      <c r="H1899" s="36">
        <v>78135.399999999994</v>
      </c>
      <c r="I1899" s="37">
        <v>72887.5</v>
      </c>
      <c r="J1899" s="38">
        <f t="shared" si="262"/>
        <v>2255</v>
      </c>
      <c r="K1899" s="38">
        <f t="shared" si="263"/>
        <v>57780.4375</v>
      </c>
      <c r="L1899" s="38">
        <f t="shared" si="264"/>
        <v>75365.675000000003</v>
      </c>
      <c r="M1899" s="39">
        <f t="shared" si="265"/>
        <v>31620.4420401032</v>
      </c>
      <c r="N1899" s="40">
        <f t="shared" si="266"/>
        <v>20764.5031990975</v>
      </c>
      <c r="O1899" s="41">
        <f t="shared" si="267"/>
        <v>0.65667972550043863</v>
      </c>
      <c r="P1899" s="42">
        <f t="shared" si="268"/>
        <v>2255</v>
      </c>
      <c r="Q1899" s="43" t="str">
        <f t="shared" si="269"/>
        <v>MEDIA GEO</v>
      </c>
    </row>
    <row r="1900" spans="2:17" s="44" customFormat="1" x14ac:dyDescent="0.3">
      <c r="B1900" s="69">
        <v>1875</v>
      </c>
      <c r="C1900" s="70">
        <v>251739</v>
      </c>
      <c r="D1900" s="71" t="s">
        <v>683</v>
      </c>
      <c r="E1900" s="78">
        <v>600</v>
      </c>
      <c r="F1900" s="35">
        <f t="shared" si="261"/>
        <v>631</v>
      </c>
      <c r="G1900" s="36">
        <v>314874</v>
      </c>
      <c r="H1900" s="36">
        <v>314874</v>
      </c>
      <c r="I1900" s="37">
        <v>291550</v>
      </c>
      <c r="J1900" s="38">
        <f t="shared" si="262"/>
        <v>631</v>
      </c>
      <c r="K1900" s="38">
        <f t="shared" si="263"/>
        <v>230482.25</v>
      </c>
      <c r="L1900" s="38">
        <f t="shared" si="264"/>
        <v>303212</v>
      </c>
      <c r="M1900" s="39">
        <f t="shared" si="265"/>
        <v>65351.265491393598</v>
      </c>
      <c r="N1900" s="40">
        <f t="shared" si="266"/>
        <v>45764.138609158115</v>
      </c>
      <c r="O1900" s="41">
        <f t="shared" si="267"/>
        <v>0.70027930239828329</v>
      </c>
      <c r="P1900" s="42">
        <f t="shared" si="268"/>
        <v>631</v>
      </c>
      <c r="Q1900" s="43" t="str">
        <f t="shared" si="269"/>
        <v>MEDIA GEO</v>
      </c>
    </row>
    <row r="1901" spans="2:17" s="44" customFormat="1" x14ac:dyDescent="0.3">
      <c r="B1901" s="69">
        <v>1876</v>
      </c>
      <c r="C1901" s="70">
        <v>251739</v>
      </c>
      <c r="D1901" s="71" t="s">
        <v>553</v>
      </c>
      <c r="E1901" s="78">
        <v>15591</v>
      </c>
      <c r="F1901" s="35">
        <f t="shared" si="261"/>
        <v>16386</v>
      </c>
      <c r="G1901" s="36">
        <v>567647.85</v>
      </c>
      <c r="H1901" s="36">
        <v>560650.65</v>
      </c>
      <c r="I1901" s="37">
        <v>524790</v>
      </c>
      <c r="J1901" s="38">
        <f t="shared" si="262"/>
        <v>16386</v>
      </c>
      <c r="K1901" s="38">
        <f t="shared" si="263"/>
        <v>417368.625</v>
      </c>
      <c r="L1901" s="38">
        <f t="shared" si="264"/>
        <v>542720.32499999995</v>
      </c>
      <c r="M1901" s="39">
        <f t="shared" si="265"/>
        <v>228721.74574446719</v>
      </c>
      <c r="N1901" s="40">
        <f t="shared" si="266"/>
        <v>150144.04570421536</v>
      </c>
      <c r="O1901" s="41">
        <f t="shared" si="267"/>
        <v>0.65644849472231415</v>
      </c>
      <c r="P1901" s="42">
        <f t="shared" si="268"/>
        <v>16386</v>
      </c>
      <c r="Q1901" s="43" t="str">
        <f t="shared" si="269"/>
        <v>MEDIA GEO</v>
      </c>
    </row>
    <row r="1902" spans="2:17" s="44" customFormat="1" x14ac:dyDescent="0.3">
      <c r="B1902" s="69">
        <v>1877</v>
      </c>
      <c r="C1902" s="70">
        <v>251739</v>
      </c>
      <c r="D1902" s="71" t="s">
        <v>554</v>
      </c>
      <c r="E1902" s="78">
        <v>124978</v>
      </c>
      <c r="F1902" s="35">
        <f t="shared" si="261"/>
        <v>131352</v>
      </c>
      <c r="G1902" s="36">
        <v>2648148.65</v>
      </c>
      <c r="H1902" s="36">
        <v>2630364.1</v>
      </c>
      <c r="I1902" s="37">
        <v>2441340.5729999999</v>
      </c>
      <c r="J1902" s="38">
        <f t="shared" si="262"/>
        <v>131352</v>
      </c>
      <c r="K1902" s="38">
        <f t="shared" si="263"/>
        <v>1962801.33075</v>
      </c>
      <c r="L1902" s="38">
        <f t="shared" si="264"/>
        <v>2535852.3365000002</v>
      </c>
      <c r="M1902" s="39">
        <f t="shared" si="265"/>
        <v>1222519.5749899705</v>
      </c>
      <c r="N1902" s="40">
        <f t="shared" si="266"/>
        <v>771571.99168628873</v>
      </c>
      <c r="O1902" s="41">
        <f t="shared" si="267"/>
        <v>0.63113262762489397</v>
      </c>
      <c r="P1902" s="42">
        <f t="shared" si="268"/>
        <v>131352</v>
      </c>
      <c r="Q1902" s="43" t="str">
        <f t="shared" si="269"/>
        <v>MEDIA GEO</v>
      </c>
    </row>
    <row r="1903" spans="2:17" s="44" customFormat="1" x14ac:dyDescent="0.3">
      <c r="B1903" s="69">
        <v>1878</v>
      </c>
      <c r="C1903" s="70">
        <v>251739</v>
      </c>
      <c r="D1903" s="71" t="s">
        <v>555</v>
      </c>
      <c r="E1903" s="78">
        <v>104779</v>
      </c>
      <c r="F1903" s="35">
        <f t="shared" si="261"/>
        <v>110123</v>
      </c>
      <c r="G1903" s="77">
        <v>2328318.2999999998</v>
      </c>
      <c r="H1903" s="77">
        <v>2343770.4500000002</v>
      </c>
      <c r="I1903" s="77">
        <v>2150580.6735</v>
      </c>
      <c r="J1903" s="38">
        <f t="shared" si="262"/>
        <v>110123</v>
      </c>
      <c r="K1903" s="38">
        <f t="shared" si="263"/>
        <v>1733198.1058749999</v>
      </c>
      <c r="L1903" s="38">
        <f t="shared" si="264"/>
        <v>2239449.4867500002</v>
      </c>
      <c r="M1903" s="39">
        <f t="shared" si="265"/>
        <v>1066222.393642735</v>
      </c>
      <c r="N1903" s="40">
        <f t="shared" si="266"/>
        <v>676064.36473312404</v>
      </c>
      <c r="O1903" s="41">
        <f t="shared" si="267"/>
        <v>0.6340744377196571</v>
      </c>
      <c r="P1903" s="42">
        <f t="shared" si="268"/>
        <v>110123</v>
      </c>
      <c r="Q1903" s="43" t="str">
        <f t="shared" si="269"/>
        <v>MEDIA GEO</v>
      </c>
    </row>
    <row r="1904" spans="2:17" s="44" customFormat="1" x14ac:dyDescent="0.3">
      <c r="B1904" s="69">
        <v>1879</v>
      </c>
      <c r="C1904" s="70">
        <v>251739</v>
      </c>
      <c r="D1904" s="71" t="s">
        <v>556</v>
      </c>
      <c r="E1904" s="78">
        <v>107083</v>
      </c>
      <c r="F1904" s="35">
        <f t="shared" si="261"/>
        <v>112544</v>
      </c>
      <c r="G1904" s="36">
        <v>2654271.2000000002</v>
      </c>
      <c r="H1904" s="36">
        <v>2631821.85</v>
      </c>
      <c r="I1904" s="37">
        <v>2442124.8425000003</v>
      </c>
      <c r="J1904" s="38">
        <f t="shared" si="262"/>
        <v>112544</v>
      </c>
      <c r="K1904" s="38">
        <f t="shared" si="263"/>
        <v>1960190.4731250003</v>
      </c>
      <c r="L1904" s="38">
        <f t="shared" si="264"/>
        <v>2536973.3462500004</v>
      </c>
      <c r="M1904" s="39">
        <f t="shared" si="265"/>
        <v>1177126.1231030819</v>
      </c>
      <c r="N1904" s="40">
        <f t="shared" si="266"/>
        <v>752773.2383761612</v>
      </c>
      <c r="O1904" s="41">
        <f t="shared" si="267"/>
        <v>0.63950091974149503</v>
      </c>
      <c r="P1904" s="42">
        <f t="shared" si="268"/>
        <v>112544</v>
      </c>
      <c r="Q1904" s="43" t="str">
        <f t="shared" si="269"/>
        <v>MEDIA GEO</v>
      </c>
    </row>
    <row r="1905" spans="2:17" s="44" customFormat="1" x14ac:dyDescent="0.3">
      <c r="B1905" s="69">
        <v>1880</v>
      </c>
      <c r="C1905" s="70">
        <v>251739</v>
      </c>
      <c r="D1905" s="71" t="s">
        <v>762</v>
      </c>
      <c r="E1905" s="78">
        <v>85433</v>
      </c>
      <c r="F1905" s="35">
        <f t="shared" si="261"/>
        <v>89790</v>
      </c>
      <c r="G1905" s="36">
        <v>2646107.7999999998</v>
      </c>
      <c r="H1905" s="36">
        <v>2586923.15</v>
      </c>
      <c r="I1905" s="37">
        <v>2436005.2080000001</v>
      </c>
      <c r="J1905" s="38">
        <f t="shared" si="262"/>
        <v>89790</v>
      </c>
      <c r="K1905" s="38">
        <f t="shared" si="263"/>
        <v>1939706.5395</v>
      </c>
      <c r="L1905" s="38">
        <f t="shared" si="264"/>
        <v>2511464.179</v>
      </c>
      <c r="M1905" s="39">
        <f t="shared" si="265"/>
        <v>1106176.2023419938</v>
      </c>
      <c r="N1905" s="40">
        <f t="shared" si="266"/>
        <v>718693.57598046621</v>
      </c>
      <c r="O1905" s="41">
        <f t="shared" si="267"/>
        <v>0.64970985134090731</v>
      </c>
      <c r="P1905" s="42">
        <f t="shared" si="268"/>
        <v>89790</v>
      </c>
      <c r="Q1905" s="43" t="str">
        <f t="shared" si="269"/>
        <v>MEDIA GEO</v>
      </c>
    </row>
    <row r="1906" spans="2:17" s="44" customFormat="1" x14ac:dyDescent="0.3">
      <c r="B1906" s="69">
        <v>1881</v>
      </c>
      <c r="C1906" s="70">
        <v>251739</v>
      </c>
      <c r="D1906" s="71" t="s">
        <v>238</v>
      </c>
      <c r="E1906" s="78">
        <v>303008</v>
      </c>
      <c r="F1906" s="35">
        <f t="shared" si="261"/>
        <v>318461</v>
      </c>
      <c r="G1906" s="36">
        <v>2398873.4</v>
      </c>
      <c r="H1906" s="36">
        <v>2365345.15</v>
      </c>
      <c r="I1906" s="37">
        <v>2226430.3214999996</v>
      </c>
      <c r="J1906" s="38">
        <f t="shared" si="262"/>
        <v>318461</v>
      </c>
      <c r="K1906" s="38">
        <f t="shared" si="263"/>
        <v>1827277.4678749999</v>
      </c>
      <c r="L1906" s="38">
        <f t="shared" si="264"/>
        <v>2295887.73575</v>
      </c>
      <c r="M1906" s="39">
        <f t="shared" si="265"/>
        <v>1416256.1319850069</v>
      </c>
      <c r="N1906" s="40">
        <f t="shared" si="266"/>
        <v>776258.38218017924</v>
      </c>
      <c r="O1906" s="41">
        <f t="shared" si="267"/>
        <v>0.54810592847508821</v>
      </c>
      <c r="P1906" s="42">
        <f t="shared" si="268"/>
        <v>318461</v>
      </c>
      <c r="Q1906" s="43" t="str">
        <f t="shared" si="269"/>
        <v>MEDIA GEO</v>
      </c>
    </row>
    <row r="1907" spans="2:17" s="44" customFormat="1" x14ac:dyDescent="0.3">
      <c r="B1907" s="69">
        <v>1882</v>
      </c>
      <c r="C1907" s="70">
        <v>251715</v>
      </c>
      <c r="D1907" s="71" t="s">
        <v>558</v>
      </c>
      <c r="E1907" s="78">
        <v>23433</v>
      </c>
      <c r="F1907" s="35">
        <f t="shared" si="261"/>
        <v>24628</v>
      </c>
      <c r="G1907" s="36">
        <v>1905862.35</v>
      </c>
      <c r="H1907" s="36">
        <v>1859214.35</v>
      </c>
      <c r="I1907" s="37">
        <v>1749300</v>
      </c>
      <c r="J1907" s="38">
        <f t="shared" si="262"/>
        <v>24628</v>
      </c>
      <c r="K1907" s="38">
        <f t="shared" si="263"/>
        <v>1384751.175</v>
      </c>
      <c r="L1907" s="38">
        <f t="shared" si="264"/>
        <v>1804257.175</v>
      </c>
      <c r="M1907" s="39">
        <f t="shared" si="265"/>
        <v>625069.93239645823</v>
      </c>
      <c r="N1907" s="40">
        <f t="shared" si="266"/>
        <v>424576.56210629013</v>
      </c>
      <c r="O1907" s="41">
        <f t="shared" si="267"/>
        <v>0.67924649723352437</v>
      </c>
      <c r="P1907" s="42">
        <f t="shared" si="268"/>
        <v>24628</v>
      </c>
      <c r="Q1907" s="43" t="str">
        <f t="shared" si="269"/>
        <v>MEDIA GEO</v>
      </c>
    </row>
    <row r="1908" spans="2:17" s="44" customFormat="1" x14ac:dyDescent="0.3">
      <c r="B1908" s="69">
        <v>1883</v>
      </c>
      <c r="C1908" s="70">
        <v>251715</v>
      </c>
      <c r="D1908" s="71" t="s">
        <v>705</v>
      </c>
      <c r="E1908" s="78">
        <v>9752</v>
      </c>
      <c r="F1908" s="35">
        <f t="shared" si="261"/>
        <v>10249</v>
      </c>
      <c r="G1908" s="36">
        <v>376682.6</v>
      </c>
      <c r="H1908" s="36">
        <v>377265.7</v>
      </c>
      <c r="I1908" s="37">
        <v>349860</v>
      </c>
      <c r="J1908" s="38">
        <f t="shared" si="262"/>
        <v>10249</v>
      </c>
      <c r="K1908" s="38">
        <f t="shared" si="263"/>
        <v>278514.32500000001</v>
      </c>
      <c r="L1908" s="38">
        <f t="shared" si="264"/>
        <v>363271.3</v>
      </c>
      <c r="M1908" s="39">
        <f t="shared" si="265"/>
        <v>150244.87496321349</v>
      </c>
      <c r="N1908" s="40">
        <f t="shared" si="266"/>
        <v>98992.032524632275</v>
      </c>
      <c r="O1908" s="41">
        <f t="shared" si="267"/>
        <v>0.65887127630057163</v>
      </c>
      <c r="P1908" s="42">
        <f t="shared" si="268"/>
        <v>10249</v>
      </c>
      <c r="Q1908" s="43" t="str">
        <f t="shared" si="269"/>
        <v>MEDIA GEO</v>
      </c>
    </row>
    <row r="1909" spans="2:17" s="44" customFormat="1" x14ac:dyDescent="0.3">
      <c r="B1909" s="69">
        <v>1884</v>
      </c>
      <c r="C1909" s="70">
        <v>26101759</v>
      </c>
      <c r="D1909" s="71" t="s">
        <v>129</v>
      </c>
      <c r="E1909" s="78">
        <v>632368</v>
      </c>
      <c r="F1909" s="35">
        <f t="shared" si="261"/>
        <v>664619</v>
      </c>
      <c r="G1909" s="36">
        <v>21175859.600000001</v>
      </c>
      <c r="H1909" s="36">
        <v>21635342.399999999</v>
      </c>
      <c r="I1909" s="37">
        <v>19935098.603</v>
      </c>
      <c r="J1909" s="38">
        <f t="shared" si="262"/>
        <v>664619</v>
      </c>
      <c r="K1909" s="38">
        <f t="shared" si="263"/>
        <v>15852729.90075</v>
      </c>
      <c r="L1909" s="38">
        <f t="shared" si="264"/>
        <v>20555479.101500001</v>
      </c>
      <c r="M1909" s="39">
        <f t="shared" si="265"/>
        <v>8826712.6914818119</v>
      </c>
      <c r="N1909" s="40">
        <f t="shared" si="266"/>
        <v>5771471.7979267295</v>
      </c>
      <c r="O1909" s="41">
        <f t="shared" si="267"/>
        <v>0.65386424138359778</v>
      </c>
      <c r="P1909" s="42">
        <f t="shared" si="268"/>
        <v>664619</v>
      </c>
      <c r="Q1909" s="43" t="str">
        <f t="shared" si="269"/>
        <v>MEDIA GEO</v>
      </c>
    </row>
    <row r="1910" spans="2:17" s="44" customFormat="1" x14ac:dyDescent="0.3">
      <c r="B1910" s="69">
        <v>1885</v>
      </c>
      <c r="C1910" s="70">
        <v>261017</v>
      </c>
      <c r="D1910" s="71" t="s">
        <v>211</v>
      </c>
      <c r="E1910" s="78">
        <v>293477</v>
      </c>
      <c r="F1910" s="35">
        <f t="shared" si="261"/>
        <v>308444</v>
      </c>
      <c r="G1910" s="36">
        <v>174623580.94999999</v>
      </c>
      <c r="H1910" s="36">
        <v>176376671.09999999</v>
      </c>
      <c r="I1910" s="37">
        <v>163851100</v>
      </c>
      <c r="J1910" s="38">
        <f t="shared" si="262"/>
        <v>308444</v>
      </c>
      <c r="K1910" s="38">
        <f t="shared" si="263"/>
        <v>128789949.01249999</v>
      </c>
      <c r="L1910" s="38">
        <f t="shared" si="264"/>
        <v>169237340.47499999</v>
      </c>
      <c r="M1910" s="39">
        <f t="shared" si="265"/>
        <v>35321767.687692054</v>
      </c>
      <c r="N1910" s="40">
        <f t="shared" si="266"/>
        <v>24758158.611446626</v>
      </c>
      <c r="O1910" s="41">
        <f t="shared" si="267"/>
        <v>0.70093203800991144</v>
      </c>
      <c r="P1910" s="42">
        <f t="shared" si="268"/>
        <v>308444</v>
      </c>
      <c r="Q1910" s="43" t="str">
        <f t="shared" si="269"/>
        <v>MEDIA GEO</v>
      </c>
    </row>
    <row r="1911" spans="2:17" s="44" customFormat="1" x14ac:dyDescent="0.3">
      <c r="B1911" s="69">
        <v>1886</v>
      </c>
      <c r="C1911" s="70">
        <v>251738</v>
      </c>
      <c r="D1911" s="71" t="s">
        <v>559</v>
      </c>
      <c r="E1911" s="78">
        <v>71089</v>
      </c>
      <c r="F1911" s="35">
        <f t="shared" si="261"/>
        <v>74715</v>
      </c>
      <c r="G1911" s="36">
        <v>1086606.8500000001</v>
      </c>
      <c r="H1911" s="36">
        <v>1095644.8999999999</v>
      </c>
      <c r="I1911" s="37">
        <v>1020425</v>
      </c>
      <c r="J1911" s="38">
        <f t="shared" si="262"/>
        <v>74715</v>
      </c>
      <c r="K1911" s="38">
        <f t="shared" si="263"/>
        <v>819347.9375</v>
      </c>
      <c r="L1911" s="38">
        <f t="shared" si="264"/>
        <v>1053515.925</v>
      </c>
      <c r="M1911" s="39">
        <f t="shared" si="265"/>
        <v>548886.80130355817</v>
      </c>
      <c r="N1911" s="40">
        <f t="shared" si="266"/>
        <v>335290.09614918625</v>
      </c>
      <c r="O1911" s="41">
        <f t="shared" si="267"/>
        <v>0.61085472515079897</v>
      </c>
      <c r="P1911" s="42">
        <f t="shared" si="268"/>
        <v>74715</v>
      </c>
      <c r="Q1911" s="43" t="str">
        <f t="shared" si="269"/>
        <v>MEDIA GEO</v>
      </c>
    </row>
    <row r="1912" spans="2:17" s="44" customFormat="1" x14ac:dyDescent="0.3">
      <c r="B1912" s="69">
        <v>1887</v>
      </c>
      <c r="C1912" s="70">
        <v>251738</v>
      </c>
      <c r="D1912" s="71" t="s">
        <v>560</v>
      </c>
      <c r="E1912" s="78">
        <v>63041</v>
      </c>
      <c r="F1912" s="35">
        <f t="shared" si="261"/>
        <v>66256</v>
      </c>
      <c r="G1912" s="36">
        <v>946954.4</v>
      </c>
      <c r="H1912" s="36">
        <v>933834.65</v>
      </c>
      <c r="I1912" s="37">
        <v>874650</v>
      </c>
      <c r="J1912" s="38">
        <f t="shared" si="262"/>
        <v>66256</v>
      </c>
      <c r="K1912" s="38">
        <f t="shared" si="263"/>
        <v>705423.76249999995</v>
      </c>
      <c r="L1912" s="38">
        <f t="shared" si="264"/>
        <v>904242.32499999995</v>
      </c>
      <c r="M1912" s="39">
        <f t="shared" si="265"/>
        <v>475789.26725385006</v>
      </c>
      <c r="N1912" s="40">
        <f t="shared" si="266"/>
        <v>289583.75039668003</v>
      </c>
      <c r="O1912" s="41">
        <f t="shared" si="267"/>
        <v>0.60863867751387735</v>
      </c>
      <c r="P1912" s="42">
        <f t="shared" si="268"/>
        <v>66256</v>
      </c>
      <c r="Q1912" s="43" t="str">
        <f t="shared" si="269"/>
        <v>MEDIA GEO</v>
      </c>
    </row>
    <row r="1913" spans="2:17" s="44" customFormat="1" x14ac:dyDescent="0.3">
      <c r="B1913" s="69">
        <v>1888</v>
      </c>
      <c r="C1913" s="70">
        <v>251738</v>
      </c>
      <c r="D1913" s="71" t="s">
        <v>561</v>
      </c>
      <c r="E1913" s="78">
        <v>11961</v>
      </c>
      <c r="F1913" s="35">
        <f t="shared" si="261"/>
        <v>12571</v>
      </c>
      <c r="G1913" s="36">
        <v>1418390.75</v>
      </c>
      <c r="H1913" s="36">
        <v>1409061.15</v>
      </c>
      <c r="I1913" s="37">
        <v>1311975</v>
      </c>
      <c r="J1913" s="38">
        <f t="shared" si="262"/>
        <v>12571</v>
      </c>
      <c r="K1913" s="38">
        <f t="shared" si="263"/>
        <v>1037999.475</v>
      </c>
      <c r="L1913" s="38">
        <f t="shared" si="264"/>
        <v>1360518.075</v>
      </c>
      <c r="M1913" s="39">
        <f t="shared" si="265"/>
        <v>426093.86315927992</v>
      </c>
      <c r="N1913" s="40">
        <f t="shared" si="266"/>
        <v>292404.82071560359</v>
      </c>
      <c r="O1913" s="41">
        <f t="shared" si="267"/>
        <v>0.68624508822437214</v>
      </c>
      <c r="P1913" s="42">
        <f t="shared" si="268"/>
        <v>12571</v>
      </c>
      <c r="Q1913" s="43" t="str">
        <f t="shared" si="269"/>
        <v>MEDIA GEO</v>
      </c>
    </row>
    <row r="1914" spans="2:17" s="44" customFormat="1" x14ac:dyDescent="0.3">
      <c r="B1914" s="69">
        <v>1889</v>
      </c>
      <c r="C1914" s="70">
        <v>251738</v>
      </c>
      <c r="D1914" s="71" t="s">
        <v>685</v>
      </c>
      <c r="E1914" s="78">
        <v>684237</v>
      </c>
      <c r="F1914" s="35">
        <f t="shared" si="261"/>
        <v>719133</v>
      </c>
      <c r="G1914" s="36">
        <v>19025969.899999999</v>
      </c>
      <c r="H1914" s="36">
        <v>18542871.550000001</v>
      </c>
      <c r="I1914" s="37">
        <v>17493000</v>
      </c>
      <c r="J1914" s="38">
        <f t="shared" si="262"/>
        <v>719133</v>
      </c>
      <c r="K1914" s="38">
        <f t="shared" si="263"/>
        <v>13945243.612500001</v>
      </c>
      <c r="L1914" s="38">
        <f t="shared" si="264"/>
        <v>18017935.774999999</v>
      </c>
      <c r="M1914" s="39">
        <f t="shared" si="265"/>
        <v>8162051.4384329598</v>
      </c>
      <c r="N1914" s="40">
        <f t="shared" si="266"/>
        <v>5262938.0996343344</v>
      </c>
      <c r="O1914" s="41">
        <f t="shared" si="267"/>
        <v>0.64480579904857482</v>
      </c>
      <c r="P1914" s="42">
        <f t="shared" si="268"/>
        <v>719133</v>
      </c>
      <c r="Q1914" s="43" t="str">
        <f t="shared" si="269"/>
        <v>MEDIA GEO</v>
      </c>
    </row>
    <row r="1915" spans="2:17" s="44" customFormat="1" x14ac:dyDescent="0.3">
      <c r="B1915" s="69">
        <v>1890</v>
      </c>
      <c r="C1915" s="70">
        <v>23151516</v>
      </c>
      <c r="D1915" s="71" t="s">
        <v>686</v>
      </c>
      <c r="E1915" s="78">
        <v>409318</v>
      </c>
      <c r="F1915" s="35">
        <f t="shared" si="261"/>
        <v>430193</v>
      </c>
      <c r="G1915" s="36">
        <v>15775187.4</v>
      </c>
      <c r="H1915" s="36">
        <v>15700842.15</v>
      </c>
      <c r="I1915" s="37">
        <v>14577500</v>
      </c>
      <c r="J1915" s="38">
        <f t="shared" si="262"/>
        <v>430193</v>
      </c>
      <c r="K1915" s="38">
        <f t="shared" si="263"/>
        <v>11620930.637499999</v>
      </c>
      <c r="L1915" s="38">
        <f t="shared" si="264"/>
        <v>15139171.074999999</v>
      </c>
      <c r="M1915" s="39">
        <f t="shared" si="265"/>
        <v>6277850.4529289808</v>
      </c>
      <c r="N1915" s="40">
        <f t="shared" si="266"/>
        <v>4134918.2390221362</v>
      </c>
      <c r="O1915" s="41">
        <f t="shared" si="267"/>
        <v>0.65865191756725538</v>
      </c>
      <c r="P1915" s="42">
        <f t="shared" si="268"/>
        <v>430193</v>
      </c>
      <c r="Q1915" s="43" t="str">
        <f t="shared" si="269"/>
        <v>MEDIA GEO</v>
      </c>
    </row>
    <row r="1916" spans="2:17" s="44" customFormat="1" x14ac:dyDescent="0.3">
      <c r="B1916" s="69">
        <v>1891</v>
      </c>
      <c r="C1916" s="70">
        <v>23151516</v>
      </c>
      <c r="D1916" s="71" t="s">
        <v>562</v>
      </c>
      <c r="E1916" s="78">
        <v>15654</v>
      </c>
      <c r="F1916" s="35">
        <f t="shared" si="261"/>
        <v>16452</v>
      </c>
      <c r="G1916" s="36">
        <v>4710281.8</v>
      </c>
      <c r="H1916" s="36">
        <v>4729232.55</v>
      </c>
      <c r="I1916" s="37">
        <v>4373250</v>
      </c>
      <c r="J1916" s="38">
        <f t="shared" si="262"/>
        <v>16452</v>
      </c>
      <c r="K1916" s="38">
        <f t="shared" si="263"/>
        <v>3457304.0874999999</v>
      </c>
      <c r="L1916" s="38">
        <f t="shared" si="264"/>
        <v>4541765.9000000004</v>
      </c>
      <c r="M1916" s="39">
        <f t="shared" si="265"/>
        <v>1125162.2205762072</v>
      </c>
      <c r="N1916" s="40">
        <f t="shared" si="266"/>
        <v>783976.51534026896</v>
      </c>
      <c r="O1916" s="41">
        <f t="shared" si="267"/>
        <v>0.69676754249603801</v>
      </c>
      <c r="P1916" s="42">
        <f t="shared" si="268"/>
        <v>16452</v>
      </c>
      <c r="Q1916" s="43" t="str">
        <f t="shared" si="269"/>
        <v>MEDIA GEO</v>
      </c>
    </row>
    <row r="1917" spans="2:17" s="44" customFormat="1" x14ac:dyDescent="0.3">
      <c r="B1917" s="69">
        <v>1892</v>
      </c>
      <c r="C1917" s="70">
        <v>23151516</v>
      </c>
      <c r="D1917" s="71" t="s">
        <v>563</v>
      </c>
      <c r="E1917" s="78">
        <v>51822</v>
      </c>
      <c r="F1917" s="35">
        <f t="shared" si="261"/>
        <v>54465</v>
      </c>
      <c r="G1917" s="36">
        <v>6354040.7000000002</v>
      </c>
      <c r="H1917" s="36">
        <v>6279403.9000000004</v>
      </c>
      <c r="I1917" s="37">
        <v>5831000</v>
      </c>
      <c r="J1917" s="38">
        <f t="shared" si="262"/>
        <v>54465</v>
      </c>
      <c r="K1917" s="38">
        <f t="shared" si="263"/>
        <v>4629727.4000000004</v>
      </c>
      <c r="L1917" s="38">
        <f t="shared" si="264"/>
        <v>6055201.9500000002</v>
      </c>
      <c r="M1917" s="39">
        <f t="shared" si="265"/>
        <v>1886719.0740126958</v>
      </c>
      <c r="N1917" s="40">
        <f t="shared" si="266"/>
        <v>1295599.2805910555</v>
      </c>
      <c r="O1917" s="41">
        <f t="shared" si="267"/>
        <v>0.68669432478655135</v>
      </c>
      <c r="P1917" s="42">
        <f t="shared" si="268"/>
        <v>54465</v>
      </c>
      <c r="Q1917" s="43" t="str">
        <f t="shared" si="269"/>
        <v>MEDIA GEO</v>
      </c>
    </row>
    <row r="1918" spans="2:17" s="44" customFormat="1" x14ac:dyDescent="0.3">
      <c r="B1918" s="69">
        <v>1893</v>
      </c>
      <c r="C1918" s="70">
        <v>251719</v>
      </c>
      <c r="D1918" s="71" t="s">
        <v>564</v>
      </c>
      <c r="E1918" s="78">
        <v>126003</v>
      </c>
      <c r="F1918" s="35">
        <f t="shared" si="261"/>
        <v>132429</v>
      </c>
      <c r="G1918" s="36">
        <v>6956674.5499999998</v>
      </c>
      <c r="H1918" s="36">
        <v>6839179.9000000004</v>
      </c>
      <c r="I1918" s="37">
        <v>6414100</v>
      </c>
      <c r="J1918" s="38">
        <f t="shared" si="262"/>
        <v>132429</v>
      </c>
      <c r="K1918" s="38">
        <f t="shared" si="263"/>
        <v>5085595.8624999998</v>
      </c>
      <c r="L1918" s="38">
        <f t="shared" si="264"/>
        <v>6626639.9500000002</v>
      </c>
      <c r="M1918" s="39">
        <f t="shared" si="265"/>
        <v>2521338.3821270531</v>
      </c>
      <c r="N1918" s="40">
        <f t="shared" si="266"/>
        <v>1689214.0237422045</v>
      </c>
      <c r="O1918" s="41">
        <f t="shared" si="267"/>
        <v>0.66996720302062296</v>
      </c>
      <c r="P1918" s="42">
        <f t="shared" si="268"/>
        <v>132429</v>
      </c>
      <c r="Q1918" s="43" t="str">
        <f t="shared" si="269"/>
        <v>MEDIA GEO</v>
      </c>
    </row>
    <row r="1919" spans="2:17" s="44" customFormat="1" x14ac:dyDescent="0.3">
      <c r="B1919" s="69">
        <v>1894</v>
      </c>
      <c r="C1919" s="70">
        <v>251719</v>
      </c>
      <c r="D1919" s="71" t="s">
        <v>565</v>
      </c>
      <c r="E1919" s="78">
        <v>147638</v>
      </c>
      <c r="F1919" s="35">
        <f t="shared" si="261"/>
        <v>155168</v>
      </c>
      <c r="G1919" s="36">
        <v>5615253</v>
      </c>
      <c r="H1919" s="36">
        <v>5700968.7000000002</v>
      </c>
      <c r="I1919" s="37">
        <v>5247900</v>
      </c>
      <c r="J1919" s="38">
        <f t="shared" si="262"/>
        <v>155168</v>
      </c>
      <c r="K1919" s="38">
        <f t="shared" si="263"/>
        <v>4179822.4249999998</v>
      </c>
      <c r="L1919" s="38">
        <f t="shared" si="264"/>
        <v>5431576.5</v>
      </c>
      <c r="M1919" s="39">
        <f t="shared" si="265"/>
        <v>2259573.2495858343</v>
      </c>
      <c r="N1919" s="40">
        <f t="shared" si="266"/>
        <v>1488039.2223467124</v>
      </c>
      <c r="O1919" s="41">
        <f t="shared" si="267"/>
        <v>0.65854878686471463</v>
      </c>
      <c r="P1919" s="42">
        <f t="shared" si="268"/>
        <v>155168</v>
      </c>
      <c r="Q1919" s="43" t="str">
        <f t="shared" si="269"/>
        <v>MEDIA GEO</v>
      </c>
    </row>
    <row r="1920" spans="2:17" s="44" customFormat="1" x14ac:dyDescent="0.3">
      <c r="B1920" s="69">
        <v>1895</v>
      </c>
      <c r="C1920" s="70">
        <v>251717</v>
      </c>
      <c r="D1920" s="71" t="s">
        <v>566</v>
      </c>
      <c r="E1920" s="78">
        <v>114313</v>
      </c>
      <c r="F1920" s="35">
        <f t="shared" si="261"/>
        <v>120143</v>
      </c>
      <c r="G1920" s="36">
        <v>5662192.5499999998</v>
      </c>
      <c r="H1920" s="36">
        <v>5714380</v>
      </c>
      <c r="I1920" s="37">
        <v>5247900</v>
      </c>
      <c r="J1920" s="38">
        <f t="shared" si="262"/>
        <v>120143</v>
      </c>
      <c r="K1920" s="38">
        <f t="shared" si="263"/>
        <v>4186153.8875000002</v>
      </c>
      <c r="L1920" s="38">
        <f t="shared" si="264"/>
        <v>5455046.2750000004</v>
      </c>
      <c r="M1920" s="39">
        <f t="shared" si="265"/>
        <v>2125247.1553378524</v>
      </c>
      <c r="N1920" s="40">
        <f t="shared" si="266"/>
        <v>1417822.7452247199</v>
      </c>
      <c r="O1920" s="41">
        <f t="shared" si="267"/>
        <v>0.66713311045431201</v>
      </c>
      <c r="P1920" s="42">
        <f t="shared" si="268"/>
        <v>120143</v>
      </c>
      <c r="Q1920" s="43" t="str">
        <f t="shared" si="269"/>
        <v>MEDIA GEO</v>
      </c>
    </row>
    <row r="1921" spans="2:17" s="44" customFormat="1" x14ac:dyDescent="0.3">
      <c r="B1921" s="69">
        <v>1896</v>
      </c>
      <c r="C1921" s="70">
        <v>251717</v>
      </c>
      <c r="D1921" s="71" t="s">
        <v>567</v>
      </c>
      <c r="E1921" s="78">
        <v>106001</v>
      </c>
      <c r="F1921" s="35">
        <f t="shared" si="261"/>
        <v>111407</v>
      </c>
      <c r="G1921" s="36">
        <v>4737104.4000000004</v>
      </c>
      <c r="H1921" s="36">
        <v>4710573.3499999996</v>
      </c>
      <c r="I1921" s="37">
        <v>4373250</v>
      </c>
      <c r="J1921" s="38">
        <f t="shared" si="262"/>
        <v>111407</v>
      </c>
      <c r="K1921" s="38">
        <f t="shared" si="263"/>
        <v>3483083.6875</v>
      </c>
      <c r="L1921" s="38">
        <f t="shared" si="264"/>
        <v>4541911.6749999998</v>
      </c>
      <c r="M1921" s="39">
        <f t="shared" si="265"/>
        <v>1815832.8885543835</v>
      </c>
      <c r="N1921" s="40">
        <f t="shared" si="266"/>
        <v>1205211.1038267114</v>
      </c>
      <c r="O1921" s="41">
        <f t="shared" si="267"/>
        <v>0.6637235790933389</v>
      </c>
      <c r="P1921" s="42">
        <f t="shared" si="268"/>
        <v>111407</v>
      </c>
      <c r="Q1921" s="43" t="str">
        <f t="shared" si="269"/>
        <v>MEDIA GEO</v>
      </c>
    </row>
    <row r="1922" spans="2:17" s="44" customFormat="1" x14ac:dyDescent="0.3">
      <c r="B1922" s="69">
        <v>1897</v>
      </c>
      <c r="C1922" s="70">
        <v>251717</v>
      </c>
      <c r="D1922" s="71" t="s">
        <v>719</v>
      </c>
      <c r="E1922" s="78">
        <v>70852</v>
      </c>
      <c r="F1922" s="35">
        <f t="shared" si="261"/>
        <v>74465</v>
      </c>
      <c r="G1922" s="36">
        <v>1856590.4</v>
      </c>
      <c r="H1922" s="36">
        <v>1863587.6</v>
      </c>
      <c r="I1922" s="37">
        <v>1749300</v>
      </c>
      <c r="J1922" s="38">
        <f t="shared" si="262"/>
        <v>74465</v>
      </c>
      <c r="K1922" s="38">
        <f t="shared" si="263"/>
        <v>1385985.75</v>
      </c>
      <c r="L1922" s="38">
        <f t="shared" si="264"/>
        <v>1802945.2</v>
      </c>
      <c r="M1922" s="39">
        <f t="shared" si="265"/>
        <v>819352.15563228773</v>
      </c>
      <c r="N1922" s="40">
        <f t="shared" si="266"/>
        <v>526714.75896634976</v>
      </c>
      <c r="O1922" s="41">
        <f t="shared" si="267"/>
        <v>0.64284295262503832</v>
      </c>
      <c r="P1922" s="42">
        <f t="shared" si="268"/>
        <v>74465</v>
      </c>
      <c r="Q1922" s="43" t="str">
        <f t="shared" si="269"/>
        <v>MEDIA GEO</v>
      </c>
    </row>
    <row r="1923" spans="2:17" s="44" customFormat="1" x14ac:dyDescent="0.3">
      <c r="B1923" s="69">
        <v>1898</v>
      </c>
      <c r="C1923" s="70">
        <v>251717</v>
      </c>
      <c r="D1923" s="71" t="s">
        <v>707</v>
      </c>
      <c r="E1923" s="78">
        <v>61100</v>
      </c>
      <c r="F1923" s="35">
        <f t="shared" si="261"/>
        <v>64216</v>
      </c>
      <c r="G1923" s="36">
        <v>1588655.95</v>
      </c>
      <c r="H1923" s="36">
        <v>1583116.5</v>
      </c>
      <c r="I1923" s="37">
        <v>1457750</v>
      </c>
      <c r="J1923" s="38">
        <f t="shared" si="262"/>
        <v>64216</v>
      </c>
      <c r="K1923" s="38">
        <f t="shared" si="263"/>
        <v>1173434.6125</v>
      </c>
      <c r="L1923" s="38">
        <f t="shared" si="264"/>
        <v>1520433.25</v>
      </c>
      <c r="M1923" s="39">
        <f t="shared" si="265"/>
        <v>696573.99537766236</v>
      </c>
      <c r="N1923" s="40">
        <f t="shared" si="266"/>
        <v>447144.62666907656</v>
      </c>
      <c r="O1923" s="41">
        <f t="shared" si="267"/>
        <v>0.64191978115210524</v>
      </c>
      <c r="P1923" s="42">
        <f t="shared" si="268"/>
        <v>64216</v>
      </c>
      <c r="Q1923" s="43" t="str">
        <f t="shared" si="269"/>
        <v>MEDIA GEO</v>
      </c>
    </row>
    <row r="1924" spans="2:17" s="44" customFormat="1" x14ac:dyDescent="0.3">
      <c r="B1924" s="69">
        <v>1899</v>
      </c>
      <c r="C1924" s="70">
        <v>26111512</v>
      </c>
      <c r="D1924" s="71" t="s">
        <v>571</v>
      </c>
      <c r="E1924" s="78">
        <v>429595</v>
      </c>
      <c r="F1924" s="35">
        <f t="shared" si="261"/>
        <v>451504</v>
      </c>
      <c r="G1924" s="36">
        <v>12525279.550000001</v>
      </c>
      <c r="H1924" s="36">
        <v>12365218.6</v>
      </c>
      <c r="I1924" s="37">
        <v>11662000</v>
      </c>
      <c r="J1924" s="38">
        <f t="shared" si="262"/>
        <v>451504</v>
      </c>
      <c r="K1924" s="38">
        <f t="shared" si="263"/>
        <v>9251000.5374999996</v>
      </c>
      <c r="L1924" s="38">
        <f t="shared" si="264"/>
        <v>12013609.300000001</v>
      </c>
      <c r="M1924" s="39">
        <f t="shared" si="265"/>
        <v>5343871.0066000875</v>
      </c>
      <c r="N1924" s="40">
        <f t="shared" si="266"/>
        <v>3459425.8864202523</v>
      </c>
      <c r="O1924" s="41">
        <f t="shared" si="267"/>
        <v>0.64736328443325031</v>
      </c>
      <c r="P1924" s="42">
        <f t="shared" si="268"/>
        <v>451504</v>
      </c>
      <c r="Q1924" s="43" t="str">
        <f t="shared" si="269"/>
        <v>MEDIA GEO</v>
      </c>
    </row>
    <row r="1925" spans="2:17" s="44" customFormat="1" x14ac:dyDescent="0.3">
      <c r="B1925" s="69">
        <v>1900</v>
      </c>
      <c r="C1925" s="70">
        <v>26111512</v>
      </c>
      <c r="D1925" s="71" t="s">
        <v>572</v>
      </c>
      <c r="E1925" s="78">
        <v>397435</v>
      </c>
      <c r="F1925" s="35">
        <f t="shared" si="261"/>
        <v>417704</v>
      </c>
      <c r="G1925" s="36">
        <v>12674553.15</v>
      </c>
      <c r="H1925" s="36">
        <v>12431983.550000001</v>
      </c>
      <c r="I1925" s="37">
        <v>11662000</v>
      </c>
      <c r="J1925" s="38">
        <f t="shared" si="262"/>
        <v>417704</v>
      </c>
      <c r="K1925" s="38">
        <f t="shared" si="263"/>
        <v>9296560.1750000007</v>
      </c>
      <c r="L1925" s="38">
        <f t="shared" si="264"/>
        <v>12046991.775</v>
      </c>
      <c r="M1925" s="39">
        <f t="shared" si="265"/>
        <v>5263549.2238678858</v>
      </c>
      <c r="N1925" s="40">
        <f t="shared" si="266"/>
        <v>3426530.0183774256</v>
      </c>
      <c r="O1925" s="41">
        <f t="shared" si="267"/>
        <v>0.65099230056396462</v>
      </c>
      <c r="P1925" s="42">
        <f t="shared" si="268"/>
        <v>417704</v>
      </c>
      <c r="Q1925" s="43" t="str">
        <f t="shared" si="269"/>
        <v>MEDIA GEO</v>
      </c>
    </row>
    <row r="1926" spans="2:17" s="44" customFormat="1" x14ac:dyDescent="0.3">
      <c r="B1926" s="69">
        <v>1901</v>
      </c>
      <c r="C1926" s="70">
        <v>26111535</v>
      </c>
      <c r="D1926" s="71" t="s">
        <v>573</v>
      </c>
      <c r="E1926" s="78">
        <v>663</v>
      </c>
      <c r="F1926" s="35">
        <f t="shared" si="261"/>
        <v>697</v>
      </c>
      <c r="G1926" s="36">
        <v>464147.6</v>
      </c>
      <c r="H1926" s="36">
        <v>474060.3</v>
      </c>
      <c r="I1926" s="37">
        <v>437325</v>
      </c>
      <c r="J1926" s="38">
        <f t="shared" si="262"/>
        <v>697</v>
      </c>
      <c r="K1926" s="38">
        <f t="shared" si="263"/>
        <v>344057.47499999998</v>
      </c>
      <c r="L1926" s="38">
        <f t="shared" si="264"/>
        <v>450736.3</v>
      </c>
      <c r="M1926" s="39">
        <f t="shared" si="265"/>
        <v>90496.481623315834</v>
      </c>
      <c r="N1926" s="40">
        <f t="shared" si="266"/>
        <v>63497.822402883387</v>
      </c>
      <c r="O1926" s="41">
        <f t="shared" si="267"/>
        <v>0.701660675242468</v>
      </c>
      <c r="P1926" s="42">
        <f t="shared" si="268"/>
        <v>697</v>
      </c>
      <c r="Q1926" s="43" t="str">
        <f t="shared" si="269"/>
        <v>MEDIA GEO</v>
      </c>
    </row>
    <row r="1927" spans="2:17" s="44" customFormat="1" x14ac:dyDescent="0.3">
      <c r="B1927" s="69">
        <v>1902</v>
      </c>
      <c r="C1927" s="70">
        <v>26111535</v>
      </c>
      <c r="D1927" s="71" t="s">
        <v>574</v>
      </c>
      <c r="E1927" s="78">
        <v>15991</v>
      </c>
      <c r="F1927" s="35">
        <f t="shared" si="261"/>
        <v>16807</v>
      </c>
      <c r="G1927" s="36">
        <v>124783.4</v>
      </c>
      <c r="H1927" s="36">
        <v>126241.15</v>
      </c>
      <c r="I1927" s="37">
        <v>116620</v>
      </c>
      <c r="J1927" s="38">
        <f t="shared" si="262"/>
        <v>16807</v>
      </c>
      <c r="K1927" s="38">
        <f t="shared" si="263"/>
        <v>96112.887499999997</v>
      </c>
      <c r="L1927" s="38">
        <f t="shared" si="264"/>
        <v>120701.7</v>
      </c>
      <c r="M1927" s="39">
        <f t="shared" si="265"/>
        <v>74542.722191625435</v>
      </c>
      <c r="N1927" s="40">
        <f t="shared" si="266"/>
        <v>40825.320678400989</v>
      </c>
      <c r="O1927" s="41">
        <f t="shared" si="267"/>
        <v>0.54767681509473432</v>
      </c>
      <c r="P1927" s="42">
        <f t="shared" si="268"/>
        <v>16807</v>
      </c>
      <c r="Q1927" s="43" t="str">
        <f t="shared" si="269"/>
        <v>MEDIA GEO</v>
      </c>
    </row>
    <row r="1928" spans="2:17" s="44" customFormat="1" x14ac:dyDescent="0.3">
      <c r="B1928" s="69">
        <v>1903</v>
      </c>
      <c r="C1928" s="70">
        <v>26111535</v>
      </c>
      <c r="D1928" s="71" t="s">
        <v>575</v>
      </c>
      <c r="E1928" s="78">
        <v>35032</v>
      </c>
      <c r="F1928" s="35">
        <f t="shared" si="261"/>
        <v>36819</v>
      </c>
      <c r="G1928" s="36">
        <v>125949.6</v>
      </c>
      <c r="H1928" s="36">
        <v>125366.5</v>
      </c>
      <c r="I1928" s="37">
        <v>116620</v>
      </c>
      <c r="J1928" s="38">
        <f t="shared" si="262"/>
        <v>36819</v>
      </c>
      <c r="K1928" s="38">
        <f t="shared" si="263"/>
        <v>101188.77499999999</v>
      </c>
      <c r="L1928" s="38">
        <f t="shared" si="264"/>
        <v>120993.25</v>
      </c>
      <c r="M1928" s="39">
        <f t="shared" si="265"/>
        <v>90741.474070523895</v>
      </c>
      <c r="N1928" s="40">
        <f t="shared" si="266"/>
        <v>38128.947073623225</v>
      </c>
      <c r="O1928" s="41">
        <f t="shared" si="267"/>
        <v>0.42019316375651522</v>
      </c>
      <c r="P1928" s="42">
        <f t="shared" si="268"/>
        <v>36819</v>
      </c>
      <c r="Q1928" s="43" t="str">
        <f t="shared" si="269"/>
        <v>MEDIA GEO</v>
      </c>
    </row>
    <row r="1929" spans="2:17" s="44" customFormat="1" x14ac:dyDescent="0.3">
      <c r="B1929" s="69">
        <v>1904</v>
      </c>
      <c r="C1929" s="70">
        <v>251717</v>
      </c>
      <c r="D1929" s="71" t="s">
        <v>576</v>
      </c>
      <c r="E1929" s="78">
        <v>63751</v>
      </c>
      <c r="F1929" s="35">
        <f t="shared" ref="F1929:F1992" si="270">ROUND(E1929*($C$5+1),0)</f>
        <v>67002</v>
      </c>
      <c r="G1929" s="36">
        <v>2840863.2</v>
      </c>
      <c r="H1929" s="36">
        <v>2783719.4</v>
      </c>
      <c r="I1929" s="37">
        <v>2623950</v>
      </c>
      <c r="J1929" s="38">
        <f t="shared" ref="J1929:J1992" si="271">MIN(F1929:I1929)</f>
        <v>67002</v>
      </c>
      <c r="K1929" s="38">
        <f t="shared" ref="K1929:K1992" si="272">AVERAGE(F1929:I1929)</f>
        <v>2078883.65</v>
      </c>
      <c r="L1929" s="38">
        <f t="shared" ref="L1929:L1992" si="273">MEDIAN(F1929:I1929)</f>
        <v>2703834.7</v>
      </c>
      <c r="M1929" s="39">
        <f t="shared" ref="M1929:M1992" si="274">GEOMEAN(F1929:I1929)</f>
        <v>1085874.8504631354</v>
      </c>
      <c r="N1929" s="40">
        <f t="shared" ref="N1929:N1992" si="275">STDEVA(J1929,M1929)</f>
        <v>720451.90172935033</v>
      </c>
      <c r="O1929" s="41">
        <f t="shared" ref="O1929:O1992" si="276">N1929/M1929</f>
        <v>0.66347599948748337</v>
      </c>
      <c r="P1929" s="42">
        <f t="shared" ref="P1929:P1992" si="277">ROUND(IF(O1929&lt;=P1924,J1929,M1929),0)</f>
        <v>67002</v>
      </c>
      <c r="Q1929" s="43" t="str">
        <f t="shared" ref="Q1929:Q1992" si="278">IF(O1929&lt;=35%,"MENOR VALOR","MEDIA GEO")</f>
        <v>MEDIA GEO</v>
      </c>
    </row>
    <row r="1930" spans="2:17" s="44" customFormat="1" x14ac:dyDescent="0.3">
      <c r="B1930" s="69">
        <v>1905</v>
      </c>
      <c r="C1930" s="70">
        <v>251717</v>
      </c>
      <c r="D1930" s="71" t="s">
        <v>577</v>
      </c>
      <c r="E1930" s="78">
        <v>68328</v>
      </c>
      <c r="F1930" s="35">
        <f t="shared" si="270"/>
        <v>71813</v>
      </c>
      <c r="G1930" s="36">
        <v>2500041.25</v>
      </c>
      <c r="H1930" s="36">
        <v>2525989.2000000002</v>
      </c>
      <c r="I1930" s="37">
        <v>2332400</v>
      </c>
      <c r="J1930" s="38">
        <f t="shared" si="271"/>
        <v>71813</v>
      </c>
      <c r="K1930" s="38">
        <f t="shared" si="272"/>
        <v>1857560.8625</v>
      </c>
      <c r="L1930" s="38">
        <f t="shared" si="273"/>
        <v>2416220.625</v>
      </c>
      <c r="M1930" s="39">
        <f t="shared" si="274"/>
        <v>1014135.9811912978</v>
      </c>
      <c r="N1930" s="40">
        <f t="shared" si="275"/>
        <v>666322.97006829025</v>
      </c>
      <c r="O1930" s="41">
        <f t="shared" si="276"/>
        <v>0.65703513377522194</v>
      </c>
      <c r="P1930" s="42">
        <f t="shared" si="277"/>
        <v>71813</v>
      </c>
      <c r="Q1930" s="43" t="str">
        <f t="shared" si="278"/>
        <v>MEDIA GEO</v>
      </c>
    </row>
    <row r="1931" spans="2:17" s="44" customFormat="1" x14ac:dyDescent="0.3">
      <c r="B1931" s="69">
        <v>1906</v>
      </c>
      <c r="C1931" s="70">
        <v>251742</v>
      </c>
      <c r="D1931" s="71" t="s">
        <v>309</v>
      </c>
      <c r="E1931" s="78">
        <v>294076</v>
      </c>
      <c r="F1931" s="35">
        <f t="shared" si="270"/>
        <v>309074</v>
      </c>
      <c r="G1931" s="36">
        <v>3723968.15</v>
      </c>
      <c r="H1931" s="36">
        <v>3749041.45</v>
      </c>
      <c r="I1931" s="37">
        <v>3498600</v>
      </c>
      <c r="J1931" s="38">
        <f t="shared" si="271"/>
        <v>309074</v>
      </c>
      <c r="K1931" s="38">
        <f t="shared" si="272"/>
        <v>2820170.9</v>
      </c>
      <c r="L1931" s="38">
        <f t="shared" si="273"/>
        <v>3611284.0750000002</v>
      </c>
      <c r="M1931" s="39">
        <f t="shared" si="274"/>
        <v>1971154.8419080165</v>
      </c>
      <c r="N1931" s="40">
        <f t="shared" si="275"/>
        <v>1175268.6341934048</v>
      </c>
      <c r="O1931" s="41">
        <f t="shared" si="276"/>
        <v>0.59623354249318206</v>
      </c>
      <c r="P1931" s="42">
        <f t="shared" si="277"/>
        <v>309074</v>
      </c>
      <c r="Q1931" s="43" t="str">
        <f t="shared" si="278"/>
        <v>MEDIA GEO</v>
      </c>
    </row>
    <row r="1932" spans="2:17" s="44" customFormat="1" x14ac:dyDescent="0.3">
      <c r="B1932" s="69">
        <v>1907</v>
      </c>
      <c r="C1932" s="70">
        <v>251742</v>
      </c>
      <c r="D1932" s="71" t="s">
        <v>763</v>
      </c>
      <c r="E1932" s="78">
        <v>85102</v>
      </c>
      <c r="F1932" s="35">
        <f t="shared" si="270"/>
        <v>89442</v>
      </c>
      <c r="G1932" s="36">
        <v>1109639.3</v>
      </c>
      <c r="H1932" s="36">
        <v>1106140.7</v>
      </c>
      <c r="I1932" s="37">
        <v>1020425</v>
      </c>
      <c r="J1932" s="38">
        <f t="shared" si="271"/>
        <v>89442</v>
      </c>
      <c r="K1932" s="38">
        <f t="shared" si="272"/>
        <v>831411.75</v>
      </c>
      <c r="L1932" s="38">
        <f t="shared" si="273"/>
        <v>1063282.8500000001</v>
      </c>
      <c r="M1932" s="39">
        <f t="shared" si="274"/>
        <v>578533.74863054743</v>
      </c>
      <c r="N1932" s="40">
        <f t="shared" si="275"/>
        <v>345840.09207904642</v>
      </c>
      <c r="O1932" s="41">
        <f t="shared" si="276"/>
        <v>0.59778723868346084</v>
      </c>
      <c r="P1932" s="42">
        <f t="shared" si="277"/>
        <v>89442</v>
      </c>
      <c r="Q1932" s="43" t="str">
        <f t="shared" si="278"/>
        <v>MEDIA GEO</v>
      </c>
    </row>
    <row r="1933" spans="2:17" s="44" customFormat="1" x14ac:dyDescent="0.3">
      <c r="B1933" s="69">
        <v>1908</v>
      </c>
      <c r="C1933" s="70">
        <v>251742</v>
      </c>
      <c r="D1933" s="71" t="s">
        <v>580</v>
      </c>
      <c r="E1933" s="78">
        <v>193037</v>
      </c>
      <c r="F1933" s="35">
        <f t="shared" si="270"/>
        <v>202882</v>
      </c>
      <c r="G1933" s="36">
        <v>2823661.75</v>
      </c>
      <c r="H1933" s="36">
        <v>2801795.5</v>
      </c>
      <c r="I1933" s="37">
        <v>2623950</v>
      </c>
      <c r="J1933" s="38">
        <f t="shared" si="271"/>
        <v>202882</v>
      </c>
      <c r="K1933" s="38">
        <f t="shared" si="272"/>
        <v>2113072.3125</v>
      </c>
      <c r="L1933" s="38">
        <f t="shared" si="273"/>
        <v>2712872.75</v>
      </c>
      <c r="M1933" s="39">
        <f t="shared" si="274"/>
        <v>1432557.4390549937</v>
      </c>
      <c r="N1933" s="40">
        <f t="shared" si="275"/>
        <v>869511.84161433124</v>
      </c>
      <c r="O1933" s="41">
        <f t="shared" si="276"/>
        <v>0.60696473168148624</v>
      </c>
      <c r="P1933" s="42">
        <f t="shared" si="277"/>
        <v>202882</v>
      </c>
      <c r="Q1933" s="43" t="str">
        <f t="shared" si="278"/>
        <v>MEDIA GEO</v>
      </c>
    </row>
    <row r="1934" spans="2:17" s="44" customFormat="1" x14ac:dyDescent="0.3">
      <c r="B1934" s="69">
        <v>1909</v>
      </c>
      <c r="C1934" s="70">
        <v>251742</v>
      </c>
      <c r="D1934" s="71" t="s">
        <v>581</v>
      </c>
      <c r="E1934" s="78">
        <v>205945</v>
      </c>
      <c r="F1934" s="35">
        <f t="shared" si="270"/>
        <v>216448</v>
      </c>
      <c r="G1934" s="36">
        <v>2835906.85</v>
      </c>
      <c r="H1934" s="36">
        <v>2811708.2</v>
      </c>
      <c r="I1934" s="37">
        <v>2623950</v>
      </c>
      <c r="J1934" s="38">
        <f t="shared" si="271"/>
        <v>216448</v>
      </c>
      <c r="K1934" s="38">
        <f t="shared" si="272"/>
        <v>2122003.2625000002</v>
      </c>
      <c r="L1934" s="38">
        <f t="shared" si="273"/>
        <v>2717829.1</v>
      </c>
      <c r="M1934" s="39">
        <f t="shared" si="274"/>
        <v>1458790.1942145524</v>
      </c>
      <c r="N1934" s="40">
        <f t="shared" si="275"/>
        <v>878468.59008328477</v>
      </c>
      <c r="O1934" s="41">
        <f t="shared" si="276"/>
        <v>0.6021898101366614</v>
      </c>
      <c r="P1934" s="42">
        <f t="shared" si="277"/>
        <v>216448</v>
      </c>
      <c r="Q1934" s="43" t="str">
        <f t="shared" si="278"/>
        <v>MEDIA GEO</v>
      </c>
    </row>
    <row r="1935" spans="2:17" s="44" customFormat="1" x14ac:dyDescent="0.3">
      <c r="B1935" s="69">
        <v>1910</v>
      </c>
      <c r="C1935" s="70">
        <v>24101802</v>
      </c>
      <c r="D1935" s="71" t="s">
        <v>764</v>
      </c>
      <c r="E1935" s="78">
        <v>218694</v>
      </c>
      <c r="F1935" s="35">
        <f t="shared" si="270"/>
        <v>229847</v>
      </c>
      <c r="G1935" s="36">
        <v>1574078.45</v>
      </c>
      <c r="H1935" s="36">
        <v>1565623.5</v>
      </c>
      <c r="I1935" s="37">
        <v>1457750</v>
      </c>
      <c r="J1935" s="38">
        <f t="shared" si="271"/>
        <v>229847</v>
      </c>
      <c r="K1935" s="38">
        <f t="shared" si="272"/>
        <v>1206824.7375</v>
      </c>
      <c r="L1935" s="38">
        <f t="shared" si="273"/>
        <v>1511686.75</v>
      </c>
      <c r="M1935" s="39">
        <f t="shared" si="274"/>
        <v>953254.57571142027</v>
      </c>
      <c r="N1935" s="40">
        <f t="shared" si="275"/>
        <v>511526.40234726609</v>
      </c>
      <c r="O1935" s="41">
        <f t="shared" si="276"/>
        <v>0.53661048725154092</v>
      </c>
      <c r="P1935" s="42">
        <f t="shared" si="277"/>
        <v>229847</v>
      </c>
      <c r="Q1935" s="43" t="str">
        <f t="shared" si="278"/>
        <v>MEDIA GEO</v>
      </c>
    </row>
    <row r="1936" spans="2:17" s="44" customFormat="1" x14ac:dyDescent="0.3">
      <c r="B1936" s="69">
        <v>1911</v>
      </c>
      <c r="C1936" s="70">
        <v>251742</v>
      </c>
      <c r="D1936" s="71" t="s">
        <v>583</v>
      </c>
      <c r="E1936" s="78">
        <v>38464</v>
      </c>
      <c r="F1936" s="35">
        <f t="shared" si="270"/>
        <v>40426</v>
      </c>
      <c r="G1936" s="36">
        <v>1259496</v>
      </c>
      <c r="H1936" s="36">
        <v>1244043.8500000001</v>
      </c>
      <c r="I1936" s="37">
        <v>1166200</v>
      </c>
      <c r="J1936" s="38">
        <f t="shared" si="271"/>
        <v>40426</v>
      </c>
      <c r="K1936" s="38">
        <f t="shared" si="272"/>
        <v>927541.46250000002</v>
      </c>
      <c r="L1936" s="38">
        <f t="shared" si="273"/>
        <v>1205121.925</v>
      </c>
      <c r="M1936" s="39">
        <f t="shared" si="274"/>
        <v>521334.62795711827</v>
      </c>
      <c r="N1936" s="40">
        <f t="shared" si="275"/>
        <v>340053.75195959688</v>
      </c>
      <c r="O1936" s="41">
        <f t="shared" si="276"/>
        <v>0.65227539803392376</v>
      </c>
      <c r="P1936" s="42">
        <f t="shared" si="277"/>
        <v>40426</v>
      </c>
      <c r="Q1936" s="43" t="str">
        <f t="shared" si="278"/>
        <v>MEDIA GEO</v>
      </c>
    </row>
    <row r="1937" spans="2:17" s="44" customFormat="1" x14ac:dyDescent="0.3">
      <c r="B1937" s="69">
        <v>1912</v>
      </c>
      <c r="C1937" s="70">
        <v>251720</v>
      </c>
      <c r="D1937" s="71" t="s">
        <v>584</v>
      </c>
      <c r="E1937" s="78">
        <v>98465</v>
      </c>
      <c r="F1937" s="35">
        <f t="shared" si="270"/>
        <v>103487</v>
      </c>
      <c r="G1937" s="36">
        <v>4761011.5</v>
      </c>
      <c r="H1937" s="36">
        <v>4689581.75</v>
      </c>
      <c r="I1937" s="37">
        <v>4373250</v>
      </c>
      <c r="J1937" s="38">
        <f t="shared" si="271"/>
        <v>103487</v>
      </c>
      <c r="K1937" s="38">
        <f t="shared" si="272"/>
        <v>3481832.5625</v>
      </c>
      <c r="L1937" s="38">
        <f t="shared" si="273"/>
        <v>4531415.875</v>
      </c>
      <c r="M1937" s="39">
        <f t="shared" si="274"/>
        <v>1782915.9118156862</v>
      </c>
      <c r="N1937" s="40">
        <f t="shared" si="275"/>
        <v>1187535.572065616</v>
      </c>
      <c r="O1937" s="41">
        <f t="shared" si="276"/>
        <v>0.66606370171224361</v>
      </c>
      <c r="P1937" s="42">
        <f t="shared" si="277"/>
        <v>103487</v>
      </c>
      <c r="Q1937" s="43" t="str">
        <f t="shared" si="278"/>
        <v>MEDIA GEO</v>
      </c>
    </row>
    <row r="1938" spans="2:17" s="44" customFormat="1" x14ac:dyDescent="0.3">
      <c r="B1938" s="69">
        <v>1913</v>
      </c>
      <c r="C1938" s="70">
        <v>25173702</v>
      </c>
      <c r="D1938" s="71" t="s">
        <v>103</v>
      </c>
      <c r="E1938" s="78">
        <v>180760</v>
      </c>
      <c r="F1938" s="35">
        <f t="shared" si="270"/>
        <v>189979</v>
      </c>
      <c r="G1938" s="36">
        <v>21799485.050000001</v>
      </c>
      <c r="H1938" s="36">
        <v>21534757.649999999</v>
      </c>
      <c r="I1938" s="37">
        <v>20029485</v>
      </c>
      <c r="J1938" s="38">
        <f t="shared" si="271"/>
        <v>189979</v>
      </c>
      <c r="K1938" s="38">
        <f t="shared" si="272"/>
        <v>15888426.675000001</v>
      </c>
      <c r="L1938" s="38">
        <f t="shared" si="273"/>
        <v>20782121.324999999</v>
      </c>
      <c r="M1938" s="39">
        <f t="shared" si="274"/>
        <v>6501153.2082805382</v>
      </c>
      <c r="N1938" s="40">
        <f t="shared" si="275"/>
        <v>4462674.0799248088</v>
      </c>
      <c r="O1938" s="41">
        <f t="shared" si="276"/>
        <v>0.68644345656101247</v>
      </c>
      <c r="P1938" s="42">
        <f t="shared" si="277"/>
        <v>189979</v>
      </c>
      <c r="Q1938" s="43" t="str">
        <f t="shared" si="278"/>
        <v>MEDIA GEO</v>
      </c>
    </row>
    <row r="1939" spans="2:17" s="44" customFormat="1" x14ac:dyDescent="0.3">
      <c r="B1939" s="69">
        <v>1914</v>
      </c>
      <c r="C1939" s="70">
        <v>26101808</v>
      </c>
      <c r="D1939" s="71" t="s">
        <v>585</v>
      </c>
      <c r="E1939" s="78">
        <v>64430</v>
      </c>
      <c r="F1939" s="35">
        <f t="shared" si="270"/>
        <v>67716</v>
      </c>
      <c r="G1939" s="36">
        <v>5063931.95</v>
      </c>
      <c r="H1939" s="36">
        <v>5056060.0999999996</v>
      </c>
      <c r="I1939" s="37">
        <v>4664800</v>
      </c>
      <c r="J1939" s="38">
        <f t="shared" si="271"/>
        <v>67716</v>
      </c>
      <c r="K1939" s="38">
        <f t="shared" si="272"/>
        <v>3713127.0125000002</v>
      </c>
      <c r="L1939" s="38">
        <f t="shared" si="273"/>
        <v>4860430.05</v>
      </c>
      <c r="M1939" s="39">
        <f t="shared" si="274"/>
        <v>1686382.5642563272</v>
      </c>
      <c r="N1939" s="40">
        <f t="shared" si="275"/>
        <v>1144570.1040655794</v>
      </c>
      <c r="O1939" s="41">
        <f t="shared" si="276"/>
        <v>0.67871319849082989</v>
      </c>
      <c r="P1939" s="42">
        <f t="shared" si="277"/>
        <v>67716</v>
      </c>
      <c r="Q1939" s="43" t="str">
        <f t="shared" si="278"/>
        <v>MEDIA GEO</v>
      </c>
    </row>
    <row r="1940" spans="2:17" s="44" customFormat="1" x14ac:dyDescent="0.3">
      <c r="B1940" s="69">
        <v>1915</v>
      </c>
      <c r="C1940" s="70">
        <v>251720</v>
      </c>
      <c r="D1940" s="71" t="s">
        <v>586</v>
      </c>
      <c r="E1940" s="78">
        <v>67996</v>
      </c>
      <c r="F1940" s="35">
        <f t="shared" si="270"/>
        <v>71464</v>
      </c>
      <c r="G1940" s="36">
        <v>2674096.6</v>
      </c>
      <c r="H1940" s="36">
        <v>2635028.9</v>
      </c>
      <c r="I1940" s="37">
        <v>2478175</v>
      </c>
      <c r="J1940" s="38">
        <f t="shared" si="271"/>
        <v>71464</v>
      </c>
      <c r="K1940" s="38">
        <f t="shared" si="272"/>
        <v>1964691.125</v>
      </c>
      <c r="L1940" s="38">
        <f t="shared" si="273"/>
        <v>2556601.9500000002</v>
      </c>
      <c r="M1940" s="39">
        <f t="shared" si="274"/>
        <v>1056928.0935215012</v>
      </c>
      <c r="N1940" s="40">
        <f t="shared" si="275"/>
        <v>696828.3431449075</v>
      </c>
      <c r="O1940" s="41">
        <f t="shared" si="276"/>
        <v>0.65929588532668881</v>
      </c>
      <c r="P1940" s="42">
        <f t="shared" si="277"/>
        <v>71464</v>
      </c>
      <c r="Q1940" s="43" t="str">
        <f t="shared" si="278"/>
        <v>MEDIA GEO</v>
      </c>
    </row>
    <row r="1941" spans="2:17" s="44" customFormat="1" x14ac:dyDescent="0.3">
      <c r="B1941" s="69">
        <v>1916</v>
      </c>
      <c r="C1941" s="70">
        <v>40151712</v>
      </c>
      <c r="D1941" s="71" t="s">
        <v>687</v>
      </c>
      <c r="E1941" s="78">
        <v>80431</v>
      </c>
      <c r="F1941" s="35">
        <f t="shared" si="270"/>
        <v>84533</v>
      </c>
      <c r="G1941" s="36">
        <v>869985.2</v>
      </c>
      <c r="H1941" s="36">
        <v>872026.05</v>
      </c>
      <c r="I1941" s="37">
        <v>816340</v>
      </c>
      <c r="J1941" s="38">
        <f t="shared" si="271"/>
        <v>84533</v>
      </c>
      <c r="K1941" s="38">
        <f t="shared" si="272"/>
        <v>660721.0625</v>
      </c>
      <c r="L1941" s="38">
        <f t="shared" si="273"/>
        <v>843162.6</v>
      </c>
      <c r="M1941" s="39">
        <f t="shared" si="274"/>
        <v>478337.76567927253</v>
      </c>
      <c r="N1941" s="40">
        <f t="shared" si="275"/>
        <v>278462.02027539292</v>
      </c>
      <c r="O1941" s="41">
        <f t="shared" si="276"/>
        <v>0.58214517074552474</v>
      </c>
      <c r="P1941" s="42">
        <f t="shared" si="277"/>
        <v>84533</v>
      </c>
      <c r="Q1941" s="43" t="str">
        <f t="shared" si="278"/>
        <v>MEDIA GEO</v>
      </c>
    </row>
    <row r="1942" spans="2:17" s="44" customFormat="1" x14ac:dyDescent="0.3">
      <c r="B1942" s="69">
        <v>1917</v>
      </c>
      <c r="C1942" s="70">
        <v>26111504</v>
      </c>
      <c r="D1942" s="71" t="s">
        <v>589</v>
      </c>
      <c r="E1942" s="78">
        <v>66810</v>
      </c>
      <c r="F1942" s="35">
        <f t="shared" si="270"/>
        <v>70217</v>
      </c>
      <c r="G1942" s="36">
        <v>1878165.1</v>
      </c>
      <c r="H1942" s="36">
        <v>1885162.3</v>
      </c>
      <c r="I1942" s="37">
        <v>1749300</v>
      </c>
      <c r="J1942" s="38">
        <f t="shared" si="271"/>
        <v>70217</v>
      </c>
      <c r="K1942" s="38">
        <f t="shared" si="272"/>
        <v>1395711.1</v>
      </c>
      <c r="L1942" s="38">
        <f t="shared" si="273"/>
        <v>1813732.55</v>
      </c>
      <c r="M1942" s="39">
        <f t="shared" si="274"/>
        <v>812077.11092837085</v>
      </c>
      <c r="N1942" s="40">
        <f t="shared" si="275"/>
        <v>524574.31512925541</v>
      </c>
      <c r="O1942" s="41">
        <f t="shared" si="276"/>
        <v>0.64596613803036418</v>
      </c>
      <c r="P1942" s="42">
        <f t="shared" si="277"/>
        <v>70217</v>
      </c>
      <c r="Q1942" s="43" t="str">
        <f t="shared" si="278"/>
        <v>MEDIA GEO</v>
      </c>
    </row>
    <row r="1943" spans="2:17" s="44" customFormat="1" x14ac:dyDescent="0.3">
      <c r="B1943" s="69">
        <v>1918</v>
      </c>
      <c r="C1943" s="70">
        <v>25172802</v>
      </c>
      <c r="D1943" s="71" t="s">
        <v>56</v>
      </c>
      <c r="E1943" s="78">
        <v>77377</v>
      </c>
      <c r="F1943" s="35">
        <f t="shared" si="270"/>
        <v>81323</v>
      </c>
      <c r="G1943" s="36">
        <v>1405854.1</v>
      </c>
      <c r="H1943" s="36">
        <v>1407311.85</v>
      </c>
      <c r="I1943" s="37">
        <v>1311975</v>
      </c>
      <c r="J1943" s="38">
        <f t="shared" si="271"/>
        <v>81323</v>
      </c>
      <c r="K1943" s="38">
        <f t="shared" si="272"/>
        <v>1051615.9875</v>
      </c>
      <c r="L1943" s="38">
        <f t="shared" si="273"/>
        <v>1358914.55</v>
      </c>
      <c r="M1943" s="39">
        <f t="shared" si="274"/>
        <v>677824.69421187276</v>
      </c>
      <c r="N1943" s="40">
        <f t="shared" si="275"/>
        <v>421790.39296647959</v>
      </c>
      <c r="O1943" s="41">
        <f t="shared" si="276"/>
        <v>0.62227062036579828</v>
      </c>
      <c r="P1943" s="42">
        <f t="shared" si="277"/>
        <v>81323</v>
      </c>
      <c r="Q1943" s="43" t="str">
        <f t="shared" si="278"/>
        <v>MEDIA GEO</v>
      </c>
    </row>
    <row r="1944" spans="2:17" s="44" customFormat="1" x14ac:dyDescent="0.3">
      <c r="B1944" s="69">
        <v>1919</v>
      </c>
      <c r="C1944" s="70">
        <v>40151510</v>
      </c>
      <c r="D1944" s="71" t="s">
        <v>39</v>
      </c>
      <c r="E1944" s="78">
        <v>404157</v>
      </c>
      <c r="F1944" s="35">
        <f t="shared" si="270"/>
        <v>424769</v>
      </c>
      <c r="G1944" s="36">
        <v>4377040.1500000004</v>
      </c>
      <c r="H1944" s="36">
        <v>4401821.9000000004</v>
      </c>
      <c r="I1944" s="37">
        <v>4081700</v>
      </c>
      <c r="J1944" s="38">
        <f t="shared" si="271"/>
        <v>424769</v>
      </c>
      <c r="K1944" s="38">
        <f t="shared" si="272"/>
        <v>3321332.7625000002</v>
      </c>
      <c r="L1944" s="38">
        <f t="shared" si="273"/>
        <v>4229370.0750000002</v>
      </c>
      <c r="M1944" s="39">
        <f t="shared" si="274"/>
        <v>2404095.5422037859</v>
      </c>
      <c r="N1944" s="40">
        <f t="shared" si="275"/>
        <v>1399595.2201748181</v>
      </c>
      <c r="O1944" s="41">
        <f t="shared" si="276"/>
        <v>0.58217121391599824</v>
      </c>
      <c r="P1944" s="42">
        <f t="shared" si="277"/>
        <v>424769</v>
      </c>
      <c r="Q1944" s="43" t="str">
        <f t="shared" si="278"/>
        <v>MEDIA GEO</v>
      </c>
    </row>
    <row r="1945" spans="2:17" s="44" customFormat="1" x14ac:dyDescent="0.3">
      <c r="B1945" s="69">
        <v>1920</v>
      </c>
      <c r="C1945" s="70">
        <v>251740</v>
      </c>
      <c r="D1945" s="71" t="s">
        <v>270</v>
      </c>
      <c r="E1945" s="78">
        <v>39931</v>
      </c>
      <c r="F1945" s="35">
        <f t="shared" si="270"/>
        <v>41967</v>
      </c>
      <c r="G1945" s="36">
        <v>1083399.8</v>
      </c>
      <c r="H1945" s="36">
        <v>1111388.6000000001</v>
      </c>
      <c r="I1945" s="37">
        <v>1020425</v>
      </c>
      <c r="J1945" s="38">
        <f t="shared" si="271"/>
        <v>41967</v>
      </c>
      <c r="K1945" s="38">
        <f t="shared" si="272"/>
        <v>814295.10000000009</v>
      </c>
      <c r="L1945" s="38">
        <f t="shared" si="273"/>
        <v>1051912.3999999999</v>
      </c>
      <c r="M1945" s="39">
        <f t="shared" si="274"/>
        <v>476525.25886575622</v>
      </c>
      <c r="N1945" s="40">
        <f t="shared" si="275"/>
        <v>307279.09166459535</v>
      </c>
      <c r="O1945" s="41">
        <f t="shared" si="276"/>
        <v>0.64483274694817416</v>
      </c>
      <c r="P1945" s="42">
        <f t="shared" si="277"/>
        <v>41967</v>
      </c>
      <c r="Q1945" s="43" t="str">
        <f t="shared" si="278"/>
        <v>MEDIA GEO</v>
      </c>
    </row>
    <row r="1946" spans="2:17" s="44" customFormat="1" x14ac:dyDescent="0.3">
      <c r="B1946" s="69">
        <v>1921</v>
      </c>
      <c r="C1946" s="70">
        <v>251740</v>
      </c>
      <c r="D1946" s="71" t="s">
        <v>271</v>
      </c>
      <c r="E1946" s="78">
        <v>45636</v>
      </c>
      <c r="F1946" s="35">
        <f t="shared" si="270"/>
        <v>47963</v>
      </c>
      <c r="G1946" s="36">
        <v>1181943.7</v>
      </c>
      <c r="H1946" s="36">
        <v>1202352.2</v>
      </c>
      <c r="I1946" s="37">
        <v>1107890</v>
      </c>
      <c r="J1946" s="38">
        <f t="shared" si="271"/>
        <v>47963</v>
      </c>
      <c r="K1946" s="38">
        <f t="shared" si="272"/>
        <v>885037.22499999998</v>
      </c>
      <c r="L1946" s="38">
        <f t="shared" si="273"/>
        <v>1144916.8500000001</v>
      </c>
      <c r="M1946" s="39">
        <f t="shared" si="274"/>
        <v>524213.09870209004</v>
      </c>
      <c r="N1946" s="40">
        <f t="shared" si="275"/>
        <v>336759.67433301033</v>
      </c>
      <c r="O1946" s="41">
        <f t="shared" si="276"/>
        <v>0.64240988095642881</v>
      </c>
      <c r="P1946" s="42">
        <f t="shared" si="277"/>
        <v>47963</v>
      </c>
      <c r="Q1946" s="43" t="str">
        <f t="shared" si="278"/>
        <v>MEDIA GEO</v>
      </c>
    </row>
    <row r="1947" spans="2:17" s="44" customFormat="1" x14ac:dyDescent="0.3">
      <c r="B1947" s="69">
        <v>1922</v>
      </c>
      <c r="C1947" s="70">
        <v>251740</v>
      </c>
      <c r="D1947" s="71" t="s">
        <v>41</v>
      </c>
      <c r="E1947" s="78">
        <v>656669</v>
      </c>
      <c r="F1947" s="35">
        <f t="shared" si="270"/>
        <v>690159</v>
      </c>
      <c r="G1947" s="36">
        <v>9298112.5999999996</v>
      </c>
      <c r="H1947" s="36">
        <v>9532810.3499999996</v>
      </c>
      <c r="I1947" s="37">
        <v>8746500</v>
      </c>
      <c r="J1947" s="38">
        <f t="shared" si="271"/>
        <v>690159</v>
      </c>
      <c r="K1947" s="38">
        <f t="shared" si="272"/>
        <v>7066895.4874999998</v>
      </c>
      <c r="L1947" s="38">
        <f t="shared" si="273"/>
        <v>9022306.3000000007</v>
      </c>
      <c r="M1947" s="39">
        <f t="shared" si="274"/>
        <v>4809498.5996414144</v>
      </c>
      <c r="N1947" s="40">
        <f t="shared" si="275"/>
        <v>2912812.9649167219</v>
      </c>
      <c r="O1947" s="41">
        <f t="shared" si="276"/>
        <v>0.60563755338943126</v>
      </c>
      <c r="P1947" s="42">
        <f t="shared" si="277"/>
        <v>690159</v>
      </c>
      <c r="Q1947" s="43" t="str">
        <f t="shared" si="278"/>
        <v>MEDIA GEO</v>
      </c>
    </row>
    <row r="1948" spans="2:17" s="44" customFormat="1" x14ac:dyDescent="0.3">
      <c r="B1948" s="69">
        <v>1923</v>
      </c>
      <c r="C1948" s="70">
        <v>251740</v>
      </c>
      <c r="D1948" s="71" t="s">
        <v>196</v>
      </c>
      <c r="E1948" s="78">
        <v>966754</v>
      </c>
      <c r="F1948" s="35">
        <f t="shared" si="270"/>
        <v>1016058</v>
      </c>
      <c r="G1948" s="36">
        <v>20602963.850000001</v>
      </c>
      <c r="H1948" s="36">
        <v>20335320.949999999</v>
      </c>
      <c r="I1948" s="37">
        <v>18950750</v>
      </c>
      <c r="J1948" s="38">
        <f t="shared" si="271"/>
        <v>1016058</v>
      </c>
      <c r="K1948" s="38">
        <f t="shared" si="272"/>
        <v>15226273.199999999</v>
      </c>
      <c r="L1948" s="38">
        <f t="shared" si="273"/>
        <v>19643035.475000001</v>
      </c>
      <c r="M1948" s="39">
        <f t="shared" si="274"/>
        <v>9477229.7366313003</v>
      </c>
      <c r="N1948" s="40">
        <f t="shared" si="275"/>
        <v>5982951.9117559483</v>
      </c>
      <c r="O1948" s="41">
        <f t="shared" si="276"/>
        <v>0.63129754981360198</v>
      </c>
      <c r="P1948" s="42">
        <f t="shared" si="277"/>
        <v>1016058</v>
      </c>
      <c r="Q1948" s="43" t="str">
        <f t="shared" si="278"/>
        <v>MEDIA GEO</v>
      </c>
    </row>
    <row r="1949" spans="2:17" s="44" customFormat="1" x14ac:dyDescent="0.3">
      <c r="B1949" s="69">
        <v>1924</v>
      </c>
      <c r="C1949" s="70">
        <v>251740</v>
      </c>
      <c r="D1949" s="71" t="s">
        <v>594</v>
      </c>
      <c r="E1949" s="78">
        <v>10541</v>
      </c>
      <c r="F1949" s="35">
        <f t="shared" si="270"/>
        <v>11079</v>
      </c>
      <c r="G1949" s="36">
        <v>1095353.3500000001</v>
      </c>
      <c r="H1949" s="36">
        <v>1089522.3500000001</v>
      </c>
      <c r="I1949" s="37">
        <v>1020425</v>
      </c>
      <c r="J1949" s="38">
        <f t="shared" si="271"/>
        <v>11079</v>
      </c>
      <c r="K1949" s="38">
        <f t="shared" si="272"/>
        <v>804094.92500000005</v>
      </c>
      <c r="L1949" s="38">
        <f t="shared" si="273"/>
        <v>1054973.675</v>
      </c>
      <c r="M1949" s="39">
        <f t="shared" si="274"/>
        <v>340814.45732490579</v>
      </c>
      <c r="N1949" s="40">
        <f t="shared" si="275"/>
        <v>233158.17787208833</v>
      </c>
      <c r="O1949" s="41">
        <f t="shared" si="276"/>
        <v>0.68412056138162469</v>
      </c>
      <c r="P1949" s="42">
        <f t="shared" si="277"/>
        <v>11079</v>
      </c>
      <c r="Q1949" s="43" t="str">
        <f t="shared" si="278"/>
        <v>MEDIA GEO</v>
      </c>
    </row>
    <row r="1950" spans="2:17" s="44" customFormat="1" x14ac:dyDescent="0.3">
      <c r="B1950" s="69">
        <v>1925</v>
      </c>
      <c r="C1950" s="70">
        <v>26111535</v>
      </c>
      <c r="D1950" s="71" t="s">
        <v>595</v>
      </c>
      <c r="E1950" s="78">
        <v>1941</v>
      </c>
      <c r="F1950" s="35">
        <f t="shared" si="270"/>
        <v>2040</v>
      </c>
      <c r="G1950" s="36">
        <v>1110222.3999999999</v>
      </c>
      <c r="H1950" s="36">
        <v>1095936.45</v>
      </c>
      <c r="I1950" s="37">
        <v>1020425</v>
      </c>
      <c r="J1950" s="38">
        <f t="shared" si="271"/>
        <v>2040</v>
      </c>
      <c r="K1950" s="38">
        <f t="shared" si="272"/>
        <v>807155.96249999991</v>
      </c>
      <c r="L1950" s="38">
        <f t="shared" si="273"/>
        <v>1058180.7250000001</v>
      </c>
      <c r="M1950" s="39">
        <f t="shared" si="274"/>
        <v>224337.38522030317</v>
      </c>
      <c r="N1950" s="40">
        <f t="shared" si="275"/>
        <v>157187.98852931458</v>
      </c>
      <c r="O1950" s="41">
        <f t="shared" si="276"/>
        <v>0.70067674353498088</v>
      </c>
      <c r="P1950" s="42">
        <f t="shared" si="277"/>
        <v>2040</v>
      </c>
      <c r="Q1950" s="43" t="str">
        <f t="shared" si="278"/>
        <v>MEDIA GEO</v>
      </c>
    </row>
    <row r="1951" spans="2:17" s="44" customFormat="1" x14ac:dyDescent="0.3">
      <c r="B1951" s="69">
        <v>1926</v>
      </c>
      <c r="C1951" s="70">
        <v>251738</v>
      </c>
      <c r="D1951" s="71" t="s">
        <v>765</v>
      </c>
      <c r="E1951" s="78">
        <v>176134</v>
      </c>
      <c r="F1951" s="35">
        <f t="shared" si="270"/>
        <v>185117</v>
      </c>
      <c r="G1951" s="36">
        <v>5698344.75</v>
      </c>
      <c r="H1951" s="36">
        <v>5680268.6500000004</v>
      </c>
      <c r="I1951" s="37">
        <v>5247900</v>
      </c>
      <c r="J1951" s="38">
        <f t="shared" si="271"/>
        <v>185117</v>
      </c>
      <c r="K1951" s="38">
        <f t="shared" si="272"/>
        <v>4202907.5999999996</v>
      </c>
      <c r="L1951" s="38">
        <f t="shared" si="273"/>
        <v>5464084.3250000002</v>
      </c>
      <c r="M1951" s="39">
        <f t="shared" si="274"/>
        <v>2368030.8873298452</v>
      </c>
      <c r="N1951" s="40">
        <f t="shared" si="275"/>
        <v>1543553.2124772207</v>
      </c>
      <c r="O1951" s="41">
        <f t="shared" si="276"/>
        <v>0.65182984763248053</v>
      </c>
      <c r="P1951" s="42">
        <f t="shared" si="277"/>
        <v>185117</v>
      </c>
      <c r="Q1951" s="43" t="str">
        <f t="shared" si="278"/>
        <v>MEDIA GEO</v>
      </c>
    </row>
    <row r="1952" spans="2:17" s="44" customFormat="1" x14ac:dyDescent="0.3">
      <c r="B1952" s="69">
        <v>1927</v>
      </c>
      <c r="C1952" s="70">
        <v>251738</v>
      </c>
      <c r="D1952" s="71" t="s">
        <v>598</v>
      </c>
      <c r="E1952" s="78">
        <v>426333</v>
      </c>
      <c r="F1952" s="35">
        <f t="shared" si="270"/>
        <v>448076</v>
      </c>
      <c r="G1952" s="36">
        <v>8756121.1500000004</v>
      </c>
      <c r="H1952" s="36">
        <v>8764576.0999999996</v>
      </c>
      <c r="I1952" s="37">
        <v>8163400</v>
      </c>
      <c r="J1952" s="38">
        <f t="shared" si="271"/>
        <v>448076</v>
      </c>
      <c r="K1952" s="38">
        <f t="shared" si="272"/>
        <v>6533043.3125</v>
      </c>
      <c r="L1952" s="38">
        <f t="shared" si="273"/>
        <v>8459760.5749999993</v>
      </c>
      <c r="M1952" s="39">
        <f t="shared" si="274"/>
        <v>4093231.9885138925</v>
      </c>
      <c r="N1952" s="40">
        <f t="shared" si="275"/>
        <v>2577514.5179609261</v>
      </c>
      <c r="O1952" s="41">
        <f t="shared" si="276"/>
        <v>0.62970154762636121</v>
      </c>
      <c r="P1952" s="42">
        <f t="shared" si="277"/>
        <v>448076</v>
      </c>
      <c r="Q1952" s="43" t="str">
        <f t="shared" si="278"/>
        <v>MEDIA GEO</v>
      </c>
    </row>
    <row r="1953" spans="2:17" s="44" customFormat="1" x14ac:dyDescent="0.3">
      <c r="B1953" s="69">
        <v>1928</v>
      </c>
      <c r="C1953" s="70">
        <v>251738</v>
      </c>
      <c r="D1953" s="71" t="s">
        <v>599</v>
      </c>
      <c r="E1953" s="78">
        <v>947579</v>
      </c>
      <c r="F1953" s="35">
        <f t="shared" si="270"/>
        <v>995906</v>
      </c>
      <c r="G1953" s="36">
        <v>15085671.65</v>
      </c>
      <c r="H1953" s="36">
        <v>15183340.9</v>
      </c>
      <c r="I1953" s="37">
        <v>13994400</v>
      </c>
      <c r="J1953" s="38">
        <f t="shared" si="271"/>
        <v>995906</v>
      </c>
      <c r="K1953" s="38">
        <f t="shared" si="272"/>
        <v>11314829.637499999</v>
      </c>
      <c r="L1953" s="38">
        <f t="shared" si="273"/>
        <v>14540035.824999999</v>
      </c>
      <c r="M1953" s="39">
        <f t="shared" si="274"/>
        <v>7516681.6370312097</v>
      </c>
      <c r="N1953" s="40">
        <f t="shared" si="275"/>
        <v>4610884.6715407986</v>
      </c>
      <c r="O1953" s="41">
        <f t="shared" si="276"/>
        <v>0.61342024236135062</v>
      </c>
      <c r="P1953" s="42">
        <f t="shared" si="277"/>
        <v>995906</v>
      </c>
      <c r="Q1953" s="43" t="str">
        <f t="shared" si="278"/>
        <v>MEDIA GEO</v>
      </c>
    </row>
    <row r="1954" spans="2:17" s="44" customFormat="1" x14ac:dyDescent="0.3">
      <c r="B1954" s="69">
        <v>1929</v>
      </c>
      <c r="C1954" s="70">
        <v>251738</v>
      </c>
      <c r="D1954" s="71" t="s">
        <v>766</v>
      </c>
      <c r="E1954" s="78">
        <v>28467</v>
      </c>
      <c r="F1954" s="35">
        <f t="shared" si="270"/>
        <v>29919</v>
      </c>
      <c r="G1954" s="36">
        <v>37353094.450000003</v>
      </c>
      <c r="H1954" s="36">
        <v>38069724.350000001</v>
      </c>
      <c r="I1954" s="37">
        <v>34986000</v>
      </c>
      <c r="J1954" s="38">
        <f t="shared" si="271"/>
        <v>29919</v>
      </c>
      <c r="K1954" s="38">
        <f t="shared" si="272"/>
        <v>27609684.450000003</v>
      </c>
      <c r="L1954" s="38">
        <f t="shared" si="273"/>
        <v>36169547.225000001</v>
      </c>
      <c r="M1954" s="39">
        <f t="shared" si="274"/>
        <v>6211363.1464165794</v>
      </c>
      <c r="N1954" s="40">
        <f t="shared" si="275"/>
        <v>4370941.0734570539</v>
      </c>
      <c r="O1954" s="41">
        <f t="shared" si="276"/>
        <v>0.70370077717621615</v>
      </c>
      <c r="P1954" s="42">
        <f t="shared" si="277"/>
        <v>29919</v>
      </c>
      <c r="Q1954" s="43" t="str">
        <f t="shared" si="278"/>
        <v>MEDIA GEO</v>
      </c>
    </row>
    <row r="1955" spans="2:17" s="44" customFormat="1" x14ac:dyDescent="0.3">
      <c r="B1955" s="69">
        <v>1930</v>
      </c>
      <c r="C1955" s="70">
        <v>20121415</v>
      </c>
      <c r="D1955" s="71" t="s">
        <v>44</v>
      </c>
      <c r="E1955" s="78">
        <v>4794485</v>
      </c>
      <c r="F1955" s="35">
        <f t="shared" si="270"/>
        <v>5039004</v>
      </c>
      <c r="G1955" s="36">
        <v>154167558.30000001</v>
      </c>
      <c r="H1955" s="36">
        <v>153498451.05000001</v>
      </c>
      <c r="I1955" s="37">
        <v>142247245</v>
      </c>
      <c r="J1955" s="38">
        <f t="shared" si="271"/>
        <v>5039004</v>
      </c>
      <c r="K1955" s="38">
        <f t="shared" si="272"/>
        <v>113738064.58750001</v>
      </c>
      <c r="L1955" s="38">
        <f t="shared" si="273"/>
        <v>147872848.02500001</v>
      </c>
      <c r="M1955" s="39">
        <f t="shared" si="274"/>
        <v>64175814.545033455</v>
      </c>
      <c r="N1955" s="40">
        <f t="shared" si="275"/>
        <v>41816039.754137285</v>
      </c>
      <c r="O1955" s="41">
        <f t="shared" si="276"/>
        <v>0.65158564874613523</v>
      </c>
      <c r="P1955" s="42">
        <f t="shared" si="277"/>
        <v>5039004</v>
      </c>
      <c r="Q1955" s="43" t="str">
        <f t="shared" si="278"/>
        <v>MEDIA GEO</v>
      </c>
    </row>
    <row r="1956" spans="2:17" s="44" customFormat="1" x14ac:dyDescent="0.3">
      <c r="B1956" s="69">
        <v>1931</v>
      </c>
      <c r="C1956" s="70">
        <v>26101729</v>
      </c>
      <c r="D1956" s="71" t="s">
        <v>171</v>
      </c>
      <c r="E1956" s="78">
        <v>467861</v>
      </c>
      <c r="F1956" s="35">
        <f t="shared" si="270"/>
        <v>491722</v>
      </c>
      <c r="G1956" s="36">
        <v>25831913.100000001</v>
      </c>
      <c r="H1956" s="36">
        <v>25545027.899999999</v>
      </c>
      <c r="I1956" s="37">
        <v>23705930.5</v>
      </c>
      <c r="J1956" s="38">
        <f t="shared" si="271"/>
        <v>491722</v>
      </c>
      <c r="K1956" s="38">
        <f t="shared" si="272"/>
        <v>18893648.375</v>
      </c>
      <c r="L1956" s="38">
        <f t="shared" si="273"/>
        <v>24625479.199999999</v>
      </c>
      <c r="M1956" s="39">
        <f t="shared" si="274"/>
        <v>9365045.6705563292</v>
      </c>
      <c r="N1956" s="40">
        <f t="shared" si="275"/>
        <v>6274387.3391134869</v>
      </c>
      <c r="O1956" s="41">
        <f t="shared" si="276"/>
        <v>0.6699793636714596</v>
      </c>
      <c r="P1956" s="42">
        <f t="shared" si="277"/>
        <v>491722</v>
      </c>
      <c r="Q1956" s="43" t="str">
        <f t="shared" si="278"/>
        <v>MEDIA GEO</v>
      </c>
    </row>
    <row r="1957" spans="2:17" s="44" customFormat="1" x14ac:dyDescent="0.3">
      <c r="B1957" s="69">
        <v>1932</v>
      </c>
      <c r="C1957" s="70">
        <v>251724</v>
      </c>
      <c r="D1957" s="71" t="s">
        <v>93</v>
      </c>
      <c r="E1957" s="78">
        <v>18999</v>
      </c>
      <c r="F1957" s="35">
        <f t="shared" si="270"/>
        <v>19968</v>
      </c>
      <c r="G1957" s="36">
        <v>776689.2</v>
      </c>
      <c r="H1957" s="36">
        <v>788642.75</v>
      </c>
      <c r="I1957" s="37">
        <v>728875</v>
      </c>
      <c r="J1957" s="38">
        <f t="shared" si="271"/>
        <v>19968</v>
      </c>
      <c r="K1957" s="38">
        <f t="shared" si="272"/>
        <v>578543.73750000005</v>
      </c>
      <c r="L1957" s="38">
        <f t="shared" si="273"/>
        <v>752782.1</v>
      </c>
      <c r="M1957" s="39">
        <f t="shared" si="274"/>
        <v>307276.11338517716</v>
      </c>
      <c r="N1957" s="40">
        <f t="shared" si="275"/>
        <v>203157.51526457226</v>
      </c>
      <c r="O1957" s="41">
        <f t="shared" si="276"/>
        <v>0.66115622534547613</v>
      </c>
      <c r="P1957" s="42">
        <f t="shared" si="277"/>
        <v>19968</v>
      </c>
      <c r="Q1957" s="43" t="str">
        <f t="shared" si="278"/>
        <v>MEDIA GEO</v>
      </c>
    </row>
    <row r="1958" spans="2:17" s="44" customFormat="1" x14ac:dyDescent="0.3">
      <c r="B1958" s="69">
        <v>1933</v>
      </c>
      <c r="C1958" s="70">
        <v>26111535</v>
      </c>
      <c r="D1958" s="71" t="s">
        <v>767</v>
      </c>
      <c r="E1958" s="78">
        <v>65550</v>
      </c>
      <c r="F1958" s="35">
        <f t="shared" si="270"/>
        <v>68893</v>
      </c>
      <c r="G1958" s="36">
        <v>561816.85</v>
      </c>
      <c r="H1958" s="36">
        <v>563274.6</v>
      </c>
      <c r="I1958" s="37">
        <v>524790</v>
      </c>
      <c r="J1958" s="38">
        <f t="shared" si="271"/>
        <v>68893</v>
      </c>
      <c r="K1958" s="38">
        <f t="shared" si="272"/>
        <v>429693.61249999999</v>
      </c>
      <c r="L1958" s="38">
        <f t="shared" si="273"/>
        <v>543303.42500000005</v>
      </c>
      <c r="M1958" s="39">
        <f t="shared" si="274"/>
        <v>327053.56992083433</v>
      </c>
      <c r="N1958" s="40">
        <f t="shared" si="275"/>
        <v>182547.08962600579</v>
      </c>
      <c r="O1958" s="41">
        <f t="shared" si="276"/>
        <v>0.55815654197015074</v>
      </c>
      <c r="P1958" s="42">
        <f t="shared" si="277"/>
        <v>68893</v>
      </c>
      <c r="Q1958" s="43" t="str">
        <f t="shared" si="278"/>
        <v>MEDIA GEO</v>
      </c>
    </row>
    <row r="1959" spans="2:17" s="44" customFormat="1" x14ac:dyDescent="0.3">
      <c r="B1959" s="69">
        <v>1934</v>
      </c>
      <c r="C1959" s="70">
        <v>26111535</v>
      </c>
      <c r="D1959" s="71" t="s">
        <v>768</v>
      </c>
      <c r="E1959" s="78">
        <v>84187</v>
      </c>
      <c r="F1959" s="35">
        <f t="shared" si="270"/>
        <v>88481</v>
      </c>
      <c r="G1959" s="36">
        <v>1428011.9</v>
      </c>
      <c r="H1959" s="36">
        <v>1418973.85</v>
      </c>
      <c r="I1959" s="37">
        <v>1311975</v>
      </c>
      <c r="J1959" s="38">
        <f t="shared" si="271"/>
        <v>88481</v>
      </c>
      <c r="K1959" s="38">
        <f t="shared" si="272"/>
        <v>1061860.4375</v>
      </c>
      <c r="L1959" s="38">
        <f t="shared" si="273"/>
        <v>1365474.425</v>
      </c>
      <c r="M1959" s="39">
        <f t="shared" si="274"/>
        <v>696418.74164454406</v>
      </c>
      <c r="N1959" s="40">
        <f t="shared" si="275"/>
        <v>429876.89965609246</v>
      </c>
      <c r="O1959" s="41">
        <f t="shared" si="276"/>
        <v>0.61726785043287069</v>
      </c>
      <c r="P1959" s="42">
        <f t="shared" si="277"/>
        <v>88481</v>
      </c>
      <c r="Q1959" s="43" t="str">
        <f t="shared" si="278"/>
        <v>MEDIA GEO</v>
      </c>
    </row>
    <row r="1960" spans="2:17" s="44" customFormat="1" ht="15.9" customHeight="1" x14ac:dyDescent="0.3">
      <c r="B1960" s="69">
        <v>1935</v>
      </c>
      <c r="C1960" s="70">
        <v>26111535</v>
      </c>
      <c r="D1960" s="71" t="s">
        <v>769</v>
      </c>
      <c r="E1960" s="78">
        <v>39845</v>
      </c>
      <c r="F1960" s="35">
        <f t="shared" si="270"/>
        <v>41877</v>
      </c>
      <c r="G1960" s="36">
        <v>1110805.5</v>
      </c>
      <c r="H1960" s="36">
        <v>1088356.1499999999</v>
      </c>
      <c r="I1960" s="37">
        <v>1020425</v>
      </c>
      <c r="J1960" s="38">
        <f t="shared" si="271"/>
        <v>41877</v>
      </c>
      <c r="K1960" s="38">
        <f t="shared" si="272"/>
        <v>815365.91249999998</v>
      </c>
      <c r="L1960" s="38">
        <f t="shared" si="273"/>
        <v>1054390.575</v>
      </c>
      <c r="M1960" s="39">
        <f t="shared" si="274"/>
        <v>476750.79651255609</v>
      </c>
      <c r="N1960" s="40">
        <f t="shared" si="275"/>
        <v>307502.2104743672</v>
      </c>
      <c r="O1960" s="41">
        <f t="shared" si="276"/>
        <v>0.64499569318762229</v>
      </c>
      <c r="P1960" s="42">
        <f t="shared" si="277"/>
        <v>41877</v>
      </c>
      <c r="Q1960" s="43" t="str">
        <f t="shared" si="278"/>
        <v>MEDIA GEO</v>
      </c>
    </row>
    <row r="1961" spans="2:17" s="44" customFormat="1" ht="15.9" customHeight="1" x14ac:dyDescent="0.3">
      <c r="B1961" s="69">
        <v>1936</v>
      </c>
      <c r="C1961" s="70">
        <v>27121701</v>
      </c>
      <c r="D1961" s="71" t="s">
        <v>770</v>
      </c>
      <c r="E1961" s="78">
        <v>22676</v>
      </c>
      <c r="F1961" s="35">
        <f t="shared" si="270"/>
        <v>23832</v>
      </c>
      <c r="G1961" s="36">
        <v>2474676.4</v>
      </c>
      <c r="H1961" s="36">
        <v>2539108.9500000002</v>
      </c>
      <c r="I1961" s="37">
        <v>2332400</v>
      </c>
      <c r="J1961" s="38">
        <f t="shared" si="271"/>
        <v>23832</v>
      </c>
      <c r="K1961" s="38">
        <f t="shared" si="272"/>
        <v>1842504.3374999999</v>
      </c>
      <c r="L1961" s="38">
        <f t="shared" si="273"/>
        <v>2403538.2000000002</v>
      </c>
      <c r="M1961" s="39">
        <f t="shared" si="274"/>
        <v>768760.07235046336</v>
      </c>
      <c r="N1961" s="40">
        <f t="shared" si="275"/>
        <v>526743.6914552357</v>
      </c>
      <c r="O1961" s="41">
        <f t="shared" si="276"/>
        <v>0.68518606832002993</v>
      </c>
      <c r="P1961" s="42">
        <f t="shared" si="277"/>
        <v>23832</v>
      </c>
      <c r="Q1961" s="43" t="str">
        <f t="shared" si="278"/>
        <v>MEDIA GEO</v>
      </c>
    </row>
    <row r="1962" spans="2:17" s="44" customFormat="1" x14ac:dyDescent="0.3">
      <c r="B1962" s="69">
        <v>1937</v>
      </c>
      <c r="C1962" s="70">
        <v>25172010</v>
      </c>
      <c r="D1962" s="71" t="s">
        <v>605</v>
      </c>
      <c r="E1962" s="78">
        <v>228463</v>
      </c>
      <c r="F1962" s="35">
        <f t="shared" si="270"/>
        <v>240115</v>
      </c>
      <c r="G1962" s="36">
        <v>5713213.7999999998</v>
      </c>
      <c r="H1962" s="36">
        <v>5598051.5499999998</v>
      </c>
      <c r="I1962" s="37">
        <v>5247900</v>
      </c>
      <c r="J1962" s="38">
        <f t="shared" si="271"/>
        <v>240115</v>
      </c>
      <c r="K1962" s="38">
        <f t="shared" si="272"/>
        <v>4199820.0875000004</v>
      </c>
      <c r="L1962" s="38">
        <f t="shared" si="273"/>
        <v>5422975.7750000004</v>
      </c>
      <c r="M1962" s="39">
        <f t="shared" si="274"/>
        <v>2519593.9277345571</v>
      </c>
      <c r="N1962" s="40">
        <f t="shared" si="275"/>
        <v>1611835.0073729455</v>
      </c>
      <c r="O1962" s="41">
        <f t="shared" si="276"/>
        <v>0.63972015078723221</v>
      </c>
      <c r="P1962" s="42">
        <f t="shared" si="277"/>
        <v>240115</v>
      </c>
      <c r="Q1962" s="43" t="str">
        <f t="shared" si="278"/>
        <v>MEDIA GEO</v>
      </c>
    </row>
    <row r="1963" spans="2:17" s="44" customFormat="1" x14ac:dyDescent="0.3">
      <c r="B1963" s="69">
        <v>1938</v>
      </c>
      <c r="C1963" s="70">
        <v>25172010</v>
      </c>
      <c r="D1963" s="71" t="s">
        <v>606</v>
      </c>
      <c r="E1963" s="78">
        <v>270312</v>
      </c>
      <c r="F1963" s="35">
        <f t="shared" si="270"/>
        <v>284098</v>
      </c>
      <c r="G1963" s="36">
        <v>5643824.9000000004</v>
      </c>
      <c r="H1963" s="36">
        <v>5720211</v>
      </c>
      <c r="I1963" s="37">
        <v>5247900</v>
      </c>
      <c r="J1963" s="38">
        <f t="shared" si="271"/>
        <v>284098</v>
      </c>
      <c r="K1963" s="38">
        <f t="shared" si="272"/>
        <v>4224008.4749999996</v>
      </c>
      <c r="L1963" s="38">
        <f t="shared" si="273"/>
        <v>5445862.4500000002</v>
      </c>
      <c r="M1963" s="39">
        <f t="shared" si="274"/>
        <v>2633963.9510675189</v>
      </c>
      <c r="N1963" s="40">
        <f t="shared" si="275"/>
        <v>1661606.1488792184</v>
      </c>
      <c r="O1963" s="41">
        <f t="shared" si="276"/>
        <v>0.63083860665814584</v>
      </c>
      <c r="P1963" s="42">
        <f t="shared" si="277"/>
        <v>284098</v>
      </c>
      <c r="Q1963" s="43" t="str">
        <f t="shared" si="278"/>
        <v>MEDIA GEO</v>
      </c>
    </row>
    <row r="1964" spans="2:17" s="44" customFormat="1" x14ac:dyDescent="0.3">
      <c r="B1964" s="69">
        <v>1939</v>
      </c>
      <c r="C1964" s="70">
        <v>25172010</v>
      </c>
      <c r="D1964" s="71" t="s">
        <v>646</v>
      </c>
      <c r="E1964" s="78">
        <v>15449</v>
      </c>
      <c r="F1964" s="35">
        <f t="shared" si="270"/>
        <v>16237</v>
      </c>
      <c r="G1964" s="36">
        <v>682518.55</v>
      </c>
      <c r="H1964" s="36">
        <v>695346.75</v>
      </c>
      <c r="I1964" s="37">
        <v>641410</v>
      </c>
      <c r="J1964" s="38">
        <f t="shared" si="271"/>
        <v>16237</v>
      </c>
      <c r="K1964" s="38">
        <f t="shared" si="272"/>
        <v>508878.07500000001</v>
      </c>
      <c r="L1964" s="38">
        <f t="shared" si="273"/>
        <v>661964.27500000002</v>
      </c>
      <c r="M1964" s="39">
        <f t="shared" si="274"/>
        <v>265148.60799865238</v>
      </c>
      <c r="N1964" s="40">
        <f t="shared" si="275"/>
        <v>176007.08593189478</v>
      </c>
      <c r="O1964" s="41">
        <f t="shared" si="276"/>
        <v>0.66380543069941111</v>
      </c>
      <c r="P1964" s="42">
        <f t="shared" si="277"/>
        <v>16237</v>
      </c>
      <c r="Q1964" s="43" t="str">
        <f t="shared" si="278"/>
        <v>MEDIA GEO</v>
      </c>
    </row>
    <row r="1965" spans="2:17" s="44" customFormat="1" x14ac:dyDescent="0.3">
      <c r="B1965" s="69">
        <v>1940</v>
      </c>
      <c r="C1965" s="70">
        <v>25172010</v>
      </c>
      <c r="D1965" s="71" t="s">
        <v>647</v>
      </c>
      <c r="E1965" s="78">
        <v>16648</v>
      </c>
      <c r="F1965" s="35">
        <f t="shared" si="270"/>
        <v>17497</v>
      </c>
      <c r="G1965" s="36">
        <v>696221.4</v>
      </c>
      <c r="H1965" s="36">
        <v>693597.45</v>
      </c>
      <c r="I1965" s="37">
        <v>641410</v>
      </c>
      <c r="J1965" s="38">
        <f t="shared" si="271"/>
        <v>17497</v>
      </c>
      <c r="K1965" s="38">
        <f t="shared" si="272"/>
        <v>512181.46250000002</v>
      </c>
      <c r="L1965" s="38">
        <f t="shared" si="273"/>
        <v>667503.72499999998</v>
      </c>
      <c r="M1965" s="39">
        <f t="shared" si="274"/>
        <v>271324.20776974253</v>
      </c>
      <c r="N1965" s="40">
        <f t="shared" si="275"/>
        <v>179482.93986363168</v>
      </c>
      <c r="O1965" s="41">
        <f t="shared" si="276"/>
        <v>0.66150728436273065</v>
      </c>
      <c r="P1965" s="42">
        <f t="shared" si="277"/>
        <v>17497</v>
      </c>
      <c r="Q1965" s="43" t="str">
        <f t="shared" si="278"/>
        <v>MEDIA GEO</v>
      </c>
    </row>
    <row r="1966" spans="2:17" s="44" customFormat="1" x14ac:dyDescent="0.3">
      <c r="B1966" s="69">
        <v>1941</v>
      </c>
      <c r="C1966" s="70">
        <v>23151516</v>
      </c>
      <c r="D1966" s="71" t="s">
        <v>609</v>
      </c>
      <c r="E1966" s="78">
        <v>35537</v>
      </c>
      <c r="F1966" s="35">
        <f t="shared" si="270"/>
        <v>37349</v>
      </c>
      <c r="G1966" s="36">
        <v>827710.45</v>
      </c>
      <c r="H1966" s="36">
        <v>820421.7</v>
      </c>
      <c r="I1966" s="37">
        <v>768589.94099999988</v>
      </c>
      <c r="J1966" s="38">
        <f t="shared" si="271"/>
        <v>37349</v>
      </c>
      <c r="K1966" s="38">
        <f t="shared" si="272"/>
        <v>613517.77275</v>
      </c>
      <c r="L1966" s="38">
        <f t="shared" si="273"/>
        <v>794505.82049999991</v>
      </c>
      <c r="M1966" s="39">
        <f t="shared" si="274"/>
        <v>373656.30334990006</v>
      </c>
      <c r="N1966" s="40">
        <f t="shared" si="275"/>
        <v>237805.17476127567</v>
      </c>
      <c r="O1966" s="41">
        <f t="shared" si="276"/>
        <v>0.6364275742957014</v>
      </c>
      <c r="P1966" s="42">
        <f t="shared" si="277"/>
        <v>37349</v>
      </c>
      <c r="Q1966" s="43" t="str">
        <f t="shared" si="278"/>
        <v>MEDIA GEO</v>
      </c>
    </row>
    <row r="1967" spans="2:17" s="44" customFormat="1" x14ac:dyDescent="0.3">
      <c r="B1967" s="69">
        <v>1942</v>
      </c>
      <c r="C1967" s="70">
        <v>40101706</v>
      </c>
      <c r="D1967" s="71" t="s">
        <v>135</v>
      </c>
      <c r="E1967" s="78">
        <v>210584</v>
      </c>
      <c r="F1967" s="35">
        <f t="shared" si="270"/>
        <v>221324</v>
      </c>
      <c r="G1967" s="36">
        <v>27164588.149999999</v>
      </c>
      <c r="H1967" s="36">
        <v>27115899.300000001</v>
      </c>
      <c r="I1967" s="37">
        <v>25539780</v>
      </c>
      <c r="J1967" s="38">
        <f t="shared" si="271"/>
        <v>221324</v>
      </c>
      <c r="K1967" s="38">
        <f t="shared" si="272"/>
        <v>20010397.862500001</v>
      </c>
      <c r="L1967" s="38">
        <f t="shared" si="273"/>
        <v>26327839.649999999</v>
      </c>
      <c r="M1967" s="39">
        <f t="shared" si="274"/>
        <v>8032823.0446930667</v>
      </c>
      <c r="N1967" s="40">
        <f t="shared" si="275"/>
        <v>5523563.9457347058</v>
      </c>
      <c r="O1967" s="41">
        <f t="shared" si="276"/>
        <v>0.68762425301823149</v>
      </c>
      <c r="P1967" s="42">
        <f t="shared" si="277"/>
        <v>221324</v>
      </c>
      <c r="Q1967" s="43" t="str">
        <f t="shared" si="278"/>
        <v>MEDIA GEO</v>
      </c>
    </row>
    <row r="1968" spans="2:17" s="44" customFormat="1" x14ac:dyDescent="0.3">
      <c r="B1968" s="69">
        <v>1943</v>
      </c>
      <c r="C1968" s="70">
        <v>40101706</v>
      </c>
      <c r="D1968" s="71" t="s">
        <v>136</v>
      </c>
      <c r="E1968" s="78">
        <v>721272</v>
      </c>
      <c r="F1968" s="35">
        <f t="shared" si="270"/>
        <v>758057</v>
      </c>
      <c r="G1968" s="36">
        <v>20834746.100000001</v>
      </c>
      <c r="H1968" s="36">
        <v>20372056.25</v>
      </c>
      <c r="I1968" s="37">
        <v>19181074.5</v>
      </c>
      <c r="J1968" s="38">
        <f t="shared" si="271"/>
        <v>758057</v>
      </c>
      <c r="K1968" s="38">
        <f t="shared" si="272"/>
        <v>15286483.4625</v>
      </c>
      <c r="L1968" s="38">
        <f t="shared" si="273"/>
        <v>19776565.375</v>
      </c>
      <c r="M1968" s="39">
        <f t="shared" si="274"/>
        <v>8863382.0239565428</v>
      </c>
      <c r="N1968" s="40">
        <f t="shared" si="275"/>
        <v>5731330.2881606873</v>
      </c>
      <c r="O1968" s="41">
        <f t="shared" si="276"/>
        <v>0.64663017713437865</v>
      </c>
      <c r="P1968" s="42">
        <f t="shared" si="277"/>
        <v>758057</v>
      </c>
      <c r="Q1968" s="43" t="str">
        <f t="shared" si="278"/>
        <v>MEDIA GEO</v>
      </c>
    </row>
    <row r="1969" spans="2:17" s="44" customFormat="1" x14ac:dyDescent="0.3">
      <c r="B1969" s="69">
        <v>1944</v>
      </c>
      <c r="C1969" s="70">
        <v>40101706</v>
      </c>
      <c r="D1969" s="71" t="s">
        <v>137</v>
      </c>
      <c r="E1969" s="78">
        <v>55483</v>
      </c>
      <c r="F1969" s="35">
        <f t="shared" si="270"/>
        <v>58313</v>
      </c>
      <c r="G1969" s="36">
        <v>4884628.7</v>
      </c>
      <c r="H1969" s="36">
        <v>4848184.95</v>
      </c>
      <c r="I1969" s="37">
        <v>4509403.8499999996</v>
      </c>
      <c r="J1969" s="38">
        <f t="shared" si="271"/>
        <v>58313</v>
      </c>
      <c r="K1969" s="38">
        <f t="shared" si="272"/>
        <v>3575132.625</v>
      </c>
      <c r="L1969" s="38">
        <f t="shared" si="273"/>
        <v>4678794.4000000004</v>
      </c>
      <c r="M1969" s="39">
        <f t="shared" si="274"/>
        <v>1579697.0714993195</v>
      </c>
      <c r="N1969" s="40">
        <f t="shared" si="275"/>
        <v>1075780.9937463682</v>
      </c>
      <c r="O1969" s="41">
        <f t="shared" si="276"/>
        <v>0.68100461357779485</v>
      </c>
      <c r="P1969" s="42">
        <f t="shared" si="277"/>
        <v>58313</v>
      </c>
      <c r="Q1969" s="43" t="str">
        <f t="shared" si="278"/>
        <v>MEDIA GEO</v>
      </c>
    </row>
    <row r="1970" spans="2:17" s="44" customFormat="1" x14ac:dyDescent="0.3">
      <c r="B1970" s="69">
        <v>1945</v>
      </c>
      <c r="C1970" s="70">
        <v>40101706</v>
      </c>
      <c r="D1970" s="71" t="s">
        <v>138</v>
      </c>
      <c r="E1970" s="78">
        <v>37793</v>
      </c>
      <c r="F1970" s="35">
        <f t="shared" si="270"/>
        <v>39720</v>
      </c>
      <c r="G1970" s="36">
        <v>6675328.7999999998</v>
      </c>
      <c r="H1970" s="36">
        <v>6641509</v>
      </c>
      <c r="I1970" s="37">
        <v>6210015</v>
      </c>
      <c r="J1970" s="38">
        <f t="shared" si="271"/>
        <v>39720</v>
      </c>
      <c r="K1970" s="38">
        <f t="shared" si="272"/>
        <v>4891643.2</v>
      </c>
      <c r="L1970" s="38">
        <f t="shared" si="273"/>
        <v>6425762</v>
      </c>
      <c r="M1970" s="39">
        <f t="shared" si="274"/>
        <v>1818487.5378721135</v>
      </c>
      <c r="N1970" s="40">
        <f t="shared" si="275"/>
        <v>1257778.5881838705</v>
      </c>
      <c r="O1970" s="41">
        <f t="shared" si="276"/>
        <v>0.69166192343316724</v>
      </c>
      <c r="P1970" s="42">
        <f t="shared" si="277"/>
        <v>39720</v>
      </c>
      <c r="Q1970" s="43" t="str">
        <f t="shared" si="278"/>
        <v>MEDIA GEO</v>
      </c>
    </row>
    <row r="1971" spans="2:17" s="44" customFormat="1" x14ac:dyDescent="0.3">
      <c r="B1971" s="69">
        <v>1946</v>
      </c>
      <c r="C1971" s="70">
        <v>40101706</v>
      </c>
      <c r="D1971" s="71" t="s">
        <v>139</v>
      </c>
      <c r="E1971" s="78">
        <v>17043</v>
      </c>
      <c r="F1971" s="35">
        <f t="shared" si="270"/>
        <v>17912</v>
      </c>
      <c r="G1971" s="36">
        <v>2072628.95</v>
      </c>
      <c r="H1971" s="36">
        <v>2054261.3</v>
      </c>
      <c r="I1971" s="37">
        <v>1906737</v>
      </c>
      <c r="J1971" s="38">
        <f t="shared" si="271"/>
        <v>17912</v>
      </c>
      <c r="K1971" s="38">
        <f t="shared" si="272"/>
        <v>1512884.8125</v>
      </c>
      <c r="L1971" s="38">
        <f t="shared" si="273"/>
        <v>1980499.15</v>
      </c>
      <c r="M1971" s="39">
        <f t="shared" si="274"/>
        <v>617522.8464758154</v>
      </c>
      <c r="N1971" s="40">
        <f t="shared" si="275"/>
        <v>423988.89561605494</v>
      </c>
      <c r="O1971" s="41">
        <f t="shared" si="276"/>
        <v>0.68659629038139558</v>
      </c>
      <c r="P1971" s="42">
        <f t="shared" si="277"/>
        <v>17912</v>
      </c>
      <c r="Q1971" s="43" t="str">
        <f t="shared" si="278"/>
        <v>MEDIA GEO</v>
      </c>
    </row>
    <row r="1972" spans="2:17" s="44" customFormat="1" x14ac:dyDescent="0.3">
      <c r="B1972" s="69">
        <v>1947</v>
      </c>
      <c r="C1972" s="70">
        <v>26111535</v>
      </c>
      <c r="D1972" s="71" t="s">
        <v>771</v>
      </c>
      <c r="E1972" s="78">
        <v>1152</v>
      </c>
      <c r="F1972" s="35">
        <f t="shared" si="270"/>
        <v>1211</v>
      </c>
      <c r="G1972" s="36">
        <v>203210.35</v>
      </c>
      <c r="H1972" s="36">
        <v>204376.55</v>
      </c>
      <c r="I1972" s="37">
        <v>191061.46149999998</v>
      </c>
      <c r="J1972" s="38">
        <f t="shared" si="271"/>
        <v>1211</v>
      </c>
      <c r="K1972" s="38">
        <f t="shared" si="272"/>
        <v>149964.840375</v>
      </c>
      <c r="L1972" s="38">
        <f t="shared" si="273"/>
        <v>197135.90574999998</v>
      </c>
      <c r="M1972" s="39">
        <f t="shared" si="274"/>
        <v>55676.70578851999</v>
      </c>
      <c r="N1972" s="40">
        <f t="shared" si="275"/>
        <v>38513.069905173877</v>
      </c>
      <c r="O1972" s="41">
        <f t="shared" si="276"/>
        <v>0.69172680674500153</v>
      </c>
      <c r="P1972" s="42">
        <f t="shared" si="277"/>
        <v>1211</v>
      </c>
      <c r="Q1972" s="43" t="str">
        <f t="shared" si="278"/>
        <v>MEDIA GEO</v>
      </c>
    </row>
    <row r="1973" spans="2:17" s="44" customFormat="1" x14ac:dyDescent="0.3">
      <c r="B1973" s="69">
        <v>1948</v>
      </c>
      <c r="C1973" s="70">
        <v>26111535</v>
      </c>
      <c r="D1973" s="71" t="s">
        <v>772</v>
      </c>
      <c r="E1973" s="78">
        <v>1057</v>
      </c>
      <c r="F1973" s="35">
        <f t="shared" si="270"/>
        <v>1111</v>
      </c>
      <c r="G1973" s="36">
        <v>730624.3</v>
      </c>
      <c r="H1973" s="36">
        <v>747825.75</v>
      </c>
      <c r="I1973" s="37">
        <v>685877.20599999989</v>
      </c>
      <c r="J1973" s="38">
        <f t="shared" si="271"/>
        <v>1111</v>
      </c>
      <c r="K1973" s="38">
        <f t="shared" si="272"/>
        <v>541359.56400000001</v>
      </c>
      <c r="L1973" s="38">
        <f t="shared" si="273"/>
        <v>708250.75300000003</v>
      </c>
      <c r="M1973" s="39">
        <f t="shared" si="274"/>
        <v>142844.57102059017</v>
      </c>
      <c r="N1973" s="40">
        <f t="shared" si="275"/>
        <v>100220.76919044445</v>
      </c>
      <c r="O1973" s="41">
        <f t="shared" si="276"/>
        <v>0.70160712776405232</v>
      </c>
      <c r="P1973" s="42">
        <f t="shared" si="277"/>
        <v>1111</v>
      </c>
      <c r="Q1973" s="43" t="str">
        <f t="shared" si="278"/>
        <v>MEDIA GEO</v>
      </c>
    </row>
    <row r="1974" spans="2:17" s="44" customFormat="1" x14ac:dyDescent="0.3">
      <c r="B1974" s="69">
        <v>1949</v>
      </c>
      <c r="C1974" s="70">
        <v>251726</v>
      </c>
      <c r="D1974" s="71" t="s">
        <v>773</v>
      </c>
      <c r="E1974" s="78">
        <v>56003</v>
      </c>
      <c r="F1974" s="35">
        <f t="shared" si="270"/>
        <v>58859</v>
      </c>
      <c r="G1974" s="36">
        <v>3112004.7</v>
      </c>
      <c r="H1974" s="36">
        <v>3114337.1</v>
      </c>
      <c r="I1974" s="37">
        <v>2911817.7234999998</v>
      </c>
      <c r="J1974" s="38">
        <f t="shared" si="271"/>
        <v>58859</v>
      </c>
      <c r="K1974" s="38">
        <f t="shared" si="272"/>
        <v>2299254.6308750003</v>
      </c>
      <c r="L1974" s="38">
        <f t="shared" si="273"/>
        <v>3011911.2117499998</v>
      </c>
      <c r="M1974" s="39">
        <f t="shared" si="274"/>
        <v>1135261.0349258366</v>
      </c>
      <c r="N1974" s="40">
        <f t="shared" si="275"/>
        <v>761131.17817905801</v>
      </c>
      <c r="O1974" s="41">
        <f t="shared" si="276"/>
        <v>0.67044596331871864</v>
      </c>
      <c r="P1974" s="42">
        <f t="shared" si="277"/>
        <v>58859</v>
      </c>
      <c r="Q1974" s="43" t="str">
        <f t="shared" si="278"/>
        <v>MEDIA GEO</v>
      </c>
    </row>
    <row r="1975" spans="2:17" s="44" customFormat="1" x14ac:dyDescent="0.3">
      <c r="B1975" s="69">
        <v>1950</v>
      </c>
      <c r="C1975" s="70">
        <v>39121102</v>
      </c>
      <c r="D1975" s="71" t="s">
        <v>101</v>
      </c>
      <c r="E1975" s="78">
        <v>69606</v>
      </c>
      <c r="F1975" s="35">
        <f t="shared" si="270"/>
        <v>73156</v>
      </c>
      <c r="G1975" s="36">
        <v>2102075.5</v>
      </c>
      <c r="H1975" s="36">
        <v>2125107.9500000002</v>
      </c>
      <c r="I1975" s="37">
        <v>1967962.5</v>
      </c>
      <c r="J1975" s="38">
        <f t="shared" si="271"/>
        <v>73156</v>
      </c>
      <c r="K1975" s="38">
        <f t="shared" si="272"/>
        <v>1567075.4875</v>
      </c>
      <c r="L1975" s="38">
        <f t="shared" si="273"/>
        <v>2035019</v>
      </c>
      <c r="M1975" s="39">
        <f t="shared" si="274"/>
        <v>895517.38023977284</v>
      </c>
      <c r="N1975" s="40">
        <f t="shared" si="275"/>
        <v>581497.30855347216</v>
      </c>
      <c r="O1975" s="41">
        <f t="shared" si="276"/>
        <v>0.64934229238273133</v>
      </c>
      <c r="P1975" s="42">
        <f t="shared" si="277"/>
        <v>73156</v>
      </c>
      <c r="Q1975" s="43" t="str">
        <f t="shared" si="278"/>
        <v>MEDIA GEO</v>
      </c>
    </row>
    <row r="1976" spans="2:17" s="44" customFormat="1" x14ac:dyDescent="0.3">
      <c r="B1976" s="69">
        <v>1951</v>
      </c>
      <c r="C1976" s="70">
        <v>251728</v>
      </c>
      <c r="D1976" s="71" t="s">
        <v>613</v>
      </c>
      <c r="E1976" s="78">
        <v>463033</v>
      </c>
      <c r="F1976" s="35">
        <f t="shared" si="270"/>
        <v>486648</v>
      </c>
      <c r="G1976" s="36">
        <v>18245782.100000001</v>
      </c>
      <c r="H1976" s="36">
        <v>18195343.949999999</v>
      </c>
      <c r="I1976" s="37">
        <v>17135332.291000001</v>
      </c>
      <c r="J1976" s="38">
        <f t="shared" si="271"/>
        <v>486648</v>
      </c>
      <c r="K1976" s="38">
        <f t="shared" si="272"/>
        <v>13515776.58525</v>
      </c>
      <c r="L1976" s="38">
        <f t="shared" si="273"/>
        <v>17665338.120499998</v>
      </c>
      <c r="M1976" s="39">
        <f t="shared" si="274"/>
        <v>7253666.0413557068</v>
      </c>
      <c r="N1976" s="40">
        <f t="shared" si="275"/>
        <v>4785004.3454543287</v>
      </c>
      <c r="O1976" s="41">
        <f t="shared" si="276"/>
        <v>0.6596670315635339</v>
      </c>
      <c r="P1976" s="42">
        <f t="shared" si="277"/>
        <v>486648</v>
      </c>
      <c r="Q1976" s="43" t="str">
        <f t="shared" si="278"/>
        <v>MEDIA GEO</v>
      </c>
    </row>
    <row r="1977" spans="2:17" s="44" customFormat="1" x14ac:dyDescent="0.3">
      <c r="B1977" s="69">
        <v>1952</v>
      </c>
      <c r="C1977" s="70">
        <v>401515</v>
      </c>
      <c r="D1977" s="71" t="s">
        <v>64</v>
      </c>
      <c r="E1977" s="78">
        <v>1748140</v>
      </c>
      <c r="F1977" s="35">
        <f t="shared" si="270"/>
        <v>1837295</v>
      </c>
      <c r="G1977" s="36">
        <v>179669436.80000001</v>
      </c>
      <c r="H1977" s="36">
        <v>176937321.75</v>
      </c>
      <c r="I1977" s="37">
        <v>165308850</v>
      </c>
      <c r="J1977" s="38">
        <f t="shared" si="271"/>
        <v>1837295</v>
      </c>
      <c r="K1977" s="38">
        <f t="shared" si="272"/>
        <v>130938225.8875</v>
      </c>
      <c r="L1977" s="38">
        <f t="shared" si="273"/>
        <v>171123085.875</v>
      </c>
      <c r="M1977" s="39">
        <f t="shared" si="274"/>
        <v>55743234.284860589</v>
      </c>
      <c r="N1977" s="40">
        <f t="shared" si="275"/>
        <v>38117255.214555234</v>
      </c>
      <c r="O1977" s="41">
        <f t="shared" si="276"/>
        <v>0.68380056707451531</v>
      </c>
      <c r="P1977" s="42">
        <f t="shared" si="277"/>
        <v>1837295</v>
      </c>
      <c r="Q1977" s="43" t="str">
        <f t="shared" si="278"/>
        <v>MEDIA GEO</v>
      </c>
    </row>
    <row r="1978" spans="2:17" s="44" customFormat="1" x14ac:dyDescent="0.3">
      <c r="B1978" s="69">
        <v>1953</v>
      </c>
      <c r="C1978" s="70">
        <v>251716</v>
      </c>
      <c r="D1978" s="71" t="s">
        <v>614</v>
      </c>
      <c r="E1978" s="78">
        <v>21224</v>
      </c>
      <c r="F1978" s="35">
        <f t="shared" si="270"/>
        <v>22306</v>
      </c>
      <c r="G1978" s="36">
        <v>1866794.65</v>
      </c>
      <c r="H1978" s="36">
        <v>1870001.7</v>
      </c>
      <c r="I1978" s="37">
        <v>1749300</v>
      </c>
      <c r="J1978" s="38">
        <f t="shared" si="271"/>
        <v>22306</v>
      </c>
      <c r="K1978" s="38">
        <f t="shared" si="272"/>
        <v>1377100.5874999999</v>
      </c>
      <c r="L1978" s="38">
        <f t="shared" si="273"/>
        <v>1808047.325</v>
      </c>
      <c r="M1978" s="39">
        <f t="shared" si="274"/>
        <v>607513.78338270576</v>
      </c>
      <c r="N1978" s="40">
        <f t="shared" si="275"/>
        <v>413804.39203305938</v>
      </c>
      <c r="O1978" s="41">
        <f t="shared" si="276"/>
        <v>0.68114403878863372</v>
      </c>
      <c r="P1978" s="42">
        <f t="shared" si="277"/>
        <v>22306</v>
      </c>
      <c r="Q1978" s="43" t="str">
        <f t="shared" si="278"/>
        <v>MEDIA GEO</v>
      </c>
    </row>
    <row r="1979" spans="2:17" s="44" customFormat="1" x14ac:dyDescent="0.3">
      <c r="B1979" s="69">
        <v>1954</v>
      </c>
      <c r="C1979" s="70">
        <v>251716</v>
      </c>
      <c r="D1979" s="71" t="s">
        <v>616</v>
      </c>
      <c r="E1979" s="78">
        <v>20333</v>
      </c>
      <c r="F1979" s="35">
        <f t="shared" si="270"/>
        <v>21370</v>
      </c>
      <c r="G1979" s="36">
        <v>750741.25</v>
      </c>
      <c r="H1979" s="36">
        <v>737038.4</v>
      </c>
      <c r="I1979" s="37">
        <v>691781.09349999984</v>
      </c>
      <c r="J1979" s="38">
        <f t="shared" si="271"/>
        <v>21370</v>
      </c>
      <c r="K1979" s="38">
        <f t="shared" si="272"/>
        <v>550232.68587499997</v>
      </c>
      <c r="L1979" s="38">
        <f t="shared" si="273"/>
        <v>714409.74674999993</v>
      </c>
      <c r="M1979" s="39">
        <f t="shared" si="274"/>
        <v>300738.06514958187</v>
      </c>
      <c r="N1979" s="40">
        <f t="shared" si="275"/>
        <v>197543.05331423454</v>
      </c>
      <c r="O1979" s="41">
        <f t="shared" si="276"/>
        <v>0.65686082410612057</v>
      </c>
      <c r="P1979" s="42">
        <f t="shared" si="277"/>
        <v>21370</v>
      </c>
      <c r="Q1979" s="43" t="str">
        <f t="shared" si="278"/>
        <v>MEDIA GEO</v>
      </c>
    </row>
    <row r="1980" spans="2:17" s="44" customFormat="1" x14ac:dyDescent="0.3">
      <c r="B1980" s="69">
        <v>1955</v>
      </c>
      <c r="C1980" s="70">
        <v>251716</v>
      </c>
      <c r="D1980" s="71" t="s">
        <v>617</v>
      </c>
      <c r="E1980" s="78">
        <v>5397</v>
      </c>
      <c r="F1980" s="35">
        <f t="shared" si="270"/>
        <v>5672</v>
      </c>
      <c r="G1980" s="36">
        <v>843745.7</v>
      </c>
      <c r="H1980" s="36">
        <v>827710.45</v>
      </c>
      <c r="I1980" s="37">
        <v>776493.8615</v>
      </c>
      <c r="J1980" s="38">
        <f t="shared" si="271"/>
        <v>5672</v>
      </c>
      <c r="K1980" s="38">
        <f t="shared" si="272"/>
        <v>613405.50287500001</v>
      </c>
      <c r="L1980" s="38">
        <f t="shared" si="273"/>
        <v>802102.15574999992</v>
      </c>
      <c r="M1980" s="39">
        <f t="shared" si="274"/>
        <v>235500.08322885819</v>
      </c>
      <c r="N1980" s="40">
        <f t="shared" si="275"/>
        <v>162512.99615823186</v>
      </c>
      <c r="O1980" s="41">
        <f t="shared" si="276"/>
        <v>0.69007617292560475</v>
      </c>
      <c r="P1980" s="42">
        <f t="shared" si="277"/>
        <v>5672</v>
      </c>
      <c r="Q1980" s="43" t="str">
        <f t="shared" si="278"/>
        <v>MEDIA GEO</v>
      </c>
    </row>
    <row r="1981" spans="2:17" s="44" customFormat="1" x14ac:dyDescent="0.3">
      <c r="B1981" s="69">
        <v>1956</v>
      </c>
      <c r="C1981" s="70">
        <v>251717</v>
      </c>
      <c r="D1981" s="71" t="s">
        <v>618</v>
      </c>
      <c r="E1981" s="78">
        <v>9989</v>
      </c>
      <c r="F1981" s="35">
        <f t="shared" si="270"/>
        <v>10498</v>
      </c>
      <c r="G1981" s="36">
        <v>2741444.65</v>
      </c>
      <c r="H1981" s="36">
        <v>2735030.55</v>
      </c>
      <c r="I1981" s="37">
        <v>2546289.8264999995</v>
      </c>
      <c r="J1981" s="38">
        <f t="shared" si="271"/>
        <v>10498</v>
      </c>
      <c r="K1981" s="38">
        <f t="shared" si="272"/>
        <v>2008315.7566249997</v>
      </c>
      <c r="L1981" s="38">
        <f t="shared" si="273"/>
        <v>2640660.1882499997</v>
      </c>
      <c r="M1981" s="39">
        <f t="shared" si="274"/>
        <v>669096.89841185522</v>
      </c>
      <c r="N1981" s="40">
        <f t="shared" si="275"/>
        <v>465699.74714901298</v>
      </c>
      <c r="O1981" s="41">
        <f t="shared" si="276"/>
        <v>0.69601241352991094</v>
      </c>
      <c r="P1981" s="42">
        <f t="shared" si="277"/>
        <v>10498</v>
      </c>
      <c r="Q1981" s="43" t="str">
        <f t="shared" si="278"/>
        <v>MEDIA GEO</v>
      </c>
    </row>
    <row r="1982" spans="2:17" s="44" customFormat="1" x14ac:dyDescent="0.3">
      <c r="B1982" s="69">
        <v>1957</v>
      </c>
      <c r="C1982" s="70">
        <v>40141736</v>
      </c>
      <c r="D1982" s="71" t="s">
        <v>512</v>
      </c>
      <c r="E1982" s="78">
        <v>1199</v>
      </c>
      <c r="F1982" s="35">
        <f t="shared" si="270"/>
        <v>1260</v>
      </c>
      <c r="G1982" s="36">
        <v>111372.1</v>
      </c>
      <c r="H1982" s="36">
        <v>111955.2</v>
      </c>
      <c r="I1982" s="37">
        <v>102777.20599999999</v>
      </c>
      <c r="J1982" s="38">
        <f t="shared" si="271"/>
        <v>1260</v>
      </c>
      <c r="K1982" s="38">
        <f t="shared" si="272"/>
        <v>81841.126499999998</v>
      </c>
      <c r="L1982" s="38">
        <f t="shared" si="273"/>
        <v>107074.65299999999</v>
      </c>
      <c r="M1982" s="39">
        <f t="shared" si="274"/>
        <v>35646.919696849029</v>
      </c>
      <c r="N1982" s="40">
        <f t="shared" si="275"/>
        <v>24315.22410175921</v>
      </c>
      <c r="O1982" s="41">
        <f t="shared" si="276"/>
        <v>0.68211290929321244</v>
      </c>
      <c r="P1982" s="42">
        <f t="shared" si="277"/>
        <v>1260</v>
      </c>
      <c r="Q1982" s="43" t="str">
        <f t="shared" si="278"/>
        <v>MEDIA GEO</v>
      </c>
    </row>
    <row r="1983" spans="2:17" s="44" customFormat="1" x14ac:dyDescent="0.3">
      <c r="B1983" s="69">
        <v>1958</v>
      </c>
      <c r="C1983" s="70">
        <v>251717</v>
      </c>
      <c r="D1983" s="71" t="s">
        <v>619</v>
      </c>
      <c r="E1983" s="78">
        <v>23611</v>
      </c>
      <c r="F1983" s="35">
        <f t="shared" si="270"/>
        <v>24815</v>
      </c>
      <c r="G1983" s="36">
        <v>546073.15</v>
      </c>
      <c r="H1983" s="36">
        <v>544032.30000000005</v>
      </c>
      <c r="I1983" s="37">
        <v>506635.18149999995</v>
      </c>
      <c r="J1983" s="38">
        <f t="shared" si="271"/>
        <v>24815</v>
      </c>
      <c r="K1983" s="38">
        <f t="shared" si="272"/>
        <v>405388.90787500003</v>
      </c>
      <c r="L1983" s="38">
        <f t="shared" si="273"/>
        <v>525333.74075</v>
      </c>
      <c r="M1983" s="39">
        <f t="shared" si="274"/>
        <v>247212.98757369473</v>
      </c>
      <c r="N1983" s="40">
        <f t="shared" si="275"/>
        <v>157259.12513560109</v>
      </c>
      <c r="O1983" s="41">
        <f t="shared" si="276"/>
        <v>0.63612808808728871</v>
      </c>
      <c r="P1983" s="42">
        <f t="shared" si="277"/>
        <v>24815</v>
      </c>
      <c r="Q1983" s="43" t="str">
        <f t="shared" si="278"/>
        <v>MEDIA GEO</v>
      </c>
    </row>
    <row r="1984" spans="2:17" s="44" customFormat="1" x14ac:dyDescent="0.3">
      <c r="B1984" s="69">
        <v>1959</v>
      </c>
      <c r="C1984" s="70">
        <v>251717</v>
      </c>
      <c r="D1984" s="71" t="s">
        <v>620</v>
      </c>
      <c r="E1984" s="78">
        <v>21812</v>
      </c>
      <c r="F1984" s="35">
        <f t="shared" si="270"/>
        <v>22924</v>
      </c>
      <c r="G1984" s="36">
        <v>541116.80000000005</v>
      </c>
      <c r="H1984" s="36">
        <v>540825.25</v>
      </c>
      <c r="I1984" s="37">
        <v>506635.18149999995</v>
      </c>
      <c r="J1984" s="38">
        <f t="shared" si="271"/>
        <v>22924</v>
      </c>
      <c r="K1984" s="38">
        <f t="shared" si="272"/>
        <v>402875.307875</v>
      </c>
      <c r="L1984" s="38">
        <f t="shared" si="273"/>
        <v>523730.21574999997</v>
      </c>
      <c r="M1984" s="39">
        <f t="shared" si="274"/>
        <v>241453.45847223696</v>
      </c>
      <c r="N1984" s="40">
        <f t="shared" si="275"/>
        <v>154523.66197474278</v>
      </c>
      <c r="O1984" s="41">
        <f t="shared" si="276"/>
        <v>0.63997286662394348</v>
      </c>
      <c r="P1984" s="42">
        <f t="shared" si="277"/>
        <v>22924</v>
      </c>
      <c r="Q1984" s="43" t="str">
        <f t="shared" si="278"/>
        <v>MEDIA GEO</v>
      </c>
    </row>
    <row r="1985" spans="2:17" s="44" customFormat="1" ht="45" customHeight="1" x14ac:dyDescent="0.3">
      <c r="B1985" s="69">
        <v>1960</v>
      </c>
      <c r="C1985" s="70">
        <v>391215</v>
      </c>
      <c r="D1985" s="71" t="s">
        <v>774</v>
      </c>
      <c r="E1985" s="78">
        <v>68422</v>
      </c>
      <c r="F1985" s="35">
        <f t="shared" si="270"/>
        <v>71912</v>
      </c>
      <c r="G1985" s="36">
        <v>2025397.85</v>
      </c>
      <c r="H1985" s="36">
        <v>2066506.4</v>
      </c>
      <c r="I1985" s="37">
        <v>1908777.85</v>
      </c>
      <c r="J1985" s="38">
        <f t="shared" si="271"/>
        <v>71912</v>
      </c>
      <c r="K1985" s="38">
        <f t="shared" si="272"/>
        <v>1518148.5249999999</v>
      </c>
      <c r="L1985" s="38">
        <f t="shared" si="273"/>
        <v>1967087.85</v>
      </c>
      <c r="M1985" s="39">
        <f t="shared" si="274"/>
        <v>870614.63496892236</v>
      </c>
      <c r="N1985" s="40">
        <f t="shared" si="275"/>
        <v>564768.04933808872</v>
      </c>
      <c r="O1985" s="41">
        <f t="shared" si="276"/>
        <v>0.64870038551356168</v>
      </c>
      <c r="P1985" s="42">
        <f t="shared" si="277"/>
        <v>71912</v>
      </c>
      <c r="Q1985" s="43" t="str">
        <f t="shared" si="278"/>
        <v>MEDIA GEO</v>
      </c>
    </row>
    <row r="1986" spans="2:17" s="44" customFormat="1" x14ac:dyDescent="0.3">
      <c r="B1986" s="69">
        <v>1961</v>
      </c>
      <c r="C1986" s="70">
        <v>26101720</v>
      </c>
      <c r="D1986" s="71" t="s">
        <v>775</v>
      </c>
      <c r="E1986" s="78">
        <v>1776323</v>
      </c>
      <c r="F1986" s="35">
        <f t="shared" si="270"/>
        <v>1866915</v>
      </c>
      <c r="G1986" s="36">
        <v>39754883.350000001</v>
      </c>
      <c r="H1986" s="36">
        <v>39356917.600000001</v>
      </c>
      <c r="I1986" s="37">
        <v>36632382.850000001</v>
      </c>
      <c r="J1986" s="38">
        <f t="shared" si="271"/>
        <v>1866915</v>
      </c>
      <c r="K1986" s="38">
        <f t="shared" si="272"/>
        <v>29402774.700000003</v>
      </c>
      <c r="L1986" s="38">
        <f t="shared" si="273"/>
        <v>37994650.225000001</v>
      </c>
      <c r="M1986" s="39">
        <f t="shared" si="274"/>
        <v>18086324.512987334</v>
      </c>
      <c r="N1986" s="40">
        <f t="shared" si="275"/>
        <v>11468854.453474943</v>
      </c>
      <c r="O1986" s="41">
        <f t="shared" si="276"/>
        <v>0.63411747617596081</v>
      </c>
      <c r="P1986" s="42">
        <f t="shared" si="277"/>
        <v>1866915</v>
      </c>
      <c r="Q1986" s="43" t="str">
        <f t="shared" si="278"/>
        <v>MEDIA GEO</v>
      </c>
    </row>
    <row r="1987" spans="2:17" s="44" customFormat="1" x14ac:dyDescent="0.3">
      <c r="B1987" s="69">
        <v>1962</v>
      </c>
      <c r="C1987" s="70">
        <v>251739</v>
      </c>
      <c r="D1987" s="71" t="s">
        <v>776</v>
      </c>
      <c r="E1987" s="78">
        <v>2311991</v>
      </c>
      <c r="F1987" s="35">
        <f t="shared" si="270"/>
        <v>2429903</v>
      </c>
      <c r="G1987" s="36">
        <v>170691446.09999999</v>
      </c>
      <c r="H1987" s="36">
        <v>169438072.65000001</v>
      </c>
      <c r="I1987" s="37">
        <v>159390385</v>
      </c>
      <c r="J1987" s="38">
        <f t="shared" si="271"/>
        <v>2429903</v>
      </c>
      <c r="K1987" s="38">
        <f t="shared" si="272"/>
        <v>125487451.6875</v>
      </c>
      <c r="L1987" s="38">
        <f t="shared" si="273"/>
        <v>164414228.82499999</v>
      </c>
      <c r="M1987" s="39">
        <f t="shared" si="274"/>
        <v>57852010.230996877</v>
      </c>
      <c r="N1987" s="40">
        <f t="shared" si="275"/>
        <v>39189347.85068588</v>
      </c>
      <c r="O1987" s="41">
        <f t="shared" si="276"/>
        <v>0.6774068471295468</v>
      </c>
      <c r="P1987" s="42">
        <f t="shared" si="277"/>
        <v>2429903</v>
      </c>
      <c r="Q1987" s="43" t="str">
        <f t="shared" si="278"/>
        <v>MEDIA GEO</v>
      </c>
    </row>
    <row r="1988" spans="2:17" s="44" customFormat="1" x14ac:dyDescent="0.3">
      <c r="B1988" s="69">
        <v>1963</v>
      </c>
      <c r="C1988" s="70">
        <v>40151524</v>
      </c>
      <c r="D1988" s="71" t="s">
        <v>777</v>
      </c>
      <c r="E1988" s="78">
        <v>353093</v>
      </c>
      <c r="F1988" s="35">
        <f t="shared" si="270"/>
        <v>371101</v>
      </c>
      <c r="G1988" s="36">
        <v>27895212.449999999</v>
      </c>
      <c r="H1988" s="36">
        <v>28072766.399999999</v>
      </c>
      <c r="I1988" s="37">
        <v>26060887.723499998</v>
      </c>
      <c r="J1988" s="38">
        <f t="shared" si="271"/>
        <v>371101</v>
      </c>
      <c r="K1988" s="38">
        <f t="shared" si="272"/>
        <v>20599991.893374998</v>
      </c>
      <c r="L1988" s="38">
        <f t="shared" si="273"/>
        <v>26978050.086750001</v>
      </c>
      <c r="M1988" s="39">
        <f t="shared" si="274"/>
        <v>9328762.869248556</v>
      </c>
      <c r="N1988" s="40">
        <f t="shared" si="275"/>
        <v>6334023.4513218189</v>
      </c>
      <c r="O1988" s="41">
        <f t="shared" si="276"/>
        <v>0.67897786020495476</v>
      </c>
      <c r="P1988" s="42">
        <f t="shared" si="277"/>
        <v>371101</v>
      </c>
      <c r="Q1988" s="43" t="str">
        <f t="shared" si="278"/>
        <v>MEDIA GEO</v>
      </c>
    </row>
    <row r="1989" spans="2:17" x14ac:dyDescent="0.3">
      <c r="B1989" s="133" t="s">
        <v>778</v>
      </c>
      <c r="C1989" s="134"/>
      <c r="D1989" s="135"/>
      <c r="E1989" s="51"/>
      <c r="F1989" s="52"/>
      <c r="G1989" s="36"/>
      <c r="H1989" s="36"/>
      <c r="I1989" s="37"/>
      <c r="J1989" s="38"/>
      <c r="K1989" s="38"/>
      <c r="L1989" s="38"/>
      <c r="M1989" s="39"/>
      <c r="N1989" s="40"/>
      <c r="O1989" s="53"/>
      <c r="P1989" s="42"/>
      <c r="Q1989" s="43" t="str">
        <f t="shared" si="278"/>
        <v>MENOR VALOR</v>
      </c>
    </row>
    <row r="1990" spans="2:17" s="44" customFormat="1" x14ac:dyDescent="0.3">
      <c r="B1990" s="69">
        <v>1964</v>
      </c>
      <c r="C1990" s="70">
        <v>40161505</v>
      </c>
      <c r="D1990" s="71" t="s">
        <v>694</v>
      </c>
      <c r="E1990" s="34">
        <v>95807</v>
      </c>
      <c r="F1990" s="35">
        <f t="shared" si="270"/>
        <v>100693</v>
      </c>
      <c r="G1990" s="36">
        <v>2356890.2000000002</v>
      </c>
      <c r="H1990" s="36">
        <v>2335315.5</v>
      </c>
      <c r="I1990" s="37">
        <v>2166799.6</v>
      </c>
      <c r="J1990" s="38">
        <f t="shared" si="271"/>
        <v>100693</v>
      </c>
      <c r="K1990" s="38">
        <f t="shared" si="272"/>
        <v>1739924.5750000002</v>
      </c>
      <c r="L1990" s="38">
        <f t="shared" si="273"/>
        <v>2251057.5499999998</v>
      </c>
      <c r="M1990" s="39">
        <f t="shared" si="274"/>
        <v>1046828.9748870393</v>
      </c>
      <c r="N1990" s="40">
        <f t="shared" si="275"/>
        <v>669019.16376717051</v>
      </c>
      <c r="O1990" s="41">
        <f t="shared" si="276"/>
        <v>0.63909117899546364</v>
      </c>
      <c r="P1990" s="42">
        <f t="shared" si="277"/>
        <v>100693</v>
      </c>
      <c r="Q1990" s="43" t="str">
        <f t="shared" si="278"/>
        <v>MEDIA GEO</v>
      </c>
    </row>
    <row r="1991" spans="2:17" s="44" customFormat="1" x14ac:dyDescent="0.3">
      <c r="B1991" s="69">
        <v>1965</v>
      </c>
      <c r="C1991" s="70">
        <v>40161505</v>
      </c>
      <c r="D1991" s="71" t="s">
        <v>779</v>
      </c>
      <c r="E1991" s="34">
        <v>181639</v>
      </c>
      <c r="F1991" s="35">
        <f t="shared" si="270"/>
        <v>190903</v>
      </c>
      <c r="G1991" s="36">
        <v>1400023.1</v>
      </c>
      <c r="H1991" s="36">
        <v>1380489.25</v>
      </c>
      <c r="I1991" s="37">
        <v>1285735.5</v>
      </c>
      <c r="J1991" s="38">
        <f t="shared" si="271"/>
        <v>190903</v>
      </c>
      <c r="K1991" s="38">
        <f t="shared" si="272"/>
        <v>1064287.7124999999</v>
      </c>
      <c r="L1991" s="38">
        <f t="shared" si="273"/>
        <v>1333112.375</v>
      </c>
      <c r="M1991" s="39">
        <f t="shared" si="274"/>
        <v>829914.12213944201</v>
      </c>
      <c r="N1991" s="40">
        <f t="shared" si="275"/>
        <v>451849.09771842463</v>
      </c>
      <c r="O1991" s="41">
        <f t="shared" si="276"/>
        <v>0.54445283634118591</v>
      </c>
      <c r="P1991" s="42">
        <f t="shared" si="277"/>
        <v>190903</v>
      </c>
      <c r="Q1991" s="43" t="str">
        <f t="shared" si="278"/>
        <v>MEDIA GEO</v>
      </c>
    </row>
    <row r="1992" spans="2:17" s="44" customFormat="1" x14ac:dyDescent="0.3">
      <c r="B1992" s="69">
        <v>1966</v>
      </c>
      <c r="C1992" s="70">
        <v>40161513</v>
      </c>
      <c r="D1992" s="71" t="s">
        <v>780</v>
      </c>
      <c r="E1992" s="34">
        <v>41722</v>
      </c>
      <c r="F1992" s="35">
        <f t="shared" si="270"/>
        <v>43850</v>
      </c>
      <c r="G1992" s="36">
        <v>1440257</v>
      </c>
      <c r="H1992" s="36">
        <v>1432968.25</v>
      </c>
      <c r="I1992" s="37">
        <v>1322255.0529999998</v>
      </c>
      <c r="J1992" s="38">
        <f t="shared" si="271"/>
        <v>43850</v>
      </c>
      <c r="K1992" s="38">
        <f t="shared" si="272"/>
        <v>1059832.5757499998</v>
      </c>
      <c r="L1992" s="38">
        <f t="shared" si="273"/>
        <v>1377611.6514999999</v>
      </c>
      <c r="M1992" s="39">
        <f t="shared" si="274"/>
        <v>588153.04379923048</v>
      </c>
      <c r="N1992" s="40">
        <f t="shared" si="275"/>
        <v>384880.37329091423</v>
      </c>
      <c r="O1992" s="41">
        <f t="shared" si="276"/>
        <v>0.65438813476972402</v>
      </c>
      <c r="P1992" s="42">
        <f t="shared" si="277"/>
        <v>43850</v>
      </c>
      <c r="Q1992" s="43" t="str">
        <f t="shared" si="278"/>
        <v>MEDIA GEO</v>
      </c>
    </row>
    <row r="1993" spans="2:17" s="44" customFormat="1" x14ac:dyDescent="0.3">
      <c r="B1993" s="69">
        <v>1967</v>
      </c>
      <c r="C1993" s="70">
        <v>40161513</v>
      </c>
      <c r="D1993" s="71" t="s">
        <v>781</v>
      </c>
      <c r="E1993" s="34">
        <v>34048</v>
      </c>
      <c r="F1993" s="35">
        <f t="shared" ref="F1993:F2056" si="279">ROUND(E1993*($C$5+1),0)</f>
        <v>35784</v>
      </c>
      <c r="G1993" s="36">
        <v>997684.1</v>
      </c>
      <c r="H1993" s="36">
        <v>981357.3</v>
      </c>
      <c r="I1993" s="37">
        <v>918382.5</v>
      </c>
      <c r="J1993" s="38">
        <f t="shared" ref="J1993:J2056" si="280">MIN(F1993:I1993)</f>
        <v>35784</v>
      </c>
      <c r="K1993" s="38">
        <f t="shared" ref="K1993:K2056" si="281">AVERAGE(F1993:I1993)</f>
        <v>733301.97499999998</v>
      </c>
      <c r="L1993" s="38">
        <f t="shared" ref="L1993:L2056" si="282">MEDIAN(F1993:I1993)</f>
        <v>949869.9</v>
      </c>
      <c r="M1993" s="39">
        <f t="shared" ref="M1993:M2056" si="283">GEOMEAN(F1993:I1993)</f>
        <v>423529.01993871416</v>
      </c>
      <c r="N1993" s="40">
        <f t="shared" ref="N1993:N2056" si="284">STDEVA(J1993,M1993)</f>
        <v>274177.13296997786</v>
      </c>
      <c r="O1993" s="41">
        <f t="shared" ref="O1993:O2056" si="285">N1993/M1993</f>
        <v>0.64736327397270688</v>
      </c>
      <c r="P1993" s="42">
        <f t="shared" ref="P1993:P2056" si="286">ROUND(IF(O1993&lt;=P1988,J1993,M1993),0)</f>
        <v>35784</v>
      </c>
      <c r="Q1993" s="43" t="str">
        <f t="shared" ref="Q1993:Q2056" si="287">IF(O1993&lt;=35%,"MENOR VALOR","MEDIA GEO")</f>
        <v>MEDIA GEO</v>
      </c>
    </row>
    <row r="1994" spans="2:17" s="44" customFormat="1" ht="29.25" customHeight="1" x14ac:dyDescent="0.3">
      <c r="B1994" s="69">
        <v>1968</v>
      </c>
      <c r="C1994" s="70">
        <v>401615</v>
      </c>
      <c r="D1994" s="71" t="s">
        <v>782</v>
      </c>
      <c r="E1994" s="34">
        <v>80354</v>
      </c>
      <c r="F1994" s="35">
        <f t="shared" si="279"/>
        <v>84452</v>
      </c>
      <c r="G1994" s="36">
        <v>1100018.1499999999</v>
      </c>
      <c r="H1994" s="36">
        <v>1113721</v>
      </c>
      <c r="I1994" s="37">
        <v>1033352.327</v>
      </c>
      <c r="J1994" s="38">
        <f t="shared" si="280"/>
        <v>84452</v>
      </c>
      <c r="K1994" s="38">
        <f t="shared" si="281"/>
        <v>832885.86924999999</v>
      </c>
      <c r="L1994" s="38">
        <f t="shared" si="282"/>
        <v>1066685.2385</v>
      </c>
      <c r="M1994" s="39">
        <f t="shared" si="283"/>
        <v>571819.09666829288</v>
      </c>
      <c r="N1994" s="40">
        <f t="shared" si="284"/>
        <v>344620.57898134954</v>
      </c>
      <c r="O1994" s="41">
        <f t="shared" si="285"/>
        <v>0.6026741341611066</v>
      </c>
      <c r="P1994" s="42">
        <f t="shared" si="286"/>
        <v>571819</v>
      </c>
      <c r="Q1994" s="43" t="str">
        <f t="shared" si="287"/>
        <v>MEDIA GEO</v>
      </c>
    </row>
    <row r="1995" spans="2:17" s="44" customFormat="1" x14ac:dyDescent="0.3">
      <c r="B1995" s="69">
        <v>1969</v>
      </c>
      <c r="C1995" s="70">
        <v>401615</v>
      </c>
      <c r="D1995" s="71" t="s">
        <v>783</v>
      </c>
      <c r="E1995" s="34">
        <v>72113</v>
      </c>
      <c r="F1995" s="35">
        <f t="shared" si="279"/>
        <v>75791</v>
      </c>
      <c r="G1995" s="36">
        <v>836165.4</v>
      </c>
      <c r="H1995" s="36">
        <v>834124.55</v>
      </c>
      <c r="I1995" s="37">
        <v>768619.0959999999</v>
      </c>
      <c r="J1995" s="38">
        <f t="shared" si="280"/>
        <v>75791</v>
      </c>
      <c r="K1995" s="38">
        <f t="shared" si="281"/>
        <v>628675.01150000002</v>
      </c>
      <c r="L1995" s="38">
        <f t="shared" si="282"/>
        <v>801371.82299999997</v>
      </c>
      <c r="M1995" s="39">
        <f t="shared" si="283"/>
        <v>448965.50647992198</v>
      </c>
      <c r="N1995" s="40">
        <f t="shared" si="284"/>
        <v>263874.22409789602</v>
      </c>
      <c r="O1995" s="41">
        <f t="shared" si="285"/>
        <v>0.58773830124897719</v>
      </c>
      <c r="P1995" s="42">
        <f t="shared" si="286"/>
        <v>75791</v>
      </c>
      <c r="Q1995" s="43" t="str">
        <f t="shared" si="287"/>
        <v>MEDIA GEO</v>
      </c>
    </row>
    <row r="1996" spans="2:17" s="44" customFormat="1" x14ac:dyDescent="0.3">
      <c r="B1996" s="69">
        <v>1970</v>
      </c>
      <c r="C1996" s="70">
        <v>401615</v>
      </c>
      <c r="D1996" s="71" t="s">
        <v>784</v>
      </c>
      <c r="E1996" s="34">
        <v>56495</v>
      </c>
      <c r="F1996" s="35">
        <f t="shared" si="279"/>
        <v>59376</v>
      </c>
      <c r="G1996" s="36">
        <v>1693322.4</v>
      </c>
      <c r="H1996" s="36">
        <v>1663292.75</v>
      </c>
      <c r="I1996" s="37">
        <v>1564553.5115</v>
      </c>
      <c r="J1996" s="38">
        <f t="shared" si="280"/>
        <v>59376</v>
      </c>
      <c r="K1996" s="38">
        <f t="shared" si="281"/>
        <v>1245136.1653749999</v>
      </c>
      <c r="L1996" s="38">
        <f t="shared" si="282"/>
        <v>1613923.13075</v>
      </c>
      <c r="M1996" s="39">
        <f t="shared" si="283"/>
        <v>715199.86968293961</v>
      </c>
      <c r="N1996" s="40">
        <f t="shared" si="284"/>
        <v>463737.50551680918</v>
      </c>
      <c r="O1996" s="41">
        <f t="shared" si="285"/>
        <v>0.64840267060226398</v>
      </c>
      <c r="P1996" s="42">
        <f t="shared" si="286"/>
        <v>59376</v>
      </c>
      <c r="Q1996" s="43" t="str">
        <f t="shared" si="287"/>
        <v>MEDIA GEO</v>
      </c>
    </row>
    <row r="1997" spans="2:17" s="44" customFormat="1" x14ac:dyDescent="0.3">
      <c r="B1997" s="69">
        <v>1971</v>
      </c>
      <c r="C1997" s="70">
        <v>401615</v>
      </c>
      <c r="D1997" s="71" t="s">
        <v>785</v>
      </c>
      <c r="E1997" s="34">
        <v>157795</v>
      </c>
      <c r="F1997" s="35">
        <f t="shared" si="279"/>
        <v>165843</v>
      </c>
      <c r="G1997" s="36">
        <v>3002381.9</v>
      </c>
      <c r="H1997" s="36">
        <v>3053986.25</v>
      </c>
      <c r="I1997" s="37">
        <v>2809238.7714999998</v>
      </c>
      <c r="J1997" s="38">
        <f t="shared" si="280"/>
        <v>165843</v>
      </c>
      <c r="K1997" s="38">
        <f t="shared" si="281"/>
        <v>2257862.4803750003</v>
      </c>
      <c r="L1997" s="38">
        <f t="shared" si="282"/>
        <v>2905810.3357499996</v>
      </c>
      <c r="M1997" s="39">
        <f t="shared" si="283"/>
        <v>1437655.0770872706</v>
      </c>
      <c r="N1997" s="40">
        <f t="shared" si="284"/>
        <v>899306.94410335715</v>
      </c>
      <c r="O1997" s="41">
        <f t="shared" si="285"/>
        <v>0.6255373478911076</v>
      </c>
      <c r="P1997" s="42">
        <f t="shared" si="286"/>
        <v>165843</v>
      </c>
      <c r="Q1997" s="43" t="str">
        <f t="shared" si="287"/>
        <v>MEDIA GEO</v>
      </c>
    </row>
    <row r="1998" spans="2:17" s="44" customFormat="1" ht="21.6" x14ac:dyDescent="0.3">
      <c r="B1998" s="69">
        <v>1972</v>
      </c>
      <c r="C1998" s="70">
        <v>401615</v>
      </c>
      <c r="D1998" s="71" t="s">
        <v>786</v>
      </c>
      <c r="E1998" s="34">
        <v>279326</v>
      </c>
      <c r="F1998" s="35">
        <f t="shared" si="279"/>
        <v>293572</v>
      </c>
      <c r="G1998" s="36">
        <v>6307684.25</v>
      </c>
      <c r="H1998" s="36">
        <v>6232464.3499999996</v>
      </c>
      <c r="I1998" s="37">
        <v>5795235.5614999998</v>
      </c>
      <c r="J1998" s="38">
        <f t="shared" si="280"/>
        <v>293572</v>
      </c>
      <c r="K1998" s="38">
        <f t="shared" si="281"/>
        <v>4657239.0403749999</v>
      </c>
      <c r="L1998" s="38">
        <f t="shared" si="282"/>
        <v>6013849.9557499997</v>
      </c>
      <c r="M1998" s="39">
        <f t="shared" si="283"/>
        <v>2859755.2658584761</v>
      </c>
      <c r="N1998" s="40">
        <f t="shared" si="284"/>
        <v>1814565.5890559694</v>
      </c>
      <c r="O1998" s="41">
        <f t="shared" si="285"/>
        <v>0.63451778923860147</v>
      </c>
      <c r="P1998" s="42">
        <f t="shared" si="286"/>
        <v>293572</v>
      </c>
      <c r="Q1998" s="43" t="str">
        <f t="shared" si="287"/>
        <v>MEDIA GEO</v>
      </c>
    </row>
    <row r="1999" spans="2:17" x14ac:dyDescent="0.3">
      <c r="B1999" s="73">
        <v>1973</v>
      </c>
      <c r="C1999" s="74">
        <v>25111703</v>
      </c>
      <c r="D1999" s="75" t="s">
        <v>520</v>
      </c>
      <c r="E1999" s="51" t="s">
        <v>51</v>
      </c>
      <c r="F1999" s="52" t="s">
        <v>51</v>
      </c>
      <c r="G1999" s="36">
        <v>4624566.0999999996</v>
      </c>
      <c r="H1999" s="36">
        <v>4634770.3499999996</v>
      </c>
      <c r="I1999" s="37">
        <v>4300362.5</v>
      </c>
      <c r="J1999" s="38">
        <f t="shared" si="280"/>
        <v>4300362.5</v>
      </c>
      <c r="K1999" s="38">
        <f t="shared" si="281"/>
        <v>4519899.6499999994</v>
      </c>
      <c r="L1999" s="38">
        <f t="shared" si="282"/>
        <v>4624566.0999999996</v>
      </c>
      <c r="M1999" s="39">
        <f t="shared" si="283"/>
        <v>4517187.2375452248</v>
      </c>
      <c r="N1999" s="40">
        <f t="shared" si="284"/>
        <v>153318.2422472219</v>
      </c>
      <c r="O1999" s="53">
        <f t="shared" si="285"/>
        <v>3.3941086385106241E-2</v>
      </c>
      <c r="P1999" s="42">
        <f t="shared" si="286"/>
        <v>4300363</v>
      </c>
      <c r="Q1999" s="43" t="str">
        <f t="shared" si="287"/>
        <v>MENOR VALOR</v>
      </c>
    </row>
    <row r="2000" spans="2:17" s="44" customFormat="1" x14ac:dyDescent="0.3">
      <c r="B2000" s="69">
        <v>1974</v>
      </c>
      <c r="C2000" s="70">
        <v>26111504</v>
      </c>
      <c r="D2000" s="71" t="s">
        <v>521</v>
      </c>
      <c r="E2000" s="34">
        <v>52319</v>
      </c>
      <c r="F2000" s="35">
        <f t="shared" si="279"/>
        <v>54987</v>
      </c>
      <c r="G2000" s="36">
        <v>1211681.8</v>
      </c>
      <c r="H2000" s="36">
        <v>1194771.8999999999</v>
      </c>
      <c r="I2000" s="37">
        <v>1122467.5</v>
      </c>
      <c r="J2000" s="38">
        <f t="shared" si="280"/>
        <v>54987</v>
      </c>
      <c r="K2000" s="38">
        <f t="shared" si="281"/>
        <v>895977.05</v>
      </c>
      <c r="L2000" s="38">
        <f t="shared" si="282"/>
        <v>1158619.7</v>
      </c>
      <c r="M2000" s="39">
        <f t="shared" si="283"/>
        <v>546734.96181911195</v>
      </c>
      <c r="N2000" s="40">
        <f t="shared" si="284"/>
        <v>347718.31843695755</v>
      </c>
      <c r="O2000" s="41">
        <f t="shared" si="285"/>
        <v>0.6359906402912654</v>
      </c>
      <c r="P2000" s="42">
        <f t="shared" si="286"/>
        <v>54987</v>
      </c>
      <c r="Q2000" s="43" t="str">
        <f t="shared" si="287"/>
        <v>MEDIA GEO</v>
      </c>
    </row>
    <row r="2001" spans="2:17" s="44" customFormat="1" x14ac:dyDescent="0.3">
      <c r="B2001" s="69">
        <v>1975</v>
      </c>
      <c r="C2001" s="70">
        <v>251742</v>
      </c>
      <c r="D2001" s="71" t="s">
        <v>127</v>
      </c>
      <c r="E2001" s="34">
        <v>56841</v>
      </c>
      <c r="F2001" s="35">
        <f t="shared" si="279"/>
        <v>59740</v>
      </c>
      <c r="G2001" s="36">
        <v>920714.9</v>
      </c>
      <c r="H2001" s="36">
        <v>908469.8</v>
      </c>
      <c r="I2001" s="37">
        <v>845495</v>
      </c>
      <c r="J2001" s="38">
        <f t="shared" si="280"/>
        <v>59740</v>
      </c>
      <c r="K2001" s="38">
        <f t="shared" si="281"/>
        <v>683604.92500000005</v>
      </c>
      <c r="L2001" s="38">
        <f t="shared" si="282"/>
        <v>876982.4</v>
      </c>
      <c r="M2001" s="39">
        <f t="shared" si="283"/>
        <v>453370.21195622877</v>
      </c>
      <c r="N2001" s="40">
        <f t="shared" si="284"/>
        <v>278338.59215414739</v>
      </c>
      <c r="O2001" s="41">
        <f t="shared" si="285"/>
        <v>0.61393224524645207</v>
      </c>
      <c r="P2001" s="42">
        <f t="shared" si="286"/>
        <v>59740</v>
      </c>
      <c r="Q2001" s="43" t="str">
        <f t="shared" si="287"/>
        <v>MEDIA GEO</v>
      </c>
    </row>
    <row r="2002" spans="2:17" s="44" customFormat="1" x14ac:dyDescent="0.3">
      <c r="B2002" s="69">
        <v>1976</v>
      </c>
      <c r="C2002" s="70">
        <v>251742</v>
      </c>
      <c r="D2002" s="71" t="s">
        <v>787</v>
      </c>
      <c r="E2002" s="34">
        <v>300373</v>
      </c>
      <c r="F2002" s="35">
        <f t="shared" si="279"/>
        <v>315692</v>
      </c>
      <c r="G2002" s="36">
        <v>976400.95</v>
      </c>
      <c r="H2002" s="36">
        <v>989520.7</v>
      </c>
      <c r="I2002" s="37">
        <v>918382.5</v>
      </c>
      <c r="J2002" s="38">
        <f t="shared" si="280"/>
        <v>315692</v>
      </c>
      <c r="K2002" s="38">
        <f t="shared" si="281"/>
        <v>799999.03749999998</v>
      </c>
      <c r="L2002" s="38">
        <f t="shared" si="282"/>
        <v>947391.72499999998</v>
      </c>
      <c r="M2002" s="39">
        <f t="shared" si="283"/>
        <v>727503.46018251765</v>
      </c>
      <c r="N2002" s="40">
        <f t="shared" si="284"/>
        <v>291194.67606539227</v>
      </c>
      <c r="O2002" s="41">
        <f t="shared" si="285"/>
        <v>0.40026569219662089</v>
      </c>
      <c r="P2002" s="42">
        <f t="shared" si="286"/>
        <v>315692</v>
      </c>
      <c r="Q2002" s="43" t="str">
        <f t="shared" si="287"/>
        <v>MEDIA GEO</v>
      </c>
    </row>
    <row r="2003" spans="2:17" s="44" customFormat="1" x14ac:dyDescent="0.3">
      <c r="B2003" s="69">
        <v>1977</v>
      </c>
      <c r="C2003" s="70">
        <v>251742</v>
      </c>
      <c r="D2003" s="71" t="s">
        <v>788</v>
      </c>
      <c r="E2003" s="34">
        <v>336852</v>
      </c>
      <c r="F2003" s="35">
        <f t="shared" si="279"/>
        <v>354031</v>
      </c>
      <c r="G2003" s="36">
        <v>6652004.7999999998</v>
      </c>
      <c r="H2003" s="36">
        <v>6637427.2999999998</v>
      </c>
      <c r="I2003" s="37">
        <v>6122550</v>
      </c>
      <c r="J2003" s="38">
        <f t="shared" si="280"/>
        <v>354031</v>
      </c>
      <c r="K2003" s="38">
        <f t="shared" si="281"/>
        <v>4941503.2750000004</v>
      </c>
      <c r="L2003" s="38">
        <f t="shared" si="282"/>
        <v>6379988.6500000004</v>
      </c>
      <c r="M2003" s="39">
        <f t="shared" si="283"/>
        <v>3127746.0973476423</v>
      </c>
      <c r="N2003" s="40">
        <f t="shared" si="284"/>
        <v>1961312.7544140224</v>
      </c>
      <c r="O2003" s="41">
        <f t="shared" si="285"/>
        <v>0.62706904376836525</v>
      </c>
      <c r="P2003" s="42">
        <f t="shared" si="286"/>
        <v>354031</v>
      </c>
      <c r="Q2003" s="43" t="str">
        <f t="shared" si="287"/>
        <v>MEDIA GEO</v>
      </c>
    </row>
    <row r="2004" spans="2:17" s="44" customFormat="1" x14ac:dyDescent="0.3">
      <c r="B2004" s="69">
        <v>1978</v>
      </c>
      <c r="C2004" s="70">
        <v>25172009</v>
      </c>
      <c r="D2004" s="71" t="s">
        <v>746</v>
      </c>
      <c r="E2004" s="34">
        <v>73377</v>
      </c>
      <c r="F2004" s="35">
        <f t="shared" si="279"/>
        <v>77119</v>
      </c>
      <c r="G2004" s="36">
        <v>488929.35</v>
      </c>
      <c r="H2004" s="36">
        <v>486596.95</v>
      </c>
      <c r="I2004" s="37">
        <v>451902.5</v>
      </c>
      <c r="J2004" s="38">
        <f t="shared" si="280"/>
        <v>77119</v>
      </c>
      <c r="K2004" s="38">
        <f t="shared" si="281"/>
        <v>376136.95</v>
      </c>
      <c r="L2004" s="38">
        <f t="shared" si="282"/>
        <v>469249.72499999998</v>
      </c>
      <c r="M2004" s="39">
        <f t="shared" si="283"/>
        <v>301755.64692381432</v>
      </c>
      <c r="N2004" s="40">
        <f t="shared" si="284"/>
        <v>158842.09634283729</v>
      </c>
      <c r="O2004" s="41">
        <f t="shared" si="285"/>
        <v>0.52639311960561552</v>
      </c>
      <c r="P2004" s="42">
        <f t="shared" si="286"/>
        <v>77119</v>
      </c>
      <c r="Q2004" s="43" t="str">
        <f t="shared" si="287"/>
        <v>MEDIA GEO</v>
      </c>
    </row>
    <row r="2005" spans="2:17" s="44" customFormat="1" x14ac:dyDescent="0.3">
      <c r="B2005" s="69">
        <v>1979</v>
      </c>
      <c r="C2005" s="70">
        <v>25172009</v>
      </c>
      <c r="D2005" s="71" t="s">
        <v>747</v>
      </c>
      <c r="E2005" s="34">
        <v>357476</v>
      </c>
      <c r="F2005" s="35">
        <f t="shared" si="279"/>
        <v>375707</v>
      </c>
      <c r="G2005" s="36">
        <v>662110.05000000005</v>
      </c>
      <c r="H2005" s="36">
        <v>657736.80000000005</v>
      </c>
      <c r="I2005" s="37">
        <v>612255</v>
      </c>
      <c r="J2005" s="38">
        <f t="shared" si="280"/>
        <v>375707</v>
      </c>
      <c r="K2005" s="38">
        <f t="shared" si="281"/>
        <v>576952.21250000002</v>
      </c>
      <c r="L2005" s="38">
        <f t="shared" si="282"/>
        <v>634995.9</v>
      </c>
      <c r="M2005" s="39">
        <f t="shared" si="283"/>
        <v>562588.67702431255</v>
      </c>
      <c r="N2005" s="40">
        <f t="shared" si="284"/>
        <v>132145.30110340557</v>
      </c>
      <c r="O2005" s="41">
        <f t="shared" si="285"/>
        <v>0.23488795011367575</v>
      </c>
      <c r="P2005" s="42">
        <f t="shared" si="286"/>
        <v>375707</v>
      </c>
      <c r="Q2005" s="43" t="str">
        <f>IF(O2005&lt;=35%,"MENOR VALOR","MEDIA GEO")</f>
        <v>MENOR VALOR</v>
      </c>
    </row>
    <row r="2006" spans="2:17" s="44" customFormat="1" x14ac:dyDescent="0.3">
      <c r="B2006" s="69">
        <v>1980</v>
      </c>
      <c r="C2006" s="70">
        <v>25172009</v>
      </c>
      <c r="D2006" s="71" t="s">
        <v>523</v>
      </c>
      <c r="E2006" s="34">
        <v>15922</v>
      </c>
      <c r="F2006" s="35">
        <f t="shared" si="279"/>
        <v>16734</v>
      </c>
      <c r="G2006" s="36">
        <v>165308.85</v>
      </c>
      <c r="H2006" s="36">
        <v>165017.29999999999</v>
      </c>
      <c r="I2006" s="37">
        <v>153063.75</v>
      </c>
      <c r="J2006" s="38">
        <f t="shared" si="280"/>
        <v>16734</v>
      </c>
      <c r="K2006" s="38">
        <f t="shared" si="281"/>
        <v>125030.97500000001</v>
      </c>
      <c r="L2006" s="38">
        <f t="shared" si="282"/>
        <v>159040.52499999999</v>
      </c>
      <c r="M2006" s="39">
        <f t="shared" si="283"/>
        <v>91426.990396765788</v>
      </c>
      <c r="N2006" s="40">
        <f t="shared" si="284"/>
        <v>52815.92001665476</v>
      </c>
      <c r="O2006" s="41">
        <f t="shared" si="285"/>
        <v>0.5776841148051518</v>
      </c>
      <c r="P2006" s="42">
        <f t="shared" si="286"/>
        <v>16734</v>
      </c>
      <c r="Q2006" s="43" t="str">
        <f t="shared" si="287"/>
        <v>MEDIA GEO</v>
      </c>
    </row>
    <row r="2007" spans="2:17" s="44" customFormat="1" x14ac:dyDescent="0.3">
      <c r="B2007" s="69">
        <v>1981</v>
      </c>
      <c r="C2007" s="70">
        <v>311716</v>
      </c>
      <c r="D2007" s="71" t="s">
        <v>524</v>
      </c>
      <c r="E2007" s="34">
        <v>13082</v>
      </c>
      <c r="F2007" s="35">
        <f t="shared" si="279"/>
        <v>13749</v>
      </c>
      <c r="G2007" s="36">
        <v>51312.800000000003</v>
      </c>
      <c r="H2007" s="36">
        <v>51604.35</v>
      </c>
      <c r="I2007" s="37">
        <v>48105.75</v>
      </c>
      <c r="J2007" s="38">
        <f t="shared" si="280"/>
        <v>13749</v>
      </c>
      <c r="K2007" s="38">
        <f t="shared" si="281"/>
        <v>41192.974999999999</v>
      </c>
      <c r="L2007" s="38">
        <f t="shared" si="282"/>
        <v>49709.275000000001</v>
      </c>
      <c r="M2007" s="39">
        <f t="shared" si="283"/>
        <v>36378.520450083051</v>
      </c>
      <c r="N2007" s="40">
        <f t="shared" si="284"/>
        <v>16001.487365253377</v>
      </c>
      <c r="O2007" s="41">
        <f t="shared" si="285"/>
        <v>0.43986086204934832</v>
      </c>
      <c r="P2007" s="42">
        <f t="shared" si="286"/>
        <v>13749</v>
      </c>
      <c r="Q2007" s="43" t="str">
        <f t="shared" si="287"/>
        <v>MEDIA GEO</v>
      </c>
    </row>
    <row r="2008" spans="2:17" s="44" customFormat="1" x14ac:dyDescent="0.3">
      <c r="B2008" s="69">
        <v>1982</v>
      </c>
      <c r="C2008" s="70">
        <v>251738</v>
      </c>
      <c r="D2008" s="71" t="s">
        <v>661</v>
      </c>
      <c r="E2008" s="34">
        <v>3898</v>
      </c>
      <c r="F2008" s="35">
        <f t="shared" si="279"/>
        <v>4097</v>
      </c>
      <c r="G2008" s="36">
        <v>1859797.45</v>
      </c>
      <c r="H2008" s="36">
        <v>1858922.8</v>
      </c>
      <c r="I2008" s="37">
        <v>1749300</v>
      </c>
      <c r="J2008" s="38">
        <f t="shared" si="280"/>
        <v>4097</v>
      </c>
      <c r="K2008" s="38">
        <f t="shared" si="281"/>
        <v>1368029.3125</v>
      </c>
      <c r="L2008" s="38">
        <f t="shared" si="282"/>
        <v>1804111.4</v>
      </c>
      <c r="M2008" s="39">
        <f t="shared" si="283"/>
        <v>396747.60660480423</v>
      </c>
      <c r="N2008" s="40">
        <f t="shared" si="284"/>
        <v>277645.90656726848</v>
      </c>
      <c r="O2008" s="41">
        <f t="shared" si="285"/>
        <v>0.69980486824669974</v>
      </c>
      <c r="P2008" s="42">
        <f t="shared" si="286"/>
        <v>4097</v>
      </c>
      <c r="Q2008" s="43" t="str">
        <f t="shared" si="287"/>
        <v>MEDIA GEO</v>
      </c>
    </row>
    <row r="2009" spans="2:17" s="44" customFormat="1" x14ac:dyDescent="0.3">
      <c r="B2009" s="69">
        <v>1983</v>
      </c>
      <c r="C2009" s="70">
        <v>25172009</v>
      </c>
      <c r="D2009" s="71" t="s">
        <v>526</v>
      </c>
      <c r="E2009" s="34">
        <v>15922</v>
      </c>
      <c r="F2009" s="35">
        <f t="shared" si="279"/>
        <v>16734</v>
      </c>
      <c r="G2009" s="36">
        <v>486596.95</v>
      </c>
      <c r="H2009" s="36">
        <v>483681.45</v>
      </c>
      <c r="I2009" s="37">
        <v>451902.5</v>
      </c>
      <c r="J2009" s="38">
        <f t="shared" si="280"/>
        <v>16734</v>
      </c>
      <c r="K2009" s="38">
        <f t="shared" si="281"/>
        <v>359728.72499999998</v>
      </c>
      <c r="L2009" s="38">
        <f t="shared" si="282"/>
        <v>467791.97499999998</v>
      </c>
      <c r="M2009" s="39">
        <f t="shared" si="283"/>
        <v>205396.63802589712</v>
      </c>
      <c r="N2009" s="40">
        <f t="shared" si="284"/>
        <v>133404.63070465488</v>
      </c>
      <c r="O2009" s="41">
        <f t="shared" si="285"/>
        <v>0.64949763534023741</v>
      </c>
      <c r="P2009" s="42">
        <f t="shared" si="286"/>
        <v>16734</v>
      </c>
      <c r="Q2009" s="43" t="str">
        <f t="shared" si="287"/>
        <v>MEDIA GEO</v>
      </c>
    </row>
    <row r="2010" spans="2:17" s="44" customFormat="1" x14ac:dyDescent="0.3">
      <c r="B2010" s="69">
        <v>1984</v>
      </c>
      <c r="C2010" s="70">
        <v>311716</v>
      </c>
      <c r="D2010" s="71" t="s">
        <v>527</v>
      </c>
      <c r="E2010" s="34">
        <v>10226</v>
      </c>
      <c r="F2010" s="35">
        <f t="shared" si="279"/>
        <v>10748</v>
      </c>
      <c r="G2010" s="36">
        <v>651031.15</v>
      </c>
      <c r="H2010" s="36">
        <v>659777.65</v>
      </c>
      <c r="I2010" s="37">
        <v>612255</v>
      </c>
      <c r="J2010" s="38">
        <f t="shared" si="280"/>
        <v>10748</v>
      </c>
      <c r="K2010" s="38">
        <f t="shared" si="281"/>
        <v>483452.95</v>
      </c>
      <c r="L2010" s="38">
        <f t="shared" si="282"/>
        <v>631643.07499999995</v>
      </c>
      <c r="M2010" s="39">
        <f t="shared" si="283"/>
        <v>230576.39334065534</v>
      </c>
      <c r="N2010" s="40">
        <f t="shared" si="284"/>
        <v>155442.14762852108</v>
      </c>
      <c r="O2010" s="41">
        <f t="shared" si="285"/>
        <v>0.67414597555470324</v>
      </c>
      <c r="P2010" s="42">
        <f t="shared" si="286"/>
        <v>10748</v>
      </c>
      <c r="Q2010" s="43" t="str">
        <f t="shared" si="287"/>
        <v>MEDIA GEO</v>
      </c>
    </row>
    <row r="2011" spans="2:17" s="44" customFormat="1" x14ac:dyDescent="0.3">
      <c r="B2011" s="69">
        <v>1985</v>
      </c>
      <c r="C2011" s="70">
        <v>251738</v>
      </c>
      <c r="D2011" s="71" t="s">
        <v>750</v>
      </c>
      <c r="E2011" s="34">
        <v>3472</v>
      </c>
      <c r="F2011" s="35">
        <f t="shared" si="279"/>
        <v>3649</v>
      </c>
      <c r="G2011" s="36">
        <v>1888952.45</v>
      </c>
      <c r="H2011" s="36">
        <v>1890993.3</v>
      </c>
      <c r="I2011" s="37">
        <v>1749300</v>
      </c>
      <c r="J2011" s="38">
        <f t="shared" si="280"/>
        <v>3649</v>
      </c>
      <c r="K2011" s="38">
        <f t="shared" si="281"/>
        <v>1383223.6875</v>
      </c>
      <c r="L2011" s="38">
        <f t="shared" si="282"/>
        <v>1819126.2250000001</v>
      </c>
      <c r="M2011" s="39">
        <f t="shared" si="283"/>
        <v>388586.12890500604</v>
      </c>
      <c r="N2011" s="40">
        <f t="shared" si="284"/>
        <v>272191.6541792099</v>
      </c>
      <c r="O2011" s="41">
        <f t="shared" si="285"/>
        <v>0.70046672779138242</v>
      </c>
      <c r="P2011" s="42">
        <f t="shared" si="286"/>
        <v>3649</v>
      </c>
      <c r="Q2011" s="43" t="str">
        <f t="shared" si="287"/>
        <v>MEDIA GEO</v>
      </c>
    </row>
    <row r="2012" spans="2:17" s="44" customFormat="1" x14ac:dyDescent="0.3">
      <c r="B2012" s="69">
        <v>1986</v>
      </c>
      <c r="C2012" s="70">
        <v>251720</v>
      </c>
      <c r="D2012" s="71" t="s">
        <v>662</v>
      </c>
      <c r="E2012" s="34">
        <v>107593</v>
      </c>
      <c r="F2012" s="35">
        <f t="shared" si="279"/>
        <v>113080</v>
      </c>
      <c r="G2012" s="36">
        <v>4899789.3</v>
      </c>
      <c r="H2012" s="36">
        <v>4830400.4000000004</v>
      </c>
      <c r="I2012" s="37">
        <v>4519025</v>
      </c>
      <c r="J2012" s="38">
        <f t="shared" si="280"/>
        <v>113080</v>
      </c>
      <c r="K2012" s="38">
        <f t="shared" si="281"/>
        <v>3590573.6749999998</v>
      </c>
      <c r="L2012" s="38">
        <f t="shared" si="282"/>
        <v>4674712.7</v>
      </c>
      <c r="M2012" s="39">
        <f t="shared" si="283"/>
        <v>1864866.5971450328</v>
      </c>
      <c r="N2012" s="40">
        <f t="shared" si="284"/>
        <v>1238700.1820329595</v>
      </c>
      <c r="O2012" s="41">
        <f t="shared" si="285"/>
        <v>0.66422991538875442</v>
      </c>
      <c r="P2012" s="42">
        <f t="shared" si="286"/>
        <v>113080</v>
      </c>
      <c r="Q2012" s="43" t="str">
        <f t="shared" si="287"/>
        <v>MEDIA GEO</v>
      </c>
    </row>
    <row r="2013" spans="2:17" s="44" customFormat="1" x14ac:dyDescent="0.3">
      <c r="B2013" s="69">
        <v>1987</v>
      </c>
      <c r="C2013" s="70">
        <v>251720</v>
      </c>
      <c r="D2013" s="71" t="s">
        <v>663</v>
      </c>
      <c r="E2013" s="34">
        <v>105779</v>
      </c>
      <c r="F2013" s="35">
        <f t="shared" si="279"/>
        <v>111174</v>
      </c>
      <c r="G2013" s="36">
        <v>3580817.1</v>
      </c>
      <c r="H2013" s="36">
        <v>3608222.8</v>
      </c>
      <c r="I2013" s="37">
        <v>3352825</v>
      </c>
      <c r="J2013" s="38">
        <f t="shared" si="280"/>
        <v>111174</v>
      </c>
      <c r="K2013" s="38">
        <f t="shared" si="281"/>
        <v>2663259.7250000001</v>
      </c>
      <c r="L2013" s="38">
        <f t="shared" si="282"/>
        <v>3466821.05</v>
      </c>
      <c r="M2013" s="39">
        <f t="shared" si="283"/>
        <v>1481400.2061972837</v>
      </c>
      <c r="N2013" s="40">
        <f t="shared" si="284"/>
        <v>968896.24216161575</v>
      </c>
      <c r="O2013" s="41">
        <f t="shared" si="285"/>
        <v>0.65404084467407198</v>
      </c>
      <c r="P2013" s="42">
        <f t="shared" si="286"/>
        <v>111174</v>
      </c>
      <c r="Q2013" s="43" t="str">
        <f t="shared" si="287"/>
        <v>MEDIA GEO</v>
      </c>
    </row>
    <row r="2014" spans="2:17" s="44" customFormat="1" x14ac:dyDescent="0.3">
      <c r="B2014" s="69">
        <v>1988</v>
      </c>
      <c r="C2014" s="70">
        <v>251720</v>
      </c>
      <c r="D2014" s="71" t="s">
        <v>664</v>
      </c>
      <c r="E2014" s="34">
        <v>92734</v>
      </c>
      <c r="F2014" s="35">
        <f t="shared" si="279"/>
        <v>97463</v>
      </c>
      <c r="G2014" s="36">
        <v>3017250.95</v>
      </c>
      <c r="H2014" s="36">
        <v>3015501.65</v>
      </c>
      <c r="I2014" s="37">
        <v>2769725</v>
      </c>
      <c r="J2014" s="38">
        <f t="shared" si="280"/>
        <v>97463</v>
      </c>
      <c r="K2014" s="38">
        <f t="shared" si="281"/>
        <v>2224985.15</v>
      </c>
      <c r="L2014" s="38">
        <f t="shared" si="282"/>
        <v>2892613.3250000002</v>
      </c>
      <c r="M2014" s="39">
        <f t="shared" si="283"/>
        <v>1251877.5675397937</v>
      </c>
      <c r="N2014" s="40">
        <f t="shared" si="284"/>
        <v>816294.36900792376</v>
      </c>
      <c r="O2014" s="41">
        <f t="shared" si="285"/>
        <v>0.65205607175477731</v>
      </c>
      <c r="P2014" s="42">
        <f t="shared" si="286"/>
        <v>97463</v>
      </c>
      <c r="Q2014" s="43" t="str">
        <f t="shared" si="287"/>
        <v>MEDIA GEO</v>
      </c>
    </row>
    <row r="2015" spans="2:17" s="44" customFormat="1" x14ac:dyDescent="0.3">
      <c r="B2015" s="69">
        <v>1989</v>
      </c>
      <c r="C2015" s="70">
        <v>251720</v>
      </c>
      <c r="D2015" s="71" t="s">
        <v>532</v>
      </c>
      <c r="E2015" s="34">
        <v>99440</v>
      </c>
      <c r="F2015" s="35">
        <f t="shared" si="279"/>
        <v>104511</v>
      </c>
      <c r="G2015" s="36">
        <v>2537068.1</v>
      </c>
      <c r="H2015" s="36">
        <v>2501207.4500000002</v>
      </c>
      <c r="I2015" s="37">
        <v>2332400</v>
      </c>
      <c r="J2015" s="38">
        <f t="shared" si="280"/>
        <v>104511</v>
      </c>
      <c r="K2015" s="38">
        <f t="shared" si="281"/>
        <v>1868796.6375000002</v>
      </c>
      <c r="L2015" s="38">
        <f t="shared" si="282"/>
        <v>2416803.7250000001</v>
      </c>
      <c r="M2015" s="39">
        <f t="shared" si="283"/>
        <v>1115223.0025117858</v>
      </c>
      <c r="N2015" s="40">
        <f t="shared" si="284"/>
        <v>714681.31080271862</v>
      </c>
      <c r="O2015" s="41">
        <f t="shared" si="285"/>
        <v>0.64084161570651044</v>
      </c>
      <c r="P2015" s="42">
        <f t="shared" si="286"/>
        <v>104511</v>
      </c>
      <c r="Q2015" s="43" t="str">
        <f t="shared" si="287"/>
        <v>MEDIA GEO</v>
      </c>
    </row>
    <row r="2016" spans="2:17" s="44" customFormat="1" x14ac:dyDescent="0.3">
      <c r="B2016" s="69">
        <v>1990</v>
      </c>
      <c r="C2016" s="70">
        <v>251720</v>
      </c>
      <c r="D2016" s="71" t="s">
        <v>533</v>
      </c>
      <c r="E2016" s="34">
        <v>112722</v>
      </c>
      <c r="F2016" s="35">
        <f t="shared" si="279"/>
        <v>118471</v>
      </c>
      <c r="G2016" s="36">
        <v>6525763.6500000004</v>
      </c>
      <c r="H2016" s="36">
        <v>6541798.9000000004</v>
      </c>
      <c r="I2016" s="37">
        <v>6122550</v>
      </c>
      <c r="J2016" s="38">
        <f t="shared" si="280"/>
        <v>118471</v>
      </c>
      <c r="K2016" s="38">
        <f t="shared" si="281"/>
        <v>4827145.8875000002</v>
      </c>
      <c r="L2016" s="38">
        <f t="shared" si="282"/>
        <v>6324156.8250000002</v>
      </c>
      <c r="M2016" s="39">
        <f t="shared" si="283"/>
        <v>2358947.2594027901</v>
      </c>
      <c r="N2016" s="40">
        <f t="shared" si="284"/>
        <v>1584255.9561111832</v>
      </c>
      <c r="O2016" s="41">
        <f t="shared" si="285"/>
        <v>0.6715944791882571</v>
      </c>
      <c r="P2016" s="42">
        <f t="shared" si="286"/>
        <v>118471</v>
      </c>
      <c r="Q2016" s="43" t="str">
        <f t="shared" si="287"/>
        <v>MEDIA GEO</v>
      </c>
    </row>
    <row r="2017" spans="2:17" s="44" customFormat="1" x14ac:dyDescent="0.3">
      <c r="B2017" s="69">
        <v>1991</v>
      </c>
      <c r="C2017" s="70">
        <v>251720</v>
      </c>
      <c r="D2017" s="71" t="s">
        <v>534</v>
      </c>
      <c r="E2017" s="34">
        <v>96021</v>
      </c>
      <c r="F2017" s="35">
        <f t="shared" si="279"/>
        <v>100918</v>
      </c>
      <c r="G2017" s="36">
        <v>4850225.8</v>
      </c>
      <c r="H2017" s="36">
        <v>4914075.25</v>
      </c>
      <c r="I2017" s="37">
        <v>4519025</v>
      </c>
      <c r="J2017" s="38">
        <f t="shared" si="280"/>
        <v>100918</v>
      </c>
      <c r="K2017" s="38">
        <f t="shared" si="281"/>
        <v>3596061.0125000002</v>
      </c>
      <c r="L2017" s="38">
        <f t="shared" si="282"/>
        <v>4684625.4000000004</v>
      </c>
      <c r="M2017" s="39">
        <f t="shared" si="283"/>
        <v>1815742.6078473092</v>
      </c>
      <c r="N2017" s="40">
        <f t="shared" si="284"/>
        <v>1212564.1087543946</v>
      </c>
      <c r="O2017" s="41">
        <f t="shared" si="285"/>
        <v>0.66780616565030371</v>
      </c>
      <c r="P2017" s="42">
        <f t="shared" si="286"/>
        <v>100918</v>
      </c>
      <c r="Q2017" s="43" t="str">
        <f t="shared" si="287"/>
        <v>MEDIA GEO</v>
      </c>
    </row>
    <row r="2018" spans="2:17" s="44" customFormat="1" x14ac:dyDescent="0.3">
      <c r="B2018" s="69">
        <v>1992</v>
      </c>
      <c r="C2018" s="70">
        <v>251720</v>
      </c>
      <c r="D2018" s="71" t="s">
        <v>535</v>
      </c>
      <c r="E2018" s="34">
        <v>100755</v>
      </c>
      <c r="F2018" s="35">
        <f t="shared" si="279"/>
        <v>105894</v>
      </c>
      <c r="G2018" s="36">
        <v>3427170.25</v>
      </c>
      <c r="H2018" s="36">
        <v>3455450.6</v>
      </c>
      <c r="I2018" s="37">
        <v>3207050</v>
      </c>
      <c r="J2018" s="38">
        <f t="shared" si="280"/>
        <v>105894</v>
      </c>
      <c r="K2018" s="38">
        <f t="shared" si="281"/>
        <v>2548891.2124999999</v>
      </c>
      <c r="L2018" s="38">
        <f t="shared" si="282"/>
        <v>3317110.125</v>
      </c>
      <c r="M2018" s="39">
        <f t="shared" si="283"/>
        <v>1416134.0428756475</v>
      </c>
      <c r="N2018" s="40">
        <f t="shared" si="284"/>
        <v>926479.61929952318</v>
      </c>
      <c r="O2018" s="41">
        <f t="shared" si="285"/>
        <v>0.65423158489868916</v>
      </c>
      <c r="P2018" s="42">
        <f t="shared" si="286"/>
        <v>105894</v>
      </c>
      <c r="Q2018" s="43" t="str">
        <f t="shared" si="287"/>
        <v>MEDIA GEO</v>
      </c>
    </row>
    <row r="2019" spans="2:17" s="44" customFormat="1" x14ac:dyDescent="0.3">
      <c r="B2019" s="69">
        <v>1993</v>
      </c>
      <c r="C2019" s="70">
        <v>251720</v>
      </c>
      <c r="D2019" s="71" t="s">
        <v>536</v>
      </c>
      <c r="E2019" s="34">
        <v>104201</v>
      </c>
      <c r="F2019" s="35">
        <f t="shared" si="279"/>
        <v>109515</v>
      </c>
      <c r="G2019" s="36">
        <v>3458949.2</v>
      </c>
      <c r="H2019" s="36">
        <v>3446704.1</v>
      </c>
      <c r="I2019" s="37">
        <v>3207050</v>
      </c>
      <c r="J2019" s="38">
        <f t="shared" si="280"/>
        <v>109515</v>
      </c>
      <c r="K2019" s="38">
        <f t="shared" si="281"/>
        <v>2555554.5750000002</v>
      </c>
      <c r="L2019" s="38">
        <f t="shared" si="282"/>
        <v>3326877.05</v>
      </c>
      <c r="M2019" s="39">
        <f t="shared" si="283"/>
        <v>1430480.2983084118</v>
      </c>
      <c r="N2019" s="40">
        <f t="shared" si="284"/>
        <v>934063.52014598867</v>
      </c>
      <c r="O2019" s="41">
        <f t="shared" si="285"/>
        <v>0.65297195721643164</v>
      </c>
      <c r="P2019" s="42">
        <f t="shared" si="286"/>
        <v>109515</v>
      </c>
      <c r="Q2019" s="43" t="str">
        <f t="shared" si="287"/>
        <v>MEDIA GEO</v>
      </c>
    </row>
    <row r="2020" spans="2:17" s="44" customFormat="1" x14ac:dyDescent="0.3">
      <c r="B2020" s="69">
        <v>1994</v>
      </c>
      <c r="C2020" s="70">
        <v>251720</v>
      </c>
      <c r="D2020" s="71" t="s">
        <v>537</v>
      </c>
      <c r="E2020" s="34">
        <v>87974</v>
      </c>
      <c r="F2020" s="35">
        <f t="shared" si="279"/>
        <v>92461</v>
      </c>
      <c r="G2020" s="36">
        <v>3479940.8</v>
      </c>
      <c r="H2020" s="36">
        <v>3486646.45</v>
      </c>
      <c r="I2020" s="37">
        <v>3207050</v>
      </c>
      <c r="J2020" s="38">
        <f t="shared" si="280"/>
        <v>92461</v>
      </c>
      <c r="K2020" s="38">
        <f t="shared" si="281"/>
        <v>2566524.5625</v>
      </c>
      <c r="L2020" s="38">
        <f t="shared" si="282"/>
        <v>3343495.4</v>
      </c>
      <c r="M2020" s="39">
        <f t="shared" si="283"/>
        <v>1377244.418991121</v>
      </c>
      <c r="N2020" s="40">
        <f t="shared" si="284"/>
        <v>908479.067924659</v>
      </c>
      <c r="O2020" s="41">
        <f t="shared" si="285"/>
        <v>0.65963532354710952</v>
      </c>
      <c r="P2020" s="42">
        <f t="shared" si="286"/>
        <v>92461</v>
      </c>
      <c r="Q2020" s="43" t="str">
        <f t="shared" si="287"/>
        <v>MEDIA GEO</v>
      </c>
    </row>
    <row r="2021" spans="2:17" s="44" customFormat="1" x14ac:dyDescent="0.3">
      <c r="B2021" s="69">
        <v>1995</v>
      </c>
      <c r="C2021" s="70">
        <v>251720</v>
      </c>
      <c r="D2021" s="71" t="s">
        <v>751</v>
      </c>
      <c r="E2021" s="34">
        <v>100256</v>
      </c>
      <c r="F2021" s="35">
        <f t="shared" si="279"/>
        <v>105369</v>
      </c>
      <c r="G2021" s="36">
        <v>3436208.3</v>
      </c>
      <c r="H2021" s="36">
        <v>3453992.85</v>
      </c>
      <c r="I2021" s="37">
        <v>3207050</v>
      </c>
      <c r="J2021" s="38">
        <f t="shared" si="280"/>
        <v>105369</v>
      </c>
      <c r="K2021" s="38">
        <f t="shared" si="281"/>
        <v>2550655.0375000001</v>
      </c>
      <c r="L2021" s="38">
        <f t="shared" si="282"/>
        <v>3321629.15</v>
      </c>
      <c r="M2021" s="39">
        <f t="shared" si="283"/>
        <v>1415157.8230719496</v>
      </c>
      <c r="N2021" s="40">
        <f t="shared" si="284"/>
        <v>926160.55871652276</v>
      </c>
      <c r="O2021" s="41">
        <f t="shared" si="285"/>
        <v>0.65445743479413654</v>
      </c>
      <c r="P2021" s="42">
        <f t="shared" si="286"/>
        <v>105369</v>
      </c>
      <c r="Q2021" s="43" t="str">
        <f t="shared" si="287"/>
        <v>MEDIA GEO</v>
      </c>
    </row>
    <row r="2022" spans="2:17" s="44" customFormat="1" x14ac:dyDescent="0.3">
      <c r="B2022" s="69">
        <v>1996</v>
      </c>
      <c r="C2022" s="70">
        <v>251720</v>
      </c>
      <c r="D2022" s="71" t="s">
        <v>752</v>
      </c>
      <c r="E2022" s="34">
        <v>104201</v>
      </c>
      <c r="F2022" s="35">
        <f t="shared" si="279"/>
        <v>109515</v>
      </c>
      <c r="G2022" s="36">
        <v>3494226.75</v>
      </c>
      <c r="H2022" s="36">
        <v>3409968.8</v>
      </c>
      <c r="I2022" s="37">
        <v>3207050</v>
      </c>
      <c r="J2022" s="38">
        <f t="shared" si="280"/>
        <v>109515</v>
      </c>
      <c r="K2022" s="38">
        <f t="shared" si="281"/>
        <v>2555190.1375000002</v>
      </c>
      <c r="L2022" s="38">
        <f t="shared" si="282"/>
        <v>3308509.4</v>
      </c>
      <c r="M2022" s="39">
        <f t="shared" si="283"/>
        <v>1430277.1715319597</v>
      </c>
      <c r="N2022" s="40">
        <f t="shared" si="284"/>
        <v>933919.88782491884</v>
      </c>
      <c r="O2022" s="41">
        <f t="shared" si="285"/>
        <v>0.65296426903367544</v>
      </c>
      <c r="P2022" s="42">
        <f t="shared" si="286"/>
        <v>109515</v>
      </c>
      <c r="Q2022" s="43" t="str">
        <f t="shared" si="287"/>
        <v>MEDIA GEO</v>
      </c>
    </row>
    <row r="2023" spans="2:17" s="44" customFormat="1" x14ac:dyDescent="0.3">
      <c r="B2023" s="69">
        <v>1997</v>
      </c>
      <c r="C2023" s="70">
        <v>251720</v>
      </c>
      <c r="D2023" s="71" t="s">
        <v>753</v>
      </c>
      <c r="E2023" s="78">
        <v>109356</v>
      </c>
      <c r="F2023" s="35">
        <f t="shared" si="279"/>
        <v>114933</v>
      </c>
      <c r="G2023" s="36">
        <v>3487521.1</v>
      </c>
      <c r="H2023" s="36">
        <v>3410260.35</v>
      </c>
      <c r="I2023" s="37">
        <v>3207050</v>
      </c>
      <c r="J2023" s="38">
        <f t="shared" si="280"/>
        <v>114933</v>
      </c>
      <c r="K2023" s="38">
        <f t="shared" si="281"/>
        <v>2554941.1124999998</v>
      </c>
      <c r="L2023" s="38">
        <f t="shared" si="282"/>
        <v>3308655.1749999998</v>
      </c>
      <c r="M2023" s="39">
        <f t="shared" si="283"/>
        <v>1446983.9479584338</v>
      </c>
      <c r="N2023" s="40">
        <f t="shared" si="284"/>
        <v>941902.25818737736</v>
      </c>
      <c r="O2023" s="41">
        <f t="shared" si="285"/>
        <v>0.65094174646257685</v>
      </c>
      <c r="P2023" s="42">
        <f t="shared" si="286"/>
        <v>114933</v>
      </c>
      <c r="Q2023" s="43" t="str">
        <f t="shared" si="287"/>
        <v>MEDIA GEO</v>
      </c>
    </row>
    <row r="2024" spans="2:17" s="44" customFormat="1" x14ac:dyDescent="0.3">
      <c r="B2024" s="69">
        <v>1998</v>
      </c>
      <c r="C2024" s="70">
        <v>251720</v>
      </c>
      <c r="D2024" s="71" t="s">
        <v>754</v>
      </c>
      <c r="E2024" s="78">
        <v>106989</v>
      </c>
      <c r="F2024" s="35">
        <f t="shared" si="279"/>
        <v>112445</v>
      </c>
      <c r="G2024" s="36">
        <v>3427170.25</v>
      </c>
      <c r="H2024" s="36">
        <v>3445246.35</v>
      </c>
      <c r="I2024" s="37">
        <v>3207050</v>
      </c>
      <c r="J2024" s="38">
        <f t="shared" si="280"/>
        <v>112445</v>
      </c>
      <c r="K2024" s="38">
        <f t="shared" si="281"/>
        <v>2547977.9</v>
      </c>
      <c r="L2024" s="38">
        <f t="shared" si="282"/>
        <v>3317110.125</v>
      </c>
      <c r="M2024" s="39">
        <f t="shared" si="283"/>
        <v>1436482.8985638553</v>
      </c>
      <c r="N2024" s="40">
        <f t="shared" si="284"/>
        <v>936236.1766224883</v>
      </c>
      <c r="O2024" s="41">
        <f t="shared" si="285"/>
        <v>0.65175588067111978</v>
      </c>
      <c r="P2024" s="42">
        <f t="shared" si="286"/>
        <v>112445</v>
      </c>
      <c r="Q2024" s="43" t="str">
        <f t="shared" si="287"/>
        <v>MEDIA GEO</v>
      </c>
    </row>
    <row r="2025" spans="2:17" s="44" customFormat="1" x14ac:dyDescent="0.3">
      <c r="B2025" s="69">
        <v>1999</v>
      </c>
      <c r="C2025" s="70">
        <v>25173820</v>
      </c>
      <c r="D2025" s="71" t="s">
        <v>670</v>
      </c>
      <c r="E2025" s="78">
        <v>132736</v>
      </c>
      <c r="F2025" s="35">
        <f t="shared" si="279"/>
        <v>139506</v>
      </c>
      <c r="G2025" s="36">
        <v>1399440</v>
      </c>
      <c r="H2025" s="36">
        <v>1419556.95</v>
      </c>
      <c r="I2025" s="37">
        <v>1311975</v>
      </c>
      <c r="J2025" s="38">
        <f t="shared" si="280"/>
        <v>139506</v>
      </c>
      <c r="K2025" s="38">
        <f t="shared" si="281"/>
        <v>1067619.4875</v>
      </c>
      <c r="L2025" s="38">
        <f t="shared" si="282"/>
        <v>1355707.5</v>
      </c>
      <c r="M2025" s="39">
        <f t="shared" si="283"/>
        <v>776526.68985648546</v>
      </c>
      <c r="N2025" s="40">
        <f t="shared" si="284"/>
        <v>450441.64955365338</v>
      </c>
      <c r="O2025" s="41">
        <f t="shared" si="285"/>
        <v>0.58007233420000304</v>
      </c>
      <c r="P2025" s="42">
        <f t="shared" si="286"/>
        <v>139506</v>
      </c>
      <c r="Q2025" s="43" t="str">
        <f t="shared" si="287"/>
        <v>MEDIA GEO</v>
      </c>
    </row>
    <row r="2026" spans="2:17" s="44" customFormat="1" x14ac:dyDescent="0.3">
      <c r="B2026" s="69">
        <v>2000</v>
      </c>
      <c r="C2026" s="70">
        <v>231531</v>
      </c>
      <c r="D2026" s="71" t="s">
        <v>541</v>
      </c>
      <c r="E2026" s="78">
        <v>40997</v>
      </c>
      <c r="F2026" s="35">
        <f t="shared" si="279"/>
        <v>43088</v>
      </c>
      <c r="G2026" s="36">
        <v>2493335.6</v>
      </c>
      <c r="H2026" s="36">
        <v>2483422.9</v>
      </c>
      <c r="I2026" s="37">
        <v>2332400</v>
      </c>
      <c r="J2026" s="38">
        <f t="shared" si="280"/>
        <v>43088</v>
      </c>
      <c r="K2026" s="38">
        <f t="shared" si="281"/>
        <v>1838061.625</v>
      </c>
      <c r="L2026" s="38">
        <f t="shared" si="282"/>
        <v>2407911.4500000002</v>
      </c>
      <c r="M2026" s="39">
        <f t="shared" si="283"/>
        <v>888173.26659161563</v>
      </c>
      <c r="N2026" s="40">
        <f t="shared" si="284"/>
        <v>597565.52268777275</v>
      </c>
      <c r="O2026" s="41">
        <f t="shared" si="285"/>
        <v>0.67280286985099602</v>
      </c>
      <c r="P2026" s="42">
        <f t="shared" si="286"/>
        <v>43088</v>
      </c>
      <c r="Q2026" s="43" t="str">
        <f t="shared" si="287"/>
        <v>MEDIA GEO</v>
      </c>
    </row>
    <row r="2027" spans="2:17" s="44" customFormat="1" x14ac:dyDescent="0.3">
      <c r="B2027" s="69">
        <v>2001</v>
      </c>
      <c r="C2027" s="70">
        <v>25172003</v>
      </c>
      <c r="D2027" s="71" t="s">
        <v>542</v>
      </c>
      <c r="E2027" s="78">
        <v>100566</v>
      </c>
      <c r="F2027" s="35">
        <f t="shared" si="279"/>
        <v>105695</v>
      </c>
      <c r="G2027" s="36">
        <v>2807626.5</v>
      </c>
      <c r="H2027" s="36">
        <v>2811416.65</v>
      </c>
      <c r="I2027" s="37">
        <v>2623950</v>
      </c>
      <c r="J2027" s="38">
        <f t="shared" si="280"/>
        <v>105695</v>
      </c>
      <c r="K2027" s="38">
        <f t="shared" si="281"/>
        <v>2087172.0375000001</v>
      </c>
      <c r="L2027" s="38">
        <f t="shared" si="282"/>
        <v>2715788.25</v>
      </c>
      <c r="M2027" s="39">
        <f t="shared" si="283"/>
        <v>1216378.2219316871</v>
      </c>
      <c r="N2027" s="40">
        <f t="shared" si="284"/>
        <v>785371.63797801908</v>
      </c>
      <c r="O2027" s="41">
        <f t="shared" si="285"/>
        <v>0.64566400796850687</v>
      </c>
      <c r="P2027" s="42">
        <f t="shared" si="286"/>
        <v>105695</v>
      </c>
      <c r="Q2027" s="43" t="str">
        <f t="shared" si="287"/>
        <v>MEDIA GEO</v>
      </c>
    </row>
    <row r="2028" spans="2:17" s="44" customFormat="1" x14ac:dyDescent="0.3">
      <c r="B2028" s="69">
        <v>2002</v>
      </c>
      <c r="C2028" s="70">
        <v>251739</v>
      </c>
      <c r="D2028" s="71" t="s">
        <v>157</v>
      </c>
      <c r="E2028" s="78">
        <v>71042</v>
      </c>
      <c r="F2028" s="35">
        <f t="shared" si="279"/>
        <v>74665</v>
      </c>
      <c r="G2028" s="36">
        <v>1932976.5</v>
      </c>
      <c r="H2028" s="36">
        <v>1948137.1</v>
      </c>
      <c r="I2028" s="37">
        <v>1822187.5</v>
      </c>
      <c r="J2028" s="38">
        <f t="shared" si="280"/>
        <v>74665</v>
      </c>
      <c r="K2028" s="38">
        <f t="shared" si="281"/>
        <v>1444491.5249999999</v>
      </c>
      <c r="L2028" s="38">
        <f t="shared" si="282"/>
        <v>1877582</v>
      </c>
      <c r="M2028" s="39">
        <f t="shared" si="283"/>
        <v>846036.41430921166</v>
      </c>
      <c r="N2028" s="40">
        <f t="shared" si="284"/>
        <v>545441.95787150133</v>
      </c>
      <c r="O2028" s="41">
        <f t="shared" si="285"/>
        <v>0.64470269677086467</v>
      </c>
      <c r="P2028" s="42">
        <f t="shared" si="286"/>
        <v>74665</v>
      </c>
      <c r="Q2028" s="43" t="str">
        <f t="shared" si="287"/>
        <v>MEDIA GEO</v>
      </c>
    </row>
    <row r="2029" spans="2:17" s="44" customFormat="1" x14ac:dyDescent="0.3">
      <c r="B2029" s="69">
        <v>2003</v>
      </c>
      <c r="C2029" s="70">
        <v>251739</v>
      </c>
      <c r="D2029" s="71" t="s">
        <v>672</v>
      </c>
      <c r="E2029" s="78">
        <v>91398</v>
      </c>
      <c r="F2029" s="35">
        <f t="shared" si="279"/>
        <v>96059</v>
      </c>
      <c r="G2029" s="36">
        <v>5326910.05</v>
      </c>
      <c r="H2029" s="36">
        <v>5299795.9000000004</v>
      </c>
      <c r="I2029" s="37">
        <v>4956350</v>
      </c>
      <c r="J2029" s="38">
        <f t="shared" si="280"/>
        <v>96059</v>
      </c>
      <c r="K2029" s="38">
        <f t="shared" si="281"/>
        <v>3919778.7374999998</v>
      </c>
      <c r="L2029" s="38">
        <f t="shared" si="282"/>
        <v>5128072.95</v>
      </c>
      <c r="M2029" s="39">
        <f t="shared" si="283"/>
        <v>1914734.8156380418</v>
      </c>
      <c r="N2029" s="40">
        <f t="shared" si="284"/>
        <v>1285998.0020176347</v>
      </c>
      <c r="O2029" s="41">
        <f t="shared" si="285"/>
        <v>0.67163243260352223</v>
      </c>
      <c r="P2029" s="42">
        <f t="shared" si="286"/>
        <v>96059</v>
      </c>
      <c r="Q2029" s="43" t="str">
        <f t="shared" si="287"/>
        <v>MEDIA GEO</v>
      </c>
    </row>
    <row r="2030" spans="2:17" s="44" customFormat="1" x14ac:dyDescent="0.3">
      <c r="B2030" s="69">
        <v>2004</v>
      </c>
      <c r="C2030" s="70">
        <v>251739</v>
      </c>
      <c r="D2030" s="71" t="s">
        <v>197</v>
      </c>
      <c r="E2030" s="78">
        <v>523000</v>
      </c>
      <c r="F2030" s="35">
        <f t="shared" si="279"/>
        <v>549673</v>
      </c>
      <c r="G2030" s="36">
        <v>19837645.100000001</v>
      </c>
      <c r="H2030" s="36">
        <v>19674377.100000001</v>
      </c>
      <c r="I2030" s="37">
        <v>18221875</v>
      </c>
      <c r="J2030" s="38">
        <f t="shared" si="280"/>
        <v>549673</v>
      </c>
      <c r="K2030" s="38">
        <f t="shared" si="281"/>
        <v>14570892.550000001</v>
      </c>
      <c r="L2030" s="38">
        <f t="shared" si="282"/>
        <v>18948126.050000001</v>
      </c>
      <c r="M2030" s="39">
        <f t="shared" si="283"/>
        <v>7907189.4433985827</v>
      </c>
      <c r="N2030" s="40">
        <f t="shared" si="284"/>
        <v>5202549.7698186664</v>
      </c>
      <c r="O2030" s="41">
        <f t="shared" si="285"/>
        <v>0.6579518306801263</v>
      </c>
      <c r="P2030" s="42">
        <f t="shared" si="286"/>
        <v>549673</v>
      </c>
      <c r="Q2030" s="43" t="str">
        <f t="shared" si="287"/>
        <v>MEDIA GEO</v>
      </c>
    </row>
    <row r="2031" spans="2:17" s="44" customFormat="1" x14ac:dyDescent="0.3">
      <c r="B2031" s="69">
        <v>2005</v>
      </c>
      <c r="C2031" s="70">
        <v>251739</v>
      </c>
      <c r="D2031" s="71" t="s">
        <v>755</v>
      </c>
      <c r="E2031" s="78">
        <v>20451</v>
      </c>
      <c r="F2031" s="35">
        <f t="shared" si="279"/>
        <v>21494</v>
      </c>
      <c r="G2031" s="36">
        <v>1335007.45</v>
      </c>
      <c r="H2031" s="36">
        <v>1342004.6499999999</v>
      </c>
      <c r="I2031" s="37">
        <v>1239087.5</v>
      </c>
      <c r="J2031" s="38">
        <f t="shared" si="280"/>
        <v>21494</v>
      </c>
      <c r="K2031" s="38">
        <f t="shared" si="281"/>
        <v>984398.39999999991</v>
      </c>
      <c r="L2031" s="38">
        <f t="shared" si="282"/>
        <v>1287047.4750000001</v>
      </c>
      <c r="M2031" s="39">
        <f t="shared" si="283"/>
        <v>467373.65953311796</v>
      </c>
      <c r="N2031" s="40">
        <f t="shared" si="284"/>
        <v>315284.53084901674</v>
      </c>
      <c r="O2031" s="41">
        <f t="shared" si="285"/>
        <v>0.67458771887994207</v>
      </c>
      <c r="P2031" s="42">
        <f t="shared" si="286"/>
        <v>21494</v>
      </c>
      <c r="Q2031" s="43" t="str">
        <f t="shared" si="287"/>
        <v>MEDIA GEO</v>
      </c>
    </row>
    <row r="2032" spans="2:17" s="44" customFormat="1" x14ac:dyDescent="0.3">
      <c r="B2032" s="69">
        <v>2006</v>
      </c>
      <c r="C2032" s="70">
        <v>251739</v>
      </c>
      <c r="D2032" s="71" t="s">
        <v>756</v>
      </c>
      <c r="E2032" s="78">
        <v>21429</v>
      </c>
      <c r="F2032" s="35">
        <f t="shared" si="279"/>
        <v>22522</v>
      </c>
      <c r="G2032" s="36">
        <v>1350168.05</v>
      </c>
      <c r="H2032" s="36">
        <v>1339672.25</v>
      </c>
      <c r="I2032" s="37">
        <v>1239087.5</v>
      </c>
      <c r="J2032" s="38">
        <f t="shared" si="280"/>
        <v>22522</v>
      </c>
      <c r="K2032" s="38">
        <f t="shared" si="281"/>
        <v>987862.45</v>
      </c>
      <c r="L2032" s="38">
        <f t="shared" si="282"/>
        <v>1289379.875</v>
      </c>
      <c r="M2032" s="39">
        <f t="shared" si="283"/>
        <v>473995.07537196361</v>
      </c>
      <c r="N2032" s="40">
        <f t="shared" si="284"/>
        <v>319239.67311866075</v>
      </c>
      <c r="O2032" s="41">
        <f t="shared" si="285"/>
        <v>0.6735084175044227</v>
      </c>
      <c r="P2032" s="42">
        <f t="shared" si="286"/>
        <v>22522</v>
      </c>
      <c r="Q2032" s="43" t="str">
        <f t="shared" si="287"/>
        <v>MEDIA GEO</v>
      </c>
    </row>
    <row r="2033" spans="2:17" s="44" customFormat="1" x14ac:dyDescent="0.3">
      <c r="B2033" s="69">
        <v>2007</v>
      </c>
      <c r="C2033" s="70">
        <v>251739</v>
      </c>
      <c r="D2033" s="71" t="s">
        <v>757</v>
      </c>
      <c r="E2033" s="78">
        <v>20151</v>
      </c>
      <c r="F2033" s="35">
        <f t="shared" si="279"/>
        <v>21179</v>
      </c>
      <c r="G2033" s="36">
        <v>1700319.6</v>
      </c>
      <c r="H2033" s="36">
        <v>1731223.9</v>
      </c>
      <c r="I2033" s="37">
        <v>1603525</v>
      </c>
      <c r="J2033" s="38">
        <f t="shared" si="280"/>
        <v>21179</v>
      </c>
      <c r="K2033" s="38">
        <f t="shared" si="281"/>
        <v>1264061.875</v>
      </c>
      <c r="L2033" s="38">
        <f t="shared" si="282"/>
        <v>1651922.3</v>
      </c>
      <c r="M2033" s="39">
        <f t="shared" si="283"/>
        <v>562297.62144843384</v>
      </c>
      <c r="N2033" s="40">
        <f t="shared" si="284"/>
        <v>382628.64665250399</v>
      </c>
      <c r="O2033" s="41">
        <f t="shared" si="285"/>
        <v>0.68047352871044187</v>
      </c>
      <c r="P2033" s="42">
        <f t="shared" si="286"/>
        <v>21179</v>
      </c>
      <c r="Q2033" s="43" t="str">
        <f t="shared" si="287"/>
        <v>MEDIA GEO</v>
      </c>
    </row>
    <row r="2034" spans="2:17" s="44" customFormat="1" x14ac:dyDescent="0.3">
      <c r="B2034" s="69">
        <v>2008</v>
      </c>
      <c r="C2034" s="70">
        <v>251739</v>
      </c>
      <c r="D2034" s="71" t="s">
        <v>758</v>
      </c>
      <c r="E2034" s="78">
        <v>15054</v>
      </c>
      <c r="F2034" s="35">
        <f t="shared" si="279"/>
        <v>15822</v>
      </c>
      <c r="G2034" s="36">
        <v>1316931.3500000001</v>
      </c>
      <c r="H2034" s="36">
        <v>1350459.6</v>
      </c>
      <c r="I2034" s="37">
        <v>1239087.5</v>
      </c>
      <c r="J2034" s="38">
        <f t="shared" si="280"/>
        <v>15822</v>
      </c>
      <c r="K2034" s="38">
        <f t="shared" si="281"/>
        <v>980575.11250000005</v>
      </c>
      <c r="L2034" s="38">
        <f t="shared" si="282"/>
        <v>1278009.425</v>
      </c>
      <c r="M2034" s="39">
        <f t="shared" si="283"/>
        <v>432117.66652460047</v>
      </c>
      <c r="N2034" s="40">
        <f t="shared" si="284"/>
        <v>294365.48877811863</v>
      </c>
      <c r="O2034" s="41">
        <f t="shared" si="285"/>
        <v>0.68121604734566066</v>
      </c>
      <c r="P2034" s="42">
        <f t="shared" si="286"/>
        <v>15822</v>
      </c>
      <c r="Q2034" s="43" t="str">
        <f t="shared" si="287"/>
        <v>MEDIA GEO</v>
      </c>
    </row>
    <row r="2035" spans="2:17" s="44" customFormat="1" x14ac:dyDescent="0.3">
      <c r="B2035" s="69">
        <v>2009</v>
      </c>
      <c r="C2035" s="70">
        <v>251739</v>
      </c>
      <c r="D2035" s="71" t="s">
        <v>759</v>
      </c>
      <c r="E2035" s="78">
        <v>16112</v>
      </c>
      <c r="F2035" s="35">
        <f t="shared" si="279"/>
        <v>16934</v>
      </c>
      <c r="G2035" s="36">
        <v>1346377.9</v>
      </c>
      <c r="H2035" s="36">
        <v>1315473.6000000001</v>
      </c>
      <c r="I2035" s="37">
        <v>1239087.5</v>
      </c>
      <c r="J2035" s="38">
        <f t="shared" si="280"/>
        <v>16934</v>
      </c>
      <c r="K2035" s="38">
        <f t="shared" si="281"/>
        <v>979468.25</v>
      </c>
      <c r="L2035" s="38">
        <f t="shared" si="282"/>
        <v>1277280.55</v>
      </c>
      <c r="M2035" s="39">
        <f t="shared" si="283"/>
        <v>439063.82909252966</v>
      </c>
      <c r="N2035" s="40">
        <f t="shared" si="284"/>
        <v>298490.86469244608</v>
      </c>
      <c r="O2035" s="41">
        <f t="shared" si="285"/>
        <v>0.67983478691327404</v>
      </c>
      <c r="P2035" s="42">
        <f t="shared" si="286"/>
        <v>16934</v>
      </c>
      <c r="Q2035" s="43" t="str">
        <f t="shared" si="287"/>
        <v>MEDIA GEO</v>
      </c>
    </row>
    <row r="2036" spans="2:17" s="44" customFormat="1" x14ac:dyDescent="0.3">
      <c r="B2036" s="69">
        <v>2010</v>
      </c>
      <c r="C2036" s="70">
        <v>251739</v>
      </c>
      <c r="D2036" s="71" t="s">
        <v>760</v>
      </c>
      <c r="E2036" s="78">
        <v>91508</v>
      </c>
      <c r="F2036" s="35">
        <f t="shared" si="279"/>
        <v>96175</v>
      </c>
      <c r="G2036" s="36">
        <v>2490420.1</v>
      </c>
      <c r="H2036" s="36">
        <v>2523948.35</v>
      </c>
      <c r="I2036" s="37">
        <v>2332400</v>
      </c>
      <c r="J2036" s="38">
        <f t="shared" si="280"/>
        <v>96175</v>
      </c>
      <c r="K2036" s="38">
        <f t="shared" si="281"/>
        <v>1860735.8625</v>
      </c>
      <c r="L2036" s="38">
        <f t="shared" si="282"/>
        <v>2411410.0499999998</v>
      </c>
      <c r="M2036" s="39">
        <f t="shared" si="283"/>
        <v>1089694.0410038952</v>
      </c>
      <c r="N2036" s="40">
        <f t="shared" si="284"/>
        <v>702524.05113180995</v>
      </c>
      <c r="O2036" s="41">
        <f t="shared" si="285"/>
        <v>0.6446984425872424</v>
      </c>
      <c r="P2036" s="42">
        <f t="shared" si="286"/>
        <v>96175</v>
      </c>
      <c r="Q2036" s="43" t="str">
        <f t="shared" si="287"/>
        <v>MEDIA GEO</v>
      </c>
    </row>
    <row r="2037" spans="2:17" s="44" customFormat="1" x14ac:dyDescent="0.3">
      <c r="B2037" s="69">
        <v>2011</v>
      </c>
      <c r="C2037" s="70">
        <v>251739</v>
      </c>
      <c r="D2037" s="71" t="s">
        <v>761</v>
      </c>
      <c r="E2037" s="78">
        <v>96085</v>
      </c>
      <c r="F2037" s="35">
        <f t="shared" si="279"/>
        <v>100985</v>
      </c>
      <c r="G2037" s="36">
        <v>3160110.45</v>
      </c>
      <c r="H2037" s="36">
        <v>3161859.75</v>
      </c>
      <c r="I2037" s="37">
        <v>2915500</v>
      </c>
      <c r="J2037" s="38">
        <f t="shared" si="280"/>
        <v>100985</v>
      </c>
      <c r="K2037" s="38">
        <f t="shared" si="281"/>
        <v>2334613.7999999998</v>
      </c>
      <c r="L2037" s="38">
        <f t="shared" si="282"/>
        <v>3037805.2250000001</v>
      </c>
      <c r="M2037" s="39">
        <f t="shared" si="283"/>
        <v>1309645.31878612</v>
      </c>
      <c r="N2037" s="40">
        <f t="shared" si="284"/>
        <v>854651.90756475972</v>
      </c>
      <c r="O2037" s="41">
        <f t="shared" si="285"/>
        <v>0.65258272244039084</v>
      </c>
      <c r="P2037" s="42">
        <f t="shared" si="286"/>
        <v>100985</v>
      </c>
      <c r="Q2037" s="43" t="str">
        <f t="shared" si="287"/>
        <v>MEDIA GEO</v>
      </c>
    </row>
    <row r="2038" spans="2:17" s="44" customFormat="1" x14ac:dyDescent="0.3">
      <c r="B2038" s="69">
        <v>2012</v>
      </c>
      <c r="C2038" s="70">
        <v>251742</v>
      </c>
      <c r="D2038" s="71" t="s">
        <v>703</v>
      </c>
      <c r="E2038" s="78">
        <v>135897</v>
      </c>
      <c r="F2038" s="35">
        <f t="shared" si="279"/>
        <v>142828</v>
      </c>
      <c r="G2038" s="36">
        <v>5161309.6500000004</v>
      </c>
      <c r="H2038" s="36">
        <v>5203001.3</v>
      </c>
      <c r="I2038" s="37">
        <v>4810575</v>
      </c>
      <c r="J2038" s="38">
        <f t="shared" si="280"/>
        <v>142828</v>
      </c>
      <c r="K2038" s="38">
        <f t="shared" si="281"/>
        <v>3829428.4874999998</v>
      </c>
      <c r="L2038" s="38">
        <f t="shared" si="282"/>
        <v>4985942.3250000002</v>
      </c>
      <c r="M2038" s="39">
        <f t="shared" si="283"/>
        <v>2072554.9246773839</v>
      </c>
      <c r="N2038" s="40">
        <f t="shared" si="284"/>
        <v>1364522.9942776398</v>
      </c>
      <c r="O2038" s="41">
        <f t="shared" si="285"/>
        <v>0.65837724155370358</v>
      </c>
      <c r="P2038" s="42">
        <f t="shared" si="286"/>
        <v>142828</v>
      </c>
      <c r="Q2038" s="43" t="str">
        <f t="shared" si="287"/>
        <v>MEDIA GEO</v>
      </c>
    </row>
    <row r="2039" spans="2:17" s="44" customFormat="1" x14ac:dyDescent="0.3">
      <c r="B2039" s="69">
        <v>2013</v>
      </c>
      <c r="C2039" s="70">
        <v>39121525</v>
      </c>
      <c r="D2039" s="71" t="s">
        <v>543</v>
      </c>
      <c r="E2039" s="78">
        <v>38346</v>
      </c>
      <c r="F2039" s="35">
        <f t="shared" si="279"/>
        <v>40302</v>
      </c>
      <c r="G2039" s="36">
        <v>1474076.8</v>
      </c>
      <c r="H2039" s="36">
        <v>1488654.3</v>
      </c>
      <c r="I2039" s="37">
        <v>1384862.5</v>
      </c>
      <c r="J2039" s="38">
        <f t="shared" si="280"/>
        <v>40302</v>
      </c>
      <c r="K2039" s="38">
        <f t="shared" si="281"/>
        <v>1096973.8999999999</v>
      </c>
      <c r="L2039" s="38">
        <f t="shared" si="282"/>
        <v>1429469.65</v>
      </c>
      <c r="M2039" s="39">
        <f t="shared" si="283"/>
        <v>591577.7146822639</v>
      </c>
      <c r="N2039" s="40">
        <f t="shared" si="284"/>
        <v>389810.79615528922</v>
      </c>
      <c r="O2039" s="41">
        <f t="shared" si="285"/>
        <v>0.65893421351184001</v>
      </c>
      <c r="P2039" s="42">
        <f t="shared" si="286"/>
        <v>40302</v>
      </c>
      <c r="Q2039" s="43" t="str">
        <f t="shared" si="287"/>
        <v>MEDIA GEO</v>
      </c>
    </row>
    <row r="2040" spans="2:17" s="44" customFormat="1" x14ac:dyDescent="0.3">
      <c r="B2040" s="69">
        <v>2014</v>
      </c>
      <c r="C2040" s="70">
        <v>39121525</v>
      </c>
      <c r="D2040" s="71" t="s">
        <v>544</v>
      </c>
      <c r="E2040" s="78">
        <v>38030</v>
      </c>
      <c r="F2040" s="35">
        <f t="shared" si="279"/>
        <v>39970</v>
      </c>
      <c r="G2040" s="36">
        <v>1494776.85</v>
      </c>
      <c r="H2040" s="36">
        <v>1482240.2</v>
      </c>
      <c r="I2040" s="37">
        <v>1384862.5</v>
      </c>
      <c r="J2040" s="38">
        <f t="shared" si="280"/>
        <v>39970</v>
      </c>
      <c r="K2040" s="38">
        <f t="shared" si="281"/>
        <v>1100462.3875</v>
      </c>
      <c r="L2040" s="38">
        <f t="shared" si="282"/>
        <v>1433551.35</v>
      </c>
      <c r="M2040" s="39">
        <f t="shared" si="283"/>
        <v>591778.16742694401</v>
      </c>
      <c r="N2040" s="40">
        <f t="shared" si="284"/>
        <v>390187.29710171389</v>
      </c>
      <c r="O2040" s="41">
        <f t="shared" si="285"/>
        <v>0.65934723276164653</v>
      </c>
      <c r="P2040" s="42">
        <f t="shared" si="286"/>
        <v>39970</v>
      </c>
      <c r="Q2040" s="43" t="str">
        <f t="shared" si="287"/>
        <v>MEDIA GEO</v>
      </c>
    </row>
    <row r="2041" spans="2:17" s="44" customFormat="1" x14ac:dyDescent="0.3">
      <c r="B2041" s="69">
        <v>2015</v>
      </c>
      <c r="C2041" s="70">
        <v>39121525</v>
      </c>
      <c r="D2041" s="71" t="s">
        <v>545</v>
      </c>
      <c r="E2041" s="78">
        <v>36215</v>
      </c>
      <c r="F2041" s="35">
        <f t="shared" si="279"/>
        <v>38062</v>
      </c>
      <c r="G2041" s="36">
        <v>1509062.8</v>
      </c>
      <c r="H2041" s="36">
        <v>1474951.45</v>
      </c>
      <c r="I2041" s="37">
        <v>1384862.5</v>
      </c>
      <c r="J2041" s="38">
        <f t="shared" si="280"/>
        <v>38062</v>
      </c>
      <c r="K2041" s="38">
        <f t="shared" si="281"/>
        <v>1101734.6875</v>
      </c>
      <c r="L2041" s="38">
        <f t="shared" si="282"/>
        <v>1429906.9750000001</v>
      </c>
      <c r="M2041" s="39">
        <f t="shared" si="283"/>
        <v>585255.93258790823</v>
      </c>
      <c r="N2041" s="40">
        <f t="shared" si="284"/>
        <v>386924.54035704443</v>
      </c>
      <c r="O2041" s="41">
        <f t="shared" si="285"/>
        <v>0.66112023614374305</v>
      </c>
      <c r="P2041" s="42">
        <f t="shared" si="286"/>
        <v>38062</v>
      </c>
      <c r="Q2041" s="43" t="str">
        <f t="shared" si="287"/>
        <v>MEDIA GEO</v>
      </c>
    </row>
    <row r="2042" spans="2:17" s="44" customFormat="1" x14ac:dyDescent="0.3">
      <c r="B2042" s="69">
        <v>2016</v>
      </c>
      <c r="C2042" s="70">
        <v>39121525</v>
      </c>
      <c r="D2042" s="71" t="s">
        <v>547</v>
      </c>
      <c r="E2042" s="78">
        <v>85070</v>
      </c>
      <c r="F2042" s="35">
        <f t="shared" si="279"/>
        <v>89409</v>
      </c>
      <c r="G2042" s="36">
        <v>1506438.85</v>
      </c>
      <c r="H2042" s="36">
        <v>1501190.95</v>
      </c>
      <c r="I2042" s="37">
        <v>1384862.5</v>
      </c>
      <c r="J2042" s="38">
        <f t="shared" si="280"/>
        <v>89409</v>
      </c>
      <c r="K2042" s="38">
        <f t="shared" si="281"/>
        <v>1120475.325</v>
      </c>
      <c r="L2042" s="38">
        <f t="shared" si="282"/>
        <v>1443026.7250000001</v>
      </c>
      <c r="M2042" s="39">
        <f t="shared" si="283"/>
        <v>727434.39946152235</v>
      </c>
      <c r="N2042" s="40">
        <f t="shared" si="284"/>
        <v>451152.08652849827</v>
      </c>
      <c r="O2042" s="41">
        <f t="shared" si="285"/>
        <v>0.62019624980955002</v>
      </c>
      <c r="P2042" s="42">
        <f t="shared" si="286"/>
        <v>89409</v>
      </c>
      <c r="Q2042" s="43" t="str">
        <f t="shared" si="287"/>
        <v>MEDIA GEO</v>
      </c>
    </row>
    <row r="2043" spans="2:17" s="44" customFormat="1" x14ac:dyDescent="0.3">
      <c r="B2043" s="69">
        <v>2017</v>
      </c>
      <c r="C2043" s="70">
        <v>251739</v>
      </c>
      <c r="D2043" s="71" t="s">
        <v>548</v>
      </c>
      <c r="E2043" s="78">
        <v>2288</v>
      </c>
      <c r="F2043" s="35">
        <f t="shared" si="279"/>
        <v>2405</v>
      </c>
      <c r="G2043" s="36">
        <v>86881.9</v>
      </c>
      <c r="H2043" s="36">
        <v>86007.25</v>
      </c>
      <c r="I2043" s="37">
        <v>80176.25</v>
      </c>
      <c r="J2043" s="38">
        <f t="shared" si="280"/>
        <v>2405</v>
      </c>
      <c r="K2043" s="38">
        <f t="shared" si="281"/>
        <v>63867.6</v>
      </c>
      <c r="L2043" s="38">
        <f t="shared" si="282"/>
        <v>83091.75</v>
      </c>
      <c r="M2043" s="39">
        <f t="shared" si="283"/>
        <v>34646.255036212991</v>
      </c>
      <c r="N2043" s="40">
        <f t="shared" si="284"/>
        <v>22798.010070071134</v>
      </c>
      <c r="O2043" s="41">
        <f t="shared" si="285"/>
        <v>0.65802234747282717</v>
      </c>
      <c r="P2043" s="42">
        <f t="shared" si="286"/>
        <v>2405</v>
      </c>
      <c r="Q2043" s="43" t="str">
        <f t="shared" si="287"/>
        <v>MEDIA GEO</v>
      </c>
    </row>
    <row r="2044" spans="2:17" s="44" customFormat="1" x14ac:dyDescent="0.3">
      <c r="B2044" s="69">
        <v>2018</v>
      </c>
      <c r="C2044" s="70">
        <v>251739</v>
      </c>
      <c r="D2044" s="71" t="s">
        <v>549</v>
      </c>
      <c r="E2044" s="78">
        <v>2288</v>
      </c>
      <c r="F2044" s="35">
        <f t="shared" si="279"/>
        <v>2405</v>
      </c>
      <c r="G2044" s="36">
        <v>110789</v>
      </c>
      <c r="H2044" s="36">
        <v>110789</v>
      </c>
      <c r="I2044" s="37">
        <v>102042.5</v>
      </c>
      <c r="J2044" s="38">
        <f t="shared" si="280"/>
        <v>2405</v>
      </c>
      <c r="K2044" s="38">
        <f t="shared" si="281"/>
        <v>81506.375</v>
      </c>
      <c r="L2044" s="38">
        <f t="shared" si="282"/>
        <v>106415.75</v>
      </c>
      <c r="M2044" s="39">
        <f t="shared" si="283"/>
        <v>41660.297205675073</v>
      </c>
      <c r="N2044" s="40">
        <f t="shared" si="284"/>
        <v>27757.686851626171</v>
      </c>
      <c r="O2044" s="41">
        <f t="shared" si="285"/>
        <v>0.66628633767511736</v>
      </c>
      <c r="P2044" s="42">
        <f t="shared" si="286"/>
        <v>2405</v>
      </c>
      <c r="Q2044" s="43" t="str">
        <f t="shared" si="287"/>
        <v>MEDIA GEO</v>
      </c>
    </row>
    <row r="2045" spans="2:17" s="44" customFormat="1" x14ac:dyDescent="0.3">
      <c r="B2045" s="69">
        <v>2019</v>
      </c>
      <c r="C2045" s="70">
        <v>251739</v>
      </c>
      <c r="D2045" s="71" t="s">
        <v>673</v>
      </c>
      <c r="E2045" s="78">
        <v>1910</v>
      </c>
      <c r="F2045" s="35">
        <f t="shared" si="279"/>
        <v>2007</v>
      </c>
      <c r="G2045" s="77">
        <v>78718.5</v>
      </c>
      <c r="H2045" s="77">
        <v>78718.5</v>
      </c>
      <c r="I2045" s="77">
        <v>72887.5</v>
      </c>
      <c r="J2045" s="38">
        <f t="shared" si="280"/>
        <v>2007</v>
      </c>
      <c r="K2045" s="38">
        <f t="shared" si="281"/>
        <v>58082.875</v>
      </c>
      <c r="L2045" s="38">
        <f t="shared" si="282"/>
        <v>75803</v>
      </c>
      <c r="M2045" s="39">
        <f t="shared" si="283"/>
        <v>30855.920839863371</v>
      </c>
      <c r="N2045" s="40">
        <f t="shared" si="284"/>
        <v>20399.267555781302</v>
      </c>
      <c r="O2045" s="41">
        <f t="shared" si="285"/>
        <v>0.6611135561842344</v>
      </c>
      <c r="P2045" s="42">
        <f t="shared" si="286"/>
        <v>2007</v>
      </c>
      <c r="Q2045" s="43" t="str">
        <f t="shared" si="287"/>
        <v>MEDIA GEO</v>
      </c>
    </row>
    <row r="2046" spans="2:17" s="44" customFormat="1" x14ac:dyDescent="0.3">
      <c r="B2046" s="69">
        <v>2020</v>
      </c>
      <c r="C2046" s="70">
        <v>251739</v>
      </c>
      <c r="D2046" s="71" t="s">
        <v>683</v>
      </c>
      <c r="E2046" s="78">
        <v>584</v>
      </c>
      <c r="F2046" s="35">
        <f t="shared" si="279"/>
        <v>614</v>
      </c>
      <c r="G2046" s="36">
        <v>309334.55</v>
      </c>
      <c r="H2046" s="36">
        <v>311958.5</v>
      </c>
      <c r="I2046" s="37">
        <v>291550</v>
      </c>
      <c r="J2046" s="38">
        <f t="shared" si="280"/>
        <v>614</v>
      </c>
      <c r="K2046" s="38">
        <f t="shared" si="281"/>
        <v>228364.26250000001</v>
      </c>
      <c r="L2046" s="38">
        <f t="shared" si="282"/>
        <v>300442.27500000002</v>
      </c>
      <c r="M2046" s="39">
        <f t="shared" si="283"/>
        <v>64469.108917694655</v>
      </c>
      <c r="N2046" s="40">
        <f t="shared" si="284"/>
        <v>45152.380529107468</v>
      </c>
      <c r="O2046" s="41">
        <f t="shared" si="285"/>
        <v>0.70037233780835806</v>
      </c>
      <c r="P2046" s="42">
        <f t="shared" si="286"/>
        <v>614</v>
      </c>
      <c r="Q2046" s="43" t="str">
        <f t="shared" si="287"/>
        <v>MEDIA GEO</v>
      </c>
    </row>
    <row r="2047" spans="2:17" s="44" customFormat="1" x14ac:dyDescent="0.3">
      <c r="B2047" s="69">
        <v>2021</v>
      </c>
      <c r="C2047" s="70">
        <v>251739</v>
      </c>
      <c r="D2047" s="71" t="s">
        <v>553</v>
      </c>
      <c r="E2047" s="78">
        <v>14265</v>
      </c>
      <c r="F2047" s="35">
        <f t="shared" si="279"/>
        <v>14993</v>
      </c>
      <c r="G2047" s="36">
        <v>562399.94999999995</v>
      </c>
      <c r="H2047" s="36">
        <v>567356.30000000005</v>
      </c>
      <c r="I2047" s="37">
        <v>524790</v>
      </c>
      <c r="J2047" s="38">
        <f t="shared" si="280"/>
        <v>14993</v>
      </c>
      <c r="K2047" s="38">
        <f t="shared" si="281"/>
        <v>417384.8125</v>
      </c>
      <c r="L2047" s="38">
        <f t="shared" si="282"/>
        <v>543594.97499999998</v>
      </c>
      <c r="M2047" s="39">
        <f t="shared" si="283"/>
        <v>223843.15154602198</v>
      </c>
      <c r="N2047" s="40">
        <f t="shared" si="284"/>
        <v>147679.35841003028</v>
      </c>
      <c r="O2047" s="41">
        <f t="shared" si="285"/>
        <v>0.65974481412565134</v>
      </c>
      <c r="P2047" s="42">
        <f t="shared" si="286"/>
        <v>14993</v>
      </c>
      <c r="Q2047" s="43" t="str">
        <f t="shared" si="287"/>
        <v>MEDIA GEO</v>
      </c>
    </row>
    <row r="2048" spans="2:17" s="44" customFormat="1" x14ac:dyDescent="0.3">
      <c r="B2048" s="69">
        <v>2022</v>
      </c>
      <c r="C2048" s="70">
        <v>251739</v>
      </c>
      <c r="D2048" s="71" t="s">
        <v>554</v>
      </c>
      <c r="E2048" s="78">
        <v>94112</v>
      </c>
      <c r="F2048" s="35">
        <f t="shared" si="279"/>
        <v>98912</v>
      </c>
      <c r="G2048" s="36">
        <v>2605873.9</v>
      </c>
      <c r="H2048" s="36">
        <v>2594211.9</v>
      </c>
      <c r="I2048" s="37">
        <v>2441340.5729999999</v>
      </c>
      <c r="J2048" s="38">
        <f t="shared" si="280"/>
        <v>98912</v>
      </c>
      <c r="K2048" s="38">
        <f t="shared" si="281"/>
        <v>1935084.5932499999</v>
      </c>
      <c r="L2048" s="38">
        <f t="shared" si="282"/>
        <v>2517776.2364999996</v>
      </c>
      <c r="M2048" s="39">
        <f t="shared" si="283"/>
        <v>1130339.8759841104</v>
      </c>
      <c r="N2048" s="40">
        <f t="shared" si="284"/>
        <v>729329.64541320188</v>
      </c>
      <c r="O2048" s="41">
        <f t="shared" si="285"/>
        <v>0.64523039566150309</v>
      </c>
      <c r="P2048" s="42">
        <f t="shared" si="286"/>
        <v>98912</v>
      </c>
      <c r="Q2048" s="43" t="str">
        <f t="shared" si="287"/>
        <v>MEDIA GEO</v>
      </c>
    </row>
    <row r="2049" spans="2:17" s="44" customFormat="1" x14ac:dyDescent="0.3">
      <c r="B2049" s="69">
        <v>2023</v>
      </c>
      <c r="C2049" s="70">
        <v>251739</v>
      </c>
      <c r="D2049" s="71" t="s">
        <v>555</v>
      </c>
      <c r="E2049" s="78">
        <v>105300</v>
      </c>
      <c r="F2049" s="35">
        <f t="shared" si="279"/>
        <v>110670</v>
      </c>
      <c r="G2049" s="36">
        <v>2296247.7999999998</v>
      </c>
      <c r="H2049" s="36">
        <v>2319280.25</v>
      </c>
      <c r="I2049" s="37">
        <v>2150580.6735</v>
      </c>
      <c r="J2049" s="38">
        <f t="shared" si="280"/>
        <v>110670</v>
      </c>
      <c r="K2049" s="38">
        <f t="shared" si="281"/>
        <v>1719194.6808750001</v>
      </c>
      <c r="L2049" s="38">
        <f t="shared" si="282"/>
        <v>2223414.2367500002</v>
      </c>
      <c r="M2049" s="39">
        <f t="shared" si="283"/>
        <v>1061058.693246267</v>
      </c>
      <c r="N2049" s="40">
        <f t="shared" si="284"/>
        <v>672026.28975745698</v>
      </c>
      <c r="O2049" s="41">
        <f t="shared" si="285"/>
        <v>0.63335449210770722</v>
      </c>
      <c r="P2049" s="42">
        <f t="shared" si="286"/>
        <v>110670</v>
      </c>
      <c r="Q2049" s="43" t="str">
        <f t="shared" si="287"/>
        <v>MEDIA GEO</v>
      </c>
    </row>
    <row r="2050" spans="2:17" s="44" customFormat="1" x14ac:dyDescent="0.3">
      <c r="B2050" s="69">
        <v>2024</v>
      </c>
      <c r="C2050" s="70">
        <v>251739</v>
      </c>
      <c r="D2050" s="71" t="s">
        <v>556</v>
      </c>
      <c r="E2050" s="78">
        <v>103406</v>
      </c>
      <c r="F2050" s="35">
        <f t="shared" si="279"/>
        <v>108680</v>
      </c>
      <c r="G2050" s="36">
        <v>2609664.0499999998</v>
      </c>
      <c r="H2050" s="36">
        <v>2655728.9500000002</v>
      </c>
      <c r="I2050" s="37">
        <v>2442124.8425000003</v>
      </c>
      <c r="J2050" s="38">
        <f t="shared" si="280"/>
        <v>108680</v>
      </c>
      <c r="K2050" s="38">
        <f t="shared" si="281"/>
        <v>1954049.4606250001</v>
      </c>
      <c r="L2050" s="38">
        <f t="shared" si="282"/>
        <v>2525894.44625</v>
      </c>
      <c r="M2050" s="39">
        <f t="shared" si="283"/>
        <v>1164585.7198650273</v>
      </c>
      <c r="N2050" s="40">
        <f t="shared" si="284"/>
        <v>746638.09481022391</v>
      </c>
      <c r="O2050" s="41">
        <f t="shared" si="285"/>
        <v>0.64111905381834622</v>
      </c>
      <c r="P2050" s="42">
        <f t="shared" si="286"/>
        <v>108680</v>
      </c>
      <c r="Q2050" s="43" t="str">
        <f t="shared" si="287"/>
        <v>MEDIA GEO</v>
      </c>
    </row>
    <row r="2051" spans="2:17" s="44" customFormat="1" x14ac:dyDescent="0.3">
      <c r="B2051" s="69">
        <v>2025</v>
      </c>
      <c r="C2051" s="70">
        <v>251739</v>
      </c>
      <c r="D2051" s="71" t="s">
        <v>762</v>
      </c>
      <c r="E2051" s="78">
        <v>98957</v>
      </c>
      <c r="F2051" s="35">
        <f t="shared" si="279"/>
        <v>104004</v>
      </c>
      <c r="G2051" s="36">
        <v>2613454.2000000002</v>
      </c>
      <c r="H2051" s="36">
        <v>2624241.5499999998</v>
      </c>
      <c r="I2051" s="37">
        <v>2436005.2080000001</v>
      </c>
      <c r="J2051" s="38">
        <f t="shared" si="280"/>
        <v>104004</v>
      </c>
      <c r="K2051" s="38">
        <f t="shared" si="281"/>
        <v>1944426.2395000001</v>
      </c>
      <c r="L2051" s="38">
        <f t="shared" si="282"/>
        <v>2524729.7039999999</v>
      </c>
      <c r="M2051" s="39">
        <f t="shared" si="283"/>
        <v>1148118.5637358204</v>
      </c>
      <c r="N2051" s="40">
        <f t="shared" si="284"/>
        <v>738300.48835323227</v>
      </c>
      <c r="O2051" s="41">
        <f t="shared" si="285"/>
        <v>0.64305247878834371</v>
      </c>
      <c r="P2051" s="42">
        <f t="shared" si="286"/>
        <v>104004</v>
      </c>
      <c r="Q2051" s="43" t="str">
        <f t="shared" si="287"/>
        <v>MEDIA GEO</v>
      </c>
    </row>
    <row r="2052" spans="2:17" s="44" customFormat="1" x14ac:dyDescent="0.3">
      <c r="B2052" s="69">
        <v>2026</v>
      </c>
      <c r="C2052" s="70">
        <v>251739</v>
      </c>
      <c r="D2052" s="71" t="s">
        <v>238</v>
      </c>
      <c r="E2052" s="78">
        <v>66118</v>
      </c>
      <c r="F2052" s="35">
        <f t="shared" si="279"/>
        <v>69490</v>
      </c>
      <c r="G2052" s="36">
        <v>2391001.5499999998</v>
      </c>
      <c r="H2052" s="36">
        <v>2413159.35</v>
      </c>
      <c r="I2052" s="37">
        <v>2226430.3214999996</v>
      </c>
      <c r="J2052" s="38">
        <f t="shared" si="280"/>
        <v>69490</v>
      </c>
      <c r="K2052" s="38">
        <f t="shared" si="281"/>
        <v>1775020.305375</v>
      </c>
      <c r="L2052" s="38">
        <f t="shared" si="282"/>
        <v>2308715.9357499997</v>
      </c>
      <c r="M2052" s="39">
        <f t="shared" si="283"/>
        <v>972018.0273575004</v>
      </c>
      <c r="N2052" s="40">
        <f t="shared" si="284"/>
        <v>638183.6883554064</v>
      </c>
      <c r="O2052" s="41">
        <f t="shared" si="285"/>
        <v>0.65655540370002585</v>
      </c>
      <c r="P2052" s="42">
        <f t="shared" si="286"/>
        <v>69490</v>
      </c>
      <c r="Q2052" s="43" t="str">
        <f t="shared" si="287"/>
        <v>MEDIA GEO</v>
      </c>
    </row>
    <row r="2053" spans="2:17" s="44" customFormat="1" x14ac:dyDescent="0.3">
      <c r="B2053" s="69">
        <v>2027</v>
      </c>
      <c r="C2053" s="70">
        <v>251715</v>
      </c>
      <c r="D2053" s="71" t="s">
        <v>558</v>
      </c>
      <c r="E2053" s="78">
        <v>24017</v>
      </c>
      <c r="F2053" s="35">
        <f t="shared" si="279"/>
        <v>25242</v>
      </c>
      <c r="G2053" s="36">
        <v>1874083.4</v>
      </c>
      <c r="H2053" s="36">
        <v>1877290.45</v>
      </c>
      <c r="I2053" s="37">
        <v>1749300</v>
      </c>
      <c r="J2053" s="38">
        <f t="shared" si="280"/>
        <v>25242</v>
      </c>
      <c r="K2053" s="38">
        <f t="shared" si="281"/>
        <v>1381478.9624999999</v>
      </c>
      <c r="L2053" s="38">
        <f t="shared" si="282"/>
        <v>1811691.7</v>
      </c>
      <c r="M2053" s="39">
        <f t="shared" si="283"/>
        <v>627808.38351964753</v>
      </c>
      <c r="N2053" s="40">
        <f t="shared" si="284"/>
        <v>426078.7759017967</v>
      </c>
      <c r="O2053" s="41">
        <f t="shared" si="285"/>
        <v>0.67867646735313525</v>
      </c>
      <c r="P2053" s="42">
        <f t="shared" si="286"/>
        <v>25242</v>
      </c>
      <c r="Q2053" s="43" t="str">
        <f t="shared" si="287"/>
        <v>MEDIA GEO</v>
      </c>
    </row>
    <row r="2054" spans="2:17" s="44" customFormat="1" x14ac:dyDescent="0.3">
      <c r="B2054" s="69">
        <v>2028</v>
      </c>
      <c r="C2054" s="70">
        <v>251715</v>
      </c>
      <c r="D2054" s="71" t="s">
        <v>705</v>
      </c>
      <c r="E2054" s="78">
        <v>45557</v>
      </c>
      <c r="F2054" s="35">
        <f t="shared" si="279"/>
        <v>47880</v>
      </c>
      <c r="G2054" s="36">
        <v>379598.1</v>
      </c>
      <c r="H2054" s="36">
        <v>377848.8</v>
      </c>
      <c r="I2054" s="37">
        <v>349860</v>
      </c>
      <c r="J2054" s="38">
        <f t="shared" si="280"/>
        <v>47880</v>
      </c>
      <c r="K2054" s="38">
        <f t="shared" si="281"/>
        <v>288796.72499999998</v>
      </c>
      <c r="L2054" s="38">
        <f t="shared" si="282"/>
        <v>363854.4</v>
      </c>
      <c r="M2054" s="39">
        <f t="shared" si="283"/>
        <v>221397.4567433543</v>
      </c>
      <c r="N2054" s="40">
        <f t="shared" si="284"/>
        <v>122695.37031746921</v>
      </c>
      <c r="O2054" s="41">
        <f t="shared" si="285"/>
        <v>0.55418599708531724</v>
      </c>
      <c r="P2054" s="42">
        <f t="shared" si="286"/>
        <v>47880</v>
      </c>
      <c r="Q2054" s="43" t="str">
        <f t="shared" si="287"/>
        <v>MEDIA GEO</v>
      </c>
    </row>
    <row r="2055" spans="2:17" s="44" customFormat="1" x14ac:dyDescent="0.3">
      <c r="B2055" s="69">
        <v>2029</v>
      </c>
      <c r="C2055" s="70">
        <v>26101759</v>
      </c>
      <c r="D2055" s="71" t="s">
        <v>129</v>
      </c>
      <c r="E2055" s="78">
        <v>654823</v>
      </c>
      <c r="F2055" s="35">
        <f t="shared" si="279"/>
        <v>688219</v>
      </c>
      <c r="G2055" s="36">
        <v>21624263.5</v>
      </c>
      <c r="H2055" s="36">
        <v>21704148.199999999</v>
      </c>
      <c r="I2055" s="37">
        <v>19935098.603</v>
      </c>
      <c r="J2055" s="38">
        <f t="shared" si="280"/>
        <v>688219</v>
      </c>
      <c r="K2055" s="38">
        <f t="shared" si="281"/>
        <v>15987932.325750001</v>
      </c>
      <c r="L2055" s="38">
        <f t="shared" si="282"/>
        <v>20779681.0515</v>
      </c>
      <c r="M2055" s="39">
        <f t="shared" si="283"/>
        <v>8957922.0571431741</v>
      </c>
      <c r="N2055" s="40">
        <f t="shared" si="284"/>
        <v>5847563.1101050619</v>
      </c>
      <c r="O2055" s="41">
        <f t="shared" si="285"/>
        <v>0.65278120001525708</v>
      </c>
      <c r="P2055" s="42">
        <f t="shared" si="286"/>
        <v>688219</v>
      </c>
      <c r="Q2055" s="43" t="str">
        <f t="shared" si="287"/>
        <v>MEDIA GEO</v>
      </c>
    </row>
    <row r="2056" spans="2:17" s="44" customFormat="1" x14ac:dyDescent="0.3">
      <c r="B2056" s="69">
        <v>2030</v>
      </c>
      <c r="C2056" s="70">
        <v>261017</v>
      </c>
      <c r="D2056" s="71" t="s">
        <v>130</v>
      </c>
      <c r="E2056" s="78">
        <v>209732</v>
      </c>
      <c r="F2056" s="35">
        <f t="shared" si="279"/>
        <v>220428</v>
      </c>
      <c r="G2056" s="36">
        <v>177865616.94999999</v>
      </c>
      <c r="H2056" s="36">
        <v>173282742.5</v>
      </c>
      <c r="I2056" s="37">
        <v>163268000</v>
      </c>
      <c r="J2056" s="38">
        <f t="shared" si="280"/>
        <v>220428</v>
      </c>
      <c r="K2056" s="38">
        <f t="shared" si="281"/>
        <v>128659196.8625</v>
      </c>
      <c r="L2056" s="38">
        <f t="shared" si="282"/>
        <v>168275371.25</v>
      </c>
      <c r="M2056" s="39">
        <f t="shared" si="283"/>
        <v>32452920.599847887</v>
      </c>
      <c r="N2056" s="40">
        <f t="shared" si="284"/>
        <v>22791814.091897652</v>
      </c>
      <c r="O2056" s="41">
        <f t="shared" si="285"/>
        <v>0.70230394277686303</v>
      </c>
      <c r="P2056" s="42">
        <f t="shared" si="286"/>
        <v>220428</v>
      </c>
      <c r="Q2056" s="43" t="str">
        <f t="shared" si="287"/>
        <v>MEDIA GEO</v>
      </c>
    </row>
    <row r="2057" spans="2:17" s="44" customFormat="1" x14ac:dyDescent="0.3">
      <c r="B2057" s="69">
        <v>2031</v>
      </c>
      <c r="C2057" s="70">
        <v>251738</v>
      </c>
      <c r="D2057" s="71" t="s">
        <v>559</v>
      </c>
      <c r="E2057" s="78">
        <v>65356</v>
      </c>
      <c r="F2057" s="35">
        <f t="shared" ref="F2057:F2120" si="288">ROUND(E2057*($C$5+1),0)</f>
        <v>68689</v>
      </c>
      <c r="G2057" s="36">
        <v>1105557.6000000001</v>
      </c>
      <c r="H2057" s="36">
        <v>1108181.55</v>
      </c>
      <c r="I2057" s="37">
        <v>1020425</v>
      </c>
      <c r="J2057" s="38">
        <f t="shared" ref="J2057:J2120" si="289">MIN(F2057:I2057)</f>
        <v>68689</v>
      </c>
      <c r="K2057" s="38">
        <f t="shared" ref="K2057:K2120" si="290">AVERAGE(F2057:I2057)</f>
        <v>825713.28750000009</v>
      </c>
      <c r="L2057" s="38">
        <f t="shared" ref="L2057:L2120" si="291">MEDIAN(F2057:I2057)</f>
        <v>1062991.3</v>
      </c>
      <c r="M2057" s="39">
        <f t="shared" ref="M2057:M2120" si="292">GEOMEAN(F2057:I2057)</f>
        <v>541333.79856158013</v>
      </c>
      <c r="N2057" s="40">
        <f t="shared" ref="N2057:N2120" si="293">STDEVA(J2057,M2057)</f>
        <v>334210.3421554431</v>
      </c>
      <c r="O2057" s="41">
        <f t="shared" ref="O2057:O2120" si="294">N2057/M2057</f>
        <v>0.61738310640033789</v>
      </c>
      <c r="P2057" s="42">
        <f t="shared" ref="P2057:P2120" si="295">ROUND(IF(O2057&lt;=P2052,J2057,M2057),0)</f>
        <v>68689</v>
      </c>
      <c r="Q2057" s="43" t="str">
        <f t="shared" ref="Q2057:Q2120" si="296">IF(O2057&lt;=35%,"MENOR VALOR","MEDIA GEO")</f>
        <v>MEDIA GEO</v>
      </c>
    </row>
    <row r="2058" spans="2:17" s="44" customFormat="1" x14ac:dyDescent="0.3">
      <c r="B2058" s="69">
        <v>2032</v>
      </c>
      <c r="C2058" s="70">
        <v>251738</v>
      </c>
      <c r="D2058" s="71" t="s">
        <v>560</v>
      </c>
      <c r="E2058" s="78">
        <v>52826</v>
      </c>
      <c r="F2058" s="35">
        <f t="shared" si="288"/>
        <v>55520</v>
      </c>
      <c r="G2058" s="36">
        <v>949869.9</v>
      </c>
      <c r="H2058" s="36">
        <v>939665.65</v>
      </c>
      <c r="I2058" s="37">
        <v>874650</v>
      </c>
      <c r="J2058" s="38">
        <f t="shared" si="289"/>
        <v>55520</v>
      </c>
      <c r="K2058" s="38">
        <f t="shared" si="290"/>
        <v>704926.38749999995</v>
      </c>
      <c r="L2058" s="38">
        <f t="shared" si="291"/>
        <v>907157.82499999995</v>
      </c>
      <c r="M2058" s="39">
        <f t="shared" si="292"/>
        <v>456278.81894875498</v>
      </c>
      <c r="N2058" s="40">
        <f t="shared" si="293"/>
        <v>283379.27849897649</v>
      </c>
      <c r="O2058" s="41">
        <f t="shared" si="294"/>
        <v>0.62106603841894104</v>
      </c>
      <c r="P2058" s="42">
        <f t="shared" si="295"/>
        <v>55520</v>
      </c>
      <c r="Q2058" s="43" t="str">
        <f t="shared" si="296"/>
        <v>MEDIA GEO</v>
      </c>
    </row>
    <row r="2059" spans="2:17" s="44" customFormat="1" x14ac:dyDescent="0.3">
      <c r="B2059" s="69">
        <v>2033</v>
      </c>
      <c r="C2059" s="70">
        <v>251738</v>
      </c>
      <c r="D2059" s="71" t="s">
        <v>561</v>
      </c>
      <c r="E2059" s="78">
        <v>50472</v>
      </c>
      <c r="F2059" s="35">
        <f t="shared" si="288"/>
        <v>53046</v>
      </c>
      <c r="G2059" s="36">
        <v>1402938.6</v>
      </c>
      <c r="H2059" s="36">
        <v>1406728.75</v>
      </c>
      <c r="I2059" s="37">
        <v>1311975</v>
      </c>
      <c r="J2059" s="38">
        <f t="shared" si="289"/>
        <v>53046</v>
      </c>
      <c r="K2059" s="38">
        <f t="shared" si="290"/>
        <v>1043672.0875</v>
      </c>
      <c r="L2059" s="38">
        <f t="shared" si="291"/>
        <v>1357456.8</v>
      </c>
      <c r="M2059" s="39">
        <f t="shared" si="292"/>
        <v>608774.9968152662</v>
      </c>
      <c r="N2059" s="40">
        <f t="shared" si="293"/>
        <v>392959.74215007201</v>
      </c>
      <c r="O2059" s="41">
        <f t="shared" si="294"/>
        <v>0.64549257805559368</v>
      </c>
      <c r="P2059" s="42">
        <f t="shared" si="295"/>
        <v>53046</v>
      </c>
      <c r="Q2059" s="43" t="str">
        <f t="shared" si="296"/>
        <v>MEDIA GEO</v>
      </c>
    </row>
    <row r="2060" spans="2:17" s="44" customFormat="1" x14ac:dyDescent="0.3">
      <c r="B2060" s="69">
        <v>2034</v>
      </c>
      <c r="C2060" s="70">
        <v>251738</v>
      </c>
      <c r="D2060" s="71" t="s">
        <v>685</v>
      </c>
      <c r="E2060" s="78">
        <v>821807</v>
      </c>
      <c r="F2060" s="35">
        <f t="shared" si="288"/>
        <v>863719</v>
      </c>
      <c r="G2060" s="36">
        <v>18552784.25</v>
      </c>
      <c r="H2060" s="36">
        <v>18807015.850000001</v>
      </c>
      <c r="I2060" s="37">
        <v>17493000</v>
      </c>
      <c r="J2060" s="38">
        <f t="shared" si="289"/>
        <v>863719</v>
      </c>
      <c r="K2060" s="38">
        <f t="shared" si="290"/>
        <v>13929129.775</v>
      </c>
      <c r="L2060" s="38">
        <f t="shared" si="291"/>
        <v>18022892.125</v>
      </c>
      <c r="M2060" s="39">
        <f t="shared" si="292"/>
        <v>8521017.13324943</v>
      </c>
      <c r="N2060" s="40">
        <f t="shared" si="293"/>
        <v>5414527.4355877629</v>
      </c>
      <c r="O2060" s="41">
        <f t="shared" si="294"/>
        <v>0.63543205592909902</v>
      </c>
      <c r="P2060" s="42">
        <f t="shared" si="295"/>
        <v>863719</v>
      </c>
      <c r="Q2060" s="43" t="str">
        <f t="shared" si="296"/>
        <v>MEDIA GEO</v>
      </c>
    </row>
    <row r="2061" spans="2:17" s="44" customFormat="1" x14ac:dyDescent="0.3">
      <c r="B2061" s="69">
        <v>2035</v>
      </c>
      <c r="C2061" s="70">
        <v>23151516</v>
      </c>
      <c r="D2061" s="71" t="s">
        <v>686</v>
      </c>
      <c r="E2061" s="78">
        <v>452539</v>
      </c>
      <c r="F2061" s="35">
        <f t="shared" si="288"/>
        <v>475618</v>
      </c>
      <c r="G2061" s="36">
        <v>15850990.4</v>
      </c>
      <c r="H2061" s="36">
        <v>15853614.35</v>
      </c>
      <c r="I2061" s="37">
        <v>14577500</v>
      </c>
      <c r="J2061" s="38">
        <f t="shared" si="289"/>
        <v>475618</v>
      </c>
      <c r="K2061" s="38">
        <f t="shared" si="290"/>
        <v>11689430.6875</v>
      </c>
      <c r="L2061" s="38">
        <f t="shared" si="291"/>
        <v>15214245.199999999</v>
      </c>
      <c r="M2061" s="39">
        <f t="shared" si="292"/>
        <v>6460728.7261725673</v>
      </c>
      <c r="N2061" s="40">
        <f t="shared" si="293"/>
        <v>4232112.3806289649</v>
      </c>
      <c r="O2061" s="41">
        <f t="shared" si="294"/>
        <v>0.65505186179456443</v>
      </c>
      <c r="P2061" s="42">
        <f t="shared" si="295"/>
        <v>475618</v>
      </c>
      <c r="Q2061" s="43" t="str">
        <f t="shared" si="296"/>
        <v>MEDIA GEO</v>
      </c>
    </row>
    <row r="2062" spans="2:17" s="44" customFormat="1" x14ac:dyDescent="0.3">
      <c r="B2062" s="69">
        <v>2036</v>
      </c>
      <c r="C2062" s="70">
        <v>23151516</v>
      </c>
      <c r="D2062" s="71" t="s">
        <v>562</v>
      </c>
      <c r="E2062" s="78">
        <v>60043</v>
      </c>
      <c r="F2062" s="35">
        <f t="shared" si="288"/>
        <v>63105</v>
      </c>
      <c r="G2062" s="36">
        <v>4697162.05</v>
      </c>
      <c r="H2062" s="36">
        <v>4642933.75</v>
      </c>
      <c r="I2062" s="37">
        <v>4373250</v>
      </c>
      <c r="J2062" s="38">
        <f t="shared" si="289"/>
        <v>63105</v>
      </c>
      <c r="K2062" s="38">
        <f t="shared" si="290"/>
        <v>3444112.7</v>
      </c>
      <c r="L2062" s="38">
        <f t="shared" si="291"/>
        <v>4508091.875</v>
      </c>
      <c r="M2062" s="39">
        <f t="shared" si="292"/>
        <v>1566296.6768811075</v>
      </c>
      <c r="N2062" s="40">
        <f t="shared" si="293"/>
        <v>1062917.0281458087</v>
      </c>
      <c r="O2062" s="41">
        <f t="shared" si="294"/>
        <v>0.67861794245924412</v>
      </c>
      <c r="P2062" s="42">
        <f t="shared" si="295"/>
        <v>63105</v>
      </c>
      <c r="Q2062" s="43" t="str">
        <f t="shared" si="296"/>
        <v>MEDIA GEO</v>
      </c>
    </row>
    <row r="2063" spans="2:17" s="44" customFormat="1" x14ac:dyDescent="0.3">
      <c r="B2063" s="69">
        <v>2037</v>
      </c>
      <c r="C2063" s="70">
        <v>23151516</v>
      </c>
      <c r="D2063" s="71" t="s">
        <v>563</v>
      </c>
      <c r="E2063" s="78">
        <v>52548</v>
      </c>
      <c r="F2063" s="35">
        <f t="shared" si="288"/>
        <v>55228</v>
      </c>
      <c r="G2063" s="36">
        <v>6188731.8499999996</v>
      </c>
      <c r="H2063" s="36">
        <v>6195437.5</v>
      </c>
      <c r="I2063" s="37">
        <v>5831000</v>
      </c>
      <c r="J2063" s="38">
        <f t="shared" si="289"/>
        <v>55228</v>
      </c>
      <c r="K2063" s="38">
        <f t="shared" si="290"/>
        <v>4567599.3375000004</v>
      </c>
      <c r="L2063" s="38">
        <f t="shared" si="291"/>
        <v>6009865.9249999998</v>
      </c>
      <c r="M2063" s="39">
        <f t="shared" si="292"/>
        <v>1874536.9301419286</v>
      </c>
      <c r="N2063" s="40">
        <f t="shared" si="293"/>
        <v>1286445.6815766005</v>
      </c>
      <c r="O2063" s="41">
        <f t="shared" si="294"/>
        <v>0.68627385296655563</v>
      </c>
      <c r="P2063" s="42">
        <f t="shared" si="295"/>
        <v>55228</v>
      </c>
      <c r="Q2063" s="43" t="str">
        <f t="shared" si="296"/>
        <v>MEDIA GEO</v>
      </c>
    </row>
    <row r="2064" spans="2:17" s="44" customFormat="1" x14ac:dyDescent="0.3">
      <c r="B2064" s="69">
        <v>2038</v>
      </c>
      <c r="C2064" s="70">
        <v>251719</v>
      </c>
      <c r="D2064" s="71" t="s">
        <v>564</v>
      </c>
      <c r="E2064" s="78">
        <v>125767</v>
      </c>
      <c r="F2064" s="35">
        <f t="shared" si="288"/>
        <v>132181</v>
      </c>
      <c r="G2064" s="36">
        <v>6801569.9500000002</v>
      </c>
      <c r="H2064" s="36">
        <v>6977083.0499999998</v>
      </c>
      <c r="I2064" s="37">
        <v>6414100</v>
      </c>
      <c r="J2064" s="38">
        <f t="shared" si="289"/>
        <v>132181</v>
      </c>
      <c r="K2064" s="38">
        <f t="shared" si="290"/>
        <v>5081233.5</v>
      </c>
      <c r="L2064" s="38">
        <f t="shared" si="291"/>
        <v>6607834.9749999996</v>
      </c>
      <c r="M2064" s="39">
        <f t="shared" si="292"/>
        <v>2518528.9959850409</v>
      </c>
      <c r="N2064" s="40">
        <f t="shared" si="293"/>
        <v>1687402.8502319504</v>
      </c>
      <c r="O2064" s="41">
        <f t="shared" si="294"/>
        <v>0.669995403238142</v>
      </c>
      <c r="P2064" s="42">
        <f t="shared" si="295"/>
        <v>132181</v>
      </c>
      <c r="Q2064" s="43" t="str">
        <f t="shared" si="296"/>
        <v>MEDIA GEO</v>
      </c>
    </row>
    <row r="2065" spans="2:17" s="44" customFormat="1" x14ac:dyDescent="0.3">
      <c r="B2065" s="69">
        <v>2039</v>
      </c>
      <c r="C2065" s="70">
        <v>251719</v>
      </c>
      <c r="D2065" s="71" t="s">
        <v>565</v>
      </c>
      <c r="E2065" s="78">
        <v>144545</v>
      </c>
      <c r="F2065" s="35">
        <f t="shared" si="288"/>
        <v>151917</v>
      </c>
      <c r="G2065" s="36">
        <v>5674146.0999999996</v>
      </c>
      <c r="H2065" s="36">
        <v>5604174.0999999996</v>
      </c>
      <c r="I2065" s="37">
        <v>5247900</v>
      </c>
      <c r="J2065" s="38">
        <f t="shared" si="289"/>
        <v>151917</v>
      </c>
      <c r="K2065" s="38">
        <f t="shared" si="290"/>
        <v>4169534.3</v>
      </c>
      <c r="L2065" s="38">
        <f t="shared" si="291"/>
        <v>5426037.0499999998</v>
      </c>
      <c r="M2065" s="39">
        <f t="shared" si="292"/>
        <v>2243887.1667777752</v>
      </c>
      <c r="N2065" s="40">
        <f t="shared" si="293"/>
        <v>1479246.2909685178</v>
      </c>
      <c r="O2065" s="41">
        <f t="shared" si="294"/>
        <v>0.65923381214070464</v>
      </c>
      <c r="P2065" s="42">
        <f t="shared" si="295"/>
        <v>151917</v>
      </c>
      <c r="Q2065" s="43" t="str">
        <f t="shared" si="296"/>
        <v>MEDIA GEO</v>
      </c>
    </row>
    <row r="2066" spans="2:17" s="44" customFormat="1" x14ac:dyDescent="0.3">
      <c r="B2066" s="69">
        <v>2040</v>
      </c>
      <c r="C2066" s="70">
        <v>251717</v>
      </c>
      <c r="D2066" s="71" t="s">
        <v>566</v>
      </c>
      <c r="E2066" s="78">
        <v>116503</v>
      </c>
      <c r="F2066" s="35">
        <f t="shared" si="288"/>
        <v>122445</v>
      </c>
      <c r="G2066" s="36">
        <v>5663067.2000000002</v>
      </c>
      <c r="H2066" s="36">
        <v>5709423.6500000004</v>
      </c>
      <c r="I2066" s="37">
        <v>5247900</v>
      </c>
      <c r="J2066" s="38">
        <f t="shared" si="289"/>
        <v>122445</v>
      </c>
      <c r="K2066" s="38">
        <f t="shared" si="290"/>
        <v>4185708.9625000004</v>
      </c>
      <c r="L2066" s="38">
        <f t="shared" si="291"/>
        <v>5455483.5999999996</v>
      </c>
      <c r="M2066" s="39">
        <f t="shared" si="292"/>
        <v>2134974.2817490036</v>
      </c>
      <c r="N2066" s="40">
        <f t="shared" si="293"/>
        <v>1423073.1024612123</v>
      </c>
      <c r="O2066" s="41">
        <f t="shared" si="294"/>
        <v>0.6665528079782812</v>
      </c>
      <c r="P2066" s="42">
        <f t="shared" si="295"/>
        <v>122445</v>
      </c>
      <c r="Q2066" s="43" t="str">
        <f t="shared" si="296"/>
        <v>MEDIA GEO</v>
      </c>
    </row>
    <row r="2067" spans="2:17" s="44" customFormat="1" x14ac:dyDescent="0.3">
      <c r="B2067" s="69">
        <v>2041</v>
      </c>
      <c r="C2067" s="70">
        <v>251717</v>
      </c>
      <c r="D2067" s="71" t="s">
        <v>567</v>
      </c>
      <c r="E2067" s="78">
        <v>112227</v>
      </c>
      <c r="F2067" s="35">
        <f t="shared" si="288"/>
        <v>117951</v>
      </c>
      <c r="G2067" s="36">
        <v>4763343.9000000004</v>
      </c>
      <c r="H2067" s="36">
        <v>4642933.75</v>
      </c>
      <c r="I2067" s="37">
        <v>4373250</v>
      </c>
      <c r="J2067" s="38">
        <f t="shared" si="289"/>
        <v>117951</v>
      </c>
      <c r="K2067" s="38">
        <f t="shared" si="290"/>
        <v>3474369.6625000001</v>
      </c>
      <c r="L2067" s="38">
        <f t="shared" si="291"/>
        <v>4508091.875</v>
      </c>
      <c r="M2067" s="39">
        <f t="shared" si="292"/>
        <v>1837818.3735910417</v>
      </c>
      <c r="N2067" s="40">
        <f t="shared" si="293"/>
        <v>1216129.8826077229</v>
      </c>
      <c r="O2067" s="41">
        <f t="shared" si="294"/>
        <v>0.66172473846337809</v>
      </c>
      <c r="P2067" s="42">
        <f t="shared" si="295"/>
        <v>117951</v>
      </c>
      <c r="Q2067" s="43" t="str">
        <f t="shared" si="296"/>
        <v>MEDIA GEO</v>
      </c>
    </row>
    <row r="2068" spans="2:17" s="44" customFormat="1" x14ac:dyDescent="0.3">
      <c r="B2068" s="69">
        <v>2042</v>
      </c>
      <c r="C2068" s="70">
        <v>251717</v>
      </c>
      <c r="D2068" s="71" t="s">
        <v>719</v>
      </c>
      <c r="E2068" s="78">
        <v>68470</v>
      </c>
      <c r="F2068" s="35">
        <f t="shared" si="288"/>
        <v>71962</v>
      </c>
      <c r="G2068" s="36">
        <v>1885162.3</v>
      </c>
      <c r="H2068" s="36">
        <v>1854549.55</v>
      </c>
      <c r="I2068" s="37">
        <v>1749300</v>
      </c>
      <c r="J2068" s="38">
        <f t="shared" si="289"/>
        <v>71962</v>
      </c>
      <c r="K2068" s="38">
        <f t="shared" si="290"/>
        <v>1390243.4624999999</v>
      </c>
      <c r="L2068" s="38">
        <f t="shared" si="291"/>
        <v>1801924.7749999999</v>
      </c>
      <c r="M2068" s="39">
        <f t="shared" si="292"/>
        <v>814495.47729332861</v>
      </c>
      <c r="N2068" s="40">
        <f t="shared" si="293"/>
        <v>525050.45705214003</v>
      </c>
      <c r="O2068" s="41">
        <f t="shared" si="294"/>
        <v>0.64463274712948571</v>
      </c>
      <c r="P2068" s="42">
        <f t="shared" si="295"/>
        <v>71962</v>
      </c>
      <c r="Q2068" s="43" t="str">
        <f t="shared" si="296"/>
        <v>MEDIA GEO</v>
      </c>
    </row>
    <row r="2069" spans="2:17" s="44" customFormat="1" x14ac:dyDescent="0.3">
      <c r="B2069" s="69">
        <v>2043</v>
      </c>
      <c r="C2069" s="70">
        <v>251717</v>
      </c>
      <c r="D2069" s="71" t="s">
        <v>707</v>
      </c>
      <c r="E2069" s="78">
        <v>55388</v>
      </c>
      <c r="F2069" s="35">
        <f t="shared" si="288"/>
        <v>58213</v>
      </c>
      <c r="G2069" s="36">
        <v>1557460.1</v>
      </c>
      <c r="H2069" s="36">
        <v>1588364.4</v>
      </c>
      <c r="I2069" s="37">
        <v>1457750</v>
      </c>
      <c r="J2069" s="38">
        <f t="shared" si="289"/>
        <v>58213</v>
      </c>
      <c r="K2069" s="38">
        <f t="shared" si="290"/>
        <v>1165446.875</v>
      </c>
      <c r="L2069" s="38">
        <f t="shared" si="291"/>
        <v>1507605.05</v>
      </c>
      <c r="M2069" s="39">
        <f t="shared" si="292"/>
        <v>676889.10883557226</v>
      </c>
      <c r="N2069" s="40">
        <f t="shared" si="293"/>
        <v>437470.07191573968</v>
      </c>
      <c r="O2069" s="41">
        <f t="shared" si="294"/>
        <v>0.64629503740768346</v>
      </c>
      <c r="P2069" s="42">
        <f t="shared" si="295"/>
        <v>58213</v>
      </c>
      <c r="Q2069" s="43" t="str">
        <f t="shared" si="296"/>
        <v>MEDIA GEO</v>
      </c>
    </row>
    <row r="2070" spans="2:17" s="44" customFormat="1" x14ac:dyDescent="0.3">
      <c r="B2070" s="69">
        <v>2044</v>
      </c>
      <c r="C2070" s="70">
        <v>26111512</v>
      </c>
      <c r="D2070" s="71" t="s">
        <v>571</v>
      </c>
      <c r="E2070" s="78">
        <v>262611</v>
      </c>
      <c r="F2070" s="35">
        <f t="shared" si="288"/>
        <v>276004</v>
      </c>
      <c r="G2070" s="36">
        <v>12531693.65</v>
      </c>
      <c r="H2070" s="36">
        <v>12509535.85</v>
      </c>
      <c r="I2070" s="37">
        <v>11662000</v>
      </c>
      <c r="J2070" s="38">
        <f t="shared" si="289"/>
        <v>276004</v>
      </c>
      <c r="K2070" s="38">
        <f t="shared" si="290"/>
        <v>9244808.375</v>
      </c>
      <c r="L2070" s="38">
        <f t="shared" si="291"/>
        <v>12085767.925000001</v>
      </c>
      <c r="M2070" s="39">
        <f t="shared" si="292"/>
        <v>4739525.2869392745</v>
      </c>
      <c r="N2070" s="40">
        <f t="shared" si="293"/>
        <v>3156186.1699652667</v>
      </c>
      <c r="O2070" s="41">
        <f t="shared" si="294"/>
        <v>0.66592875422835685</v>
      </c>
      <c r="P2070" s="42">
        <f t="shared" si="295"/>
        <v>276004</v>
      </c>
      <c r="Q2070" s="43" t="str">
        <f t="shared" si="296"/>
        <v>MEDIA GEO</v>
      </c>
    </row>
    <row r="2071" spans="2:17" s="44" customFormat="1" x14ac:dyDescent="0.3">
      <c r="B2071" s="69">
        <v>2045</v>
      </c>
      <c r="C2071" s="70">
        <v>26111512</v>
      </c>
      <c r="D2071" s="71" t="s">
        <v>572</v>
      </c>
      <c r="E2071" s="78">
        <v>281279</v>
      </c>
      <c r="F2071" s="35">
        <f t="shared" si="288"/>
        <v>295624</v>
      </c>
      <c r="G2071" s="36">
        <v>12673095.4</v>
      </c>
      <c r="H2071" s="36">
        <v>12498165.4</v>
      </c>
      <c r="I2071" s="37">
        <v>11662000</v>
      </c>
      <c r="J2071" s="38">
        <f t="shared" si="289"/>
        <v>295624</v>
      </c>
      <c r="K2071" s="38">
        <f t="shared" si="290"/>
        <v>9282221.1999999993</v>
      </c>
      <c r="L2071" s="38">
        <f t="shared" si="291"/>
        <v>12080082.699999999</v>
      </c>
      <c r="M2071" s="39">
        <f t="shared" si="292"/>
        <v>4834042.0568200815</v>
      </c>
      <c r="N2071" s="40">
        <f t="shared" si="293"/>
        <v>3209146.1838369532</v>
      </c>
      <c r="O2071" s="41">
        <f t="shared" si="294"/>
        <v>0.66386393542218924</v>
      </c>
      <c r="P2071" s="42">
        <f t="shared" si="295"/>
        <v>295624</v>
      </c>
      <c r="Q2071" s="43" t="str">
        <f t="shared" si="296"/>
        <v>MEDIA GEO</v>
      </c>
    </row>
    <row r="2072" spans="2:17" s="44" customFormat="1" x14ac:dyDescent="0.3">
      <c r="B2072" s="69">
        <v>2046</v>
      </c>
      <c r="C2072" s="70">
        <v>26111535</v>
      </c>
      <c r="D2072" s="71" t="s">
        <v>573</v>
      </c>
      <c r="E2072" s="78">
        <v>1357</v>
      </c>
      <c r="F2072" s="35">
        <f t="shared" si="288"/>
        <v>1426</v>
      </c>
      <c r="G2072" s="36">
        <v>471436.35</v>
      </c>
      <c r="H2072" s="36">
        <v>467646.2</v>
      </c>
      <c r="I2072" s="37">
        <v>437325</v>
      </c>
      <c r="J2072" s="38">
        <f t="shared" si="289"/>
        <v>1426</v>
      </c>
      <c r="K2072" s="38">
        <f t="shared" si="290"/>
        <v>344458.38750000001</v>
      </c>
      <c r="L2072" s="38">
        <f t="shared" si="291"/>
        <v>452485.6</v>
      </c>
      <c r="M2072" s="39">
        <f t="shared" si="292"/>
        <v>108284.44536855028</v>
      </c>
      <c r="N2072" s="40">
        <f t="shared" si="293"/>
        <v>75560.331347154133</v>
      </c>
      <c r="O2072" s="41">
        <f t="shared" si="294"/>
        <v>0.69779487801762885</v>
      </c>
      <c r="P2072" s="42">
        <f t="shared" si="295"/>
        <v>1426</v>
      </c>
      <c r="Q2072" s="43" t="str">
        <f t="shared" si="296"/>
        <v>MEDIA GEO</v>
      </c>
    </row>
    <row r="2073" spans="2:17" s="44" customFormat="1" x14ac:dyDescent="0.3">
      <c r="B2073" s="69">
        <v>2047</v>
      </c>
      <c r="C2073" s="70">
        <v>26111535</v>
      </c>
      <c r="D2073" s="71" t="s">
        <v>574</v>
      </c>
      <c r="E2073" s="78">
        <v>17095</v>
      </c>
      <c r="F2073" s="35">
        <f t="shared" si="288"/>
        <v>17967</v>
      </c>
      <c r="G2073" s="36">
        <v>124200.3</v>
      </c>
      <c r="H2073" s="36">
        <v>123908.75</v>
      </c>
      <c r="I2073" s="37">
        <v>116620</v>
      </c>
      <c r="J2073" s="38">
        <f t="shared" si="289"/>
        <v>17967</v>
      </c>
      <c r="K2073" s="38">
        <f t="shared" si="290"/>
        <v>95674.012499999997</v>
      </c>
      <c r="L2073" s="38">
        <f t="shared" si="291"/>
        <v>120264.375</v>
      </c>
      <c r="M2073" s="39">
        <f t="shared" si="292"/>
        <v>75356.081367526931</v>
      </c>
      <c r="N2073" s="40">
        <f t="shared" si="293"/>
        <v>40580.20860104484</v>
      </c>
      <c r="O2073" s="41">
        <f t="shared" si="294"/>
        <v>0.53851272338760436</v>
      </c>
      <c r="P2073" s="42">
        <f t="shared" si="295"/>
        <v>17967</v>
      </c>
      <c r="Q2073" s="43" t="str">
        <f t="shared" si="296"/>
        <v>MEDIA GEO</v>
      </c>
    </row>
    <row r="2074" spans="2:17" s="44" customFormat="1" x14ac:dyDescent="0.3">
      <c r="B2074" s="69">
        <v>2048</v>
      </c>
      <c r="C2074" s="70">
        <v>26111535</v>
      </c>
      <c r="D2074" s="71" t="s">
        <v>575</v>
      </c>
      <c r="E2074" s="78">
        <v>14991</v>
      </c>
      <c r="F2074" s="35">
        <f t="shared" si="288"/>
        <v>15756</v>
      </c>
      <c r="G2074" s="36">
        <v>124491.85</v>
      </c>
      <c r="H2074" s="36">
        <v>125074.95</v>
      </c>
      <c r="I2074" s="37">
        <v>116620</v>
      </c>
      <c r="J2074" s="38">
        <f t="shared" si="289"/>
        <v>15756</v>
      </c>
      <c r="K2074" s="38">
        <f t="shared" si="290"/>
        <v>95485.7</v>
      </c>
      <c r="L2074" s="38">
        <f t="shared" si="291"/>
        <v>120555.925</v>
      </c>
      <c r="M2074" s="39">
        <f t="shared" si="292"/>
        <v>73136.229539045802</v>
      </c>
      <c r="N2074" s="40">
        <f t="shared" si="293"/>
        <v>40573.94941309993</v>
      </c>
      <c r="O2074" s="41">
        <f t="shared" si="294"/>
        <v>0.55477223352672844</v>
      </c>
      <c r="P2074" s="42">
        <f t="shared" si="295"/>
        <v>15756</v>
      </c>
      <c r="Q2074" s="43" t="str">
        <f t="shared" si="296"/>
        <v>MEDIA GEO</v>
      </c>
    </row>
    <row r="2075" spans="2:17" s="44" customFormat="1" x14ac:dyDescent="0.3">
      <c r="B2075" s="69">
        <v>2049</v>
      </c>
      <c r="C2075" s="70">
        <v>251717</v>
      </c>
      <c r="D2075" s="71" t="s">
        <v>576</v>
      </c>
      <c r="E2075" s="78">
        <v>68801</v>
      </c>
      <c r="F2075" s="35">
        <f t="shared" si="288"/>
        <v>72310</v>
      </c>
      <c r="G2075" s="36">
        <v>2789841.95</v>
      </c>
      <c r="H2075" s="36">
        <v>2836781.5</v>
      </c>
      <c r="I2075" s="37">
        <v>2623950</v>
      </c>
      <c r="J2075" s="38">
        <f t="shared" si="289"/>
        <v>72310</v>
      </c>
      <c r="K2075" s="38">
        <f t="shared" si="290"/>
        <v>2080720.8625</v>
      </c>
      <c r="L2075" s="38">
        <f t="shared" si="291"/>
        <v>2706895.9750000001</v>
      </c>
      <c r="M2075" s="39">
        <f t="shared" si="292"/>
        <v>1106980.1944770967</v>
      </c>
      <c r="N2075" s="40">
        <f t="shared" si="293"/>
        <v>731622.31080635905</v>
      </c>
      <c r="O2075" s="41">
        <f t="shared" si="294"/>
        <v>0.6609172543976316</v>
      </c>
      <c r="P2075" s="42">
        <f t="shared" si="295"/>
        <v>72310</v>
      </c>
      <c r="Q2075" s="43" t="str">
        <f t="shared" si="296"/>
        <v>MEDIA GEO</v>
      </c>
    </row>
    <row r="2076" spans="2:17" s="44" customFormat="1" x14ac:dyDescent="0.3">
      <c r="B2076" s="69">
        <v>2050</v>
      </c>
      <c r="C2076" s="70">
        <v>251717</v>
      </c>
      <c r="D2076" s="71" t="s">
        <v>577</v>
      </c>
      <c r="E2076" s="78">
        <v>67744</v>
      </c>
      <c r="F2076" s="35">
        <f t="shared" si="288"/>
        <v>71199</v>
      </c>
      <c r="G2076" s="36">
        <v>2509079.2999999998</v>
      </c>
      <c r="H2076" s="36">
        <v>2474384.85</v>
      </c>
      <c r="I2076" s="37">
        <v>2332400</v>
      </c>
      <c r="J2076" s="38">
        <f t="shared" si="289"/>
        <v>71199</v>
      </c>
      <c r="K2076" s="38">
        <f t="shared" si="290"/>
        <v>1846765.7875000001</v>
      </c>
      <c r="L2076" s="38">
        <f t="shared" si="291"/>
        <v>2403392.4249999998</v>
      </c>
      <c r="M2076" s="39">
        <f t="shared" si="292"/>
        <v>1007661.4416812559</v>
      </c>
      <c r="N2076" s="40">
        <f t="shared" si="293"/>
        <v>662178.94283932785</v>
      </c>
      <c r="O2076" s="41">
        <f t="shared" si="294"/>
        <v>0.65714427033597722</v>
      </c>
      <c r="P2076" s="42">
        <f t="shared" si="295"/>
        <v>71199</v>
      </c>
      <c r="Q2076" s="43" t="str">
        <f t="shared" si="296"/>
        <v>MEDIA GEO</v>
      </c>
    </row>
    <row r="2077" spans="2:17" s="44" customFormat="1" x14ac:dyDescent="0.3">
      <c r="B2077" s="69">
        <v>2051</v>
      </c>
      <c r="C2077" s="70">
        <v>251742</v>
      </c>
      <c r="D2077" s="71" t="s">
        <v>309</v>
      </c>
      <c r="E2077" s="78">
        <v>253427</v>
      </c>
      <c r="F2077" s="35">
        <f t="shared" si="288"/>
        <v>266352</v>
      </c>
      <c r="G2077" s="36">
        <v>3728632.95</v>
      </c>
      <c r="H2077" s="36">
        <v>3737962.55</v>
      </c>
      <c r="I2077" s="37">
        <v>3498600</v>
      </c>
      <c r="J2077" s="38">
        <f t="shared" si="289"/>
        <v>266352</v>
      </c>
      <c r="K2077" s="38">
        <f t="shared" si="290"/>
        <v>2807886.875</v>
      </c>
      <c r="L2077" s="38">
        <f t="shared" si="291"/>
        <v>3613616.4750000001</v>
      </c>
      <c r="M2077" s="39">
        <f t="shared" si="292"/>
        <v>1898382.4411055213</v>
      </c>
      <c r="N2077" s="40">
        <f t="shared" si="293"/>
        <v>1154019.7920085865</v>
      </c>
      <c r="O2077" s="41">
        <f t="shared" si="294"/>
        <v>0.60789636851916107</v>
      </c>
      <c r="P2077" s="42">
        <f t="shared" si="295"/>
        <v>266352</v>
      </c>
      <c r="Q2077" s="43" t="str">
        <f t="shared" si="296"/>
        <v>MEDIA GEO</v>
      </c>
    </row>
    <row r="2078" spans="2:17" s="44" customFormat="1" x14ac:dyDescent="0.3">
      <c r="B2078" s="69">
        <v>2052</v>
      </c>
      <c r="C2078" s="70">
        <v>251742</v>
      </c>
      <c r="D2078" s="71" t="s">
        <v>763</v>
      </c>
      <c r="E2078" s="78">
        <v>84155</v>
      </c>
      <c r="F2078" s="35">
        <f t="shared" si="288"/>
        <v>88447</v>
      </c>
      <c r="G2078" s="36">
        <v>1101184.3500000001</v>
      </c>
      <c r="H2078" s="36">
        <v>1096811.1000000001</v>
      </c>
      <c r="I2078" s="37">
        <v>1020425</v>
      </c>
      <c r="J2078" s="38">
        <f t="shared" si="289"/>
        <v>88447</v>
      </c>
      <c r="K2078" s="38">
        <f t="shared" si="290"/>
        <v>826716.86250000005</v>
      </c>
      <c r="L2078" s="38">
        <f t="shared" si="291"/>
        <v>1058618.05</v>
      </c>
      <c r="M2078" s="39">
        <f t="shared" si="292"/>
        <v>574597.87577830942</v>
      </c>
      <c r="N2078" s="40">
        <f t="shared" si="293"/>
        <v>343760.58094262145</v>
      </c>
      <c r="O2078" s="41">
        <f t="shared" si="294"/>
        <v>0.59826288163176344</v>
      </c>
      <c r="P2078" s="42">
        <f t="shared" si="295"/>
        <v>88447</v>
      </c>
      <c r="Q2078" s="43" t="str">
        <f t="shared" si="296"/>
        <v>MEDIA GEO</v>
      </c>
    </row>
    <row r="2079" spans="2:17" s="44" customFormat="1" x14ac:dyDescent="0.3">
      <c r="B2079" s="69">
        <v>2053</v>
      </c>
      <c r="C2079" s="70">
        <v>251742</v>
      </c>
      <c r="D2079" s="71" t="s">
        <v>580</v>
      </c>
      <c r="E2079" s="78">
        <v>203925</v>
      </c>
      <c r="F2079" s="35">
        <f t="shared" si="288"/>
        <v>214325</v>
      </c>
      <c r="G2079" s="36">
        <v>2805294.1</v>
      </c>
      <c r="H2079" s="36">
        <v>2856898.45</v>
      </c>
      <c r="I2079" s="37">
        <v>2623950</v>
      </c>
      <c r="J2079" s="38">
        <f t="shared" si="289"/>
        <v>214325</v>
      </c>
      <c r="K2079" s="38">
        <f t="shared" si="290"/>
        <v>2125116.8875000002</v>
      </c>
      <c r="L2079" s="38">
        <f t="shared" si="291"/>
        <v>2714622.05</v>
      </c>
      <c r="M2079" s="39">
        <f t="shared" si="292"/>
        <v>1457053.1607278225</v>
      </c>
      <c r="N2079" s="40">
        <f t="shared" si="293"/>
        <v>878741.50962212891</v>
      </c>
      <c r="O2079" s="41">
        <f t="shared" si="294"/>
        <v>0.60309502309660601</v>
      </c>
      <c r="P2079" s="42">
        <f t="shared" si="295"/>
        <v>214325</v>
      </c>
      <c r="Q2079" s="43" t="str">
        <f t="shared" si="296"/>
        <v>MEDIA GEO</v>
      </c>
    </row>
    <row r="2080" spans="2:17" s="44" customFormat="1" x14ac:dyDescent="0.3">
      <c r="B2080" s="69">
        <v>2054</v>
      </c>
      <c r="C2080" s="70">
        <v>251742</v>
      </c>
      <c r="D2080" s="71" t="s">
        <v>581</v>
      </c>
      <c r="E2080" s="78">
        <v>201416</v>
      </c>
      <c r="F2080" s="35">
        <f t="shared" si="288"/>
        <v>211688</v>
      </c>
      <c r="G2080" s="36">
        <v>2809958.9</v>
      </c>
      <c r="H2080" s="36">
        <v>2856606.9</v>
      </c>
      <c r="I2080" s="37">
        <v>2623950</v>
      </c>
      <c r="J2080" s="38">
        <f t="shared" si="289"/>
        <v>211688</v>
      </c>
      <c r="K2080" s="38">
        <f t="shared" si="290"/>
        <v>2125550.9500000002</v>
      </c>
      <c r="L2080" s="38">
        <f t="shared" si="291"/>
        <v>2716954.45</v>
      </c>
      <c r="M2080" s="39">
        <f t="shared" si="292"/>
        <v>1453116.9239968231</v>
      </c>
      <c r="N2080" s="40">
        <f t="shared" si="293"/>
        <v>877822.81051927281</v>
      </c>
      <c r="O2080" s="41">
        <f t="shared" si="294"/>
        <v>0.60409647429114377</v>
      </c>
      <c r="P2080" s="42">
        <f t="shared" si="295"/>
        <v>211688</v>
      </c>
      <c r="Q2080" s="43" t="str">
        <f t="shared" si="296"/>
        <v>MEDIA GEO</v>
      </c>
    </row>
    <row r="2081" spans="2:17" s="44" customFormat="1" x14ac:dyDescent="0.3">
      <c r="B2081" s="69">
        <v>2055</v>
      </c>
      <c r="C2081" s="70">
        <v>24101802</v>
      </c>
      <c r="D2081" s="71" t="s">
        <v>764</v>
      </c>
      <c r="E2081" s="78">
        <v>161178</v>
      </c>
      <c r="F2081" s="35">
        <f t="shared" si="288"/>
        <v>169398</v>
      </c>
      <c r="G2081" s="36">
        <v>1561833.35</v>
      </c>
      <c r="H2081" s="36">
        <v>1549005.15</v>
      </c>
      <c r="I2081" s="37">
        <v>1457750</v>
      </c>
      <c r="J2081" s="38">
        <f t="shared" si="289"/>
        <v>169398</v>
      </c>
      <c r="K2081" s="38">
        <f t="shared" si="290"/>
        <v>1184496.625</v>
      </c>
      <c r="L2081" s="38">
        <f t="shared" si="291"/>
        <v>1503377.575</v>
      </c>
      <c r="M2081" s="39">
        <f t="shared" si="292"/>
        <v>879163.64434175158</v>
      </c>
      <c r="N2081" s="40">
        <f t="shared" si="293"/>
        <v>501880.10016729188</v>
      </c>
      <c r="O2081" s="41">
        <f t="shared" si="294"/>
        <v>0.57086084416406924</v>
      </c>
      <c r="P2081" s="42">
        <f t="shared" si="295"/>
        <v>169398</v>
      </c>
      <c r="Q2081" s="43" t="str">
        <f t="shared" si="296"/>
        <v>MEDIA GEO</v>
      </c>
    </row>
    <row r="2082" spans="2:17" s="44" customFormat="1" x14ac:dyDescent="0.3">
      <c r="B2082" s="69">
        <v>2056</v>
      </c>
      <c r="C2082" s="70">
        <v>251742</v>
      </c>
      <c r="D2082" s="71" t="s">
        <v>583</v>
      </c>
      <c r="E2082" s="78">
        <v>102207</v>
      </c>
      <c r="F2082" s="35">
        <f t="shared" si="288"/>
        <v>107420</v>
      </c>
      <c r="G2082" s="36">
        <v>1245501.6000000001</v>
      </c>
      <c r="H2082" s="36">
        <v>1244918.5</v>
      </c>
      <c r="I2082" s="37">
        <v>1166200</v>
      </c>
      <c r="J2082" s="38">
        <f t="shared" si="289"/>
        <v>107420</v>
      </c>
      <c r="K2082" s="38">
        <f t="shared" si="290"/>
        <v>941010.02500000002</v>
      </c>
      <c r="L2082" s="38">
        <f t="shared" si="291"/>
        <v>1205559.25</v>
      </c>
      <c r="M2082" s="39">
        <f t="shared" si="292"/>
        <v>663874.2884143237</v>
      </c>
      <c r="N2082" s="40">
        <f t="shared" si="293"/>
        <v>393472.60075810313</v>
      </c>
      <c r="O2082" s="41">
        <f t="shared" si="294"/>
        <v>0.59269142912270312</v>
      </c>
      <c r="P2082" s="42">
        <f t="shared" si="295"/>
        <v>107420</v>
      </c>
      <c r="Q2082" s="43" t="str">
        <f t="shared" si="296"/>
        <v>MEDIA GEO</v>
      </c>
    </row>
    <row r="2083" spans="2:17" s="44" customFormat="1" x14ac:dyDescent="0.3">
      <c r="B2083" s="69">
        <v>2057</v>
      </c>
      <c r="C2083" s="70">
        <v>251720</v>
      </c>
      <c r="D2083" s="71" t="s">
        <v>584</v>
      </c>
      <c r="E2083" s="78">
        <v>118728</v>
      </c>
      <c r="F2083" s="35">
        <f t="shared" si="288"/>
        <v>124783</v>
      </c>
      <c r="G2083" s="36">
        <v>4724567.75</v>
      </c>
      <c r="H2083" s="36">
        <v>4690164.8499999996</v>
      </c>
      <c r="I2083" s="37">
        <v>4373250</v>
      </c>
      <c r="J2083" s="38">
        <f t="shared" si="289"/>
        <v>124783</v>
      </c>
      <c r="K2083" s="38">
        <f t="shared" si="290"/>
        <v>3478191.4</v>
      </c>
      <c r="L2083" s="38">
        <f t="shared" si="291"/>
        <v>4531707.4249999998</v>
      </c>
      <c r="M2083" s="39">
        <f t="shared" si="292"/>
        <v>1864779.4690987258</v>
      </c>
      <c r="N2083" s="40">
        <f t="shared" si="293"/>
        <v>1230363.3025403579</v>
      </c>
      <c r="O2083" s="41">
        <f t="shared" si="294"/>
        <v>0.65979024486740512</v>
      </c>
      <c r="P2083" s="42">
        <f t="shared" si="295"/>
        <v>124783</v>
      </c>
      <c r="Q2083" s="43" t="str">
        <f t="shared" si="296"/>
        <v>MEDIA GEO</v>
      </c>
    </row>
    <row r="2084" spans="2:17" s="44" customFormat="1" x14ac:dyDescent="0.3">
      <c r="B2084" s="69">
        <v>2058</v>
      </c>
      <c r="C2084" s="70">
        <v>25173702</v>
      </c>
      <c r="D2084" s="71" t="s">
        <v>103</v>
      </c>
      <c r="E2084" s="78">
        <v>90135</v>
      </c>
      <c r="F2084" s="35">
        <f t="shared" si="288"/>
        <v>94732</v>
      </c>
      <c r="G2084" s="36">
        <v>21558081.649999999</v>
      </c>
      <c r="H2084" s="36">
        <v>21704731.300000001</v>
      </c>
      <c r="I2084" s="37">
        <v>20029485</v>
      </c>
      <c r="J2084" s="38">
        <f t="shared" si="289"/>
        <v>94732</v>
      </c>
      <c r="K2084" s="38">
        <f t="shared" si="290"/>
        <v>15846757.487500001</v>
      </c>
      <c r="L2084" s="38">
        <f t="shared" si="291"/>
        <v>20793783.324999999</v>
      </c>
      <c r="M2084" s="39">
        <f t="shared" si="292"/>
        <v>5458618.6392324604</v>
      </c>
      <c r="N2084" s="40">
        <f t="shared" si="293"/>
        <v>3792840.6161171934</v>
      </c>
      <c r="O2084" s="41">
        <f t="shared" si="294"/>
        <v>0.69483524437063571</v>
      </c>
      <c r="P2084" s="42">
        <f t="shared" si="295"/>
        <v>94732</v>
      </c>
      <c r="Q2084" s="43" t="str">
        <f t="shared" si="296"/>
        <v>MEDIA GEO</v>
      </c>
    </row>
    <row r="2085" spans="2:17" s="44" customFormat="1" x14ac:dyDescent="0.3">
      <c r="B2085" s="69">
        <v>2059</v>
      </c>
      <c r="C2085" s="70">
        <v>26101808</v>
      </c>
      <c r="D2085" s="71" t="s">
        <v>585</v>
      </c>
      <c r="E2085" s="78">
        <v>40176</v>
      </c>
      <c r="F2085" s="35">
        <f t="shared" si="288"/>
        <v>42225</v>
      </c>
      <c r="G2085" s="36">
        <v>5081424.95</v>
      </c>
      <c r="H2085" s="36">
        <v>5065972.8</v>
      </c>
      <c r="I2085" s="37">
        <v>4664800</v>
      </c>
      <c r="J2085" s="38">
        <f t="shared" si="289"/>
        <v>42225</v>
      </c>
      <c r="K2085" s="38">
        <f t="shared" si="290"/>
        <v>3713605.6875</v>
      </c>
      <c r="L2085" s="38">
        <f t="shared" si="291"/>
        <v>4865386.4000000004</v>
      </c>
      <c r="M2085" s="39">
        <f t="shared" si="292"/>
        <v>1500592.4740532008</v>
      </c>
      <c r="N2085" s="40">
        <f t="shared" si="293"/>
        <v>1031221.5303649146</v>
      </c>
      <c r="O2085" s="41">
        <f t="shared" si="294"/>
        <v>0.68720958434471957</v>
      </c>
      <c r="P2085" s="42">
        <f t="shared" si="295"/>
        <v>42225</v>
      </c>
      <c r="Q2085" s="43" t="str">
        <f t="shared" si="296"/>
        <v>MEDIA GEO</v>
      </c>
    </row>
    <row r="2086" spans="2:17" s="44" customFormat="1" x14ac:dyDescent="0.3">
      <c r="B2086" s="69">
        <v>2060</v>
      </c>
      <c r="C2086" s="70">
        <v>251720</v>
      </c>
      <c r="D2086" s="71" t="s">
        <v>586</v>
      </c>
      <c r="E2086" s="78">
        <v>64319</v>
      </c>
      <c r="F2086" s="35">
        <f t="shared" si="288"/>
        <v>67599</v>
      </c>
      <c r="G2086" s="36">
        <v>2684009.2999999998</v>
      </c>
      <c r="H2086" s="36">
        <v>2642026.1</v>
      </c>
      <c r="I2086" s="37">
        <v>2478175</v>
      </c>
      <c r="J2086" s="38">
        <f t="shared" si="289"/>
        <v>67599</v>
      </c>
      <c r="K2086" s="38">
        <f t="shared" si="290"/>
        <v>1967952.35</v>
      </c>
      <c r="L2086" s="38">
        <f t="shared" si="291"/>
        <v>2560100.5499999998</v>
      </c>
      <c r="M2086" s="39">
        <f t="shared" si="292"/>
        <v>1043994.8124840339</v>
      </c>
      <c r="N2086" s="40">
        <f t="shared" si="293"/>
        <v>690416.100129609</v>
      </c>
      <c r="O2086" s="41">
        <f t="shared" si="294"/>
        <v>0.66132138960237197</v>
      </c>
      <c r="P2086" s="42">
        <f t="shared" si="295"/>
        <v>67599</v>
      </c>
      <c r="Q2086" s="43" t="str">
        <f t="shared" si="296"/>
        <v>MEDIA GEO</v>
      </c>
    </row>
    <row r="2087" spans="2:17" s="44" customFormat="1" x14ac:dyDescent="0.3">
      <c r="B2087" s="69">
        <v>2061</v>
      </c>
      <c r="C2087" s="70">
        <v>40151712</v>
      </c>
      <c r="D2087" s="71" t="s">
        <v>687</v>
      </c>
      <c r="E2087" s="78">
        <v>26905</v>
      </c>
      <c r="F2087" s="35">
        <f t="shared" si="288"/>
        <v>28277</v>
      </c>
      <c r="G2087" s="36">
        <v>878148.6</v>
      </c>
      <c r="H2087" s="36">
        <v>880481</v>
      </c>
      <c r="I2087" s="37">
        <v>816340</v>
      </c>
      <c r="J2087" s="38">
        <f t="shared" si="289"/>
        <v>28277</v>
      </c>
      <c r="K2087" s="38">
        <f t="shared" si="290"/>
        <v>650811.65</v>
      </c>
      <c r="L2087" s="38">
        <f t="shared" si="291"/>
        <v>847244.3</v>
      </c>
      <c r="M2087" s="39">
        <f t="shared" si="292"/>
        <v>365509.02322040836</v>
      </c>
      <c r="N2087" s="40">
        <f t="shared" si="293"/>
        <v>238459.05045241001</v>
      </c>
      <c r="O2087" s="41">
        <f t="shared" si="294"/>
        <v>0.65240263660636089</v>
      </c>
      <c r="P2087" s="42">
        <f t="shared" si="295"/>
        <v>28277</v>
      </c>
      <c r="Q2087" s="43" t="str">
        <f t="shared" si="296"/>
        <v>MEDIA GEO</v>
      </c>
    </row>
    <row r="2088" spans="2:17" s="44" customFormat="1" x14ac:dyDescent="0.3">
      <c r="B2088" s="69">
        <v>2062</v>
      </c>
      <c r="C2088" s="70">
        <v>26111504</v>
      </c>
      <c r="D2088" s="71" t="s">
        <v>589</v>
      </c>
      <c r="E2088" s="78">
        <v>58715</v>
      </c>
      <c r="F2088" s="35">
        <f t="shared" si="288"/>
        <v>61709</v>
      </c>
      <c r="G2088" s="36">
        <v>1870584.8</v>
      </c>
      <c r="H2088" s="36">
        <v>1904113.05</v>
      </c>
      <c r="I2088" s="37">
        <v>1749300</v>
      </c>
      <c r="J2088" s="38">
        <f t="shared" si="289"/>
        <v>61709</v>
      </c>
      <c r="K2088" s="38">
        <f t="shared" si="290"/>
        <v>1396426.7124999999</v>
      </c>
      <c r="L2088" s="38">
        <f t="shared" si="291"/>
        <v>1809942.4</v>
      </c>
      <c r="M2088" s="39">
        <f t="shared" si="292"/>
        <v>787445.91405215673</v>
      </c>
      <c r="N2088" s="40">
        <f t="shared" si="293"/>
        <v>513173.49328367866</v>
      </c>
      <c r="O2088" s="41">
        <f t="shared" si="294"/>
        <v>0.65169363904996835</v>
      </c>
      <c r="P2088" s="42">
        <f t="shared" si="295"/>
        <v>61709</v>
      </c>
      <c r="Q2088" s="43" t="str">
        <f t="shared" si="296"/>
        <v>MEDIA GEO</v>
      </c>
    </row>
    <row r="2089" spans="2:17" s="44" customFormat="1" x14ac:dyDescent="0.3">
      <c r="B2089" s="69">
        <v>2063</v>
      </c>
      <c r="C2089" s="70">
        <v>25172802</v>
      </c>
      <c r="D2089" s="71" t="s">
        <v>56</v>
      </c>
      <c r="E2089" s="78">
        <v>41020</v>
      </c>
      <c r="F2089" s="35">
        <f t="shared" si="288"/>
        <v>43112</v>
      </c>
      <c r="G2089" s="36">
        <v>1393317.45</v>
      </c>
      <c r="H2089" s="36">
        <v>1401189.3</v>
      </c>
      <c r="I2089" s="37">
        <v>1311975</v>
      </c>
      <c r="J2089" s="38">
        <f t="shared" si="289"/>
        <v>43112</v>
      </c>
      <c r="K2089" s="38">
        <f t="shared" si="290"/>
        <v>1037398.4375</v>
      </c>
      <c r="L2089" s="38">
        <f t="shared" si="291"/>
        <v>1352646.2250000001</v>
      </c>
      <c r="M2089" s="39">
        <f t="shared" si="292"/>
        <v>576457.97878705931</v>
      </c>
      <c r="N2089" s="40">
        <f t="shared" si="293"/>
        <v>377132.55831890617</v>
      </c>
      <c r="O2089" s="41">
        <f t="shared" si="294"/>
        <v>0.65422385012770734</v>
      </c>
      <c r="P2089" s="42">
        <f t="shared" si="295"/>
        <v>43112</v>
      </c>
      <c r="Q2089" s="43" t="str">
        <f t="shared" si="296"/>
        <v>MEDIA GEO</v>
      </c>
    </row>
    <row r="2090" spans="2:17" s="44" customFormat="1" x14ac:dyDescent="0.3">
      <c r="B2090" s="69">
        <v>2064</v>
      </c>
      <c r="C2090" s="70">
        <v>40151510</v>
      </c>
      <c r="D2090" s="71" t="s">
        <v>39</v>
      </c>
      <c r="E2090" s="78">
        <v>323317</v>
      </c>
      <c r="F2090" s="35">
        <f t="shared" si="288"/>
        <v>339806</v>
      </c>
      <c r="G2090" s="36">
        <v>4415524.75</v>
      </c>
      <c r="H2090" s="36">
        <v>4369751.4000000004</v>
      </c>
      <c r="I2090" s="37">
        <v>4081700</v>
      </c>
      <c r="J2090" s="38">
        <f t="shared" si="289"/>
        <v>339806</v>
      </c>
      <c r="K2090" s="38">
        <f t="shared" si="290"/>
        <v>3301695.5375000001</v>
      </c>
      <c r="L2090" s="38">
        <f t="shared" si="291"/>
        <v>4225725.7</v>
      </c>
      <c r="M2090" s="39">
        <f t="shared" si="292"/>
        <v>2274457.3344862717</v>
      </c>
      <c r="N2090" s="40">
        <f t="shared" si="293"/>
        <v>1368005.0778468463</v>
      </c>
      <c r="O2090" s="41">
        <f t="shared" si="294"/>
        <v>0.60146438321993656</v>
      </c>
      <c r="P2090" s="42">
        <f t="shared" si="295"/>
        <v>339806</v>
      </c>
      <c r="Q2090" s="43" t="str">
        <f t="shared" si="296"/>
        <v>MEDIA GEO</v>
      </c>
    </row>
    <row r="2091" spans="2:17" s="44" customFormat="1" x14ac:dyDescent="0.3">
      <c r="B2091" s="69">
        <v>2065</v>
      </c>
      <c r="C2091" s="70">
        <v>251740</v>
      </c>
      <c r="D2091" s="71" t="s">
        <v>270</v>
      </c>
      <c r="E2091" s="78">
        <v>39576</v>
      </c>
      <c r="F2091" s="35">
        <f t="shared" si="288"/>
        <v>41594</v>
      </c>
      <c r="G2091" s="36">
        <v>1108764.6499999999</v>
      </c>
      <c r="H2091" s="36">
        <v>1108764.6499999999</v>
      </c>
      <c r="I2091" s="37">
        <v>1020425</v>
      </c>
      <c r="J2091" s="38">
        <f t="shared" si="289"/>
        <v>41594</v>
      </c>
      <c r="K2091" s="38">
        <f t="shared" si="290"/>
        <v>819887.07499999995</v>
      </c>
      <c r="L2091" s="38">
        <f t="shared" si="291"/>
        <v>1064594.825</v>
      </c>
      <c r="M2091" s="39">
        <f t="shared" si="292"/>
        <v>477939.17544511112</v>
      </c>
      <c r="N2091" s="40">
        <f t="shared" si="293"/>
        <v>308542.63249527192</v>
      </c>
      <c r="O2091" s="41">
        <f t="shared" si="294"/>
        <v>0.6455688262171061</v>
      </c>
      <c r="P2091" s="42">
        <f t="shared" si="295"/>
        <v>41594</v>
      </c>
      <c r="Q2091" s="43" t="str">
        <f t="shared" si="296"/>
        <v>MEDIA GEO</v>
      </c>
    </row>
    <row r="2092" spans="2:17" s="44" customFormat="1" x14ac:dyDescent="0.3">
      <c r="B2092" s="69">
        <v>2066</v>
      </c>
      <c r="C2092" s="70">
        <v>251740</v>
      </c>
      <c r="D2092" s="71" t="s">
        <v>271</v>
      </c>
      <c r="E2092" s="78">
        <v>38156</v>
      </c>
      <c r="F2092" s="35">
        <f t="shared" si="288"/>
        <v>40102</v>
      </c>
      <c r="G2092" s="36">
        <v>1185442.3</v>
      </c>
      <c r="H2092" s="36">
        <v>1186900.05</v>
      </c>
      <c r="I2092" s="37">
        <v>1107890</v>
      </c>
      <c r="J2092" s="38">
        <f t="shared" si="289"/>
        <v>40102</v>
      </c>
      <c r="K2092" s="38">
        <f t="shared" si="290"/>
        <v>880083.58750000002</v>
      </c>
      <c r="L2092" s="38">
        <f t="shared" si="291"/>
        <v>1146666.1499999999</v>
      </c>
      <c r="M2092" s="39">
        <f t="shared" si="292"/>
        <v>500022.22788851149</v>
      </c>
      <c r="N2092" s="40">
        <f t="shared" si="293"/>
        <v>325212.71194482874</v>
      </c>
      <c r="O2092" s="41">
        <f t="shared" si="294"/>
        <v>0.65039651000743204</v>
      </c>
      <c r="P2092" s="42">
        <f t="shared" si="295"/>
        <v>40102</v>
      </c>
      <c r="Q2092" s="43" t="str">
        <f t="shared" si="296"/>
        <v>MEDIA GEO</v>
      </c>
    </row>
    <row r="2093" spans="2:17" s="44" customFormat="1" x14ac:dyDescent="0.3">
      <c r="B2093" s="69">
        <v>2067</v>
      </c>
      <c r="C2093" s="70">
        <v>251740</v>
      </c>
      <c r="D2093" s="71" t="s">
        <v>41</v>
      </c>
      <c r="E2093" s="78">
        <v>142714</v>
      </c>
      <c r="F2093" s="35">
        <f t="shared" si="288"/>
        <v>149992</v>
      </c>
      <c r="G2093" s="36">
        <v>9345343.6999999993</v>
      </c>
      <c r="H2093" s="36">
        <v>9322019.6999999993</v>
      </c>
      <c r="I2093" s="37">
        <v>8746500</v>
      </c>
      <c r="J2093" s="38">
        <f t="shared" si="289"/>
        <v>149992</v>
      </c>
      <c r="K2093" s="38">
        <f t="shared" si="290"/>
        <v>6890963.8499999996</v>
      </c>
      <c r="L2093" s="38">
        <f t="shared" si="291"/>
        <v>9034259.8499999996</v>
      </c>
      <c r="M2093" s="39">
        <f t="shared" si="292"/>
        <v>3269654.9445538553</v>
      </c>
      <c r="N2093" s="40">
        <f t="shared" si="293"/>
        <v>2205934.8231104235</v>
      </c>
      <c r="O2093" s="41">
        <f t="shared" si="294"/>
        <v>0.67466899734626995</v>
      </c>
      <c r="P2093" s="42">
        <f t="shared" si="295"/>
        <v>149992</v>
      </c>
      <c r="Q2093" s="43" t="str">
        <f t="shared" si="296"/>
        <v>MEDIA GEO</v>
      </c>
    </row>
    <row r="2094" spans="2:17" s="44" customFormat="1" x14ac:dyDescent="0.3">
      <c r="B2094" s="69">
        <v>2068</v>
      </c>
      <c r="C2094" s="70">
        <v>251740</v>
      </c>
      <c r="D2094" s="71" t="s">
        <v>196</v>
      </c>
      <c r="E2094" s="78">
        <v>1116869</v>
      </c>
      <c r="F2094" s="35">
        <f t="shared" si="288"/>
        <v>1173829</v>
      </c>
      <c r="G2094" s="36">
        <v>20327740.649999999</v>
      </c>
      <c r="H2094" s="36">
        <v>20645238.600000001</v>
      </c>
      <c r="I2094" s="37">
        <v>18950750</v>
      </c>
      <c r="J2094" s="38">
        <f t="shared" si="289"/>
        <v>1173829</v>
      </c>
      <c r="K2094" s="38">
        <f t="shared" si="290"/>
        <v>15274389.5625</v>
      </c>
      <c r="L2094" s="38">
        <f t="shared" si="291"/>
        <v>19639245.324999999</v>
      </c>
      <c r="M2094" s="39">
        <f t="shared" si="292"/>
        <v>9829582.3102685641</v>
      </c>
      <c r="N2094" s="40">
        <f t="shared" si="293"/>
        <v>6120541.8619688088</v>
      </c>
      <c r="O2094" s="41">
        <f t="shared" si="294"/>
        <v>0.62266550793057895</v>
      </c>
      <c r="P2094" s="42">
        <f t="shared" si="295"/>
        <v>1173829</v>
      </c>
      <c r="Q2094" s="43" t="str">
        <f t="shared" si="296"/>
        <v>MEDIA GEO</v>
      </c>
    </row>
    <row r="2095" spans="2:17" s="44" customFormat="1" x14ac:dyDescent="0.3">
      <c r="B2095" s="69">
        <v>2069</v>
      </c>
      <c r="C2095" s="70">
        <v>251740</v>
      </c>
      <c r="D2095" s="71" t="s">
        <v>594</v>
      </c>
      <c r="E2095" s="78">
        <v>58386</v>
      </c>
      <c r="F2095" s="35">
        <f t="shared" si="288"/>
        <v>61364</v>
      </c>
      <c r="G2095" s="36">
        <v>1088939.25</v>
      </c>
      <c r="H2095" s="36">
        <v>1093604.05</v>
      </c>
      <c r="I2095" s="37">
        <v>1020425</v>
      </c>
      <c r="J2095" s="38">
        <f t="shared" si="289"/>
        <v>61364</v>
      </c>
      <c r="K2095" s="38">
        <f t="shared" si="290"/>
        <v>816083.07499999995</v>
      </c>
      <c r="L2095" s="38">
        <f t="shared" si="291"/>
        <v>1054682.125</v>
      </c>
      <c r="M2095" s="39">
        <f t="shared" si="292"/>
        <v>522564.16952790652</v>
      </c>
      <c r="N2095" s="40">
        <f t="shared" si="293"/>
        <v>326117.76735756808</v>
      </c>
      <c r="O2095" s="41">
        <f t="shared" si="294"/>
        <v>0.62407219318574503</v>
      </c>
      <c r="P2095" s="42">
        <f t="shared" si="295"/>
        <v>61364</v>
      </c>
      <c r="Q2095" s="43" t="str">
        <f t="shared" si="296"/>
        <v>MEDIA GEO</v>
      </c>
    </row>
    <row r="2096" spans="2:17" s="44" customFormat="1" x14ac:dyDescent="0.3">
      <c r="B2096" s="69">
        <v>2070</v>
      </c>
      <c r="C2096" s="70">
        <v>26111535</v>
      </c>
      <c r="D2096" s="71" t="s">
        <v>595</v>
      </c>
      <c r="E2096" s="78">
        <v>1405</v>
      </c>
      <c r="F2096" s="35">
        <f t="shared" si="288"/>
        <v>1477</v>
      </c>
      <c r="G2096" s="36">
        <v>1109930.8500000001</v>
      </c>
      <c r="H2096" s="36">
        <v>1092146.3</v>
      </c>
      <c r="I2096" s="37">
        <v>1020425</v>
      </c>
      <c r="J2096" s="38">
        <f t="shared" si="289"/>
        <v>1477</v>
      </c>
      <c r="K2096" s="38">
        <f t="shared" si="290"/>
        <v>805994.78750000009</v>
      </c>
      <c r="L2096" s="38">
        <f t="shared" si="291"/>
        <v>1056285.6499999999</v>
      </c>
      <c r="M2096" s="39">
        <f t="shared" si="292"/>
        <v>206744.79362793223</v>
      </c>
      <c r="N2096" s="40">
        <f t="shared" si="293"/>
        <v>145146.24883351166</v>
      </c>
      <c r="O2096" s="41">
        <f t="shared" si="294"/>
        <v>0.70205515837426002</v>
      </c>
      <c r="P2096" s="42">
        <f t="shared" si="295"/>
        <v>1477</v>
      </c>
      <c r="Q2096" s="43" t="str">
        <f t="shared" si="296"/>
        <v>MEDIA GEO</v>
      </c>
    </row>
    <row r="2097" spans="2:17" s="44" customFormat="1" x14ac:dyDescent="0.3">
      <c r="B2097" s="69">
        <v>2071</v>
      </c>
      <c r="C2097" s="70">
        <v>251738</v>
      </c>
      <c r="D2097" s="71" t="s">
        <v>597</v>
      </c>
      <c r="E2097" s="78">
        <v>213296</v>
      </c>
      <c r="F2097" s="35">
        <f t="shared" si="288"/>
        <v>224174</v>
      </c>
      <c r="G2097" s="36">
        <v>5593678.2999999998</v>
      </c>
      <c r="H2097" s="36">
        <v>5695429.25</v>
      </c>
      <c r="I2097" s="37">
        <v>5247900</v>
      </c>
      <c r="J2097" s="38">
        <f t="shared" si="289"/>
        <v>224174</v>
      </c>
      <c r="K2097" s="38">
        <f t="shared" si="290"/>
        <v>4190295.3875000002</v>
      </c>
      <c r="L2097" s="38">
        <f t="shared" si="291"/>
        <v>5420789.1500000004</v>
      </c>
      <c r="M2097" s="39">
        <f t="shared" si="292"/>
        <v>2474279.0891387714</v>
      </c>
      <c r="N2097" s="40">
        <f t="shared" si="293"/>
        <v>1591064.5669123863</v>
      </c>
      <c r="O2097" s="41">
        <f t="shared" si="294"/>
        <v>0.64304167379363508</v>
      </c>
      <c r="P2097" s="42">
        <f t="shared" si="295"/>
        <v>224174</v>
      </c>
      <c r="Q2097" s="43" t="str">
        <f t="shared" si="296"/>
        <v>MEDIA GEO</v>
      </c>
    </row>
    <row r="2098" spans="2:17" s="44" customFormat="1" x14ac:dyDescent="0.3">
      <c r="B2098" s="69">
        <v>2072</v>
      </c>
      <c r="C2098" s="70">
        <v>251738</v>
      </c>
      <c r="D2098" s="71" t="s">
        <v>640</v>
      </c>
      <c r="E2098" s="78">
        <v>481929</v>
      </c>
      <c r="F2098" s="35">
        <f t="shared" si="288"/>
        <v>506507</v>
      </c>
      <c r="G2098" s="36">
        <v>8761952.1500000004</v>
      </c>
      <c r="H2098" s="36">
        <v>8879738.3499999996</v>
      </c>
      <c r="I2098" s="37">
        <v>8163400</v>
      </c>
      <c r="J2098" s="38">
        <f t="shared" si="289"/>
        <v>506507</v>
      </c>
      <c r="K2098" s="38">
        <f t="shared" si="290"/>
        <v>6577899.375</v>
      </c>
      <c r="L2098" s="38">
        <f t="shared" si="291"/>
        <v>8462676.0749999993</v>
      </c>
      <c r="M2098" s="39">
        <f t="shared" si="292"/>
        <v>4235107.063388464</v>
      </c>
      <c r="N2098" s="40">
        <f t="shared" si="293"/>
        <v>2636518.3891545739</v>
      </c>
      <c r="O2098" s="41">
        <f t="shared" si="294"/>
        <v>0.62253878112000405</v>
      </c>
      <c r="P2098" s="42">
        <f t="shared" si="295"/>
        <v>506507</v>
      </c>
      <c r="Q2098" s="43" t="str">
        <f t="shared" si="296"/>
        <v>MEDIA GEO</v>
      </c>
    </row>
    <row r="2099" spans="2:17" s="44" customFormat="1" x14ac:dyDescent="0.3">
      <c r="B2099" s="69">
        <v>2073</v>
      </c>
      <c r="C2099" s="70">
        <v>251738</v>
      </c>
      <c r="D2099" s="71" t="s">
        <v>599</v>
      </c>
      <c r="E2099" s="78">
        <v>892224</v>
      </c>
      <c r="F2099" s="35">
        <f t="shared" si="288"/>
        <v>937727</v>
      </c>
      <c r="G2099" s="36">
        <v>14921529</v>
      </c>
      <c r="H2099" s="36">
        <v>14971092.5</v>
      </c>
      <c r="I2099" s="37">
        <v>13994400</v>
      </c>
      <c r="J2099" s="38">
        <f t="shared" si="289"/>
        <v>937727</v>
      </c>
      <c r="K2099" s="38">
        <f t="shared" si="290"/>
        <v>11206187.125</v>
      </c>
      <c r="L2099" s="38">
        <f t="shared" si="291"/>
        <v>14457964.5</v>
      </c>
      <c r="M2099" s="39">
        <f t="shared" si="292"/>
        <v>7358247.3253511339</v>
      </c>
      <c r="N2099" s="40">
        <f t="shared" si="293"/>
        <v>4539993.4608018454</v>
      </c>
      <c r="O2099" s="41">
        <f t="shared" si="294"/>
        <v>0.61699386553104174</v>
      </c>
      <c r="P2099" s="42">
        <f t="shared" si="295"/>
        <v>937727</v>
      </c>
      <c r="Q2099" s="43" t="str">
        <f t="shared" si="296"/>
        <v>MEDIA GEO</v>
      </c>
    </row>
    <row r="2100" spans="2:17" s="44" customFormat="1" x14ac:dyDescent="0.3">
      <c r="B2100" s="69">
        <v>2074</v>
      </c>
      <c r="C2100" s="70">
        <v>251738</v>
      </c>
      <c r="D2100" s="71" t="s">
        <v>789</v>
      </c>
      <c r="E2100" s="78">
        <v>21477</v>
      </c>
      <c r="F2100" s="35">
        <f t="shared" si="288"/>
        <v>22572</v>
      </c>
      <c r="G2100" s="36">
        <v>37953687.450000003</v>
      </c>
      <c r="H2100" s="36">
        <v>37687793.850000001</v>
      </c>
      <c r="I2100" s="37">
        <v>34986000</v>
      </c>
      <c r="J2100" s="38">
        <f t="shared" si="289"/>
        <v>22572</v>
      </c>
      <c r="K2100" s="38">
        <f t="shared" si="290"/>
        <v>27662513.325000003</v>
      </c>
      <c r="L2100" s="38">
        <f t="shared" si="291"/>
        <v>36336896.924999997</v>
      </c>
      <c r="M2100" s="39">
        <f t="shared" si="292"/>
        <v>5797353.1491612792</v>
      </c>
      <c r="N2100" s="40">
        <f t="shared" si="293"/>
        <v>4083386.9104401842</v>
      </c>
      <c r="O2100" s="41">
        <f t="shared" si="294"/>
        <v>0.70435366026148338</v>
      </c>
      <c r="P2100" s="42">
        <f t="shared" si="295"/>
        <v>22572</v>
      </c>
      <c r="Q2100" s="43" t="str">
        <f t="shared" si="296"/>
        <v>MEDIA GEO</v>
      </c>
    </row>
    <row r="2101" spans="2:17" s="44" customFormat="1" x14ac:dyDescent="0.3">
      <c r="B2101" s="69">
        <v>2075</v>
      </c>
      <c r="C2101" s="70">
        <v>20121415</v>
      </c>
      <c r="D2101" s="71" t="s">
        <v>44</v>
      </c>
      <c r="E2101" s="78">
        <v>1650000</v>
      </c>
      <c r="F2101" s="35">
        <f t="shared" si="288"/>
        <v>1734150</v>
      </c>
      <c r="G2101" s="36">
        <v>153692331.80000001</v>
      </c>
      <c r="H2101" s="36">
        <v>152482690.84999999</v>
      </c>
      <c r="I2101" s="37">
        <v>142247245</v>
      </c>
      <c r="J2101" s="38">
        <f t="shared" si="289"/>
        <v>1734150</v>
      </c>
      <c r="K2101" s="38">
        <f t="shared" si="290"/>
        <v>112539104.41249999</v>
      </c>
      <c r="L2101" s="38">
        <f t="shared" si="291"/>
        <v>147364967.92500001</v>
      </c>
      <c r="M2101" s="39">
        <f t="shared" si="292"/>
        <v>49034394.611796848</v>
      </c>
      <c r="N2101" s="40">
        <f t="shared" si="293"/>
        <v>33446323.716784008</v>
      </c>
      <c r="O2101" s="41">
        <f t="shared" si="294"/>
        <v>0.68209924852905979</v>
      </c>
      <c r="P2101" s="42">
        <f t="shared" si="295"/>
        <v>1734150</v>
      </c>
      <c r="Q2101" s="43" t="str">
        <f t="shared" si="296"/>
        <v>MEDIA GEO</v>
      </c>
    </row>
    <row r="2102" spans="2:17" s="44" customFormat="1" x14ac:dyDescent="0.3">
      <c r="B2102" s="69">
        <v>2076</v>
      </c>
      <c r="C2102" s="70">
        <v>26101729</v>
      </c>
      <c r="D2102" s="71" t="s">
        <v>171</v>
      </c>
      <c r="E2102" s="78">
        <v>396299</v>
      </c>
      <c r="F2102" s="35">
        <f t="shared" si="288"/>
        <v>416510</v>
      </c>
      <c r="G2102" s="36">
        <v>25568060.350000001</v>
      </c>
      <c r="H2102" s="36">
        <v>25372138.75</v>
      </c>
      <c r="I2102" s="37">
        <v>23705930.5</v>
      </c>
      <c r="J2102" s="38">
        <f t="shared" si="289"/>
        <v>416510</v>
      </c>
      <c r="K2102" s="38">
        <f t="shared" si="290"/>
        <v>18765659.899999999</v>
      </c>
      <c r="L2102" s="38">
        <f t="shared" si="291"/>
        <v>24539034.625</v>
      </c>
      <c r="M2102" s="39">
        <f t="shared" si="292"/>
        <v>8946111.8774532266</v>
      </c>
      <c r="N2102" s="40">
        <f t="shared" si="293"/>
        <v>6031339.3283686833</v>
      </c>
      <c r="O2102" s="41">
        <f t="shared" si="294"/>
        <v>0.67418554685968013</v>
      </c>
      <c r="P2102" s="42">
        <f t="shared" si="295"/>
        <v>416510</v>
      </c>
      <c r="Q2102" s="43" t="str">
        <f t="shared" si="296"/>
        <v>MEDIA GEO</v>
      </c>
    </row>
    <row r="2103" spans="2:17" s="44" customFormat="1" x14ac:dyDescent="0.3">
      <c r="B2103" s="69">
        <v>2077</v>
      </c>
      <c r="C2103" s="70">
        <v>251724</v>
      </c>
      <c r="D2103" s="71" t="s">
        <v>93</v>
      </c>
      <c r="E2103" s="78">
        <v>15038</v>
      </c>
      <c r="F2103" s="35">
        <f t="shared" si="288"/>
        <v>15805</v>
      </c>
      <c r="G2103" s="36">
        <v>777272.3</v>
      </c>
      <c r="H2103" s="36">
        <v>792141.35</v>
      </c>
      <c r="I2103" s="37">
        <v>728875</v>
      </c>
      <c r="J2103" s="38">
        <f t="shared" si="289"/>
        <v>15805</v>
      </c>
      <c r="K2103" s="38">
        <f t="shared" si="290"/>
        <v>578523.41249999998</v>
      </c>
      <c r="L2103" s="38">
        <f t="shared" si="291"/>
        <v>753073.65</v>
      </c>
      <c r="M2103" s="39">
        <f t="shared" si="292"/>
        <v>290205.64596459805</v>
      </c>
      <c r="N2103" s="40">
        <f t="shared" si="293"/>
        <v>194030.55752353635</v>
      </c>
      <c r="O2103" s="41">
        <f t="shared" si="294"/>
        <v>0.66859676998567419</v>
      </c>
      <c r="P2103" s="42">
        <f t="shared" si="295"/>
        <v>15805</v>
      </c>
      <c r="Q2103" s="43" t="str">
        <f t="shared" si="296"/>
        <v>MEDIA GEO</v>
      </c>
    </row>
    <row r="2104" spans="2:17" s="44" customFormat="1" x14ac:dyDescent="0.3">
      <c r="B2104" s="69">
        <v>2078</v>
      </c>
      <c r="C2104" s="70">
        <v>26111535</v>
      </c>
      <c r="D2104" s="71" t="s">
        <v>767</v>
      </c>
      <c r="E2104" s="78">
        <v>65992</v>
      </c>
      <c r="F2104" s="35">
        <f t="shared" si="288"/>
        <v>69358</v>
      </c>
      <c r="G2104" s="36">
        <v>559192.9</v>
      </c>
      <c r="H2104" s="36">
        <v>561525.30000000005</v>
      </c>
      <c r="I2104" s="37">
        <v>524790</v>
      </c>
      <c r="J2104" s="38">
        <f t="shared" si="289"/>
        <v>69358</v>
      </c>
      <c r="K2104" s="38">
        <f t="shared" si="290"/>
        <v>428716.55000000005</v>
      </c>
      <c r="L2104" s="38">
        <f t="shared" si="291"/>
        <v>541991.44999999995</v>
      </c>
      <c r="M2104" s="39">
        <f t="shared" si="292"/>
        <v>326966.51046886353</v>
      </c>
      <c r="N2104" s="40">
        <f t="shared" si="293"/>
        <v>182156.72464389913</v>
      </c>
      <c r="O2104" s="41">
        <f t="shared" si="294"/>
        <v>0.55711126005745959</v>
      </c>
      <c r="P2104" s="42">
        <f t="shared" si="295"/>
        <v>69358</v>
      </c>
      <c r="Q2104" s="43" t="str">
        <f t="shared" si="296"/>
        <v>MEDIA GEO</v>
      </c>
    </row>
    <row r="2105" spans="2:17" s="44" customFormat="1" x14ac:dyDescent="0.3">
      <c r="B2105" s="69">
        <v>2079</v>
      </c>
      <c r="C2105" s="70">
        <v>26111535</v>
      </c>
      <c r="D2105" s="71" t="s">
        <v>769</v>
      </c>
      <c r="E2105" s="78">
        <v>12103</v>
      </c>
      <c r="F2105" s="35">
        <f t="shared" si="288"/>
        <v>12720</v>
      </c>
      <c r="G2105" s="36">
        <v>1097977.3</v>
      </c>
      <c r="H2105" s="36">
        <v>1085732.2</v>
      </c>
      <c r="I2105" s="37">
        <v>1020425</v>
      </c>
      <c r="J2105" s="38">
        <f t="shared" si="289"/>
        <v>12720</v>
      </c>
      <c r="K2105" s="38">
        <f t="shared" si="290"/>
        <v>804213.625</v>
      </c>
      <c r="L2105" s="38">
        <f t="shared" si="291"/>
        <v>1053078.6000000001</v>
      </c>
      <c r="M2105" s="39">
        <f t="shared" si="292"/>
        <v>352692.37471668224</v>
      </c>
      <c r="N2105" s="40">
        <f t="shared" si="293"/>
        <v>240396.77157825997</v>
      </c>
      <c r="O2105" s="41">
        <f t="shared" si="294"/>
        <v>0.6816046753814019</v>
      </c>
      <c r="P2105" s="42">
        <f t="shared" si="295"/>
        <v>12720</v>
      </c>
      <c r="Q2105" s="43" t="str">
        <f t="shared" si="296"/>
        <v>MEDIA GEO</v>
      </c>
    </row>
    <row r="2106" spans="2:17" s="44" customFormat="1" ht="15.9" customHeight="1" x14ac:dyDescent="0.3">
      <c r="B2106" s="69">
        <v>2080</v>
      </c>
      <c r="C2106" s="70">
        <v>27121701</v>
      </c>
      <c r="D2106" s="71" t="s">
        <v>770</v>
      </c>
      <c r="E2106" s="78">
        <v>46756</v>
      </c>
      <c r="F2106" s="35">
        <f t="shared" si="288"/>
        <v>49141</v>
      </c>
      <c r="G2106" s="36">
        <v>2540858.25</v>
      </c>
      <c r="H2106" s="36">
        <v>2483714.4500000002</v>
      </c>
      <c r="I2106" s="37">
        <v>2332400</v>
      </c>
      <c r="J2106" s="38">
        <f t="shared" si="289"/>
        <v>49141</v>
      </c>
      <c r="K2106" s="38">
        <f t="shared" si="290"/>
        <v>1851528.425</v>
      </c>
      <c r="L2106" s="38">
        <f t="shared" si="291"/>
        <v>2408057.2250000001</v>
      </c>
      <c r="M2106" s="39">
        <f t="shared" si="292"/>
        <v>922215.21055400348</v>
      </c>
      <c r="N2106" s="40">
        <f t="shared" si="293"/>
        <v>617356.69476182747</v>
      </c>
      <c r="O2106" s="41">
        <f t="shared" si="294"/>
        <v>0.6694280117012622</v>
      </c>
      <c r="P2106" s="42">
        <f t="shared" si="295"/>
        <v>49141</v>
      </c>
      <c r="Q2106" s="43" t="str">
        <f t="shared" si="296"/>
        <v>MEDIA GEO</v>
      </c>
    </row>
    <row r="2107" spans="2:17" s="44" customFormat="1" x14ac:dyDescent="0.3">
      <c r="B2107" s="69">
        <v>2081</v>
      </c>
      <c r="C2107" s="70">
        <v>25172010</v>
      </c>
      <c r="D2107" s="71" t="s">
        <v>605</v>
      </c>
      <c r="E2107" s="78">
        <v>272915</v>
      </c>
      <c r="F2107" s="35">
        <f t="shared" si="288"/>
        <v>286834</v>
      </c>
      <c r="G2107" s="36">
        <v>5657236.2000000002</v>
      </c>
      <c r="H2107" s="36">
        <v>5658693.9500000002</v>
      </c>
      <c r="I2107" s="37">
        <v>5247900</v>
      </c>
      <c r="J2107" s="38">
        <f t="shared" si="289"/>
        <v>286834</v>
      </c>
      <c r="K2107" s="38">
        <f t="shared" si="290"/>
        <v>4212666.0374999996</v>
      </c>
      <c r="L2107" s="38">
        <f t="shared" si="291"/>
        <v>5452568.0999999996</v>
      </c>
      <c r="M2107" s="39">
        <f t="shared" si="292"/>
        <v>2634718.2180303545</v>
      </c>
      <c r="N2107" s="40">
        <f t="shared" si="293"/>
        <v>1660204.8520101381</v>
      </c>
      <c r="O2107" s="41">
        <f t="shared" si="294"/>
        <v>0.63012615187792764</v>
      </c>
      <c r="P2107" s="42">
        <f t="shared" si="295"/>
        <v>286834</v>
      </c>
      <c r="Q2107" s="43" t="str">
        <f t="shared" si="296"/>
        <v>MEDIA GEO</v>
      </c>
    </row>
    <row r="2108" spans="2:17" s="44" customFormat="1" x14ac:dyDescent="0.3">
      <c r="B2108" s="69">
        <v>2082</v>
      </c>
      <c r="C2108" s="70">
        <v>25172010</v>
      </c>
      <c r="D2108" s="71" t="s">
        <v>790</v>
      </c>
      <c r="E2108" s="78">
        <v>269349</v>
      </c>
      <c r="F2108" s="35">
        <f t="shared" si="288"/>
        <v>283086</v>
      </c>
      <c r="G2108" s="36">
        <v>5597760</v>
      </c>
      <c r="H2108" s="36">
        <v>5618168.5</v>
      </c>
      <c r="I2108" s="37">
        <v>5247900</v>
      </c>
      <c r="J2108" s="38">
        <f t="shared" si="289"/>
        <v>283086</v>
      </c>
      <c r="K2108" s="38">
        <f t="shared" si="290"/>
        <v>4186728.625</v>
      </c>
      <c r="L2108" s="38">
        <f t="shared" si="291"/>
        <v>5422830</v>
      </c>
      <c r="M2108" s="39">
        <f t="shared" si="292"/>
        <v>2614437.3810255541</v>
      </c>
      <c r="N2108" s="40">
        <f t="shared" si="293"/>
        <v>1648514.3708517919</v>
      </c>
      <c r="O2108" s="41">
        <f t="shared" si="294"/>
        <v>0.63054268685721448</v>
      </c>
      <c r="P2108" s="42">
        <f t="shared" si="295"/>
        <v>283086</v>
      </c>
      <c r="Q2108" s="43" t="str">
        <f t="shared" si="296"/>
        <v>MEDIA GEO</v>
      </c>
    </row>
    <row r="2109" spans="2:17" s="44" customFormat="1" x14ac:dyDescent="0.3">
      <c r="B2109" s="69">
        <v>2083</v>
      </c>
      <c r="C2109" s="70">
        <v>25172010</v>
      </c>
      <c r="D2109" s="71" t="s">
        <v>791</v>
      </c>
      <c r="E2109" s="78">
        <v>25437</v>
      </c>
      <c r="F2109" s="35">
        <f t="shared" si="288"/>
        <v>26734</v>
      </c>
      <c r="G2109" s="36">
        <v>693305.9</v>
      </c>
      <c r="H2109" s="36">
        <v>695638.3</v>
      </c>
      <c r="I2109" s="37">
        <v>641410</v>
      </c>
      <c r="J2109" s="38">
        <f t="shared" si="289"/>
        <v>26734</v>
      </c>
      <c r="K2109" s="38">
        <f t="shared" si="290"/>
        <v>514272.05000000005</v>
      </c>
      <c r="L2109" s="38">
        <f t="shared" si="291"/>
        <v>667357.94999999995</v>
      </c>
      <c r="M2109" s="39">
        <f t="shared" si="292"/>
        <v>301562.27629567834</v>
      </c>
      <c r="N2109" s="40">
        <f t="shared" si="293"/>
        <v>194332.93783048427</v>
      </c>
      <c r="O2109" s="41">
        <f t="shared" si="294"/>
        <v>0.64442058276527614</v>
      </c>
      <c r="P2109" s="42">
        <f t="shared" si="295"/>
        <v>26734</v>
      </c>
      <c r="Q2109" s="43" t="str">
        <f t="shared" si="296"/>
        <v>MEDIA GEO</v>
      </c>
    </row>
    <row r="2110" spans="2:17" s="44" customFormat="1" x14ac:dyDescent="0.3">
      <c r="B2110" s="69">
        <v>2084</v>
      </c>
      <c r="C2110" s="70">
        <v>25172010</v>
      </c>
      <c r="D2110" s="71" t="s">
        <v>647</v>
      </c>
      <c r="E2110" s="78">
        <v>26132</v>
      </c>
      <c r="F2110" s="35">
        <f t="shared" si="288"/>
        <v>27465</v>
      </c>
      <c r="G2110" s="36">
        <v>693889</v>
      </c>
      <c r="H2110" s="36">
        <v>684850.95</v>
      </c>
      <c r="I2110" s="37">
        <v>641410</v>
      </c>
      <c r="J2110" s="38">
        <f t="shared" si="289"/>
        <v>27465</v>
      </c>
      <c r="K2110" s="38">
        <f t="shared" si="290"/>
        <v>511903.73749999999</v>
      </c>
      <c r="L2110" s="38">
        <f t="shared" si="291"/>
        <v>663130.47499999998</v>
      </c>
      <c r="M2110" s="39">
        <f t="shared" si="292"/>
        <v>302482.56619016489</v>
      </c>
      <c r="N2110" s="40">
        <f t="shared" si="293"/>
        <v>194466.78599848581</v>
      </c>
      <c r="O2110" s="41">
        <f t="shared" si="294"/>
        <v>0.64290246028998688</v>
      </c>
      <c r="P2110" s="42">
        <f t="shared" si="295"/>
        <v>27465</v>
      </c>
      <c r="Q2110" s="43" t="str">
        <f t="shared" si="296"/>
        <v>MEDIA GEO</v>
      </c>
    </row>
    <row r="2111" spans="2:17" s="44" customFormat="1" x14ac:dyDescent="0.3">
      <c r="B2111" s="69">
        <v>2085</v>
      </c>
      <c r="C2111" s="70">
        <v>23151516</v>
      </c>
      <c r="D2111" s="71" t="s">
        <v>609</v>
      </c>
      <c r="E2111" s="78">
        <v>19725</v>
      </c>
      <c r="F2111" s="35">
        <f t="shared" si="288"/>
        <v>20731</v>
      </c>
      <c r="G2111" s="36">
        <v>832083.7</v>
      </c>
      <c r="H2111" s="36">
        <v>821587.9</v>
      </c>
      <c r="I2111" s="37">
        <v>768589.94099999988</v>
      </c>
      <c r="J2111" s="38">
        <f t="shared" si="289"/>
        <v>20731</v>
      </c>
      <c r="K2111" s="38">
        <f t="shared" si="290"/>
        <v>610748.13525000005</v>
      </c>
      <c r="L2111" s="38">
        <f t="shared" si="291"/>
        <v>795088.92050000001</v>
      </c>
      <c r="M2111" s="39">
        <f t="shared" si="292"/>
        <v>323060.60291850788</v>
      </c>
      <c r="N2111" s="40">
        <f t="shared" si="293"/>
        <v>213779.31237711315</v>
      </c>
      <c r="O2111" s="41">
        <f t="shared" si="294"/>
        <v>0.66173129885181026</v>
      </c>
      <c r="P2111" s="42">
        <f t="shared" si="295"/>
        <v>20731</v>
      </c>
      <c r="Q2111" s="43" t="str">
        <f t="shared" si="296"/>
        <v>MEDIA GEO</v>
      </c>
    </row>
    <row r="2112" spans="2:17" s="44" customFormat="1" x14ac:dyDescent="0.3">
      <c r="B2112" s="69">
        <v>2086</v>
      </c>
      <c r="C2112" s="70">
        <v>40101706</v>
      </c>
      <c r="D2112" s="71" t="s">
        <v>135</v>
      </c>
      <c r="E2112" s="78">
        <v>178535</v>
      </c>
      <c r="F2112" s="35">
        <f t="shared" si="288"/>
        <v>187640</v>
      </c>
      <c r="G2112" s="36">
        <v>27765764.25</v>
      </c>
      <c r="H2112" s="36">
        <v>27167795.199999999</v>
      </c>
      <c r="I2112" s="37">
        <v>25539780</v>
      </c>
      <c r="J2112" s="38">
        <f t="shared" si="289"/>
        <v>187640</v>
      </c>
      <c r="K2112" s="38">
        <f t="shared" si="290"/>
        <v>20165244.862500001</v>
      </c>
      <c r="L2112" s="38">
        <f t="shared" si="291"/>
        <v>26353787.600000001</v>
      </c>
      <c r="M2112" s="39">
        <f t="shared" si="292"/>
        <v>7754015.2480782112</v>
      </c>
      <c r="N2112" s="40">
        <f t="shared" si="293"/>
        <v>5350235.2469181493</v>
      </c>
      <c r="O2112" s="41">
        <f t="shared" si="294"/>
        <v>0.68999545084002445</v>
      </c>
      <c r="P2112" s="42">
        <f t="shared" si="295"/>
        <v>187640</v>
      </c>
      <c r="Q2112" s="43" t="str">
        <f t="shared" si="296"/>
        <v>MEDIA GEO</v>
      </c>
    </row>
    <row r="2113" spans="2:17" s="44" customFormat="1" x14ac:dyDescent="0.3">
      <c r="B2113" s="69">
        <v>2087</v>
      </c>
      <c r="C2113" s="70">
        <v>40101706</v>
      </c>
      <c r="D2113" s="71" t="s">
        <v>136</v>
      </c>
      <c r="E2113" s="78">
        <v>617203</v>
      </c>
      <c r="F2113" s="35">
        <f t="shared" si="288"/>
        <v>648680</v>
      </c>
      <c r="G2113" s="36">
        <v>20727747.25</v>
      </c>
      <c r="H2113" s="36">
        <v>20789555.850000001</v>
      </c>
      <c r="I2113" s="37">
        <v>19181074.5</v>
      </c>
      <c r="J2113" s="38">
        <f t="shared" si="289"/>
        <v>648680</v>
      </c>
      <c r="K2113" s="38">
        <f t="shared" si="290"/>
        <v>15336764.4</v>
      </c>
      <c r="L2113" s="38">
        <f t="shared" si="291"/>
        <v>19954410.875</v>
      </c>
      <c r="M2113" s="39">
        <f t="shared" si="292"/>
        <v>8557072.0533431694</v>
      </c>
      <c r="N2113" s="40">
        <f t="shared" si="293"/>
        <v>5592077.6492007598</v>
      </c>
      <c r="O2113" s="41">
        <f t="shared" si="294"/>
        <v>0.65350363001980172</v>
      </c>
      <c r="P2113" s="42">
        <f t="shared" si="295"/>
        <v>648680</v>
      </c>
      <c r="Q2113" s="43" t="str">
        <f t="shared" si="296"/>
        <v>MEDIA GEO</v>
      </c>
    </row>
    <row r="2114" spans="2:17" s="44" customFormat="1" x14ac:dyDescent="0.3">
      <c r="B2114" s="69">
        <v>2088</v>
      </c>
      <c r="C2114" s="70">
        <v>40101706</v>
      </c>
      <c r="D2114" s="71" t="s">
        <v>137</v>
      </c>
      <c r="E2114" s="78">
        <v>59838</v>
      </c>
      <c r="F2114" s="35">
        <f t="shared" si="288"/>
        <v>62890</v>
      </c>
      <c r="G2114" s="36">
        <v>4844686.3499999996</v>
      </c>
      <c r="H2114" s="36">
        <v>4802411.5999999996</v>
      </c>
      <c r="I2114" s="37">
        <v>4509403.8499999996</v>
      </c>
      <c r="J2114" s="38">
        <f t="shared" si="289"/>
        <v>62890</v>
      </c>
      <c r="K2114" s="38">
        <f t="shared" si="290"/>
        <v>3554847.9499999997</v>
      </c>
      <c r="L2114" s="38">
        <f t="shared" si="291"/>
        <v>4655907.7249999996</v>
      </c>
      <c r="M2114" s="39">
        <f t="shared" si="292"/>
        <v>1602715.5210476143</v>
      </c>
      <c r="N2114" s="40">
        <f t="shared" si="293"/>
        <v>1088821.067776877</v>
      </c>
      <c r="O2114" s="41">
        <f t="shared" si="294"/>
        <v>0.67936015685751239</v>
      </c>
      <c r="P2114" s="42">
        <f t="shared" si="295"/>
        <v>62890</v>
      </c>
      <c r="Q2114" s="43" t="str">
        <f t="shared" si="296"/>
        <v>MEDIA GEO</v>
      </c>
    </row>
    <row r="2115" spans="2:17" s="44" customFormat="1" x14ac:dyDescent="0.3">
      <c r="B2115" s="69">
        <v>2089</v>
      </c>
      <c r="C2115" s="70">
        <v>40101706</v>
      </c>
      <c r="D2115" s="71" t="s">
        <v>138</v>
      </c>
      <c r="E2115" s="78">
        <v>33470</v>
      </c>
      <c r="F2115" s="35">
        <f t="shared" si="288"/>
        <v>35177</v>
      </c>
      <c r="G2115" s="36">
        <v>6659876.6500000004</v>
      </c>
      <c r="H2115" s="36">
        <v>6752881.0999999996</v>
      </c>
      <c r="I2115" s="37">
        <v>6210015</v>
      </c>
      <c r="J2115" s="38">
        <f t="shared" si="289"/>
        <v>35177</v>
      </c>
      <c r="K2115" s="38">
        <f t="shared" si="290"/>
        <v>4914487.4375</v>
      </c>
      <c r="L2115" s="38">
        <f t="shared" si="291"/>
        <v>6434945.8250000002</v>
      </c>
      <c r="M2115" s="39">
        <f t="shared" si="292"/>
        <v>1770421.5371164083</v>
      </c>
      <c r="N2115" s="40">
        <f t="shared" si="293"/>
        <v>1227003.1792119241</v>
      </c>
      <c r="O2115" s="41">
        <f t="shared" si="294"/>
        <v>0.69305707905610869</v>
      </c>
      <c r="P2115" s="42">
        <f t="shared" si="295"/>
        <v>35177</v>
      </c>
      <c r="Q2115" s="43" t="str">
        <f t="shared" si="296"/>
        <v>MEDIA GEO</v>
      </c>
    </row>
    <row r="2116" spans="2:17" s="44" customFormat="1" x14ac:dyDescent="0.3">
      <c r="B2116" s="69">
        <v>2090</v>
      </c>
      <c r="C2116" s="70">
        <v>40101706</v>
      </c>
      <c r="D2116" s="71" t="s">
        <v>139</v>
      </c>
      <c r="E2116" s="78">
        <v>14991</v>
      </c>
      <c r="F2116" s="35">
        <f t="shared" si="288"/>
        <v>15756</v>
      </c>
      <c r="G2116" s="36">
        <v>2028604.9</v>
      </c>
      <c r="H2116" s="36">
        <v>2049304.95</v>
      </c>
      <c r="I2116" s="37">
        <v>1906737</v>
      </c>
      <c r="J2116" s="38">
        <f t="shared" si="289"/>
        <v>15756</v>
      </c>
      <c r="K2116" s="38">
        <f t="shared" si="290"/>
        <v>1500100.7124999999</v>
      </c>
      <c r="L2116" s="38">
        <f t="shared" si="291"/>
        <v>1967670.95</v>
      </c>
      <c r="M2116" s="39">
        <f t="shared" si="292"/>
        <v>594477.2049264193</v>
      </c>
      <c r="N2116" s="40">
        <f t="shared" si="293"/>
        <v>409217.68841992068</v>
      </c>
      <c r="O2116" s="41">
        <f t="shared" si="294"/>
        <v>0.68836565141395301</v>
      </c>
      <c r="P2116" s="42">
        <f t="shared" si="295"/>
        <v>15756</v>
      </c>
      <c r="Q2116" s="43" t="str">
        <f t="shared" si="296"/>
        <v>MEDIA GEO</v>
      </c>
    </row>
    <row r="2117" spans="2:17" s="44" customFormat="1" x14ac:dyDescent="0.3">
      <c r="B2117" s="69">
        <v>2091</v>
      </c>
      <c r="C2117" s="70">
        <v>26111535</v>
      </c>
      <c r="D2117" s="71" t="s">
        <v>771</v>
      </c>
      <c r="E2117" s="78">
        <v>1515</v>
      </c>
      <c r="F2117" s="35">
        <f t="shared" si="288"/>
        <v>1592</v>
      </c>
      <c r="G2117" s="36">
        <v>205542.75</v>
      </c>
      <c r="H2117" s="36">
        <v>207292.05</v>
      </c>
      <c r="I2117" s="37">
        <v>191061.46149999998</v>
      </c>
      <c r="J2117" s="38">
        <f t="shared" si="289"/>
        <v>1592</v>
      </c>
      <c r="K2117" s="38">
        <f t="shared" si="290"/>
        <v>151372.06537500001</v>
      </c>
      <c r="L2117" s="38">
        <f t="shared" si="291"/>
        <v>198302.10574999999</v>
      </c>
      <c r="M2117" s="39">
        <f t="shared" si="292"/>
        <v>59999.860691613598</v>
      </c>
      <c r="N2117" s="40">
        <f t="shared" si="293"/>
        <v>41300.59436963917</v>
      </c>
      <c r="O2117" s="41">
        <f t="shared" si="294"/>
        <v>0.68834483769746324</v>
      </c>
      <c r="P2117" s="42">
        <f t="shared" si="295"/>
        <v>1592</v>
      </c>
      <c r="Q2117" s="43" t="str">
        <f t="shared" si="296"/>
        <v>MEDIA GEO</v>
      </c>
    </row>
    <row r="2118" spans="2:17" s="44" customFormat="1" x14ac:dyDescent="0.3">
      <c r="B2118" s="69">
        <v>2092</v>
      </c>
      <c r="C2118" s="70">
        <v>26111535</v>
      </c>
      <c r="D2118" s="71" t="s">
        <v>772</v>
      </c>
      <c r="E2118" s="78">
        <v>1515</v>
      </c>
      <c r="F2118" s="35">
        <f t="shared" si="288"/>
        <v>1592</v>
      </c>
      <c r="G2118" s="36">
        <v>734997.55</v>
      </c>
      <c r="H2118" s="36">
        <v>732956.7</v>
      </c>
      <c r="I2118" s="37">
        <v>685877.20599999989</v>
      </c>
      <c r="J2118" s="38">
        <f t="shared" si="289"/>
        <v>1592</v>
      </c>
      <c r="K2118" s="38">
        <f t="shared" si="290"/>
        <v>538855.86399999994</v>
      </c>
      <c r="L2118" s="38">
        <f t="shared" si="291"/>
        <v>709416.95299999998</v>
      </c>
      <c r="M2118" s="39">
        <f t="shared" si="292"/>
        <v>155735.7830944735</v>
      </c>
      <c r="N2118" s="40">
        <f t="shared" si="293"/>
        <v>108996.11430385053</v>
      </c>
      <c r="O2118" s="41">
        <f t="shared" si="294"/>
        <v>0.69987842317350124</v>
      </c>
      <c r="P2118" s="42">
        <f t="shared" si="295"/>
        <v>1592</v>
      </c>
      <c r="Q2118" s="43" t="str">
        <f t="shared" si="296"/>
        <v>MEDIA GEO</v>
      </c>
    </row>
    <row r="2119" spans="2:17" s="44" customFormat="1" x14ac:dyDescent="0.3">
      <c r="B2119" s="69">
        <v>2093</v>
      </c>
      <c r="C2119" s="70">
        <v>251726</v>
      </c>
      <c r="D2119" s="71" t="s">
        <v>773</v>
      </c>
      <c r="E2119" s="78">
        <v>61653</v>
      </c>
      <c r="F2119" s="35">
        <f t="shared" si="288"/>
        <v>64797</v>
      </c>
      <c r="G2119" s="36">
        <v>3161859.75</v>
      </c>
      <c r="H2119" s="36">
        <v>3128914.6</v>
      </c>
      <c r="I2119" s="37">
        <v>2911817.7234999998</v>
      </c>
      <c r="J2119" s="38">
        <f t="shared" si="289"/>
        <v>64797</v>
      </c>
      <c r="K2119" s="38">
        <f t="shared" si="290"/>
        <v>2316847.268375</v>
      </c>
      <c r="L2119" s="38">
        <f t="shared" si="291"/>
        <v>3020366.16175</v>
      </c>
      <c r="M2119" s="39">
        <f t="shared" si="292"/>
        <v>1168863.6396281195</v>
      </c>
      <c r="N2119" s="40">
        <f t="shared" si="293"/>
        <v>780693.00776288752</v>
      </c>
      <c r="O2119" s="41">
        <f t="shared" si="294"/>
        <v>0.66790768511823106</v>
      </c>
      <c r="P2119" s="42">
        <f t="shared" si="295"/>
        <v>64797</v>
      </c>
      <c r="Q2119" s="43" t="str">
        <f t="shared" si="296"/>
        <v>MEDIA GEO</v>
      </c>
    </row>
    <row r="2120" spans="2:17" s="44" customFormat="1" x14ac:dyDescent="0.3">
      <c r="B2120" s="69">
        <v>2094</v>
      </c>
      <c r="C2120" s="70">
        <v>39121102</v>
      </c>
      <c r="D2120" s="71" t="s">
        <v>101</v>
      </c>
      <c r="E2120" s="78">
        <v>25122</v>
      </c>
      <c r="F2120" s="35">
        <f t="shared" si="288"/>
        <v>26403</v>
      </c>
      <c r="G2120" s="36">
        <v>2118402.2999999998</v>
      </c>
      <c r="H2120" s="36">
        <v>2131813.6</v>
      </c>
      <c r="I2120" s="37">
        <v>1967962.5</v>
      </c>
      <c r="J2120" s="38">
        <f t="shared" si="289"/>
        <v>26403</v>
      </c>
      <c r="K2120" s="38">
        <f t="shared" si="290"/>
        <v>1561145.35</v>
      </c>
      <c r="L2120" s="38">
        <f t="shared" si="291"/>
        <v>2043182.4</v>
      </c>
      <c r="M2120" s="39">
        <f t="shared" si="292"/>
        <v>695996.31548352295</v>
      </c>
      <c r="N2120" s="40">
        <f t="shared" si="293"/>
        <v>473473.97401558235</v>
      </c>
      <c r="O2120" s="41">
        <f t="shared" si="294"/>
        <v>0.68028229960764985</v>
      </c>
      <c r="P2120" s="42">
        <f t="shared" si="295"/>
        <v>26403</v>
      </c>
      <c r="Q2120" s="43" t="str">
        <f t="shared" si="296"/>
        <v>MEDIA GEO</v>
      </c>
    </row>
    <row r="2121" spans="2:17" s="44" customFormat="1" x14ac:dyDescent="0.3">
      <c r="B2121" s="69">
        <v>2095</v>
      </c>
      <c r="C2121" s="70">
        <v>251728</v>
      </c>
      <c r="D2121" s="71" t="s">
        <v>613</v>
      </c>
      <c r="E2121" s="78">
        <v>423251</v>
      </c>
      <c r="F2121" s="35">
        <f t="shared" ref="F2121:F2133" si="297">ROUND(E2121*($C$5+1),0)</f>
        <v>444837</v>
      </c>
      <c r="G2121" s="36">
        <v>18443161.449999999</v>
      </c>
      <c r="H2121" s="36">
        <v>18199717.199999999</v>
      </c>
      <c r="I2121" s="37">
        <v>17135332.291000001</v>
      </c>
      <c r="J2121" s="38">
        <f t="shared" ref="J2121:J2184" si="298">MIN(F2121:I2121)</f>
        <v>444837</v>
      </c>
      <c r="K2121" s="38">
        <f t="shared" ref="K2121:K2184" si="299">AVERAGE(F2121:I2121)</f>
        <v>13555761.98525</v>
      </c>
      <c r="L2121" s="38">
        <f t="shared" ref="L2121:L2184" si="300">MEDIAN(F2121:I2121)</f>
        <v>17667524.745499998</v>
      </c>
      <c r="M2121" s="39">
        <f t="shared" ref="M2121:M2184" si="301">GEOMEAN(F2121:I2121)</f>
        <v>7112108.2862367602</v>
      </c>
      <c r="N2121" s="40">
        <f t="shared" ref="N2121:N2184" si="302">STDEVA(J2121,M2121)</f>
        <v>4714472.7385083679</v>
      </c>
      <c r="O2121" s="41">
        <f t="shared" ref="O2121:O2184" si="303">N2121/M2121</f>
        <v>0.66287977471205561</v>
      </c>
      <c r="P2121" s="42">
        <f t="shared" ref="P2121:P2184" si="304">ROUND(IF(O2121&lt;=P2116,J2121,M2121),0)</f>
        <v>444837</v>
      </c>
      <c r="Q2121" s="43" t="str">
        <f t="shared" ref="Q2121:Q2184" si="305">IF(O2121&lt;=35%,"MENOR VALOR","MEDIA GEO")</f>
        <v>MEDIA GEO</v>
      </c>
    </row>
    <row r="2122" spans="2:17" s="44" customFormat="1" x14ac:dyDescent="0.3">
      <c r="B2122" s="69">
        <v>2096</v>
      </c>
      <c r="C2122" s="70">
        <v>401515</v>
      </c>
      <c r="D2122" s="71" t="s">
        <v>64</v>
      </c>
      <c r="E2122" s="78">
        <v>1548523</v>
      </c>
      <c r="F2122" s="35">
        <f t="shared" si="297"/>
        <v>1627498</v>
      </c>
      <c r="G2122" s="36">
        <v>177661531.94999999</v>
      </c>
      <c r="H2122" s="36">
        <v>177862118.34999999</v>
      </c>
      <c r="I2122" s="37">
        <v>165308850</v>
      </c>
      <c r="J2122" s="38">
        <f t="shared" si="298"/>
        <v>1627498</v>
      </c>
      <c r="K2122" s="38">
        <f t="shared" si="299"/>
        <v>130614999.57499999</v>
      </c>
      <c r="L2122" s="38">
        <f t="shared" si="300"/>
        <v>171485190.97499999</v>
      </c>
      <c r="M2122" s="39">
        <f t="shared" si="301"/>
        <v>53997463.284365699</v>
      </c>
      <c r="N2122" s="40">
        <f t="shared" si="302"/>
        <v>37031157.583079062</v>
      </c>
      <c r="O2122" s="41">
        <f t="shared" si="303"/>
        <v>0.68579439348961002</v>
      </c>
      <c r="P2122" s="42">
        <f t="shared" si="304"/>
        <v>1627498</v>
      </c>
      <c r="Q2122" s="43" t="str">
        <f t="shared" si="305"/>
        <v>MEDIA GEO</v>
      </c>
    </row>
    <row r="2123" spans="2:17" s="44" customFormat="1" x14ac:dyDescent="0.3">
      <c r="B2123" s="69">
        <v>2097</v>
      </c>
      <c r="C2123" s="70">
        <v>251716</v>
      </c>
      <c r="D2123" s="71" t="s">
        <v>614</v>
      </c>
      <c r="E2123" s="78">
        <v>21571</v>
      </c>
      <c r="F2123" s="35">
        <f t="shared" si="297"/>
        <v>22671</v>
      </c>
      <c r="G2123" s="36">
        <v>1863879.15</v>
      </c>
      <c r="H2123" s="36">
        <v>1870001.7</v>
      </c>
      <c r="I2123" s="37">
        <v>1749300</v>
      </c>
      <c r="J2123" s="38">
        <f t="shared" si="298"/>
        <v>22671</v>
      </c>
      <c r="K2123" s="38">
        <f t="shared" si="299"/>
        <v>1376462.9624999999</v>
      </c>
      <c r="L2123" s="38">
        <f t="shared" si="300"/>
        <v>1806589.575</v>
      </c>
      <c r="M2123" s="39">
        <f t="shared" si="301"/>
        <v>609745.60853696649</v>
      </c>
      <c r="N2123" s="40">
        <f t="shared" si="302"/>
        <v>415124.43675892684</v>
      </c>
      <c r="O2123" s="41">
        <f t="shared" si="303"/>
        <v>0.68081578767739415</v>
      </c>
      <c r="P2123" s="42">
        <f t="shared" si="304"/>
        <v>22671</v>
      </c>
      <c r="Q2123" s="43" t="str">
        <f t="shared" si="305"/>
        <v>MEDIA GEO</v>
      </c>
    </row>
    <row r="2124" spans="2:17" s="44" customFormat="1" x14ac:dyDescent="0.3">
      <c r="B2124" s="69">
        <v>2098</v>
      </c>
      <c r="C2124" s="70">
        <v>251716</v>
      </c>
      <c r="D2124" s="71" t="s">
        <v>616</v>
      </c>
      <c r="E2124" s="78">
        <v>18889</v>
      </c>
      <c r="F2124" s="35">
        <f t="shared" si="297"/>
        <v>19852</v>
      </c>
      <c r="G2124" s="36">
        <v>746076.45</v>
      </c>
      <c r="H2124" s="36">
        <v>739662.35</v>
      </c>
      <c r="I2124" s="37">
        <v>691781.09349999984</v>
      </c>
      <c r="J2124" s="38">
        <f t="shared" si="298"/>
        <v>19852</v>
      </c>
      <c r="K2124" s="38">
        <f t="shared" si="299"/>
        <v>549342.97337499994</v>
      </c>
      <c r="L2124" s="38">
        <f t="shared" si="300"/>
        <v>715721.72174999991</v>
      </c>
      <c r="M2124" s="39">
        <f t="shared" si="301"/>
        <v>295051.24389969424</v>
      </c>
      <c r="N2124" s="40">
        <f t="shared" si="302"/>
        <v>194595.25153888442</v>
      </c>
      <c r="O2124" s="41">
        <f t="shared" si="303"/>
        <v>0.65953035468319909</v>
      </c>
      <c r="P2124" s="42">
        <f t="shared" si="304"/>
        <v>19852</v>
      </c>
      <c r="Q2124" s="43" t="str">
        <f t="shared" si="305"/>
        <v>MEDIA GEO</v>
      </c>
    </row>
    <row r="2125" spans="2:17" s="44" customFormat="1" x14ac:dyDescent="0.3">
      <c r="B2125" s="69">
        <v>2099</v>
      </c>
      <c r="C2125" s="70">
        <v>251716</v>
      </c>
      <c r="D2125" s="71" t="s">
        <v>617</v>
      </c>
      <c r="E2125" s="78">
        <v>4813</v>
      </c>
      <c r="F2125" s="35">
        <f t="shared" si="297"/>
        <v>5058</v>
      </c>
      <c r="G2125" s="36">
        <v>834124.55</v>
      </c>
      <c r="H2125" s="36">
        <v>844328.8</v>
      </c>
      <c r="I2125" s="37">
        <v>776493.8615</v>
      </c>
      <c r="J2125" s="38">
        <f t="shared" si="298"/>
        <v>5058</v>
      </c>
      <c r="K2125" s="38">
        <f t="shared" si="299"/>
        <v>615001.30287500005</v>
      </c>
      <c r="L2125" s="38">
        <f t="shared" si="300"/>
        <v>805309.20574999996</v>
      </c>
      <c r="M2125" s="39">
        <f t="shared" si="301"/>
        <v>229332.09564345618</v>
      </c>
      <c r="N2125" s="40">
        <f t="shared" si="302"/>
        <v>158585.73387396819</v>
      </c>
      <c r="O2125" s="41">
        <f t="shared" si="303"/>
        <v>0.69151129251669274</v>
      </c>
      <c r="P2125" s="42">
        <f t="shared" si="304"/>
        <v>5058</v>
      </c>
      <c r="Q2125" s="43" t="str">
        <f t="shared" si="305"/>
        <v>MEDIA GEO</v>
      </c>
    </row>
    <row r="2126" spans="2:17" s="44" customFormat="1" x14ac:dyDescent="0.3">
      <c r="B2126" s="69">
        <v>2100</v>
      </c>
      <c r="C2126" s="70">
        <v>251717</v>
      </c>
      <c r="D2126" s="71" t="s">
        <v>618</v>
      </c>
      <c r="E2126" s="78">
        <v>111028</v>
      </c>
      <c r="F2126" s="35">
        <f t="shared" si="297"/>
        <v>116690</v>
      </c>
      <c r="G2126" s="36">
        <v>2703251.6</v>
      </c>
      <c r="H2126" s="36">
        <v>2773515.15</v>
      </c>
      <c r="I2126" s="37">
        <v>2546289.8264999995</v>
      </c>
      <c r="J2126" s="38">
        <f t="shared" si="298"/>
        <v>116690</v>
      </c>
      <c r="K2126" s="38">
        <f t="shared" si="299"/>
        <v>2034936.6441249999</v>
      </c>
      <c r="L2126" s="38">
        <f t="shared" si="300"/>
        <v>2624770.71325</v>
      </c>
      <c r="M2126" s="39">
        <f t="shared" si="301"/>
        <v>1221700.1339080599</v>
      </c>
      <c r="N2126" s="40">
        <f t="shared" si="302"/>
        <v>781360.15896624408</v>
      </c>
      <c r="O2126" s="41">
        <f t="shared" si="303"/>
        <v>0.63956787535643012</v>
      </c>
      <c r="P2126" s="42">
        <f t="shared" si="304"/>
        <v>116690</v>
      </c>
      <c r="Q2126" s="43" t="str">
        <f t="shared" si="305"/>
        <v>MEDIA GEO</v>
      </c>
    </row>
    <row r="2127" spans="2:17" s="44" customFormat="1" x14ac:dyDescent="0.3">
      <c r="B2127" s="69">
        <v>2101</v>
      </c>
      <c r="C2127" s="70">
        <v>40141736</v>
      </c>
      <c r="D2127" s="71" t="s">
        <v>512</v>
      </c>
      <c r="E2127" s="78">
        <v>1515</v>
      </c>
      <c r="F2127" s="35">
        <f t="shared" si="297"/>
        <v>1592</v>
      </c>
      <c r="G2127" s="36">
        <v>110789</v>
      </c>
      <c r="H2127" s="36">
        <v>109914.35</v>
      </c>
      <c r="I2127" s="37">
        <v>102777.20599999999</v>
      </c>
      <c r="J2127" s="38">
        <f t="shared" si="298"/>
        <v>1592</v>
      </c>
      <c r="K2127" s="38">
        <f t="shared" si="299"/>
        <v>81268.138999999996</v>
      </c>
      <c r="L2127" s="38">
        <f t="shared" si="300"/>
        <v>106345.77799999999</v>
      </c>
      <c r="M2127" s="39">
        <f t="shared" si="301"/>
        <v>37570.565090267861</v>
      </c>
      <c r="N2127" s="40">
        <f t="shared" si="302"/>
        <v>25440.687352689994</v>
      </c>
      <c r="O2127" s="41">
        <f t="shared" si="303"/>
        <v>0.67714412310716232</v>
      </c>
      <c r="P2127" s="42">
        <f t="shared" si="304"/>
        <v>1592</v>
      </c>
      <c r="Q2127" s="43" t="str">
        <f t="shared" si="305"/>
        <v>MEDIA GEO</v>
      </c>
    </row>
    <row r="2128" spans="2:17" s="44" customFormat="1" x14ac:dyDescent="0.3">
      <c r="B2128" s="69">
        <v>2102</v>
      </c>
      <c r="C2128" s="70">
        <v>251717</v>
      </c>
      <c r="D2128" s="71" t="s">
        <v>619</v>
      </c>
      <c r="E2128" s="78">
        <v>20838</v>
      </c>
      <c r="F2128" s="35">
        <f t="shared" si="297"/>
        <v>21901</v>
      </c>
      <c r="G2128" s="36">
        <v>551612.6</v>
      </c>
      <c r="H2128" s="36">
        <v>543740.75</v>
      </c>
      <c r="I2128" s="37">
        <v>506635.18149999995</v>
      </c>
      <c r="J2128" s="38">
        <f t="shared" si="298"/>
        <v>21901</v>
      </c>
      <c r="K2128" s="38">
        <f t="shared" si="299"/>
        <v>405972.38287500001</v>
      </c>
      <c r="L2128" s="38">
        <f t="shared" si="300"/>
        <v>525187.96574999997</v>
      </c>
      <c r="M2128" s="39">
        <f t="shared" si="301"/>
        <v>240185.25216217729</v>
      </c>
      <c r="N2128" s="40">
        <f t="shared" si="302"/>
        <v>154350.27493010988</v>
      </c>
      <c r="O2128" s="41">
        <f t="shared" si="303"/>
        <v>0.64263010963674772</v>
      </c>
      <c r="P2128" s="42">
        <f t="shared" si="304"/>
        <v>21901</v>
      </c>
      <c r="Q2128" s="43" t="str">
        <f t="shared" si="305"/>
        <v>MEDIA GEO</v>
      </c>
    </row>
    <row r="2129" spans="2:17" s="44" customFormat="1" x14ac:dyDescent="0.3">
      <c r="B2129" s="69">
        <v>2103</v>
      </c>
      <c r="C2129" s="70">
        <v>251717</v>
      </c>
      <c r="D2129" s="71" t="s">
        <v>620</v>
      </c>
      <c r="E2129" s="78">
        <v>23736</v>
      </c>
      <c r="F2129" s="35">
        <f t="shared" si="297"/>
        <v>24947</v>
      </c>
      <c r="G2129" s="36">
        <v>551904.15</v>
      </c>
      <c r="H2129" s="36">
        <v>545490.05000000005</v>
      </c>
      <c r="I2129" s="37">
        <v>506635.18149999995</v>
      </c>
      <c r="J2129" s="38">
        <f t="shared" si="298"/>
        <v>24947</v>
      </c>
      <c r="K2129" s="38">
        <f t="shared" si="299"/>
        <v>407244.09537500003</v>
      </c>
      <c r="L2129" s="38">
        <f t="shared" si="300"/>
        <v>526062.61575</v>
      </c>
      <c r="M2129" s="39">
        <f t="shared" si="301"/>
        <v>248365.36990057613</v>
      </c>
      <c r="N2129" s="40">
        <f t="shared" si="302"/>
        <v>157980.6443983418</v>
      </c>
      <c r="O2129" s="41">
        <f t="shared" si="303"/>
        <v>0.63608161017610265</v>
      </c>
      <c r="P2129" s="42">
        <f t="shared" si="304"/>
        <v>24947</v>
      </c>
      <c r="Q2129" s="43" t="str">
        <f t="shared" si="305"/>
        <v>MEDIA GEO</v>
      </c>
    </row>
    <row r="2130" spans="2:17" s="44" customFormat="1" ht="45" customHeight="1" x14ac:dyDescent="0.3">
      <c r="B2130" s="69">
        <v>2104</v>
      </c>
      <c r="C2130" s="70">
        <v>391215</v>
      </c>
      <c r="D2130" s="71" t="s">
        <v>774</v>
      </c>
      <c r="E2130" s="78">
        <v>72052</v>
      </c>
      <c r="F2130" s="35">
        <f t="shared" si="297"/>
        <v>75727</v>
      </c>
      <c r="G2130" s="36">
        <v>2065631.75</v>
      </c>
      <c r="H2130" s="36">
        <v>2042307.75</v>
      </c>
      <c r="I2130" s="37">
        <v>1908777.85</v>
      </c>
      <c r="J2130" s="38">
        <f t="shared" si="298"/>
        <v>75727</v>
      </c>
      <c r="K2130" s="38">
        <f t="shared" si="299"/>
        <v>1523111.0874999999</v>
      </c>
      <c r="L2130" s="38">
        <f t="shared" si="300"/>
        <v>1975542.8</v>
      </c>
      <c r="M2130" s="39">
        <f t="shared" si="301"/>
        <v>883680.06157150283</v>
      </c>
      <c r="N2130" s="40">
        <f t="shared" si="302"/>
        <v>571309.08871764177</v>
      </c>
      <c r="O2130" s="41">
        <f t="shared" si="303"/>
        <v>0.64651123586702586</v>
      </c>
      <c r="P2130" s="42">
        <f t="shared" si="304"/>
        <v>75727</v>
      </c>
      <c r="Q2130" s="43" t="str">
        <f t="shared" si="305"/>
        <v>MEDIA GEO</v>
      </c>
    </row>
    <row r="2131" spans="2:17" s="44" customFormat="1" x14ac:dyDescent="0.3">
      <c r="B2131" s="69">
        <v>2105</v>
      </c>
      <c r="C2131" s="70">
        <v>26101720</v>
      </c>
      <c r="D2131" s="71" t="s">
        <v>775</v>
      </c>
      <c r="E2131" s="78">
        <v>1715665</v>
      </c>
      <c r="F2131" s="35">
        <f t="shared" si="297"/>
        <v>1803164</v>
      </c>
      <c r="G2131" s="36">
        <v>39246420.149999999</v>
      </c>
      <c r="H2131" s="36">
        <v>39304730.149999999</v>
      </c>
      <c r="I2131" s="37">
        <v>36632382.850000001</v>
      </c>
      <c r="J2131" s="38">
        <f t="shared" si="298"/>
        <v>1803164</v>
      </c>
      <c r="K2131" s="38">
        <f t="shared" si="299"/>
        <v>29246674.287500001</v>
      </c>
      <c r="L2131" s="38">
        <f t="shared" si="300"/>
        <v>37939401.5</v>
      </c>
      <c r="M2131" s="39">
        <f t="shared" si="301"/>
        <v>17866369.697842482</v>
      </c>
      <c r="N2131" s="40">
        <f t="shared" si="302"/>
        <v>11358401.676538808</v>
      </c>
      <c r="O2131" s="41">
        <f t="shared" si="303"/>
        <v>0.63574200403512482</v>
      </c>
      <c r="P2131" s="42">
        <f t="shared" si="304"/>
        <v>1803164</v>
      </c>
      <c r="Q2131" s="43" t="str">
        <f t="shared" si="305"/>
        <v>MEDIA GEO</v>
      </c>
    </row>
    <row r="2132" spans="2:17" s="44" customFormat="1" x14ac:dyDescent="0.3">
      <c r="B2132" s="69">
        <v>2106</v>
      </c>
      <c r="C2132" s="70">
        <v>251739</v>
      </c>
      <c r="D2132" s="71" t="s">
        <v>776</v>
      </c>
      <c r="E2132" s="78">
        <v>2498500</v>
      </c>
      <c r="F2132" s="35">
        <f t="shared" si="297"/>
        <v>2625924</v>
      </c>
      <c r="G2132" s="36">
        <v>170251205.59999999</v>
      </c>
      <c r="H2132" s="36">
        <v>171206614.94999999</v>
      </c>
      <c r="I2132" s="37">
        <v>159390385</v>
      </c>
      <c r="J2132" s="38">
        <f t="shared" si="298"/>
        <v>2625924</v>
      </c>
      <c r="K2132" s="38">
        <f t="shared" si="299"/>
        <v>125868532.38749999</v>
      </c>
      <c r="L2132" s="38">
        <f t="shared" si="300"/>
        <v>164820795.30000001</v>
      </c>
      <c r="M2132" s="39">
        <f t="shared" si="301"/>
        <v>59100173.002031617</v>
      </c>
      <c r="N2132" s="40">
        <f t="shared" si="302"/>
        <v>39933324.431754172</v>
      </c>
      <c r="O2132" s="41">
        <f t="shared" si="303"/>
        <v>0.67568879079899535</v>
      </c>
      <c r="P2132" s="42">
        <f t="shared" si="304"/>
        <v>2625924</v>
      </c>
      <c r="Q2132" s="43" t="str">
        <f t="shared" si="305"/>
        <v>MEDIA GEO</v>
      </c>
    </row>
    <row r="2133" spans="2:17" s="44" customFormat="1" x14ac:dyDescent="0.3">
      <c r="B2133" s="69">
        <v>2107</v>
      </c>
      <c r="C2133" s="70">
        <v>40151524</v>
      </c>
      <c r="D2133" s="71" t="s">
        <v>777</v>
      </c>
      <c r="E2133" s="78">
        <v>523675</v>
      </c>
      <c r="F2133" s="35">
        <f t="shared" si="297"/>
        <v>550382</v>
      </c>
      <c r="G2133" s="36">
        <v>28340117.75</v>
      </c>
      <c r="H2133" s="36">
        <v>28144196.149999999</v>
      </c>
      <c r="I2133" s="37">
        <v>26060887.723499998</v>
      </c>
      <c r="J2133" s="38">
        <f t="shared" si="298"/>
        <v>550382</v>
      </c>
      <c r="K2133" s="38">
        <f t="shared" si="299"/>
        <v>20773895.905874997</v>
      </c>
      <c r="L2133" s="38">
        <f t="shared" si="300"/>
        <v>27102541.936749998</v>
      </c>
      <c r="M2133" s="39">
        <f t="shared" si="301"/>
        <v>10342153.554188281</v>
      </c>
      <c r="N2133" s="40">
        <f t="shared" si="302"/>
        <v>6923828.0657960735</v>
      </c>
      <c r="O2133" s="41">
        <f t="shared" si="303"/>
        <v>0.66947643249718702</v>
      </c>
      <c r="P2133" s="42">
        <f t="shared" si="304"/>
        <v>550382</v>
      </c>
      <c r="Q2133" s="43" t="str">
        <f t="shared" si="305"/>
        <v>MEDIA GEO</v>
      </c>
    </row>
    <row r="2134" spans="2:17" x14ac:dyDescent="0.3">
      <c r="B2134" s="136" t="s">
        <v>792</v>
      </c>
      <c r="C2134" s="137"/>
      <c r="D2134" s="138"/>
      <c r="E2134" s="51"/>
      <c r="F2134" s="52"/>
      <c r="G2134" s="36"/>
      <c r="H2134" s="36"/>
      <c r="I2134" s="37"/>
      <c r="J2134" s="38"/>
      <c r="K2134" s="38"/>
      <c r="L2134" s="38"/>
      <c r="M2134" s="39"/>
      <c r="N2134" s="40"/>
      <c r="O2134" s="53"/>
      <c r="P2134" s="42"/>
      <c r="Q2134" s="43" t="str">
        <f t="shared" si="305"/>
        <v>MENOR VALOR</v>
      </c>
    </row>
    <row r="2135" spans="2:17" x14ac:dyDescent="0.3">
      <c r="B2135" s="73">
        <v>2108</v>
      </c>
      <c r="C2135" s="74">
        <v>40161505</v>
      </c>
      <c r="D2135" s="75" t="s">
        <v>793</v>
      </c>
      <c r="E2135" s="51" t="s">
        <v>51</v>
      </c>
      <c r="F2135" s="52" t="s">
        <v>51</v>
      </c>
      <c r="G2135" s="36">
        <v>1446671.1</v>
      </c>
      <c r="H2135" s="36">
        <v>1421889.35</v>
      </c>
      <c r="I2135" s="37">
        <v>1339183.6121999999</v>
      </c>
      <c r="J2135" s="38">
        <f t="shared" si="298"/>
        <v>1339183.6121999999</v>
      </c>
      <c r="K2135" s="38">
        <f t="shared" si="299"/>
        <v>1402581.3540666669</v>
      </c>
      <c r="L2135" s="38">
        <f t="shared" si="300"/>
        <v>1421889.35</v>
      </c>
      <c r="M2135" s="39">
        <f t="shared" si="301"/>
        <v>1401818.9000306474</v>
      </c>
      <c r="N2135" s="40">
        <f t="shared" si="302"/>
        <v>44289.836766622117</v>
      </c>
      <c r="O2135" s="53">
        <f t="shared" si="303"/>
        <v>3.1594549599562274E-2</v>
      </c>
      <c r="P2135" s="42">
        <f t="shared" si="304"/>
        <v>1339184</v>
      </c>
      <c r="Q2135" s="43" t="str">
        <f t="shared" si="305"/>
        <v>MENOR VALOR</v>
      </c>
    </row>
    <row r="2136" spans="2:17" x14ac:dyDescent="0.3">
      <c r="B2136" s="73">
        <v>2109</v>
      </c>
      <c r="C2136" s="74">
        <v>40161505</v>
      </c>
      <c r="D2136" s="75" t="s">
        <v>794</v>
      </c>
      <c r="E2136" s="51" t="s">
        <v>51</v>
      </c>
      <c r="F2136" s="52" t="s">
        <v>51</v>
      </c>
      <c r="G2136" s="36">
        <v>1036168.7</v>
      </c>
      <c r="H2136" s="36">
        <v>1019550.35</v>
      </c>
      <c r="I2136" s="37">
        <v>957433.87320000003</v>
      </c>
      <c r="J2136" s="38">
        <f t="shared" si="298"/>
        <v>957433.87320000003</v>
      </c>
      <c r="K2136" s="38">
        <f t="shared" si="299"/>
        <v>1004384.3077333333</v>
      </c>
      <c r="L2136" s="38">
        <f t="shared" si="300"/>
        <v>1019550.35</v>
      </c>
      <c r="M2136" s="39">
        <f t="shared" si="301"/>
        <v>1003804.9013081612</v>
      </c>
      <c r="N2136" s="40">
        <f t="shared" si="302"/>
        <v>32789.268425872768</v>
      </c>
      <c r="O2136" s="53">
        <f t="shared" si="303"/>
        <v>3.2664981395430233E-2</v>
      </c>
      <c r="P2136" s="42">
        <f t="shared" si="304"/>
        <v>957434</v>
      </c>
      <c r="Q2136" s="43" t="str">
        <f t="shared" si="305"/>
        <v>MENOR VALOR</v>
      </c>
    </row>
    <row r="2137" spans="2:17" x14ac:dyDescent="0.3">
      <c r="B2137" s="73">
        <v>2110</v>
      </c>
      <c r="C2137" s="74">
        <v>40161513</v>
      </c>
      <c r="D2137" s="75" t="s">
        <v>795</v>
      </c>
      <c r="E2137" s="51" t="s">
        <v>51</v>
      </c>
      <c r="F2137" s="52" t="s">
        <v>51</v>
      </c>
      <c r="G2137" s="36">
        <v>1222760.7</v>
      </c>
      <c r="H2137" s="36">
        <v>1216929.7</v>
      </c>
      <c r="I2137" s="37">
        <v>1135022.8092</v>
      </c>
      <c r="J2137" s="38">
        <f t="shared" si="298"/>
        <v>1135022.8092</v>
      </c>
      <c r="K2137" s="38">
        <f t="shared" si="299"/>
        <v>1191571.0697333333</v>
      </c>
      <c r="L2137" s="38">
        <f t="shared" si="300"/>
        <v>1216929.7</v>
      </c>
      <c r="M2137" s="39">
        <f t="shared" si="301"/>
        <v>1190886.8978197488</v>
      </c>
      <c r="N2137" s="40">
        <f t="shared" si="302"/>
        <v>39501.875887830633</v>
      </c>
      <c r="O2137" s="53">
        <f t="shared" si="303"/>
        <v>3.3170132243582368E-2</v>
      </c>
      <c r="P2137" s="42">
        <f t="shared" si="304"/>
        <v>1135023</v>
      </c>
      <c r="Q2137" s="43" t="str">
        <f t="shared" si="305"/>
        <v>MENOR VALOR</v>
      </c>
    </row>
    <row r="2138" spans="2:17" x14ac:dyDescent="0.3">
      <c r="B2138" s="73">
        <v>2111</v>
      </c>
      <c r="C2138" s="74">
        <v>401615</v>
      </c>
      <c r="D2138" s="75" t="s">
        <v>796</v>
      </c>
      <c r="E2138" s="51" t="s">
        <v>51</v>
      </c>
      <c r="F2138" s="52" t="s">
        <v>51</v>
      </c>
      <c r="G2138" s="36">
        <v>1222177.6000000001</v>
      </c>
      <c r="H2138" s="36">
        <v>1232673.3999999999</v>
      </c>
      <c r="I2138" s="37">
        <v>1135022.8092</v>
      </c>
      <c r="J2138" s="38">
        <f t="shared" si="298"/>
        <v>1135022.8092</v>
      </c>
      <c r="K2138" s="38">
        <f t="shared" si="299"/>
        <v>1196624.6030666668</v>
      </c>
      <c r="L2138" s="38">
        <f t="shared" si="300"/>
        <v>1222177.6000000001</v>
      </c>
      <c r="M2138" s="39">
        <f t="shared" si="301"/>
        <v>1195810.3584422097</v>
      </c>
      <c r="N2138" s="40">
        <f t="shared" si="302"/>
        <v>42983.288280877619</v>
      </c>
      <c r="O2138" s="53">
        <f t="shared" si="303"/>
        <v>3.5944903786309601E-2</v>
      </c>
      <c r="P2138" s="42">
        <f t="shared" si="304"/>
        <v>1135023</v>
      </c>
      <c r="Q2138" s="43" t="str">
        <f t="shared" si="305"/>
        <v>MENOR VALOR</v>
      </c>
    </row>
    <row r="2139" spans="2:17" x14ac:dyDescent="0.3">
      <c r="B2139" s="73">
        <v>2112</v>
      </c>
      <c r="C2139" s="74">
        <v>401615</v>
      </c>
      <c r="D2139" s="75" t="s">
        <v>697</v>
      </c>
      <c r="E2139" s="51" t="s">
        <v>51</v>
      </c>
      <c r="F2139" s="52" t="s">
        <v>51</v>
      </c>
      <c r="G2139" s="36">
        <v>1304686.25</v>
      </c>
      <c r="H2139" s="36">
        <v>1296231.3</v>
      </c>
      <c r="I2139" s="37">
        <v>1198067.5811999999</v>
      </c>
      <c r="J2139" s="38">
        <f t="shared" si="298"/>
        <v>1198067.5811999999</v>
      </c>
      <c r="K2139" s="38">
        <f t="shared" si="299"/>
        <v>1266328.3770666665</v>
      </c>
      <c r="L2139" s="38">
        <f t="shared" si="300"/>
        <v>1296231.3</v>
      </c>
      <c r="M2139" s="39">
        <f t="shared" si="301"/>
        <v>1265386.8066866549</v>
      </c>
      <c r="N2139" s="40">
        <f t="shared" si="302"/>
        <v>47601.880845840024</v>
      </c>
      <c r="O2139" s="53">
        <f t="shared" si="303"/>
        <v>3.7618442514414152E-2</v>
      </c>
      <c r="P2139" s="42">
        <f t="shared" si="304"/>
        <v>1265387</v>
      </c>
      <c r="Q2139" s="43" t="str">
        <f t="shared" si="305"/>
        <v>MENOR VALOR</v>
      </c>
    </row>
    <row r="2140" spans="2:17" x14ac:dyDescent="0.3">
      <c r="B2140" s="73">
        <v>2113</v>
      </c>
      <c r="C2140" s="74">
        <v>401615</v>
      </c>
      <c r="D2140" s="75" t="s">
        <v>797</v>
      </c>
      <c r="E2140" s="51" t="s">
        <v>51</v>
      </c>
      <c r="F2140" s="52" t="s">
        <v>51</v>
      </c>
      <c r="G2140" s="36">
        <v>1681660.4</v>
      </c>
      <c r="H2140" s="36">
        <v>1696237.9</v>
      </c>
      <c r="I2140" s="37">
        <v>1558107.341</v>
      </c>
      <c r="J2140" s="38">
        <f t="shared" si="298"/>
        <v>1558107.341</v>
      </c>
      <c r="K2140" s="38">
        <f t="shared" si="299"/>
        <v>1645335.2136666665</v>
      </c>
      <c r="L2140" s="38">
        <f t="shared" si="300"/>
        <v>1681660.4</v>
      </c>
      <c r="M2140" s="39">
        <f t="shared" si="301"/>
        <v>1644147.6319446692</v>
      </c>
      <c r="N2140" s="40">
        <f t="shared" si="302"/>
        <v>60839.673182239065</v>
      </c>
      <c r="O2140" s="53">
        <f t="shared" si="303"/>
        <v>3.7003777519831936E-2</v>
      </c>
      <c r="P2140" s="42">
        <f t="shared" si="304"/>
        <v>1558107</v>
      </c>
      <c r="Q2140" s="43" t="str">
        <f t="shared" si="305"/>
        <v>MENOR VALOR</v>
      </c>
    </row>
    <row r="2141" spans="2:17" x14ac:dyDescent="0.3">
      <c r="B2141" s="73">
        <v>2114</v>
      </c>
      <c r="C2141" s="74">
        <v>261117</v>
      </c>
      <c r="D2141" s="75" t="s">
        <v>520</v>
      </c>
      <c r="E2141" s="51" t="s">
        <v>51</v>
      </c>
      <c r="F2141" s="52" t="s">
        <v>51</v>
      </c>
      <c r="G2141" s="36">
        <v>4655178.8499999996</v>
      </c>
      <c r="H2141" s="36">
        <v>4621942.1500000004</v>
      </c>
      <c r="I2141" s="37">
        <v>4300362.5</v>
      </c>
      <c r="J2141" s="38">
        <f t="shared" si="298"/>
        <v>4300362.5</v>
      </c>
      <c r="K2141" s="38">
        <f t="shared" si="299"/>
        <v>4525827.833333333</v>
      </c>
      <c r="L2141" s="38">
        <f t="shared" si="300"/>
        <v>4621942.1500000004</v>
      </c>
      <c r="M2141" s="39">
        <f t="shared" si="301"/>
        <v>4522952.0211380618</v>
      </c>
      <c r="N2141" s="40">
        <f t="shared" si="302"/>
        <v>157394.55981778985</v>
      </c>
      <c r="O2141" s="53">
        <f t="shared" si="303"/>
        <v>3.4799077921279023E-2</v>
      </c>
      <c r="P2141" s="42">
        <f t="shared" si="304"/>
        <v>4300363</v>
      </c>
      <c r="Q2141" s="43" t="str">
        <f t="shared" si="305"/>
        <v>MENOR VALOR</v>
      </c>
    </row>
    <row r="2142" spans="2:17" x14ac:dyDescent="0.3">
      <c r="B2142" s="73">
        <v>2115</v>
      </c>
      <c r="C2142" s="74">
        <v>26111504</v>
      </c>
      <c r="D2142" s="75" t="s">
        <v>521</v>
      </c>
      <c r="E2142" s="51" t="s">
        <v>51</v>
      </c>
      <c r="F2142" s="52" t="s">
        <v>51</v>
      </c>
      <c r="G2142" s="36">
        <v>1215180.3999999999</v>
      </c>
      <c r="H2142" s="36">
        <v>1190690.2</v>
      </c>
      <c r="I2142" s="37">
        <v>1122467.5</v>
      </c>
      <c r="J2142" s="38">
        <f t="shared" si="298"/>
        <v>1122467.5</v>
      </c>
      <c r="K2142" s="38">
        <f t="shared" si="299"/>
        <v>1176112.7</v>
      </c>
      <c r="L2142" s="38">
        <f t="shared" si="300"/>
        <v>1190690.2</v>
      </c>
      <c r="M2142" s="39">
        <f t="shared" si="301"/>
        <v>1175450.7484114394</v>
      </c>
      <c r="N2142" s="40">
        <f t="shared" si="302"/>
        <v>37464.814241020147</v>
      </c>
      <c r="O2142" s="53">
        <f t="shared" si="303"/>
        <v>3.1872721414871609E-2</v>
      </c>
      <c r="P2142" s="42">
        <f t="shared" si="304"/>
        <v>1122468</v>
      </c>
      <c r="Q2142" s="43" t="str">
        <f t="shared" si="305"/>
        <v>MENOR VALOR</v>
      </c>
    </row>
    <row r="2143" spans="2:17" x14ac:dyDescent="0.3">
      <c r="B2143" s="73">
        <v>2116</v>
      </c>
      <c r="C2143" s="74">
        <v>26111504</v>
      </c>
      <c r="D2143" s="75" t="s">
        <v>127</v>
      </c>
      <c r="E2143" s="51" t="s">
        <v>51</v>
      </c>
      <c r="F2143" s="52" t="s">
        <v>51</v>
      </c>
      <c r="G2143" s="36">
        <v>919840.25</v>
      </c>
      <c r="H2143" s="36">
        <v>918965.6</v>
      </c>
      <c r="I2143" s="37">
        <v>845495</v>
      </c>
      <c r="J2143" s="38">
        <f t="shared" si="298"/>
        <v>845495</v>
      </c>
      <c r="K2143" s="38">
        <f t="shared" si="299"/>
        <v>894766.95000000007</v>
      </c>
      <c r="L2143" s="38">
        <f t="shared" si="300"/>
        <v>918965.6</v>
      </c>
      <c r="M2143" s="39">
        <f t="shared" si="301"/>
        <v>894075.58566974488</v>
      </c>
      <c r="N2143" s="40">
        <f t="shared" si="302"/>
        <v>34351.661561090616</v>
      </c>
      <c r="O2143" s="53">
        <f t="shared" si="303"/>
        <v>3.8421428916838231E-2</v>
      </c>
      <c r="P2143" s="42">
        <f t="shared" si="304"/>
        <v>845495</v>
      </c>
      <c r="Q2143" s="43" t="str">
        <f t="shared" si="305"/>
        <v>MENOR VALOR</v>
      </c>
    </row>
    <row r="2144" spans="2:17" x14ac:dyDescent="0.3">
      <c r="B2144" s="73">
        <v>2117</v>
      </c>
      <c r="C2144" s="74">
        <v>25172009</v>
      </c>
      <c r="D2144" s="75" t="s">
        <v>798</v>
      </c>
      <c r="E2144" s="51" t="s">
        <v>51</v>
      </c>
      <c r="F2144" s="52" t="s">
        <v>51</v>
      </c>
      <c r="G2144" s="36">
        <v>973777</v>
      </c>
      <c r="H2144" s="36">
        <v>985147.45</v>
      </c>
      <c r="I2144" s="37">
        <v>918382.5</v>
      </c>
      <c r="J2144" s="38">
        <f t="shared" si="298"/>
        <v>918382.5</v>
      </c>
      <c r="K2144" s="38">
        <f t="shared" si="299"/>
        <v>959102.31666666677</v>
      </c>
      <c r="L2144" s="38">
        <f t="shared" si="300"/>
        <v>973777</v>
      </c>
      <c r="M2144" s="39">
        <f t="shared" si="301"/>
        <v>958653.03134224238</v>
      </c>
      <c r="N2144" s="40">
        <f t="shared" si="302"/>
        <v>28475.565794084985</v>
      </c>
      <c r="O2144" s="53">
        <f t="shared" si="303"/>
        <v>2.9703724771219246E-2</v>
      </c>
      <c r="P2144" s="42">
        <f t="shared" si="304"/>
        <v>918383</v>
      </c>
      <c r="Q2144" s="43" t="str">
        <f t="shared" si="305"/>
        <v>MENOR VALOR</v>
      </c>
    </row>
    <row r="2145" spans="2:17" x14ac:dyDescent="0.3">
      <c r="B2145" s="73">
        <v>2118</v>
      </c>
      <c r="C2145" s="74">
        <v>25172009</v>
      </c>
      <c r="D2145" s="80" t="s">
        <v>799</v>
      </c>
      <c r="E2145" s="51" t="s">
        <v>51</v>
      </c>
      <c r="F2145" s="52" t="s">
        <v>51</v>
      </c>
      <c r="G2145" s="36">
        <v>6670664</v>
      </c>
      <c r="H2145" s="36">
        <v>6638593.5</v>
      </c>
      <c r="I2145" s="37">
        <v>6122550</v>
      </c>
      <c r="J2145" s="38">
        <f t="shared" si="298"/>
        <v>6122550</v>
      </c>
      <c r="K2145" s="38">
        <f t="shared" si="299"/>
        <v>6477269.166666667</v>
      </c>
      <c r="L2145" s="38">
        <f t="shared" si="300"/>
        <v>6638593.5</v>
      </c>
      <c r="M2145" s="39">
        <f t="shared" si="301"/>
        <v>6472307.7748646485</v>
      </c>
      <c r="N2145" s="40">
        <f t="shared" si="302"/>
        <v>247316.09437951073</v>
      </c>
      <c r="O2145" s="53">
        <f t="shared" si="303"/>
        <v>3.8211423650149685E-2</v>
      </c>
      <c r="P2145" s="42">
        <f t="shared" si="304"/>
        <v>6122550</v>
      </c>
      <c r="Q2145" s="43" t="str">
        <f t="shared" si="305"/>
        <v>MENOR VALOR</v>
      </c>
    </row>
    <row r="2146" spans="2:17" x14ac:dyDescent="0.3">
      <c r="B2146" s="73">
        <v>2119</v>
      </c>
      <c r="C2146" s="74">
        <v>25172009</v>
      </c>
      <c r="D2146" s="75" t="s">
        <v>523</v>
      </c>
      <c r="E2146" s="51" t="s">
        <v>51</v>
      </c>
      <c r="F2146" s="52" t="s">
        <v>51</v>
      </c>
      <c r="G2146" s="36">
        <v>480182.85</v>
      </c>
      <c r="H2146" s="36">
        <v>491261.75</v>
      </c>
      <c r="I2146" s="37">
        <v>451902.5</v>
      </c>
      <c r="J2146" s="38">
        <f t="shared" si="298"/>
        <v>451902.5</v>
      </c>
      <c r="K2146" s="38">
        <f t="shared" si="299"/>
        <v>474449.03333333338</v>
      </c>
      <c r="L2146" s="38">
        <f t="shared" si="300"/>
        <v>480182.85</v>
      </c>
      <c r="M2146" s="39">
        <f t="shared" si="301"/>
        <v>474156.21408407757</v>
      </c>
      <c r="N2146" s="40">
        <f t="shared" si="302"/>
        <v>15735.752135437828</v>
      </c>
      <c r="O2146" s="53">
        <f t="shared" si="303"/>
        <v>3.3186852071177449E-2</v>
      </c>
      <c r="P2146" s="42">
        <f t="shared" si="304"/>
        <v>451903</v>
      </c>
      <c r="Q2146" s="43" t="str">
        <f t="shared" si="305"/>
        <v>MENOR VALOR</v>
      </c>
    </row>
    <row r="2147" spans="2:17" x14ac:dyDescent="0.3">
      <c r="B2147" s="73">
        <v>2120</v>
      </c>
      <c r="C2147" s="74">
        <v>23151516</v>
      </c>
      <c r="D2147" s="75" t="s">
        <v>524</v>
      </c>
      <c r="E2147" s="51" t="s">
        <v>51</v>
      </c>
      <c r="F2147" s="52" t="s">
        <v>51</v>
      </c>
      <c r="G2147" s="36">
        <v>656279.05000000005</v>
      </c>
      <c r="H2147" s="36">
        <v>657153.69999999995</v>
      </c>
      <c r="I2147" s="37">
        <v>612255</v>
      </c>
      <c r="J2147" s="38">
        <f t="shared" si="298"/>
        <v>612255</v>
      </c>
      <c r="K2147" s="38">
        <f t="shared" si="299"/>
        <v>641895.91666666663</v>
      </c>
      <c r="L2147" s="38">
        <f t="shared" si="300"/>
        <v>656279.05000000005</v>
      </c>
      <c r="M2147" s="39">
        <f t="shared" si="301"/>
        <v>641548.18340091954</v>
      </c>
      <c r="N2147" s="40">
        <f t="shared" si="302"/>
        <v>20713.408625331424</v>
      </c>
      <c r="O2147" s="53">
        <f t="shared" si="303"/>
        <v>3.2286598514748029E-2</v>
      </c>
      <c r="P2147" s="42">
        <f t="shared" si="304"/>
        <v>612255</v>
      </c>
      <c r="Q2147" s="43" t="str">
        <f t="shared" si="305"/>
        <v>MENOR VALOR</v>
      </c>
    </row>
    <row r="2148" spans="2:17" x14ac:dyDescent="0.3">
      <c r="B2148" s="73">
        <v>2121</v>
      </c>
      <c r="C2148" s="74">
        <v>26111535</v>
      </c>
      <c r="D2148" s="75" t="s">
        <v>661</v>
      </c>
      <c r="E2148" s="51" t="s">
        <v>51</v>
      </c>
      <c r="F2148" s="52" t="s">
        <v>51</v>
      </c>
      <c r="G2148" s="36">
        <v>165891.95000000001</v>
      </c>
      <c r="H2148" s="36">
        <v>165017.29999999999</v>
      </c>
      <c r="I2148" s="37">
        <v>153063.75</v>
      </c>
      <c r="J2148" s="38">
        <f t="shared" si="298"/>
        <v>153063.75</v>
      </c>
      <c r="K2148" s="38">
        <f t="shared" si="299"/>
        <v>161324.33333333334</v>
      </c>
      <c r="L2148" s="38">
        <f t="shared" si="300"/>
        <v>165017.29999999999</v>
      </c>
      <c r="M2148" s="39">
        <f t="shared" si="301"/>
        <v>161216.3358019274</v>
      </c>
      <c r="N2148" s="40">
        <f t="shared" si="302"/>
        <v>5764.7487047480336</v>
      </c>
      <c r="O2148" s="53">
        <f t="shared" si="303"/>
        <v>3.5757844737463101E-2</v>
      </c>
      <c r="P2148" s="42">
        <f t="shared" si="304"/>
        <v>153064</v>
      </c>
      <c r="Q2148" s="43" t="str">
        <f t="shared" si="305"/>
        <v>MENOR VALOR</v>
      </c>
    </row>
    <row r="2149" spans="2:17" x14ac:dyDescent="0.3">
      <c r="B2149" s="73">
        <v>2122</v>
      </c>
      <c r="C2149" s="74">
        <v>25172009</v>
      </c>
      <c r="D2149" s="75" t="s">
        <v>526</v>
      </c>
      <c r="E2149" s="51" t="s">
        <v>51</v>
      </c>
      <c r="F2149" s="52" t="s">
        <v>51</v>
      </c>
      <c r="G2149" s="36">
        <v>485139.20000000001</v>
      </c>
      <c r="H2149" s="36">
        <v>492427.95</v>
      </c>
      <c r="I2149" s="37">
        <v>451902.5</v>
      </c>
      <c r="J2149" s="38">
        <f t="shared" si="298"/>
        <v>451902.5</v>
      </c>
      <c r="K2149" s="38">
        <f t="shared" si="299"/>
        <v>476489.8833333333</v>
      </c>
      <c r="L2149" s="38">
        <f t="shared" si="300"/>
        <v>485139.20000000001</v>
      </c>
      <c r="M2149" s="39">
        <f t="shared" si="301"/>
        <v>476158.2013163481</v>
      </c>
      <c r="N2149" s="40">
        <f t="shared" si="302"/>
        <v>17151.370883225212</v>
      </c>
      <c r="O2149" s="53">
        <f t="shared" si="303"/>
        <v>3.6020320212504862E-2</v>
      </c>
      <c r="P2149" s="42">
        <f t="shared" si="304"/>
        <v>451903</v>
      </c>
      <c r="Q2149" s="43" t="str">
        <f t="shared" si="305"/>
        <v>MENOR VALOR</v>
      </c>
    </row>
    <row r="2150" spans="2:17" x14ac:dyDescent="0.3">
      <c r="B2150" s="73">
        <v>2123</v>
      </c>
      <c r="C2150" s="74">
        <v>23151516</v>
      </c>
      <c r="D2150" s="75" t="s">
        <v>527</v>
      </c>
      <c r="E2150" s="51" t="s">
        <v>51</v>
      </c>
      <c r="F2150" s="52" t="s">
        <v>51</v>
      </c>
      <c r="G2150" s="36">
        <v>666483.30000000005</v>
      </c>
      <c r="H2150" s="36">
        <v>653946.65</v>
      </c>
      <c r="I2150" s="37">
        <v>612255</v>
      </c>
      <c r="J2150" s="38">
        <f t="shared" si="298"/>
        <v>612255</v>
      </c>
      <c r="K2150" s="38">
        <f t="shared" si="299"/>
        <v>644228.31666666677</v>
      </c>
      <c r="L2150" s="38">
        <f t="shared" si="300"/>
        <v>653946.65</v>
      </c>
      <c r="M2150" s="39">
        <f t="shared" si="301"/>
        <v>643805.44271903066</v>
      </c>
      <c r="N2150" s="40">
        <f t="shared" si="302"/>
        <v>22309.531996064314</v>
      </c>
      <c r="O2150" s="53">
        <f t="shared" si="303"/>
        <v>3.4652599241539239E-2</v>
      </c>
      <c r="P2150" s="42">
        <f t="shared" si="304"/>
        <v>612255</v>
      </c>
      <c r="Q2150" s="43" t="str">
        <f t="shared" si="305"/>
        <v>MENOR VALOR</v>
      </c>
    </row>
    <row r="2151" spans="2:17" x14ac:dyDescent="0.3">
      <c r="B2151" s="73">
        <v>2124</v>
      </c>
      <c r="C2151" s="74">
        <v>26111535</v>
      </c>
      <c r="D2151" s="75" t="s">
        <v>750</v>
      </c>
      <c r="E2151" s="51" t="s">
        <v>51</v>
      </c>
      <c r="F2151" s="52" t="s">
        <v>51</v>
      </c>
      <c r="G2151" s="36">
        <v>1901489.1</v>
      </c>
      <c r="H2151" s="36">
        <v>1889535.55</v>
      </c>
      <c r="I2151" s="37">
        <v>1749300</v>
      </c>
      <c r="J2151" s="38">
        <f t="shared" si="298"/>
        <v>1749300</v>
      </c>
      <c r="K2151" s="38">
        <f t="shared" si="299"/>
        <v>1846774.8833333335</v>
      </c>
      <c r="L2151" s="38">
        <f t="shared" si="300"/>
        <v>1889535.55</v>
      </c>
      <c r="M2151" s="39">
        <f t="shared" si="301"/>
        <v>1845459.0006029489</v>
      </c>
      <c r="N2151" s="40">
        <f t="shared" si="302"/>
        <v>67994.681398466506</v>
      </c>
      <c r="O2151" s="53">
        <f t="shared" si="303"/>
        <v>3.6844319692960537E-2</v>
      </c>
      <c r="P2151" s="42">
        <f t="shared" si="304"/>
        <v>1749300</v>
      </c>
      <c r="Q2151" s="43" t="str">
        <f t="shared" si="305"/>
        <v>MENOR VALOR</v>
      </c>
    </row>
    <row r="2152" spans="2:17" x14ac:dyDescent="0.3">
      <c r="B2152" s="73">
        <v>2125</v>
      </c>
      <c r="C2152" s="74">
        <v>26111535</v>
      </c>
      <c r="D2152" s="75" t="s">
        <v>800</v>
      </c>
      <c r="E2152" s="51" t="s">
        <v>51</v>
      </c>
      <c r="F2152" s="52" t="s">
        <v>51</v>
      </c>
      <c r="G2152" s="36">
        <v>1391859.7</v>
      </c>
      <c r="H2152" s="36">
        <v>1417516.1</v>
      </c>
      <c r="I2152" s="37">
        <v>1304327.6434999998</v>
      </c>
      <c r="J2152" s="38">
        <f t="shared" si="298"/>
        <v>1304327.6434999998</v>
      </c>
      <c r="K2152" s="38">
        <f t="shared" si="299"/>
        <v>1371234.4811666666</v>
      </c>
      <c r="L2152" s="38">
        <f t="shared" si="300"/>
        <v>1391859.7</v>
      </c>
      <c r="M2152" s="39">
        <f t="shared" si="301"/>
        <v>1370366.4573105737</v>
      </c>
      <c r="N2152" s="40">
        <f t="shared" si="302"/>
        <v>46696.493066972624</v>
      </c>
      <c r="O2152" s="53">
        <f t="shared" si="303"/>
        <v>3.4075916568052381E-2</v>
      </c>
      <c r="P2152" s="42">
        <f t="shared" si="304"/>
        <v>1304328</v>
      </c>
      <c r="Q2152" s="43" t="str">
        <f t="shared" si="305"/>
        <v>MENOR VALOR</v>
      </c>
    </row>
    <row r="2153" spans="2:17" x14ac:dyDescent="0.3">
      <c r="B2153" s="73">
        <v>2126</v>
      </c>
      <c r="C2153" s="74">
        <v>26111535</v>
      </c>
      <c r="D2153" s="75" t="s">
        <v>801</v>
      </c>
      <c r="E2153" s="51" t="s">
        <v>51</v>
      </c>
      <c r="F2153" s="52" t="s">
        <v>51</v>
      </c>
      <c r="G2153" s="36">
        <v>385720.65</v>
      </c>
      <c r="H2153" s="36">
        <v>384262.9</v>
      </c>
      <c r="I2153" s="37">
        <v>356629.79100000003</v>
      </c>
      <c r="J2153" s="38">
        <f t="shared" si="298"/>
        <v>356629.79100000003</v>
      </c>
      <c r="K2153" s="38">
        <f t="shared" si="299"/>
        <v>375537.78033333336</v>
      </c>
      <c r="L2153" s="38">
        <f t="shared" si="300"/>
        <v>384262.9</v>
      </c>
      <c r="M2153" s="39">
        <f t="shared" si="301"/>
        <v>375295.18141032755</v>
      </c>
      <c r="N2153" s="40">
        <f t="shared" si="302"/>
        <v>13198.424132636948</v>
      </c>
      <c r="O2153" s="53">
        <f t="shared" si="303"/>
        <v>3.5168115090202831E-2</v>
      </c>
      <c r="P2153" s="42">
        <f t="shared" si="304"/>
        <v>356630</v>
      </c>
      <c r="Q2153" s="43" t="str">
        <f t="shared" si="305"/>
        <v>MENOR VALOR</v>
      </c>
    </row>
    <row r="2154" spans="2:17" x14ac:dyDescent="0.3">
      <c r="B2154" s="73">
        <v>2127</v>
      </c>
      <c r="C2154" s="74">
        <v>251720</v>
      </c>
      <c r="D2154" s="75" t="s">
        <v>662</v>
      </c>
      <c r="E2154" s="51" t="s">
        <v>51</v>
      </c>
      <c r="F2154" s="52" t="s">
        <v>51</v>
      </c>
      <c r="G2154" s="36">
        <v>4875882.2</v>
      </c>
      <c r="H2154" s="36">
        <v>4907661.1500000004</v>
      </c>
      <c r="I2154" s="37">
        <v>4519025</v>
      </c>
      <c r="J2154" s="38">
        <f t="shared" si="298"/>
        <v>4519025</v>
      </c>
      <c r="K2154" s="38">
        <f t="shared" si="299"/>
        <v>4767522.7833333341</v>
      </c>
      <c r="L2154" s="38">
        <f t="shared" si="300"/>
        <v>4875882.2</v>
      </c>
      <c r="M2154" s="39">
        <f t="shared" si="301"/>
        <v>4764209.3735641511</v>
      </c>
      <c r="N2154" s="40">
        <f t="shared" si="302"/>
        <v>173371.53318818694</v>
      </c>
      <c r="O2154" s="53">
        <f t="shared" si="303"/>
        <v>3.6390410159175268E-2</v>
      </c>
      <c r="P2154" s="42">
        <f t="shared" si="304"/>
        <v>4519025</v>
      </c>
      <c r="Q2154" s="43" t="str">
        <f t="shared" si="305"/>
        <v>MENOR VALOR</v>
      </c>
    </row>
    <row r="2155" spans="2:17" x14ac:dyDescent="0.3">
      <c r="B2155" s="73">
        <v>2128</v>
      </c>
      <c r="C2155" s="74">
        <v>251720</v>
      </c>
      <c r="D2155" s="75" t="s">
        <v>663</v>
      </c>
      <c r="E2155" s="51" t="s">
        <v>51</v>
      </c>
      <c r="F2155" s="52" t="s">
        <v>51</v>
      </c>
      <c r="G2155" s="36">
        <v>3616677.75</v>
      </c>
      <c r="H2155" s="36">
        <v>3566239.6</v>
      </c>
      <c r="I2155" s="37">
        <v>3352825</v>
      </c>
      <c r="J2155" s="38">
        <f t="shared" si="298"/>
        <v>3352825</v>
      </c>
      <c r="K2155" s="38">
        <f t="shared" si="299"/>
        <v>3511914.1166666667</v>
      </c>
      <c r="L2155" s="38">
        <f t="shared" si="300"/>
        <v>3566239.6</v>
      </c>
      <c r="M2155" s="39">
        <f t="shared" si="301"/>
        <v>3510026.5880751549</v>
      </c>
      <c r="N2155" s="40">
        <f t="shared" si="302"/>
        <v>111158.30894123636</v>
      </c>
      <c r="O2155" s="53">
        <f t="shared" si="303"/>
        <v>3.1668793996855134E-2</v>
      </c>
      <c r="P2155" s="42">
        <f t="shared" si="304"/>
        <v>3352825</v>
      </c>
      <c r="Q2155" s="43" t="str">
        <f t="shared" si="305"/>
        <v>MENOR VALOR</v>
      </c>
    </row>
    <row r="2156" spans="2:17" x14ac:dyDescent="0.3">
      <c r="B2156" s="73">
        <v>2129</v>
      </c>
      <c r="C2156" s="74">
        <v>251720</v>
      </c>
      <c r="D2156" s="75" t="s">
        <v>664</v>
      </c>
      <c r="E2156" s="51" t="s">
        <v>51</v>
      </c>
      <c r="F2156" s="52" t="s">
        <v>51</v>
      </c>
      <c r="G2156" s="36">
        <v>2957774.75</v>
      </c>
      <c r="H2156" s="36">
        <v>2940573.3</v>
      </c>
      <c r="I2156" s="37">
        <v>2769725</v>
      </c>
      <c r="J2156" s="38">
        <f t="shared" si="298"/>
        <v>2769725</v>
      </c>
      <c r="K2156" s="38">
        <f t="shared" si="299"/>
        <v>2889357.6833333336</v>
      </c>
      <c r="L2156" s="38">
        <f t="shared" si="300"/>
        <v>2940573.3</v>
      </c>
      <c r="M2156" s="39">
        <f t="shared" si="301"/>
        <v>2888093.5231418894</v>
      </c>
      <c r="N2156" s="40">
        <f t="shared" si="302"/>
        <v>83699.185392666754</v>
      </c>
      <c r="O2156" s="53">
        <f t="shared" si="303"/>
        <v>2.8980773898766396E-2</v>
      </c>
      <c r="P2156" s="42">
        <f t="shared" si="304"/>
        <v>2769725</v>
      </c>
      <c r="Q2156" s="43" t="str">
        <f t="shared" si="305"/>
        <v>MENOR VALOR</v>
      </c>
    </row>
    <row r="2157" spans="2:17" x14ac:dyDescent="0.3">
      <c r="B2157" s="73">
        <v>2130</v>
      </c>
      <c r="C2157" s="74">
        <v>251720</v>
      </c>
      <c r="D2157" s="75" t="s">
        <v>532</v>
      </c>
      <c r="E2157" s="51" t="s">
        <v>51</v>
      </c>
      <c r="F2157" s="52" t="s">
        <v>51</v>
      </c>
      <c r="G2157" s="36">
        <v>2518408.9</v>
      </c>
      <c r="H2157" s="36">
        <v>2523948.35</v>
      </c>
      <c r="I2157" s="37">
        <v>2332400</v>
      </c>
      <c r="J2157" s="38">
        <f t="shared" si="298"/>
        <v>2332400</v>
      </c>
      <c r="K2157" s="38">
        <f t="shared" si="299"/>
        <v>2458252.4166666665</v>
      </c>
      <c r="L2157" s="38">
        <f t="shared" si="300"/>
        <v>2518408.9</v>
      </c>
      <c r="M2157" s="39">
        <f t="shared" si="301"/>
        <v>2456612.0653269608</v>
      </c>
      <c r="N2157" s="40">
        <f t="shared" si="302"/>
        <v>87831.193697880386</v>
      </c>
      <c r="O2157" s="53">
        <f t="shared" si="303"/>
        <v>3.5752976604464637E-2</v>
      </c>
      <c r="P2157" s="42">
        <f t="shared" si="304"/>
        <v>2332400</v>
      </c>
      <c r="Q2157" s="43" t="str">
        <f t="shared" si="305"/>
        <v>MENOR VALOR</v>
      </c>
    </row>
    <row r="2158" spans="2:17" x14ac:dyDescent="0.3">
      <c r="B2158" s="73">
        <v>2131</v>
      </c>
      <c r="C2158" s="74">
        <v>251720</v>
      </c>
      <c r="D2158" s="75" t="s">
        <v>533</v>
      </c>
      <c r="E2158" s="51" t="s">
        <v>51</v>
      </c>
      <c r="F2158" s="52" t="s">
        <v>51</v>
      </c>
      <c r="G2158" s="36">
        <v>6554918.6500000004</v>
      </c>
      <c r="H2158" s="36">
        <v>6581158.1500000004</v>
      </c>
      <c r="I2158" s="37">
        <v>6122550</v>
      </c>
      <c r="J2158" s="38">
        <f t="shared" si="298"/>
        <v>6122550</v>
      </c>
      <c r="K2158" s="38">
        <f t="shared" si="299"/>
        <v>6419542.2666666666</v>
      </c>
      <c r="L2158" s="38">
        <f t="shared" si="300"/>
        <v>6554918.6500000004</v>
      </c>
      <c r="M2158" s="39">
        <f t="shared" si="301"/>
        <v>6416043.8684147084</v>
      </c>
      <c r="N2158" s="40">
        <f t="shared" si="302"/>
        <v>207531.50459271259</v>
      </c>
      <c r="O2158" s="53">
        <f t="shared" si="303"/>
        <v>3.2345711601873751E-2</v>
      </c>
      <c r="P2158" s="42">
        <f t="shared" si="304"/>
        <v>6122550</v>
      </c>
      <c r="Q2158" s="43" t="str">
        <f t="shared" si="305"/>
        <v>MENOR VALOR</v>
      </c>
    </row>
    <row r="2159" spans="2:17" x14ac:dyDescent="0.3">
      <c r="B2159" s="73">
        <v>2132</v>
      </c>
      <c r="C2159" s="74">
        <v>251720</v>
      </c>
      <c r="D2159" s="75" t="s">
        <v>534</v>
      </c>
      <c r="E2159" s="51" t="s">
        <v>51</v>
      </c>
      <c r="F2159" s="52" t="s">
        <v>51</v>
      </c>
      <c r="G2159" s="36">
        <v>4921072.45</v>
      </c>
      <c r="H2159" s="36">
        <v>4831566.5999999996</v>
      </c>
      <c r="I2159" s="37">
        <v>4519025</v>
      </c>
      <c r="J2159" s="38">
        <f t="shared" si="298"/>
        <v>4519025</v>
      </c>
      <c r="K2159" s="38">
        <f t="shared" si="299"/>
        <v>4757221.3500000006</v>
      </c>
      <c r="L2159" s="38">
        <f t="shared" si="300"/>
        <v>4831566.5999999996</v>
      </c>
      <c r="M2159" s="39">
        <f t="shared" si="301"/>
        <v>4754054.517744489</v>
      </c>
      <c r="N2159" s="40">
        <f t="shared" si="302"/>
        <v>166190.96577613219</v>
      </c>
      <c r="O2159" s="53">
        <f t="shared" si="303"/>
        <v>3.4957732427304967E-2</v>
      </c>
      <c r="P2159" s="42">
        <f t="shared" si="304"/>
        <v>4519025</v>
      </c>
      <c r="Q2159" s="43" t="str">
        <f t="shared" si="305"/>
        <v>MENOR VALOR</v>
      </c>
    </row>
    <row r="2160" spans="2:17" x14ac:dyDescent="0.3">
      <c r="B2160" s="73">
        <v>2133</v>
      </c>
      <c r="C2160" s="74">
        <v>251720</v>
      </c>
      <c r="D2160" s="75" t="s">
        <v>535</v>
      </c>
      <c r="E2160" s="51" t="s">
        <v>51</v>
      </c>
      <c r="F2160" s="52" t="s">
        <v>51</v>
      </c>
      <c r="G2160" s="36">
        <v>3419298.4</v>
      </c>
      <c r="H2160" s="36">
        <v>3414050.5</v>
      </c>
      <c r="I2160" s="37">
        <v>3207050</v>
      </c>
      <c r="J2160" s="38">
        <f t="shared" si="298"/>
        <v>3207050</v>
      </c>
      <c r="K2160" s="38">
        <f t="shared" si="299"/>
        <v>3346799.6333333333</v>
      </c>
      <c r="L2160" s="38">
        <f t="shared" si="300"/>
        <v>3414050.5</v>
      </c>
      <c r="M2160" s="39">
        <f t="shared" si="301"/>
        <v>3345319.1626452859</v>
      </c>
      <c r="N2160" s="40">
        <f t="shared" si="302"/>
        <v>97771.062535467368</v>
      </c>
      <c r="O2160" s="53">
        <f t="shared" si="303"/>
        <v>2.9226228584466551E-2</v>
      </c>
      <c r="P2160" s="42">
        <f t="shared" si="304"/>
        <v>3207050</v>
      </c>
      <c r="Q2160" s="43" t="str">
        <f t="shared" si="305"/>
        <v>MENOR VALOR</v>
      </c>
    </row>
    <row r="2161" spans="2:17" x14ac:dyDescent="0.3">
      <c r="B2161" s="73">
        <v>2134</v>
      </c>
      <c r="C2161" s="74">
        <v>251720</v>
      </c>
      <c r="D2161" s="75" t="s">
        <v>536</v>
      </c>
      <c r="E2161" s="51" t="s">
        <v>51</v>
      </c>
      <c r="F2161" s="52" t="s">
        <v>51</v>
      </c>
      <c r="G2161" s="36">
        <v>3477608.4</v>
      </c>
      <c r="H2161" s="36">
        <v>3428044.9</v>
      </c>
      <c r="I2161" s="37">
        <v>3207050</v>
      </c>
      <c r="J2161" s="38">
        <f t="shared" si="298"/>
        <v>3207050</v>
      </c>
      <c r="K2161" s="38">
        <f t="shared" si="299"/>
        <v>3370901.1</v>
      </c>
      <c r="L2161" s="38">
        <f t="shared" si="300"/>
        <v>3428044.9</v>
      </c>
      <c r="M2161" s="39">
        <f t="shared" si="301"/>
        <v>3368818.6774675134</v>
      </c>
      <c r="N2161" s="40">
        <f t="shared" si="302"/>
        <v>114387.72882085814</v>
      </c>
      <c r="O2161" s="53">
        <f t="shared" si="303"/>
        <v>3.3954848797872479E-2</v>
      </c>
      <c r="P2161" s="42">
        <f t="shared" si="304"/>
        <v>3207050</v>
      </c>
      <c r="Q2161" s="43" t="str">
        <f t="shared" si="305"/>
        <v>MENOR VALOR</v>
      </c>
    </row>
    <row r="2162" spans="2:17" x14ac:dyDescent="0.3">
      <c r="B2162" s="73">
        <v>2135</v>
      </c>
      <c r="C2162" s="74">
        <v>251720</v>
      </c>
      <c r="D2162" s="75" t="s">
        <v>537</v>
      </c>
      <c r="E2162" s="51" t="s">
        <v>51</v>
      </c>
      <c r="F2162" s="52" t="s">
        <v>51</v>
      </c>
      <c r="G2162" s="36">
        <v>3491602.8</v>
      </c>
      <c r="H2162" s="36">
        <v>3399764.55</v>
      </c>
      <c r="I2162" s="37">
        <v>3207050</v>
      </c>
      <c r="J2162" s="38">
        <f t="shared" si="298"/>
        <v>3207050</v>
      </c>
      <c r="K2162" s="38">
        <f t="shared" si="299"/>
        <v>3366139.1166666667</v>
      </c>
      <c r="L2162" s="38">
        <f t="shared" si="300"/>
        <v>3399764.55</v>
      </c>
      <c r="M2162" s="39">
        <f t="shared" si="301"/>
        <v>3364029.5474647935</v>
      </c>
      <c r="N2162" s="40">
        <f t="shared" si="302"/>
        <v>111001.30251995102</v>
      </c>
      <c r="O2162" s="53">
        <f t="shared" si="303"/>
        <v>3.2996530189101349E-2</v>
      </c>
      <c r="P2162" s="42">
        <f t="shared" si="304"/>
        <v>3207050</v>
      </c>
      <c r="Q2162" s="43" t="str">
        <f t="shared" si="305"/>
        <v>MENOR VALOR</v>
      </c>
    </row>
    <row r="2163" spans="2:17" x14ac:dyDescent="0.3">
      <c r="B2163" s="73">
        <v>2136</v>
      </c>
      <c r="C2163" s="74">
        <v>251720</v>
      </c>
      <c r="D2163" s="75" t="s">
        <v>751</v>
      </c>
      <c r="E2163" s="51" t="s">
        <v>51</v>
      </c>
      <c r="F2163" s="52" t="s">
        <v>51</v>
      </c>
      <c r="G2163" s="36">
        <v>3406178.65</v>
      </c>
      <c r="H2163" s="36">
        <v>3475567.55</v>
      </c>
      <c r="I2163" s="37">
        <v>3207050</v>
      </c>
      <c r="J2163" s="38">
        <f t="shared" si="298"/>
        <v>3207050</v>
      </c>
      <c r="K2163" s="38">
        <f t="shared" si="299"/>
        <v>3362932.0666666664</v>
      </c>
      <c r="L2163" s="38">
        <f t="shared" si="300"/>
        <v>3406178.65</v>
      </c>
      <c r="M2163" s="39">
        <f t="shared" si="301"/>
        <v>3360982.8444897183</v>
      </c>
      <c r="N2163" s="40">
        <f t="shared" si="302"/>
        <v>108846.95818601409</v>
      </c>
      <c r="O2163" s="53">
        <f t="shared" si="303"/>
        <v>3.2385454857190681E-2</v>
      </c>
      <c r="P2163" s="42">
        <f t="shared" si="304"/>
        <v>3207050</v>
      </c>
      <c r="Q2163" s="43" t="str">
        <f t="shared" si="305"/>
        <v>MENOR VALOR</v>
      </c>
    </row>
    <row r="2164" spans="2:17" x14ac:dyDescent="0.3">
      <c r="B2164" s="73">
        <v>2137</v>
      </c>
      <c r="C2164" s="74">
        <v>251720</v>
      </c>
      <c r="D2164" s="75" t="s">
        <v>752</v>
      </c>
      <c r="E2164" s="51" t="s">
        <v>51</v>
      </c>
      <c r="F2164" s="52" t="s">
        <v>51</v>
      </c>
      <c r="G2164" s="36">
        <v>3484314.05</v>
      </c>
      <c r="H2164" s="36">
        <v>3430085.75</v>
      </c>
      <c r="I2164" s="37">
        <v>3207050</v>
      </c>
      <c r="J2164" s="38">
        <f t="shared" si="298"/>
        <v>3207050</v>
      </c>
      <c r="K2164" s="38">
        <f t="shared" si="299"/>
        <v>3373816.6</v>
      </c>
      <c r="L2164" s="38">
        <f t="shared" si="300"/>
        <v>3430085.75</v>
      </c>
      <c r="M2164" s="39">
        <f t="shared" si="301"/>
        <v>3371651.4066117364</v>
      </c>
      <c r="N2164" s="40">
        <f t="shared" si="302"/>
        <v>116390.77080800303</v>
      </c>
      <c r="O2164" s="53">
        <f t="shared" si="303"/>
        <v>3.4520404624203797E-2</v>
      </c>
      <c r="P2164" s="42">
        <f t="shared" si="304"/>
        <v>3207050</v>
      </c>
      <c r="Q2164" s="43" t="str">
        <f t="shared" si="305"/>
        <v>MENOR VALOR</v>
      </c>
    </row>
    <row r="2165" spans="2:17" x14ac:dyDescent="0.3">
      <c r="B2165" s="73">
        <v>2138</v>
      </c>
      <c r="C2165" s="74">
        <v>251720</v>
      </c>
      <c r="D2165" s="75" t="s">
        <v>753</v>
      </c>
      <c r="E2165" s="51" t="s">
        <v>51</v>
      </c>
      <c r="F2165" s="52" t="s">
        <v>51</v>
      </c>
      <c r="G2165" s="36">
        <v>3418132.2</v>
      </c>
      <c r="H2165" s="36">
        <v>3447287.2</v>
      </c>
      <c r="I2165" s="37">
        <v>3207050</v>
      </c>
      <c r="J2165" s="38">
        <f t="shared" si="298"/>
        <v>3207050</v>
      </c>
      <c r="K2165" s="38">
        <f t="shared" si="299"/>
        <v>3357489.8000000003</v>
      </c>
      <c r="L2165" s="38">
        <f t="shared" si="300"/>
        <v>3418132.2</v>
      </c>
      <c r="M2165" s="39">
        <f t="shared" si="301"/>
        <v>3355758.3879918638</v>
      </c>
      <c r="N2165" s="40">
        <f t="shared" si="302"/>
        <v>105152.70956836703</v>
      </c>
      <c r="O2165" s="53">
        <f t="shared" si="303"/>
        <v>3.133500610313366E-2</v>
      </c>
      <c r="P2165" s="42">
        <f t="shared" si="304"/>
        <v>3207050</v>
      </c>
      <c r="Q2165" s="43" t="str">
        <f t="shared" si="305"/>
        <v>MENOR VALOR</v>
      </c>
    </row>
    <row r="2166" spans="2:17" x14ac:dyDescent="0.3">
      <c r="B2166" s="73">
        <v>2139</v>
      </c>
      <c r="C2166" s="74">
        <v>251720</v>
      </c>
      <c r="D2166" s="75" t="s">
        <v>754</v>
      </c>
      <c r="E2166" s="51" t="s">
        <v>51</v>
      </c>
      <c r="F2166" s="52" t="s">
        <v>51</v>
      </c>
      <c r="G2166" s="36">
        <v>3406761.75</v>
      </c>
      <c r="H2166" s="36">
        <v>3476442.2</v>
      </c>
      <c r="I2166" s="37">
        <v>3207050</v>
      </c>
      <c r="J2166" s="38">
        <f t="shared" si="298"/>
        <v>3207050</v>
      </c>
      <c r="K2166" s="38">
        <f t="shared" si="299"/>
        <v>3363417.9833333329</v>
      </c>
      <c r="L2166" s="38">
        <f t="shared" si="300"/>
        <v>3406761.75</v>
      </c>
      <c r="M2166" s="39">
        <f t="shared" si="301"/>
        <v>3361456.5516408412</v>
      </c>
      <c r="N2166" s="40">
        <f t="shared" si="302"/>
        <v>109181.91972486963</v>
      </c>
      <c r="O2166" s="53">
        <f t="shared" si="303"/>
        <v>3.2480538733000795E-2</v>
      </c>
      <c r="P2166" s="42">
        <f t="shared" si="304"/>
        <v>3207050</v>
      </c>
      <c r="Q2166" s="43" t="str">
        <f t="shared" si="305"/>
        <v>MENOR VALOR</v>
      </c>
    </row>
    <row r="2167" spans="2:17" x14ac:dyDescent="0.3">
      <c r="B2167" s="73">
        <v>2140</v>
      </c>
      <c r="C2167" s="74">
        <v>25173820</v>
      </c>
      <c r="D2167" s="75" t="s">
        <v>670</v>
      </c>
      <c r="E2167" s="51" t="s">
        <v>51</v>
      </c>
      <c r="F2167" s="52" t="s">
        <v>51</v>
      </c>
      <c r="G2167" s="36">
        <v>1412851.3</v>
      </c>
      <c r="H2167" s="36">
        <v>1417224.55</v>
      </c>
      <c r="I2167" s="37">
        <v>1311975</v>
      </c>
      <c r="J2167" s="38">
        <f t="shared" si="298"/>
        <v>1311975</v>
      </c>
      <c r="K2167" s="38">
        <f t="shared" si="299"/>
        <v>1380683.6166666667</v>
      </c>
      <c r="L2167" s="38">
        <f t="shared" si="300"/>
        <v>1412851.3</v>
      </c>
      <c r="M2167" s="39">
        <f t="shared" si="301"/>
        <v>1379812.983934198</v>
      </c>
      <c r="N2167" s="40">
        <f t="shared" si="302"/>
        <v>47968.698461895503</v>
      </c>
      <c r="O2167" s="53">
        <f t="shared" si="303"/>
        <v>3.4764637686713555E-2</v>
      </c>
      <c r="P2167" s="42">
        <f t="shared" si="304"/>
        <v>1311975</v>
      </c>
      <c r="Q2167" s="43" t="str">
        <f t="shared" si="305"/>
        <v>MENOR VALOR</v>
      </c>
    </row>
    <row r="2168" spans="2:17" x14ac:dyDescent="0.3">
      <c r="B2168" s="73">
        <v>2141</v>
      </c>
      <c r="C2168" s="74">
        <v>231531</v>
      </c>
      <c r="D2168" s="75" t="s">
        <v>541</v>
      </c>
      <c r="E2168" s="51" t="s">
        <v>51</v>
      </c>
      <c r="F2168" s="52" t="s">
        <v>51</v>
      </c>
      <c r="G2168" s="36">
        <v>2496251.1</v>
      </c>
      <c r="H2168" s="36">
        <v>2527446.9500000002</v>
      </c>
      <c r="I2168" s="37">
        <v>2332400</v>
      </c>
      <c r="J2168" s="38">
        <f t="shared" si="298"/>
        <v>2332400</v>
      </c>
      <c r="K2168" s="38">
        <f t="shared" si="299"/>
        <v>2452032.6833333336</v>
      </c>
      <c r="L2168" s="38">
        <f t="shared" si="300"/>
        <v>2496251.1</v>
      </c>
      <c r="M2168" s="39">
        <f t="shared" si="301"/>
        <v>2450517.3604202736</v>
      </c>
      <c r="N2168" s="40">
        <f t="shared" si="302"/>
        <v>83521.586529030988</v>
      </c>
      <c r="O2168" s="53">
        <f t="shared" si="303"/>
        <v>3.4083246206713956E-2</v>
      </c>
      <c r="P2168" s="42">
        <f t="shared" si="304"/>
        <v>2332400</v>
      </c>
      <c r="Q2168" s="43" t="str">
        <f t="shared" si="305"/>
        <v>MENOR VALOR</v>
      </c>
    </row>
    <row r="2169" spans="2:17" x14ac:dyDescent="0.3">
      <c r="B2169" s="73">
        <v>2142</v>
      </c>
      <c r="C2169" s="74">
        <v>25172003</v>
      </c>
      <c r="D2169" s="75" t="s">
        <v>542</v>
      </c>
      <c r="E2169" s="51" t="s">
        <v>51</v>
      </c>
      <c r="F2169" s="52" t="s">
        <v>51</v>
      </c>
      <c r="G2169" s="36">
        <v>2834449.1</v>
      </c>
      <c r="H2169" s="36">
        <v>2840280.1</v>
      </c>
      <c r="I2169" s="37">
        <v>2623950</v>
      </c>
      <c r="J2169" s="38">
        <f t="shared" si="298"/>
        <v>2623950</v>
      </c>
      <c r="K2169" s="38">
        <f t="shared" si="299"/>
        <v>2766226.4</v>
      </c>
      <c r="L2169" s="38">
        <f t="shared" si="300"/>
        <v>2834449.1</v>
      </c>
      <c r="M2169" s="39">
        <f t="shared" si="301"/>
        <v>2764363.3698201934</v>
      </c>
      <c r="N2169" s="40">
        <f t="shared" si="302"/>
        <v>99287.245969113254</v>
      </c>
      <c r="O2169" s="53">
        <f t="shared" si="303"/>
        <v>3.591685776662977E-2</v>
      </c>
      <c r="P2169" s="42">
        <f t="shared" si="304"/>
        <v>2623950</v>
      </c>
      <c r="Q2169" s="43" t="str">
        <f t="shared" si="305"/>
        <v>MENOR VALOR</v>
      </c>
    </row>
    <row r="2170" spans="2:17" x14ac:dyDescent="0.3">
      <c r="B2170" s="73">
        <v>2143</v>
      </c>
      <c r="C2170" s="74">
        <v>251739</v>
      </c>
      <c r="D2170" s="75" t="s">
        <v>157</v>
      </c>
      <c r="E2170" s="51" t="s">
        <v>51</v>
      </c>
      <c r="F2170" s="52" t="s">
        <v>51</v>
      </c>
      <c r="G2170" s="36">
        <v>1963297.7</v>
      </c>
      <c r="H2170" s="36">
        <v>1935017.35</v>
      </c>
      <c r="I2170" s="37">
        <v>1822187.5</v>
      </c>
      <c r="J2170" s="38">
        <f t="shared" si="298"/>
        <v>1822187.5</v>
      </c>
      <c r="K2170" s="38">
        <f t="shared" si="299"/>
        <v>1906834.1833333333</v>
      </c>
      <c r="L2170" s="38">
        <f t="shared" si="300"/>
        <v>1935017.35</v>
      </c>
      <c r="M2170" s="39">
        <f t="shared" si="301"/>
        <v>1905846.9791291556</v>
      </c>
      <c r="N2170" s="40">
        <f t="shared" si="302"/>
        <v>59156.185002760394</v>
      </c>
      <c r="O2170" s="53">
        <f t="shared" si="303"/>
        <v>3.1039315144697925E-2</v>
      </c>
      <c r="P2170" s="42">
        <f t="shared" si="304"/>
        <v>1822188</v>
      </c>
      <c r="Q2170" s="43" t="str">
        <f t="shared" si="305"/>
        <v>MENOR VALOR</v>
      </c>
    </row>
    <row r="2171" spans="2:17" x14ac:dyDescent="0.3">
      <c r="B2171" s="73">
        <v>2144</v>
      </c>
      <c r="C2171" s="74">
        <v>251739</v>
      </c>
      <c r="D2171" s="75" t="s">
        <v>197</v>
      </c>
      <c r="E2171" s="51" t="s">
        <v>51</v>
      </c>
      <c r="F2171" s="52" t="s">
        <v>51</v>
      </c>
      <c r="G2171" s="36">
        <v>21115217.199999999</v>
      </c>
      <c r="H2171" s="36">
        <v>20984894.350000001</v>
      </c>
      <c r="I2171" s="37">
        <v>19388075</v>
      </c>
      <c r="J2171" s="38">
        <f t="shared" si="298"/>
        <v>19388075</v>
      </c>
      <c r="K2171" s="38">
        <f t="shared" si="299"/>
        <v>20496062.183333334</v>
      </c>
      <c r="L2171" s="38">
        <f t="shared" si="300"/>
        <v>20984894.350000001</v>
      </c>
      <c r="M2171" s="39">
        <f t="shared" si="301"/>
        <v>20480741.545874704</v>
      </c>
      <c r="N2171" s="40">
        <f t="shared" si="302"/>
        <v>772631.92416368471</v>
      </c>
      <c r="O2171" s="53">
        <f t="shared" si="303"/>
        <v>3.7724802221299973E-2</v>
      </c>
      <c r="P2171" s="42">
        <f t="shared" si="304"/>
        <v>19388075</v>
      </c>
      <c r="Q2171" s="43" t="str">
        <f t="shared" si="305"/>
        <v>MENOR VALOR</v>
      </c>
    </row>
    <row r="2172" spans="2:17" x14ac:dyDescent="0.3">
      <c r="B2172" s="73">
        <v>2145</v>
      </c>
      <c r="C2172" s="74">
        <v>251733</v>
      </c>
      <c r="D2172" s="75" t="s">
        <v>755</v>
      </c>
      <c r="E2172" s="51" t="s">
        <v>51</v>
      </c>
      <c r="F2172" s="52" t="s">
        <v>51</v>
      </c>
      <c r="G2172" s="36">
        <v>1418682.3</v>
      </c>
      <c r="H2172" s="36">
        <v>1419265.4</v>
      </c>
      <c r="I2172" s="37">
        <v>1322333.7715</v>
      </c>
      <c r="J2172" s="38">
        <f t="shared" si="298"/>
        <v>1322333.7715</v>
      </c>
      <c r="K2172" s="38">
        <f t="shared" si="299"/>
        <v>1386760.4905000001</v>
      </c>
      <c r="L2172" s="38">
        <f t="shared" si="300"/>
        <v>1418682.3</v>
      </c>
      <c r="M2172" s="39">
        <f t="shared" si="301"/>
        <v>1386000.1749955721</v>
      </c>
      <c r="N2172" s="40">
        <f t="shared" si="302"/>
        <v>45018.945645477907</v>
      </c>
      <c r="O2172" s="53">
        <f t="shared" si="303"/>
        <v>3.2481197663356519E-2</v>
      </c>
      <c r="P2172" s="42">
        <f t="shared" si="304"/>
        <v>1322334</v>
      </c>
      <c r="Q2172" s="43" t="str">
        <f t="shared" si="305"/>
        <v>MENOR VALOR</v>
      </c>
    </row>
    <row r="2173" spans="2:17" x14ac:dyDescent="0.3">
      <c r="B2173" s="73">
        <v>2146</v>
      </c>
      <c r="C2173" s="74">
        <v>251733</v>
      </c>
      <c r="D2173" s="75" t="s">
        <v>756</v>
      </c>
      <c r="E2173" s="51" t="s">
        <v>51</v>
      </c>
      <c r="F2173" s="52" t="s">
        <v>51</v>
      </c>
      <c r="G2173" s="36">
        <v>1417807.65</v>
      </c>
      <c r="H2173" s="36">
        <v>1433551.35</v>
      </c>
      <c r="I2173" s="37">
        <v>1322333.7715</v>
      </c>
      <c r="J2173" s="38">
        <f t="shared" si="298"/>
        <v>1322333.7715</v>
      </c>
      <c r="K2173" s="38">
        <f t="shared" si="299"/>
        <v>1391230.9238333332</v>
      </c>
      <c r="L2173" s="38">
        <f t="shared" si="300"/>
        <v>1417807.65</v>
      </c>
      <c r="M2173" s="39">
        <f t="shared" si="301"/>
        <v>1390349.1840607368</v>
      </c>
      <c r="N2173" s="40">
        <f t="shared" si="302"/>
        <v>48094.159446897647</v>
      </c>
      <c r="O2173" s="53">
        <f t="shared" si="303"/>
        <v>3.4591424944366116E-2</v>
      </c>
      <c r="P2173" s="42">
        <f t="shared" si="304"/>
        <v>1322334</v>
      </c>
      <c r="Q2173" s="43" t="str">
        <f t="shared" si="305"/>
        <v>MENOR VALOR</v>
      </c>
    </row>
    <row r="2174" spans="2:17" x14ac:dyDescent="0.3">
      <c r="B2174" s="73">
        <v>2147</v>
      </c>
      <c r="C2174" s="74">
        <v>251733</v>
      </c>
      <c r="D2174" s="75" t="s">
        <v>757</v>
      </c>
      <c r="E2174" s="51" t="s">
        <v>51</v>
      </c>
      <c r="F2174" s="52" t="s">
        <v>51</v>
      </c>
      <c r="G2174" s="36">
        <v>1715188.65</v>
      </c>
      <c r="H2174" s="36">
        <v>1705859.05</v>
      </c>
      <c r="I2174" s="37">
        <v>1603525</v>
      </c>
      <c r="J2174" s="38">
        <f t="shared" si="298"/>
        <v>1603525</v>
      </c>
      <c r="K2174" s="38">
        <f t="shared" si="299"/>
        <v>1674857.5666666667</v>
      </c>
      <c r="L2174" s="38">
        <f t="shared" si="300"/>
        <v>1705859.05</v>
      </c>
      <c r="M2174" s="39">
        <f t="shared" si="301"/>
        <v>1674082.7616947368</v>
      </c>
      <c r="N2174" s="40">
        <f t="shared" si="302"/>
        <v>49891.871759692804</v>
      </c>
      <c r="O2174" s="53">
        <f t="shared" si="303"/>
        <v>2.9802512098736019E-2</v>
      </c>
      <c r="P2174" s="42">
        <f t="shared" si="304"/>
        <v>1603525</v>
      </c>
      <c r="Q2174" s="43" t="str">
        <f t="shared" si="305"/>
        <v>MENOR VALOR</v>
      </c>
    </row>
    <row r="2175" spans="2:17" x14ac:dyDescent="0.3">
      <c r="B2175" s="73">
        <v>2148</v>
      </c>
      <c r="C2175" s="74">
        <v>251733</v>
      </c>
      <c r="D2175" s="75" t="s">
        <v>758</v>
      </c>
      <c r="E2175" s="51" t="s">
        <v>51</v>
      </c>
      <c r="F2175" s="52" t="s">
        <v>51</v>
      </c>
      <c r="G2175" s="36">
        <v>1412268.2</v>
      </c>
      <c r="H2175" s="36">
        <v>1417516.1</v>
      </c>
      <c r="I2175" s="37">
        <v>1322333.7715</v>
      </c>
      <c r="J2175" s="38">
        <f t="shared" si="298"/>
        <v>1322333.7715</v>
      </c>
      <c r="K2175" s="38">
        <f t="shared" si="299"/>
        <v>1384039.3571666665</v>
      </c>
      <c r="L2175" s="38">
        <f t="shared" si="300"/>
        <v>1412268.2</v>
      </c>
      <c r="M2175" s="39">
        <f t="shared" si="301"/>
        <v>1383339.4322126366</v>
      </c>
      <c r="N2175" s="40">
        <f t="shared" si="302"/>
        <v>43137.516380671048</v>
      </c>
      <c r="O2175" s="53">
        <f t="shared" si="303"/>
        <v>3.1183609298025324E-2</v>
      </c>
      <c r="P2175" s="42">
        <f t="shared" si="304"/>
        <v>1322334</v>
      </c>
      <c r="Q2175" s="43" t="str">
        <f t="shared" si="305"/>
        <v>MENOR VALOR</v>
      </c>
    </row>
    <row r="2176" spans="2:17" x14ac:dyDescent="0.3">
      <c r="B2176" s="73">
        <v>2149</v>
      </c>
      <c r="C2176" s="74">
        <v>251733</v>
      </c>
      <c r="D2176" s="75" t="s">
        <v>759</v>
      </c>
      <c r="E2176" s="51" t="s">
        <v>51</v>
      </c>
      <c r="F2176" s="52" t="s">
        <v>51</v>
      </c>
      <c r="G2176" s="36">
        <v>1438799.25</v>
      </c>
      <c r="H2176" s="36">
        <v>1437049.95</v>
      </c>
      <c r="I2176" s="37">
        <v>1322333.7715</v>
      </c>
      <c r="J2176" s="38">
        <f t="shared" si="298"/>
        <v>1322333.7715</v>
      </c>
      <c r="K2176" s="38">
        <f t="shared" si="299"/>
        <v>1399394.3238333333</v>
      </c>
      <c r="L2176" s="38">
        <f t="shared" si="300"/>
        <v>1437049.95</v>
      </c>
      <c r="M2176" s="39">
        <f t="shared" si="301"/>
        <v>1398312.9683648529</v>
      </c>
      <c r="N2176" s="40">
        <f t="shared" si="302"/>
        <v>53725.405332245165</v>
      </c>
      <c r="O2176" s="53">
        <f t="shared" si="303"/>
        <v>3.8421588405255308E-2</v>
      </c>
      <c r="P2176" s="42">
        <f t="shared" si="304"/>
        <v>1322334</v>
      </c>
      <c r="Q2176" s="43" t="str">
        <f t="shared" si="305"/>
        <v>MENOR VALOR</v>
      </c>
    </row>
    <row r="2177" spans="2:17" x14ac:dyDescent="0.3">
      <c r="B2177" s="73">
        <v>2150</v>
      </c>
      <c r="C2177" s="74">
        <v>251733</v>
      </c>
      <c r="D2177" s="75" t="s">
        <v>760</v>
      </c>
      <c r="E2177" s="51" t="s">
        <v>51</v>
      </c>
      <c r="F2177" s="52" t="s">
        <v>51</v>
      </c>
      <c r="G2177" s="36">
        <v>2500332.7999999998</v>
      </c>
      <c r="H2177" s="36">
        <v>2524239.9</v>
      </c>
      <c r="I2177" s="37">
        <v>2332400</v>
      </c>
      <c r="J2177" s="38">
        <f t="shared" si="298"/>
        <v>2332400</v>
      </c>
      <c r="K2177" s="38">
        <f t="shared" si="299"/>
        <v>2452324.2333333329</v>
      </c>
      <c r="L2177" s="38">
        <f t="shared" si="300"/>
        <v>2500332.7999999998</v>
      </c>
      <c r="M2177" s="39">
        <f t="shared" si="301"/>
        <v>2450814.7910131821</v>
      </c>
      <c r="N2177" s="40">
        <f t="shared" si="302"/>
        <v>83731.901718208945</v>
      </c>
      <c r="O2177" s="53">
        <f t="shared" si="303"/>
        <v>3.4164924263246209E-2</v>
      </c>
      <c r="P2177" s="42">
        <f t="shared" si="304"/>
        <v>2332400</v>
      </c>
      <c r="Q2177" s="43" t="str">
        <f t="shared" si="305"/>
        <v>MENOR VALOR</v>
      </c>
    </row>
    <row r="2178" spans="2:17" x14ac:dyDescent="0.3">
      <c r="B2178" s="73">
        <v>2151</v>
      </c>
      <c r="C2178" s="74">
        <v>251733</v>
      </c>
      <c r="D2178" s="75" t="s">
        <v>802</v>
      </c>
      <c r="E2178" s="51" t="s">
        <v>51</v>
      </c>
      <c r="F2178" s="52" t="s">
        <v>51</v>
      </c>
      <c r="G2178" s="36">
        <v>200877.95</v>
      </c>
      <c r="H2178" s="36">
        <v>199128.65</v>
      </c>
      <c r="I2178" s="37">
        <v>185580.32149999996</v>
      </c>
      <c r="J2178" s="38">
        <f t="shared" si="298"/>
        <v>185580.32149999996</v>
      </c>
      <c r="K2178" s="38">
        <f t="shared" si="299"/>
        <v>195195.64049999998</v>
      </c>
      <c r="L2178" s="38">
        <f t="shared" si="300"/>
        <v>199128.65</v>
      </c>
      <c r="M2178" s="39">
        <f t="shared" si="301"/>
        <v>195073.96586322272</v>
      </c>
      <c r="N2178" s="40">
        <f t="shared" si="302"/>
        <v>6713.0203074082565</v>
      </c>
      <c r="O2178" s="53">
        <f t="shared" si="303"/>
        <v>3.4412692015064333E-2</v>
      </c>
      <c r="P2178" s="42">
        <f t="shared" si="304"/>
        <v>185580</v>
      </c>
      <c r="Q2178" s="43" t="str">
        <f t="shared" si="305"/>
        <v>MENOR VALOR</v>
      </c>
    </row>
    <row r="2179" spans="2:17" x14ac:dyDescent="0.3">
      <c r="B2179" s="73">
        <v>2152</v>
      </c>
      <c r="C2179" s="74">
        <v>251733</v>
      </c>
      <c r="D2179" s="75" t="s">
        <v>678</v>
      </c>
      <c r="E2179" s="51" t="s">
        <v>51</v>
      </c>
      <c r="F2179" s="52" t="s">
        <v>51</v>
      </c>
      <c r="G2179" s="36">
        <v>2404412.85</v>
      </c>
      <c r="H2179" s="36">
        <v>2397707.2000000002</v>
      </c>
      <c r="I2179" s="37">
        <v>2232689.9</v>
      </c>
      <c r="J2179" s="38">
        <f t="shared" si="298"/>
        <v>2232689.9</v>
      </c>
      <c r="K2179" s="38">
        <f t="shared" si="299"/>
        <v>2344936.6500000004</v>
      </c>
      <c r="L2179" s="38">
        <f t="shared" si="300"/>
        <v>2397707.2000000002</v>
      </c>
      <c r="M2179" s="39">
        <f t="shared" si="301"/>
        <v>2343569.6502731964</v>
      </c>
      <c r="N2179" s="40">
        <f t="shared" si="302"/>
        <v>78403.823314448178</v>
      </c>
      <c r="O2179" s="53">
        <f t="shared" si="303"/>
        <v>3.3454872273716477E-2</v>
      </c>
      <c r="P2179" s="42">
        <f t="shared" si="304"/>
        <v>2232690</v>
      </c>
      <c r="Q2179" s="43" t="str">
        <f t="shared" si="305"/>
        <v>MENOR VALOR</v>
      </c>
    </row>
    <row r="2180" spans="2:17" x14ac:dyDescent="0.3">
      <c r="B2180" s="73">
        <v>2153</v>
      </c>
      <c r="C2180" s="74">
        <v>251733</v>
      </c>
      <c r="D2180" s="75" t="s">
        <v>761</v>
      </c>
      <c r="E2180" s="51" t="s">
        <v>51</v>
      </c>
      <c r="F2180" s="52" t="s">
        <v>51</v>
      </c>
      <c r="G2180" s="36">
        <v>3133870.95</v>
      </c>
      <c r="H2180" s="36">
        <v>3158069.6</v>
      </c>
      <c r="I2180" s="37">
        <v>2915500</v>
      </c>
      <c r="J2180" s="38">
        <f t="shared" si="298"/>
        <v>2915500</v>
      </c>
      <c r="K2180" s="38">
        <f t="shared" si="299"/>
        <v>3069146.85</v>
      </c>
      <c r="L2180" s="38">
        <f t="shared" si="300"/>
        <v>3133870.95</v>
      </c>
      <c r="M2180" s="39">
        <f t="shared" si="301"/>
        <v>3067175.4341628128</v>
      </c>
      <c r="N2180" s="40">
        <f t="shared" si="302"/>
        <v>107250.72803593865</v>
      </c>
      <c r="O2180" s="53">
        <f t="shared" si="303"/>
        <v>3.4967262335684687E-2</v>
      </c>
      <c r="P2180" s="42">
        <f t="shared" si="304"/>
        <v>2915500</v>
      </c>
      <c r="Q2180" s="43" t="str">
        <f t="shared" si="305"/>
        <v>MENOR VALOR</v>
      </c>
    </row>
    <row r="2181" spans="2:17" x14ac:dyDescent="0.3">
      <c r="B2181" s="73">
        <v>2154</v>
      </c>
      <c r="C2181" s="74">
        <v>251742</v>
      </c>
      <c r="D2181" s="75" t="s">
        <v>703</v>
      </c>
      <c r="E2181" s="51" t="s">
        <v>51</v>
      </c>
      <c r="F2181" s="52" t="s">
        <v>51</v>
      </c>
      <c r="G2181" s="36">
        <v>5796597.0999999996</v>
      </c>
      <c r="H2181" s="36">
        <v>5786392.8499999996</v>
      </c>
      <c r="I2181" s="37">
        <v>5354878.4414999997</v>
      </c>
      <c r="J2181" s="38">
        <f t="shared" si="298"/>
        <v>5354878.4414999997</v>
      </c>
      <c r="K2181" s="38">
        <f t="shared" si="299"/>
        <v>5645956.1305</v>
      </c>
      <c r="L2181" s="38">
        <f t="shared" si="300"/>
        <v>5786392.8499999996</v>
      </c>
      <c r="M2181" s="39">
        <f t="shared" si="301"/>
        <v>5642135.9837588202</v>
      </c>
      <c r="N2181" s="40">
        <f t="shared" si="302"/>
        <v>203121.75607819323</v>
      </c>
      <c r="O2181" s="53">
        <f t="shared" si="303"/>
        <v>3.6000861493393585E-2</v>
      </c>
      <c r="P2181" s="42">
        <f t="shared" si="304"/>
        <v>5354878</v>
      </c>
      <c r="Q2181" s="43" t="str">
        <f t="shared" si="305"/>
        <v>MENOR VALOR</v>
      </c>
    </row>
    <row r="2182" spans="2:17" x14ac:dyDescent="0.3">
      <c r="B2182" s="73">
        <v>2155</v>
      </c>
      <c r="C2182" s="74">
        <v>251733</v>
      </c>
      <c r="D2182" s="75" t="s">
        <v>543</v>
      </c>
      <c r="E2182" s="51" t="s">
        <v>51</v>
      </c>
      <c r="F2182" s="52" t="s">
        <v>51</v>
      </c>
      <c r="G2182" s="36">
        <v>1763585.95</v>
      </c>
      <c r="H2182" s="36">
        <v>1779621.2</v>
      </c>
      <c r="I2182" s="37">
        <v>1661835</v>
      </c>
      <c r="J2182" s="38">
        <f t="shared" si="298"/>
        <v>1661835</v>
      </c>
      <c r="K2182" s="38">
        <f t="shared" si="299"/>
        <v>1735014.05</v>
      </c>
      <c r="L2182" s="38">
        <f t="shared" si="300"/>
        <v>1763585.95</v>
      </c>
      <c r="M2182" s="39">
        <f t="shared" si="301"/>
        <v>1734219.3758177322</v>
      </c>
      <c r="N2182" s="40">
        <f t="shared" si="302"/>
        <v>51183.482992673977</v>
      </c>
      <c r="O2182" s="53">
        <f t="shared" si="303"/>
        <v>2.9513845656660109E-2</v>
      </c>
      <c r="P2182" s="42">
        <f t="shared" si="304"/>
        <v>1661835</v>
      </c>
      <c r="Q2182" s="43" t="str">
        <f t="shared" si="305"/>
        <v>MENOR VALOR</v>
      </c>
    </row>
    <row r="2183" spans="2:17" x14ac:dyDescent="0.3">
      <c r="B2183" s="73">
        <v>2156</v>
      </c>
      <c r="C2183" s="74">
        <v>251733</v>
      </c>
      <c r="D2183" s="75" t="s">
        <v>544</v>
      </c>
      <c r="E2183" s="51" t="s">
        <v>51</v>
      </c>
      <c r="F2183" s="52" t="s">
        <v>51</v>
      </c>
      <c r="G2183" s="36">
        <v>1777288.8</v>
      </c>
      <c r="H2183" s="36">
        <v>1795656.45</v>
      </c>
      <c r="I2183" s="37">
        <v>1661835</v>
      </c>
      <c r="J2183" s="38">
        <f t="shared" si="298"/>
        <v>1661835</v>
      </c>
      <c r="K2183" s="38">
        <f t="shared" si="299"/>
        <v>1744926.75</v>
      </c>
      <c r="L2183" s="38">
        <f t="shared" si="300"/>
        <v>1777288.8</v>
      </c>
      <c r="M2183" s="39">
        <f t="shared" si="301"/>
        <v>1743905.9192763402</v>
      </c>
      <c r="N2183" s="40">
        <f t="shared" si="302"/>
        <v>58032.90355851387</v>
      </c>
      <c r="O2183" s="53">
        <f t="shared" si="303"/>
        <v>3.3277542622594851E-2</v>
      </c>
      <c r="P2183" s="42">
        <f t="shared" si="304"/>
        <v>1661835</v>
      </c>
      <c r="Q2183" s="43" t="str">
        <f t="shared" si="305"/>
        <v>MENOR VALOR</v>
      </c>
    </row>
    <row r="2184" spans="2:17" x14ac:dyDescent="0.3">
      <c r="B2184" s="73">
        <v>2157</v>
      </c>
      <c r="C2184" s="74">
        <v>251733</v>
      </c>
      <c r="D2184" s="75" t="s">
        <v>545</v>
      </c>
      <c r="E2184" s="51" t="s">
        <v>51</v>
      </c>
      <c r="F2184" s="52" t="s">
        <v>51</v>
      </c>
      <c r="G2184" s="36">
        <v>1763585.95</v>
      </c>
      <c r="H2184" s="36">
        <v>1793324.05</v>
      </c>
      <c r="I2184" s="37">
        <v>1661835</v>
      </c>
      <c r="J2184" s="38">
        <f t="shared" si="298"/>
        <v>1661835</v>
      </c>
      <c r="K2184" s="38">
        <f t="shared" si="299"/>
        <v>1739581.6666666667</v>
      </c>
      <c r="L2184" s="38">
        <f t="shared" si="300"/>
        <v>1763585.95</v>
      </c>
      <c r="M2184" s="39">
        <f t="shared" si="301"/>
        <v>1738659.0874763662</v>
      </c>
      <c r="N2184" s="40">
        <f t="shared" si="302"/>
        <v>54322.833213007056</v>
      </c>
      <c r="O2184" s="53">
        <f t="shared" si="303"/>
        <v>3.1244097019534584E-2</v>
      </c>
      <c r="P2184" s="42">
        <f t="shared" si="304"/>
        <v>1661835</v>
      </c>
      <c r="Q2184" s="43" t="str">
        <f t="shared" si="305"/>
        <v>MENOR VALOR</v>
      </c>
    </row>
    <row r="2185" spans="2:17" x14ac:dyDescent="0.3">
      <c r="B2185" s="73">
        <v>2158</v>
      </c>
      <c r="C2185" s="74">
        <v>251733</v>
      </c>
      <c r="D2185" s="75" t="s">
        <v>547</v>
      </c>
      <c r="E2185" s="51" t="s">
        <v>51</v>
      </c>
      <c r="F2185" s="52" t="s">
        <v>51</v>
      </c>
      <c r="G2185" s="36">
        <v>1765043.7</v>
      </c>
      <c r="H2185" s="36">
        <v>1801195.9</v>
      </c>
      <c r="I2185" s="37">
        <v>1661835</v>
      </c>
      <c r="J2185" s="38">
        <f t="shared" ref="J2185:J2248" si="306">MIN(F2185:I2185)</f>
        <v>1661835</v>
      </c>
      <c r="K2185" s="38">
        <f t="shared" ref="K2185:K2248" si="307">AVERAGE(F2185:I2185)</f>
        <v>1742691.5333333332</v>
      </c>
      <c r="L2185" s="38">
        <f t="shared" ref="L2185:L2248" si="308">MEDIAN(F2185:I2185)</f>
        <v>1765043.7</v>
      </c>
      <c r="M2185" s="39">
        <f t="shared" ref="M2185:M2248" si="309">GEOMEAN(F2185:I2185)</f>
        <v>1741678.9561690746</v>
      </c>
      <c r="N2185" s="40">
        <f t="shared" ref="N2185:N2248" si="310">STDEVA(J2185,M2185)</f>
        <v>56458.20284391415</v>
      </c>
      <c r="O2185" s="53">
        <f t="shared" ref="O2185:O2248" si="311">N2185/M2185</f>
        <v>3.2415964287756734E-2</v>
      </c>
      <c r="P2185" s="42">
        <f t="shared" ref="P2185:P2248" si="312">ROUND(IF(O2185&lt;=P2180,J2185,M2185),0)</f>
        <v>1661835</v>
      </c>
      <c r="Q2185" s="43" t="str">
        <f t="shared" ref="Q2185:Q2248" si="313">IF(O2185&lt;=35%,"MENOR VALOR","MEDIA GEO")</f>
        <v>MENOR VALOR</v>
      </c>
    </row>
    <row r="2186" spans="2:17" x14ac:dyDescent="0.3">
      <c r="B2186" s="73">
        <v>2159</v>
      </c>
      <c r="C2186" s="74">
        <v>251729</v>
      </c>
      <c r="D2186" s="75" t="s">
        <v>548</v>
      </c>
      <c r="E2186" s="51" t="s">
        <v>51</v>
      </c>
      <c r="F2186" s="52" t="s">
        <v>51</v>
      </c>
      <c r="G2186" s="36">
        <v>103208.7</v>
      </c>
      <c r="H2186" s="36">
        <v>102334.05</v>
      </c>
      <c r="I2186" s="37">
        <v>96211.5</v>
      </c>
      <c r="J2186" s="38">
        <f t="shared" si="306"/>
        <v>96211.5</v>
      </c>
      <c r="K2186" s="38">
        <f t="shared" si="307"/>
        <v>100584.75</v>
      </c>
      <c r="L2186" s="38">
        <f t="shared" si="308"/>
        <v>102334.05</v>
      </c>
      <c r="M2186" s="39">
        <f t="shared" si="309"/>
        <v>100535.89578375679</v>
      </c>
      <c r="N2186" s="40">
        <f t="shared" si="310"/>
        <v>3057.8095832289387</v>
      </c>
      <c r="O2186" s="53">
        <f t="shared" si="311"/>
        <v>3.0415102579938198E-2</v>
      </c>
      <c r="P2186" s="42">
        <f t="shared" si="312"/>
        <v>96212</v>
      </c>
      <c r="Q2186" s="43" t="str">
        <f t="shared" si="313"/>
        <v>MENOR VALOR</v>
      </c>
    </row>
    <row r="2187" spans="2:17" x14ac:dyDescent="0.3">
      <c r="B2187" s="73">
        <v>2160</v>
      </c>
      <c r="C2187" s="74">
        <v>251729</v>
      </c>
      <c r="D2187" s="75" t="s">
        <v>549</v>
      </c>
      <c r="E2187" s="51" t="s">
        <v>51</v>
      </c>
      <c r="F2187" s="52" t="s">
        <v>51</v>
      </c>
      <c r="G2187" s="36">
        <v>133238.35</v>
      </c>
      <c r="H2187" s="36">
        <v>131780.6</v>
      </c>
      <c r="I2187" s="37">
        <v>122451</v>
      </c>
      <c r="J2187" s="38">
        <f t="shared" si="306"/>
        <v>122451</v>
      </c>
      <c r="K2187" s="38">
        <f t="shared" si="307"/>
        <v>129156.65000000001</v>
      </c>
      <c r="L2187" s="38">
        <f t="shared" si="308"/>
        <v>131780.6</v>
      </c>
      <c r="M2187" s="39">
        <f t="shared" si="309"/>
        <v>129066.74401457915</v>
      </c>
      <c r="N2187" s="40">
        <f t="shared" si="310"/>
        <v>4678.0374553032289</v>
      </c>
      <c r="O2187" s="53">
        <f t="shared" si="311"/>
        <v>3.6245103190755371E-2</v>
      </c>
      <c r="P2187" s="42">
        <f t="shared" si="312"/>
        <v>122451</v>
      </c>
      <c r="Q2187" s="43" t="str">
        <f t="shared" si="313"/>
        <v>MENOR VALOR</v>
      </c>
    </row>
    <row r="2188" spans="2:17" x14ac:dyDescent="0.3">
      <c r="B2188" s="73">
        <v>2161</v>
      </c>
      <c r="C2188" s="74">
        <v>251729</v>
      </c>
      <c r="D2188" s="75" t="s">
        <v>673</v>
      </c>
      <c r="E2188" s="51" t="s">
        <v>51</v>
      </c>
      <c r="F2188" s="52" t="s">
        <v>51</v>
      </c>
      <c r="G2188" s="36">
        <v>94753.75</v>
      </c>
      <c r="H2188" s="36">
        <v>95336.85</v>
      </c>
      <c r="I2188" s="37">
        <v>87465</v>
      </c>
      <c r="J2188" s="38">
        <f t="shared" si="306"/>
        <v>87465</v>
      </c>
      <c r="K2188" s="38">
        <f t="shared" si="307"/>
        <v>92518.533333333326</v>
      </c>
      <c r="L2188" s="38">
        <f t="shared" si="308"/>
        <v>94753.75</v>
      </c>
      <c r="M2188" s="39">
        <f t="shared" si="309"/>
        <v>92447.925150733616</v>
      </c>
      <c r="N2188" s="40">
        <f t="shared" si="310"/>
        <v>3523.4601642287389</v>
      </c>
      <c r="O2188" s="53">
        <f t="shared" si="311"/>
        <v>3.8112917715393192E-2</v>
      </c>
      <c r="P2188" s="42">
        <f t="shared" si="312"/>
        <v>87465</v>
      </c>
      <c r="Q2188" s="43" t="str">
        <f t="shared" si="313"/>
        <v>MENOR VALOR</v>
      </c>
    </row>
    <row r="2189" spans="2:17" x14ac:dyDescent="0.3">
      <c r="B2189" s="73">
        <v>2162</v>
      </c>
      <c r="C2189" s="74">
        <v>251739</v>
      </c>
      <c r="D2189" s="75" t="s">
        <v>683</v>
      </c>
      <c r="E2189" s="51" t="s">
        <v>51</v>
      </c>
      <c r="F2189" s="52" t="s">
        <v>51</v>
      </c>
      <c r="G2189" s="36">
        <v>379598.1</v>
      </c>
      <c r="H2189" s="36">
        <v>372892.45</v>
      </c>
      <c r="I2189" s="37">
        <v>349860</v>
      </c>
      <c r="J2189" s="38">
        <f t="shared" si="306"/>
        <v>349860</v>
      </c>
      <c r="K2189" s="38">
        <f t="shared" si="307"/>
        <v>367450.18333333335</v>
      </c>
      <c r="L2189" s="38">
        <f t="shared" si="308"/>
        <v>372892.45</v>
      </c>
      <c r="M2189" s="39">
        <f t="shared" si="309"/>
        <v>367226.46382653347</v>
      </c>
      <c r="N2189" s="40">
        <f t="shared" si="310"/>
        <v>12279.944336972691</v>
      </c>
      <c r="O2189" s="53">
        <f t="shared" si="311"/>
        <v>3.3439704233225849E-2</v>
      </c>
      <c r="P2189" s="42">
        <f t="shared" si="312"/>
        <v>349860</v>
      </c>
      <c r="Q2189" s="43" t="str">
        <f t="shared" si="313"/>
        <v>MENOR VALOR</v>
      </c>
    </row>
    <row r="2190" spans="2:17" x14ac:dyDescent="0.3">
      <c r="B2190" s="73">
        <v>2163</v>
      </c>
      <c r="C2190" s="74">
        <v>251739</v>
      </c>
      <c r="D2190" s="75" t="s">
        <v>553</v>
      </c>
      <c r="E2190" s="51" t="s">
        <v>51</v>
      </c>
      <c r="F2190" s="52" t="s">
        <v>51</v>
      </c>
      <c r="G2190" s="36">
        <v>673480.5</v>
      </c>
      <c r="H2190" s="36">
        <v>679603.05</v>
      </c>
      <c r="I2190" s="37">
        <v>629748</v>
      </c>
      <c r="J2190" s="38">
        <f t="shared" si="306"/>
        <v>629748</v>
      </c>
      <c r="K2190" s="38">
        <f t="shared" si="307"/>
        <v>660943.85</v>
      </c>
      <c r="L2190" s="38">
        <f t="shared" si="308"/>
        <v>673480.5</v>
      </c>
      <c r="M2190" s="39">
        <f t="shared" si="309"/>
        <v>660565.23583077139</v>
      </c>
      <c r="N2190" s="40">
        <f t="shared" si="310"/>
        <v>21791.076433363494</v>
      </c>
      <c r="O2190" s="53">
        <f t="shared" si="311"/>
        <v>3.2988530505934914E-2</v>
      </c>
      <c r="P2190" s="42">
        <f t="shared" si="312"/>
        <v>629748</v>
      </c>
      <c r="Q2190" s="43" t="str">
        <f t="shared" si="313"/>
        <v>MENOR VALOR</v>
      </c>
    </row>
    <row r="2191" spans="2:17" x14ac:dyDescent="0.3">
      <c r="B2191" s="73">
        <v>2164</v>
      </c>
      <c r="C2191" s="74">
        <v>251739</v>
      </c>
      <c r="D2191" s="75" t="s">
        <v>554</v>
      </c>
      <c r="E2191" s="51" t="s">
        <v>51</v>
      </c>
      <c r="F2191" s="52" t="s">
        <v>51</v>
      </c>
      <c r="G2191" s="77">
        <v>2642026.1</v>
      </c>
      <c r="H2191" s="77">
        <v>2610830.25</v>
      </c>
      <c r="I2191" s="77">
        <v>2441340.5729999999</v>
      </c>
      <c r="J2191" s="38">
        <f t="shared" si="306"/>
        <v>2441340.5729999999</v>
      </c>
      <c r="K2191" s="38">
        <f t="shared" si="307"/>
        <v>2564732.3076666663</v>
      </c>
      <c r="L2191" s="38">
        <f t="shared" si="308"/>
        <v>2610830.25</v>
      </c>
      <c r="M2191" s="39">
        <f t="shared" si="309"/>
        <v>2563193.3605087148</v>
      </c>
      <c r="N2191" s="40">
        <f t="shared" si="310"/>
        <v>86162.932353895769</v>
      </c>
      <c r="O2191" s="53">
        <f t="shared" si="311"/>
        <v>3.361546330503723E-2</v>
      </c>
      <c r="P2191" s="42">
        <f t="shared" si="312"/>
        <v>2441341</v>
      </c>
      <c r="Q2191" s="43" t="str">
        <f t="shared" si="313"/>
        <v>MENOR VALOR</v>
      </c>
    </row>
    <row r="2192" spans="2:17" x14ac:dyDescent="0.3">
      <c r="B2192" s="73">
        <v>2165</v>
      </c>
      <c r="C2192" s="74">
        <v>251739</v>
      </c>
      <c r="D2192" s="75" t="s">
        <v>555</v>
      </c>
      <c r="E2192" s="51" t="s">
        <v>51</v>
      </c>
      <c r="F2192" s="52" t="s">
        <v>51</v>
      </c>
      <c r="G2192" s="36">
        <v>2315198.5499999998</v>
      </c>
      <c r="H2192" s="36">
        <v>2339397.2000000002</v>
      </c>
      <c r="I2192" s="37">
        <v>2150580.6735</v>
      </c>
      <c r="J2192" s="38">
        <f t="shared" si="306"/>
        <v>2150580.6735</v>
      </c>
      <c r="K2192" s="38">
        <f t="shared" si="307"/>
        <v>2268392.1411666665</v>
      </c>
      <c r="L2192" s="38">
        <f t="shared" si="308"/>
        <v>2315198.5499999998</v>
      </c>
      <c r="M2192" s="39">
        <f t="shared" si="309"/>
        <v>2266814.5002950896</v>
      </c>
      <c r="N2192" s="40">
        <f t="shared" si="310"/>
        <v>82189.727130070431</v>
      </c>
      <c r="O2192" s="53">
        <f t="shared" si="311"/>
        <v>3.6257808973504946E-2</v>
      </c>
      <c r="P2192" s="42">
        <f t="shared" si="312"/>
        <v>2150581</v>
      </c>
      <c r="Q2192" s="43" t="str">
        <f t="shared" si="313"/>
        <v>MENOR VALOR</v>
      </c>
    </row>
    <row r="2193" spans="2:17" x14ac:dyDescent="0.3">
      <c r="B2193" s="73">
        <v>2166</v>
      </c>
      <c r="C2193" s="74">
        <v>251739</v>
      </c>
      <c r="D2193" s="75" t="s">
        <v>803</v>
      </c>
      <c r="E2193" s="51" t="s">
        <v>51</v>
      </c>
      <c r="F2193" s="52" t="s">
        <v>51</v>
      </c>
      <c r="G2193" s="36">
        <v>2623950</v>
      </c>
      <c r="H2193" s="36">
        <v>2602375.2999999998</v>
      </c>
      <c r="I2193" s="37">
        <v>2442124.8425000003</v>
      </c>
      <c r="J2193" s="38">
        <f t="shared" si="306"/>
        <v>2442124.8425000003</v>
      </c>
      <c r="K2193" s="38">
        <f t="shared" si="307"/>
        <v>2556150.0474999999</v>
      </c>
      <c r="L2193" s="38">
        <f t="shared" si="308"/>
        <v>2602375.2999999998</v>
      </c>
      <c r="M2193" s="39">
        <f t="shared" si="309"/>
        <v>2554844.3604301941</v>
      </c>
      <c r="N2193" s="40">
        <f t="shared" si="310"/>
        <v>79704.735500518669</v>
      </c>
      <c r="O2193" s="53">
        <f t="shared" si="311"/>
        <v>3.1197491610446944E-2</v>
      </c>
      <c r="P2193" s="42">
        <f t="shared" si="312"/>
        <v>2442125</v>
      </c>
      <c r="Q2193" s="43" t="str">
        <f t="shared" si="313"/>
        <v>MENOR VALOR</v>
      </c>
    </row>
    <row r="2194" spans="2:17" x14ac:dyDescent="0.3">
      <c r="B2194" s="73">
        <v>2167</v>
      </c>
      <c r="C2194" s="74">
        <v>251739</v>
      </c>
      <c r="D2194" s="75" t="s">
        <v>762</v>
      </c>
      <c r="E2194" s="51" t="s">
        <v>51</v>
      </c>
      <c r="F2194" s="52" t="s">
        <v>51</v>
      </c>
      <c r="G2194" s="36">
        <v>2593337.25</v>
      </c>
      <c r="H2194" s="36">
        <v>2621326.0499999998</v>
      </c>
      <c r="I2194" s="37">
        <v>2436005.2080000001</v>
      </c>
      <c r="J2194" s="38">
        <f t="shared" si="306"/>
        <v>2436005.2080000001</v>
      </c>
      <c r="K2194" s="38">
        <f t="shared" si="307"/>
        <v>2550222.8359999997</v>
      </c>
      <c r="L2194" s="38">
        <f t="shared" si="308"/>
        <v>2593337.25</v>
      </c>
      <c r="M2194" s="39">
        <f t="shared" si="309"/>
        <v>2548899.7303337483</v>
      </c>
      <c r="N2194" s="40">
        <f t="shared" si="310"/>
        <v>79828.48230100947</v>
      </c>
      <c r="O2194" s="53">
        <f t="shared" si="311"/>
        <v>3.1318800559705373E-2</v>
      </c>
      <c r="P2194" s="42">
        <f t="shared" si="312"/>
        <v>2436005</v>
      </c>
      <c r="Q2194" s="43" t="str">
        <f t="shared" si="313"/>
        <v>MENOR VALOR</v>
      </c>
    </row>
    <row r="2195" spans="2:17" x14ac:dyDescent="0.3">
      <c r="B2195" s="73">
        <v>2168</v>
      </c>
      <c r="C2195" s="74">
        <v>251739</v>
      </c>
      <c r="D2195" s="75" t="s">
        <v>238</v>
      </c>
      <c r="E2195" s="51" t="s">
        <v>51</v>
      </c>
      <c r="F2195" s="52" t="s">
        <v>51</v>
      </c>
      <c r="G2195" s="36">
        <v>2361263.4500000002</v>
      </c>
      <c r="H2195" s="36">
        <v>2381671.9500000002</v>
      </c>
      <c r="I2195" s="37">
        <v>2226430.3214999996</v>
      </c>
      <c r="J2195" s="38">
        <f t="shared" si="306"/>
        <v>2226430.3214999996</v>
      </c>
      <c r="K2195" s="38">
        <f t="shared" si="307"/>
        <v>2323121.9071666668</v>
      </c>
      <c r="L2195" s="38">
        <f t="shared" si="308"/>
        <v>2361263.4500000002</v>
      </c>
      <c r="M2195" s="39">
        <f t="shared" si="309"/>
        <v>2322087.059123748</v>
      </c>
      <c r="N2195" s="40">
        <f t="shared" si="310"/>
        <v>67639.527839934817</v>
      </c>
      <c r="O2195" s="53">
        <f t="shared" si="311"/>
        <v>2.9128764821358143E-2</v>
      </c>
      <c r="P2195" s="42">
        <f t="shared" si="312"/>
        <v>2226430</v>
      </c>
      <c r="Q2195" s="43" t="str">
        <f t="shared" si="313"/>
        <v>MENOR VALOR</v>
      </c>
    </row>
    <row r="2196" spans="2:17" x14ac:dyDescent="0.3">
      <c r="B2196" s="73">
        <v>2169</v>
      </c>
      <c r="C2196" s="74">
        <v>251715</v>
      </c>
      <c r="D2196" s="75" t="s">
        <v>558</v>
      </c>
      <c r="E2196" s="51" t="s">
        <v>51</v>
      </c>
      <c r="F2196" s="52" t="s">
        <v>51</v>
      </c>
      <c r="G2196" s="36">
        <v>1861255.2</v>
      </c>
      <c r="H2196" s="36">
        <v>1897698.95</v>
      </c>
      <c r="I2196" s="37">
        <v>1749300</v>
      </c>
      <c r="J2196" s="38">
        <f t="shared" si="306"/>
        <v>1749300</v>
      </c>
      <c r="K2196" s="38">
        <f t="shared" si="307"/>
        <v>1836084.7166666668</v>
      </c>
      <c r="L2196" s="38">
        <f t="shared" si="308"/>
        <v>1861255.2</v>
      </c>
      <c r="M2196" s="39">
        <f t="shared" si="309"/>
        <v>1834984.974778309</v>
      </c>
      <c r="N2196" s="40">
        <f t="shared" si="310"/>
        <v>60588.426711540582</v>
      </c>
      <c r="O2196" s="53">
        <f t="shared" si="311"/>
        <v>3.3018486551292053E-2</v>
      </c>
      <c r="P2196" s="42">
        <f t="shared" si="312"/>
        <v>1749300</v>
      </c>
      <c r="Q2196" s="43" t="str">
        <f t="shared" si="313"/>
        <v>MENOR VALOR</v>
      </c>
    </row>
    <row r="2197" spans="2:17" x14ac:dyDescent="0.3">
      <c r="B2197" s="73">
        <v>2170</v>
      </c>
      <c r="C2197" s="74">
        <v>251715</v>
      </c>
      <c r="D2197" s="75" t="s">
        <v>705</v>
      </c>
      <c r="E2197" s="51" t="s">
        <v>51</v>
      </c>
      <c r="F2197" s="52" t="s">
        <v>51</v>
      </c>
      <c r="G2197" s="36">
        <v>373767.1</v>
      </c>
      <c r="H2197" s="36">
        <v>381055.85</v>
      </c>
      <c r="I2197" s="37">
        <v>349860</v>
      </c>
      <c r="J2197" s="38">
        <f t="shared" si="306"/>
        <v>349860</v>
      </c>
      <c r="K2197" s="38">
        <f t="shared" si="307"/>
        <v>368227.64999999997</v>
      </c>
      <c r="L2197" s="38">
        <f t="shared" si="308"/>
        <v>373767.1</v>
      </c>
      <c r="M2197" s="39">
        <f t="shared" si="309"/>
        <v>367983.20589757303</v>
      </c>
      <c r="N2197" s="40">
        <f t="shared" si="310"/>
        <v>12815.041787013921</v>
      </c>
      <c r="O2197" s="53">
        <f t="shared" si="311"/>
        <v>3.4825072399040265E-2</v>
      </c>
      <c r="P2197" s="42">
        <f t="shared" si="312"/>
        <v>349860</v>
      </c>
      <c r="Q2197" s="43" t="str">
        <f t="shared" si="313"/>
        <v>MENOR VALOR</v>
      </c>
    </row>
    <row r="2198" spans="2:17" x14ac:dyDescent="0.3">
      <c r="B2198" s="73">
        <v>2171</v>
      </c>
      <c r="C2198" s="74">
        <v>261017</v>
      </c>
      <c r="D2198" s="75" t="s">
        <v>129</v>
      </c>
      <c r="E2198" s="51" t="s">
        <v>51</v>
      </c>
      <c r="F2198" s="52" t="s">
        <v>51</v>
      </c>
      <c r="G2198" s="36">
        <v>21357786.800000001</v>
      </c>
      <c r="H2198" s="36">
        <v>21531842.149999999</v>
      </c>
      <c r="I2198" s="37">
        <v>19767090</v>
      </c>
      <c r="J2198" s="38">
        <f t="shared" si="306"/>
        <v>19767090</v>
      </c>
      <c r="K2198" s="38">
        <f t="shared" si="307"/>
        <v>20885572.983333334</v>
      </c>
      <c r="L2198" s="38">
        <f t="shared" si="308"/>
        <v>21357786.800000001</v>
      </c>
      <c r="M2198" s="39">
        <f t="shared" si="309"/>
        <v>20870205.463233061</v>
      </c>
      <c r="N2198" s="40">
        <f t="shared" si="310"/>
        <v>780020.42448383721</v>
      </c>
      <c r="O2198" s="53">
        <f t="shared" si="311"/>
        <v>3.7374832071394574E-2</v>
      </c>
      <c r="P2198" s="42">
        <f t="shared" si="312"/>
        <v>19767090</v>
      </c>
      <c r="Q2198" s="43" t="str">
        <f t="shared" si="313"/>
        <v>MENOR VALOR</v>
      </c>
    </row>
    <row r="2199" spans="2:17" x14ac:dyDescent="0.3">
      <c r="B2199" s="73">
        <v>2172</v>
      </c>
      <c r="C2199" s="74">
        <v>251739</v>
      </c>
      <c r="D2199" s="75" t="s">
        <v>130</v>
      </c>
      <c r="E2199" s="51" t="s">
        <v>51</v>
      </c>
      <c r="F2199" s="52" t="s">
        <v>51</v>
      </c>
      <c r="G2199" s="36">
        <v>179160973.59999999</v>
      </c>
      <c r="H2199" s="36">
        <v>176225356.65000001</v>
      </c>
      <c r="I2199" s="37">
        <v>165308850</v>
      </c>
      <c r="J2199" s="38">
        <f t="shared" si="306"/>
        <v>165308850</v>
      </c>
      <c r="K2199" s="38">
        <f t="shared" si="307"/>
        <v>173565060.08333334</v>
      </c>
      <c r="L2199" s="38">
        <f t="shared" si="308"/>
        <v>176225356.65000001</v>
      </c>
      <c r="M2199" s="39">
        <f t="shared" si="309"/>
        <v>173461316.78085005</v>
      </c>
      <c r="N2199" s="40">
        <f t="shared" si="310"/>
        <v>5764664.5441371361</v>
      </c>
      <c r="O2199" s="53">
        <f t="shared" si="311"/>
        <v>3.3233141838881444E-2</v>
      </c>
      <c r="P2199" s="42">
        <f t="shared" si="312"/>
        <v>165308850</v>
      </c>
      <c r="Q2199" s="43" t="str">
        <f t="shared" si="313"/>
        <v>MENOR VALOR</v>
      </c>
    </row>
    <row r="2200" spans="2:17" x14ac:dyDescent="0.3">
      <c r="B2200" s="73">
        <v>2173</v>
      </c>
      <c r="C2200" s="74">
        <v>241018</v>
      </c>
      <c r="D2200" s="75" t="s">
        <v>559</v>
      </c>
      <c r="E2200" s="51" t="s">
        <v>51</v>
      </c>
      <c r="F2200" s="52" t="s">
        <v>51</v>
      </c>
      <c r="G2200" s="36">
        <v>1214014.2</v>
      </c>
      <c r="H2200" s="36">
        <v>1225384.6499999999</v>
      </c>
      <c r="I2200" s="37">
        <v>1129365.5729999999</v>
      </c>
      <c r="J2200" s="38">
        <f t="shared" si="306"/>
        <v>1129365.5729999999</v>
      </c>
      <c r="K2200" s="38">
        <f t="shared" si="307"/>
        <v>1189588.1409999998</v>
      </c>
      <c r="L2200" s="38">
        <f t="shared" si="308"/>
        <v>1214014.2</v>
      </c>
      <c r="M2200" s="39">
        <f t="shared" si="309"/>
        <v>1188803.9763201745</v>
      </c>
      <c r="N2200" s="40">
        <f t="shared" si="310"/>
        <v>42029.298050596502</v>
      </c>
      <c r="O2200" s="53">
        <f t="shared" si="311"/>
        <v>3.5354271089077315E-2</v>
      </c>
      <c r="P2200" s="42">
        <f t="shared" si="312"/>
        <v>1129366</v>
      </c>
      <c r="Q2200" s="43" t="str">
        <f t="shared" si="313"/>
        <v>MENOR VALOR</v>
      </c>
    </row>
    <row r="2201" spans="2:17" x14ac:dyDescent="0.3">
      <c r="B2201" s="73">
        <v>2174</v>
      </c>
      <c r="C2201" s="74">
        <v>25174003</v>
      </c>
      <c r="D2201" s="75" t="s">
        <v>560</v>
      </c>
      <c r="E2201" s="51" t="s">
        <v>51</v>
      </c>
      <c r="F2201" s="52" t="s">
        <v>51</v>
      </c>
      <c r="G2201" s="36">
        <v>1134712.6000000001</v>
      </c>
      <c r="H2201" s="36">
        <v>1152205.6000000001</v>
      </c>
      <c r="I2201" s="37">
        <v>1063174.9764999999</v>
      </c>
      <c r="J2201" s="38">
        <f t="shared" si="306"/>
        <v>1063174.9764999999</v>
      </c>
      <c r="K2201" s="38">
        <f t="shared" si="307"/>
        <v>1116697.7254999999</v>
      </c>
      <c r="L2201" s="38">
        <f t="shared" si="308"/>
        <v>1134712.6000000001</v>
      </c>
      <c r="M2201" s="39">
        <f t="shared" si="309"/>
        <v>1116024.0023754027</v>
      </c>
      <c r="N2201" s="40">
        <f t="shared" si="310"/>
        <v>37369.904575600674</v>
      </c>
      <c r="O2201" s="53">
        <f t="shared" si="311"/>
        <v>3.3484857400970458E-2</v>
      </c>
      <c r="P2201" s="42">
        <f t="shared" si="312"/>
        <v>1063175</v>
      </c>
      <c r="Q2201" s="43" t="str">
        <f t="shared" si="313"/>
        <v>MENOR VALOR</v>
      </c>
    </row>
    <row r="2202" spans="2:17" x14ac:dyDescent="0.3">
      <c r="B2202" s="73">
        <v>2175</v>
      </c>
      <c r="C2202" s="74">
        <v>251738</v>
      </c>
      <c r="D2202" s="75" t="s">
        <v>804</v>
      </c>
      <c r="E2202" s="51" t="s">
        <v>51</v>
      </c>
      <c r="F2202" s="52" t="s">
        <v>51</v>
      </c>
      <c r="G2202" s="36">
        <v>2310242.2000000002</v>
      </c>
      <c r="H2202" s="36">
        <v>2307618.25</v>
      </c>
      <c r="I2202" s="37">
        <v>2175933.8614999996</v>
      </c>
      <c r="J2202" s="38">
        <f t="shared" si="306"/>
        <v>2175933.8614999996</v>
      </c>
      <c r="K2202" s="38">
        <f t="shared" si="307"/>
        <v>2264598.1038333331</v>
      </c>
      <c r="L2202" s="38">
        <f t="shared" si="308"/>
        <v>2307618.25</v>
      </c>
      <c r="M2202" s="39">
        <f t="shared" si="309"/>
        <v>2263718.3400895479</v>
      </c>
      <c r="N2202" s="40">
        <f t="shared" si="310"/>
        <v>62073.00009359487</v>
      </c>
      <c r="O2202" s="53">
        <f t="shared" si="311"/>
        <v>2.7420814239257078E-2</v>
      </c>
      <c r="P2202" s="42">
        <f t="shared" si="312"/>
        <v>2175934</v>
      </c>
      <c r="Q2202" s="43" t="str">
        <f t="shared" si="313"/>
        <v>MENOR VALOR</v>
      </c>
    </row>
    <row r="2203" spans="2:17" x14ac:dyDescent="0.3">
      <c r="B2203" s="73">
        <v>2176</v>
      </c>
      <c r="C2203" s="74">
        <v>251738</v>
      </c>
      <c r="D2203" s="75" t="s">
        <v>685</v>
      </c>
      <c r="E2203" s="51" t="s">
        <v>51</v>
      </c>
      <c r="F2203" s="52" t="s">
        <v>51</v>
      </c>
      <c r="G2203" s="36">
        <v>8794022.6500000004</v>
      </c>
      <c r="H2203" s="36">
        <v>8788483.1999999993</v>
      </c>
      <c r="I2203" s="37">
        <v>8186724</v>
      </c>
      <c r="J2203" s="38">
        <f t="shared" si="306"/>
        <v>8186724</v>
      </c>
      <c r="K2203" s="38">
        <f t="shared" si="307"/>
        <v>8589743.2833333332</v>
      </c>
      <c r="L2203" s="38">
        <f t="shared" si="308"/>
        <v>8788483.1999999993</v>
      </c>
      <c r="M2203" s="39">
        <f t="shared" si="309"/>
        <v>8584939.0989424158</v>
      </c>
      <c r="N2203" s="40">
        <f t="shared" si="310"/>
        <v>281580.59683305415</v>
      </c>
      <c r="O2203" s="53">
        <f t="shared" si="311"/>
        <v>3.2799370337728111E-2</v>
      </c>
      <c r="P2203" s="42">
        <f t="shared" si="312"/>
        <v>8186724</v>
      </c>
      <c r="Q2203" s="43" t="str">
        <f t="shared" si="313"/>
        <v>MENOR VALOR</v>
      </c>
    </row>
    <row r="2204" spans="2:17" x14ac:dyDescent="0.3">
      <c r="B2204" s="73">
        <v>2177</v>
      </c>
      <c r="C2204" s="74">
        <v>251738</v>
      </c>
      <c r="D2204" s="75" t="s">
        <v>686</v>
      </c>
      <c r="E2204" s="51" t="s">
        <v>51</v>
      </c>
      <c r="F2204" s="52" t="s">
        <v>51</v>
      </c>
      <c r="G2204" s="36">
        <v>9312107</v>
      </c>
      <c r="H2204" s="36">
        <v>9258170.25</v>
      </c>
      <c r="I2204" s="37">
        <v>8732505.5999999996</v>
      </c>
      <c r="J2204" s="38">
        <f t="shared" si="306"/>
        <v>8732505.5999999996</v>
      </c>
      <c r="K2204" s="38">
        <f t="shared" si="307"/>
        <v>9100927.6166666672</v>
      </c>
      <c r="L2204" s="38">
        <f t="shared" si="308"/>
        <v>9258170.25</v>
      </c>
      <c r="M2204" s="39">
        <f t="shared" si="309"/>
        <v>9097121.5545479562</v>
      </c>
      <c r="N2204" s="40">
        <f t="shared" si="310"/>
        <v>257822.41398966609</v>
      </c>
      <c r="O2204" s="53">
        <f t="shared" si="311"/>
        <v>2.8341098054336981E-2</v>
      </c>
      <c r="P2204" s="42">
        <f t="shared" si="312"/>
        <v>8732506</v>
      </c>
      <c r="Q2204" s="43" t="str">
        <f t="shared" si="313"/>
        <v>MENOR VALOR</v>
      </c>
    </row>
    <row r="2205" spans="2:17" x14ac:dyDescent="0.3">
      <c r="B2205" s="73">
        <v>2178</v>
      </c>
      <c r="C2205" s="74">
        <v>251719</v>
      </c>
      <c r="D2205" s="75" t="s">
        <v>563</v>
      </c>
      <c r="E2205" s="51" t="s">
        <v>51</v>
      </c>
      <c r="F2205" s="52" t="s">
        <v>51</v>
      </c>
      <c r="G2205" s="36">
        <v>11477157.300000001</v>
      </c>
      <c r="H2205" s="36">
        <v>11541298.300000001</v>
      </c>
      <c r="I2205" s="37">
        <v>10642741.199999999</v>
      </c>
      <c r="J2205" s="38">
        <f t="shared" si="306"/>
        <v>10642741.199999999</v>
      </c>
      <c r="K2205" s="38">
        <f t="shared" si="307"/>
        <v>11220398.933333332</v>
      </c>
      <c r="L2205" s="38">
        <f t="shared" si="308"/>
        <v>11477157.300000001</v>
      </c>
      <c r="M2205" s="39">
        <f t="shared" si="309"/>
        <v>11212802.358549362</v>
      </c>
      <c r="N2205" s="40">
        <f t="shared" si="310"/>
        <v>403094.11090131407</v>
      </c>
      <c r="O2205" s="53">
        <f t="shared" si="311"/>
        <v>3.5949452956688312E-2</v>
      </c>
      <c r="P2205" s="42">
        <f t="shared" si="312"/>
        <v>10642741</v>
      </c>
      <c r="Q2205" s="43" t="str">
        <f t="shared" si="313"/>
        <v>MENOR VALOR</v>
      </c>
    </row>
    <row r="2206" spans="2:17" x14ac:dyDescent="0.3">
      <c r="B2206" s="73">
        <v>2179</v>
      </c>
      <c r="C2206" s="74">
        <v>251719</v>
      </c>
      <c r="D2206" s="75" t="s">
        <v>564</v>
      </c>
      <c r="E2206" s="51" t="s">
        <v>51</v>
      </c>
      <c r="F2206" s="52" t="s">
        <v>51</v>
      </c>
      <c r="G2206" s="36">
        <v>14492075.85</v>
      </c>
      <c r="H2206" s="36">
        <v>14705782</v>
      </c>
      <c r="I2206" s="37">
        <v>13644540</v>
      </c>
      <c r="J2206" s="38">
        <f t="shared" si="306"/>
        <v>13644540</v>
      </c>
      <c r="K2206" s="38">
        <f t="shared" si="307"/>
        <v>14280799.283333333</v>
      </c>
      <c r="L2206" s="38">
        <f t="shared" si="308"/>
        <v>14492075.85</v>
      </c>
      <c r="M2206" s="39">
        <f t="shared" si="309"/>
        <v>14273348.628899558</v>
      </c>
      <c r="N2206" s="40">
        <f t="shared" si="310"/>
        <v>444634.84556349239</v>
      </c>
      <c r="O2206" s="53">
        <f t="shared" si="311"/>
        <v>3.1151403719182659E-2</v>
      </c>
      <c r="P2206" s="42">
        <f t="shared" si="312"/>
        <v>13644540</v>
      </c>
      <c r="Q2206" s="43" t="str">
        <f t="shared" si="313"/>
        <v>MENOR VALOR</v>
      </c>
    </row>
    <row r="2207" spans="2:17" x14ac:dyDescent="0.3">
      <c r="B2207" s="73">
        <v>2180</v>
      </c>
      <c r="C2207" s="74">
        <v>251717</v>
      </c>
      <c r="D2207" s="75" t="s">
        <v>565</v>
      </c>
      <c r="E2207" s="51" t="s">
        <v>51</v>
      </c>
      <c r="F2207" s="52" t="s">
        <v>51</v>
      </c>
      <c r="G2207" s="36">
        <v>13250655.949999999</v>
      </c>
      <c r="H2207" s="36">
        <v>13349782.949999999</v>
      </c>
      <c r="I2207" s="37">
        <v>12371049.6</v>
      </c>
      <c r="J2207" s="38">
        <f t="shared" si="306"/>
        <v>12371049.6</v>
      </c>
      <c r="K2207" s="38">
        <f t="shared" si="307"/>
        <v>12990496.166666666</v>
      </c>
      <c r="L2207" s="38">
        <f t="shared" si="308"/>
        <v>13250655.949999999</v>
      </c>
      <c r="M2207" s="39">
        <f t="shared" si="309"/>
        <v>12982929.841223622</v>
      </c>
      <c r="N2207" s="40">
        <f t="shared" si="310"/>
        <v>432664.66784328368</v>
      </c>
      <c r="O2207" s="53">
        <f t="shared" si="311"/>
        <v>3.3325657084695891E-2</v>
      </c>
      <c r="P2207" s="42">
        <f t="shared" si="312"/>
        <v>12371050</v>
      </c>
      <c r="Q2207" s="43" t="str">
        <f t="shared" si="313"/>
        <v>MENOR VALOR</v>
      </c>
    </row>
    <row r="2208" spans="2:17" x14ac:dyDescent="0.3">
      <c r="B2208" s="73">
        <v>2181</v>
      </c>
      <c r="C2208" s="74">
        <v>251717</v>
      </c>
      <c r="D2208" s="75" t="s">
        <v>566</v>
      </c>
      <c r="E2208" s="51" t="s">
        <v>51</v>
      </c>
      <c r="F2208" s="52" t="s">
        <v>51</v>
      </c>
      <c r="G2208" s="36">
        <v>8389059.6999999993</v>
      </c>
      <c r="H2208" s="36">
        <v>8433083.75</v>
      </c>
      <c r="I2208" s="37">
        <v>7822869.5999999996</v>
      </c>
      <c r="J2208" s="38">
        <f t="shared" si="306"/>
        <v>7822869.5999999996</v>
      </c>
      <c r="K2208" s="38">
        <f t="shared" si="307"/>
        <v>8215004.3499999987</v>
      </c>
      <c r="L2208" s="38">
        <f t="shared" si="308"/>
        <v>8389059.6999999993</v>
      </c>
      <c r="M2208" s="39">
        <f t="shared" si="309"/>
        <v>8210228.858145236</v>
      </c>
      <c r="N2208" s="40">
        <f t="shared" si="310"/>
        <v>273904.35818988702</v>
      </c>
      <c r="O2208" s="53">
        <f t="shared" si="311"/>
        <v>3.3361354832167789E-2</v>
      </c>
      <c r="P2208" s="42">
        <f t="shared" si="312"/>
        <v>7822870</v>
      </c>
      <c r="Q2208" s="43" t="str">
        <f t="shared" si="313"/>
        <v>MENOR VALOR</v>
      </c>
    </row>
    <row r="2209" spans="2:17" x14ac:dyDescent="0.3">
      <c r="B2209" s="73">
        <v>2182</v>
      </c>
      <c r="C2209" s="74">
        <v>251717</v>
      </c>
      <c r="D2209" s="75" t="s">
        <v>567</v>
      </c>
      <c r="E2209" s="51" t="s">
        <v>51</v>
      </c>
      <c r="F2209" s="52" t="s">
        <v>51</v>
      </c>
      <c r="G2209" s="36">
        <v>7648231.1500000004</v>
      </c>
      <c r="H2209" s="36">
        <v>7761935.6500000004</v>
      </c>
      <c r="I2209" s="37">
        <v>7186124.4000000004</v>
      </c>
      <c r="J2209" s="38">
        <f t="shared" si="306"/>
        <v>7186124.4000000004</v>
      </c>
      <c r="K2209" s="38">
        <f t="shared" si="307"/>
        <v>7532097.0666666673</v>
      </c>
      <c r="L2209" s="38">
        <f t="shared" si="308"/>
        <v>7648231.1500000004</v>
      </c>
      <c r="M2209" s="39">
        <f t="shared" si="309"/>
        <v>7527924.5561037241</v>
      </c>
      <c r="N2209" s="40">
        <f t="shared" si="310"/>
        <v>241689.20819156352</v>
      </c>
      <c r="O2209" s="53">
        <f t="shared" si="311"/>
        <v>3.2105689475274993E-2</v>
      </c>
      <c r="P2209" s="42">
        <f t="shared" si="312"/>
        <v>7186124</v>
      </c>
      <c r="Q2209" s="43" t="str">
        <f t="shared" si="313"/>
        <v>MENOR VALOR</v>
      </c>
    </row>
    <row r="2210" spans="2:17" x14ac:dyDescent="0.3">
      <c r="B2210" s="73">
        <v>2183</v>
      </c>
      <c r="C2210" s="74">
        <v>251717</v>
      </c>
      <c r="D2210" s="75" t="s">
        <v>719</v>
      </c>
      <c r="E2210" s="51" t="s">
        <v>51</v>
      </c>
      <c r="F2210" s="52" t="s">
        <v>51</v>
      </c>
      <c r="G2210" s="36">
        <v>5214663.3</v>
      </c>
      <c r="H2210" s="36">
        <v>5271515.55</v>
      </c>
      <c r="I2210" s="37">
        <v>4912034.4000000004</v>
      </c>
      <c r="J2210" s="38">
        <f t="shared" si="306"/>
        <v>4912034.4000000004</v>
      </c>
      <c r="K2210" s="38">
        <f t="shared" si="307"/>
        <v>5132737.75</v>
      </c>
      <c r="L2210" s="38">
        <f t="shared" si="308"/>
        <v>5214663.3</v>
      </c>
      <c r="M2210" s="39">
        <f t="shared" si="309"/>
        <v>5130279.8337328704</v>
      </c>
      <c r="N2210" s="40">
        <f t="shared" si="310"/>
        <v>154322.82615551169</v>
      </c>
      <c r="O2210" s="53">
        <f t="shared" si="311"/>
        <v>3.0080781391455605E-2</v>
      </c>
      <c r="P2210" s="42">
        <f t="shared" si="312"/>
        <v>4912034</v>
      </c>
      <c r="Q2210" s="43" t="str">
        <f t="shared" si="313"/>
        <v>MENOR VALOR</v>
      </c>
    </row>
    <row r="2211" spans="2:17" x14ac:dyDescent="0.3">
      <c r="B2211" s="73">
        <v>2184</v>
      </c>
      <c r="C2211" s="74">
        <v>26111512</v>
      </c>
      <c r="D2211" s="75" t="s">
        <v>805</v>
      </c>
      <c r="E2211" s="51" t="s">
        <v>51</v>
      </c>
      <c r="F2211" s="52" t="s">
        <v>51</v>
      </c>
      <c r="G2211" s="36">
        <v>4119893.05</v>
      </c>
      <c r="H2211" s="36">
        <v>4162750.9</v>
      </c>
      <c r="I2211" s="37">
        <v>3820471.2</v>
      </c>
      <c r="J2211" s="38">
        <f t="shared" si="306"/>
        <v>3820471.2</v>
      </c>
      <c r="K2211" s="38">
        <f t="shared" si="307"/>
        <v>4034371.7166666663</v>
      </c>
      <c r="L2211" s="38">
        <f t="shared" si="308"/>
        <v>4119893.05</v>
      </c>
      <c r="M2211" s="39">
        <f t="shared" si="309"/>
        <v>4031448.3358802712</v>
      </c>
      <c r="N2211" s="40">
        <f t="shared" si="310"/>
        <v>149183.36345625529</v>
      </c>
      <c r="O2211" s="53">
        <f t="shared" si="311"/>
        <v>3.700490519213883E-2</v>
      </c>
      <c r="P2211" s="42">
        <f t="shared" si="312"/>
        <v>3820471</v>
      </c>
      <c r="Q2211" s="43" t="str">
        <f t="shared" si="313"/>
        <v>MENOR VALOR</v>
      </c>
    </row>
    <row r="2212" spans="2:17" x14ac:dyDescent="0.3">
      <c r="B2212" s="73">
        <v>2185</v>
      </c>
      <c r="C2212" s="74">
        <v>26111512</v>
      </c>
      <c r="D2212" s="75" t="s">
        <v>571</v>
      </c>
      <c r="E2212" s="51" t="s">
        <v>51</v>
      </c>
      <c r="F2212" s="52" t="s">
        <v>51</v>
      </c>
      <c r="G2212" s="36">
        <v>20952240.75</v>
      </c>
      <c r="H2212" s="36">
        <v>21404434.800000001</v>
      </c>
      <c r="I2212" s="37">
        <v>19648137.600000001</v>
      </c>
      <c r="J2212" s="38">
        <f t="shared" si="306"/>
        <v>19648137.600000001</v>
      </c>
      <c r="K2212" s="38">
        <f t="shared" si="307"/>
        <v>20668271.050000001</v>
      </c>
      <c r="L2212" s="38">
        <f t="shared" si="308"/>
        <v>20952240.75</v>
      </c>
      <c r="M2212" s="39">
        <f t="shared" si="309"/>
        <v>20654683.46140625</v>
      </c>
      <c r="N2212" s="40">
        <f t="shared" si="310"/>
        <v>711735.40417561284</v>
      </c>
      <c r="O2212" s="53">
        <f t="shared" si="311"/>
        <v>3.445879020637168E-2</v>
      </c>
      <c r="P2212" s="42">
        <f t="shared" si="312"/>
        <v>19648138</v>
      </c>
      <c r="Q2212" s="43" t="str">
        <f t="shared" si="313"/>
        <v>MENOR VALOR</v>
      </c>
    </row>
    <row r="2213" spans="2:17" x14ac:dyDescent="0.3">
      <c r="B2213" s="73">
        <v>2186</v>
      </c>
      <c r="C2213" s="74">
        <v>25172009</v>
      </c>
      <c r="D2213" s="75" t="s">
        <v>572</v>
      </c>
      <c r="E2213" s="51" t="s">
        <v>51</v>
      </c>
      <c r="F2213" s="52" t="s">
        <v>51</v>
      </c>
      <c r="G2213" s="36">
        <v>21294228.899999999</v>
      </c>
      <c r="H2213" s="36">
        <v>21401227.75</v>
      </c>
      <c r="I2213" s="37">
        <v>19648137.600000001</v>
      </c>
      <c r="J2213" s="38">
        <f t="shared" si="306"/>
        <v>19648137.600000001</v>
      </c>
      <c r="K2213" s="38">
        <f t="shared" si="307"/>
        <v>20781198.083333332</v>
      </c>
      <c r="L2213" s="38">
        <f t="shared" si="308"/>
        <v>21294228.899999999</v>
      </c>
      <c r="M2213" s="39">
        <f t="shared" si="309"/>
        <v>20765417.437234614</v>
      </c>
      <c r="N2213" s="40">
        <f t="shared" si="310"/>
        <v>790036.14939159667</v>
      </c>
      <c r="O2213" s="53">
        <f t="shared" si="311"/>
        <v>3.8045762950807693E-2</v>
      </c>
      <c r="P2213" s="42">
        <f t="shared" si="312"/>
        <v>19648138</v>
      </c>
      <c r="Q2213" s="43" t="str">
        <f t="shared" si="313"/>
        <v>MENOR VALOR</v>
      </c>
    </row>
    <row r="2214" spans="2:17" x14ac:dyDescent="0.3">
      <c r="B2214" s="73">
        <v>2187</v>
      </c>
      <c r="C2214" s="74">
        <v>25172009</v>
      </c>
      <c r="D2214" s="75" t="s">
        <v>573</v>
      </c>
      <c r="E2214" s="51" t="s">
        <v>51</v>
      </c>
      <c r="F2214" s="52" t="s">
        <v>51</v>
      </c>
      <c r="G2214" s="36">
        <v>1044332.1</v>
      </c>
      <c r="H2214" s="36">
        <v>1067656.1000000001</v>
      </c>
      <c r="I2214" s="37">
        <v>985205.76000000001</v>
      </c>
      <c r="J2214" s="38">
        <f t="shared" si="306"/>
        <v>985205.76000000001</v>
      </c>
      <c r="K2214" s="38">
        <f t="shared" si="307"/>
        <v>1032397.9866666667</v>
      </c>
      <c r="L2214" s="38">
        <f t="shared" si="308"/>
        <v>1044332.1</v>
      </c>
      <c r="M2214" s="39">
        <f t="shared" si="309"/>
        <v>1031808.2240130531</v>
      </c>
      <c r="N2214" s="40">
        <f t="shared" si="310"/>
        <v>32952.9183236319</v>
      </c>
      <c r="O2214" s="53">
        <f t="shared" si="311"/>
        <v>3.1937057252235106E-2</v>
      </c>
      <c r="P2214" s="42">
        <f t="shared" si="312"/>
        <v>985206</v>
      </c>
      <c r="Q2214" s="43" t="str">
        <f t="shared" si="313"/>
        <v>MENOR VALOR</v>
      </c>
    </row>
    <row r="2215" spans="2:17" x14ac:dyDescent="0.3">
      <c r="B2215" s="73">
        <v>2188</v>
      </c>
      <c r="C2215" s="74">
        <v>25172009</v>
      </c>
      <c r="D2215" s="75" t="s">
        <v>574</v>
      </c>
      <c r="E2215" s="51" t="s">
        <v>51</v>
      </c>
      <c r="F2215" s="52" t="s">
        <v>51</v>
      </c>
      <c r="G2215" s="36">
        <v>422164.4</v>
      </c>
      <c r="H2215" s="36">
        <v>420415.1</v>
      </c>
      <c r="I2215" s="37">
        <v>394642.08</v>
      </c>
      <c r="J2215" s="38">
        <f t="shared" si="306"/>
        <v>394642.08</v>
      </c>
      <c r="K2215" s="38">
        <f t="shared" si="307"/>
        <v>412407.19333333336</v>
      </c>
      <c r="L2215" s="38">
        <f t="shared" si="308"/>
        <v>420415.1</v>
      </c>
      <c r="M2215" s="39">
        <f t="shared" si="309"/>
        <v>412212.44729948445</v>
      </c>
      <c r="N2215" s="40">
        <f t="shared" si="310"/>
        <v>12424.125865403812</v>
      </c>
      <c r="O2215" s="53">
        <f t="shared" si="311"/>
        <v>3.0140103596574121E-2</v>
      </c>
      <c r="P2215" s="42">
        <f t="shared" si="312"/>
        <v>394642</v>
      </c>
      <c r="Q2215" s="43" t="str">
        <f t="shared" si="313"/>
        <v>MENOR VALOR</v>
      </c>
    </row>
    <row r="2216" spans="2:17" x14ac:dyDescent="0.3">
      <c r="B2216" s="73">
        <v>2189</v>
      </c>
      <c r="C2216" s="74">
        <v>251717</v>
      </c>
      <c r="D2216" s="75" t="s">
        <v>575</v>
      </c>
      <c r="E2216" s="51" t="s">
        <v>51</v>
      </c>
      <c r="F2216" s="52" t="s">
        <v>51</v>
      </c>
      <c r="G2216" s="36">
        <v>563857.69999999995</v>
      </c>
      <c r="H2216" s="36">
        <v>564440.80000000005</v>
      </c>
      <c r="I2216" s="37">
        <v>526189.43999999994</v>
      </c>
      <c r="J2216" s="38">
        <f t="shared" si="306"/>
        <v>526189.43999999994</v>
      </c>
      <c r="K2216" s="38">
        <f t="shared" si="307"/>
        <v>551495.98</v>
      </c>
      <c r="L2216" s="38">
        <f t="shared" si="308"/>
        <v>563857.69999999995</v>
      </c>
      <c r="M2216" s="39">
        <f t="shared" si="309"/>
        <v>551201.02194655314</v>
      </c>
      <c r="N2216" s="40">
        <f t="shared" si="310"/>
        <v>17685.859202610794</v>
      </c>
      <c r="O2216" s="53">
        <f t="shared" si="311"/>
        <v>3.2086042112464901E-2</v>
      </c>
      <c r="P2216" s="42">
        <f t="shared" si="312"/>
        <v>526189</v>
      </c>
      <c r="Q2216" s="43" t="str">
        <f t="shared" si="313"/>
        <v>MENOR VALOR</v>
      </c>
    </row>
    <row r="2217" spans="2:17" x14ac:dyDescent="0.3">
      <c r="B2217" s="73">
        <v>2190</v>
      </c>
      <c r="C2217" s="74">
        <v>251717</v>
      </c>
      <c r="D2217" s="75" t="s">
        <v>576</v>
      </c>
      <c r="E2217" s="51" t="s">
        <v>51</v>
      </c>
      <c r="F2217" s="52" t="s">
        <v>51</v>
      </c>
      <c r="G2217" s="36">
        <v>4193655.2</v>
      </c>
      <c r="H2217" s="36">
        <v>4276163.8499999996</v>
      </c>
      <c r="I2217" s="37">
        <v>3954817.44</v>
      </c>
      <c r="J2217" s="38">
        <f t="shared" si="306"/>
        <v>3954817.44</v>
      </c>
      <c r="K2217" s="38">
        <f t="shared" si="307"/>
        <v>4141545.4966666666</v>
      </c>
      <c r="L2217" s="38">
        <f t="shared" si="308"/>
        <v>4193655.2</v>
      </c>
      <c r="M2217" s="39">
        <f t="shared" si="309"/>
        <v>4139277.0876323069</v>
      </c>
      <c r="N2217" s="40">
        <f t="shared" si="310"/>
        <v>130432.66769608529</v>
      </c>
      <c r="O2217" s="53">
        <f t="shared" si="311"/>
        <v>3.1510977625973241E-2</v>
      </c>
      <c r="P2217" s="42">
        <f t="shared" si="312"/>
        <v>3954817</v>
      </c>
      <c r="Q2217" s="43" t="str">
        <f t="shared" si="313"/>
        <v>MENOR VALOR</v>
      </c>
    </row>
    <row r="2218" spans="2:17" x14ac:dyDescent="0.3">
      <c r="B2218" s="73">
        <v>2191</v>
      </c>
      <c r="C2218" s="74">
        <v>251717</v>
      </c>
      <c r="D2218" s="75" t="s">
        <v>577</v>
      </c>
      <c r="E2218" s="51" t="s">
        <v>51</v>
      </c>
      <c r="F2218" s="52" t="s">
        <v>51</v>
      </c>
      <c r="G2218" s="36">
        <v>3866827.65</v>
      </c>
      <c r="H2218" s="36">
        <v>3782861.25</v>
      </c>
      <c r="I2218" s="37">
        <v>3560175.36</v>
      </c>
      <c r="J2218" s="38">
        <f t="shared" si="306"/>
        <v>3560175.36</v>
      </c>
      <c r="K2218" s="38">
        <f t="shared" si="307"/>
        <v>3736621.42</v>
      </c>
      <c r="L2218" s="38">
        <f t="shared" si="308"/>
        <v>3782861.25</v>
      </c>
      <c r="M2218" s="39">
        <f t="shared" si="309"/>
        <v>3734354.4688342055</v>
      </c>
      <c r="N2218" s="40">
        <f t="shared" si="310"/>
        <v>123163.22899769651</v>
      </c>
      <c r="O2218" s="53">
        <f t="shared" si="311"/>
        <v>3.2981129677318963E-2</v>
      </c>
      <c r="P2218" s="42">
        <f t="shared" si="312"/>
        <v>3560175</v>
      </c>
      <c r="Q2218" s="43" t="str">
        <f t="shared" si="313"/>
        <v>MENOR VALOR</v>
      </c>
    </row>
    <row r="2219" spans="2:17" x14ac:dyDescent="0.3">
      <c r="B2219" s="73">
        <v>2192</v>
      </c>
      <c r="C2219" s="74">
        <v>251742</v>
      </c>
      <c r="D2219" s="75" t="s">
        <v>309</v>
      </c>
      <c r="E2219" s="51" t="s">
        <v>51</v>
      </c>
      <c r="F2219" s="52" t="s">
        <v>51</v>
      </c>
      <c r="G2219" s="36">
        <v>8191097.25</v>
      </c>
      <c r="H2219" s="36">
        <v>8115294.25</v>
      </c>
      <c r="I2219" s="37">
        <v>7640942.4000000004</v>
      </c>
      <c r="J2219" s="38">
        <f t="shared" si="306"/>
        <v>7640942.4000000004</v>
      </c>
      <c r="K2219" s="38">
        <f t="shared" si="307"/>
        <v>7982444.6333333328</v>
      </c>
      <c r="L2219" s="38">
        <f t="shared" si="308"/>
        <v>8115294.25</v>
      </c>
      <c r="M2219" s="39">
        <f t="shared" si="309"/>
        <v>7978680.8435904272</v>
      </c>
      <c r="N2219" s="40">
        <f t="shared" si="310"/>
        <v>238817.14373018107</v>
      </c>
      <c r="O2219" s="53">
        <f t="shared" si="311"/>
        <v>2.9931908345730087E-2</v>
      </c>
      <c r="P2219" s="42">
        <f t="shared" si="312"/>
        <v>7640942</v>
      </c>
      <c r="Q2219" s="43" t="str">
        <f t="shared" si="313"/>
        <v>MENOR VALOR</v>
      </c>
    </row>
    <row r="2220" spans="2:17" x14ac:dyDescent="0.3">
      <c r="B2220" s="73">
        <v>2193</v>
      </c>
      <c r="C2220" s="74">
        <v>251742</v>
      </c>
      <c r="D2220" s="75" t="s">
        <v>763</v>
      </c>
      <c r="E2220" s="51" t="s">
        <v>51</v>
      </c>
      <c r="F2220" s="52" t="s">
        <v>51</v>
      </c>
      <c r="G2220" s="36">
        <v>2853691.4</v>
      </c>
      <c r="H2220" s="36">
        <v>2836198.4</v>
      </c>
      <c r="I2220" s="37">
        <v>2622550.56</v>
      </c>
      <c r="J2220" s="38">
        <f t="shared" si="306"/>
        <v>2622550.56</v>
      </c>
      <c r="K2220" s="38">
        <f t="shared" si="307"/>
        <v>2770813.4533333331</v>
      </c>
      <c r="L2220" s="38">
        <f t="shared" si="308"/>
        <v>2836198.4</v>
      </c>
      <c r="M2220" s="39">
        <f t="shared" si="309"/>
        <v>2768784.5395950228</v>
      </c>
      <c r="N2220" s="40">
        <f t="shared" si="310"/>
        <v>103403.0386115358</v>
      </c>
      <c r="O2220" s="53">
        <f t="shared" si="311"/>
        <v>3.7346004043586602E-2</v>
      </c>
      <c r="P2220" s="42">
        <f t="shared" si="312"/>
        <v>2622551</v>
      </c>
      <c r="Q2220" s="43" t="str">
        <f t="shared" si="313"/>
        <v>MENOR VALOR</v>
      </c>
    </row>
    <row r="2221" spans="2:17" x14ac:dyDescent="0.3">
      <c r="B2221" s="73">
        <v>2194</v>
      </c>
      <c r="C2221" s="74">
        <v>251742</v>
      </c>
      <c r="D2221" s="75" t="s">
        <v>580</v>
      </c>
      <c r="E2221" s="51" t="s">
        <v>51</v>
      </c>
      <c r="F2221" s="52" t="s">
        <v>51</v>
      </c>
      <c r="G2221" s="36">
        <v>8432792.1999999993</v>
      </c>
      <c r="H2221" s="36">
        <v>8371566.7000000002</v>
      </c>
      <c r="I2221" s="37">
        <v>7859255.04</v>
      </c>
      <c r="J2221" s="38">
        <f t="shared" si="306"/>
        <v>7859255.04</v>
      </c>
      <c r="K2221" s="38">
        <f t="shared" si="307"/>
        <v>8221204.6466666656</v>
      </c>
      <c r="L2221" s="38">
        <f t="shared" si="308"/>
        <v>8371566.7000000002</v>
      </c>
      <c r="M2221" s="39">
        <f t="shared" si="309"/>
        <v>8217124.0033169892</v>
      </c>
      <c r="N2221" s="40">
        <f t="shared" si="310"/>
        <v>253051.57073764282</v>
      </c>
      <c r="O2221" s="53">
        <f t="shared" si="311"/>
        <v>3.0795637334363461E-2</v>
      </c>
      <c r="P2221" s="42">
        <f t="shared" si="312"/>
        <v>7859255</v>
      </c>
      <c r="Q2221" s="43" t="str">
        <f t="shared" si="313"/>
        <v>MENOR VALOR</v>
      </c>
    </row>
    <row r="2222" spans="2:17" x14ac:dyDescent="0.3">
      <c r="B2222" s="73">
        <v>2195</v>
      </c>
      <c r="C2222" s="74">
        <v>251742</v>
      </c>
      <c r="D2222" s="75" t="s">
        <v>581</v>
      </c>
      <c r="E2222" s="51" t="s">
        <v>51</v>
      </c>
      <c r="F2222" s="52" t="s">
        <v>51</v>
      </c>
      <c r="G2222" s="36">
        <v>8353199.0499999998</v>
      </c>
      <c r="H2222" s="36">
        <v>8522298.0500000007</v>
      </c>
      <c r="I2222" s="37">
        <v>7859255.04</v>
      </c>
      <c r="J2222" s="38">
        <f t="shared" si="306"/>
        <v>7859255.04</v>
      </c>
      <c r="K2222" s="38">
        <f t="shared" si="307"/>
        <v>8244917.3799999999</v>
      </c>
      <c r="L2222" s="38">
        <f t="shared" si="308"/>
        <v>8353199.0499999998</v>
      </c>
      <c r="M2222" s="39">
        <f t="shared" si="309"/>
        <v>8240058.793877203</v>
      </c>
      <c r="N2222" s="40">
        <f t="shared" si="310"/>
        <v>269268.91666786326</v>
      </c>
      <c r="O2222" s="53">
        <f t="shared" si="311"/>
        <v>3.2678033422279006E-2</v>
      </c>
      <c r="P2222" s="42">
        <f t="shared" si="312"/>
        <v>7859255</v>
      </c>
      <c r="Q2222" s="43" t="str">
        <f t="shared" si="313"/>
        <v>MENOR VALOR</v>
      </c>
    </row>
    <row r="2223" spans="2:17" x14ac:dyDescent="0.3">
      <c r="B2223" s="73">
        <v>2196</v>
      </c>
      <c r="C2223" s="74">
        <v>251742</v>
      </c>
      <c r="D2223" s="75" t="s">
        <v>764</v>
      </c>
      <c r="E2223" s="51" t="s">
        <v>51</v>
      </c>
      <c r="F2223" s="52" t="s">
        <v>51</v>
      </c>
      <c r="G2223" s="36">
        <v>1569705.2</v>
      </c>
      <c r="H2223" s="36">
        <v>1580201</v>
      </c>
      <c r="I2223" s="37">
        <v>1457750</v>
      </c>
      <c r="J2223" s="38">
        <f t="shared" si="306"/>
        <v>1457750</v>
      </c>
      <c r="K2223" s="38">
        <f t="shared" si="307"/>
        <v>1535885.4000000001</v>
      </c>
      <c r="L2223" s="38">
        <f t="shared" si="308"/>
        <v>1569705.2</v>
      </c>
      <c r="M2223" s="39">
        <f t="shared" si="309"/>
        <v>1534868.4526416778</v>
      </c>
      <c r="N2223" s="40">
        <f t="shared" si="310"/>
        <v>54530.980817543998</v>
      </c>
      <c r="O2223" s="53">
        <f t="shared" si="311"/>
        <v>3.5528113646280349E-2</v>
      </c>
      <c r="P2223" s="42">
        <f t="shared" si="312"/>
        <v>1457750</v>
      </c>
      <c r="Q2223" s="43" t="str">
        <f t="shared" si="313"/>
        <v>MENOR VALOR</v>
      </c>
    </row>
    <row r="2224" spans="2:17" x14ac:dyDescent="0.3">
      <c r="B2224" s="73">
        <v>2197</v>
      </c>
      <c r="C2224" s="74">
        <v>251742</v>
      </c>
      <c r="D2224" s="75" t="s">
        <v>583</v>
      </c>
      <c r="E2224" s="51" t="s">
        <v>51</v>
      </c>
      <c r="F2224" s="52" t="s">
        <v>51</v>
      </c>
      <c r="G2224" s="36">
        <v>1262119.95</v>
      </c>
      <c r="H2224" s="36">
        <v>1250749.5</v>
      </c>
      <c r="I2224" s="37">
        <v>1166200</v>
      </c>
      <c r="J2224" s="38">
        <f t="shared" si="306"/>
        <v>1166200</v>
      </c>
      <c r="K2224" s="38">
        <f t="shared" si="307"/>
        <v>1226356.4833333334</v>
      </c>
      <c r="L2224" s="38">
        <f t="shared" si="308"/>
        <v>1250749.5</v>
      </c>
      <c r="M2224" s="39">
        <f t="shared" si="309"/>
        <v>1225597.8832129871</v>
      </c>
      <c r="N2224" s="40">
        <f t="shared" si="310"/>
        <v>42000.646008029777</v>
      </c>
      <c r="O2224" s="53">
        <f t="shared" si="311"/>
        <v>3.4269515787610748E-2</v>
      </c>
      <c r="P2224" s="42">
        <f t="shared" si="312"/>
        <v>1166200</v>
      </c>
      <c r="Q2224" s="43" t="str">
        <f t="shared" si="313"/>
        <v>MENOR VALOR</v>
      </c>
    </row>
    <row r="2225" spans="2:17" x14ac:dyDescent="0.3">
      <c r="B2225" s="73">
        <v>2198</v>
      </c>
      <c r="C2225" s="74">
        <v>25173702</v>
      </c>
      <c r="D2225" s="75" t="s">
        <v>584</v>
      </c>
      <c r="E2225" s="51" t="s">
        <v>51</v>
      </c>
      <c r="F2225" s="52" t="s">
        <v>51</v>
      </c>
      <c r="G2225" s="36">
        <v>4685500.05</v>
      </c>
      <c r="H2225" s="36">
        <v>4649056.3</v>
      </c>
      <c r="I2225" s="37">
        <v>4373250</v>
      </c>
      <c r="J2225" s="38">
        <f t="shared" si="306"/>
        <v>4373250</v>
      </c>
      <c r="K2225" s="38">
        <f t="shared" si="307"/>
        <v>4569268.7833333332</v>
      </c>
      <c r="L2225" s="38">
        <f t="shared" si="308"/>
        <v>4649056.3</v>
      </c>
      <c r="M2225" s="39">
        <f t="shared" si="309"/>
        <v>4567112.2494082907</v>
      </c>
      <c r="N2225" s="40">
        <f t="shared" si="310"/>
        <v>137081.31117268014</v>
      </c>
      <c r="O2225" s="53">
        <f t="shared" si="311"/>
        <v>3.0014876728821419E-2</v>
      </c>
      <c r="P2225" s="42">
        <f t="shared" si="312"/>
        <v>4373250</v>
      </c>
      <c r="Q2225" s="43" t="str">
        <f t="shared" si="313"/>
        <v>MENOR VALOR</v>
      </c>
    </row>
    <row r="2226" spans="2:17" x14ac:dyDescent="0.3">
      <c r="B2226" s="73">
        <v>2199</v>
      </c>
      <c r="C2226" s="74">
        <v>251724</v>
      </c>
      <c r="D2226" s="75" t="s">
        <v>103</v>
      </c>
      <c r="E2226" s="51" t="s">
        <v>51</v>
      </c>
      <c r="F2226" s="52" t="s">
        <v>51</v>
      </c>
      <c r="G2226" s="36">
        <v>21576449.300000001</v>
      </c>
      <c r="H2226" s="36">
        <v>21686072.100000001</v>
      </c>
      <c r="I2226" s="37">
        <v>20029485</v>
      </c>
      <c r="J2226" s="38">
        <f t="shared" si="306"/>
        <v>20029485</v>
      </c>
      <c r="K2226" s="38">
        <f t="shared" si="307"/>
        <v>21097335.466666669</v>
      </c>
      <c r="L2226" s="38">
        <f t="shared" si="308"/>
        <v>21576449.300000001</v>
      </c>
      <c r="M2226" s="39">
        <f t="shared" si="309"/>
        <v>21083540.980945136</v>
      </c>
      <c r="N2226" s="40">
        <f t="shared" si="310"/>
        <v>745330.13187654433</v>
      </c>
      <c r="O2226" s="53">
        <f t="shared" si="311"/>
        <v>3.5351278637215544E-2</v>
      </c>
      <c r="P2226" s="42">
        <f t="shared" si="312"/>
        <v>20029485</v>
      </c>
      <c r="Q2226" s="43" t="str">
        <f t="shared" si="313"/>
        <v>MENOR VALOR</v>
      </c>
    </row>
    <row r="2227" spans="2:17" x14ac:dyDescent="0.3">
      <c r="B2227" s="73">
        <v>2200</v>
      </c>
      <c r="C2227" s="74">
        <v>251720</v>
      </c>
      <c r="D2227" s="75" t="s">
        <v>585</v>
      </c>
      <c r="E2227" s="51" t="s">
        <v>51</v>
      </c>
      <c r="F2227" s="52" t="s">
        <v>51</v>
      </c>
      <c r="G2227" s="36">
        <v>5073553.0999999996</v>
      </c>
      <c r="H2227" s="36">
        <v>5079675.6500000004</v>
      </c>
      <c r="I2227" s="37">
        <v>4664800</v>
      </c>
      <c r="J2227" s="38">
        <f t="shared" si="306"/>
        <v>4664800</v>
      </c>
      <c r="K2227" s="38">
        <f t="shared" si="307"/>
        <v>4939342.916666667</v>
      </c>
      <c r="L2227" s="38">
        <f t="shared" si="308"/>
        <v>5073553.0999999996</v>
      </c>
      <c r="M2227" s="39">
        <f t="shared" si="309"/>
        <v>4935453.603647342</v>
      </c>
      <c r="N2227" s="40">
        <f t="shared" si="310"/>
        <v>191380.99849161156</v>
      </c>
      <c r="O2227" s="53">
        <f t="shared" si="311"/>
        <v>3.8776779980299964E-2</v>
      </c>
      <c r="P2227" s="42">
        <f t="shared" si="312"/>
        <v>4664800</v>
      </c>
      <c r="Q2227" s="43" t="str">
        <f t="shared" si="313"/>
        <v>MENOR VALOR</v>
      </c>
    </row>
    <row r="2228" spans="2:17" x14ac:dyDescent="0.3">
      <c r="B2228" s="73">
        <v>2201</v>
      </c>
      <c r="C2228" s="74">
        <v>26101808</v>
      </c>
      <c r="D2228" s="75" t="s">
        <v>586</v>
      </c>
      <c r="E2228" s="51" t="s">
        <v>51</v>
      </c>
      <c r="F2228" s="52" t="s">
        <v>51</v>
      </c>
      <c r="G2228" s="36">
        <v>2650772.6</v>
      </c>
      <c r="H2228" s="36">
        <v>2697712.15</v>
      </c>
      <c r="I2228" s="37">
        <v>2478175</v>
      </c>
      <c r="J2228" s="38">
        <f t="shared" si="306"/>
        <v>2478175</v>
      </c>
      <c r="K2228" s="38">
        <f t="shared" si="307"/>
        <v>2608886.5833333335</v>
      </c>
      <c r="L2228" s="38">
        <f t="shared" si="308"/>
        <v>2650772.6</v>
      </c>
      <c r="M2228" s="39">
        <f t="shared" si="309"/>
        <v>2607153.9947870607</v>
      </c>
      <c r="N2228" s="40">
        <f t="shared" si="310"/>
        <v>91201.921844554949</v>
      </c>
      <c r="O2228" s="53">
        <f t="shared" si="311"/>
        <v>3.4981409624023331E-2</v>
      </c>
      <c r="P2228" s="42">
        <f t="shared" si="312"/>
        <v>2478175</v>
      </c>
      <c r="Q2228" s="43" t="str">
        <f t="shared" si="313"/>
        <v>MENOR VALOR</v>
      </c>
    </row>
    <row r="2229" spans="2:17" x14ac:dyDescent="0.3">
      <c r="B2229" s="73">
        <v>2202</v>
      </c>
      <c r="C2229" s="74">
        <v>251728</v>
      </c>
      <c r="D2229" s="75" t="s">
        <v>687</v>
      </c>
      <c r="E2229" s="51" t="s">
        <v>51</v>
      </c>
      <c r="F2229" s="52" t="s">
        <v>51</v>
      </c>
      <c r="G2229" s="36">
        <v>875816.2</v>
      </c>
      <c r="H2229" s="36">
        <v>886603.55</v>
      </c>
      <c r="I2229" s="37">
        <v>816340</v>
      </c>
      <c r="J2229" s="38">
        <f t="shared" si="306"/>
        <v>816340</v>
      </c>
      <c r="K2229" s="38">
        <f t="shared" si="307"/>
        <v>859586.58333333337</v>
      </c>
      <c r="L2229" s="38">
        <f t="shared" si="308"/>
        <v>875816.2</v>
      </c>
      <c r="M2229" s="39">
        <f t="shared" si="309"/>
        <v>859022.43360192317</v>
      </c>
      <c r="N2229" s="40">
        <f t="shared" si="310"/>
        <v>30181.038237464429</v>
      </c>
      <c r="O2229" s="53">
        <f t="shared" si="311"/>
        <v>3.5134167696778136E-2</v>
      </c>
      <c r="P2229" s="42">
        <f t="shared" si="312"/>
        <v>816340</v>
      </c>
      <c r="Q2229" s="43" t="str">
        <f t="shared" si="313"/>
        <v>MENOR VALOR</v>
      </c>
    </row>
    <row r="2230" spans="2:17" x14ac:dyDescent="0.3">
      <c r="B2230" s="73">
        <v>2203</v>
      </c>
      <c r="C2230" s="74">
        <v>26111504</v>
      </c>
      <c r="D2230" s="75" t="s">
        <v>589</v>
      </c>
      <c r="E2230" s="51" t="s">
        <v>51</v>
      </c>
      <c r="F2230" s="52" t="s">
        <v>51</v>
      </c>
      <c r="G2230" s="36">
        <v>1878456.65</v>
      </c>
      <c r="H2230" s="36">
        <v>1906737</v>
      </c>
      <c r="I2230" s="37">
        <v>1749300</v>
      </c>
      <c r="J2230" s="38">
        <f t="shared" si="306"/>
        <v>1749300</v>
      </c>
      <c r="K2230" s="38">
        <f t="shared" si="307"/>
        <v>1844831.2166666668</v>
      </c>
      <c r="L2230" s="38">
        <f t="shared" si="308"/>
        <v>1878456.65</v>
      </c>
      <c r="M2230" s="39">
        <f t="shared" si="309"/>
        <v>1843537.9794626723</v>
      </c>
      <c r="N2230" s="40">
        <f t="shared" si="310"/>
        <v>66636.314323374158</v>
      </c>
      <c r="O2230" s="53">
        <f t="shared" si="311"/>
        <v>3.6145886369423397E-2</v>
      </c>
      <c r="P2230" s="42">
        <f t="shared" si="312"/>
        <v>1749300</v>
      </c>
      <c r="Q2230" s="43" t="str">
        <f t="shared" si="313"/>
        <v>MENOR VALOR</v>
      </c>
    </row>
    <row r="2231" spans="2:17" x14ac:dyDescent="0.3">
      <c r="B2231" s="73">
        <v>2204</v>
      </c>
      <c r="C2231" s="74">
        <v>251740</v>
      </c>
      <c r="D2231" s="75" t="s">
        <v>56</v>
      </c>
      <c r="E2231" s="51" t="s">
        <v>51</v>
      </c>
      <c r="F2231" s="52" t="s">
        <v>51</v>
      </c>
      <c r="G2231" s="36">
        <v>1406145.65</v>
      </c>
      <c r="H2231" s="36">
        <v>1429178.1</v>
      </c>
      <c r="I2231" s="37">
        <v>1311975</v>
      </c>
      <c r="J2231" s="38">
        <f t="shared" si="306"/>
        <v>1311975</v>
      </c>
      <c r="K2231" s="38">
        <f t="shared" si="307"/>
        <v>1382432.9166666667</v>
      </c>
      <c r="L2231" s="38">
        <f t="shared" si="308"/>
        <v>1406145.65</v>
      </c>
      <c r="M2231" s="39">
        <f t="shared" si="309"/>
        <v>1381488.9217420912</v>
      </c>
      <c r="N2231" s="40">
        <f t="shared" si="310"/>
        <v>49153.765450703664</v>
      </c>
      <c r="O2231" s="53">
        <f t="shared" si="311"/>
        <v>3.5580282025511695E-2</v>
      </c>
      <c r="P2231" s="42">
        <f t="shared" si="312"/>
        <v>1311975</v>
      </c>
      <c r="Q2231" s="43" t="str">
        <f t="shared" si="313"/>
        <v>MENOR VALOR</v>
      </c>
    </row>
    <row r="2232" spans="2:17" x14ac:dyDescent="0.3">
      <c r="B2232" s="73">
        <v>2205</v>
      </c>
      <c r="C2232" s="74">
        <v>251740</v>
      </c>
      <c r="D2232" s="75" t="s">
        <v>39</v>
      </c>
      <c r="E2232" s="51" t="s">
        <v>51</v>
      </c>
      <c r="F2232" s="52" t="s">
        <v>51</v>
      </c>
      <c r="G2232" s="36">
        <v>4358672.5</v>
      </c>
      <c r="H2232" s="36">
        <v>4355465.45</v>
      </c>
      <c r="I2232" s="37">
        <v>4081700</v>
      </c>
      <c r="J2232" s="38">
        <f t="shared" si="306"/>
        <v>4081700</v>
      </c>
      <c r="K2232" s="38">
        <f t="shared" si="307"/>
        <v>4265279.3166666664</v>
      </c>
      <c r="L2232" s="38">
        <f t="shared" si="308"/>
        <v>4355465.45</v>
      </c>
      <c r="M2232" s="39">
        <f t="shared" si="309"/>
        <v>4263274.5108270589</v>
      </c>
      <c r="N2232" s="40">
        <f t="shared" si="310"/>
        <v>128392.56789644356</v>
      </c>
      <c r="O2232" s="53">
        <f t="shared" si="311"/>
        <v>3.0115951382060052E-2</v>
      </c>
      <c r="P2232" s="42">
        <f t="shared" si="312"/>
        <v>4081700</v>
      </c>
      <c r="Q2232" s="43" t="str">
        <f t="shared" si="313"/>
        <v>MENOR VALOR</v>
      </c>
    </row>
    <row r="2233" spans="2:17" x14ac:dyDescent="0.3">
      <c r="B2233" s="73">
        <v>2206</v>
      </c>
      <c r="C2233" s="74">
        <v>251740</v>
      </c>
      <c r="D2233" s="75" t="s">
        <v>270</v>
      </c>
      <c r="E2233" s="51" t="s">
        <v>51</v>
      </c>
      <c r="F2233" s="52" t="s">
        <v>51</v>
      </c>
      <c r="G2233" s="36">
        <v>1101475.8999999999</v>
      </c>
      <c r="H2233" s="36">
        <v>1108473.1000000001</v>
      </c>
      <c r="I2233" s="37">
        <v>1020425</v>
      </c>
      <c r="J2233" s="38">
        <f t="shared" si="306"/>
        <v>1020425</v>
      </c>
      <c r="K2233" s="38">
        <f t="shared" si="307"/>
        <v>1076791.3333333333</v>
      </c>
      <c r="L2233" s="38">
        <f t="shared" si="308"/>
        <v>1101475.8999999999</v>
      </c>
      <c r="M2233" s="39">
        <f t="shared" si="309"/>
        <v>1076036.6967019937</v>
      </c>
      <c r="N2233" s="40">
        <f t="shared" si="310"/>
        <v>39323.407851269301</v>
      </c>
      <c r="O2233" s="53">
        <f t="shared" si="311"/>
        <v>3.6544671730800497E-2</v>
      </c>
      <c r="P2233" s="42">
        <f t="shared" si="312"/>
        <v>1020425</v>
      </c>
      <c r="Q2233" s="43" t="str">
        <f t="shared" si="313"/>
        <v>MENOR VALOR</v>
      </c>
    </row>
    <row r="2234" spans="2:17" x14ac:dyDescent="0.3">
      <c r="B2234" s="73">
        <v>2207</v>
      </c>
      <c r="C2234" s="74">
        <v>251740</v>
      </c>
      <c r="D2234" s="75" t="s">
        <v>271</v>
      </c>
      <c r="E2234" s="51" t="s">
        <v>51</v>
      </c>
      <c r="F2234" s="52" t="s">
        <v>51</v>
      </c>
      <c r="G2234" s="36">
        <v>1186316.95</v>
      </c>
      <c r="H2234" s="36">
        <v>1187483.1499999999</v>
      </c>
      <c r="I2234" s="37">
        <v>1107890</v>
      </c>
      <c r="J2234" s="38">
        <f t="shared" si="306"/>
        <v>1107890</v>
      </c>
      <c r="K2234" s="38">
        <f t="shared" si="307"/>
        <v>1160563.3666666665</v>
      </c>
      <c r="L2234" s="38">
        <f t="shared" si="308"/>
        <v>1186316.95</v>
      </c>
      <c r="M2234" s="39">
        <f t="shared" si="309"/>
        <v>1159956.255338467</v>
      </c>
      <c r="N2234" s="40">
        <f t="shared" si="310"/>
        <v>36816.402220820266</v>
      </c>
      <c r="O2234" s="53">
        <f t="shared" si="311"/>
        <v>3.1739474701205438E-2</v>
      </c>
      <c r="P2234" s="42">
        <f t="shared" si="312"/>
        <v>1107890</v>
      </c>
      <c r="Q2234" s="43" t="str">
        <f t="shared" si="313"/>
        <v>MENOR VALOR</v>
      </c>
    </row>
    <row r="2235" spans="2:17" x14ac:dyDescent="0.3">
      <c r="B2235" s="73">
        <v>2208</v>
      </c>
      <c r="C2235" s="74">
        <v>251740</v>
      </c>
      <c r="D2235" s="75" t="s">
        <v>41</v>
      </c>
      <c r="E2235" s="51" t="s">
        <v>51</v>
      </c>
      <c r="F2235" s="52" t="s">
        <v>51</v>
      </c>
      <c r="G2235" s="36">
        <v>13852998.25</v>
      </c>
      <c r="H2235" s="36">
        <v>13820344.65</v>
      </c>
      <c r="I2235" s="37">
        <v>12762230.9815</v>
      </c>
      <c r="J2235" s="38">
        <f t="shared" si="306"/>
        <v>12762230.9815</v>
      </c>
      <c r="K2235" s="38">
        <f t="shared" si="307"/>
        <v>13478524.627166666</v>
      </c>
      <c r="L2235" s="38">
        <f t="shared" si="308"/>
        <v>13820344.65</v>
      </c>
      <c r="M2235" s="39">
        <f t="shared" si="309"/>
        <v>13468826.271074479</v>
      </c>
      <c r="N2235" s="40">
        <f t="shared" si="310"/>
        <v>499638.32081258675</v>
      </c>
      <c r="O2235" s="53">
        <f t="shared" si="311"/>
        <v>3.7095906559104198E-2</v>
      </c>
      <c r="P2235" s="42">
        <f t="shared" si="312"/>
        <v>12762231</v>
      </c>
      <c r="Q2235" s="43" t="str">
        <f t="shared" si="313"/>
        <v>MENOR VALOR</v>
      </c>
    </row>
    <row r="2236" spans="2:17" x14ac:dyDescent="0.3">
      <c r="B2236" s="73">
        <v>2209</v>
      </c>
      <c r="C2236" s="74">
        <v>251740</v>
      </c>
      <c r="D2236" s="75" t="s">
        <v>196</v>
      </c>
      <c r="E2236" s="51" t="s">
        <v>51</v>
      </c>
      <c r="F2236" s="52" t="s">
        <v>51</v>
      </c>
      <c r="G2236" s="36">
        <v>20502670.649999999</v>
      </c>
      <c r="H2236" s="36">
        <v>20640573.800000001</v>
      </c>
      <c r="I2236" s="37">
        <v>18950750</v>
      </c>
      <c r="J2236" s="38">
        <f t="shared" si="306"/>
        <v>18950750</v>
      </c>
      <c r="K2236" s="38">
        <f t="shared" si="307"/>
        <v>20031331.483333334</v>
      </c>
      <c r="L2236" s="38">
        <f t="shared" si="308"/>
        <v>20502670.649999999</v>
      </c>
      <c r="M2236" s="39">
        <f t="shared" si="309"/>
        <v>20016410.607708581</v>
      </c>
      <c r="N2236" s="40">
        <f t="shared" si="310"/>
        <v>753535.84215411474</v>
      </c>
      <c r="O2236" s="53">
        <f t="shared" si="311"/>
        <v>3.7645902500816918E-2</v>
      </c>
      <c r="P2236" s="42">
        <f t="shared" si="312"/>
        <v>18950750</v>
      </c>
      <c r="Q2236" s="43" t="str">
        <f t="shared" si="313"/>
        <v>MENOR VALOR</v>
      </c>
    </row>
    <row r="2237" spans="2:17" x14ac:dyDescent="0.3">
      <c r="B2237" s="73">
        <v>2210</v>
      </c>
      <c r="C2237" s="74">
        <v>251740</v>
      </c>
      <c r="D2237" s="75" t="s">
        <v>594</v>
      </c>
      <c r="E2237" s="51" t="s">
        <v>51</v>
      </c>
      <c r="F2237" s="52" t="s">
        <v>51</v>
      </c>
      <c r="G2237" s="36">
        <v>1353083.55</v>
      </c>
      <c r="H2237" s="36">
        <v>1372325.85</v>
      </c>
      <c r="I2237" s="37">
        <v>1269796.4615000002</v>
      </c>
      <c r="J2237" s="38">
        <f t="shared" si="306"/>
        <v>1269796.4615000002</v>
      </c>
      <c r="K2237" s="38">
        <f t="shared" si="307"/>
        <v>1331735.2871666669</v>
      </c>
      <c r="L2237" s="38">
        <f t="shared" si="308"/>
        <v>1353083.55</v>
      </c>
      <c r="M2237" s="39">
        <f t="shared" si="309"/>
        <v>1330981.4117840705</v>
      </c>
      <c r="N2237" s="40">
        <f t="shared" si="310"/>
        <v>43264.293252427909</v>
      </c>
      <c r="O2237" s="53">
        <f t="shared" si="311"/>
        <v>3.2505557830770679E-2</v>
      </c>
      <c r="P2237" s="42">
        <f t="shared" si="312"/>
        <v>1269796</v>
      </c>
      <c r="Q2237" s="43" t="str">
        <f t="shared" si="313"/>
        <v>MENOR VALOR</v>
      </c>
    </row>
    <row r="2238" spans="2:17" x14ac:dyDescent="0.3">
      <c r="B2238" s="73">
        <v>2211</v>
      </c>
      <c r="C2238" s="74">
        <v>251740</v>
      </c>
      <c r="D2238" s="75" t="s">
        <v>595</v>
      </c>
      <c r="E2238" s="51" t="s">
        <v>51</v>
      </c>
      <c r="F2238" s="52" t="s">
        <v>51</v>
      </c>
      <c r="G2238" s="36">
        <v>1102933.6499999999</v>
      </c>
      <c r="H2238" s="36">
        <v>1108181.55</v>
      </c>
      <c r="I2238" s="37">
        <v>1020425</v>
      </c>
      <c r="J2238" s="38">
        <f t="shared" si="306"/>
        <v>1020425</v>
      </c>
      <c r="K2238" s="38">
        <f t="shared" si="307"/>
        <v>1077180.0666666667</v>
      </c>
      <c r="L2238" s="38">
        <f t="shared" si="308"/>
        <v>1102933.6499999999</v>
      </c>
      <c r="M2238" s="39">
        <f t="shared" si="309"/>
        <v>1076416.7921861222</v>
      </c>
      <c r="N2238" s="40">
        <f t="shared" si="310"/>
        <v>39592.175945594921</v>
      </c>
      <c r="O2238" s="53">
        <f t="shared" si="311"/>
        <v>3.6781455132436358E-2</v>
      </c>
      <c r="P2238" s="42">
        <f t="shared" si="312"/>
        <v>1020425</v>
      </c>
      <c r="Q2238" s="43" t="str">
        <f t="shared" si="313"/>
        <v>MENOR VALOR</v>
      </c>
    </row>
    <row r="2239" spans="2:17" x14ac:dyDescent="0.3">
      <c r="B2239" s="73">
        <v>2212</v>
      </c>
      <c r="C2239" s="74">
        <v>251728</v>
      </c>
      <c r="D2239" s="75" t="s">
        <v>597</v>
      </c>
      <c r="E2239" s="51" t="s">
        <v>51</v>
      </c>
      <c r="F2239" s="52" t="s">
        <v>51</v>
      </c>
      <c r="G2239" s="36">
        <v>5929835.4500000002</v>
      </c>
      <c r="H2239" s="36">
        <v>5999807.4500000002</v>
      </c>
      <c r="I2239" s="37">
        <v>5521586.7314999998</v>
      </c>
      <c r="J2239" s="38">
        <f t="shared" si="306"/>
        <v>5521586.7314999998</v>
      </c>
      <c r="K2239" s="38">
        <f t="shared" si="307"/>
        <v>5817076.5438333331</v>
      </c>
      <c r="L2239" s="38">
        <f t="shared" si="308"/>
        <v>5929835.4500000002</v>
      </c>
      <c r="M2239" s="39">
        <f t="shared" si="309"/>
        <v>5813191.3382757949</v>
      </c>
      <c r="N2239" s="40">
        <f t="shared" si="310"/>
        <v>206195.59487640139</v>
      </c>
      <c r="O2239" s="53">
        <f t="shared" si="311"/>
        <v>3.5470292112827553E-2</v>
      </c>
      <c r="P2239" s="42">
        <f t="shared" si="312"/>
        <v>5521587</v>
      </c>
      <c r="Q2239" s="43" t="str">
        <f t="shared" si="313"/>
        <v>MENOR VALOR</v>
      </c>
    </row>
    <row r="2240" spans="2:17" x14ac:dyDescent="0.3">
      <c r="B2240" s="73">
        <v>2213</v>
      </c>
      <c r="C2240" s="74">
        <v>251728</v>
      </c>
      <c r="D2240" s="75" t="s">
        <v>640</v>
      </c>
      <c r="E2240" s="51" t="s">
        <v>51</v>
      </c>
      <c r="F2240" s="52" t="s">
        <v>51</v>
      </c>
      <c r="G2240" s="36">
        <v>8699268.9000000004</v>
      </c>
      <c r="H2240" s="36">
        <v>8795771.9499999993</v>
      </c>
      <c r="I2240" s="37">
        <v>8163400</v>
      </c>
      <c r="J2240" s="38">
        <f t="shared" si="306"/>
        <v>8163400</v>
      </c>
      <c r="K2240" s="38">
        <f t="shared" si="307"/>
        <v>8552813.6166666672</v>
      </c>
      <c r="L2240" s="38">
        <f t="shared" si="308"/>
        <v>8699268.9000000004</v>
      </c>
      <c r="M2240" s="39">
        <f t="shared" si="309"/>
        <v>8548224.7296919916</v>
      </c>
      <c r="N2240" s="40">
        <f t="shared" si="310"/>
        <v>272112.17593348736</v>
      </c>
      <c r="O2240" s="53">
        <f t="shared" si="311"/>
        <v>3.1832595016871072E-2</v>
      </c>
      <c r="P2240" s="42">
        <f t="shared" si="312"/>
        <v>8163400</v>
      </c>
      <c r="Q2240" s="43" t="str">
        <f t="shared" si="313"/>
        <v>MENOR VALOR</v>
      </c>
    </row>
    <row r="2241" spans="2:17" x14ac:dyDescent="0.3">
      <c r="B2241" s="73">
        <v>2214</v>
      </c>
      <c r="C2241" s="74">
        <v>251728</v>
      </c>
      <c r="D2241" s="75" t="s">
        <v>599</v>
      </c>
      <c r="E2241" s="51" t="s">
        <v>51</v>
      </c>
      <c r="F2241" s="52" t="s">
        <v>51</v>
      </c>
      <c r="G2241" s="36">
        <v>14973716.449999999</v>
      </c>
      <c r="H2241" s="36">
        <v>14883044.4</v>
      </c>
      <c r="I2241" s="37">
        <v>13994400</v>
      </c>
      <c r="J2241" s="38">
        <f t="shared" si="306"/>
        <v>13994400</v>
      </c>
      <c r="K2241" s="38">
        <f t="shared" si="307"/>
        <v>14617053.616666667</v>
      </c>
      <c r="L2241" s="38">
        <f t="shared" si="308"/>
        <v>14883044.4</v>
      </c>
      <c r="M2241" s="39">
        <f t="shared" si="309"/>
        <v>14610280.539196158</v>
      </c>
      <c r="N2241" s="40">
        <f t="shared" si="310"/>
        <v>435493.30566643045</v>
      </c>
      <c r="O2241" s="53">
        <f t="shared" si="311"/>
        <v>2.9807319886712511E-2</v>
      </c>
      <c r="P2241" s="42">
        <f t="shared" si="312"/>
        <v>13994400</v>
      </c>
      <c r="Q2241" s="43" t="str">
        <f t="shared" si="313"/>
        <v>MENOR VALOR</v>
      </c>
    </row>
    <row r="2242" spans="2:17" x14ac:dyDescent="0.3">
      <c r="B2242" s="73">
        <v>2215</v>
      </c>
      <c r="C2242" s="74">
        <v>251728</v>
      </c>
      <c r="D2242" s="75" t="s">
        <v>789</v>
      </c>
      <c r="E2242" s="51" t="s">
        <v>51</v>
      </c>
      <c r="F2242" s="52" t="s">
        <v>51</v>
      </c>
      <c r="G2242" s="36">
        <v>37927156.399999999</v>
      </c>
      <c r="H2242" s="36">
        <v>37383707.200000003</v>
      </c>
      <c r="I2242" s="37">
        <v>34986000</v>
      </c>
      <c r="J2242" s="38">
        <f t="shared" si="306"/>
        <v>34986000</v>
      </c>
      <c r="K2242" s="38">
        <f t="shared" si="307"/>
        <v>36765621.199999996</v>
      </c>
      <c r="L2242" s="38">
        <f t="shared" si="308"/>
        <v>37383707.200000003</v>
      </c>
      <c r="M2242" s="39">
        <f t="shared" si="309"/>
        <v>36743087.495485716</v>
      </c>
      <c r="N2242" s="40">
        <f t="shared" si="310"/>
        <v>1242448.4831960367</v>
      </c>
      <c r="O2242" s="53">
        <f t="shared" si="311"/>
        <v>3.3814482338989198E-2</v>
      </c>
      <c r="P2242" s="42">
        <f t="shared" si="312"/>
        <v>34986000</v>
      </c>
      <c r="Q2242" s="43" t="str">
        <f t="shared" si="313"/>
        <v>MENOR VALOR</v>
      </c>
    </row>
    <row r="2243" spans="2:17" x14ac:dyDescent="0.3">
      <c r="B2243" s="73">
        <v>2216</v>
      </c>
      <c r="C2243" s="74">
        <v>401515</v>
      </c>
      <c r="D2243" s="75" t="s">
        <v>44</v>
      </c>
      <c r="E2243" s="51" t="s">
        <v>51</v>
      </c>
      <c r="F2243" s="52" t="s">
        <v>51</v>
      </c>
      <c r="G2243" s="36">
        <v>151994344.59999999</v>
      </c>
      <c r="H2243" s="36">
        <v>151524074.44999999</v>
      </c>
      <c r="I2243" s="37">
        <v>142247245</v>
      </c>
      <c r="J2243" s="38">
        <f t="shared" si="306"/>
        <v>142247245</v>
      </c>
      <c r="K2243" s="38">
        <f t="shared" si="307"/>
        <v>148588554.68333331</v>
      </c>
      <c r="L2243" s="38">
        <f t="shared" si="308"/>
        <v>151524074.44999999</v>
      </c>
      <c r="M2243" s="39">
        <f t="shared" si="309"/>
        <v>148519784.68289286</v>
      </c>
      <c r="N2243" s="40">
        <f t="shared" si="310"/>
        <v>4435355.3450352568</v>
      </c>
      <c r="O2243" s="53">
        <f t="shared" si="311"/>
        <v>2.9863734010288665E-2</v>
      </c>
      <c r="P2243" s="42">
        <f t="shared" si="312"/>
        <v>142247245</v>
      </c>
      <c r="Q2243" s="43" t="str">
        <f t="shared" si="313"/>
        <v>MENOR VALOR</v>
      </c>
    </row>
    <row r="2244" spans="2:17" ht="15.9" customHeight="1" x14ac:dyDescent="0.3">
      <c r="B2244" s="73">
        <v>2217</v>
      </c>
      <c r="C2244" s="74">
        <v>26101740</v>
      </c>
      <c r="D2244" s="75" t="s">
        <v>171</v>
      </c>
      <c r="E2244" s="51" t="s">
        <v>51</v>
      </c>
      <c r="F2244" s="52" t="s">
        <v>51</v>
      </c>
      <c r="G2244" s="36">
        <v>25613542.149999999</v>
      </c>
      <c r="H2244" s="36">
        <v>25405375.449999999</v>
      </c>
      <c r="I2244" s="37">
        <v>23705930.5</v>
      </c>
      <c r="J2244" s="38">
        <f t="shared" si="306"/>
        <v>23705930.5</v>
      </c>
      <c r="K2244" s="38">
        <f t="shared" si="307"/>
        <v>24908282.699999999</v>
      </c>
      <c r="L2244" s="38">
        <f t="shared" si="308"/>
        <v>25405375.449999999</v>
      </c>
      <c r="M2244" s="39">
        <f t="shared" si="309"/>
        <v>24893392.614942241</v>
      </c>
      <c r="N2244" s="40">
        <f t="shared" si="310"/>
        <v>839662.51387777843</v>
      </c>
      <c r="O2244" s="53">
        <f t="shared" si="311"/>
        <v>3.3730336674711488E-2</v>
      </c>
      <c r="P2244" s="42">
        <f t="shared" si="312"/>
        <v>23705931</v>
      </c>
      <c r="Q2244" s="43" t="str">
        <f t="shared" si="313"/>
        <v>MENOR VALOR</v>
      </c>
    </row>
    <row r="2245" spans="2:17" ht="15.9" customHeight="1" x14ac:dyDescent="0.3">
      <c r="B2245" s="73">
        <v>2218</v>
      </c>
      <c r="C2245" s="74">
        <v>251724</v>
      </c>
      <c r="D2245" s="75" t="s">
        <v>93</v>
      </c>
      <c r="E2245" s="51" t="s">
        <v>51</v>
      </c>
      <c r="F2245" s="52" t="s">
        <v>51</v>
      </c>
      <c r="G2245" s="36">
        <v>774065.25</v>
      </c>
      <c r="H2245" s="36">
        <v>775814.55</v>
      </c>
      <c r="I2245" s="37">
        <v>728875</v>
      </c>
      <c r="J2245" s="38">
        <f t="shared" si="306"/>
        <v>728875</v>
      </c>
      <c r="K2245" s="38">
        <f t="shared" si="307"/>
        <v>759584.93333333323</v>
      </c>
      <c r="L2245" s="38">
        <f t="shared" si="308"/>
        <v>774065.25</v>
      </c>
      <c r="M2245" s="39">
        <f t="shared" si="309"/>
        <v>759269.89761937666</v>
      </c>
      <c r="N2245" s="40">
        <f t="shared" si="310"/>
        <v>21492.438220132084</v>
      </c>
      <c r="O2245" s="53">
        <f t="shared" si="311"/>
        <v>2.8306717133814625E-2</v>
      </c>
      <c r="P2245" s="42">
        <f t="shared" si="312"/>
        <v>728875</v>
      </c>
      <c r="Q2245" s="43" t="str">
        <f t="shared" si="313"/>
        <v>MENOR VALOR</v>
      </c>
    </row>
    <row r="2246" spans="2:17" x14ac:dyDescent="0.3">
      <c r="B2246" s="73">
        <v>2219</v>
      </c>
      <c r="C2246" s="74">
        <v>251742</v>
      </c>
      <c r="D2246" s="75" t="s">
        <v>605</v>
      </c>
      <c r="E2246" s="51" t="s">
        <v>51</v>
      </c>
      <c r="F2246" s="52" t="s">
        <v>51</v>
      </c>
      <c r="G2246" s="36">
        <v>5674146.0999999996</v>
      </c>
      <c r="H2246" s="36">
        <v>5710006.75</v>
      </c>
      <c r="I2246" s="37">
        <v>5247900</v>
      </c>
      <c r="J2246" s="38">
        <f t="shared" si="306"/>
        <v>5247900</v>
      </c>
      <c r="K2246" s="38">
        <f t="shared" si="307"/>
        <v>5544017.6166666662</v>
      </c>
      <c r="L2246" s="38">
        <f t="shared" si="308"/>
        <v>5674146.0999999996</v>
      </c>
      <c r="M2246" s="39">
        <f t="shared" si="309"/>
        <v>5539971.903396653</v>
      </c>
      <c r="N2246" s="40">
        <f t="shared" si="310"/>
        <v>206526.02348583555</v>
      </c>
      <c r="O2246" s="53">
        <f t="shared" si="311"/>
        <v>3.7279254676221528E-2</v>
      </c>
      <c r="P2246" s="42">
        <f t="shared" si="312"/>
        <v>5247900</v>
      </c>
      <c r="Q2246" s="43" t="str">
        <f t="shared" si="313"/>
        <v>MENOR VALOR</v>
      </c>
    </row>
    <row r="2247" spans="2:17" x14ac:dyDescent="0.3">
      <c r="B2247" s="73">
        <v>2220</v>
      </c>
      <c r="C2247" s="74">
        <v>251742</v>
      </c>
      <c r="D2247" s="75" t="s">
        <v>606</v>
      </c>
      <c r="E2247" s="51" t="s">
        <v>51</v>
      </c>
      <c r="F2247" s="52" t="s">
        <v>51</v>
      </c>
      <c r="G2247" s="36">
        <v>5713505.3499999996</v>
      </c>
      <c r="H2247" s="36">
        <v>5578809.25</v>
      </c>
      <c r="I2247" s="37">
        <v>5247900</v>
      </c>
      <c r="J2247" s="38">
        <f t="shared" si="306"/>
        <v>5247900</v>
      </c>
      <c r="K2247" s="38">
        <f t="shared" si="307"/>
        <v>5513404.8666666662</v>
      </c>
      <c r="L2247" s="38">
        <f t="shared" si="308"/>
        <v>5578809.25</v>
      </c>
      <c r="M2247" s="39">
        <f t="shared" si="309"/>
        <v>5509893.8722405173</v>
      </c>
      <c r="N2247" s="40">
        <f t="shared" si="310"/>
        <v>185257.64369059174</v>
      </c>
      <c r="O2247" s="53">
        <f t="shared" si="311"/>
        <v>3.3622724500001928E-2</v>
      </c>
      <c r="P2247" s="42">
        <f t="shared" si="312"/>
        <v>5247900</v>
      </c>
      <c r="Q2247" s="43" t="str">
        <f t="shared" si="313"/>
        <v>MENOR VALOR</v>
      </c>
    </row>
    <row r="2248" spans="2:17" x14ac:dyDescent="0.3">
      <c r="B2248" s="73">
        <v>2221</v>
      </c>
      <c r="C2248" s="74">
        <v>25172010</v>
      </c>
      <c r="D2248" s="75" t="s">
        <v>646</v>
      </c>
      <c r="E2248" s="51" t="s">
        <v>51</v>
      </c>
      <c r="F2248" s="52" t="s">
        <v>51</v>
      </c>
      <c r="G2248" s="36">
        <v>682518.55</v>
      </c>
      <c r="H2248" s="36">
        <v>692139.7</v>
      </c>
      <c r="I2248" s="37">
        <v>641410</v>
      </c>
      <c r="J2248" s="38">
        <f t="shared" si="306"/>
        <v>641410</v>
      </c>
      <c r="K2248" s="38">
        <f t="shared" si="307"/>
        <v>672022.75</v>
      </c>
      <c r="L2248" s="38">
        <f t="shared" si="308"/>
        <v>682518.55</v>
      </c>
      <c r="M2248" s="39">
        <f t="shared" si="309"/>
        <v>671657.67555661185</v>
      </c>
      <c r="N2248" s="40">
        <f t="shared" si="310"/>
        <v>21388.336501210819</v>
      </c>
      <c r="O2248" s="53">
        <f t="shared" si="311"/>
        <v>3.184410344672383E-2</v>
      </c>
      <c r="P2248" s="42">
        <f t="shared" si="312"/>
        <v>641410</v>
      </c>
      <c r="Q2248" s="43" t="str">
        <f t="shared" si="313"/>
        <v>MENOR VALOR</v>
      </c>
    </row>
    <row r="2249" spans="2:17" x14ac:dyDescent="0.3">
      <c r="B2249" s="73">
        <v>2222</v>
      </c>
      <c r="C2249" s="74">
        <v>25172010</v>
      </c>
      <c r="D2249" s="75" t="s">
        <v>608</v>
      </c>
      <c r="E2249" s="51" t="s">
        <v>51</v>
      </c>
      <c r="F2249" s="52" t="s">
        <v>51</v>
      </c>
      <c r="G2249" s="36">
        <v>687474.9</v>
      </c>
      <c r="H2249" s="36">
        <v>693889</v>
      </c>
      <c r="I2249" s="37">
        <v>641410</v>
      </c>
      <c r="J2249" s="38">
        <f t="shared" ref="J2249:J2312" si="314">MIN(F2249:I2249)</f>
        <v>641410</v>
      </c>
      <c r="K2249" s="38">
        <f t="shared" ref="K2249:K2312" si="315">AVERAGE(F2249:I2249)</f>
        <v>674257.96666666667</v>
      </c>
      <c r="L2249" s="38">
        <f t="shared" ref="L2249:L2312" si="316">MEDIAN(F2249:I2249)</f>
        <v>687474.9</v>
      </c>
      <c r="M2249" s="39">
        <f t="shared" ref="M2249:M2312" si="317">GEOMEAN(F2249:I2249)</f>
        <v>673846.31641394494</v>
      </c>
      <c r="N2249" s="40">
        <f t="shared" ref="N2249:N2312" si="318">STDEVA(J2249,M2249)</f>
        <v>22935.939293012983</v>
      </c>
      <c r="O2249" s="53">
        <f t="shared" ref="O2249:O2312" si="319">N2249/M2249</f>
        <v>3.4037344620465947E-2</v>
      </c>
      <c r="P2249" s="42">
        <f t="shared" ref="P2249:P2312" si="320">ROUND(IF(O2249&lt;=P2244,J2249,M2249),0)</f>
        <v>641410</v>
      </c>
      <c r="Q2249" s="43" t="str">
        <f t="shared" ref="Q2249:Q2312" si="321">IF(O2249&lt;=35%,"MENOR VALOR","MEDIA GEO")</f>
        <v>MENOR VALOR</v>
      </c>
    </row>
    <row r="2250" spans="2:17" ht="15.9" customHeight="1" x14ac:dyDescent="0.3">
      <c r="B2250" s="73">
        <v>2223</v>
      </c>
      <c r="C2250" s="74">
        <v>311716</v>
      </c>
      <c r="D2250" s="75" t="s">
        <v>609</v>
      </c>
      <c r="E2250" s="51" t="s">
        <v>51</v>
      </c>
      <c r="F2250" s="52" t="s">
        <v>51</v>
      </c>
      <c r="G2250" s="36">
        <v>836748.5</v>
      </c>
      <c r="H2250" s="36">
        <v>828002</v>
      </c>
      <c r="I2250" s="37">
        <v>768589.94099999988</v>
      </c>
      <c r="J2250" s="38">
        <f t="shared" si="314"/>
        <v>768589.94099999988</v>
      </c>
      <c r="K2250" s="38">
        <f t="shared" si="315"/>
        <v>811113.48033333325</v>
      </c>
      <c r="L2250" s="38">
        <f t="shared" si="316"/>
        <v>828002</v>
      </c>
      <c r="M2250" s="39">
        <f t="shared" si="317"/>
        <v>810538.54947659653</v>
      </c>
      <c r="N2250" s="40">
        <f t="shared" si="318"/>
        <v>29662.145515140983</v>
      </c>
      <c r="O2250" s="53">
        <f t="shared" si="319"/>
        <v>3.659560120156561E-2</v>
      </c>
      <c r="P2250" s="42">
        <f t="shared" si="320"/>
        <v>768590</v>
      </c>
      <c r="Q2250" s="43" t="str">
        <f t="shared" si="321"/>
        <v>MENOR VALOR</v>
      </c>
    </row>
    <row r="2251" spans="2:17" ht="15.9" customHeight="1" x14ac:dyDescent="0.3">
      <c r="B2251" s="73">
        <v>2224</v>
      </c>
      <c r="C2251" s="74">
        <v>40101706</v>
      </c>
      <c r="D2251" s="75" t="s">
        <v>135</v>
      </c>
      <c r="E2251" s="51" t="s">
        <v>51</v>
      </c>
      <c r="F2251" s="52" t="s">
        <v>51</v>
      </c>
      <c r="G2251" s="36">
        <v>27757600.850000001</v>
      </c>
      <c r="H2251" s="36">
        <v>27130185.25</v>
      </c>
      <c r="I2251" s="37">
        <v>25539780</v>
      </c>
      <c r="J2251" s="38">
        <f t="shared" si="314"/>
        <v>25539780</v>
      </c>
      <c r="K2251" s="38">
        <f t="shared" si="315"/>
        <v>26809188.699999999</v>
      </c>
      <c r="L2251" s="38">
        <f t="shared" si="316"/>
        <v>27130185.25</v>
      </c>
      <c r="M2251" s="39">
        <f t="shared" si="317"/>
        <v>26792749.223987103</v>
      </c>
      <c r="N2251" s="40">
        <f t="shared" si="318"/>
        <v>885983.03489932627</v>
      </c>
      <c r="O2251" s="53">
        <f t="shared" si="319"/>
        <v>3.3068015062303516E-2</v>
      </c>
      <c r="P2251" s="42">
        <f t="shared" si="320"/>
        <v>25539780</v>
      </c>
      <c r="Q2251" s="43" t="str">
        <f t="shared" si="321"/>
        <v>MENOR VALOR</v>
      </c>
    </row>
    <row r="2252" spans="2:17" ht="15.9" customHeight="1" x14ac:dyDescent="0.3">
      <c r="B2252" s="73">
        <v>2225</v>
      </c>
      <c r="C2252" s="74">
        <v>40101706</v>
      </c>
      <c r="D2252" s="75" t="s">
        <v>136</v>
      </c>
      <c r="E2252" s="51" t="s">
        <v>51</v>
      </c>
      <c r="F2252" s="52" t="s">
        <v>51</v>
      </c>
      <c r="G2252" s="36">
        <v>20337361.800000001</v>
      </c>
      <c r="H2252" s="36">
        <v>20690428.850000001</v>
      </c>
      <c r="I2252" s="37">
        <v>19181074.5</v>
      </c>
      <c r="J2252" s="38">
        <f t="shared" si="314"/>
        <v>19181074.5</v>
      </c>
      <c r="K2252" s="38">
        <f t="shared" si="315"/>
        <v>20069621.716666669</v>
      </c>
      <c r="L2252" s="38">
        <f t="shared" si="316"/>
        <v>20337361.800000001</v>
      </c>
      <c r="M2252" s="39">
        <f t="shared" si="317"/>
        <v>20059141.70661521</v>
      </c>
      <c r="N2252" s="40">
        <f t="shared" si="318"/>
        <v>620887.27613514406</v>
      </c>
      <c r="O2252" s="53">
        <f t="shared" si="319"/>
        <v>3.0952833636465341E-2</v>
      </c>
      <c r="P2252" s="42">
        <f t="shared" si="320"/>
        <v>19181075</v>
      </c>
      <c r="Q2252" s="43" t="str">
        <f t="shared" si="321"/>
        <v>MENOR VALOR</v>
      </c>
    </row>
    <row r="2253" spans="2:17" ht="15.9" customHeight="1" x14ac:dyDescent="0.3">
      <c r="B2253" s="73">
        <v>2226</v>
      </c>
      <c r="C2253" s="74">
        <v>40101706</v>
      </c>
      <c r="D2253" s="75" t="s">
        <v>137</v>
      </c>
      <c r="E2253" s="51" t="s">
        <v>51</v>
      </c>
      <c r="F2253" s="52" t="s">
        <v>51</v>
      </c>
      <c r="G2253" s="36">
        <v>4793956.6500000004</v>
      </c>
      <c r="H2253" s="36">
        <v>4905328.75</v>
      </c>
      <c r="I2253" s="37">
        <v>4509403.8499999996</v>
      </c>
      <c r="J2253" s="38">
        <f t="shared" si="314"/>
        <v>4509403.8499999996</v>
      </c>
      <c r="K2253" s="38">
        <f t="shared" si="315"/>
        <v>4736229.75</v>
      </c>
      <c r="L2253" s="38">
        <f t="shared" si="316"/>
        <v>4793956.6500000004</v>
      </c>
      <c r="M2253" s="39">
        <f t="shared" si="317"/>
        <v>4733260.9778804807</v>
      </c>
      <c r="N2253" s="40">
        <f t="shared" si="318"/>
        <v>158290.89314123231</v>
      </c>
      <c r="O2253" s="53">
        <f t="shared" si="319"/>
        <v>3.3442249197954389E-2</v>
      </c>
      <c r="P2253" s="42">
        <f t="shared" si="320"/>
        <v>4509404</v>
      </c>
      <c r="Q2253" s="43" t="str">
        <f t="shared" si="321"/>
        <v>MENOR VALOR</v>
      </c>
    </row>
    <row r="2254" spans="2:17" x14ac:dyDescent="0.3">
      <c r="B2254" s="73">
        <v>2227</v>
      </c>
      <c r="C2254" s="74">
        <v>40101706</v>
      </c>
      <c r="D2254" s="75" t="s">
        <v>138</v>
      </c>
      <c r="E2254" s="51" t="s">
        <v>51</v>
      </c>
      <c r="F2254" s="52" t="s">
        <v>51</v>
      </c>
      <c r="G2254" s="36">
        <v>6679993.5999999996</v>
      </c>
      <c r="H2254" s="36">
        <v>6653171</v>
      </c>
      <c r="I2254" s="37">
        <v>6210015</v>
      </c>
      <c r="J2254" s="38">
        <f t="shared" si="314"/>
        <v>6210015</v>
      </c>
      <c r="K2254" s="38">
        <f t="shared" si="315"/>
        <v>6514393.2000000002</v>
      </c>
      <c r="L2254" s="38">
        <f t="shared" si="316"/>
        <v>6653171</v>
      </c>
      <c r="M2254" s="39">
        <f t="shared" si="317"/>
        <v>6510771.6007770589</v>
      </c>
      <c r="N2254" s="40">
        <f t="shared" si="318"/>
        <v>212667.03189607357</v>
      </c>
      <c r="O2254" s="53">
        <f t="shared" si="319"/>
        <v>3.2663875334022131E-2</v>
      </c>
      <c r="P2254" s="42">
        <f t="shared" si="320"/>
        <v>6210015</v>
      </c>
      <c r="Q2254" s="43" t="str">
        <f t="shared" si="321"/>
        <v>MENOR VALOR</v>
      </c>
    </row>
    <row r="2255" spans="2:17" x14ac:dyDescent="0.3">
      <c r="B2255" s="73">
        <v>2228</v>
      </c>
      <c r="C2255" s="74">
        <v>40101706</v>
      </c>
      <c r="D2255" s="75" t="s">
        <v>139</v>
      </c>
      <c r="E2255" s="51" t="s">
        <v>51</v>
      </c>
      <c r="F2255" s="52" t="s">
        <v>51</v>
      </c>
      <c r="G2255" s="36">
        <v>2030354.2</v>
      </c>
      <c r="H2255" s="36">
        <v>2074961.35</v>
      </c>
      <c r="I2255" s="37">
        <v>1906737</v>
      </c>
      <c r="J2255" s="38">
        <f t="shared" si="314"/>
        <v>1906737</v>
      </c>
      <c r="K2255" s="38">
        <f t="shared" si="315"/>
        <v>2004017.5166666666</v>
      </c>
      <c r="L2255" s="38">
        <f t="shared" si="316"/>
        <v>2030354.2</v>
      </c>
      <c r="M2255" s="39">
        <f t="shared" si="317"/>
        <v>2002738.306251266</v>
      </c>
      <c r="N2255" s="40">
        <f t="shared" si="318"/>
        <v>67883.174653036709</v>
      </c>
      <c r="O2255" s="53">
        <f t="shared" si="319"/>
        <v>3.3895179635376686E-2</v>
      </c>
      <c r="P2255" s="42">
        <f t="shared" si="320"/>
        <v>1906737</v>
      </c>
      <c r="Q2255" s="43" t="str">
        <f t="shared" si="321"/>
        <v>MENOR VALOR</v>
      </c>
    </row>
    <row r="2256" spans="2:17" x14ac:dyDescent="0.3">
      <c r="B2256" s="73">
        <v>2229</v>
      </c>
      <c r="C2256" s="74">
        <v>26111535</v>
      </c>
      <c r="D2256" s="75" t="s">
        <v>771</v>
      </c>
      <c r="E2256" s="51" t="s">
        <v>51</v>
      </c>
      <c r="F2256" s="52" t="s">
        <v>51</v>
      </c>
      <c r="G2256" s="36">
        <v>395633.35</v>
      </c>
      <c r="H2256" s="36">
        <v>398548.85</v>
      </c>
      <c r="I2256" s="37">
        <v>365991.46149999998</v>
      </c>
      <c r="J2256" s="38">
        <f t="shared" si="314"/>
        <v>365991.46149999998</v>
      </c>
      <c r="K2256" s="38">
        <f t="shared" si="315"/>
        <v>386724.55383333331</v>
      </c>
      <c r="L2256" s="38">
        <f t="shared" si="316"/>
        <v>395633.35</v>
      </c>
      <c r="M2256" s="39">
        <f t="shared" si="317"/>
        <v>386439.75884569832</v>
      </c>
      <c r="N2256" s="40">
        <f t="shared" si="318"/>
        <v>14459.12971686218</v>
      </c>
      <c r="O2256" s="53">
        <f t="shared" si="319"/>
        <v>3.7416257995946972E-2</v>
      </c>
      <c r="P2256" s="42">
        <f t="shared" si="320"/>
        <v>365991</v>
      </c>
      <c r="Q2256" s="43" t="str">
        <f t="shared" si="321"/>
        <v>MENOR VALOR</v>
      </c>
    </row>
    <row r="2257" spans="2:17" x14ac:dyDescent="0.3">
      <c r="B2257" s="73">
        <v>2230</v>
      </c>
      <c r="C2257" s="74">
        <v>26111535</v>
      </c>
      <c r="D2257" s="75" t="s">
        <v>772</v>
      </c>
      <c r="E2257" s="51" t="s">
        <v>51</v>
      </c>
      <c r="F2257" s="52" t="s">
        <v>51</v>
      </c>
      <c r="G2257" s="36">
        <v>743452.5</v>
      </c>
      <c r="H2257" s="36">
        <v>737329.95</v>
      </c>
      <c r="I2257" s="37">
        <v>685877.20599999989</v>
      </c>
      <c r="J2257" s="38">
        <f t="shared" si="314"/>
        <v>685877.20599999989</v>
      </c>
      <c r="K2257" s="38">
        <f t="shared" si="315"/>
        <v>722219.88533333328</v>
      </c>
      <c r="L2257" s="38">
        <f t="shared" si="316"/>
        <v>737329.95</v>
      </c>
      <c r="M2257" s="39">
        <f t="shared" si="317"/>
        <v>721750.60585376422</v>
      </c>
      <c r="N2257" s="40">
        <f t="shared" si="318"/>
        <v>25366.324300813263</v>
      </c>
      <c r="O2257" s="53">
        <f t="shared" si="319"/>
        <v>3.5145553180114406E-2</v>
      </c>
      <c r="P2257" s="42">
        <f t="shared" si="320"/>
        <v>685877</v>
      </c>
      <c r="Q2257" s="43" t="str">
        <f t="shared" si="321"/>
        <v>MENOR VALOR</v>
      </c>
    </row>
    <row r="2258" spans="2:17" x14ac:dyDescent="0.3">
      <c r="B2258" s="73">
        <v>2231</v>
      </c>
      <c r="C2258" s="74">
        <v>251726</v>
      </c>
      <c r="D2258" s="75" t="s">
        <v>773</v>
      </c>
      <c r="E2258" s="51" t="s">
        <v>51</v>
      </c>
      <c r="F2258" s="52" t="s">
        <v>51</v>
      </c>
      <c r="G2258" s="36">
        <v>3145532.95</v>
      </c>
      <c r="H2258" s="36">
        <v>3145824.5</v>
      </c>
      <c r="I2258" s="37">
        <v>2911817.7234999998</v>
      </c>
      <c r="J2258" s="38">
        <f t="shared" si="314"/>
        <v>2911817.7234999998</v>
      </c>
      <c r="K2258" s="38">
        <f t="shared" si="315"/>
        <v>3067725.057833333</v>
      </c>
      <c r="L2258" s="38">
        <f t="shared" si="316"/>
        <v>3145532.95</v>
      </c>
      <c r="M2258" s="39">
        <f t="shared" si="317"/>
        <v>3065709.3010640917</v>
      </c>
      <c r="N2258" s="40">
        <f t="shared" si="318"/>
        <v>108817.77806306492</v>
      </c>
      <c r="O2258" s="53">
        <f t="shared" si="319"/>
        <v>3.5495139094008303E-2</v>
      </c>
      <c r="P2258" s="42">
        <f t="shared" si="320"/>
        <v>2911818</v>
      </c>
      <c r="Q2258" s="43" t="str">
        <f t="shared" si="321"/>
        <v>MENOR VALOR</v>
      </c>
    </row>
    <row r="2259" spans="2:17" x14ac:dyDescent="0.3">
      <c r="B2259" s="73">
        <v>2232</v>
      </c>
      <c r="C2259" s="74">
        <v>39121102</v>
      </c>
      <c r="D2259" s="75" t="s">
        <v>101</v>
      </c>
      <c r="E2259" s="51" t="s">
        <v>51</v>
      </c>
      <c r="F2259" s="52" t="s">
        <v>51</v>
      </c>
      <c r="G2259" s="36">
        <v>2120734.7000000002</v>
      </c>
      <c r="H2259" s="36">
        <v>2088372.65</v>
      </c>
      <c r="I2259" s="37">
        <v>1967962.5</v>
      </c>
      <c r="J2259" s="38">
        <f t="shared" si="314"/>
        <v>1967962.5</v>
      </c>
      <c r="K2259" s="38">
        <f t="shared" si="315"/>
        <v>2059023.2833333332</v>
      </c>
      <c r="L2259" s="38">
        <f t="shared" si="316"/>
        <v>2088372.65</v>
      </c>
      <c r="M2259" s="39">
        <f t="shared" si="317"/>
        <v>2057960.5848096334</v>
      </c>
      <c r="N2259" s="40">
        <f t="shared" si="318"/>
        <v>63638.256062693814</v>
      </c>
      <c r="O2259" s="53">
        <f t="shared" si="319"/>
        <v>3.092297128158094E-2</v>
      </c>
      <c r="P2259" s="42">
        <f t="shared" si="320"/>
        <v>1967963</v>
      </c>
      <c r="Q2259" s="43" t="str">
        <f t="shared" si="321"/>
        <v>MENOR VALOR</v>
      </c>
    </row>
    <row r="2260" spans="2:17" x14ac:dyDescent="0.3">
      <c r="B2260" s="73">
        <v>2233</v>
      </c>
      <c r="C2260" s="74">
        <v>251728</v>
      </c>
      <c r="D2260" s="75" t="s">
        <v>613</v>
      </c>
      <c r="E2260" s="51" t="s">
        <v>51</v>
      </c>
      <c r="F2260" s="52" t="s">
        <v>51</v>
      </c>
      <c r="G2260" s="36">
        <v>18356571.100000001</v>
      </c>
      <c r="H2260" s="36">
        <v>18312255.5</v>
      </c>
      <c r="I2260" s="37">
        <v>17135332.291000001</v>
      </c>
      <c r="J2260" s="38">
        <f t="shared" si="314"/>
        <v>17135332.291000001</v>
      </c>
      <c r="K2260" s="38">
        <f t="shared" si="315"/>
        <v>17934719.630333334</v>
      </c>
      <c r="L2260" s="38">
        <f t="shared" si="316"/>
        <v>18312255.5</v>
      </c>
      <c r="M2260" s="39">
        <f t="shared" si="317"/>
        <v>17925666.415222004</v>
      </c>
      <c r="N2260" s="40">
        <f t="shared" si="318"/>
        <v>558850.61864050955</v>
      </c>
      <c r="O2260" s="53">
        <f t="shared" si="319"/>
        <v>3.1176002369761178E-2</v>
      </c>
      <c r="P2260" s="42">
        <f t="shared" si="320"/>
        <v>17135332</v>
      </c>
      <c r="Q2260" s="43" t="str">
        <f t="shared" si="321"/>
        <v>MENOR VALOR</v>
      </c>
    </row>
    <row r="2261" spans="2:17" x14ac:dyDescent="0.3">
      <c r="B2261" s="73">
        <v>2234</v>
      </c>
      <c r="C2261" s="74">
        <v>401416</v>
      </c>
      <c r="D2261" s="75" t="s">
        <v>614</v>
      </c>
      <c r="E2261" s="51" t="s">
        <v>51</v>
      </c>
      <c r="F2261" s="52" t="s">
        <v>51</v>
      </c>
      <c r="G2261" s="36">
        <v>1865920</v>
      </c>
      <c r="H2261" s="36">
        <v>1888077.8</v>
      </c>
      <c r="I2261" s="37">
        <v>1749300</v>
      </c>
      <c r="J2261" s="38">
        <f t="shared" si="314"/>
        <v>1749300</v>
      </c>
      <c r="K2261" s="38">
        <f t="shared" si="315"/>
        <v>1834432.5999999999</v>
      </c>
      <c r="L2261" s="38">
        <f t="shared" si="316"/>
        <v>1865920</v>
      </c>
      <c r="M2261" s="39">
        <f t="shared" si="317"/>
        <v>1833407.768639829</v>
      </c>
      <c r="N2261" s="40">
        <f t="shared" si="318"/>
        <v>59473.173555692338</v>
      </c>
      <c r="O2261" s="53">
        <f t="shared" si="319"/>
        <v>3.2438595806657006E-2</v>
      </c>
      <c r="P2261" s="42">
        <f t="shared" si="320"/>
        <v>1749300</v>
      </c>
      <c r="Q2261" s="43" t="str">
        <f t="shared" si="321"/>
        <v>MENOR VALOR</v>
      </c>
    </row>
    <row r="2262" spans="2:17" x14ac:dyDescent="0.3">
      <c r="B2262" s="73">
        <v>2235</v>
      </c>
      <c r="C2262" s="74">
        <v>251717</v>
      </c>
      <c r="D2262" s="75" t="s">
        <v>616</v>
      </c>
      <c r="E2262" s="51" t="s">
        <v>51</v>
      </c>
      <c r="F2262" s="52" t="s">
        <v>51</v>
      </c>
      <c r="G2262" s="36">
        <v>752782.1</v>
      </c>
      <c r="H2262" s="36">
        <v>744035.6</v>
      </c>
      <c r="I2262" s="37">
        <v>691781.09349999984</v>
      </c>
      <c r="J2262" s="38">
        <f t="shared" si="314"/>
        <v>691781.09349999984</v>
      </c>
      <c r="K2262" s="38">
        <f t="shared" si="315"/>
        <v>729532.93116666656</v>
      </c>
      <c r="L2262" s="38">
        <f t="shared" si="316"/>
        <v>744035.6</v>
      </c>
      <c r="M2262" s="39">
        <f t="shared" si="317"/>
        <v>729027.47504944354</v>
      </c>
      <c r="N2262" s="40">
        <f t="shared" si="318"/>
        <v>26337.168968273148</v>
      </c>
      <c r="O2262" s="53">
        <f t="shared" si="319"/>
        <v>3.6126442239350347E-2</v>
      </c>
      <c r="P2262" s="42">
        <f t="shared" si="320"/>
        <v>691781</v>
      </c>
      <c r="Q2262" s="43" t="str">
        <f t="shared" si="321"/>
        <v>MENOR VALOR</v>
      </c>
    </row>
    <row r="2263" spans="2:17" x14ac:dyDescent="0.3">
      <c r="B2263" s="73">
        <v>2236</v>
      </c>
      <c r="C2263" s="74">
        <v>401416</v>
      </c>
      <c r="D2263" s="75" t="s">
        <v>618</v>
      </c>
      <c r="E2263" s="51" t="s">
        <v>51</v>
      </c>
      <c r="F2263" s="52" t="s">
        <v>51</v>
      </c>
      <c r="G2263" s="36">
        <v>1079901.2</v>
      </c>
      <c r="H2263" s="36">
        <v>1090980.1000000001</v>
      </c>
      <c r="I2263" s="37">
        <v>1002474.2664999999</v>
      </c>
      <c r="J2263" s="38">
        <f t="shared" si="314"/>
        <v>1002474.2664999999</v>
      </c>
      <c r="K2263" s="38">
        <f t="shared" si="315"/>
        <v>1057785.1888333333</v>
      </c>
      <c r="L2263" s="38">
        <f t="shared" si="316"/>
        <v>1079901.2</v>
      </c>
      <c r="M2263" s="39">
        <f t="shared" si="317"/>
        <v>1057039.8538391623</v>
      </c>
      <c r="N2263" s="40">
        <f t="shared" si="318"/>
        <v>38583.69682694853</v>
      </c>
      <c r="O2263" s="53">
        <f t="shared" si="319"/>
        <v>3.6501648151498527E-2</v>
      </c>
      <c r="P2263" s="42">
        <f t="shared" si="320"/>
        <v>1002474</v>
      </c>
      <c r="Q2263" s="43" t="str">
        <f t="shared" si="321"/>
        <v>MENOR VALOR</v>
      </c>
    </row>
    <row r="2264" spans="2:17" x14ac:dyDescent="0.3">
      <c r="B2264" s="73">
        <v>2237</v>
      </c>
      <c r="C2264" s="74">
        <v>40141736</v>
      </c>
      <c r="D2264" s="75" t="s">
        <v>806</v>
      </c>
      <c r="E2264" s="51" t="s">
        <v>51</v>
      </c>
      <c r="F2264" s="52" t="s">
        <v>51</v>
      </c>
      <c r="G2264" s="36">
        <v>203501.9</v>
      </c>
      <c r="H2264" s="36">
        <v>203501.9</v>
      </c>
      <c r="I2264" s="37">
        <v>188151.79250000001</v>
      </c>
      <c r="J2264" s="38">
        <f t="shared" si="314"/>
        <v>188151.79250000001</v>
      </c>
      <c r="K2264" s="38">
        <f t="shared" si="315"/>
        <v>198385.19750000001</v>
      </c>
      <c r="L2264" s="38">
        <f t="shared" si="316"/>
        <v>203501.9</v>
      </c>
      <c r="M2264" s="39">
        <f t="shared" si="317"/>
        <v>198250.86868841058</v>
      </c>
      <c r="N2264" s="40">
        <f t="shared" si="318"/>
        <v>7141.1252565447085</v>
      </c>
      <c r="O2264" s="53">
        <f t="shared" si="319"/>
        <v>3.6020650521175583E-2</v>
      </c>
      <c r="P2264" s="42">
        <f t="shared" si="320"/>
        <v>188152</v>
      </c>
      <c r="Q2264" s="43" t="str">
        <f t="shared" si="321"/>
        <v>MENOR VALOR</v>
      </c>
    </row>
    <row r="2265" spans="2:17" x14ac:dyDescent="0.3">
      <c r="B2265" s="73">
        <v>2238</v>
      </c>
      <c r="C2265" s="74">
        <v>401416</v>
      </c>
      <c r="D2265" s="75" t="s">
        <v>619</v>
      </c>
      <c r="E2265" s="51" t="s">
        <v>51</v>
      </c>
      <c r="F2265" s="52" t="s">
        <v>51</v>
      </c>
      <c r="G2265" s="36">
        <v>739370.8</v>
      </c>
      <c r="H2265" s="36">
        <v>735872.2</v>
      </c>
      <c r="I2265" s="37">
        <v>678328.97649999999</v>
      </c>
      <c r="J2265" s="38">
        <f t="shared" si="314"/>
        <v>678328.97649999999</v>
      </c>
      <c r="K2265" s="38">
        <f t="shared" si="315"/>
        <v>717857.32549999992</v>
      </c>
      <c r="L2265" s="38">
        <f t="shared" si="316"/>
        <v>735872.2</v>
      </c>
      <c r="M2265" s="39">
        <f t="shared" si="317"/>
        <v>717301.41392664274</v>
      </c>
      <c r="N2265" s="40">
        <f t="shared" si="318"/>
        <v>27557.67478374749</v>
      </c>
      <c r="O2265" s="53">
        <f t="shared" si="319"/>
        <v>3.841854239892209E-2</v>
      </c>
      <c r="P2265" s="42">
        <f t="shared" si="320"/>
        <v>678329</v>
      </c>
      <c r="Q2265" s="43" t="str">
        <f t="shared" si="321"/>
        <v>MENOR VALOR</v>
      </c>
    </row>
    <row r="2266" spans="2:17" x14ac:dyDescent="0.3">
      <c r="B2266" s="73">
        <v>2239</v>
      </c>
      <c r="C2266" s="74">
        <v>401416</v>
      </c>
      <c r="D2266" s="75" t="s">
        <v>620</v>
      </c>
      <c r="E2266" s="51" t="s">
        <v>51</v>
      </c>
      <c r="F2266" s="52" t="s">
        <v>51</v>
      </c>
      <c r="G2266" s="36">
        <v>722752.45</v>
      </c>
      <c r="H2266" s="36">
        <v>736746.85</v>
      </c>
      <c r="I2266" s="37">
        <v>678328.97649999999</v>
      </c>
      <c r="J2266" s="38">
        <f t="shared" si="314"/>
        <v>678328.97649999999</v>
      </c>
      <c r="K2266" s="38">
        <f t="shared" si="315"/>
        <v>712609.4254999999</v>
      </c>
      <c r="L2266" s="38">
        <f t="shared" si="316"/>
        <v>722752.45</v>
      </c>
      <c r="M2266" s="39">
        <f t="shared" si="317"/>
        <v>712168.47174685274</v>
      </c>
      <c r="N2266" s="40">
        <f t="shared" si="318"/>
        <v>23928.136560979521</v>
      </c>
      <c r="O2266" s="53">
        <f t="shared" si="319"/>
        <v>3.3598983260642028E-2</v>
      </c>
      <c r="P2266" s="42">
        <f t="shared" si="320"/>
        <v>678329</v>
      </c>
      <c r="Q2266" s="43" t="str">
        <f t="shared" si="321"/>
        <v>MENOR VALOR</v>
      </c>
    </row>
    <row r="2267" spans="2:17" x14ac:dyDescent="0.3">
      <c r="B2267" s="73">
        <v>2240</v>
      </c>
      <c r="C2267" s="74">
        <v>391215</v>
      </c>
      <c r="D2267" s="75" t="s">
        <v>774</v>
      </c>
      <c r="E2267" s="51" t="s">
        <v>51</v>
      </c>
      <c r="F2267" s="52" t="s">
        <v>51</v>
      </c>
      <c r="G2267" s="36">
        <v>2067089.5</v>
      </c>
      <c r="H2267" s="36">
        <v>2033561.25</v>
      </c>
      <c r="I2267" s="37">
        <v>1908777.85</v>
      </c>
      <c r="J2267" s="38">
        <f t="shared" si="314"/>
        <v>1908777.85</v>
      </c>
      <c r="K2267" s="38">
        <f t="shared" si="315"/>
        <v>2003142.8666666665</v>
      </c>
      <c r="L2267" s="38">
        <f t="shared" si="316"/>
        <v>2033561.25</v>
      </c>
      <c r="M2267" s="39">
        <f t="shared" si="317"/>
        <v>2001968.8164832003</v>
      </c>
      <c r="N2267" s="40">
        <f t="shared" si="318"/>
        <v>65895.964345599132</v>
      </c>
      <c r="O2267" s="53">
        <f t="shared" si="319"/>
        <v>3.2915579804762708E-2</v>
      </c>
      <c r="P2267" s="42">
        <f t="shared" si="320"/>
        <v>1908778</v>
      </c>
      <c r="Q2267" s="43" t="str">
        <f t="shared" si="321"/>
        <v>MENOR VALOR</v>
      </c>
    </row>
    <row r="2268" spans="2:17" x14ac:dyDescent="0.3">
      <c r="B2268" s="73">
        <v>2241</v>
      </c>
      <c r="C2268" s="74">
        <v>26101720</v>
      </c>
      <c r="D2268" s="75" t="s">
        <v>775</v>
      </c>
      <c r="E2268" s="51" t="s">
        <v>51</v>
      </c>
      <c r="F2268" s="52" t="s">
        <v>51</v>
      </c>
      <c r="G2268" s="36">
        <v>45935160.25</v>
      </c>
      <c r="H2268" s="36">
        <v>45554687.5</v>
      </c>
      <c r="I2268" s="37">
        <v>42566300</v>
      </c>
      <c r="J2268" s="38">
        <f t="shared" si="314"/>
        <v>42566300</v>
      </c>
      <c r="K2268" s="38">
        <f t="shared" si="315"/>
        <v>44685382.583333336</v>
      </c>
      <c r="L2268" s="38">
        <f t="shared" si="316"/>
        <v>45554687.5</v>
      </c>
      <c r="M2268" s="39">
        <f t="shared" si="317"/>
        <v>44659590.481638186</v>
      </c>
      <c r="N2268" s="40">
        <f t="shared" si="318"/>
        <v>1480179.8945596153</v>
      </c>
      <c r="O2268" s="53">
        <f t="shared" si="319"/>
        <v>3.3143606526535259E-2</v>
      </c>
      <c r="P2268" s="42">
        <f t="shared" si="320"/>
        <v>42566300</v>
      </c>
      <c r="Q2268" s="43" t="str">
        <f t="shared" si="321"/>
        <v>MENOR VALOR</v>
      </c>
    </row>
    <row r="2269" spans="2:17" x14ac:dyDescent="0.3">
      <c r="B2269" s="73">
        <v>2242</v>
      </c>
      <c r="C2269" s="74">
        <v>40151601</v>
      </c>
      <c r="D2269" s="75" t="s">
        <v>776</v>
      </c>
      <c r="E2269" s="51" t="s">
        <v>51</v>
      </c>
      <c r="F2269" s="52" t="s">
        <v>51</v>
      </c>
      <c r="G2269" s="36">
        <v>166712080.15000001</v>
      </c>
      <c r="H2269" s="36">
        <v>167042406.30000001</v>
      </c>
      <c r="I2269" s="37">
        <v>153559385</v>
      </c>
      <c r="J2269" s="38">
        <f t="shared" si="314"/>
        <v>153559385</v>
      </c>
      <c r="K2269" s="38">
        <f t="shared" si="315"/>
        <v>162437957.15000001</v>
      </c>
      <c r="L2269" s="38">
        <f t="shared" si="316"/>
        <v>166712080.15000001</v>
      </c>
      <c r="M2269" s="39">
        <f t="shared" si="317"/>
        <v>162314277.90330371</v>
      </c>
      <c r="N2269" s="40">
        <f t="shared" si="318"/>
        <v>6190644.140488036</v>
      </c>
      <c r="O2269" s="53">
        <f t="shared" si="319"/>
        <v>3.8139861880641328E-2</v>
      </c>
      <c r="P2269" s="42">
        <f t="shared" si="320"/>
        <v>153559385</v>
      </c>
      <c r="Q2269" s="43" t="str">
        <f t="shared" si="321"/>
        <v>MENOR VALOR</v>
      </c>
    </row>
    <row r="2270" spans="2:17" x14ac:dyDescent="0.3">
      <c r="B2270" s="73">
        <v>2243</v>
      </c>
      <c r="C2270" s="74">
        <v>251728</v>
      </c>
      <c r="D2270" s="75" t="s">
        <v>64</v>
      </c>
      <c r="E2270" s="51" t="s">
        <v>51</v>
      </c>
      <c r="F2270" s="52" t="s">
        <v>51</v>
      </c>
      <c r="G2270" s="36">
        <v>159595053.09999999</v>
      </c>
      <c r="H2270" s="36">
        <v>159253356.5</v>
      </c>
      <c r="I2270" s="37">
        <v>149565150</v>
      </c>
      <c r="J2270" s="38">
        <f t="shared" si="314"/>
        <v>149565150</v>
      </c>
      <c r="K2270" s="38">
        <f t="shared" si="315"/>
        <v>156137853.20000002</v>
      </c>
      <c r="L2270" s="38">
        <f t="shared" si="316"/>
        <v>159253356.5</v>
      </c>
      <c r="M2270" s="39">
        <f t="shared" si="317"/>
        <v>156067621.00503787</v>
      </c>
      <c r="N2270" s="40">
        <f t="shared" si="318"/>
        <v>4597941.3421311863</v>
      </c>
      <c r="O2270" s="53">
        <f t="shared" si="319"/>
        <v>2.9461212470091824E-2</v>
      </c>
      <c r="P2270" s="42">
        <f t="shared" si="320"/>
        <v>149565150</v>
      </c>
      <c r="Q2270" s="43" t="str">
        <f t="shared" si="321"/>
        <v>MENOR VALOR</v>
      </c>
    </row>
    <row r="2271" spans="2:17" ht="45" customHeight="1" x14ac:dyDescent="0.3">
      <c r="B2271" s="73">
        <v>2244</v>
      </c>
      <c r="C2271" s="74">
        <v>401420</v>
      </c>
      <c r="D2271" s="75" t="s">
        <v>807</v>
      </c>
      <c r="E2271" s="51" t="s">
        <v>51</v>
      </c>
      <c r="F2271" s="52" t="s">
        <v>51</v>
      </c>
      <c r="G2271" s="36">
        <v>1200602.8999999999</v>
      </c>
      <c r="H2271" s="36">
        <v>1183109.8999999999</v>
      </c>
      <c r="I2271" s="37">
        <v>1107890</v>
      </c>
      <c r="J2271" s="38">
        <f t="shared" si="314"/>
        <v>1107890</v>
      </c>
      <c r="K2271" s="38">
        <f t="shared" si="315"/>
        <v>1163867.5999999999</v>
      </c>
      <c r="L2271" s="38">
        <f t="shared" si="316"/>
        <v>1183109.8999999999</v>
      </c>
      <c r="M2271" s="39">
        <f t="shared" si="317"/>
        <v>1163162.4484033936</v>
      </c>
      <c r="N2271" s="40">
        <f t="shared" si="318"/>
        <v>39083.523078823193</v>
      </c>
      <c r="O2271" s="53">
        <f t="shared" si="319"/>
        <v>3.3601087391078435E-2</v>
      </c>
      <c r="P2271" s="42">
        <f t="shared" si="320"/>
        <v>1107890</v>
      </c>
      <c r="Q2271" s="43" t="str">
        <f t="shared" si="321"/>
        <v>MENOR VALOR</v>
      </c>
    </row>
    <row r="2272" spans="2:17" x14ac:dyDescent="0.3">
      <c r="B2272" s="73">
        <v>2245</v>
      </c>
      <c r="C2272" s="74">
        <v>401420</v>
      </c>
      <c r="D2272" s="75" t="s">
        <v>808</v>
      </c>
      <c r="E2272" s="51" t="s">
        <v>51</v>
      </c>
      <c r="F2272" s="52" t="s">
        <v>51</v>
      </c>
      <c r="G2272" s="36">
        <v>1479616.25</v>
      </c>
      <c r="H2272" s="36">
        <v>1474659.9</v>
      </c>
      <c r="I2272" s="37">
        <v>1360436.4409999999</v>
      </c>
      <c r="J2272" s="38">
        <f t="shared" si="314"/>
        <v>1360436.4409999999</v>
      </c>
      <c r="K2272" s="38">
        <f t="shared" si="315"/>
        <v>1438237.5303333334</v>
      </c>
      <c r="L2272" s="38">
        <f t="shared" si="316"/>
        <v>1474659.9</v>
      </c>
      <c r="M2272" s="39">
        <f t="shared" si="317"/>
        <v>1437164.2537079395</v>
      </c>
      <c r="N2272" s="40">
        <f t="shared" si="318"/>
        <v>54254.75667139548</v>
      </c>
      <c r="O2272" s="53">
        <f t="shared" si="319"/>
        <v>3.7751256706681995E-2</v>
      </c>
      <c r="P2272" s="42">
        <f t="shared" si="320"/>
        <v>1360436</v>
      </c>
      <c r="Q2272" s="43" t="str">
        <f t="shared" si="321"/>
        <v>MENOR VALOR</v>
      </c>
    </row>
    <row r="2273" spans="2:17" x14ac:dyDescent="0.3">
      <c r="B2273" s="73">
        <v>2246</v>
      </c>
      <c r="C2273" s="74">
        <v>401420</v>
      </c>
      <c r="D2273" s="75" t="s">
        <v>809</v>
      </c>
      <c r="E2273" s="51" t="s">
        <v>51</v>
      </c>
      <c r="F2273" s="52" t="s">
        <v>51</v>
      </c>
      <c r="G2273" s="36">
        <v>1310808.8</v>
      </c>
      <c r="H2273" s="36">
        <v>1283694.6499999999</v>
      </c>
      <c r="I2273" s="37">
        <v>1203028.5959999999</v>
      </c>
      <c r="J2273" s="38">
        <f t="shared" si="314"/>
        <v>1203028.5959999999</v>
      </c>
      <c r="K2273" s="38">
        <f t="shared" si="315"/>
        <v>1265844.0153333333</v>
      </c>
      <c r="L2273" s="38">
        <f t="shared" si="316"/>
        <v>1283694.6499999999</v>
      </c>
      <c r="M2273" s="39">
        <f t="shared" si="317"/>
        <v>1265005.2950827449</v>
      </c>
      <c r="N2273" s="40">
        <f t="shared" si="318"/>
        <v>43824.14419696707</v>
      </c>
      <c r="O2273" s="53">
        <f t="shared" si="319"/>
        <v>3.4643447238772627E-2</v>
      </c>
      <c r="P2273" s="42">
        <f t="shared" si="320"/>
        <v>1203029</v>
      </c>
      <c r="Q2273" s="43" t="str">
        <f t="shared" si="321"/>
        <v>MENOR VALOR</v>
      </c>
    </row>
    <row r="2274" spans="2:17" x14ac:dyDescent="0.3">
      <c r="B2274" s="73">
        <v>2247</v>
      </c>
      <c r="C2274" s="74">
        <v>40151524</v>
      </c>
      <c r="D2274" s="75" t="s">
        <v>735</v>
      </c>
      <c r="E2274" s="51" t="s">
        <v>51</v>
      </c>
      <c r="F2274" s="52" t="s">
        <v>51</v>
      </c>
      <c r="G2274" s="36">
        <v>13513050.949999999</v>
      </c>
      <c r="H2274" s="36">
        <v>13348325.199999999</v>
      </c>
      <c r="I2274" s="37">
        <v>12438170.240999999</v>
      </c>
      <c r="J2274" s="38">
        <f t="shared" si="314"/>
        <v>12438170.240999999</v>
      </c>
      <c r="K2274" s="38">
        <f t="shared" si="315"/>
        <v>13099848.796999998</v>
      </c>
      <c r="L2274" s="38">
        <f t="shared" si="316"/>
        <v>13348325.199999999</v>
      </c>
      <c r="M2274" s="39">
        <f t="shared" si="317"/>
        <v>13091183.080867704</v>
      </c>
      <c r="N2274" s="40">
        <f t="shared" si="318"/>
        <v>461749.80727233965</v>
      </c>
      <c r="O2274" s="53">
        <f t="shared" si="319"/>
        <v>3.5271816490533271E-2</v>
      </c>
      <c r="P2274" s="42">
        <f t="shared" si="320"/>
        <v>12438170</v>
      </c>
      <c r="Q2274" s="43" t="str">
        <f t="shared" si="321"/>
        <v>MENOR VALOR</v>
      </c>
    </row>
    <row r="2275" spans="2:17" x14ac:dyDescent="0.3">
      <c r="B2275" s="139" t="s">
        <v>810</v>
      </c>
      <c r="C2275" s="140"/>
      <c r="D2275" s="141"/>
      <c r="E2275" s="51"/>
      <c r="F2275" s="52"/>
      <c r="G2275" s="36"/>
      <c r="H2275" s="36"/>
      <c r="I2275" s="37"/>
      <c r="J2275" s="38"/>
      <c r="K2275" s="38"/>
      <c r="L2275" s="38"/>
      <c r="M2275" s="39"/>
      <c r="N2275" s="40"/>
      <c r="O2275" s="53"/>
      <c r="P2275" s="42"/>
      <c r="Q2275" s="43"/>
    </row>
    <row r="2276" spans="2:17" s="44" customFormat="1" x14ac:dyDescent="0.3">
      <c r="B2276" s="54">
        <v>2248</v>
      </c>
      <c r="C2276" s="54">
        <v>251739</v>
      </c>
      <c r="D2276" s="56" t="s">
        <v>211</v>
      </c>
      <c r="E2276" s="34">
        <v>151741</v>
      </c>
      <c r="F2276" s="35">
        <f t="shared" ref="F2276:F2339" si="322">ROUND(E2276*($C$5+1),0)</f>
        <v>159480</v>
      </c>
      <c r="G2276" s="36">
        <v>3073811.65</v>
      </c>
      <c r="H2276" s="36">
        <v>3080225.75</v>
      </c>
      <c r="I2276" s="37">
        <v>2878473.15</v>
      </c>
      <c r="J2276" s="38">
        <f t="shared" si="314"/>
        <v>159480</v>
      </c>
      <c r="K2276" s="38">
        <f t="shared" si="315"/>
        <v>2297997.6375000002</v>
      </c>
      <c r="L2276" s="38">
        <f t="shared" si="316"/>
        <v>2976142.4</v>
      </c>
      <c r="M2276" s="39">
        <f t="shared" si="317"/>
        <v>1443883.1634665115</v>
      </c>
      <c r="N2276" s="40">
        <f t="shared" si="318"/>
        <v>908210.18666462402</v>
      </c>
      <c r="O2276" s="41">
        <f t="shared" si="319"/>
        <v>0.6290053168042834</v>
      </c>
      <c r="P2276" s="42">
        <f t="shared" si="320"/>
        <v>159480</v>
      </c>
      <c r="Q2276" s="43" t="str">
        <f t="shared" si="321"/>
        <v>MEDIA GEO</v>
      </c>
    </row>
    <row r="2277" spans="2:17" s="44" customFormat="1" x14ac:dyDescent="0.3">
      <c r="B2277" s="54">
        <v>2249</v>
      </c>
      <c r="C2277" s="54">
        <v>251739</v>
      </c>
      <c r="D2277" s="56" t="s">
        <v>811</v>
      </c>
      <c r="E2277" s="34">
        <v>175016</v>
      </c>
      <c r="F2277" s="35">
        <f t="shared" si="322"/>
        <v>183942</v>
      </c>
      <c r="G2277" s="36">
        <v>10054393.300000001</v>
      </c>
      <c r="H2277" s="36">
        <v>10152062.550000001</v>
      </c>
      <c r="I2277" s="37">
        <v>9475375</v>
      </c>
      <c r="J2277" s="38">
        <f t="shared" si="314"/>
        <v>183942</v>
      </c>
      <c r="K2277" s="38">
        <f t="shared" si="315"/>
        <v>7466443.2125000004</v>
      </c>
      <c r="L2277" s="38">
        <f t="shared" si="316"/>
        <v>9764884.1500000004</v>
      </c>
      <c r="M2277" s="39">
        <f t="shared" si="317"/>
        <v>3652135.3672116231</v>
      </c>
      <c r="N2277" s="40">
        <f t="shared" si="318"/>
        <v>2452383.0484215445</v>
      </c>
      <c r="O2277" s="41">
        <f t="shared" si="319"/>
        <v>0.67149292176809972</v>
      </c>
      <c r="P2277" s="42">
        <f t="shared" si="320"/>
        <v>183942</v>
      </c>
      <c r="Q2277" s="43" t="str">
        <f t="shared" si="321"/>
        <v>MEDIA GEO</v>
      </c>
    </row>
    <row r="2278" spans="2:17" s="44" customFormat="1" x14ac:dyDescent="0.3">
      <c r="B2278" s="54">
        <v>2250</v>
      </c>
      <c r="C2278" s="54">
        <v>25172003</v>
      </c>
      <c r="D2278" s="56" t="s">
        <v>812</v>
      </c>
      <c r="E2278" s="34">
        <v>56824</v>
      </c>
      <c r="F2278" s="35">
        <f t="shared" si="322"/>
        <v>59722</v>
      </c>
      <c r="G2278" s="36">
        <v>2124524.85</v>
      </c>
      <c r="H2278" s="36">
        <v>2102658.6</v>
      </c>
      <c r="I2278" s="37">
        <v>1953385</v>
      </c>
      <c r="J2278" s="38">
        <f t="shared" si="314"/>
        <v>59722</v>
      </c>
      <c r="K2278" s="38">
        <f t="shared" si="315"/>
        <v>1560072.6125</v>
      </c>
      <c r="L2278" s="38">
        <f t="shared" si="316"/>
        <v>2028021.8</v>
      </c>
      <c r="M2278" s="39">
        <f t="shared" si="317"/>
        <v>849646.3433773662</v>
      </c>
      <c r="N2278" s="40">
        <f t="shared" si="318"/>
        <v>558560.85982646653</v>
      </c>
      <c r="O2278" s="41">
        <f t="shared" si="319"/>
        <v>0.65740394716014749</v>
      </c>
      <c r="P2278" s="42">
        <f t="shared" si="320"/>
        <v>59722</v>
      </c>
      <c r="Q2278" s="43" t="str">
        <f t="shared" si="321"/>
        <v>MEDIA GEO</v>
      </c>
    </row>
    <row r="2279" spans="2:17" s="44" customFormat="1" x14ac:dyDescent="0.3">
      <c r="B2279" s="54">
        <v>2251</v>
      </c>
      <c r="C2279" s="54">
        <v>25172003</v>
      </c>
      <c r="D2279" s="56" t="s">
        <v>813</v>
      </c>
      <c r="E2279" s="34">
        <v>56824</v>
      </c>
      <c r="F2279" s="35">
        <f t="shared" si="322"/>
        <v>59722</v>
      </c>
      <c r="G2279" s="36">
        <v>2107906.5</v>
      </c>
      <c r="H2279" s="36">
        <v>2121609.35</v>
      </c>
      <c r="I2279" s="37">
        <v>1953385</v>
      </c>
      <c r="J2279" s="38">
        <f t="shared" si="314"/>
        <v>59722</v>
      </c>
      <c r="K2279" s="38">
        <f t="shared" si="315"/>
        <v>1560655.7124999999</v>
      </c>
      <c r="L2279" s="38">
        <f t="shared" si="316"/>
        <v>2030645.75</v>
      </c>
      <c r="M2279" s="39">
        <f t="shared" si="317"/>
        <v>849884.1674978761</v>
      </c>
      <c r="N2279" s="40">
        <f t="shared" si="318"/>
        <v>558729.02687480871</v>
      </c>
      <c r="O2279" s="41">
        <f t="shared" si="319"/>
        <v>0.65741785556465848</v>
      </c>
      <c r="P2279" s="42">
        <f t="shared" si="320"/>
        <v>59722</v>
      </c>
      <c r="Q2279" s="43" t="str">
        <f t="shared" si="321"/>
        <v>MEDIA GEO</v>
      </c>
    </row>
    <row r="2280" spans="2:17" s="44" customFormat="1" x14ac:dyDescent="0.3">
      <c r="B2280" s="54">
        <v>2252</v>
      </c>
      <c r="C2280" s="54">
        <v>261017</v>
      </c>
      <c r="D2280" s="56" t="s">
        <v>170</v>
      </c>
      <c r="E2280" s="34">
        <v>279811</v>
      </c>
      <c r="F2280" s="35">
        <f t="shared" si="322"/>
        <v>294081</v>
      </c>
      <c r="G2280" s="36">
        <v>10709214.6</v>
      </c>
      <c r="H2280" s="36">
        <v>10893474.199999999</v>
      </c>
      <c r="I2280" s="37">
        <v>10058475</v>
      </c>
      <c r="J2280" s="38">
        <f t="shared" si="314"/>
        <v>294081</v>
      </c>
      <c r="K2280" s="38">
        <f t="shared" si="315"/>
        <v>7988811.1999999993</v>
      </c>
      <c r="L2280" s="38">
        <f t="shared" si="316"/>
        <v>10383844.800000001</v>
      </c>
      <c r="M2280" s="39">
        <f t="shared" si="317"/>
        <v>4310034.8766711419</v>
      </c>
      <c r="N2280" s="40">
        <f t="shared" si="318"/>
        <v>2839708.2191265682</v>
      </c>
      <c r="O2280" s="41">
        <f t="shared" si="319"/>
        <v>0.65885968452297505</v>
      </c>
      <c r="P2280" s="42">
        <f t="shared" si="320"/>
        <v>4310035</v>
      </c>
      <c r="Q2280" s="43" t="str">
        <f t="shared" si="321"/>
        <v>MEDIA GEO</v>
      </c>
    </row>
    <row r="2281" spans="2:17" s="44" customFormat="1" x14ac:dyDescent="0.3">
      <c r="B2281" s="54">
        <v>2253</v>
      </c>
      <c r="C2281" s="54">
        <v>251742</v>
      </c>
      <c r="D2281" s="56" t="s">
        <v>814</v>
      </c>
      <c r="E2281" s="34">
        <v>180918</v>
      </c>
      <c r="F2281" s="35">
        <f t="shared" si="322"/>
        <v>190145</v>
      </c>
      <c r="G2281" s="36">
        <v>9974800.1500000004</v>
      </c>
      <c r="H2281" s="36">
        <v>10007453.75</v>
      </c>
      <c r="I2281" s="37">
        <v>9358755</v>
      </c>
      <c r="J2281" s="38">
        <f t="shared" si="314"/>
        <v>190145</v>
      </c>
      <c r="K2281" s="38">
        <f t="shared" si="315"/>
        <v>7382788.4749999996</v>
      </c>
      <c r="L2281" s="38">
        <f t="shared" si="316"/>
        <v>9666777.5749999993</v>
      </c>
      <c r="M2281" s="39">
        <f t="shared" si="317"/>
        <v>3650755.0589499651</v>
      </c>
      <c r="N2281" s="40">
        <f t="shared" si="318"/>
        <v>2447020.8397258986</v>
      </c>
      <c r="O2281" s="41">
        <f t="shared" si="319"/>
        <v>0.67027801104512175</v>
      </c>
      <c r="P2281" s="42">
        <f t="shared" si="320"/>
        <v>190145</v>
      </c>
      <c r="Q2281" s="43" t="str">
        <f t="shared" si="321"/>
        <v>MEDIA GEO</v>
      </c>
    </row>
    <row r="2282" spans="2:17" s="44" customFormat="1" x14ac:dyDescent="0.3">
      <c r="B2282" s="54">
        <v>2254</v>
      </c>
      <c r="C2282" s="54">
        <v>261017</v>
      </c>
      <c r="D2282" s="56" t="s">
        <v>815</v>
      </c>
      <c r="E2282" s="34">
        <v>130643</v>
      </c>
      <c r="F2282" s="35">
        <f t="shared" si="322"/>
        <v>137306</v>
      </c>
      <c r="G2282" s="36">
        <v>6658127.3499999996</v>
      </c>
      <c r="H2282" s="36">
        <v>6647923.0999999996</v>
      </c>
      <c r="I2282" s="37">
        <v>6151705</v>
      </c>
      <c r="J2282" s="38">
        <f t="shared" si="314"/>
        <v>137306</v>
      </c>
      <c r="K2282" s="38">
        <f t="shared" si="315"/>
        <v>4898765.3624999998</v>
      </c>
      <c r="L2282" s="38">
        <f t="shared" si="316"/>
        <v>6399814.0499999998</v>
      </c>
      <c r="M2282" s="39">
        <f t="shared" si="317"/>
        <v>2472753.2156984685</v>
      </c>
      <c r="N2282" s="40">
        <f t="shared" si="318"/>
        <v>1651410.5633236284</v>
      </c>
      <c r="O2282" s="41">
        <f t="shared" si="319"/>
        <v>0.66784285339900418</v>
      </c>
      <c r="P2282" s="42">
        <f t="shared" si="320"/>
        <v>137306</v>
      </c>
      <c r="Q2282" s="43" t="str">
        <f t="shared" si="321"/>
        <v>MEDIA GEO</v>
      </c>
    </row>
    <row r="2283" spans="2:17" s="44" customFormat="1" x14ac:dyDescent="0.3">
      <c r="B2283" s="54">
        <v>2255</v>
      </c>
      <c r="C2283" s="54">
        <v>261017</v>
      </c>
      <c r="D2283" s="56" t="s">
        <v>816</v>
      </c>
      <c r="E2283" s="34">
        <v>129333</v>
      </c>
      <c r="F2283" s="35">
        <f t="shared" si="322"/>
        <v>135929</v>
      </c>
      <c r="G2283" s="36">
        <v>10032527.050000001</v>
      </c>
      <c r="H2283" s="36">
        <v>10039815.800000001</v>
      </c>
      <c r="I2283" s="37">
        <v>9402487.5</v>
      </c>
      <c r="J2283" s="38">
        <f t="shared" si="314"/>
        <v>135929</v>
      </c>
      <c r="K2283" s="38">
        <f t="shared" si="315"/>
        <v>7402689.8375000004</v>
      </c>
      <c r="L2283" s="38">
        <f t="shared" si="316"/>
        <v>9717507.2750000004</v>
      </c>
      <c r="M2283" s="39">
        <f t="shared" si="317"/>
        <v>3368392.895814003</v>
      </c>
      <c r="N2283" s="40">
        <f t="shared" si="318"/>
        <v>2285697.1406707671</v>
      </c>
      <c r="O2283" s="41">
        <f t="shared" si="319"/>
        <v>0.67857201085754204</v>
      </c>
      <c r="P2283" s="42">
        <f t="shared" si="320"/>
        <v>135929</v>
      </c>
      <c r="Q2283" s="43" t="str">
        <f t="shared" si="321"/>
        <v>MEDIA GEO</v>
      </c>
    </row>
    <row r="2284" spans="2:17" s="44" customFormat="1" x14ac:dyDescent="0.3">
      <c r="B2284" s="54">
        <v>2256</v>
      </c>
      <c r="C2284" s="54">
        <v>251728</v>
      </c>
      <c r="D2284" s="56" t="s">
        <v>200</v>
      </c>
      <c r="E2284" s="34">
        <v>1061521</v>
      </c>
      <c r="F2284" s="35">
        <f t="shared" si="322"/>
        <v>1115659</v>
      </c>
      <c r="G2284" s="36">
        <v>34638180.850000001</v>
      </c>
      <c r="H2284" s="36">
        <v>34916319.549999997</v>
      </c>
      <c r="I2284" s="37">
        <v>32070500</v>
      </c>
      <c r="J2284" s="38">
        <f t="shared" si="314"/>
        <v>1115659</v>
      </c>
      <c r="K2284" s="38">
        <f t="shared" si="315"/>
        <v>25685164.850000001</v>
      </c>
      <c r="L2284" s="38">
        <f t="shared" si="316"/>
        <v>33354340.425000001</v>
      </c>
      <c r="M2284" s="39">
        <f t="shared" si="317"/>
        <v>14422986.092695566</v>
      </c>
      <c r="N2284" s="40">
        <f t="shared" si="318"/>
        <v>9409701.2267124988</v>
      </c>
      <c r="O2284" s="41">
        <f t="shared" si="319"/>
        <v>0.65241006031878412</v>
      </c>
      <c r="P2284" s="42">
        <f t="shared" si="320"/>
        <v>1115659</v>
      </c>
      <c r="Q2284" s="43" t="str">
        <f t="shared" si="321"/>
        <v>MEDIA GEO</v>
      </c>
    </row>
    <row r="2285" spans="2:17" s="44" customFormat="1" x14ac:dyDescent="0.3">
      <c r="B2285" s="54">
        <v>2257</v>
      </c>
      <c r="C2285" s="54">
        <v>251720</v>
      </c>
      <c r="D2285" s="56" t="s">
        <v>817</v>
      </c>
      <c r="E2285" s="34">
        <v>10320</v>
      </c>
      <c r="F2285" s="35">
        <f t="shared" si="322"/>
        <v>10846</v>
      </c>
      <c r="G2285" s="36">
        <v>381638.95</v>
      </c>
      <c r="H2285" s="36">
        <v>377557.25</v>
      </c>
      <c r="I2285" s="37">
        <v>352775.5</v>
      </c>
      <c r="J2285" s="38">
        <f t="shared" si="314"/>
        <v>10846</v>
      </c>
      <c r="K2285" s="38">
        <f t="shared" si="315"/>
        <v>280704.42499999999</v>
      </c>
      <c r="L2285" s="38">
        <f t="shared" si="316"/>
        <v>365166.375</v>
      </c>
      <c r="M2285" s="39">
        <f t="shared" si="317"/>
        <v>153232.49769812298</v>
      </c>
      <c r="N2285" s="40">
        <f t="shared" si="318"/>
        <v>100682.45807174551</v>
      </c>
      <c r="O2285" s="41">
        <f t="shared" si="319"/>
        <v>0.65705682269890209</v>
      </c>
      <c r="P2285" s="42">
        <f t="shared" si="320"/>
        <v>10846</v>
      </c>
      <c r="Q2285" s="43" t="str">
        <f t="shared" si="321"/>
        <v>MEDIA GEO</v>
      </c>
    </row>
    <row r="2286" spans="2:17" s="44" customFormat="1" x14ac:dyDescent="0.3">
      <c r="B2286" s="54">
        <v>2258</v>
      </c>
      <c r="C2286" s="54">
        <v>251720</v>
      </c>
      <c r="D2286" s="56" t="s">
        <v>818</v>
      </c>
      <c r="E2286" s="34">
        <v>13760</v>
      </c>
      <c r="F2286" s="35">
        <f t="shared" si="322"/>
        <v>14462</v>
      </c>
      <c r="G2286" s="36">
        <v>376391.05</v>
      </c>
      <c r="H2286" s="36">
        <v>376391.05</v>
      </c>
      <c r="I2286" s="37">
        <v>352775.5</v>
      </c>
      <c r="J2286" s="38">
        <f t="shared" si="314"/>
        <v>14462</v>
      </c>
      <c r="K2286" s="38">
        <f t="shared" si="315"/>
        <v>280004.90000000002</v>
      </c>
      <c r="L2286" s="38">
        <f t="shared" si="316"/>
        <v>364583.27500000002</v>
      </c>
      <c r="M2286" s="39">
        <f t="shared" si="317"/>
        <v>163965.06945719893</v>
      </c>
      <c r="N2286" s="40">
        <f t="shared" si="318"/>
        <v>105714.63422138878</v>
      </c>
      <c r="O2286" s="41">
        <f t="shared" si="319"/>
        <v>0.64473875180459883</v>
      </c>
      <c r="P2286" s="42">
        <f t="shared" si="320"/>
        <v>14462</v>
      </c>
      <c r="Q2286" s="43" t="str">
        <f t="shared" si="321"/>
        <v>MEDIA GEO</v>
      </c>
    </row>
    <row r="2287" spans="2:17" s="44" customFormat="1" x14ac:dyDescent="0.3">
      <c r="B2287" s="54">
        <v>2259</v>
      </c>
      <c r="C2287" s="54">
        <v>251720</v>
      </c>
      <c r="D2287" s="56" t="s">
        <v>819</v>
      </c>
      <c r="E2287" s="34">
        <v>20593</v>
      </c>
      <c r="F2287" s="35">
        <f t="shared" si="322"/>
        <v>21643</v>
      </c>
      <c r="G2287" s="36">
        <v>377848.8</v>
      </c>
      <c r="H2287" s="36">
        <v>376974.15</v>
      </c>
      <c r="I2287" s="37">
        <v>352775.5</v>
      </c>
      <c r="J2287" s="38">
        <f t="shared" si="314"/>
        <v>21643</v>
      </c>
      <c r="K2287" s="38">
        <f t="shared" si="315"/>
        <v>282310.36249999999</v>
      </c>
      <c r="L2287" s="38">
        <f t="shared" si="316"/>
        <v>364874.82500000001</v>
      </c>
      <c r="M2287" s="39">
        <f t="shared" si="317"/>
        <v>181598.13053734679</v>
      </c>
      <c r="N2287" s="40">
        <f t="shared" si="318"/>
        <v>113105.35748853732</v>
      </c>
      <c r="O2287" s="41">
        <f t="shared" si="319"/>
        <v>0.62283327011054501</v>
      </c>
      <c r="P2287" s="42">
        <f t="shared" si="320"/>
        <v>21643</v>
      </c>
      <c r="Q2287" s="43" t="str">
        <f t="shared" si="321"/>
        <v>MEDIA GEO</v>
      </c>
    </row>
    <row r="2288" spans="2:17" s="44" customFormat="1" x14ac:dyDescent="0.3">
      <c r="B2288" s="54">
        <v>2260</v>
      </c>
      <c r="C2288" s="54">
        <v>251720</v>
      </c>
      <c r="D2288" s="56" t="s">
        <v>820</v>
      </c>
      <c r="E2288" s="34">
        <v>10525</v>
      </c>
      <c r="F2288" s="35">
        <f t="shared" si="322"/>
        <v>11062</v>
      </c>
      <c r="G2288" s="36">
        <v>374641.75</v>
      </c>
      <c r="H2288" s="36">
        <v>378140.35</v>
      </c>
      <c r="I2288" s="37">
        <v>352775.5</v>
      </c>
      <c r="J2288" s="38">
        <f t="shared" si="314"/>
        <v>11062</v>
      </c>
      <c r="K2288" s="38">
        <f t="shared" si="315"/>
        <v>279154.90000000002</v>
      </c>
      <c r="L2288" s="38">
        <f t="shared" si="316"/>
        <v>363708.625</v>
      </c>
      <c r="M2288" s="39">
        <f t="shared" si="317"/>
        <v>153338.18428666724</v>
      </c>
      <c r="N2288" s="40">
        <f t="shared" si="318"/>
        <v>100604.45471044932</v>
      </c>
      <c r="O2288" s="41">
        <f t="shared" si="319"/>
        <v>0.65609525232389809</v>
      </c>
      <c r="P2288" s="42">
        <f t="shared" si="320"/>
        <v>11062</v>
      </c>
      <c r="Q2288" s="43" t="str">
        <f t="shared" si="321"/>
        <v>MEDIA GEO</v>
      </c>
    </row>
    <row r="2289" spans="2:17" s="44" customFormat="1" x14ac:dyDescent="0.3">
      <c r="B2289" s="54">
        <v>2261</v>
      </c>
      <c r="C2289" s="54">
        <v>251720</v>
      </c>
      <c r="D2289" s="56" t="s">
        <v>821</v>
      </c>
      <c r="E2289" s="34">
        <v>7606</v>
      </c>
      <c r="F2289" s="35">
        <f t="shared" si="322"/>
        <v>7994</v>
      </c>
      <c r="G2289" s="36">
        <v>379015</v>
      </c>
      <c r="H2289" s="36">
        <v>380764.3</v>
      </c>
      <c r="I2289" s="37">
        <v>352775.5</v>
      </c>
      <c r="J2289" s="38">
        <f t="shared" si="314"/>
        <v>7994</v>
      </c>
      <c r="K2289" s="38">
        <f t="shared" si="315"/>
        <v>280137.2</v>
      </c>
      <c r="L2289" s="38">
        <f t="shared" si="316"/>
        <v>365895.25</v>
      </c>
      <c r="M2289" s="39">
        <f t="shared" si="317"/>
        <v>142034.48312881865</v>
      </c>
      <c r="N2289" s="40">
        <f t="shared" si="318"/>
        <v>94780.934573908686</v>
      </c>
      <c r="O2289" s="41">
        <f t="shared" si="319"/>
        <v>0.66730932155360323</v>
      </c>
      <c r="P2289" s="42">
        <f t="shared" si="320"/>
        <v>7994</v>
      </c>
      <c r="Q2289" s="43" t="str">
        <f t="shared" si="321"/>
        <v>MEDIA GEO</v>
      </c>
    </row>
    <row r="2290" spans="2:17" s="44" customFormat="1" x14ac:dyDescent="0.3">
      <c r="B2290" s="54">
        <v>2262</v>
      </c>
      <c r="C2290" s="54">
        <v>251717</v>
      </c>
      <c r="D2290" s="56" t="s">
        <v>822</v>
      </c>
      <c r="E2290" s="34">
        <v>79784</v>
      </c>
      <c r="F2290" s="35">
        <f t="shared" si="322"/>
        <v>83853</v>
      </c>
      <c r="G2290" s="36">
        <v>3881696.7</v>
      </c>
      <c r="H2290" s="36">
        <v>3866536.1</v>
      </c>
      <c r="I2290" s="37">
        <v>3574111.45</v>
      </c>
      <c r="J2290" s="38">
        <f t="shared" si="314"/>
        <v>83853</v>
      </c>
      <c r="K2290" s="38">
        <f t="shared" si="315"/>
        <v>2851549.3125</v>
      </c>
      <c r="L2290" s="38">
        <f t="shared" si="316"/>
        <v>3720323.7750000004</v>
      </c>
      <c r="M2290" s="39">
        <f t="shared" si="317"/>
        <v>1456322.6056260234</v>
      </c>
      <c r="N2290" s="40">
        <f t="shared" si="318"/>
        <v>970482.56511058775</v>
      </c>
      <c r="O2290" s="41">
        <f t="shared" si="319"/>
        <v>0.66639257082287096</v>
      </c>
      <c r="P2290" s="42">
        <f t="shared" si="320"/>
        <v>83853</v>
      </c>
      <c r="Q2290" s="43" t="str">
        <f t="shared" si="321"/>
        <v>MEDIA GEO</v>
      </c>
    </row>
    <row r="2291" spans="2:17" s="44" customFormat="1" x14ac:dyDescent="0.3">
      <c r="B2291" s="54">
        <v>2263</v>
      </c>
      <c r="C2291" s="54">
        <v>251717</v>
      </c>
      <c r="D2291" s="56" t="s">
        <v>823</v>
      </c>
      <c r="E2291" s="34">
        <v>41722</v>
      </c>
      <c r="F2291" s="35">
        <f t="shared" si="322"/>
        <v>43850</v>
      </c>
      <c r="G2291" s="36">
        <v>2123067.1</v>
      </c>
      <c r="H2291" s="36">
        <v>2090413.5</v>
      </c>
      <c r="I2291" s="37">
        <v>1967962.5</v>
      </c>
      <c r="J2291" s="38">
        <f t="shared" si="314"/>
        <v>43850</v>
      </c>
      <c r="K2291" s="38">
        <f t="shared" si="315"/>
        <v>1556323.2749999999</v>
      </c>
      <c r="L2291" s="38">
        <f t="shared" si="316"/>
        <v>2029188</v>
      </c>
      <c r="M2291" s="39">
        <f t="shared" si="317"/>
        <v>786675.42696970026</v>
      </c>
      <c r="N2291" s="40">
        <f t="shared" si="318"/>
        <v>525256.89664806763</v>
      </c>
      <c r="O2291" s="41">
        <f t="shared" si="319"/>
        <v>0.66769200948779417</v>
      </c>
      <c r="P2291" s="42">
        <f t="shared" si="320"/>
        <v>43850</v>
      </c>
      <c r="Q2291" s="43" t="str">
        <f t="shared" si="321"/>
        <v>MEDIA GEO</v>
      </c>
    </row>
    <row r="2292" spans="2:17" s="44" customFormat="1" x14ac:dyDescent="0.3">
      <c r="B2292" s="54">
        <v>2264</v>
      </c>
      <c r="C2292" s="54">
        <v>251717</v>
      </c>
      <c r="D2292" s="56" t="s">
        <v>824</v>
      </c>
      <c r="E2292" s="34">
        <v>81835</v>
      </c>
      <c r="F2292" s="35">
        <f t="shared" si="322"/>
        <v>86009</v>
      </c>
      <c r="G2292" s="36">
        <v>2200619.4</v>
      </c>
      <c r="H2292" s="36">
        <v>2189248.9500000002</v>
      </c>
      <c r="I2292" s="37">
        <v>2035019</v>
      </c>
      <c r="J2292" s="38">
        <f t="shared" si="314"/>
        <v>86009</v>
      </c>
      <c r="K2292" s="38">
        <f t="shared" si="315"/>
        <v>1627724.0874999999</v>
      </c>
      <c r="L2292" s="38">
        <f t="shared" si="316"/>
        <v>2112133.9750000001</v>
      </c>
      <c r="M2292" s="39">
        <f t="shared" si="317"/>
        <v>958270.48839480442</v>
      </c>
      <c r="N2292" s="40">
        <f t="shared" si="318"/>
        <v>616782.01341183716</v>
      </c>
      <c r="O2292" s="41">
        <f t="shared" si="319"/>
        <v>0.64364083093595692</v>
      </c>
      <c r="P2292" s="42">
        <f t="shared" si="320"/>
        <v>86009</v>
      </c>
      <c r="Q2292" s="43" t="str">
        <f t="shared" si="321"/>
        <v>MEDIA GEO</v>
      </c>
    </row>
    <row r="2293" spans="2:17" s="44" customFormat="1" x14ac:dyDescent="0.3">
      <c r="B2293" s="54">
        <v>2265</v>
      </c>
      <c r="C2293" s="54">
        <v>40101706</v>
      </c>
      <c r="D2293" s="56" t="s">
        <v>825</v>
      </c>
      <c r="E2293" s="34">
        <v>251833</v>
      </c>
      <c r="F2293" s="35">
        <f t="shared" si="322"/>
        <v>264676</v>
      </c>
      <c r="G2293" s="36">
        <v>17204073.949999999</v>
      </c>
      <c r="H2293" s="36">
        <v>17214278.199999999</v>
      </c>
      <c r="I2293" s="37">
        <v>15889475</v>
      </c>
      <c r="J2293" s="38">
        <f t="shared" si="314"/>
        <v>264676</v>
      </c>
      <c r="K2293" s="38">
        <f t="shared" si="315"/>
        <v>12643125.7875</v>
      </c>
      <c r="L2293" s="38">
        <f t="shared" si="316"/>
        <v>16546774.475</v>
      </c>
      <c r="M2293" s="39">
        <f t="shared" si="317"/>
        <v>5940678.6020962559</v>
      </c>
      <c r="N2293" s="40">
        <f t="shared" si="318"/>
        <v>4013539.929974752</v>
      </c>
      <c r="O2293" s="41">
        <f t="shared" si="319"/>
        <v>0.67560294013524236</v>
      </c>
      <c r="P2293" s="42">
        <f t="shared" si="320"/>
        <v>264676</v>
      </c>
      <c r="Q2293" s="43" t="str">
        <f t="shared" si="321"/>
        <v>MEDIA GEO</v>
      </c>
    </row>
    <row r="2294" spans="2:17" s="44" customFormat="1" x14ac:dyDescent="0.3">
      <c r="B2294" s="54">
        <v>2266</v>
      </c>
      <c r="C2294" s="54">
        <v>40101706</v>
      </c>
      <c r="D2294" s="56" t="s">
        <v>826</v>
      </c>
      <c r="E2294" s="34">
        <v>105915</v>
      </c>
      <c r="F2294" s="35">
        <f t="shared" si="322"/>
        <v>111317</v>
      </c>
      <c r="G2294" s="36">
        <v>16968210</v>
      </c>
      <c r="H2294" s="36">
        <v>17228855.699999999</v>
      </c>
      <c r="I2294" s="37">
        <v>15889475</v>
      </c>
      <c r="J2294" s="38">
        <f t="shared" si="314"/>
        <v>111317</v>
      </c>
      <c r="K2294" s="38">
        <f t="shared" si="315"/>
        <v>12549464.425000001</v>
      </c>
      <c r="L2294" s="38">
        <f t="shared" si="316"/>
        <v>16428842.5</v>
      </c>
      <c r="M2294" s="39">
        <f t="shared" si="317"/>
        <v>4768599.8018274549</v>
      </c>
      <c r="N2294" s="40">
        <f t="shared" si="318"/>
        <v>3293196.2510756776</v>
      </c>
      <c r="O2294" s="41">
        <f t="shared" si="319"/>
        <v>0.69060025750402387</v>
      </c>
      <c r="P2294" s="42">
        <f t="shared" si="320"/>
        <v>111317</v>
      </c>
      <c r="Q2294" s="43" t="str">
        <f t="shared" si="321"/>
        <v>MEDIA GEO</v>
      </c>
    </row>
    <row r="2295" spans="2:17" s="44" customFormat="1" x14ac:dyDescent="0.3">
      <c r="B2295" s="54">
        <v>2267</v>
      </c>
      <c r="C2295" s="54">
        <v>261017</v>
      </c>
      <c r="D2295" s="56" t="s">
        <v>827</v>
      </c>
      <c r="E2295" s="34">
        <v>891823</v>
      </c>
      <c r="F2295" s="35">
        <f t="shared" si="322"/>
        <v>937306</v>
      </c>
      <c r="G2295" s="36">
        <v>17234686.699999999</v>
      </c>
      <c r="H2295" s="36">
        <v>17380170.149999999</v>
      </c>
      <c r="I2295" s="37">
        <v>15951283.6</v>
      </c>
      <c r="J2295" s="38">
        <f t="shared" si="314"/>
        <v>937306</v>
      </c>
      <c r="K2295" s="38">
        <f t="shared" si="315"/>
        <v>12875861.612499999</v>
      </c>
      <c r="L2295" s="38">
        <f t="shared" si="316"/>
        <v>16592985.149999999</v>
      </c>
      <c r="M2295" s="39">
        <f t="shared" si="317"/>
        <v>8180570.8931108136</v>
      </c>
      <c r="N2295" s="40">
        <f t="shared" si="318"/>
        <v>5121761.7238491094</v>
      </c>
      <c r="O2295" s="41">
        <f t="shared" si="319"/>
        <v>0.62608854452472873</v>
      </c>
      <c r="P2295" s="42">
        <f t="shared" si="320"/>
        <v>937306</v>
      </c>
      <c r="Q2295" s="43" t="str">
        <f t="shared" si="321"/>
        <v>MEDIA GEO</v>
      </c>
    </row>
    <row r="2296" spans="2:17" s="44" customFormat="1" x14ac:dyDescent="0.3">
      <c r="B2296" s="54">
        <v>2268</v>
      </c>
      <c r="C2296" s="54">
        <v>26111504</v>
      </c>
      <c r="D2296" s="56" t="s">
        <v>828</v>
      </c>
      <c r="E2296" s="34">
        <v>28608</v>
      </c>
      <c r="F2296" s="35">
        <f t="shared" si="322"/>
        <v>30067</v>
      </c>
      <c r="G2296" s="36">
        <v>2058051.45</v>
      </c>
      <c r="H2296" s="36">
        <v>2050179.6</v>
      </c>
      <c r="I2296" s="37">
        <v>1915483.5</v>
      </c>
      <c r="J2296" s="38">
        <f t="shared" si="314"/>
        <v>30067</v>
      </c>
      <c r="K2296" s="38">
        <f t="shared" si="315"/>
        <v>1513445.3875</v>
      </c>
      <c r="L2296" s="38">
        <f t="shared" si="316"/>
        <v>1982831.55</v>
      </c>
      <c r="M2296" s="39">
        <f t="shared" si="317"/>
        <v>702108.38891958806</v>
      </c>
      <c r="N2296" s="40">
        <f t="shared" si="318"/>
        <v>475205.02334306663</v>
      </c>
      <c r="O2296" s="41">
        <f t="shared" si="319"/>
        <v>0.6768257306743154</v>
      </c>
      <c r="P2296" s="42">
        <f t="shared" si="320"/>
        <v>30067</v>
      </c>
      <c r="Q2296" s="43" t="str">
        <f t="shared" si="321"/>
        <v>MEDIA GEO</v>
      </c>
    </row>
    <row r="2297" spans="2:17" s="44" customFormat="1" x14ac:dyDescent="0.3">
      <c r="B2297" s="54">
        <v>2269</v>
      </c>
      <c r="C2297" s="54">
        <v>26111504</v>
      </c>
      <c r="D2297" s="56" t="s">
        <v>829</v>
      </c>
      <c r="E2297" s="34">
        <v>25210</v>
      </c>
      <c r="F2297" s="35">
        <f t="shared" si="322"/>
        <v>26496</v>
      </c>
      <c r="G2297" s="36">
        <v>2068838.8</v>
      </c>
      <c r="H2297" s="36">
        <v>2078459.95</v>
      </c>
      <c r="I2297" s="37">
        <v>1915483.5</v>
      </c>
      <c r="J2297" s="38">
        <f t="shared" si="314"/>
        <v>26496</v>
      </c>
      <c r="K2297" s="38">
        <f t="shared" si="315"/>
        <v>1522319.5625</v>
      </c>
      <c r="L2297" s="38">
        <f t="shared" si="316"/>
        <v>1992161.15</v>
      </c>
      <c r="M2297" s="39">
        <f t="shared" si="317"/>
        <v>683489.3641718236</v>
      </c>
      <c r="N2297" s="40">
        <f t="shared" si="318"/>
        <v>464564.46300045942</v>
      </c>
      <c r="O2297" s="41">
        <f t="shared" si="319"/>
        <v>0.67969523353646766</v>
      </c>
      <c r="P2297" s="42">
        <f t="shared" si="320"/>
        <v>26496</v>
      </c>
      <c r="Q2297" s="43" t="str">
        <f t="shared" si="321"/>
        <v>MEDIA GEO</v>
      </c>
    </row>
    <row r="2298" spans="2:17" s="44" customFormat="1" x14ac:dyDescent="0.3">
      <c r="B2298" s="54">
        <v>2270</v>
      </c>
      <c r="C2298" s="54">
        <v>251742</v>
      </c>
      <c r="D2298" s="56" t="s">
        <v>830</v>
      </c>
      <c r="E2298" s="34">
        <v>32365</v>
      </c>
      <c r="F2298" s="35">
        <f t="shared" si="322"/>
        <v>34016</v>
      </c>
      <c r="G2298" s="36">
        <v>1730932.35</v>
      </c>
      <c r="H2298" s="36">
        <v>1721019.65</v>
      </c>
      <c r="I2298" s="37">
        <v>1588947.5</v>
      </c>
      <c r="J2298" s="38">
        <f t="shared" si="314"/>
        <v>34016</v>
      </c>
      <c r="K2298" s="38">
        <f t="shared" si="315"/>
        <v>1268728.875</v>
      </c>
      <c r="L2298" s="38">
        <f t="shared" si="316"/>
        <v>1654983.575</v>
      </c>
      <c r="M2298" s="39">
        <f t="shared" si="317"/>
        <v>633453.41037634446</v>
      </c>
      <c r="N2298" s="40">
        <f t="shared" si="318"/>
        <v>423866.25777401647</v>
      </c>
      <c r="O2298" s="41">
        <f t="shared" si="319"/>
        <v>0.66913564728018593</v>
      </c>
      <c r="P2298" s="42">
        <f t="shared" si="320"/>
        <v>34016</v>
      </c>
      <c r="Q2298" s="43" t="str">
        <f t="shared" si="321"/>
        <v>MEDIA GEO</v>
      </c>
    </row>
    <row r="2299" spans="2:17" s="44" customFormat="1" x14ac:dyDescent="0.3">
      <c r="B2299" s="54">
        <v>2271</v>
      </c>
      <c r="C2299" s="54">
        <v>251738</v>
      </c>
      <c r="D2299" s="56" t="s">
        <v>831</v>
      </c>
      <c r="E2299" s="34">
        <v>42790</v>
      </c>
      <c r="F2299" s="35">
        <f t="shared" si="322"/>
        <v>44972</v>
      </c>
      <c r="G2299" s="36">
        <v>2096536.05</v>
      </c>
      <c r="H2299" s="36">
        <v>2122192.4500000002</v>
      </c>
      <c r="I2299" s="37">
        <v>1976709</v>
      </c>
      <c r="J2299" s="38">
        <f t="shared" si="314"/>
        <v>44972</v>
      </c>
      <c r="K2299" s="38">
        <f t="shared" si="315"/>
        <v>1560102.375</v>
      </c>
      <c r="L2299" s="38">
        <f t="shared" si="316"/>
        <v>2036622.5249999999</v>
      </c>
      <c r="M2299" s="39">
        <f t="shared" si="317"/>
        <v>793036.19662937301</v>
      </c>
      <c r="N2299" s="40">
        <f t="shared" si="318"/>
        <v>528961.26619949657</v>
      </c>
      <c r="O2299" s="41">
        <f t="shared" si="319"/>
        <v>0.66700772101920547</v>
      </c>
      <c r="P2299" s="42">
        <f t="shared" si="320"/>
        <v>44972</v>
      </c>
      <c r="Q2299" s="43" t="str">
        <f t="shared" si="321"/>
        <v>MEDIA GEO</v>
      </c>
    </row>
    <row r="2300" spans="2:17" s="44" customFormat="1" x14ac:dyDescent="0.3">
      <c r="B2300" s="54">
        <v>2272</v>
      </c>
      <c r="C2300" s="54">
        <v>251738</v>
      </c>
      <c r="D2300" s="56" t="s">
        <v>832</v>
      </c>
      <c r="E2300" s="34">
        <v>47025</v>
      </c>
      <c r="F2300" s="35">
        <f t="shared" si="322"/>
        <v>49423</v>
      </c>
      <c r="G2300" s="36">
        <v>2365636.7000000002</v>
      </c>
      <c r="H2300" s="36">
        <v>2427736.85</v>
      </c>
      <c r="I2300" s="37">
        <v>2230357.5</v>
      </c>
      <c r="J2300" s="38">
        <f t="shared" si="314"/>
        <v>49423</v>
      </c>
      <c r="K2300" s="38">
        <f t="shared" si="315"/>
        <v>1768288.5125000002</v>
      </c>
      <c r="L2300" s="38">
        <f t="shared" si="316"/>
        <v>2297997.1</v>
      </c>
      <c r="M2300" s="39">
        <f t="shared" si="317"/>
        <v>891996.83016036521</v>
      </c>
      <c r="N2300" s="40">
        <f t="shared" si="318"/>
        <v>595789.66895671654</v>
      </c>
      <c r="O2300" s="41">
        <f t="shared" si="319"/>
        <v>0.66792801141412594</v>
      </c>
      <c r="P2300" s="42">
        <f t="shared" si="320"/>
        <v>49423</v>
      </c>
      <c r="Q2300" s="43" t="str">
        <f t="shared" si="321"/>
        <v>MEDIA GEO</v>
      </c>
    </row>
    <row r="2301" spans="2:17" s="44" customFormat="1" x14ac:dyDescent="0.3">
      <c r="B2301" s="54">
        <v>2273</v>
      </c>
      <c r="C2301" s="54">
        <v>251717</v>
      </c>
      <c r="D2301" s="56" t="s">
        <v>376</v>
      </c>
      <c r="E2301" s="34">
        <v>50717</v>
      </c>
      <c r="F2301" s="35">
        <f t="shared" si="322"/>
        <v>53304</v>
      </c>
      <c r="G2301" s="36">
        <v>5433325.7999999998</v>
      </c>
      <c r="H2301" s="36">
        <v>5526330.25</v>
      </c>
      <c r="I2301" s="81">
        <v>5102125</v>
      </c>
      <c r="J2301" s="38">
        <f t="shared" si="314"/>
        <v>53304</v>
      </c>
      <c r="K2301" s="38">
        <f t="shared" si="315"/>
        <v>4028771.2625000002</v>
      </c>
      <c r="L2301" s="38">
        <f t="shared" si="316"/>
        <v>5267725.4000000004</v>
      </c>
      <c r="M2301" s="39">
        <f t="shared" si="317"/>
        <v>1690454.0458719877</v>
      </c>
      <c r="N2301" s="40">
        <f t="shared" si="318"/>
        <v>1157639.8992559498</v>
      </c>
      <c r="O2301" s="41">
        <f t="shared" si="319"/>
        <v>0.68481003792019901</v>
      </c>
      <c r="P2301" s="42">
        <f t="shared" si="320"/>
        <v>53304</v>
      </c>
      <c r="Q2301" s="43" t="str">
        <f t="shared" si="321"/>
        <v>MEDIA GEO</v>
      </c>
    </row>
    <row r="2302" spans="2:17" s="44" customFormat="1" x14ac:dyDescent="0.3">
      <c r="B2302" s="54">
        <v>2274</v>
      </c>
      <c r="C2302" s="54">
        <v>261017</v>
      </c>
      <c r="D2302" s="56" t="s">
        <v>833</v>
      </c>
      <c r="E2302" s="34">
        <v>209259</v>
      </c>
      <c r="F2302" s="35">
        <f t="shared" si="322"/>
        <v>219931</v>
      </c>
      <c r="G2302" s="36">
        <v>8031036.2999999998</v>
      </c>
      <c r="H2302" s="36">
        <v>8044447.5999999996</v>
      </c>
      <c r="I2302" s="37">
        <v>7475342</v>
      </c>
      <c r="J2302" s="38">
        <f t="shared" si="314"/>
        <v>219931</v>
      </c>
      <c r="K2302" s="38">
        <f t="shared" si="315"/>
        <v>5942689.2249999996</v>
      </c>
      <c r="L2302" s="38">
        <f t="shared" si="316"/>
        <v>7753189.1500000004</v>
      </c>
      <c r="M2302" s="39">
        <f t="shared" si="317"/>
        <v>3210305.2786821206</v>
      </c>
      <c r="N2302" s="40">
        <f t="shared" si="318"/>
        <v>2114513.9307419579</v>
      </c>
      <c r="O2302" s="41">
        <f t="shared" si="319"/>
        <v>0.65866444066341201</v>
      </c>
      <c r="P2302" s="42">
        <f t="shared" si="320"/>
        <v>219931</v>
      </c>
      <c r="Q2302" s="43" t="str">
        <f t="shared" si="321"/>
        <v>MEDIA GEO</v>
      </c>
    </row>
    <row r="2303" spans="2:17" s="44" customFormat="1" x14ac:dyDescent="0.3">
      <c r="B2303" s="54">
        <v>2275</v>
      </c>
      <c r="C2303" s="54">
        <v>311816</v>
      </c>
      <c r="D2303" s="56" t="s">
        <v>834</v>
      </c>
      <c r="E2303" s="34">
        <v>23544</v>
      </c>
      <c r="F2303" s="35">
        <f t="shared" si="322"/>
        <v>24745</v>
      </c>
      <c r="G2303" s="36">
        <v>726542.6</v>
      </c>
      <c r="H2303" s="36">
        <v>734997.55</v>
      </c>
      <c r="I2303" s="37">
        <v>683684.75</v>
      </c>
      <c r="J2303" s="38">
        <f t="shared" si="314"/>
        <v>24745</v>
      </c>
      <c r="K2303" s="38">
        <f t="shared" si="315"/>
        <v>542492.47499999998</v>
      </c>
      <c r="L2303" s="38">
        <f t="shared" si="316"/>
        <v>705113.67500000005</v>
      </c>
      <c r="M2303" s="39">
        <f t="shared" si="317"/>
        <v>308299.3304401174</v>
      </c>
      <c r="N2303" s="40">
        <f t="shared" si="318"/>
        <v>200503.18988901807</v>
      </c>
      <c r="O2303" s="41">
        <f t="shared" si="319"/>
        <v>0.6503523364867082</v>
      </c>
      <c r="P2303" s="42">
        <f t="shared" si="320"/>
        <v>24745</v>
      </c>
      <c r="Q2303" s="43" t="str">
        <f t="shared" si="321"/>
        <v>MEDIA GEO</v>
      </c>
    </row>
    <row r="2304" spans="2:17" s="44" customFormat="1" x14ac:dyDescent="0.3">
      <c r="B2304" s="54">
        <v>2276</v>
      </c>
      <c r="C2304" s="54">
        <v>311816</v>
      </c>
      <c r="D2304" s="56" t="s">
        <v>281</v>
      </c>
      <c r="E2304" s="34">
        <v>26700</v>
      </c>
      <c r="F2304" s="35">
        <f t="shared" si="322"/>
        <v>28062</v>
      </c>
      <c r="G2304" s="36">
        <v>744035.6</v>
      </c>
      <c r="H2304" s="36">
        <v>736163.75</v>
      </c>
      <c r="I2304" s="37">
        <v>683684.75</v>
      </c>
      <c r="J2304" s="38">
        <f t="shared" si="314"/>
        <v>28062</v>
      </c>
      <c r="K2304" s="38">
        <f t="shared" si="315"/>
        <v>547986.52500000002</v>
      </c>
      <c r="L2304" s="38">
        <f t="shared" si="316"/>
        <v>709924.25</v>
      </c>
      <c r="M2304" s="39">
        <f t="shared" si="317"/>
        <v>320173.70696273562</v>
      </c>
      <c r="N2304" s="40">
        <f t="shared" si="318"/>
        <v>206554.16885732801</v>
      </c>
      <c r="O2304" s="41">
        <f t="shared" si="319"/>
        <v>0.64513157815725464</v>
      </c>
      <c r="P2304" s="42">
        <f t="shared" si="320"/>
        <v>28062</v>
      </c>
      <c r="Q2304" s="43" t="str">
        <f t="shared" si="321"/>
        <v>MEDIA GEO</v>
      </c>
    </row>
    <row r="2305" spans="2:17" s="44" customFormat="1" x14ac:dyDescent="0.3">
      <c r="B2305" s="54">
        <v>2277</v>
      </c>
      <c r="C2305" s="54">
        <v>311816</v>
      </c>
      <c r="D2305" s="56" t="s">
        <v>835</v>
      </c>
      <c r="E2305" s="34">
        <v>22329</v>
      </c>
      <c r="F2305" s="35">
        <f t="shared" si="322"/>
        <v>23468</v>
      </c>
      <c r="G2305" s="36">
        <v>454818</v>
      </c>
      <c r="H2305" s="36">
        <v>453360.25</v>
      </c>
      <c r="I2305" s="37">
        <v>417499.6</v>
      </c>
      <c r="J2305" s="38">
        <f t="shared" si="314"/>
        <v>23468</v>
      </c>
      <c r="K2305" s="38">
        <f t="shared" si="315"/>
        <v>337286.46250000002</v>
      </c>
      <c r="L2305" s="38">
        <f t="shared" si="316"/>
        <v>435429.92499999999</v>
      </c>
      <c r="M2305" s="39">
        <f t="shared" si="317"/>
        <v>212008.51625403992</v>
      </c>
      <c r="N2305" s="40">
        <f t="shared" si="318"/>
        <v>133318.27757164411</v>
      </c>
      <c r="O2305" s="41">
        <f t="shared" si="319"/>
        <v>0.62883453894793095</v>
      </c>
      <c r="P2305" s="42">
        <f t="shared" si="320"/>
        <v>23468</v>
      </c>
      <c r="Q2305" s="43" t="str">
        <f t="shared" si="321"/>
        <v>MEDIA GEO</v>
      </c>
    </row>
    <row r="2306" spans="2:17" s="44" customFormat="1" x14ac:dyDescent="0.3">
      <c r="B2306" s="54">
        <v>2278</v>
      </c>
      <c r="C2306" s="54">
        <v>311816</v>
      </c>
      <c r="D2306" s="56" t="s">
        <v>836</v>
      </c>
      <c r="E2306" s="34">
        <v>4750</v>
      </c>
      <c r="F2306" s="35">
        <f t="shared" si="322"/>
        <v>4992</v>
      </c>
      <c r="G2306" s="36">
        <v>442864.45</v>
      </c>
      <c r="H2306" s="36">
        <v>443156</v>
      </c>
      <c r="I2306" s="37">
        <v>417499.6</v>
      </c>
      <c r="J2306" s="38">
        <f t="shared" si="314"/>
        <v>4992</v>
      </c>
      <c r="K2306" s="38">
        <f t="shared" si="315"/>
        <v>327128.01249999995</v>
      </c>
      <c r="L2306" s="38">
        <f t="shared" si="316"/>
        <v>430182.02500000002</v>
      </c>
      <c r="M2306" s="39">
        <f t="shared" si="317"/>
        <v>142213.07381503365</v>
      </c>
      <c r="N2306" s="40">
        <f t="shared" si="318"/>
        <v>97029.951816310087</v>
      </c>
      <c r="O2306" s="41">
        <f t="shared" si="319"/>
        <v>0.68228573655970604</v>
      </c>
      <c r="P2306" s="42">
        <f t="shared" si="320"/>
        <v>4992</v>
      </c>
      <c r="Q2306" s="43" t="str">
        <f t="shared" si="321"/>
        <v>MEDIA GEO</v>
      </c>
    </row>
    <row r="2307" spans="2:17" s="44" customFormat="1" x14ac:dyDescent="0.3">
      <c r="B2307" s="54">
        <v>2279</v>
      </c>
      <c r="C2307" s="54">
        <v>311816</v>
      </c>
      <c r="D2307" s="56" t="s">
        <v>837</v>
      </c>
      <c r="E2307" s="34">
        <v>6123</v>
      </c>
      <c r="F2307" s="35">
        <f t="shared" si="322"/>
        <v>6435</v>
      </c>
      <c r="G2307" s="36">
        <v>444613.75</v>
      </c>
      <c r="H2307" s="36">
        <v>451319.4</v>
      </c>
      <c r="I2307" s="37">
        <v>417499.6</v>
      </c>
      <c r="J2307" s="38">
        <f t="shared" si="314"/>
        <v>6435</v>
      </c>
      <c r="K2307" s="38">
        <f t="shared" si="315"/>
        <v>329966.9375</v>
      </c>
      <c r="L2307" s="38">
        <f t="shared" si="316"/>
        <v>431056.67499999999</v>
      </c>
      <c r="M2307" s="39">
        <f t="shared" si="317"/>
        <v>152376.45886855497</v>
      </c>
      <c r="N2307" s="40">
        <f t="shared" si="318"/>
        <v>103196.19522221282</v>
      </c>
      <c r="O2307" s="41">
        <f t="shared" si="319"/>
        <v>0.67724500220361017</v>
      </c>
      <c r="P2307" s="42">
        <f t="shared" si="320"/>
        <v>6435</v>
      </c>
      <c r="Q2307" s="43" t="str">
        <f t="shared" si="321"/>
        <v>MEDIA GEO</v>
      </c>
    </row>
    <row r="2308" spans="2:17" s="44" customFormat="1" x14ac:dyDescent="0.3">
      <c r="B2308" s="54">
        <v>2280</v>
      </c>
      <c r="C2308" s="54">
        <v>311816</v>
      </c>
      <c r="D2308" s="56" t="s">
        <v>838</v>
      </c>
      <c r="E2308" s="34">
        <v>20451</v>
      </c>
      <c r="F2308" s="35">
        <f t="shared" si="322"/>
        <v>21494</v>
      </c>
      <c r="G2308" s="36">
        <v>743744.05</v>
      </c>
      <c r="H2308" s="36">
        <v>732956.7</v>
      </c>
      <c r="I2308" s="37">
        <v>683684.75</v>
      </c>
      <c r="J2308" s="38">
        <f t="shared" si="314"/>
        <v>21494</v>
      </c>
      <c r="K2308" s="38">
        <f t="shared" si="315"/>
        <v>545469.875</v>
      </c>
      <c r="L2308" s="38">
        <f t="shared" si="316"/>
        <v>708320.72499999998</v>
      </c>
      <c r="M2308" s="39">
        <f t="shared" si="317"/>
        <v>299170.48135559034</v>
      </c>
      <c r="N2308" s="40">
        <f t="shared" si="318"/>
        <v>196346.92294255787</v>
      </c>
      <c r="O2308" s="41">
        <f t="shared" si="319"/>
        <v>0.65630446577776613</v>
      </c>
      <c r="P2308" s="42">
        <f t="shared" si="320"/>
        <v>21494</v>
      </c>
      <c r="Q2308" s="43" t="str">
        <f t="shared" si="321"/>
        <v>MEDIA GEO</v>
      </c>
    </row>
    <row r="2309" spans="2:17" s="44" customFormat="1" x14ac:dyDescent="0.3">
      <c r="B2309" s="54">
        <v>2281</v>
      </c>
      <c r="C2309" s="54">
        <v>311816</v>
      </c>
      <c r="D2309" s="56" t="s">
        <v>839</v>
      </c>
      <c r="E2309" s="34">
        <v>95801</v>
      </c>
      <c r="F2309" s="35">
        <f t="shared" si="322"/>
        <v>100687</v>
      </c>
      <c r="G2309" s="36">
        <v>4509986.95</v>
      </c>
      <c r="H2309" s="36">
        <v>4527479.95</v>
      </c>
      <c r="I2309" s="37">
        <v>4174996</v>
      </c>
      <c r="J2309" s="38">
        <f t="shared" si="314"/>
        <v>100687</v>
      </c>
      <c r="K2309" s="38">
        <f t="shared" si="315"/>
        <v>3328287.4750000001</v>
      </c>
      <c r="L2309" s="38">
        <f t="shared" si="316"/>
        <v>4342491.4749999996</v>
      </c>
      <c r="M2309" s="39">
        <f t="shared" si="317"/>
        <v>1711651.4070832275</v>
      </c>
      <c r="N2309" s="40">
        <f t="shared" si="318"/>
        <v>1139123.8564987159</v>
      </c>
      <c r="O2309" s="41">
        <f t="shared" si="319"/>
        <v>0.66551159411591976</v>
      </c>
      <c r="P2309" s="42">
        <f t="shared" si="320"/>
        <v>100687</v>
      </c>
      <c r="Q2309" s="43" t="str">
        <f t="shared" si="321"/>
        <v>MEDIA GEO</v>
      </c>
    </row>
    <row r="2310" spans="2:17" s="44" customFormat="1" x14ac:dyDescent="0.3">
      <c r="B2310" s="54">
        <v>2282</v>
      </c>
      <c r="C2310" s="54">
        <v>311816</v>
      </c>
      <c r="D2310" s="56" t="s">
        <v>840</v>
      </c>
      <c r="E2310" s="34">
        <v>132426</v>
      </c>
      <c r="F2310" s="35">
        <f t="shared" si="322"/>
        <v>139180</v>
      </c>
      <c r="G2310" s="36">
        <v>7630155.0499999998</v>
      </c>
      <c r="H2310" s="36">
        <v>7656394.5499999998</v>
      </c>
      <c r="I2310" s="37">
        <v>7160468</v>
      </c>
      <c r="J2310" s="38">
        <f t="shared" si="314"/>
        <v>139180</v>
      </c>
      <c r="K2310" s="38">
        <f t="shared" si="315"/>
        <v>5646549.4000000004</v>
      </c>
      <c r="L2310" s="38">
        <f t="shared" si="316"/>
        <v>7395311.5250000004</v>
      </c>
      <c r="M2310" s="39">
        <f t="shared" si="317"/>
        <v>2762288.1304398887</v>
      </c>
      <c r="N2310" s="40">
        <f t="shared" si="318"/>
        <v>1854817.5468196122</v>
      </c>
      <c r="O2310" s="41">
        <f t="shared" si="319"/>
        <v>0.67147866523404143</v>
      </c>
      <c r="P2310" s="42">
        <f t="shared" si="320"/>
        <v>139180</v>
      </c>
      <c r="Q2310" s="43" t="str">
        <f t="shared" si="321"/>
        <v>MEDIA GEO</v>
      </c>
    </row>
    <row r="2311" spans="2:17" s="44" customFormat="1" x14ac:dyDescent="0.3">
      <c r="B2311" s="54">
        <v>2283</v>
      </c>
      <c r="C2311" s="54">
        <v>401615</v>
      </c>
      <c r="D2311" s="56" t="s">
        <v>841</v>
      </c>
      <c r="E2311" s="34">
        <v>79872</v>
      </c>
      <c r="F2311" s="35">
        <f t="shared" si="322"/>
        <v>83945</v>
      </c>
      <c r="G2311" s="36">
        <v>623917</v>
      </c>
      <c r="H2311" s="36">
        <v>617211.35</v>
      </c>
      <c r="I2311" s="37">
        <v>579309.85</v>
      </c>
      <c r="J2311" s="38">
        <f t="shared" si="314"/>
        <v>83945</v>
      </c>
      <c r="K2311" s="38">
        <f t="shared" si="315"/>
        <v>476095.80000000005</v>
      </c>
      <c r="L2311" s="38">
        <f t="shared" si="316"/>
        <v>598260.6</v>
      </c>
      <c r="M2311" s="39">
        <f t="shared" si="317"/>
        <v>369927.49984087452</v>
      </c>
      <c r="N2311" s="40">
        <f t="shared" si="318"/>
        <v>202220.1649381631</v>
      </c>
      <c r="O2311" s="41">
        <f t="shared" si="319"/>
        <v>0.54664810003351672</v>
      </c>
      <c r="P2311" s="42">
        <f t="shared" si="320"/>
        <v>83945</v>
      </c>
      <c r="Q2311" s="43" t="str">
        <f t="shared" si="321"/>
        <v>MEDIA GEO</v>
      </c>
    </row>
    <row r="2312" spans="2:17" s="44" customFormat="1" x14ac:dyDescent="0.3">
      <c r="B2312" s="54">
        <v>2284</v>
      </c>
      <c r="C2312" s="54">
        <v>40161505</v>
      </c>
      <c r="D2312" s="56" t="s">
        <v>842</v>
      </c>
      <c r="E2312" s="34">
        <v>37087</v>
      </c>
      <c r="F2312" s="35">
        <f t="shared" si="322"/>
        <v>38978</v>
      </c>
      <c r="G2312" s="36">
        <v>1071154.7</v>
      </c>
      <c r="H2312" s="36">
        <v>1095936.45</v>
      </c>
      <c r="I2312" s="37">
        <v>1007596.8</v>
      </c>
      <c r="J2312" s="38">
        <f t="shared" si="314"/>
        <v>38978</v>
      </c>
      <c r="K2312" s="38">
        <f t="shared" si="315"/>
        <v>803416.48750000005</v>
      </c>
      <c r="L2312" s="38">
        <f t="shared" si="316"/>
        <v>1039375.75</v>
      </c>
      <c r="M2312" s="39">
        <f t="shared" si="317"/>
        <v>463378.60204074107</v>
      </c>
      <c r="N2312" s="40">
        <f t="shared" si="318"/>
        <v>300096.5436426613</v>
      </c>
      <c r="O2312" s="41">
        <f t="shared" si="319"/>
        <v>0.64762710733948881</v>
      </c>
      <c r="P2312" s="42">
        <f t="shared" si="320"/>
        <v>38978</v>
      </c>
      <c r="Q2312" s="43" t="str">
        <f t="shared" si="321"/>
        <v>MEDIA GEO</v>
      </c>
    </row>
    <row r="2313" spans="2:17" s="44" customFormat="1" x14ac:dyDescent="0.3">
      <c r="B2313" s="54">
        <v>2285</v>
      </c>
      <c r="C2313" s="54">
        <v>40161513</v>
      </c>
      <c r="D2313" s="56" t="s">
        <v>843</v>
      </c>
      <c r="E2313" s="34">
        <v>30906</v>
      </c>
      <c r="F2313" s="35">
        <f t="shared" si="322"/>
        <v>32482</v>
      </c>
      <c r="G2313" s="36">
        <v>618086</v>
      </c>
      <c r="H2313" s="36">
        <v>626832.5</v>
      </c>
      <c r="I2313" s="37">
        <v>579309.85</v>
      </c>
      <c r="J2313" s="38">
        <f t="shared" ref="J2313:J2376" si="323">MIN(F2313:I2313)</f>
        <v>32482</v>
      </c>
      <c r="K2313" s="38">
        <f t="shared" ref="K2313:K2376" si="324">AVERAGE(F2313:I2313)</f>
        <v>464177.58750000002</v>
      </c>
      <c r="L2313" s="38">
        <f t="shared" ref="L2313:L2376" si="325">MEDIAN(F2313:I2313)</f>
        <v>598697.92500000005</v>
      </c>
      <c r="M2313" s="39">
        <f t="shared" ref="M2313:M2376" si="326">GEOMEAN(F2313:I2313)</f>
        <v>292205.59129199741</v>
      </c>
      <c r="N2313" s="40">
        <f t="shared" ref="N2313:N2376" si="327">STDEVA(J2313,M2313)</f>
        <v>183652.31263669473</v>
      </c>
      <c r="O2313" s="41">
        <f t="shared" ref="O2313:O2376" si="328">N2313/M2313</f>
        <v>0.62850375937253455</v>
      </c>
      <c r="P2313" s="42">
        <f t="shared" ref="P2313:P2376" si="329">ROUND(IF(O2313&lt;=P2308,J2313,M2313),0)</f>
        <v>32482</v>
      </c>
      <c r="Q2313" s="43" t="str">
        <f t="shared" ref="Q2313:Q2376" si="330">IF(O2313&lt;=35%,"MENOR VALOR","MEDIA GEO")</f>
        <v>MEDIA GEO</v>
      </c>
    </row>
    <row r="2314" spans="2:17" s="44" customFormat="1" x14ac:dyDescent="0.3">
      <c r="B2314" s="54">
        <v>2286</v>
      </c>
      <c r="C2314" s="54">
        <v>40161505</v>
      </c>
      <c r="D2314" s="56" t="s">
        <v>187</v>
      </c>
      <c r="E2314" s="34">
        <v>21040</v>
      </c>
      <c r="F2314" s="35">
        <f t="shared" si="322"/>
        <v>22113</v>
      </c>
      <c r="G2314" s="36">
        <v>345486.75</v>
      </c>
      <c r="H2314" s="36">
        <v>347236.05</v>
      </c>
      <c r="I2314" s="37">
        <v>320705</v>
      </c>
      <c r="J2314" s="38">
        <f t="shared" si="323"/>
        <v>22113</v>
      </c>
      <c r="K2314" s="38">
        <f t="shared" si="324"/>
        <v>258885.2</v>
      </c>
      <c r="L2314" s="38">
        <f t="shared" si="325"/>
        <v>333095.875</v>
      </c>
      <c r="M2314" s="39">
        <f t="shared" si="326"/>
        <v>170786.05232529042</v>
      </c>
      <c r="N2314" s="40">
        <f t="shared" si="327"/>
        <v>105127.72347891527</v>
      </c>
      <c r="O2314" s="41">
        <f t="shared" si="328"/>
        <v>0.61555216042280814</v>
      </c>
      <c r="P2314" s="42">
        <f t="shared" si="329"/>
        <v>22113</v>
      </c>
      <c r="Q2314" s="43" t="str">
        <f t="shared" si="330"/>
        <v>MEDIA GEO</v>
      </c>
    </row>
    <row r="2315" spans="2:17" s="44" customFormat="1" x14ac:dyDescent="0.3">
      <c r="B2315" s="54">
        <v>2287</v>
      </c>
      <c r="C2315" s="54">
        <v>40161513</v>
      </c>
      <c r="D2315" s="56" t="s">
        <v>844</v>
      </c>
      <c r="E2315" s="34">
        <v>21040</v>
      </c>
      <c r="F2315" s="35">
        <f t="shared" si="322"/>
        <v>22113</v>
      </c>
      <c r="G2315" s="36">
        <v>2141143.2000000002</v>
      </c>
      <c r="H2315" s="36">
        <v>2092454.35</v>
      </c>
      <c r="I2315" s="37">
        <v>1967962.5</v>
      </c>
      <c r="J2315" s="38">
        <f t="shared" si="323"/>
        <v>22113</v>
      </c>
      <c r="K2315" s="38">
        <f t="shared" si="324"/>
        <v>1555918.2625000002</v>
      </c>
      <c r="L2315" s="38">
        <f t="shared" si="325"/>
        <v>2030208.425</v>
      </c>
      <c r="M2315" s="39">
        <f t="shared" si="326"/>
        <v>664494.74015729863</v>
      </c>
      <c r="N2315" s="40">
        <f t="shared" si="327"/>
        <v>454232.48457564058</v>
      </c>
      <c r="O2315" s="41">
        <f t="shared" si="328"/>
        <v>0.68357574127391141</v>
      </c>
      <c r="P2315" s="42">
        <f t="shared" si="329"/>
        <v>22113</v>
      </c>
      <c r="Q2315" s="43" t="str">
        <f t="shared" si="330"/>
        <v>MEDIA GEO</v>
      </c>
    </row>
    <row r="2316" spans="2:17" s="44" customFormat="1" x14ac:dyDescent="0.3">
      <c r="B2316" s="54">
        <v>2288</v>
      </c>
      <c r="C2316" s="54">
        <v>261017</v>
      </c>
      <c r="D2316" s="56" t="s">
        <v>845</v>
      </c>
      <c r="E2316" s="34">
        <v>4829</v>
      </c>
      <c r="F2316" s="35">
        <f t="shared" si="322"/>
        <v>5075</v>
      </c>
      <c r="G2316" s="36">
        <v>1997409.05</v>
      </c>
      <c r="H2316" s="36">
        <v>2013444.3</v>
      </c>
      <c r="I2316" s="37">
        <v>1883121.45</v>
      </c>
      <c r="J2316" s="38">
        <f t="shared" si="323"/>
        <v>5075</v>
      </c>
      <c r="K2316" s="38">
        <f t="shared" si="324"/>
        <v>1474762.45</v>
      </c>
      <c r="L2316" s="38">
        <f t="shared" si="325"/>
        <v>1940265.25</v>
      </c>
      <c r="M2316" s="39">
        <f t="shared" si="326"/>
        <v>442772.10532367311</v>
      </c>
      <c r="N2316" s="40">
        <f t="shared" si="327"/>
        <v>309498.59128009179</v>
      </c>
      <c r="O2316" s="41">
        <f t="shared" si="328"/>
        <v>0.69900200929289258</v>
      </c>
      <c r="P2316" s="42">
        <f t="shared" si="329"/>
        <v>5075</v>
      </c>
      <c r="Q2316" s="43" t="str">
        <f t="shared" si="330"/>
        <v>MEDIA GEO</v>
      </c>
    </row>
    <row r="2317" spans="2:17" s="44" customFormat="1" x14ac:dyDescent="0.3">
      <c r="B2317" s="54">
        <v>2289</v>
      </c>
      <c r="C2317" s="54">
        <v>26111504</v>
      </c>
      <c r="D2317" s="56" t="s">
        <v>846</v>
      </c>
      <c r="E2317" s="34">
        <v>37904</v>
      </c>
      <c r="F2317" s="35">
        <f t="shared" si="322"/>
        <v>39837</v>
      </c>
      <c r="G2317" s="36">
        <v>3851375.5</v>
      </c>
      <c r="H2317" s="36">
        <v>3878489.65</v>
      </c>
      <c r="I2317" s="37">
        <v>3597727</v>
      </c>
      <c r="J2317" s="38">
        <f t="shared" si="323"/>
        <v>39837</v>
      </c>
      <c r="K2317" s="38">
        <f t="shared" si="324"/>
        <v>2841857.2875000001</v>
      </c>
      <c r="L2317" s="38">
        <f t="shared" si="325"/>
        <v>3724551.25</v>
      </c>
      <c r="M2317" s="39">
        <f t="shared" si="326"/>
        <v>1209618.2562353201</v>
      </c>
      <c r="N2317" s="40">
        <f t="shared" si="327"/>
        <v>827160.25878891314</v>
      </c>
      <c r="O2317" s="41">
        <f t="shared" si="328"/>
        <v>0.68381925828672074</v>
      </c>
      <c r="P2317" s="42">
        <f t="shared" si="329"/>
        <v>39837</v>
      </c>
      <c r="Q2317" s="43" t="str">
        <f t="shared" si="330"/>
        <v>MEDIA GEO</v>
      </c>
    </row>
    <row r="2318" spans="2:17" s="44" customFormat="1" x14ac:dyDescent="0.3">
      <c r="B2318" s="54">
        <v>2290</v>
      </c>
      <c r="C2318" s="54">
        <v>251717</v>
      </c>
      <c r="D2318" s="56" t="s">
        <v>847</v>
      </c>
      <c r="E2318" s="34">
        <v>43904</v>
      </c>
      <c r="F2318" s="35">
        <f t="shared" si="322"/>
        <v>46143</v>
      </c>
      <c r="G2318" s="36">
        <v>3098884.95</v>
      </c>
      <c r="H2318" s="36">
        <v>3066231.35</v>
      </c>
      <c r="I2318" s="37">
        <v>2857190</v>
      </c>
      <c r="J2318" s="38">
        <f t="shared" si="323"/>
        <v>46143</v>
      </c>
      <c r="K2318" s="38">
        <f t="shared" si="324"/>
        <v>2267112.3250000002</v>
      </c>
      <c r="L2318" s="38">
        <f t="shared" si="325"/>
        <v>2961710.6749999998</v>
      </c>
      <c r="M2318" s="39">
        <f t="shared" si="326"/>
        <v>1057946.8022501743</v>
      </c>
      <c r="N2318" s="40">
        <f t="shared" si="327"/>
        <v>715453.32980143069</v>
      </c>
      <c r="O2318" s="41">
        <f t="shared" si="328"/>
        <v>0.67626588433342261</v>
      </c>
      <c r="P2318" s="42">
        <f t="shared" si="329"/>
        <v>46143</v>
      </c>
      <c r="Q2318" s="43" t="str">
        <f t="shared" si="330"/>
        <v>MEDIA GEO</v>
      </c>
    </row>
    <row r="2319" spans="2:17" s="44" customFormat="1" x14ac:dyDescent="0.3">
      <c r="B2319" s="54">
        <v>2291</v>
      </c>
      <c r="C2319" s="54">
        <v>251715</v>
      </c>
      <c r="D2319" s="56" t="s">
        <v>848</v>
      </c>
      <c r="E2319" s="34">
        <v>15685</v>
      </c>
      <c r="F2319" s="35">
        <f t="shared" si="322"/>
        <v>16485</v>
      </c>
      <c r="G2319" s="36">
        <v>390968.55</v>
      </c>
      <c r="H2319" s="36">
        <v>395341.8</v>
      </c>
      <c r="I2319" s="37">
        <v>364437.5</v>
      </c>
      <c r="J2319" s="38">
        <f t="shared" si="323"/>
        <v>16485</v>
      </c>
      <c r="K2319" s="38">
        <f t="shared" si="324"/>
        <v>291808.21250000002</v>
      </c>
      <c r="L2319" s="38">
        <f t="shared" si="325"/>
        <v>377703.02500000002</v>
      </c>
      <c r="M2319" s="39">
        <f t="shared" si="326"/>
        <v>174564.78677668306</v>
      </c>
      <c r="N2319" s="40">
        <f t="shared" si="327"/>
        <v>111779.28919831611</v>
      </c>
      <c r="O2319" s="41">
        <f t="shared" si="328"/>
        <v>0.64033125616171904</v>
      </c>
      <c r="P2319" s="42">
        <f t="shared" si="329"/>
        <v>16485</v>
      </c>
      <c r="Q2319" s="43" t="str">
        <f t="shared" si="330"/>
        <v>MEDIA GEO</v>
      </c>
    </row>
    <row r="2320" spans="2:17" s="44" customFormat="1" x14ac:dyDescent="0.3">
      <c r="B2320" s="54">
        <v>2292</v>
      </c>
      <c r="C2320" s="54">
        <v>251728</v>
      </c>
      <c r="D2320" s="56" t="s">
        <v>849</v>
      </c>
      <c r="E2320" s="34">
        <v>607230</v>
      </c>
      <c r="F2320" s="35">
        <f t="shared" si="322"/>
        <v>638199</v>
      </c>
      <c r="G2320" s="36">
        <v>17514283.149999999</v>
      </c>
      <c r="H2320" s="36">
        <v>17858895.25</v>
      </c>
      <c r="I2320" s="37">
        <v>16446918.6</v>
      </c>
      <c r="J2320" s="38">
        <f t="shared" si="323"/>
        <v>638199</v>
      </c>
      <c r="K2320" s="38">
        <f t="shared" si="324"/>
        <v>13114574</v>
      </c>
      <c r="L2320" s="38">
        <f t="shared" si="325"/>
        <v>16980600.875</v>
      </c>
      <c r="M2320" s="39">
        <f t="shared" si="326"/>
        <v>7569582.1175200092</v>
      </c>
      <c r="N2320" s="40">
        <f t="shared" si="327"/>
        <v>4901228.0054003503</v>
      </c>
      <c r="O2320" s="41">
        <f t="shared" si="328"/>
        <v>0.64748990489928382</v>
      </c>
      <c r="P2320" s="42">
        <f t="shared" si="329"/>
        <v>638199</v>
      </c>
      <c r="Q2320" s="43" t="str">
        <f t="shared" si="330"/>
        <v>MEDIA GEO</v>
      </c>
    </row>
    <row r="2321" spans="2:17" s="44" customFormat="1" x14ac:dyDescent="0.3">
      <c r="B2321" s="54">
        <v>2293</v>
      </c>
      <c r="C2321" s="54">
        <v>251717</v>
      </c>
      <c r="D2321" s="56" t="s">
        <v>850</v>
      </c>
      <c r="E2321" s="34">
        <v>15457</v>
      </c>
      <c r="F2321" s="35">
        <f t="shared" si="322"/>
        <v>16245</v>
      </c>
      <c r="G2321" s="36">
        <v>1788950.8</v>
      </c>
      <c r="H2321" s="36">
        <v>1754256.35</v>
      </c>
      <c r="I2321" s="37">
        <v>1648423.7</v>
      </c>
      <c r="J2321" s="38">
        <f t="shared" si="323"/>
        <v>16245</v>
      </c>
      <c r="K2321" s="38">
        <f t="shared" si="324"/>
        <v>1301968.9625000001</v>
      </c>
      <c r="L2321" s="38">
        <f t="shared" si="325"/>
        <v>1701340.0249999999</v>
      </c>
      <c r="M2321" s="39">
        <f t="shared" si="326"/>
        <v>538418.53855884506</v>
      </c>
      <c r="N2321" s="40">
        <f t="shared" si="327"/>
        <v>369232.45007113449</v>
      </c>
      <c r="O2321" s="41">
        <f t="shared" si="328"/>
        <v>0.68577217095726017</v>
      </c>
      <c r="P2321" s="42">
        <f t="shared" si="329"/>
        <v>16245</v>
      </c>
      <c r="Q2321" s="43" t="str">
        <f t="shared" si="330"/>
        <v>MEDIA GEO</v>
      </c>
    </row>
    <row r="2322" spans="2:17" s="44" customFormat="1" x14ac:dyDescent="0.3">
      <c r="B2322" s="54">
        <v>2294</v>
      </c>
      <c r="C2322" s="54">
        <v>251717</v>
      </c>
      <c r="D2322" s="56" t="s">
        <v>851</v>
      </c>
      <c r="E2322" s="34">
        <v>14770</v>
      </c>
      <c r="F2322" s="35">
        <f t="shared" si="322"/>
        <v>15523</v>
      </c>
      <c r="G2322" s="36">
        <v>1961839.95</v>
      </c>
      <c r="H2322" s="36">
        <v>1997409.05</v>
      </c>
      <c r="I2322" s="37">
        <v>1849010.1</v>
      </c>
      <c r="J2322" s="38">
        <f t="shared" si="323"/>
        <v>15523</v>
      </c>
      <c r="K2322" s="38">
        <f t="shared" si="324"/>
        <v>1455945.5249999999</v>
      </c>
      <c r="L2322" s="38">
        <f t="shared" si="325"/>
        <v>1905425.0249999999</v>
      </c>
      <c r="M2322" s="39">
        <f t="shared" si="326"/>
        <v>579110.42367157002</v>
      </c>
      <c r="N2322" s="40">
        <f t="shared" si="327"/>
        <v>398516.48906962288</v>
      </c>
      <c r="O2322" s="41">
        <f t="shared" si="328"/>
        <v>0.68815285095892675</v>
      </c>
      <c r="P2322" s="42">
        <f t="shared" si="329"/>
        <v>15523</v>
      </c>
      <c r="Q2322" s="43" t="str">
        <f t="shared" si="330"/>
        <v>MEDIA GEO</v>
      </c>
    </row>
    <row r="2323" spans="2:17" s="44" customFormat="1" x14ac:dyDescent="0.3">
      <c r="B2323" s="54">
        <v>2295</v>
      </c>
      <c r="C2323" s="54">
        <v>251717</v>
      </c>
      <c r="D2323" s="56" t="s">
        <v>852</v>
      </c>
      <c r="E2323" s="34">
        <v>24806</v>
      </c>
      <c r="F2323" s="35">
        <f t="shared" si="322"/>
        <v>26071</v>
      </c>
      <c r="G2323" s="36">
        <v>4243510.25</v>
      </c>
      <c r="H2323" s="36">
        <v>4178494.6</v>
      </c>
      <c r="I2323" s="37">
        <v>3912601</v>
      </c>
      <c r="J2323" s="38">
        <f t="shared" si="323"/>
        <v>26071</v>
      </c>
      <c r="K2323" s="38">
        <f t="shared" si="324"/>
        <v>3090169.2124999999</v>
      </c>
      <c r="L2323" s="38">
        <f t="shared" si="325"/>
        <v>4045547.8</v>
      </c>
      <c r="M2323" s="39">
        <f t="shared" si="326"/>
        <v>1159690.469280611</v>
      </c>
      <c r="N2323" s="40">
        <f t="shared" si="327"/>
        <v>801590.0140134152</v>
      </c>
      <c r="O2323" s="41">
        <f t="shared" si="328"/>
        <v>0.69121031451665227</v>
      </c>
      <c r="P2323" s="42">
        <f t="shared" si="329"/>
        <v>26071</v>
      </c>
      <c r="Q2323" s="43" t="str">
        <f t="shared" si="330"/>
        <v>MEDIA GEO</v>
      </c>
    </row>
    <row r="2324" spans="2:17" s="44" customFormat="1" x14ac:dyDescent="0.3">
      <c r="B2324" s="54">
        <v>2296</v>
      </c>
      <c r="C2324" s="54">
        <v>251717</v>
      </c>
      <c r="D2324" s="56" t="s">
        <v>853</v>
      </c>
      <c r="E2324" s="34">
        <v>26913</v>
      </c>
      <c r="F2324" s="35">
        <f t="shared" si="322"/>
        <v>28286</v>
      </c>
      <c r="G2324" s="36">
        <v>4152255.1</v>
      </c>
      <c r="H2324" s="36">
        <v>4250215.9000000004</v>
      </c>
      <c r="I2324" s="37">
        <v>3912601</v>
      </c>
      <c r="J2324" s="38">
        <f t="shared" si="323"/>
        <v>28286</v>
      </c>
      <c r="K2324" s="38">
        <f t="shared" si="324"/>
        <v>3085839.5</v>
      </c>
      <c r="L2324" s="38">
        <f t="shared" si="325"/>
        <v>4032428.05</v>
      </c>
      <c r="M2324" s="39">
        <f t="shared" si="326"/>
        <v>1182178.4256690575</v>
      </c>
      <c r="N2324" s="40">
        <f t="shared" si="327"/>
        <v>815925.15895038482</v>
      </c>
      <c r="O2324" s="41">
        <f t="shared" si="328"/>
        <v>0.69018782717897209</v>
      </c>
      <c r="P2324" s="42">
        <f t="shared" si="329"/>
        <v>28286</v>
      </c>
      <c r="Q2324" s="43" t="str">
        <f t="shared" si="330"/>
        <v>MEDIA GEO</v>
      </c>
    </row>
    <row r="2325" spans="2:17" s="44" customFormat="1" x14ac:dyDescent="0.3">
      <c r="B2325" s="54">
        <v>2297</v>
      </c>
      <c r="C2325" s="54">
        <v>251717</v>
      </c>
      <c r="D2325" s="56" t="s">
        <v>854</v>
      </c>
      <c r="E2325" s="34">
        <v>75555</v>
      </c>
      <c r="F2325" s="35">
        <f t="shared" si="322"/>
        <v>79408</v>
      </c>
      <c r="G2325" s="36">
        <v>2409077.65</v>
      </c>
      <c r="H2325" s="36">
        <v>2384879</v>
      </c>
      <c r="I2325" s="37">
        <v>2230357.5</v>
      </c>
      <c r="J2325" s="38">
        <f t="shared" si="323"/>
        <v>79408</v>
      </c>
      <c r="K2325" s="38">
        <f t="shared" si="324"/>
        <v>1775930.5375000001</v>
      </c>
      <c r="L2325" s="38">
        <f t="shared" si="325"/>
        <v>2307618.25</v>
      </c>
      <c r="M2325" s="39">
        <f t="shared" si="326"/>
        <v>1004358.9909059907</v>
      </c>
      <c r="N2325" s="40">
        <f t="shared" si="327"/>
        <v>654039.11793484259</v>
      </c>
      <c r="O2325" s="41">
        <f t="shared" si="328"/>
        <v>0.65120054069995525</v>
      </c>
      <c r="P2325" s="42">
        <f t="shared" si="329"/>
        <v>79408</v>
      </c>
      <c r="Q2325" s="43" t="str">
        <f t="shared" si="330"/>
        <v>MEDIA GEO</v>
      </c>
    </row>
    <row r="2326" spans="2:17" s="44" customFormat="1" x14ac:dyDescent="0.3">
      <c r="B2326" s="54">
        <v>2298</v>
      </c>
      <c r="C2326" s="54">
        <v>261017</v>
      </c>
      <c r="D2326" s="56" t="s">
        <v>855</v>
      </c>
      <c r="E2326" s="34">
        <v>37146</v>
      </c>
      <c r="F2326" s="35">
        <f t="shared" si="322"/>
        <v>39040</v>
      </c>
      <c r="G2326" s="36">
        <v>2765060.2</v>
      </c>
      <c r="H2326" s="36">
        <v>2743485.5</v>
      </c>
      <c r="I2326" s="37">
        <v>2555435.75</v>
      </c>
      <c r="J2326" s="38">
        <f t="shared" si="323"/>
        <v>39040</v>
      </c>
      <c r="K2326" s="38">
        <f t="shared" si="324"/>
        <v>2025755.3625</v>
      </c>
      <c r="L2326" s="38">
        <f t="shared" si="325"/>
        <v>2649460.625</v>
      </c>
      <c r="M2326" s="39">
        <f t="shared" si="326"/>
        <v>932707.58563139057</v>
      </c>
      <c r="N2326" s="40">
        <f t="shared" si="327"/>
        <v>631918.40992656595</v>
      </c>
      <c r="O2326" s="41">
        <f t="shared" si="328"/>
        <v>0.67750967147843311</v>
      </c>
      <c r="P2326" s="42">
        <f t="shared" si="329"/>
        <v>39040</v>
      </c>
      <c r="Q2326" s="43" t="str">
        <f t="shared" si="330"/>
        <v>MEDIA GEO</v>
      </c>
    </row>
    <row r="2327" spans="2:17" s="44" customFormat="1" x14ac:dyDescent="0.3">
      <c r="B2327" s="54">
        <v>2299</v>
      </c>
      <c r="C2327" s="54">
        <v>270317</v>
      </c>
      <c r="D2327" s="56" t="s">
        <v>856</v>
      </c>
      <c r="E2327" s="34">
        <v>545546</v>
      </c>
      <c r="F2327" s="35">
        <f t="shared" si="322"/>
        <v>573369</v>
      </c>
      <c r="G2327" s="36">
        <v>2999757.95</v>
      </c>
      <c r="H2327" s="36">
        <v>2993052.3</v>
      </c>
      <c r="I2327" s="37">
        <v>2755147.5</v>
      </c>
      <c r="J2327" s="38">
        <f t="shared" si="323"/>
        <v>573369</v>
      </c>
      <c r="K2327" s="38">
        <f t="shared" si="324"/>
        <v>2330331.6875</v>
      </c>
      <c r="L2327" s="38">
        <f t="shared" si="325"/>
        <v>2874099.9</v>
      </c>
      <c r="M2327" s="39">
        <f t="shared" si="326"/>
        <v>1940639.6275458308</v>
      </c>
      <c r="N2327" s="40">
        <f t="shared" si="327"/>
        <v>966806.3324548431</v>
      </c>
      <c r="O2327" s="41">
        <f t="shared" si="328"/>
        <v>0.49818952407845268</v>
      </c>
      <c r="P2327" s="42">
        <f t="shared" si="329"/>
        <v>573369</v>
      </c>
      <c r="Q2327" s="43" t="str">
        <f t="shared" si="330"/>
        <v>MEDIA GEO</v>
      </c>
    </row>
    <row r="2328" spans="2:17" s="44" customFormat="1" x14ac:dyDescent="0.3">
      <c r="B2328" s="54">
        <v>2300</v>
      </c>
      <c r="C2328" s="54">
        <v>279617</v>
      </c>
      <c r="D2328" s="56" t="s">
        <v>678</v>
      </c>
      <c r="E2328" s="34">
        <v>260370</v>
      </c>
      <c r="F2328" s="35">
        <f t="shared" si="322"/>
        <v>273649</v>
      </c>
      <c r="G2328" s="77">
        <v>2416657.9500000002</v>
      </c>
      <c r="H2328" s="77">
        <v>2378464.9</v>
      </c>
      <c r="I2328" s="77">
        <v>2232689.9</v>
      </c>
      <c r="J2328" s="38">
        <f t="shared" si="323"/>
        <v>273649</v>
      </c>
      <c r="K2328" s="38">
        <f t="shared" si="324"/>
        <v>1825365.4375</v>
      </c>
      <c r="L2328" s="38">
        <f t="shared" si="325"/>
        <v>2305577.4</v>
      </c>
      <c r="M2328" s="39">
        <f t="shared" si="326"/>
        <v>1368937.2819648946</v>
      </c>
      <c r="N2328" s="40">
        <f t="shared" si="327"/>
        <v>774485.7715315402</v>
      </c>
      <c r="O2328" s="41">
        <f t="shared" si="328"/>
        <v>0.56575694280156319</v>
      </c>
      <c r="P2328" s="42">
        <f t="shared" si="329"/>
        <v>273649</v>
      </c>
      <c r="Q2328" s="43" t="str">
        <f t="shared" si="330"/>
        <v>MEDIA GEO</v>
      </c>
    </row>
    <row r="2329" spans="2:17" s="44" customFormat="1" x14ac:dyDescent="0.3">
      <c r="B2329" s="54">
        <v>2301</v>
      </c>
      <c r="C2329" s="54">
        <v>288917</v>
      </c>
      <c r="D2329" s="56" t="s">
        <v>857</v>
      </c>
      <c r="E2329" s="34">
        <v>30057</v>
      </c>
      <c r="F2329" s="35">
        <f t="shared" si="322"/>
        <v>31590</v>
      </c>
      <c r="G2329" s="36">
        <v>779313.15</v>
      </c>
      <c r="H2329" s="36">
        <v>777272.3</v>
      </c>
      <c r="I2329" s="37">
        <v>715172.15</v>
      </c>
      <c r="J2329" s="38">
        <f t="shared" si="323"/>
        <v>31590</v>
      </c>
      <c r="K2329" s="38">
        <f t="shared" si="324"/>
        <v>575836.9</v>
      </c>
      <c r="L2329" s="38">
        <f t="shared" si="325"/>
        <v>746222.22500000009</v>
      </c>
      <c r="M2329" s="39">
        <f t="shared" si="326"/>
        <v>342027.75816770928</v>
      </c>
      <c r="N2329" s="40">
        <f t="shared" si="327"/>
        <v>219512.64393673677</v>
      </c>
      <c r="O2329" s="41">
        <f t="shared" si="328"/>
        <v>0.64179774505056786</v>
      </c>
      <c r="P2329" s="42">
        <f t="shared" si="329"/>
        <v>31590</v>
      </c>
      <c r="Q2329" s="43" t="str">
        <f t="shared" si="330"/>
        <v>MEDIA GEO</v>
      </c>
    </row>
    <row r="2330" spans="2:17" s="44" customFormat="1" x14ac:dyDescent="0.3">
      <c r="B2330" s="54">
        <v>2302</v>
      </c>
      <c r="C2330" s="54">
        <v>298217</v>
      </c>
      <c r="D2330" s="56" t="s">
        <v>858</v>
      </c>
      <c r="E2330" s="34">
        <v>1200000</v>
      </c>
      <c r="F2330" s="35">
        <f t="shared" si="322"/>
        <v>1261200</v>
      </c>
      <c r="G2330" s="36">
        <v>11063447.85</v>
      </c>
      <c r="H2330" s="36">
        <v>11170738.25</v>
      </c>
      <c r="I2330" s="37">
        <v>10320870</v>
      </c>
      <c r="J2330" s="38">
        <f t="shared" si="323"/>
        <v>1261200</v>
      </c>
      <c r="K2330" s="38">
        <f t="shared" si="324"/>
        <v>8454064.0250000004</v>
      </c>
      <c r="L2330" s="38">
        <f t="shared" si="325"/>
        <v>10692158.925000001</v>
      </c>
      <c r="M2330" s="39">
        <f t="shared" si="326"/>
        <v>6333126.4530734494</v>
      </c>
      <c r="N2330" s="40">
        <f t="shared" si="327"/>
        <v>3586393.5886476696</v>
      </c>
      <c r="O2330" s="41">
        <f t="shared" si="328"/>
        <v>0.56629116996506557</v>
      </c>
      <c r="P2330" s="42">
        <f t="shared" si="329"/>
        <v>1261200</v>
      </c>
      <c r="Q2330" s="43" t="str">
        <f t="shared" si="330"/>
        <v>MEDIA GEO</v>
      </c>
    </row>
    <row r="2331" spans="2:17" s="44" customFormat="1" x14ac:dyDescent="0.3">
      <c r="B2331" s="54">
        <v>2303</v>
      </c>
      <c r="C2331" s="54">
        <v>251717</v>
      </c>
      <c r="D2331" s="56" t="s">
        <v>859</v>
      </c>
      <c r="E2331" s="34">
        <v>32602</v>
      </c>
      <c r="F2331" s="35">
        <f t="shared" si="322"/>
        <v>34265</v>
      </c>
      <c r="G2331" s="36">
        <v>5202126.6500000004</v>
      </c>
      <c r="H2331" s="36">
        <v>5202126.6500000004</v>
      </c>
      <c r="I2331" s="37">
        <v>4790749.5999999996</v>
      </c>
      <c r="J2331" s="38">
        <f t="shared" si="323"/>
        <v>34265</v>
      </c>
      <c r="K2331" s="38">
        <f t="shared" si="324"/>
        <v>3807316.9750000001</v>
      </c>
      <c r="L2331" s="38">
        <f t="shared" si="325"/>
        <v>4996438.125</v>
      </c>
      <c r="M2331" s="39">
        <f t="shared" si="326"/>
        <v>1451790.7087725457</v>
      </c>
      <c r="N2331" s="40">
        <f t="shared" si="327"/>
        <v>1002342.0411793342</v>
      </c>
      <c r="O2331" s="41">
        <f t="shared" si="328"/>
        <v>0.69041772696478432</v>
      </c>
      <c r="P2331" s="42">
        <f t="shared" si="329"/>
        <v>34265</v>
      </c>
      <c r="Q2331" s="43" t="str">
        <f t="shared" si="330"/>
        <v>MEDIA GEO</v>
      </c>
    </row>
    <row r="2332" spans="2:17" s="44" customFormat="1" x14ac:dyDescent="0.3">
      <c r="B2332" s="54">
        <v>2304</v>
      </c>
      <c r="C2332" s="54">
        <v>261017</v>
      </c>
      <c r="D2332" s="56" t="s">
        <v>860</v>
      </c>
      <c r="E2332" s="34">
        <v>27773</v>
      </c>
      <c r="F2332" s="35">
        <f t="shared" si="322"/>
        <v>29189</v>
      </c>
      <c r="G2332" s="36">
        <v>5117577.1500000004</v>
      </c>
      <c r="H2332" s="36">
        <v>5193088.5999999996</v>
      </c>
      <c r="I2332" s="37">
        <v>4790749.5999999996</v>
      </c>
      <c r="J2332" s="38">
        <f t="shared" si="323"/>
        <v>29189</v>
      </c>
      <c r="K2332" s="38">
        <f t="shared" si="324"/>
        <v>3782651.0874999999</v>
      </c>
      <c r="L2332" s="38">
        <f t="shared" si="325"/>
        <v>4954163.375</v>
      </c>
      <c r="M2332" s="39">
        <f t="shared" si="326"/>
        <v>1388443.4781301161</v>
      </c>
      <c r="N2332" s="40">
        <f t="shared" si="327"/>
        <v>961138.05884398683</v>
      </c>
      <c r="O2332" s="41">
        <f t="shared" si="328"/>
        <v>0.6922414012404724</v>
      </c>
      <c r="P2332" s="42">
        <f t="shared" si="329"/>
        <v>29189</v>
      </c>
      <c r="Q2332" s="43" t="str">
        <f t="shared" si="330"/>
        <v>MEDIA GEO</v>
      </c>
    </row>
    <row r="2333" spans="2:17" s="44" customFormat="1" x14ac:dyDescent="0.3">
      <c r="B2333" s="54">
        <v>2305</v>
      </c>
      <c r="C2333" s="54">
        <v>26111535</v>
      </c>
      <c r="D2333" s="56" t="s">
        <v>861</v>
      </c>
      <c r="E2333" s="34">
        <v>900</v>
      </c>
      <c r="F2333" s="35">
        <f t="shared" si="322"/>
        <v>946</v>
      </c>
      <c r="G2333" s="36">
        <v>397091.1</v>
      </c>
      <c r="H2333" s="36">
        <v>387469.95</v>
      </c>
      <c r="I2333" s="37">
        <v>364437.5</v>
      </c>
      <c r="J2333" s="38">
        <f t="shared" si="323"/>
        <v>946</v>
      </c>
      <c r="K2333" s="38">
        <f t="shared" si="324"/>
        <v>287486.13750000001</v>
      </c>
      <c r="L2333" s="38">
        <f t="shared" si="325"/>
        <v>375953.72499999998</v>
      </c>
      <c r="M2333" s="39">
        <f t="shared" si="326"/>
        <v>85341.563246994643</v>
      </c>
      <c r="N2333" s="40">
        <f t="shared" si="327"/>
        <v>59676.675074008075</v>
      </c>
      <c r="O2333" s="41">
        <f t="shared" si="328"/>
        <v>0.69926859555281962</v>
      </c>
      <c r="P2333" s="42">
        <f t="shared" si="329"/>
        <v>946</v>
      </c>
      <c r="Q2333" s="43" t="str">
        <f t="shared" si="330"/>
        <v>MEDIA GEO</v>
      </c>
    </row>
    <row r="2334" spans="2:17" s="44" customFormat="1" x14ac:dyDescent="0.3">
      <c r="B2334" s="54">
        <v>2306</v>
      </c>
      <c r="C2334" s="54">
        <v>251740</v>
      </c>
      <c r="D2334" s="56" t="s">
        <v>196</v>
      </c>
      <c r="E2334" s="34">
        <v>1640000</v>
      </c>
      <c r="F2334" s="35">
        <f t="shared" si="322"/>
        <v>1723640</v>
      </c>
      <c r="G2334" s="36">
        <v>37359800.100000001</v>
      </c>
      <c r="H2334" s="36">
        <v>37662429</v>
      </c>
      <c r="I2334" s="37">
        <v>34986000</v>
      </c>
      <c r="J2334" s="38">
        <f t="shared" si="323"/>
        <v>1723640</v>
      </c>
      <c r="K2334" s="38">
        <f t="shared" si="324"/>
        <v>27932967.274999999</v>
      </c>
      <c r="L2334" s="38">
        <f t="shared" si="325"/>
        <v>36172900.049999997</v>
      </c>
      <c r="M2334" s="39">
        <f t="shared" si="326"/>
        <v>17067245.337527968</v>
      </c>
      <c r="N2334" s="40">
        <f t="shared" si="327"/>
        <v>10849567.382016134</v>
      </c>
      <c r="O2334" s="41">
        <f t="shared" si="328"/>
        <v>0.63569528459052393</v>
      </c>
      <c r="P2334" s="42">
        <f t="shared" si="329"/>
        <v>1723640</v>
      </c>
      <c r="Q2334" s="43" t="str">
        <f t="shared" si="330"/>
        <v>MEDIA GEO</v>
      </c>
    </row>
    <row r="2335" spans="2:17" s="44" customFormat="1" x14ac:dyDescent="0.3">
      <c r="B2335" s="54">
        <v>2307</v>
      </c>
      <c r="C2335" s="54">
        <v>251742</v>
      </c>
      <c r="D2335" s="56" t="s">
        <v>862</v>
      </c>
      <c r="E2335" s="34">
        <v>18037</v>
      </c>
      <c r="F2335" s="35">
        <f t="shared" si="322"/>
        <v>18957</v>
      </c>
      <c r="G2335" s="36">
        <v>1323928.55</v>
      </c>
      <c r="H2335" s="36">
        <v>1337339.8500000001</v>
      </c>
      <c r="I2335" s="37">
        <v>1239379.05</v>
      </c>
      <c r="J2335" s="38">
        <f t="shared" si="323"/>
        <v>18957</v>
      </c>
      <c r="K2335" s="38">
        <f t="shared" si="324"/>
        <v>979901.11250000005</v>
      </c>
      <c r="L2335" s="38">
        <f t="shared" si="325"/>
        <v>1281653.8</v>
      </c>
      <c r="M2335" s="39">
        <f t="shared" si="326"/>
        <v>451616.73180424445</v>
      </c>
      <c r="N2335" s="40">
        <f t="shared" si="327"/>
        <v>305936.63030513423</v>
      </c>
      <c r="O2335" s="41">
        <f t="shared" si="328"/>
        <v>0.67742536704274281</v>
      </c>
      <c r="P2335" s="42">
        <f t="shared" si="329"/>
        <v>18957</v>
      </c>
      <c r="Q2335" s="43" t="str">
        <f t="shared" si="330"/>
        <v>MEDIA GEO</v>
      </c>
    </row>
    <row r="2336" spans="2:17" s="44" customFormat="1" x14ac:dyDescent="0.3">
      <c r="B2336" s="54">
        <v>2308</v>
      </c>
      <c r="C2336" s="54">
        <v>251742</v>
      </c>
      <c r="D2336" s="56" t="s">
        <v>863</v>
      </c>
      <c r="E2336" s="34">
        <v>16885</v>
      </c>
      <c r="F2336" s="35">
        <f t="shared" si="322"/>
        <v>17746</v>
      </c>
      <c r="G2336" s="36">
        <v>1324220.1000000001</v>
      </c>
      <c r="H2336" s="36">
        <v>1326552.5</v>
      </c>
      <c r="I2336" s="37">
        <v>1239379.05</v>
      </c>
      <c r="J2336" s="38">
        <f t="shared" si="323"/>
        <v>17746</v>
      </c>
      <c r="K2336" s="38">
        <f t="shared" si="324"/>
        <v>976974.41250000009</v>
      </c>
      <c r="L2336" s="38">
        <f t="shared" si="325"/>
        <v>1281799.5750000002</v>
      </c>
      <c r="M2336" s="39">
        <f t="shared" si="326"/>
        <v>443350.61117352068</v>
      </c>
      <c r="N2336" s="40">
        <f t="shared" si="327"/>
        <v>300947.90666506032</v>
      </c>
      <c r="O2336" s="41">
        <f t="shared" si="328"/>
        <v>0.67880340994336397</v>
      </c>
      <c r="P2336" s="42">
        <f t="shared" si="329"/>
        <v>17746</v>
      </c>
      <c r="Q2336" s="43" t="str">
        <f t="shared" si="330"/>
        <v>MEDIA GEO</v>
      </c>
    </row>
    <row r="2337" spans="2:17" s="44" customFormat="1" x14ac:dyDescent="0.3">
      <c r="B2337" s="54">
        <v>2309</v>
      </c>
      <c r="C2337" s="54">
        <v>251742</v>
      </c>
      <c r="D2337" s="56" t="s">
        <v>864</v>
      </c>
      <c r="E2337" s="34">
        <v>23055</v>
      </c>
      <c r="F2337" s="35">
        <f t="shared" si="322"/>
        <v>24231</v>
      </c>
      <c r="G2337" s="36">
        <v>1318680.6499999999</v>
      </c>
      <c r="H2337" s="36">
        <v>1348418.75</v>
      </c>
      <c r="I2337" s="37">
        <v>1239379.05</v>
      </c>
      <c r="J2337" s="38">
        <f t="shared" si="323"/>
        <v>24231</v>
      </c>
      <c r="K2337" s="38">
        <f t="shared" si="324"/>
        <v>982677.36250000005</v>
      </c>
      <c r="L2337" s="38">
        <f t="shared" si="325"/>
        <v>1279029.8500000001</v>
      </c>
      <c r="M2337" s="39">
        <f t="shared" si="326"/>
        <v>480712.01396914991</v>
      </c>
      <c r="N2337" s="40">
        <f t="shared" si="327"/>
        <v>322780.82046049705</v>
      </c>
      <c r="O2337" s="41">
        <f t="shared" si="328"/>
        <v>0.67146401812460588</v>
      </c>
      <c r="P2337" s="42">
        <f t="shared" si="329"/>
        <v>24231</v>
      </c>
      <c r="Q2337" s="43" t="str">
        <f t="shared" si="330"/>
        <v>MEDIA GEO</v>
      </c>
    </row>
    <row r="2338" spans="2:17" s="44" customFormat="1" x14ac:dyDescent="0.3">
      <c r="B2338" s="54">
        <v>2310</v>
      </c>
      <c r="C2338" s="54">
        <v>251742</v>
      </c>
      <c r="D2338" s="56" t="s">
        <v>865</v>
      </c>
      <c r="E2338" s="34">
        <v>16043</v>
      </c>
      <c r="F2338" s="35">
        <f t="shared" si="322"/>
        <v>16861</v>
      </c>
      <c r="G2338" s="36">
        <v>1617227.85</v>
      </c>
      <c r="H2338" s="36">
        <v>1627140.55</v>
      </c>
      <c r="I2338" s="37">
        <v>1493610.65</v>
      </c>
      <c r="J2338" s="38">
        <f t="shared" si="323"/>
        <v>16861</v>
      </c>
      <c r="K2338" s="38">
        <f t="shared" si="324"/>
        <v>1188710.0125000002</v>
      </c>
      <c r="L2338" s="38">
        <f t="shared" si="325"/>
        <v>1555419.25</v>
      </c>
      <c r="M2338" s="39">
        <f t="shared" si="326"/>
        <v>507375.21982033621</v>
      </c>
      <c r="N2338" s="40">
        <f t="shared" si="327"/>
        <v>346845.93110338855</v>
      </c>
      <c r="O2338" s="41">
        <f t="shared" si="328"/>
        <v>0.68360833866937409</v>
      </c>
      <c r="P2338" s="42">
        <f t="shared" si="329"/>
        <v>16861</v>
      </c>
      <c r="Q2338" s="43" t="str">
        <f t="shared" si="330"/>
        <v>MEDIA GEO</v>
      </c>
    </row>
    <row r="2339" spans="2:17" s="44" customFormat="1" x14ac:dyDescent="0.3">
      <c r="B2339" s="54">
        <v>2311</v>
      </c>
      <c r="C2339" s="54">
        <v>251742</v>
      </c>
      <c r="D2339" s="56" t="s">
        <v>866</v>
      </c>
      <c r="E2339" s="34">
        <v>15859</v>
      </c>
      <c r="F2339" s="35">
        <f t="shared" si="322"/>
        <v>16668</v>
      </c>
      <c r="G2339" s="36">
        <v>1621018</v>
      </c>
      <c r="H2339" s="36">
        <v>1617519.4</v>
      </c>
      <c r="I2339" s="37">
        <v>1493610.65</v>
      </c>
      <c r="J2339" s="38">
        <f t="shared" si="323"/>
        <v>16668</v>
      </c>
      <c r="K2339" s="38">
        <f t="shared" si="324"/>
        <v>1187204.0125</v>
      </c>
      <c r="L2339" s="38">
        <f t="shared" si="325"/>
        <v>1555565.0249999999</v>
      </c>
      <c r="M2339" s="39">
        <f t="shared" si="326"/>
        <v>505463.21716420626</v>
      </c>
      <c r="N2339" s="40">
        <f t="shared" si="327"/>
        <v>345630.41266836139</v>
      </c>
      <c r="O2339" s="41">
        <f t="shared" si="328"/>
        <v>0.68378944487285787</v>
      </c>
      <c r="P2339" s="42">
        <f t="shared" si="329"/>
        <v>16668</v>
      </c>
      <c r="Q2339" s="43" t="str">
        <f t="shared" si="330"/>
        <v>MEDIA GEO</v>
      </c>
    </row>
    <row r="2340" spans="2:17" s="44" customFormat="1" x14ac:dyDescent="0.3">
      <c r="B2340" s="54">
        <v>2312</v>
      </c>
      <c r="C2340" s="54">
        <v>251742</v>
      </c>
      <c r="D2340" s="56" t="s">
        <v>867</v>
      </c>
      <c r="E2340" s="34">
        <v>21803</v>
      </c>
      <c r="F2340" s="35">
        <f t="shared" ref="F2340:F2403" si="331">ROUND(E2340*($C$5+1),0)</f>
        <v>22915</v>
      </c>
      <c r="G2340" s="36">
        <v>1586032</v>
      </c>
      <c r="H2340" s="36">
        <v>1598860.2</v>
      </c>
      <c r="I2340" s="37">
        <v>1493610.65</v>
      </c>
      <c r="J2340" s="38">
        <f t="shared" si="323"/>
        <v>22915</v>
      </c>
      <c r="K2340" s="38">
        <f t="shared" si="324"/>
        <v>1175354.4624999999</v>
      </c>
      <c r="L2340" s="38">
        <f t="shared" si="325"/>
        <v>1539821.325</v>
      </c>
      <c r="M2340" s="39">
        <f t="shared" si="326"/>
        <v>542775.11137871188</v>
      </c>
      <c r="N2340" s="40">
        <f t="shared" si="327"/>
        <v>367596.61002428108</v>
      </c>
      <c r="O2340" s="41">
        <f t="shared" si="328"/>
        <v>0.67725399031385758</v>
      </c>
      <c r="P2340" s="42">
        <f t="shared" si="329"/>
        <v>22915</v>
      </c>
      <c r="Q2340" s="43" t="str">
        <f t="shared" si="330"/>
        <v>MEDIA GEO</v>
      </c>
    </row>
    <row r="2341" spans="2:17" s="44" customFormat="1" x14ac:dyDescent="0.3">
      <c r="B2341" s="54">
        <v>2313</v>
      </c>
      <c r="C2341" s="54">
        <v>251739</v>
      </c>
      <c r="D2341" s="56" t="s">
        <v>868</v>
      </c>
      <c r="E2341" s="34">
        <v>113427</v>
      </c>
      <c r="F2341" s="35">
        <f t="shared" si="331"/>
        <v>119212</v>
      </c>
      <c r="G2341" s="36">
        <v>5578517.7000000002</v>
      </c>
      <c r="H2341" s="36">
        <v>5556068.3499999996</v>
      </c>
      <c r="I2341" s="37">
        <v>5154604</v>
      </c>
      <c r="J2341" s="38">
        <f t="shared" si="323"/>
        <v>119212</v>
      </c>
      <c r="K2341" s="38">
        <f t="shared" si="324"/>
        <v>4102100.5125000002</v>
      </c>
      <c r="L2341" s="38">
        <f t="shared" si="325"/>
        <v>5355336.1749999998</v>
      </c>
      <c r="M2341" s="39">
        <f t="shared" si="326"/>
        <v>2089057.6206868417</v>
      </c>
      <c r="N2341" s="40">
        <f t="shared" si="327"/>
        <v>1392891.1962782894</v>
      </c>
      <c r="O2341" s="41">
        <f t="shared" si="328"/>
        <v>0.66675575746940563</v>
      </c>
      <c r="P2341" s="42">
        <f t="shared" si="329"/>
        <v>119212</v>
      </c>
      <c r="Q2341" s="43" t="str">
        <f t="shared" si="330"/>
        <v>MEDIA GEO</v>
      </c>
    </row>
    <row r="2342" spans="2:17" s="44" customFormat="1" x14ac:dyDescent="0.3">
      <c r="B2342" s="54">
        <v>2314</v>
      </c>
      <c r="C2342" s="54">
        <v>251739</v>
      </c>
      <c r="D2342" s="56" t="s">
        <v>869</v>
      </c>
      <c r="E2342" s="34">
        <v>70379</v>
      </c>
      <c r="F2342" s="35">
        <f t="shared" si="331"/>
        <v>73968</v>
      </c>
      <c r="G2342" s="36">
        <v>5539450</v>
      </c>
      <c r="H2342" s="36">
        <v>5590471.25</v>
      </c>
      <c r="I2342" s="37">
        <v>5154604</v>
      </c>
      <c r="J2342" s="38">
        <f t="shared" si="323"/>
        <v>73968</v>
      </c>
      <c r="K2342" s="38">
        <f t="shared" si="324"/>
        <v>4089623.3125</v>
      </c>
      <c r="L2342" s="38">
        <f t="shared" si="325"/>
        <v>5347027</v>
      </c>
      <c r="M2342" s="39">
        <f t="shared" si="326"/>
        <v>1853696.2096227389</v>
      </c>
      <c r="N2342" s="40">
        <f t="shared" si="327"/>
        <v>1258457.8856932321</v>
      </c>
      <c r="O2342" s="41">
        <f t="shared" si="328"/>
        <v>0.67889111449893469</v>
      </c>
      <c r="P2342" s="42">
        <f t="shared" si="329"/>
        <v>73968</v>
      </c>
      <c r="Q2342" s="43" t="str">
        <f t="shared" si="330"/>
        <v>MEDIA GEO</v>
      </c>
    </row>
    <row r="2343" spans="2:17" s="44" customFormat="1" x14ac:dyDescent="0.3">
      <c r="B2343" s="54">
        <v>2315</v>
      </c>
      <c r="C2343" s="54">
        <v>251739</v>
      </c>
      <c r="D2343" s="56" t="s">
        <v>870</v>
      </c>
      <c r="E2343" s="34">
        <v>57802</v>
      </c>
      <c r="F2343" s="35">
        <f t="shared" si="331"/>
        <v>60750</v>
      </c>
      <c r="G2343" s="36">
        <v>24290196.699999999</v>
      </c>
      <c r="H2343" s="36">
        <v>24124013.199999999</v>
      </c>
      <c r="I2343" s="37">
        <v>22303575</v>
      </c>
      <c r="J2343" s="38">
        <f t="shared" si="323"/>
        <v>60750</v>
      </c>
      <c r="K2343" s="38">
        <f t="shared" si="324"/>
        <v>17694633.725000001</v>
      </c>
      <c r="L2343" s="38">
        <f t="shared" si="325"/>
        <v>23213794.100000001</v>
      </c>
      <c r="M2343" s="39">
        <f t="shared" si="326"/>
        <v>5308237.406408797</v>
      </c>
      <c r="N2343" s="40">
        <f t="shared" si="327"/>
        <v>3710533.9292626693</v>
      </c>
      <c r="O2343" s="41">
        <f t="shared" si="328"/>
        <v>0.69901431401369285</v>
      </c>
      <c r="P2343" s="42">
        <f t="shared" si="329"/>
        <v>60750</v>
      </c>
      <c r="Q2343" s="43" t="str">
        <f t="shared" si="330"/>
        <v>MEDIA GEO</v>
      </c>
    </row>
    <row r="2344" spans="2:17" s="44" customFormat="1" x14ac:dyDescent="0.3">
      <c r="B2344" s="54">
        <v>2316</v>
      </c>
      <c r="C2344" s="54">
        <v>231531</v>
      </c>
      <c r="D2344" s="56" t="s">
        <v>871</v>
      </c>
      <c r="E2344" s="34">
        <v>23670</v>
      </c>
      <c r="F2344" s="35">
        <f t="shared" si="331"/>
        <v>24877</v>
      </c>
      <c r="G2344" s="36">
        <v>5188132.25</v>
      </c>
      <c r="H2344" s="36">
        <v>5177053.3499999996</v>
      </c>
      <c r="I2344" s="37">
        <v>4830983.5</v>
      </c>
      <c r="J2344" s="38">
        <f t="shared" si="323"/>
        <v>24877</v>
      </c>
      <c r="K2344" s="38">
        <f t="shared" si="324"/>
        <v>3805261.5249999999</v>
      </c>
      <c r="L2344" s="38">
        <f t="shared" si="325"/>
        <v>5004018.4249999998</v>
      </c>
      <c r="M2344" s="39">
        <f t="shared" si="326"/>
        <v>1340391.9462816759</v>
      </c>
      <c r="N2344" s="40">
        <f t="shared" si="327"/>
        <v>930209.53926802985</v>
      </c>
      <c r="O2344" s="41">
        <f t="shared" si="328"/>
        <v>0.69398323516377758</v>
      </c>
      <c r="P2344" s="42">
        <f t="shared" si="329"/>
        <v>24877</v>
      </c>
      <c r="Q2344" s="43" t="str">
        <f t="shared" si="330"/>
        <v>MEDIA GEO</v>
      </c>
    </row>
    <row r="2345" spans="2:17" s="44" customFormat="1" x14ac:dyDescent="0.3">
      <c r="B2345" s="54">
        <v>2317</v>
      </c>
      <c r="C2345" s="54">
        <v>231531</v>
      </c>
      <c r="D2345" s="56" t="s">
        <v>872</v>
      </c>
      <c r="E2345" s="34">
        <v>34401</v>
      </c>
      <c r="F2345" s="35">
        <f t="shared" si="331"/>
        <v>36155</v>
      </c>
      <c r="G2345" s="36">
        <v>1435300.65</v>
      </c>
      <c r="H2345" s="36">
        <v>1446962.65</v>
      </c>
      <c r="I2345" s="37">
        <v>1329759.55</v>
      </c>
      <c r="J2345" s="38">
        <f t="shared" si="323"/>
        <v>36155</v>
      </c>
      <c r="K2345" s="38">
        <f t="shared" si="324"/>
        <v>1062044.4624999999</v>
      </c>
      <c r="L2345" s="38">
        <f t="shared" si="325"/>
        <v>1382530.1</v>
      </c>
      <c r="M2345" s="39">
        <f t="shared" si="326"/>
        <v>562128.26305780548</v>
      </c>
      <c r="N2345" s="40">
        <f t="shared" si="327"/>
        <v>371919.26103099011</v>
      </c>
      <c r="O2345" s="41">
        <f t="shared" si="328"/>
        <v>0.66162704399146077</v>
      </c>
      <c r="P2345" s="42">
        <f t="shared" si="329"/>
        <v>36155</v>
      </c>
      <c r="Q2345" s="43" t="str">
        <f t="shared" si="330"/>
        <v>MEDIA GEO</v>
      </c>
    </row>
    <row r="2346" spans="2:17" s="44" customFormat="1" x14ac:dyDescent="0.3">
      <c r="B2346" s="54">
        <v>2318</v>
      </c>
      <c r="C2346" s="54">
        <v>231531</v>
      </c>
      <c r="D2346" s="56" t="s">
        <v>873</v>
      </c>
      <c r="E2346" s="34">
        <v>20924</v>
      </c>
      <c r="F2346" s="35">
        <f t="shared" si="331"/>
        <v>21991</v>
      </c>
      <c r="G2346" s="36">
        <v>1293024.25</v>
      </c>
      <c r="H2346" s="36">
        <v>1288942.55</v>
      </c>
      <c r="I2346" s="37">
        <v>1209932.5</v>
      </c>
      <c r="J2346" s="38">
        <f t="shared" si="323"/>
        <v>21991</v>
      </c>
      <c r="K2346" s="38">
        <f t="shared" si="324"/>
        <v>953472.57499999995</v>
      </c>
      <c r="L2346" s="38">
        <f t="shared" si="325"/>
        <v>1249437.5249999999</v>
      </c>
      <c r="M2346" s="39">
        <f t="shared" si="326"/>
        <v>458893.16370270232</v>
      </c>
      <c r="N2346" s="40">
        <f t="shared" si="327"/>
        <v>308936.48266925593</v>
      </c>
      <c r="O2346" s="41">
        <f t="shared" si="328"/>
        <v>0.67322093050268872</v>
      </c>
      <c r="P2346" s="42">
        <f t="shared" si="329"/>
        <v>21991</v>
      </c>
      <c r="Q2346" s="43" t="str">
        <f t="shared" si="330"/>
        <v>MEDIA GEO</v>
      </c>
    </row>
    <row r="2347" spans="2:17" s="44" customFormat="1" x14ac:dyDescent="0.3">
      <c r="B2347" s="54">
        <v>2319</v>
      </c>
      <c r="C2347" s="54">
        <v>231531</v>
      </c>
      <c r="D2347" s="56" t="s">
        <v>874</v>
      </c>
      <c r="E2347" s="34">
        <v>27536</v>
      </c>
      <c r="F2347" s="35">
        <f t="shared" si="331"/>
        <v>28940</v>
      </c>
      <c r="G2347" s="36">
        <v>1249583.3</v>
      </c>
      <c r="H2347" s="36">
        <v>1250457.95</v>
      </c>
      <c r="I2347" s="37">
        <v>1160369</v>
      </c>
      <c r="J2347" s="38">
        <f t="shared" si="323"/>
        <v>28940</v>
      </c>
      <c r="K2347" s="38">
        <f t="shared" si="324"/>
        <v>922337.5625</v>
      </c>
      <c r="L2347" s="38">
        <f t="shared" si="325"/>
        <v>1204976.1499999999</v>
      </c>
      <c r="M2347" s="39">
        <f t="shared" si="326"/>
        <v>478610.51665576198</v>
      </c>
      <c r="N2347" s="40">
        <f t="shared" si="327"/>
        <v>317965.07162694767</v>
      </c>
      <c r="O2347" s="41">
        <f t="shared" si="328"/>
        <v>0.66435036540503423</v>
      </c>
      <c r="P2347" s="42">
        <f t="shared" si="329"/>
        <v>28940</v>
      </c>
      <c r="Q2347" s="43" t="str">
        <f t="shared" si="330"/>
        <v>MEDIA GEO</v>
      </c>
    </row>
    <row r="2348" spans="2:17" s="44" customFormat="1" x14ac:dyDescent="0.3">
      <c r="B2348" s="54">
        <v>2320</v>
      </c>
      <c r="C2348" s="54">
        <v>231531</v>
      </c>
      <c r="D2348" s="56" t="s">
        <v>875</v>
      </c>
      <c r="E2348" s="34">
        <v>25848</v>
      </c>
      <c r="F2348" s="35">
        <f t="shared" si="331"/>
        <v>27166</v>
      </c>
      <c r="G2348" s="36">
        <v>1242877.6499999999</v>
      </c>
      <c r="H2348" s="36">
        <v>1264160.8</v>
      </c>
      <c r="I2348" s="37">
        <v>1160369</v>
      </c>
      <c r="J2348" s="38">
        <f t="shared" si="323"/>
        <v>27166</v>
      </c>
      <c r="K2348" s="38">
        <f t="shared" si="324"/>
        <v>923643.36250000005</v>
      </c>
      <c r="L2348" s="38">
        <f t="shared" si="325"/>
        <v>1201623.325</v>
      </c>
      <c r="M2348" s="39">
        <f t="shared" si="326"/>
        <v>471751.32427804614</v>
      </c>
      <c r="N2348" s="40">
        <f t="shared" si="327"/>
        <v>314369.29761302663</v>
      </c>
      <c r="O2348" s="41">
        <f t="shared" si="328"/>
        <v>0.66638773742527979</v>
      </c>
      <c r="P2348" s="42">
        <f t="shared" si="329"/>
        <v>27166</v>
      </c>
      <c r="Q2348" s="43" t="str">
        <f t="shared" si="330"/>
        <v>MEDIA GEO</v>
      </c>
    </row>
    <row r="2349" spans="2:17" s="44" customFormat="1" x14ac:dyDescent="0.3">
      <c r="B2349" s="54">
        <v>2321</v>
      </c>
      <c r="C2349" s="54">
        <v>391215</v>
      </c>
      <c r="D2349" s="56" t="s">
        <v>374</v>
      </c>
      <c r="E2349" s="34">
        <v>42354</v>
      </c>
      <c r="F2349" s="35">
        <f t="shared" si="331"/>
        <v>44514</v>
      </c>
      <c r="G2349" s="36">
        <v>2028604.9</v>
      </c>
      <c r="H2349" s="36">
        <v>2036476.75</v>
      </c>
      <c r="I2349" s="37">
        <v>1908777.85</v>
      </c>
      <c r="J2349" s="38">
        <f t="shared" si="323"/>
        <v>44514</v>
      </c>
      <c r="K2349" s="38">
        <f t="shared" si="324"/>
        <v>1504593.375</v>
      </c>
      <c r="L2349" s="38">
        <f t="shared" si="325"/>
        <v>1968691.375</v>
      </c>
      <c r="M2349" s="39">
        <f t="shared" si="326"/>
        <v>769719.04726583068</v>
      </c>
      <c r="N2349" s="40">
        <f t="shared" si="327"/>
        <v>512797.40667237964</v>
      </c>
      <c r="O2349" s="41">
        <f t="shared" si="328"/>
        <v>0.66621374187623494</v>
      </c>
      <c r="P2349" s="42">
        <f t="shared" si="329"/>
        <v>44514</v>
      </c>
      <c r="Q2349" s="43" t="str">
        <f t="shared" si="330"/>
        <v>MEDIA GEO</v>
      </c>
    </row>
    <row r="2350" spans="2:17" s="44" customFormat="1" x14ac:dyDescent="0.3">
      <c r="B2350" s="54">
        <v>2322</v>
      </c>
      <c r="C2350" s="54">
        <v>251742</v>
      </c>
      <c r="D2350" s="56" t="s">
        <v>876</v>
      </c>
      <c r="E2350" s="34">
        <v>136702</v>
      </c>
      <c r="F2350" s="35">
        <f t="shared" si="331"/>
        <v>143674</v>
      </c>
      <c r="G2350" s="36">
        <v>2495668</v>
      </c>
      <c r="H2350" s="36">
        <v>2466513</v>
      </c>
      <c r="I2350" s="37">
        <v>2300912.6</v>
      </c>
      <c r="J2350" s="38">
        <f t="shared" si="323"/>
        <v>143674</v>
      </c>
      <c r="K2350" s="38">
        <f t="shared" si="324"/>
        <v>1851691.9</v>
      </c>
      <c r="L2350" s="38">
        <f t="shared" si="325"/>
        <v>2383712.7999999998</v>
      </c>
      <c r="M2350" s="39">
        <f t="shared" si="326"/>
        <v>1194365.1730737614</v>
      </c>
      <c r="N2350" s="40">
        <f t="shared" si="327"/>
        <v>742950.85341330513</v>
      </c>
      <c r="O2350" s="41">
        <f t="shared" si="328"/>
        <v>0.62204664884968319</v>
      </c>
      <c r="P2350" s="42">
        <f t="shared" si="329"/>
        <v>143674</v>
      </c>
      <c r="Q2350" s="43" t="str">
        <f t="shared" si="330"/>
        <v>MEDIA GEO</v>
      </c>
    </row>
    <row r="2351" spans="2:17" s="44" customFormat="1" x14ac:dyDescent="0.3">
      <c r="B2351" s="54">
        <v>2323</v>
      </c>
      <c r="C2351" s="54">
        <v>251742</v>
      </c>
      <c r="D2351" s="56" t="s">
        <v>877</v>
      </c>
      <c r="E2351" s="34">
        <v>119912</v>
      </c>
      <c r="F2351" s="35">
        <f t="shared" si="331"/>
        <v>126028</v>
      </c>
      <c r="G2351" s="36">
        <v>2486046.85</v>
      </c>
      <c r="H2351" s="36">
        <v>2444646.75</v>
      </c>
      <c r="I2351" s="37">
        <v>2300912.6</v>
      </c>
      <c r="J2351" s="38">
        <f t="shared" si="323"/>
        <v>126028</v>
      </c>
      <c r="K2351" s="38">
        <f t="shared" si="324"/>
        <v>1839408.5499999998</v>
      </c>
      <c r="L2351" s="38">
        <f t="shared" si="325"/>
        <v>2372779.6749999998</v>
      </c>
      <c r="M2351" s="39">
        <f t="shared" si="326"/>
        <v>1152187.4674426652</v>
      </c>
      <c r="N2351" s="40">
        <f t="shared" si="327"/>
        <v>725604.31800748489</v>
      </c>
      <c r="O2351" s="41">
        <f t="shared" si="328"/>
        <v>0.6297623767927264</v>
      </c>
      <c r="P2351" s="42">
        <f t="shared" si="329"/>
        <v>126028</v>
      </c>
      <c r="Q2351" s="43" t="str">
        <f t="shared" si="330"/>
        <v>MEDIA GEO</v>
      </c>
    </row>
    <row r="2352" spans="2:17" s="44" customFormat="1" x14ac:dyDescent="0.3">
      <c r="B2352" s="54">
        <v>2324</v>
      </c>
      <c r="C2352" s="54">
        <v>26101720</v>
      </c>
      <c r="D2352" s="56" t="s">
        <v>878</v>
      </c>
      <c r="E2352" s="34">
        <v>704467</v>
      </c>
      <c r="F2352" s="35">
        <f t="shared" si="331"/>
        <v>740395</v>
      </c>
      <c r="G2352" s="36">
        <v>27231936.199999999</v>
      </c>
      <c r="H2352" s="36">
        <v>27573049.699999999</v>
      </c>
      <c r="I2352" s="37">
        <v>25458146</v>
      </c>
      <c r="J2352" s="38">
        <f t="shared" si="323"/>
        <v>740395</v>
      </c>
      <c r="K2352" s="38">
        <f t="shared" si="324"/>
        <v>20250881.725000001</v>
      </c>
      <c r="L2352" s="38">
        <f t="shared" si="325"/>
        <v>26345041.100000001</v>
      </c>
      <c r="M2352" s="39">
        <f t="shared" si="326"/>
        <v>10907202.938227922</v>
      </c>
      <c r="N2352" s="40">
        <f t="shared" si="327"/>
        <v>7189018.8361421861</v>
      </c>
      <c r="O2352" s="41">
        <f t="shared" si="328"/>
        <v>0.65910746108389329</v>
      </c>
      <c r="P2352" s="42">
        <f t="shared" si="329"/>
        <v>740395</v>
      </c>
      <c r="Q2352" s="43" t="str">
        <f t="shared" si="330"/>
        <v>MEDIA GEO</v>
      </c>
    </row>
    <row r="2353" spans="2:17" s="44" customFormat="1" x14ac:dyDescent="0.3">
      <c r="B2353" s="54">
        <v>2325</v>
      </c>
      <c r="C2353" s="54">
        <v>401416</v>
      </c>
      <c r="D2353" s="56" t="s">
        <v>879</v>
      </c>
      <c r="E2353" s="34">
        <v>20388</v>
      </c>
      <c r="F2353" s="35">
        <f t="shared" si="331"/>
        <v>21428</v>
      </c>
      <c r="G2353" s="36">
        <v>4223393.3</v>
      </c>
      <c r="H2353" s="36">
        <v>4196279.1500000004</v>
      </c>
      <c r="I2353" s="37">
        <v>3921347.5</v>
      </c>
      <c r="J2353" s="38">
        <f t="shared" si="323"/>
        <v>21428</v>
      </c>
      <c r="K2353" s="38">
        <f t="shared" si="324"/>
        <v>3090611.9874999998</v>
      </c>
      <c r="L2353" s="38">
        <f t="shared" si="325"/>
        <v>4058813.3250000002</v>
      </c>
      <c r="M2353" s="39">
        <f t="shared" si="326"/>
        <v>1104678.0290091555</v>
      </c>
      <c r="N2353" s="40">
        <f t="shared" si="327"/>
        <v>765973.44123289816</v>
      </c>
      <c r="O2353" s="41">
        <f t="shared" si="328"/>
        <v>0.69339067232100249</v>
      </c>
      <c r="P2353" s="42">
        <f t="shared" si="329"/>
        <v>21428</v>
      </c>
      <c r="Q2353" s="43" t="str">
        <f t="shared" si="330"/>
        <v>MEDIA GEO</v>
      </c>
    </row>
    <row r="2354" spans="2:17" s="44" customFormat="1" x14ac:dyDescent="0.3">
      <c r="B2354" s="54">
        <v>2326</v>
      </c>
      <c r="C2354" s="54">
        <v>401416</v>
      </c>
      <c r="D2354" s="56" t="s">
        <v>880</v>
      </c>
      <c r="E2354" s="34">
        <v>20609</v>
      </c>
      <c r="F2354" s="35">
        <f t="shared" si="331"/>
        <v>21660</v>
      </c>
      <c r="G2354" s="36">
        <v>4942064.05</v>
      </c>
      <c r="H2354" s="36">
        <v>4957224.6500000004</v>
      </c>
      <c r="I2354" s="37">
        <v>4560716.6500000004</v>
      </c>
      <c r="J2354" s="38">
        <f t="shared" si="323"/>
        <v>21660</v>
      </c>
      <c r="K2354" s="38">
        <f t="shared" si="324"/>
        <v>3620416.3374999999</v>
      </c>
      <c r="L2354" s="38">
        <f t="shared" si="325"/>
        <v>4751390.3499999996</v>
      </c>
      <c r="M2354" s="39">
        <f t="shared" si="326"/>
        <v>1247267.5640241674</v>
      </c>
      <c r="N2354" s="40">
        <f t="shared" si="327"/>
        <v>866635.41959501454</v>
      </c>
      <c r="O2354" s="41">
        <f t="shared" si="328"/>
        <v>0.69482719232985879</v>
      </c>
      <c r="P2354" s="42">
        <f t="shared" si="329"/>
        <v>21660</v>
      </c>
      <c r="Q2354" s="43" t="str">
        <f t="shared" si="330"/>
        <v>MEDIA GEO</v>
      </c>
    </row>
    <row r="2355" spans="2:17" ht="45" customHeight="1" x14ac:dyDescent="0.3">
      <c r="B2355" s="58">
        <v>2327</v>
      </c>
      <c r="C2355" s="58">
        <v>261117</v>
      </c>
      <c r="D2355" s="60" t="s">
        <v>881</v>
      </c>
      <c r="E2355" s="51" t="s">
        <v>51</v>
      </c>
      <c r="F2355" s="52" t="s">
        <v>51</v>
      </c>
      <c r="G2355" s="36">
        <v>3065065.15</v>
      </c>
      <c r="H2355" s="36">
        <v>3086639.85</v>
      </c>
      <c r="I2355" s="37">
        <v>2857190</v>
      </c>
      <c r="J2355" s="38">
        <f t="shared" si="323"/>
        <v>2857190</v>
      </c>
      <c r="K2355" s="38">
        <f t="shared" si="324"/>
        <v>3002965</v>
      </c>
      <c r="L2355" s="38">
        <f t="shared" si="325"/>
        <v>3065065.15</v>
      </c>
      <c r="M2355" s="39">
        <f t="shared" si="326"/>
        <v>3001153.877533894</v>
      </c>
      <c r="N2355" s="40">
        <f t="shared" si="327"/>
        <v>101797.83405012614</v>
      </c>
      <c r="O2355" s="53">
        <f t="shared" si="328"/>
        <v>3.3919565008701046E-2</v>
      </c>
      <c r="P2355" s="42">
        <f t="shared" si="329"/>
        <v>2857190</v>
      </c>
      <c r="Q2355" s="43" t="str">
        <f t="shared" si="330"/>
        <v>MENOR VALOR</v>
      </c>
    </row>
    <row r="2356" spans="2:17" x14ac:dyDescent="0.3">
      <c r="B2356" s="58">
        <v>2328</v>
      </c>
      <c r="C2356" s="58">
        <v>401416</v>
      </c>
      <c r="D2356" s="60" t="s">
        <v>882</v>
      </c>
      <c r="E2356" s="51" t="s">
        <v>51</v>
      </c>
      <c r="F2356" s="52" t="s">
        <v>51</v>
      </c>
      <c r="G2356" s="36">
        <v>3855457.2</v>
      </c>
      <c r="H2356" s="36">
        <v>3899481.25</v>
      </c>
      <c r="I2356" s="37">
        <v>3615220</v>
      </c>
      <c r="J2356" s="38">
        <f t="shared" si="323"/>
        <v>3615220</v>
      </c>
      <c r="K2356" s="38">
        <f t="shared" si="324"/>
        <v>3790052.8166666664</v>
      </c>
      <c r="L2356" s="38">
        <f t="shared" si="325"/>
        <v>3855457.2</v>
      </c>
      <c r="M2356" s="39">
        <f t="shared" si="326"/>
        <v>3787963.7818404259</v>
      </c>
      <c r="N2356" s="40">
        <f t="shared" si="327"/>
        <v>122148.29954717474</v>
      </c>
      <c r="O2356" s="53">
        <f t="shared" si="328"/>
        <v>3.2246427522025459E-2</v>
      </c>
      <c r="P2356" s="42">
        <f t="shared" si="329"/>
        <v>3615220</v>
      </c>
      <c r="Q2356" s="43" t="str">
        <f t="shared" si="330"/>
        <v>MENOR VALOR</v>
      </c>
    </row>
    <row r="2357" spans="2:17" s="44" customFormat="1" x14ac:dyDescent="0.3">
      <c r="B2357" s="54">
        <v>2329</v>
      </c>
      <c r="C2357" s="54">
        <v>251739</v>
      </c>
      <c r="D2357" s="56" t="s">
        <v>158</v>
      </c>
      <c r="E2357" s="78">
        <v>239250</v>
      </c>
      <c r="F2357" s="35">
        <f t="shared" si="331"/>
        <v>251452</v>
      </c>
      <c r="G2357" s="36">
        <v>1004972.85</v>
      </c>
      <c r="H2357" s="36">
        <v>1016926.4</v>
      </c>
      <c r="I2357" s="37">
        <v>947537.5</v>
      </c>
      <c r="J2357" s="38">
        <f t="shared" si="323"/>
        <v>251452</v>
      </c>
      <c r="K2357" s="38">
        <f t="shared" si="324"/>
        <v>805222.1875</v>
      </c>
      <c r="L2357" s="38">
        <f t="shared" si="325"/>
        <v>976255.17500000005</v>
      </c>
      <c r="M2357" s="39">
        <f t="shared" si="326"/>
        <v>702463.62102230336</v>
      </c>
      <c r="N2357" s="40">
        <f t="shared" si="327"/>
        <v>318913.37561880797</v>
      </c>
      <c r="O2357" s="41">
        <f t="shared" si="328"/>
        <v>0.45399272798595558</v>
      </c>
      <c r="P2357" s="42">
        <f t="shared" si="329"/>
        <v>251452</v>
      </c>
      <c r="Q2357" s="43" t="str">
        <f t="shared" si="330"/>
        <v>MEDIA GEO</v>
      </c>
    </row>
    <row r="2358" spans="2:17" s="44" customFormat="1" x14ac:dyDescent="0.3">
      <c r="B2358" s="54">
        <v>2330</v>
      </c>
      <c r="C2358" s="54">
        <v>251739</v>
      </c>
      <c r="D2358" s="56" t="s">
        <v>883</v>
      </c>
      <c r="E2358" s="78">
        <v>947</v>
      </c>
      <c r="F2358" s="35">
        <f t="shared" si="331"/>
        <v>995</v>
      </c>
      <c r="G2358" s="36">
        <v>16035.25</v>
      </c>
      <c r="H2358" s="36">
        <v>16035.25</v>
      </c>
      <c r="I2358" s="37">
        <v>14577.5</v>
      </c>
      <c r="J2358" s="38">
        <f t="shared" si="323"/>
        <v>995</v>
      </c>
      <c r="K2358" s="38">
        <f t="shared" si="324"/>
        <v>11910.75</v>
      </c>
      <c r="L2358" s="38">
        <f t="shared" si="325"/>
        <v>15306.375</v>
      </c>
      <c r="M2358" s="39">
        <f t="shared" si="326"/>
        <v>7814.7376052960708</v>
      </c>
      <c r="N2358" s="40">
        <f t="shared" si="327"/>
        <v>4822.2827066177579</v>
      </c>
      <c r="O2358" s="41">
        <f t="shared" si="328"/>
        <v>0.6170754477219661</v>
      </c>
      <c r="P2358" s="42">
        <f t="shared" si="329"/>
        <v>995</v>
      </c>
      <c r="Q2358" s="43" t="str">
        <f t="shared" si="330"/>
        <v>MEDIA GEO</v>
      </c>
    </row>
    <row r="2359" spans="2:17" ht="42" customHeight="1" x14ac:dyDescent="0.3">
      <c r="B2359" s="136" t="s">
        <v>884</v>
      </c>
      <c r="C2359" s="137"/>
      <c r="D2359" s="138"/>
      <c r="E2359" s="51"/>
      <c r="F2359" s="52"/>
      <c r="G2359" s="36"/>
      <c r="H2359" s="36"/>
      <c r="I2359" s="37"/>
      <c r="J2359" s="38"/>
      <c r="K2359" s="38"/>
      <c r="L2359" s="38"/>
      <c r="M2359" s="39"/>
      <c r="N2359" s="40"/>
      <c r="O2359" s="53"/>
      <c r="P2359" s="42"/>
      <c r="Q2359" s="43" t="str">
        <f t="shared" si="330"/>
        <v>MENOR VALOR</v>
      </c>
    </row>
    <row r="2360" spans="2:17" s="44" customFormat="1" x14ac:dyDescent="0.3">
      <c r="B2360" s="69">
        <v>2331</v>
      </c>
      <c r="C2360" s="70">
        <v>25172009</v>
      </c>
      <c r="D2360" s="71" t="s">
        <v>526</v>
      </c>
      <c r="E2360" s="78">
        <v>12593</v>
      </c>
      <c r="F2360" s="35">
        <f t="shared" si="331"/>
        <v>13235</v>
      </c>
      <c r="G2360" s="36">
        <v>1144042.2</v>
      </c>
      <c r="H2360" s="36">
        <v>1156287.3</v>
      </c>
      <c r="I2360" s="37">
        <v>1067839.7764999999</v>
      </c>
      <c r="J2360" s="38">
        <f t="shared" si="323"/>
        <v>13235</v>
      </c>
      <c r="K2360" s="38">
        <f t="shared" si="324"/>
        <v>845351.06912499992</v>
      </c>
      <c r="L2360" s="38">
        <f t="shared" si="325"/>
        <v>1105940.9882499999</v>
      </c>
      <c r="M2360" s="39">
        <f t="shared" si="326"/>
        <v>369772.37265149609</v>
      </c>
      <c r="N2360" s="40">
        <f t="shared" si="327"/>
        <v>252109.99394830799</v>
      </c>
      <c r="O2360" s="41">
        <f t="shared" si="328"/>
        <v>0.68179781020556984</v>
      </c>
      <c r="P2360" s="42">
        <f t="shared" si="329"/>
        <v>13235</v>
      </c>
      <c r="Q2360" s="43" t="str">
        <f t="shared" si="330"/>
        <v>MEDIA GEO</v>
      </c>
    </row>
    <row r="2361" spans="2:17" s="44" customFormat="1" x14ac:dyDescent="0.3">
      <c r="B2361" s="69">
        <v>2332</v>
      </c>
      <c r="C2361" s="69">
        <v>23151516</v>
      </c>
      <c r="D2361" s="71" t="s">
        <v>527</v>
      </c>
      <c r="E2361" s="78">
        <v>12845</v>
      </c>
      <c r="F2361" s="35">
        <f t="shared" si="331"/>
        <v>13500</v>
      </c>
      <c r="G2361" s="36">
        <v>1015177.1</v>
      </c>
      <c r="H2361" s="36">
        <v>1028005.3</v>
      </c>
      <c r="I2361" s="37">
        <v>945939.80599999987</v>
      </c>
      <c r="J2361" s="38">
        <f t="shared" si="323"/>
        <v>13500</v>
      </c>
      <c r="K2361" s="38">
        <f t="shared" si="324"/>
        <v>750655.55149999994</v>
      </c>
      <c r="L2361" s="38">
        <f t="shared" si="325"/>
        <v>980558.45299999998</v>
      </c>
      <c r="M2361" s="39">
        <f t="shared" si="326"/>
        <v>339768.88816044026</v>
      </c>
      <c r="N2361" s="40">
        <f t="shared" si="327"/>
        <v>230706.94330844257</v>
      </c>
      <c r="O2361" s="41">
        <f t="shared" si="328"/>
        <v>0.67901138493734547</v>
      </c>
      <c r="P2361" s="42">
        <f t="shared" si="329"/>
        <v>13500</v>
      </c>
      <c r="Q2361" s="43" t="str">
        <f t="shared" si="330"/>
        <v>MEDIA GEO</v>
      </c>
    </row>
    <row r="2362" spans="2:17" s="44" customFormat="1" x14ac:dyDescent="0.3">
      <c r="B2362" s="69">
        <v>2333</v>
      </c>
      <c r="C2362" s="69">
        <v>26111535</v>
      </c>
      <c r="D2362" s="71" t="s">
        <v>750</v>
      </c>
      <c r="E2362" s="78">
        <v>4040</v>
      </c>
      <c r="F2362" s="35">
        <f t="shared" si="331"/>
        <v>4246</v>
      </c>
      <c r="G2362" s="36">
        <v>388344.6</v>
      </c>
      <c r="H2362" s="36">
        <v>387761.5</v>
      </c>
      <c r="I2362" s="37">
        <v>362790.24249999999</v>
      </c>
      <c r="J2362" s="38">
        <f t="shared" si="323"/>
        <v>4246</v>
      </c>
      <c r="K2362" s="38">
        <f t="shared" si="324"/>
        <v>285785.58562500001</v>
      </c>
      <c r="L2362" s="38">
        <f t="shared" si="325"/>
        <v>375275.87124999997</v>
      </c>
      <c r="M2362" s="39">
        <f t="shared" si="326"/>
        <v>123411.14629925459</v>
      </c>
      <c r="N2362" s="40">
        <f t="shared" si="327"/>
        <v>84262.483029289942</v>
      </c>
      <c r="O2362" s="41">
        <f t="shared" si="328"/>
        <v>0.68277854599101873</v>
      </c>
      <c r="P2362" s="42">
        <f t="shared" si="329"/>
        <v>4246</v>
      </c>
      <c r="Q2362" s="43" t="str">
        <f t="shared" si="330"/>
        <v>MEDIA GEO</v>
      </c>
    </row>
    <row r="2363" spans="2:17" s="44" customFormat="1" x14ac:dyDescent="0.3">
      <c r="B2363" s="69">
        <v>2334</v>
      </c>
      <c r="C2363" s="69">
        <v>251720</v>
      </c>
      <c r="D2363" s="71" t="s">
        <v>533</v>
      </c>
      <c r="E2363" s="78">
        <v>105358</v>
      </c>
      <c r="F2363" s="35">
        <f t="shared" si="331"/>
        <v>110731</v>
      </c>
      <c r="G2363" s="36">
        <v>3232123.3</v>
      </c>
      <c r="H2363" s="36">
        <v>3285185.4</v>
      </c>
      <c r="I2363" s="37">
        <v>3032120</v>
      </c>
      <c r="J2363" s="38">
        <f t="shared" si="323"/>
        <v>110731</v>
      </c>
      <c r="K2363" s="38">
        <f t="shared" si="324"/>
        <v>2415039.9249999998</v>
      </c>
      <c r="L2363" s="38">
        <f t="shared" si="325"/>
        <v>3132121.65</v>
      </c>
      <c r="M2363" s="39">
        <f t="shared" si="326"/>
        <v>1374092.1317397824</v>
      </c>
      <c r="N2363" s="40">
        <f t="shared" si="327"/>
        <v>893331.22334071132</v>
      </c>
      <c r="O2363" s="41">
        <f t="shared" si="328"/>
        <v>0.65012469157336328</v>
      </c>
      <c r="P2363" s="42">
        <f t="shared" si="329"/>
        <v>110731</v>
      </c>
      <c r="Q2363" s="43" t="str">
        <f t="shared" si="330"/>
        <v>MEDIA GEO</v>
      </c>
    </row>
    <row r="2364" spans="2:17" s="44" customFormat="1" x14ac:dyDescent="0.3">
      <c r="B2364" s="69">
        <v>2335</v>
      </c>
      <c r="C2364" s="69">
        <v>251720</v>
      </c>
      <c r="D2364" s="71" t="s">
        <v>534</v>
      </c>
      <c r="E2364" s="78">
        <v>101702</v>
      </c>
      <c r="F2364" s="35">
        <f t="shared" si="331"/>
        <v>106889</v>
      </c>
      <c r="G2364" s="36">
        <v>2793049</v>
      </c>
      <c r="H2364" s="36">
        <v>2785468.7</v>
      </c>
      <c r="I2364" s="37">
        <v>2565640</v>
      </c>
      <c r="J2364" s="38">
        <f t="shared" si="323"/>
        <v>106889</v>
      </c>
      <c r="K2364" s="38">
        <f t="shared" si="324"/>
        <v>2062761.675</v>
      </c>
      <c r="L2364" s="38">
        <f t="shared" si="325"/>
        <v>2675554.35</v>
      </c>
      <c r="M2364" s="39">
        <f t="shared" si="326"/>
        <v>1208582.7529657683</v>
      </c>
      <c r="N2364" s="40">
        <f t="shared" si="327"/>
        <v>779015.12351295189</v>
      </c>
      <c r="O2364" s="41">
        <f t="shared" si="328"/>
        <v>0.64456912164376767</v>
      </c>
      <c r="P2364" s="42">
        <f t="shared" si="329"/>
        <v>1208583</v>
      </c>
      <c r="Q2364" s="43" t="str">
        <f t="shared" si="330"/>
        <v>MEDIA GEO</v>
      </c>
    </row>
    <row r="2365" spans="2:17" s="44" customFormat="1" x14ac:dyDescent="0.3">
      <c r="B2365" s="69">
        <v>2336</v>
      </c>
      <c r="C2365" s="69">
        <v>251720</v>
      </c>
      <c r="D2365" s="71" t="s">
        <v>535</v>
      </c>
      <c r="E2365" s="78">
        <v>101965</v>
      </c>
      <c r="F2365" s="35">
        <f t="shared" si="331"/>
        <v>107165</v>
      </c>
      <c r="G2365" s="36">
        <v>2634154.25</v>
      </c>
      <c r="H2365" s="36">
        <v>2683426.2000000002</v>
      </c>
      <c r="I2365" s="37">
        <v>2478175</v>
      </c>
      <c r="J2365" s="38">
        <f t="shared" si="323"/>
        <v>107165</v>
      </c>
      <c r="K2365" s="38">
        <f t="shared" si="324"/>
        <v>1975730.1125</v>
      </c>
      <c r="L2365" s="38">
        <f t="shared" si="325"/>
        <v>2556164.625</v>
      </c>
      <c r="M2365" s="39">
        <f t="shared" si="326"/>
        <v>1170520.2989236023</v>
      </c>
      <c r="N2365" s="40">
        <f t="shared" si="327"/>
        <v>751905.74267952761</v>
      </c>
      <c r="O2365" s="41">
        <f t="shared" si="328"/>
        <v>0.64236881955056391</v>
      </c>
      <c r="P2365" s="42">
        <f t="shared" si="329"/>
        <v>107165</v>
      </c>
      <c r="Q2365" s="43" t="str">
        <f t="shared" si="330"/>
        <v>MEDIA GEO</v>
      </c>
    </row>
    <row r="2366" spans="2:17" s="44" customFormat="1" x14ac:dyDescent="0.3">
      <c r="B2366" s="69">
        <v>2337</v>
      </c>
      <c r="C2366" s="69">
        <v>251720</v>
      </c>
      <c r="D2366" s="71" t="s">
        <v>536</v>
      </c>
      <c r="E2366" s="78">
        <v>108567</v>
      </c>
      <c r="F2366" s="35">
        <f t="shared" si="331"/>
        <v>114104</v>
      </c>
      <c r="G2366" s="36">
        <v>2548438.5499999998</v>
      </c>
      <c r="H2366" s="36">
        <v>2520741.2999999998</v>
      </c>
      <c r="I2366" s="37">
        <v>2376132.5</v>
      </c>
      <c r="J2366" s="38">
        <f t="shared" si="323"/>
        <v>114104</v>
      </c>
      <c r="K2366" s="38">
        <f t="shared" si="324"/>
        <v>1889854.0874999999</v>
      </c>
      <c r="L2366" s="38">
        <f t="shared" si="325"/>
        <v>2448436.9</v>
      </c>
      <c r="M2366" s="39">
        <f t="shared" si="326"/>
        <v>1148797.5261038924</v>
      </c>
      <c r="N2366" s="40">
        <f t="shared" si="327"/>
        <v>731638.80875788233</v>
      </c>
      <c r="O2366" s="41">
        <f t="shared" si="328"/>
        <v>0.63687359359069162</v>
      </c>
      <c r="P2366" s="42">
        <f t="shared" si="329"/>
        <v>114104</v>
      </c>
      <c r="Q2366" s="43" t="str">
        <f t="shared" si="330"/>
        <v>MEDIA GEO</v>
      </c>
    </row>
    <row r="2367" spans="2:17" s="44" customFormat="1" x14ac:dyDescent="0.3">
      <c r="B2367" s="69">
        <v>2338</v>
      </c>
      <c r="C2367" s="69">
        <v>251720</v>
      </c>
      <c r="D2367" s="71" t="s">
        <v>537</v>
      </c>
      <c r="E2367" s="78">
        <v>92708</v>
      </c>
      <c r="F2367" s="35">
        <f t="shared" si="331"/>
        <v>97436</v>
      </c>
      <c r="G2367" s="36">
        <v>2388086.0499999998</v>
      </c>
      <c r="H2367" s="36">
        <v>2394500.15</v>
      </c>
      <c r="I2367" s="37">
        <v>2215780</v>
      </c>
      <c r="J2367" s="38">
        <f t="shared" si="323"/>
        <v>97436</v>
      </c>
      <c r="K2367" s="38">
        <f t="shared" si="324"/>
        <v>1773950.5499999998</v>
      </c>
      <c r="L2367" s="38">
        <f t="shared" si="325"/>
        <v>2301933.0249999999</v>
      </c>
      <c r="M2367" s="39">
        <f t="shared" si="326"/>
        <v>1054090.0922337822</v>
      </c>
      <c r="N2367" s="40">
        <f t="shared" si="327"/>
        <v>676456.59586836817</v>
      </c>
      <c r="O2367" s="41">
        <f t="shared" si="328"/>
        <v>0.64174457273841801</v>
      </c>
      <c r="P2367" s="42">
        <f t="shared" si="329"/>
        <v>97436</v>
      </c>
      <c r="Q2367" s="43" t="str">
        <f t="shared" si="330"/>
        <v>MEDIA GEO</v>
      </c>
    </row>
    <row r="2368" spans="2:17" s="44" customFormat="1" x14ac:dyDescent="0.3">
      <c r="B2368" s="69">
        <v>2339</v>
      </c>
      <c r="C2368" s="69">
        <v>251729</v>
      </c>
      <c r="D2368" s="71" t="s">
        <v>548</v>
      </c>
      <c r="E2368" s="78">
        <v>3577</v>
      </c>
      <c r="F2368" s="35">
        <f t="shared" si="331"/>
        <v>3759</v>
      </c>
      <c r="G2368" s="36">
        <v>115745.35</v>
      </c>
      <c r="H2368" s="36">
        <v>113996.05</v>
      </c>
      <c r="I2368" s="37">
        <v>106348.69349999999</v>
      </c>
      <c r="J2368" s="38">
        <f t="shared" si="323"/>
        <v>3759</v>
      </c>
      <c r="K2368" s="38">
        <f t="shared" si="324"/>
        <v>84962.273375000004</v>
      </c>
      <c r="L2368" s="38">
        <f t="shared" si="325"/>
        <v>110172.37174999999</v>
      </c>
      <c r="M2368" s="39">
        <f t="shared" si="326"/>
        <v>47923.602809672644</v>
      </c>
      <c r="N2368" s="40">
        <f t="shared" si="327"/>
        <v>31229.090135129973</v>
      </c>
      <c r="O2368" s="41">
        <f t="shared" si="328"/>
        <v>0.65164320510616658</v>
      </c>
      <c r="P2368" s="42">
        <f t="shared" si="329"/>
        <v>3759</v>
      </c>
      <c r="Q2368" s="43" t="str">
        <f t="shared" si="330"/>
        <v>MEDIA GEO</v>
      </c>
    </row>
    <row r="2369" spans="2:17" s="44" customFormat="1" x14ac:dyDescent="0.3">
      <c r="B2369" s="69">
        <v>2340</v>
      </c>
      <c r="C2369" s="69">
        <v>251729</v>
      </c>
      <c r="D2369" s="71" t="s">
        <v>549</v>
      </c>
      <c r="E2369" s="78">
        <v>3814</v>
      </c>
      <c r="F2369" s="35">
        <f t="shared" si="331"/>
        <v>4009</v>
      </c>
      <c r="G2369" s="36">
        <v>113412.95</v>
      </c>
      <c r="H2369" s="36">
        <v>113704.5</v>
      </c>
      <c r="I2369" s="37">
        <v>106348.69349999999</v>
      </c>
      <c r="J2369" s="38">
        <f t="shared" si="323"/>
        <v>4009</v>
      </c>
      <c r="K2369" s="38">
        <f t="shared" si="324"/>
        <v>84368.785875000001</v>
      </c>
      <c r="L2369" s="38">
        <f t="shared" si="325"/>
        <v>109880.82175</v>
      </c>
      <c r="M2369" s="39">
        <f t="shared" si="326"/>
        <v>48423.048672403151</v>
      </c>
      <c r="N2369" s="40">
        <f t="shared" si="327"/>
        <v>31405.474996205648</v>
      </c>
      <c r="O2369" s="41">
        <f t="shared" si="328"/>
        <v>0.64856459593598426</v>
      </c>
      <c r="P2369" s="42">
        <f t="shared" si="329"/>
        <v>4009</v>
      </c>
      <c r="Q2369" s="43" t="str">
        <f t="shared" si="330"/>
        <v>MEDIA GEO</v>
      </c>
    </row>
    <row r="2370" spans="2:17" s="44" customFormat="1" x14ac:dyDescent="0.3">
      <c r="B2370" s="69">
        <v>2341</v>
      </c>
      <c r="C2370" s="69">
        <v>251717</v>
      </c>
      <c r="D2370" s="71" t="s">
        <v>885</v>
      </c>
      <c r="E2370" s="78">
        <v>27860</v>
      </c>
      <c r="F2370" s="35">
        <f t="shared" si="331"/>
        <v>29281</v>
      </c>
      <c r="G2370" s="36">
        <v>922172.65</v>
      </c>
      <c r="H2370" s="36">
        <v>928586.75</v>
      </c>
      <c r="I2370" s="37">
        <v>856815.88650000002</v>
      </c>
      <c r="J2370" s="38">
        <f t="shared" si="323"/>
        <v>29281</v>
      </c>
      <c r="K2370" s="38">
        <f t="shared" si="324"/>
        <v>684214.07162499998</v>
      </c>
      <c r="L2370" s="38">
        <f t="shared" si="325"/>
        <v>889494.26824999996</v>
      </c>
      <c r="M2370" s="39">
        <f t="shared" si="326"/>
        <v>382848.57394298393</v>
      </c>
      <c r="N2370" s="40">
        <f t="shared" si="327"/>
        <v>250010.02914276</v>
      </c>
      <c r="O2370" s="41">
        <f t="shared" si="328"/>
        <v>0.65302588584277443</v>
      </c>
      <c r="P2370" s="42">
        <f t="shared" si="329"/>
        <v>29281</v>
      </c>
      <c r="Q2370" s="43" t="str">
        <f t="shared" si="330"/>
        <v>MEDIA GEO</v>
      </c>
    </row>
    <row r="2371" spans="2:17" s="44" customFormat="1" x14ac:dyDescent="0.3">
      <c r="B2371" s="69">
        <v>2342</v>
      </c>
      <c r="C2371" s="69">
        <v>251719</v>
      </c>
      <c r="D2371" s="71" t="s">
        <v>564</v>
      </c>
      <c r="E2371" s="78">
        <v>163323</v>
      </c>
      <c r="F2371" s="35">
        <f t="shared" si="331"/>
        <v>171652</v>
      </c>
      <c r="G2371" s="36">
        <v>9378871.9499999993</v>
      </c>
      <c r="H2371" s="36">
        <v>9432517.1500000004</v>
      </c>
      <c r="I2371" s="37">
        <v>8699379.6889999993</v>
      </c>
      <c r="J2371" s="38">
        <f t="shared" si="323"/>
        <v>171652</v>
      </c>
      <c r="K2371" s="38">
        <f t="shared" si="324"/>
        <v>6920605.1972500002</v>
      </c>
      <c r="L2371" s="38">
        <f t="shared" si="325"/>
        <v>9039125.8194999993</v>
      </c>
      <c r="M2371" s="39">
        <f t="shared" si="326"/>
        <v>3390227.4897970026</v>
      </c>
      <c r="N2371" s="40">
        <f t="shared" si="327"/>
        <v>2275876.5545962742</v>
      </c>
      <c r="O2371" s="41">
        <f t="shared" si="328"/>
        <v>0.67130496742345369</v>
      </c>
      <c r="P2371" s="42">
        <f t="shared" si="329"/>
        <v>171652</v>
      </c>
      <c r="Q2371" s="43" t="str">
        <f t="shared" si="330"/>
        <v>MEDIA GEO</v>
      </c>
    </row>
    <row r="2372" spans="2:17" s="44" customFormat="1" x14ac:dyDescent="0.3">
      <c r="B2372" s="69">
        <v>2343</v>
      </c>
      <c r="C2372" s="69">
        <v>251717</v>
      </c>
      <c r="D2372" s="71" t="s">
        <v>566</v>
      </c>
      <c r="E2372" s="78">
        <v>102104</v>
      </c>
      <c r="F2372" s="35">
        <f t="shared" si="331"/>
        <v>107311</v>
      </c>
      <c r="G2372" s="36">
        <v>3044656.65</v>
      </c>
      <c r="H2372" s="36">
        <v>3073228.55</v>
      </c>
      <c r="I2372" s="37">
        <v>2868365.1114999996</v>
      </c>
      <c r="J2372" s="38">
        <f t="shared" si="323"/>
        <v>107311</v>
      </c>
      <c r="K2372" s="38">
        <f t="shared" si="324"/>
        <v>2273390.3278749995</v>
      </c>
      <c r="L2372" s="38">
        <f t="shared" si="325"/>
        <v>2956510.8807499995</v>
      </c>
      <c r="M2372" s="39">
        <f t="shared" si="326"/>
        <v>1302725.649394915</v>
      </c>
      <c r="N2372" s="40">
        <f t="shared" si="327"/>
        <v>845285.80491688347</v>
      </c>
      <c r="O2372" s="41">
        <f t="shared" si="328"/>
        <v>0.64885941664655067</v>
      </c>
      <c r="P2372" s="42">
        <f t="shared" si="329"/>
        <v>107311</v>
      </c>
      <c r="Q2372" s="43" t="str">
        <f t="shared" si="330"/>
        <v>MEDIA GEO</v>
      </c>
    </row>
    <row r="2373" spans="2:17" s="44" customFormat="1" x14ac:dyDescent="0.3">
      <c r="B2373" s="69">
        <v>2344</v>
      </c>
      <c r="C2373" s="69">
        <v>251717</v>
      </c>
      <c r="D2373" s="71" t="s">
        <v>719</v>
      </c>
      <c r="E2373" s="78">
        <v>66797</v>
      </c>
      <c r="F2373" s="35">
        <f t="shared" si="331"/>
        <v>70204</v>
      </c>
      <c r="G2373" s="36">
        <v>2336773.25</v>
      </c>
      <c r="H2373" s="36">
        <v>2301204.15</v>
      </c>
      <c r="I2373" s="37">
        <v>2147653.5115</v>
      </c>
      <c r="J2373" s="38">
        <f t="shared" si="323"/>
        <v>70204</v>
      </c>
      <c r="K2373" s="38">
        <f t="shared" si="324"/>
        <v>1713958.7278750001</v>
      </c>
      <c r="L2373" s="38">
        <f t="shared" si="325"/>
        <v>2224428.8307499997</v>
      </c>
      <c r="M2373" s="39">
        <f t="shared" si="326"/>
        <v>948908.74434182956</v>
      </c>
      <c r="N2373" s="40">
        <f t="shared" si="327"/>
        <v>621338.08338489931</v>
      </c>
      <c r="O2373" s="41">
        <f t="shared" si="328"/>
        <v>0.65479224118212143</v>
      </c>
      <c r="P2373" s="42">
        <f t="shared" si="329"/>
        <v>70204</v>
      </c>
      <c r="Q2373" s="43" t="str">
        <f t="shared" si="330"/>
        <v>MEDIA GEO</v>
      </c>
    </row>
    <row r="2374" spans="2:17" s="44" customFormat="1" x14ac:dyDescent="0.3">
      <c r="B2374" s="69">
        <v>2345</v>
      </c>
      <c r="C2374" s="69">
        <v>251717</v>
      </c>
      <c r="D2374" s="71" t="s">
        <v>886</v>
      </c>
      <c r="E2374" s="78">
        <v>47282</v>
      </c>
      <c r="F2374" s="35">
        <f t="shared" si="331"/>
        <v>49693</v>
      </c>
      <c r="G2374" s="36">
        <v>391843.2</v>
      </c>
      <c r="H2374" s="36">
        <v>385429.1</v>
      </c>
      <c r="I2374" s="37">
        <v>359548.20649999997</v>
      </c>
      <c r="J2374" s="38">
        <f t="shared" si="323"/>
        <v>49693</v>
      </c>
      <c r="K2374" s="38">
        <f t="shared" si="324"/>
        <v>296628.37662500003</v>
      </c>
      <c r="L2374" s="38">
        <f t="shared" si="325"/>
        <v>372488.65324999997</v>
      </c>
      <c r="M2374" s="39">
        <f t="shared" si="326"/>
        <v>227917.29902594877</v>
      </c>
      <c r="N2374" s="40">
        <f t="shared" si="327"/>
        <v>126023.6104134674</v>
      </c>
      <c r="O2374" s="41">
        <f t="shared" si="328"/>
        <v>0.55293569620232907</v>
      </c>
      <c r="P2374" s="42">
        <f t="shared" si="329"/>
        <v>49693</v>
      </c>
      <c r="Q2374" s="43" t="str">
        <f t="shared" si="330"/>
        <v>MEDIA GEO</v>
      </c>
    </row>
    <row r="2375" spans="2:17" s="44" customFormat="1" x14ac:dyDescent="0.3">
      <c r="B2375" s="69">
        <v>2346</v>
      </c>
      <c r="C2375" s="69">
        <v>251717</v>
      </c>
      <c r="D2375" s="71" t="s">
        <v>887</v>
      </c>
      <c r="E2375" s="78">
        <v>244387</v>
      </c>
      <c r="F2375" s="35">
        <f t="shared" si="331"/>
        <v>256851</v>
      </c>
      <c r="G2375" s="36">
        <v>1402063.95</v>
      </c>
      <c r="H2375" s="36">
        <v>1409352.7</v>
      </c>
      <c r="I2375" s="37">
        <v>1318841.0024999999</v>
      </c>
      <c r="J2375" s="38">
        <f t="shared" si="323"/>
        <v>256851</v>
      </c>
      <c r="K2375" s="38">
        <f t="shared" si="324"/>
        <v>1096777.163125</v>
      </c>
      <c r="L2375" s="38">
        <f t="shared" si="325"/>
        <v>1360452.4762499998</v>
      </c>
      <c r="M2375" s="39">
        <f t="shared" si="326"/>
        <v>904514.02263528469</v>
      </c>
      <c r="N2375" s="40">
        <f t="shared" si="327"/>
        <v>457966.91522918607</v>
      </c>
      <c r="O2375" s="41">
        <f t="shared" si="328"/>
        <v>0.50631267594382678</v>
      </c>
      <c r="P2375" s="42">
        <f t="shared" si="329"/>
        <v>256851</v>
      </c>
      <c r="Q2375" s="43" t="str">
        <f t="shared" si="330"/>
        <v>MEDIA GEO</v>
      </c>
    </row>
    <row r="2376" spans="2:17" s="44" customFormat="1" x14ac:dyDescent="0.3">
      <c r="B2376" s="69">
        <v>2347</v>
      </c>
      <c r="C2376" s="69">
        <v>251717</v>
      </c>
      <c r="D2376" s="71" t="s">
        <v>888</v>
      </c>
      <c r="E2376" s="78">
        <v>15527</v>
      </c>
      <c r="F2376" s="35">
        <f t="shared" si="331"/>
        <v>16319</v>
      </c>
      <c r="G2376" s="36">
        <v>198254</v>
      </c>
      <c r="H2376" s="36">
        <v>201752.6</v>
      </c>
      <c r="I2376" s="37">
        <v>185288.77149999997</v>
      </c>
      <c r="J2376" s="38">
        <f t="shared" si="323"/>
        <v>16319</v>
      </c>
      <c r="K2376" s="38">
        <f t="shared" si="324"/>
        <v>150403.59287499997</v>
      </c>
      <c r="L2376" s="38">
        <f t="shared" si="325"/>
        <v>191771.38574999999</v>
      </c>
      <c r="M2376" s="39">
        <f t="shared" si="326"/>
        <v>104868.71241531413</v>
      </c>
      <c r="N2376" s="40">
        <f t="shared" si="327"/>
        <v>62614.102120987234</v>
      </c>
      <c r="O2376" s="41">
        <f t="shared" si="328"/>
        <v>0.59707133499470333</v>
      </c>
      <c r="P2376" s="42">
        <f t="shared" si="329"/>
        <v>16319</v>
      </c>
      <c r="Q2376" s="43" t="str">
        <f t="shared" si="330"/>
        <v>MEDIA GEO</v>
      </c>
    </row>
    <row r="2377" spans="2:17" s="44" customFormat="1" x14ac:dyDescent="0.3">
      <c r="B2377" s="69">
        <v>2348</v>
      </c>
      <c r="C2377" s="69">
        <v>251717</v>
      </c>
      <c r="D2377" s="71" t="s">
        <v>660</v>
      </c>
      <c r="E2377" s="78">
        <v>394248</v>
      </c>
      <c r="F2377" s="35">
        <f t="shared" si="331"/>
        <v>414355</v>
      </c>
      <c r="G2377" s="36">
        <v>5802428.0999999996</v>
      </c>
      <c r="H2377" s="36">
        <v>5696012.3499999996</v>
      </c>
      <c r="I2377" s="37">
        <v>5357910.5614999998</v>
      </c>
      <c r="J2377" s="38">
        <f t="shared" ref="J2377:J2440" si="332">MIN(F2377:I2377)</f>
        <v>414355</v>
      </c>
      <c r="K2377" s="38">
        <f t="shared" ref="K2377:K2440" si="333">AVERAGE(F2377:I2377)</f>
        <v>4317676.5028750002</v>
      </c>
      <c r="L2377" s="38">
        <f t="shared" ref="L2377:L2440" si="334">MEDIAN(F2377:I2377)</f>
        <v>5526961.4557499997</v>
      </c>
      <c r="M2377" s="39">
        <f t="shared" ref="M2377:M2440" si="335">GEOMEAN(F2377:I2377)</f>
        <v>2926760.4883671566</v>
      </c>
      <c r="N2377" s="40">
        <f t="shared" ref="N2377:N2440" si="336">STDEVA(J2377,M2377)</f>
        <v>1776538.9579147163</v>
      </c>
      <c r="O2377" s="41">
        <f t="shared" ref="O2377:O2440" si="337">N2377/M2377</f>
        <v>0.60699840830017826</v>
      </c>
      <c r="P2377" s="42">
        <f t="shared" ref="P2377:P2440" si="338">ROUND(IF(O2377&lt;=P2372,J2377,M2377),0)</f>
        <v>414355</v>
      </c>
      <c r="Q2377" s="43" t="str">
        <f t="shared" ref="Q2377:Q2440" si="339">IF(O2377&lt;=35%,"MENOR VALOR","MEDIA GEO")</f>
        <v>MEDIA GEO</v>
      </c>
    </row>
    <row r="2378" spans="2:17" s="44" customFormat="1" x14ac:dyDescent="0.3">
      <c r="B2378" s="69">
        <v>2349</v>
      </c>
      <c r="C2378" s="69">
        <v>25172009</v>
      </c>
      <c r="D2378" s="71" t="s">
        <v>574</v>
      </c>
      <c r="E2378" s="78">
        <v>37662</v>
      </c>
      <c r="F2378" s="35">
        <f t="shared" si="331"/>
        <v>39583</v>
      </c>
      <c r="G2378" s="36">
        <v>381638.95</v>
      </c>
      <c r="H2378" s="36">
        <v>389510.8</v>
      </c>
      <c r="I2378" s="37">
        <v>359314.96649999998</v>
      </c>
      <c r="J2378" s="38">
        <f t="shared" si="332"/>
        <v>39583</v>
      </c>
      <c r="K2378" s="38">
        <f t="shared" si="333"/>
        <v>292511.92912500002</v>
      </c>
      <c r="L2378" s="38">
        <f t="shared" si="334"/>
        <v>370476.95825000003</v>
      </c>
      <c r="M2378" s="39">
        <f t="shared" si="335"/>
        <v>214431.73149014288</v>
      </c>
      <c r="N2378" s="40">
        <f t="shared" si="336"/>
        <v>123636.72371854587</v>
      </c>
      <c r="O2378" s="41">
        <f t="shared" si="337"/>
        <v>0.5765784889174822</v>
      </c>
      <c r="P2378" s="42">
        <f t="shared" si="338"/>
        <v>39583</v>
      </c>
      <c r="Q2378" s="43" t="str">
        <f t="shared" si="339"/>
        <v>MEDIA GEO</v>
      </c>
    </row>
    <row r="2379" spans="2:17" s="44" customFormat="1" x14ac:dyDescent="0.3">
      <c r="B2379" s="69">
        <v>2350</v>
      </c>
      <c r="C2379" s="69">
        <v>251717</v>
      </c>
      <c r="D2379" s="71" t="s">
        <v>576</v>
      </c>
      <c r="E2379" s="78">
        <v>127810</v>
      </c>
      <c r="F2379" s="35">
        <f t="shared" si="331"/>
        <v>134328</v>
      </c>
      <c r="G2379" s="36">
        <v>3869743.15</v>
      </c>
      <c r="H2379" s="36">
        <v>3847293.8</v>
      </c>
      <c r="I2379" s="37">
        <v>3566335.8114999998</v>
      </c>
      <c r="J2379" s="38">
        <f t="shared" si="332"/>
        <v>134328</v>
      </c>
      <c r="K2379" s="38">
        <f t="shared" si="333"/>
        <v>2854425.1903749998</v>
      </c>
      <c r="L2379" s="38">
        <f t="shared" si="334"/>
        <v>3706814.8057499998</v>
      </c>
      <c r="M2379" s="39">
        <f t="shared" si="335"/>
        <v>1634205.1281888271</v>
      </c>
      <c r="N2379" s="40">
        <f t="shared" si="336"/>
        <v>1060573.2882889241</v>
      </c>
      <c r="O2379" s="41">
        <f t="shared" si="337"/>
        <v>0.64898418808925584</v>
      </c>
      <c r="P2379" s="42">
        <f t="shared" si="338"/>
        <v>134328</v>
      </c>
      <c r="Q2379" s="43" t="str">
        <f t="shared" si="339"/>
        <v>MEDIA GEO</v>
      </c>
    </row>
    <row r="2380" spans="2:17" s="44" customFormat="1" x14ac:dyDescent="0.3">
      <c r="B2380" s="69">
        <v>2351</v>
      </c>
      <c r="C2380" s="69">
        <v>251742</v>
      </c>
      <c r="D2380" s="71" t="s">
        <v>889</v>
      </c>
      <c r="E2380" s="78">
        <v>169746</v>
      </c>
      <c r="F2380" s="35">
        <f t="shared" si="331"/>
        <v>178403</v>
      </c>
      <c r="G2380" s="36">
        <v>5030986.8</v>
      </c>
      <c r="H2380" s="36">
        <v>4928361.2</v>
      </c>
      <c r="I2380" s="37">
        <v>4617810.8865</v>
      </c>
      <c r="J2380" s="38">
        <f t="shared" si="332"/>
        <v>178403</v>
      </c>
      <c r="K2380" s="38">
        <f t="shared" si="333"/>
        <v>3688890.4716250002</v>
      </c>
      <c r="L2380" s="38">
        <f t="shared" si="334"/>
        <v>4773086.0432500001</v>
      </c>
      <c r="M2380" s="39">
        <f t="shared" si="335"/>
        <v>2125927.7506948565</v>
      </c>
      <c r="N2380" s="40">
        <f t="shared" si="336"/>
        <v>1377107.9577449735</v>
      </c>
      <c r="O2380" s="41">
        <f t="shared" si="337"/>
        <v>0.64776799554682307</v>
      </c>
      <c r="P2380" s="42">
        <f t="shared" si="338"/>
        <v>178403</v>
      </c>
      <c r="Q2380" s="43" t="str">
        <f t="shared" si="339"/>
        <v>MEDIA GEO</v>
      </c>
    </row>
    <row r="2381" spans="2:17" s="44" customFormat="1" x14ac:dyDescent="0.3">
      <c r="B2381" s="69">
        <v>2352</v>
      </c>
      <c r="C2381" s="69">
        <v>40141736</v>
      </c>
      <c r="D2381" s="71" t="s">
        <v>890</v>
      </c>
      <c r="E2381" s="78">
        <v>9468</v>
      </c>
      <c r="F2381" s="35">
        <f t="shared" si="331"/>
        <v>9951</v>
      </c>
      <c r="G2381" s="36">
        <v>546656.25</v>
      </c>
      <c r="H2381" s="36">
        <v>545781.6</v>
      </c>
      <c r="I2381" s="37">
        <v>502156.97350000002</v>
      </c>
      <c r="J2381" s="38">
        <f t="shared" si="332"/>
        <v>9951</v>
      </c>
      <c r="K2381" s="38">
        <f t="shared" si="333"/>
        <v>401136.45587500004</v>
      </c>
      <c r="L2381" s="38">
        <f t="shared" si="334"/>
        <v>523969.28674999997</v>
      </c>
      <c r="M2381" s="39">
        <f t="shared" si="335"/>
        <v>196498.77989782827</v>
      </c>
      <c r="N2381" s="40">
        <f t="shared" si="336"/>
        <v>131909.20018104991</v>
      </c>
      <c r="O2381" s="41">
        <f t="shared" si="337"/>
        <v>0.67129780780133885</v>
      </c>
      <c r="P2381" s="42">
        <f t="shared" si="338"/>
        <v>9951</v>
      </c>
      <c r="Q2381" s="43" t="str">
        <f t="shared" si="339"/>
        <v>MEDIA GEO</v>
      </c>
    </row>
    <row r="2382" spans="2:17" s="44" customFormat="1" x14ac:dyDescent="0.3">
      <c r="B2382" s="69">
        <v>2353</v>
      </c>
      <c r="C2382" s="69">
        <v>401416</v>
      </c>
      <c r="D2382" s="71" t="s">
        <v>614</v>
      </c>
      <c r="E2382" s="78">
        <v>22566</v>
      </c>
      <c r="F2382" s="35">
        <f t="shared" si="331"/>
        <v>23717</v>
      </c>
      <c r="G2382" s="36">
        <v>1904113.05</v>
      </c>
      <c r="H2382" s="36">
        <v>1854549.55</v>
      </c>
      <c r="I2382" s="37">
        <v>1749300</v>
      </c>
      <c r="J2382" s="38">
        <f t="shared" si="332"/>
        <v>23717</v>
      </c>
      <c r="K2382" s="38">
        <f t="shared" si="333"/>
        <v>1382919.9</v>
      </c>
      <c r="L2382" s="38">
        <f t="shared" si="334"/>
        <v>1801924.7749999999</v>
      </c>
      <c r="M2382" s="39">
        <f t="shared" si="335"/>
        <v>618676.76380981004</v>
      </c>
      <c r="N2382" s="40">
        <f t="shared" si="336"/>
        <v>420700.0835230634</v>
      </c>
      <c r="O2382" s="41">
        <f t="shared" si="337"/>
        <v>0.67999981271705323</v>
      </c>
      <c r="P2382" s="42">
        <f t="shared" si="338"/>
        <v>23717</v>
      </c>
      <c r="Q2382" s="43" t="str">
        <f t="shared" si="339"/>
        <v>MEDIA GEO</v>
      </c>
    </row>
    <row r="2383" spans="2:17" s="44" customFormat="1" ht="45" customHeight="1" x14ac:dyDescent="0.3">
      <c r="B2383" s="69">
        <v>2354</v>
      </c>
      <c r="C2383" s="69">
        <v>401416</v>
      </c>
      <c r="D2383" s="71" t="s">
        <v>619</v>
      </c>
      <c r="E2383" s="78">
        <v>19214</v>
      </c>
      <c r="F2383" s="35">
        <f t="shared" si="331"/>
        <v>20194</v>
      </c>
      <c r="G2383" s="36">
        <v>582225.35</v>
      </c>
      <c r="H2383" s="36">
        <v>570563.35</v>
      </c>
      <c r="I2383" s="37">
        <v>536078.81599999999</v>
      </c>
      <c r="J2383" s="38">
        <f t="shared" si="332"/>
        <v>20194</v>
      </c>
      <c r="K2383" s="38">
        <f t="shared" si="333"/>
        <v>427265.37899999996</v>
      </c>
      <c r="L2383" s="38">
        <f t="shared" si="334"/>
        <v>553321.08299999998</v>
      </c>
      <c r="M2383" s="39">
        <f t="shared" si="335"/>
        <v>244884.61145549081</v>
      </c>
      <c r="N2383" s="40">
        <f t="shared" si="336"/>
        <v>158880.2550291293</v>
      </c>
      <c r="O2383" s="41">
        <f t="shared" si="337"/>
        <v>0.64879640286423923</v>
      </c>
      <c r="P2383" s="42">
        <f t="shared" si="338"/>
        <v>20194</v>
      </c>
      <c r="Q2383" s="43" t="str">
        <f t="shared" si="339"/>
        <v>MEDIA GEO</v>
      </c>
    </row>
    <row r="2384" spans="2:17" s="44" customFormat="1" x14ac:dyDescent="0.3">
      <c r="B2384" s="69">
        <v>2355</v>
      </c>
      <c r="C2384" s="69">
        <v>401416</v>
      </c>
      <c r="D2384" s="71" t="s">
        <v>620</v>
      </c>
      <c r="E2384" s="78">
        <v>19413</v>
      </c>
      <c r="F2384" s="35">
        <f t="shared" si="331"/>
        <v>20403</v>
      </c>
      <c r="G2384" s="36">
        <v>579601.4</v>
      </c>
      <c r="H2384" s="36">
        <v>573187.30000000005</v>
      </c>
      <c r="I2384" s="37">
        <v>536078.81599999999</v>
      </c>
      <c r="J2384" s="38">
        <f t="shared" si="332"/>
        <v>20403</v>
      </c>
      <c r="K2384" s="38">
        <f t="shared" si="333"/>
        <v>427317.62900000007</v>
      </c>
      <c r="L2384" s="38">
        <f t="shared" si="334"/>
        <v>554633.05799999996</v>
      </c>
      <c r="M2384" s="39">
        <f t="shared" si="335"/>
        <v>245520.16375871966</v>
      </c>
      <c r="N2384" s="40">
        <f t="shared" si="336"/>
        <v>159181.87305527314</v>
      </c>
      <c r="O2384" s="41">
        <f t="shared" si="337"/>
        <v>0.64834541741225848</v>
      </c>
      <c r="P2384" s="42">
        <f t="shared" si="338"/>
        <v>20403</v>
      </c>
      <c r="Q2384" s="43" t="str">
        <f t="shared" si="339"/>
        <v>MEDIA GEO</v>
      </c>
    </row>
    <row r="2385" spans="2:17" x14ac:dyDescent="0.3">
      <c r="B2385" s="73">
        <v>2356</v>
      </c>
      <c r="C2385" s="73">
        <v>401416</v>
      </c>
      <c r="D2385" s="75" t="s">
        <v>891</v>
      </c>
      <c r="E2385" s="51" t="s">
        <v>51</v>
      </c>
      <c r="F2385" s="52" t="s">
        <v>51</v>
      </c>
      <c r="G2385" s="36">
        <v>4835648.3</v>
      </c>
      <c r="H2385" s="36">
        <v>4799787.6500000004</v>
      </c>
      <c r="I2385" s="37">
        <v>4476814.3909999998</v>
      </c>
      <c r="J2385" s="38">
        <f t="shared" si="332"/>
        <v>4476814.3909999998</v>
      </c>
      <c r="K2385" s="38">
        <f t="shared" si="333"/>
        <v>4704083.4469999997</v>
      </c>
      <c r="L2385" s="38">
        <f t="shared" si="334"/>
        <v>4799787.6500000004</v>
      </c>
      <c r="M2385" s="39">
        <f t="shared" si="335"/>
        <v>4701270.8574811546</v>
      </c>
      <c r="N2385" s="40">
        <f t="shared" si="336"/>
        <v>158714.68952999555</v>
      </c>
      <c r="O2385" s="53">
        <f t="shared" si="337"/>
        <v>3.3759954348818705E-2</v>
      </c>
      <c r="P2385" s="42">
        <f t="shared" si="338"/>
        <v>4476814</v>
      </c>
      <c r="Q2385" s="43" t="str">
        <f t="shared" si="339"/>
        <v>MENOR VALOR</v>
      </c>
    </row>
    <row r="2386" spans="2:17" s="44" customFormat="1" x14ac:dyDescent="0.3">
      <c r="B2386" s="69">
        <v>2357</v>
      </c>
      <c r="C2386" s="69">
        <v>251738</v>
      </c>
      <c r="D2386" s="71" t="s">
        <v>892</v>
      </c>
      <c r="E2386" s="78">
        <v>100564</v>
      </c>
      <c r="F2386" s="35">
        <f t="shared" si="331"/>
        <v>105693</v>
      </c>
      <c r="G2386" s="36">
        <v>750449.7</v>
      </c>
      <c r="H2386" s="36">
        <v>742577.85</v>
      </c>
      <c r="I2386" s="37">
        <v>696288.45649999997</v>
      </c>
      <c r="J2386" s="38">
        <f t="shared" si="332"/>
        <v>105693</v>
      </c>
      <c r="K2386" s="38">
        <f t="shared" si="333"/>
        <v>573752.25162499992</v>
      </c>
      <c r="L2386" s="38">
        <f t="shared" si="334"/>
        <v>719433.15324999997</v>
      </c>
      <c r="M2386" s="39">
        <f t="shared" si="335"/>
        <v>450012.6787526788</v>
      </c>
      <c r="N2386" s="40">
        <f t="shared" si="336"/>
        <v>243470.77974199277</v>
      </c>
      <c r="O2386" s="41">
        <f t="shared" si="337"/>
        <v>0.54103093365465194</v>
      </c>
      <c r="P2386" s="42">
        <f t="shared" si="338"/>
        <v>105693</v>
      </c>
      <c r="Q2386" s="43" t="str">
        <f t="shared" si="339"/>
        <v>MEDIA GEO</v>
      </c>
    </row>
    <row r="2387" spans="2:17" x14ac:dyDescent="0.3">
      <c r="B2387" s="133" t="s">
        <v>893</v>
      </c>
      <c r="C2387" s="134"/>
      <c r="D2387" s="135"/>
      <c r="E2387" s="51"/>
      <c r="F2387" s="52"/>
      <c r="G2387" s="36"/>
      <c r="H2387" s="36"/>
      <c r="I2387" s="37"/>
      <c r="J2387" s="38"/>
      <c r="K2387" s="38"/>
      <c r="L2387" s="38"/>
      <c r="M2387" s="39"/>
      <c r="N2387" s="40"/>
      <c r="O2387" s="53"/>
      <c r="P2387" s="42"/>
      <c r="Q2387" s="43"/>
    </row>
    <row r="2388" spans="2:17" s="44" customFormat="1" x14ac:dyDescent="0.3">
      <c r="B2388" s="54">
        <v>2358</v>
      </c>
      <c r="C2388" s="55">
        <v>40161505</v>
      </c>
      <c r="D2388" s="56" t="s">
        <v>894</v>
      </c>
      <c r="E2388" s="78">
        <v>98362</v>
      </c>
      <c r="F2388" s="35">
        <f t="shared" si="331"/>
        <v>103378</v>
      </c>
      <c r="G2388" s="36">
        <v>2014610.5</v>
      </c>
      <c r="H2388" s="36">
        <v>1970586.45</v>
      </c>
      <c r="I2388" s="37">
        <v>1852893.5459999999</v>
      </c>
      <c r="J2388" s="38">
        <f t="shared" si="332"/>
        <v>103378</v>
      </c>
      <c r="K2388" s="38">
        <f t="shared" si="333"/>
        <v>1485367.1240000001</v>
      </c>
      <c r="L2388" s="38">
        <f t="shared" si="334"/>
        <v>1911739.9979999999</v>
      </c>
      <c r="M2388" s="39">
        <f t="shared" si="335"/>
        <v>933826.71678761183</v>
      </c>
      <c r="N2388" s="40">
        <f t="shared" si="336"/>
        <v>587215.91906818701</v>
      </c>
      <c r="O2388" s="41">
        <f t="shared" si="337"/>
        <v>0.62882749926905612</v>
      </c>
      <c r="P2388" s="42">
        <f t="shared" si="338"/>
        <v>103378</v>
      </c>
      <c r="Q2388" s="43" t="str">
        <f t="shared" si="339"/>
        <v>MEDIA GEO</v>
      </c>
    </row>
    <row r="2389" spans="2:17" s="44" customFormat="1" x14ac:dyDescent="0.3">
      <c r="B2389" s="54">
        <v>2359</v>
      </c>
      <c r="C2389" s="55">
        <v>40161505</v>
      </c>
      <c r="D2389" s="56" t="s">
        <v>895</v>
      </c>
      <c r="E2389" s="78">
        <v>88426</v>
      </c>
      <c r="F2389" s="35">
        <f t="shared" si="331"/>
        <v>92936</v>
      </c>
      <c r="G2389" s="36">
        <v>1658627.95</v>
      </c>
      <c r="H2389" s="36">
        <v>1686325.2</v>
      </c>
      <c r="I2389" s="37">
        <v>1563775.0729999999</v>
      </c>
      <c r="J2389" s="38">
        <f t="shared" si="332"/>
        <v>92936</v>
      </c>
      <c r="K2389" s="38">
        <f t="shared" si="333"/>
        <v>1250416.0557499998</v>
      </c>
      <c r="L2389" s="38">
        <f t="shared" si="334"/>
        <v>1611201.5115</v>
      </c>
      <c r="M2389" s="39">
        <f t="shared" si="335"/>
        <v>798476.50749696395</v>
      </c>
      <c r="N2389" s="40">
        <f t="shared" si="336"/>
        <v>498892.47725290136</v>
      </c>
      <c r="O2389" s="41">
        <f t="shared" si="337"/>
        <v>0.62480545459854786</v>
      </c>
      <c r="P2389" s="42">
        <f t="shared" si="338"/>
        <v>92936</v>
      </c>
      <c r="Q2389" s="43" t="str">
        <f t="shared" si="339"/>
        <v>MEDIA GEO</v>
      </c>
    </row>
    <row r="2390" spans="2:17" s="44" customFormat="1" x14ac:dyDescent="0.3">
      <c r="B2390" s="54">
        <v>2360</v>
      </c>
      <c r="C2390" s="55">
        <v>401615</v>
      </c>
      <c r="D2390" s="56" t="s">
        <v>896</v>
      </c>
      <c r="E2390" s="78">
        <v>124809</v>
      </c>
      <c r="F2390" s="35">
        <f t="shared" si="331"/>
        <v>131174</v>
      </c>
      <c r="G2390" s="36">
        <v>1466496.5</v>
      </c>
      <c r="H2390" s="36">
        <v>1465913.4</v>
      </c>
      <c r="I2390" s="37">
        <v>1380877.0115</v>
      </c>
      <c r="J2390" s="38">
        <f t="shared" si="332"/>
        <v>131174</v>
      </c>
      <c r="K2390" s="38">
        <f t="shared" si="333"/>
        <v>1111115.2278749999</v>
      </c>
      <c r="L2390" s="38">
        <f t="shared" si="334"/>
        <v>1423395.20575</v>
      </c>
      <c r="M2390" s="39">
        <f t="shared" si="335"/>
        <v>789947.13227279973</v>
      </c>
      <c r="N2390" s="40">
        <f t="shared" si="336"/>
        <v>465822.94909359911</v>
      </c>
      <c r="O2390" s="41">
        <f t="shared" si="337"/>
        <v>0.58968876531440106</v>
      </c>
      <c r="P2390" s="42">
        <f t="shared" si="338"/>
        <v>131174</v>
      </c>
      <c r="Q2390" s="43" t="str">
        <f t="shared" si="339"/>
        <v>MEDIA GEO</v>
      </c>
    </row>
    <row r="2391" spans="2:17" s="44" customFormat="1" x14ac:dyDescent="0.3">
      <c r="B2391" s="54">
        <v>2361</v>
      </c>
      <c r="C2391" s="55">
        <v>40161513</v>
      </c>
      <c r="D2391" s="56" t="s">
        <v>897</v>
      </c>
      <c r="E2391" s="78">
        <v>81969</v>
      </c>
      <c r="F2391" s="35">
        <f t="shared" si="331"/>
        <v>86149</v>
      </c>
      <c r="G2391" s="36">
        <v>1673788.55</v>
      </c>
      <c r="H2391" s="36">
        <v>1696821</v>
      </c>
      <c r="I2391" s="37">
        <v>1563775.0729999999</v>
      </c>
      <c r="J2391" s="38">
        <f t="shared" si="332"/>
        <v>86149</v>
      </c>
      <c r="K2391" s="38">
        <f t="shared" si="333"/>
        <v>1255133.4057499999</v>
      </c>
      <c r="L2391" s="38">
        <f t="shared" si="334"/>
        <v>1618781.8114999998</v>
      </c>
      <c r="M2391" s="39">
        <f t="shared" si="335"/>
        <v>786484.71630298032</v>
      </c>
      <c r="N2391" s="40">
        <f t="shared" si="336"/>
        <v>495212.1341049755</v>
      </c>
      <c r="O2391" s="41">
        <f t="shared" si="337"/>
        <v>0.62965258426484561</v>
      </c>
      <c r="P2391" s="42">
        <f t="shared" si="338"/>
        <v>86149</v>
      </c>
      <c r="Q2391" s="43" t="str">
        <f t="shared" si="339"/>
        <v>MEDIA GEO</v>
      </c>
    </row>
    <row r="2392" spans="2:17" s="44" customFormat="1" x14ac:dyDescent="0.3">
      <c r="B2392" s="54">
        <v>2362</v>
      </c>
      <c r="C2392" s="55">
        <v>40161505</v>
      </c>
      <c r="D2392" s="56" t="s">
        <v>898</v>
      </c>
      <c r="E2392" s="78">
        <v>90414</v>
      </c>
      <c r="F2392" s="35">
        <f t="shared" si="331"/>
        <v>95025</v>
      </c>
      <c r="G2392" s="36">
        <v>1845219.95</v>
      </c>
      <c r="H2392" s="36">
        <v>1836473.45</v>
      </c>
      <c r="I2392" s="37">
        <v>1713535.5615000001</v>
      </c>
      <c r="J2392" s="38">
        <f t="shared" si="332"/>
        <v>95025</v>
      </c>
      <c r="K2392" s="38">
        <f t="shared" si="333"/>
        <v>1372563.4903750001</v>
      </c>
      <c r="L2392" s="38">
        <f t="shared" si="334"/>
        <v>1775004.50575</v>
      </c>
      <c r="M2392" s="39">
        <f t="shared" si="335"/>
        <v>861868.38239274698</v>
      </c>
      <c r="N2392" s="40">
        <f t="shared" si="336"/>
        <v>542240.1557979401</v>
      </c>
      <c r="O2392" s="41">
        <f t="shared" si="337"/>
        <v>0.62914496792718555</v>
      </c>
      <c r="P2392" s="42">
        <f t="shared" si="338"/>
        <v>861868</v>
      </c>
      <c r="Q2392" s="43" t="str">
        <f t="shared" si="339"/>
        <v>MEDIA GEO</v>
      </c>
    </row>
    <row r="2393" spans="2:17" s="44" customFormat="1" x14ac:dyDescent="0.3">
      <c r="B2393" s="54">
        <v>2363</v>
      </c>
      <c r="C2393" s="55">
        <v>40161504</v>
      </c>
      <c r="D2393" s="56" t="s">
        <v>899</v>
      </c>
      <c r="E2393" s="78">
        <v>74020</v>
      </c>
      <c r="F2393" s="35">
        <f t="shared" si="331"/>
        <v>77795</v>
      </c>
      <c r="G2393" s="36">
        <v>1086898.3999999999</v>
      </c>
      <c r="H2393" s="36">
        <v>1078735</v>
      </c>
      <c r="I2393" s="37">
        <v>1009526.8609999999</v>
      </c>
      <c r="J2393" s="38">
        <f t="shared" si="332"/>
        <v>77795</v>
      </c>
      <c r="K2393" s="38">
        <f t="shared" si="333"/>
        <v>813238.81524999999</v>
      </c>
      <c r="L2393" s="38">
        <f t="shared" si="334"/>
        <v>1044130.9305</v>
      </c>
      <c r="M2393" s="39">
        <f t="shared" si="335"/>
        <v>550862.64215990505</v>
      </c>
      <c r="N2393" s="40">
        <f t="shared" si="336"/>
        <v>334509.33773119998</v>
      </c>
      <c r="O2393" s="41">
        <f t="shared" si="337"/>
        <v>0.60724636620774552</v>
      </c>
      <c r="P2393" s="42">
        <f t="shared" si="338"/>
        <v>77795</v>
      </c>
      <c r="Q2393" s="43" t="str">
        <f t="shared" si="339"/>
        <v>MEDIA GEO</v>
      </c>
    </row>
    <row r="2394" spans="2:17" x14ac:dyDescent="0.3">
      <c r="B2394" s="58">
        <v>2364</v>
      </c>
      <c r="C2394" s="59">
        <v>26111703</v>
      </c>
      <c r="D2394" s="60" t="s">
        <v>717</v>
      </c>
      <c r="E2394" s="51" t="s">
        <v>51</v>
      </c>
      <c r="F2394" s="52" t="s">
        <v>51</v>
      </c>
      <c r="G2394" s="36">
        <v>4647598.55</v>
      </c>
      <c r="H2394" s="36">
        <v>4599784.3499999996</v>
      </c>
      <c r="I2394" s="37">
        <v>4300362.5</v>
      </c>
      <c r="J2394" s="38">
        <f t="shared" si="332"/>
        <v>4300362.5</v>
      </c>
      <c r="K2394" s="38">
        <f t="shared" si="333"/>
        <v>4515915.1333333328</v>
      </c>
      <c r="L2394" s="38">
        <f t="shared" si="334"/>
        <v>4599784.3499999996</v>
      </c>
      <c r="M2394" s="39">
        <f t="shared" si="335"/>
        <v>4513260.2966408627</v>
      </c>
      <c r="N2394" s="40">
        <f t="shared" si="336"/>
        <v>150541.47570442859</v>
      </c>
      <c r="O2394" s="53">
        <f t="shared" si="337"/>
        <v>3.3355371906307704E-2</v>
      </c>
      <c r="P2394" s="42">
        <f t="shared" si="338"/>
        <v>4300363</v>
      </c>
      <c r="Q2394" s="43" t="str">
        <f t="shared" si="339"/>
        <v>MENOR VALOR</v>
      </c>
    </row>
    <row r="2395" spans="2:17" s="44" customFormat="1" x14ac:dyDescent="0.3">
      <c r="B2395" s="54">
        <v>2365</v>
      </c>
      <c r="C2395" s="55">
        <v>26111504</v>
      </c>
      <c r="D2395" s="56" t="s">
        <v>521</v>
      </c>
      <c r="E2395" s="78">
        <v>60614</v>
      </c>
      <c r="F2395" s="35">
        <f t="shared" si="331"/>
        <v>63705</v>
      </c>
      <c r="G2395" s="36">
        <v>906428.95</v>
      </c>
      <c r="H2395" s="36">
        <v>906137.4</v>
      </c>
      <c r="I2395" s="37">
        <v>845495</v>
      </c>
      <c r="J2395" s="38">
        <f t="shared" si="332"/>
        <v>63705</v>
      </c>
      <c r="K2395" s="38">
        <f t="shared" si="333"/>
        <v>680441.58750000002</v>
      </c>
      <c r="L2395" s="38">
        <f t="shared" si="334"/>
        <v>875816.2</v>
      </c>
      <c r="M2395" s="39">
        <f t="shared" si="335"/>
        <v>458620.11283898389</v>
      </c>
      <c r="N2395" s="40">
        <f t="shared" si="336"/>
        <v>279247.15428149613</v>
      </c>
      <c r="O2395" s="41">
        <f t="shared" si="337"/>
        <v>0.60888553830070791</v>
      </c>
      <c r="P2395" s="42">
        <f t="shared" si="338"/>
        <v>63705</v>
      </c>
      <c r="Q2395" s="43" t="str">
        <f t="shared" si="339"/>
        <v>MEDIA GEO</v>
      </c>
    </row>
    <row r="2396" spans="2:17" s="44" customFormat="1" x14ac:dyDescent="0.3">
      <c r="B2396" s="54">
        <v>2366</v>
      </c>
      <c r="C2396" s="55">
        <v>251742</v>
      </c>
      <c r="D2396" s="56" t="s">
        <v>127</v>
      </c>
      <c r="E2396" s="78">
        <v>60989</v>
      </c>
      <c r="F2396" s="35">
        <f t="shared" si="331"/>
        <v>64099</v>
      </c>
      <c r="G2396" s="36">
        <v>981065.75</v>
      </c>
      <c r="H2396" s="36">
        <v>975234.75</v>
      </c>
      <c r="I2396" s="37">
        <v>918382.5</v>
      </c>
      <c r="J2396" s="38">
        <f t="shared" si="332"/>
        <v>64099</v>
      </c>
      <c r="K2396" s="38">
        <f t="shared" si="333"/>
        <v>734695.5</v>
      </c>
      <c r="L2396" s="38">
        <f t="shared" si="334"/>
        <v>946808.625</v>
      </c>
      <c r="M2396" s="39">
        <f t="shared" si="335"/>
        <v>487158.77976610622</v>
      </c>
      <c r="N2396" s="40">
        <f t="shared" si="336"/>
        <v>299148.43911990104</v>
      </c>
      <c r="O2396" s="41">
        <f t="shared" si="337"/>
        <v>0.61406763368511519</v>
      </c>
      <c r="P2396" s="42">
        <f t="shared" si="338"/>
        <v>64099</v>
      </c>
      <c r="Q2396" s="43" t="str">
        <f t="shared" si="339"/>
        <v>MEDIA GEO</v>
      </c>
    </row>
    <row r="2397" spans="2:17" s="44" customFormat="1" x14ac:dyDescent="0.3">
      <c r="B2397" s="54">
        <v>2367</v>
      </c>
      <c r="C2397" s="55">
        <v>2611504</v>
      </c>
      <c r="D2397" s="56" t="s">
        <v>522</v>
      </c>
      <c r="E2397" s="78">
        <v>110792</v>
      </c>
      <c r="F2397" s="35">
        <f t="shared" si="331"/>
        <v>116442</v>
      </c>
      <c r="G2397" s="36">
        <v>3849334.65</v>
      </c>
      <c r="H2397" s="36">
        <v>3826010.65</v>
      </c>
      <c r="I2397" s="37">
        <v>3595954.3760000002</v>
      </c>
      <c r="J2397" s="38">
        <f t="shared" si="332"/>
        <v>116442</v>
      </c>
      <c r="K2397" s="38">
        <f t="shared" si="333"/>
        <v>2846935.4189999998</v>
      </c>
      <c r="L2397" s="38">
        <f t="shared" si="334"/>
        <v>3710982.5130000003</v>
      </c>
      <c r="M2397" s="39">
        <f t="shared" si="335"/>
        <v>1575846.5244246728</v>
      </c>
      <c r="N2397" s="40">
        <f t="shared" si="336"/>
        <v>1031954.8357150145</v>
      </c>
      <c r="O2397" s="41">
        <f t="shared" si="337"/>
        <v>0.65485744945357016</v>
      </c>
      <c r="P2397" s="42">
        <f t="shared" si="338"/>
        <v>116442</v>
      </c>
      <c r="Q2397" s="43" t="str">
        <f t="shared" si="339"/>
        <v>MEDIA GEO</v>
      </c>
    </row>
    <row r="2398" spans="2:17" s="44" customFormat="1" x14ac:dyDescent="0.3">
      <c r="B2398" s="54">
        <v>2368</v>
      </c>
      <c r="C2398" s="55">
        <v>25172009</v>
      </c>
      <c r="D2398" s="56" t="s">
        <v>523</v>
      </c>
      <c r="E2398" s="78">
        <v>13082</v>
      </c>
      <c r="F2398" s="35">
        <f t="shared" si="331"/>
        <v>13749</v>
      </c>
      <c r="G2398" s="36">
        <v>838497.8</v>
      </c>
      <c r="H2398" s="36">
        <v>825669.6</v>
      </c>
      <c r="I2398" s="37">
        <v>773866.99599999993</v>
      </c>
      <c r="J2398" s="38">
        <f t="shared" si="332"/>
        <v>13749</v>
      </c>
      <c r="K2398" s="38">
        <f t="shared" si="333"/>
        <v>612945.84899999993</v>
      </c>
      <c r="L2398" s="38">
        <f t="shared" si="334"/>
        <v>799768.29799999995</v>
      </c>
      <c r="M2398" s="39">
        <f t="shared" si="335"/>
        <v>292962.08299308171</v>
      </c>
      <c r="N2398" s="40">
        <f t="shared" si="336"/>
        <v>197433.46438041035</v>
      </c>
      <c r="O2398" s="41">
        <f t="shared" si="337"/>
        <v>0.67392156132735015</v>
      </c>
      <c r="P2398" s="42">
        <f t="shared" si="338"/>
        <v>13749</v>
      </c>
      <c r="Q2398" s="43" t="str">
        <f t="shared" si="339"/>
        <v>MEDIA GEO</v>
      </c>
    </row>
    <row r="2399" spans="2:17" s="44" customFormat="1" x14ac:dyDescent="0.3">
      <c r="B2399" s="54">
        <v>2369</v>
      </c>
      <c r="C2399" s="55">
        <v>251738</v>
      </c>
      <c r="D2399" s="56" t="s">
        <v>524</v>
      </c>
      <c r="E2399" s="78">
        <v>11646</v>
      </c>
      <c r="F2399" s="35">
        <f t="shared" si="331"/>
        <v>12240</v>
      </c>
      <c r="G2399" s="36">
        <v>923630.4</v>
      </c>
      <c r="H2399" s="36">
        <v>948120.6</v>
      </c>
      <c r="I2399" s="37">
        <v>871244.69599999988</v>
      </c>
      <c r="J2399" s="38">
        <f t="shared" si="332"/>
        <v>12240</v>
      </c>
      <c r="K2399" s="38">
        <f t="shared" si="333"/>
        <v>688808.924</v>
      </c>
      <c r="L2399" s="38">
        <f t="shared" si="334"/>
        <v>897437.54799999995</v>
      </c>
      <c r="M2399" s="39">
        <f t="shared" si="335"/>
        <v>310864.29394587484</v>
      </c>
      <c r="N2399" s="40">
        <f t="shared" si="336"/>
        <v>211159.26327617298</v>
      </c>
      <c r="O2399" s="41">
        <f t="shared" si="337"/>
        <v>0.67926509215927611</v>
      </c>
      <c r="P2399" s="42">
        <f t="shared" si="338"/>
        <v>12240</v>
      </c>
      <c r="Q2399" s="43" t="str">
        <f t="shared" si="339"/>
        <v>MEDIA GEO</v>
      </c>
    </row>
    <row r="2400" spans="2:17" s="44" customFormat="1" x14ac:dyDescent="0.3">
      <c r="B2400" s="54">
        <v>2370</v>
      </c>
      <c r="C2400" s="55">
        <v>251738</v>
      </c>
      <c r="D2400" s="56" t="s">
        <v>525</v>
      </c>
      <c r="E2400" s="78">
        <v>3724</v>
      </c>
      <c r="F2400" s="35">
        <f t="shared" si="331"/>
        <v>3914</v>
      </c>
      <c r="G2400" s="36">
        <v>384846</v>
      </c>
      <c r="H2400" s="36">
        <v>384262.9</v>
      </c>
      <c r="I2400" s="37">
        <v>359285.81149999995</v>
      </c>
      <c r="J2400" s="38">
        <f t="shared" si="332"/>
        <v>3914</v>
      </c>
      <c r="K2400" s="38">
        <f t="shared" si="333"/>
        <v>283077.17787499999</v>
      </c>
      <c r="L2400" s="38">
        <f t="shared" si="334"/>
        <v>371774.35574999999</v>
      </c>
      <c r="M2400" s="39">
        <f t="shared" si="335"/>
        <v>120086.47043724678</v>
      </c>
      <c r="N2400" s="40">
        <f t="shared" si="336"/>
        <v>82146.341633370917</v>
      </c>
      <c r="O2400" s="41">
        <f t="shared" si="337"/>
        <v>0.68405992227324131</v>
      </c>
      <c r="P2400" s="42">
        <f t="shared" si="338"/>
        <v>3914</v>
      </c>
      <c r="Q2400" s="43" t="str">
        <f t="shared" si="339"/>
        <v>MEDIA GEO</v>
      </c>
    </row>
    <row r="2401" spans="2:17" s="44" customFormat="1" x14ac:dyDescent="0.3">
      <c r="B2401" s="54">
        <v>2371</v>
      </c>
      <c r="C2401" s="55">
        <v>25172009</v>
      </c>
      <c r="D2401" s="56" t="s">
        <v>526</v>
      </c>
      <c r="E2401" s="78">
        <v>17121</v>
      </c>
      <c r="F2401" s="35">
        <f t="shared" si="331"/>
        <v>17994</v>
      </c>
      <c r="G2401" s="36">
        <v>857448.55</v>
      </c>
      <c r="H2401" s="36">
        <v>863571.1</v>
      </c>
      <c r="I2401" s="37">
        <v>801421.38650000002</v>
      </c>
      <c r="J2401" s="38">
        <f t="shared" si="332"/>
        <v>17994</v>
      </c>
      <c r="K2401" s="38">
        <f t="shared" si="333"/>
        <v>635108.75912499998</v>
      </c>
      <c r="L2401" s="38">
        <f t="shared" si="334"/>
        <v>829434.96825000003</v>
      </c>
      <c r="M2401" s="39">
        <f t="shared" si="335"/>
        <v>321457.60412370675</v>
      </c>
      <c r="N2401" s="40">
        <f t="shared" si="336"/>
        <v>214581.17231918298</v>
      </c>
      <c r="O2401" s="41">
        <f t="shared" si="337"/>
        <v>0.66752557589711137</v>
      </c>
      <c r="P2401" s="42">
        <f t="shared" si="338"/>
        <v>17994</v>
      </c>
      <c r="Q2401" s="43" t="str">
        <f t="shared" si="339"/>
        <v>MEDIA GEO</v>
      </c>
    </row>
    <row r="2402" spans="2:17" s="44" customFormat="1" x14ac:dyDescent="0.3">
      <c r="B2402" s="54">
        <v>2372</v>
      </c>
      <c r="C2402" s="55">
        <v>311716</v>
      </c>
      <c r="D2402" s="56" t="s">
        <v>527</v>
      </c>
      <c r="E2402" s="78">
        <v>60911</v>
      </c>
      <c r="F2402" s="35">
        <f t="shared" si="331"/>
        <v>64017</v>
      </c>
      <c r="G2402" s="36">
        <v>1025964.45</v>
      </c>
      <c r="H2402" s="36">
        <v>1011678.5</v>
      </c>
      <c r="I2402" s="37">
        <v>942645.29099999985</v>
      </c>
      <c r="J2402" s="38">
        <f t="shared" si="332"/>
        <v>64017</v>
      </c>
      <c r="K2402" s="38">
        <f t="shared" si="333"/>
        <v>761076.31024999998</v>
      </c>
      <c r="L2402" s="38">
        <f t="shared" si="334"/>
        <v>977161.89549999987</v>
      </c>
      <c r="M2402" s="39">
        <f t="shared" si="335"/>
        <v>500270.17664189008</v>
      </c>
      <c r="N2402" s="40">
        <f t="shared" si="336"/>
        <v>308477.57951765321</v>
      </c>
      <c r="O2402" s="41">
        <f t="shared" si="337"/>
        <v>0.61662196533148861</v>
      </c>
      <c r="P2402" s="42">
        <f t="shared" si="338"/>
        <v>64017</v>
      </c>
      <c r="Q2402" s="43" t="str">
        <f t="shared" si="339"/>
        <v>MEDIA GEO</v>
      </c>
    </row>
    <row r="2403" spans="2:17" s="44" customFormat="1" x14ac:dyDescent="0.3">
      <c r="B2403" s="54">
        <v>2373</v>
      </c>
      <c r="C2403" s="55">
        <v>251738</v>
      </c>
      <c r="D2403" s="56" t="s">
        <v>528</v>
      </c>
      <c r="E2403" s="78">
        <v>4040</v>
      </c>
      <c r="F2403" s="35">
        <f t="shared" si="331"/>
        <v>4246</v>
      </c>
      <c r="G2403" s="36">
        <v>424788.35</v>
      </c>
      <c r="H2403" s="36">
        <v>416333.4</v>
      </c>
      <c r="I2403" s="37">
        <v>391324.24100000004</v>
      </c>
      <c r="J2403" s="38">
        <f t="shared" si="332"/>
        <v>4246</v>
      </c>
      <c r="K2403" s="38">
        <f t="shared" si="333"/>
        <v>309172.99774999998</v>
      </c>
      <c r="L2403" s="38">
        <f t="shared" si="334"/>
        <v>403828.82050000003</v>
      </c>
      <c r="M2403" s="39">
        <f t="shared" si="335"/>
        <v>130928.03442804114</v>
      </c>
      <c r="N2403" s="40">
        <f t="shared" si="336"/>
        <v>89577.725598575562</v>
      </c>
      <c r="O2403" s="41">
        <f t="shared" si="337"/>
        <v>0.68417528751497481</v>
      </c>
      <c r="P2403" s="42">
        <f t="shared" si="338"/>
        <v>4246</v>
      </c>
      <c r="Q2403" s="43" t="str">
        <f t="shared" si="339"/>
        <v>MEDIA GEO</v>
      </c>
    </row>
    <row r="2404" spans="2:17" s="44" customFormat="1" x14ac:dyDescent="0.3">
      <c r="B2404" s="54">
        <v>2374</v>
      </c>
      <c r="C2404" s="55">
        <v>25173820</v>
      </c>
      <c r="D2404" s="56" t="s">
        <v>670</v>
      </c>
      <c r="E2404" s="78">
        <v>126792</v>
      </c>
      <c r="F2404" s="35">
        <f t="shared" ref="F2404:F2467" si="340">ROUND(E2404*($C$5+1),0)</f>
        <v>133258</v>
      </c>
      <c r="G2404" s="36">
        <v>1402355.5</v>
      </c>
      <c r="H2404" s="36">
        <v>1406728.75</v>
      </c>
      <c r="I2404" s="37">
        <v>1311975</v>
      </c>
      <c r="J2404" s="38">
        <f t="shared" si="332"/>
        <v>133258</v>
      </c>
      <c r="K2404" s="38">
        <f t="shared" si="333"/>
        <v>1063579.3125</v>
      </c>
      <c r="L2404" s="38">
        <f t="shared" si="334"/>
        <v>1357165.25</v>
      </c>
      <c r="M2404" s="39">
        <f t="shared" si="335"/>
        <v>766340.59879714728</v>
      </c>
      <c r="N2404" s="40">
        <f t="shared" si="336"/>
        <v>447656.9986606653</v>
      </c>
      <c r="O2404" s="41">
        <f t="shared" si="337"/>
        <v>0.5841488750084628</v>
      </c>
      <c r="P2404" s="42">
        <f t="shared" si="338"/>
        <v>133258</v>
      </c>
      <c r="Q2404" s="43" t="str">
        <f t="shared" si="339"/>
        <v>MEDIA GEO</v>
      </c>
    </row>
    <row r="2405" spans="2:17" s="44" customFormat="1" x14ac:dyDescent="0.3">
      <c r="B2405" s="54">
        <v>2375</v>
      </c>
      <c r="C2405" s="55">
        <v>231531</v>
      </c>
      <c r="D2405" s="56" t="s">
        <v>541</v>
      </c>
      <c r="E2405" s="78">
        <v>50638</v>
      </c>
      <c r="F2405" s="35">
        <f t="shared" si="340"/>
        <v>53221</v>
      </c>
      <c r="G2405" s="36">
        <v>2533277.9500000002</v>
      </c>
      <c r="H2405" s="36">
        <v>2482839.7999999998</v>
      </c>
      <c r="I2405" s="37">
        <v>2332400</v>
      </c>
      <c r="J2405" s="38">
        <f t="shared" si="332"/>
        <v>53221</v>
      </c>
      <c r="K2405" s="38">
        <f t="shared" si="333"/>
        <v>1850434.6875</v>
      </c>
      <c r="L2405" s="38">
        <f t="shared" si="334"/>
        <v>2407619.9</v>
      </c>
      <c r="M2405" s="39">
        <f t="shared" si="335"/>
        <v>940003.34965320933</v>
      </c>
      <c r="N2405" s="40">
        <f t="shared" si="336"/>
        <v>627049.81287632429</v>
      </c>
      <c r="O2405" s="41">
        <f t="shared" si="337"/>
        <v>0.66707189193278793</v>
      </c>
      <c r="P2405" s="42">
        <f t="shared" si="338"/>
        <v>53221</v>
      </c>
      <c r="Q2405" s="43" t="str">
        <f t="shared" si="339"/>
        <v>MEDIA GEO</v>
      </c>
    </row>
    <row r="2406" spans="2:17" s="44" customFormat="1" x14ac:dyDescent="0.3">
      <c r="B2406" s="54">
        <v>2376</v>
      </c>
      <c r="C2406" s="55">
        <v>25172003</v>
      </c>
      <c r="D2406" s="56" t="s">
        <v>542</v>
      </c>
      <c r="E2406" s="78">
        <v>100803</v>
      </c>
      <c r="F2406" s="35">
        <f t="shared" si="340"/>
        <v>105944</v>
      </c>
      <c r="G2406" s="36">
        <v>2788967.3</v>
      </c>
      <c r="H2406" s="36">
        <v>2849901.25</v>
      </c>
      <c r="I2406" s="37">
        <v>2623950</v>
      </c>
      <c r="J2406" s="38">
        <f t="shared" si="332"/>
        <v>105944</v>
      </c>
      <c r="K2406" s="38">
        <f t="shared" si="333"/>
        <v>2092190.6375</v>
      </c>
      <c r="L2406" s="38">
        <f t="shared" si="334"/>
        <v>2706458.65</v>
      </c>
      <c r="M2406" s="39">
        <f t="shared" si="335"/>
        <v>1219203.7473283282</v>
      </c>
      <c r="N2406" s="40">
        <f t="shared" si="336"/>
        <v>787193.51655788335</v>
      </c>
      <c r="O2406" s="41">
        <f t="shared" si="337"/>
        <v>0.6456619890505424</v>
      </c>
      <c r="P2406" s="42">
        <f t="shared" si="338"/>
        <v>105944</v>
      </c>
      <c r="Q2406" s="43" t="str">
        <f t="shared" si="339"/>
        <v>MEDIA GEO</v>
      </c>
    </row>
    <row r="2407" spans="2:17" s="44" customFormat="1" x14ac:dyDescent="0.3">
      <c r="B2407" s="54">
        <v>2377</v>
      </c>
      <c r="C2407" s="55">
        <v>251739</v>
      </c>
      <c r="D2407" s="56" t="s">
        <v>157</v>
      </c>
      <c r="E2407" s="78">
        <v>75113</v>
      </c>
      <c r="F2407" s="35">
        <f t="shared" si="340"/>
        <v>78944</v>
      </c>
      <c r="G2407" s="36">
        <v>1943180.75</v>
      </c>
      <c r="H2407" s="36">
        <v>1974668.15</v>
      </c>
      <c r="I2407" s="37">
        <v>1822187.5</v>
      </c>
      <c r="J2407" s="38">
        <f t="shared" si="332"/>
        <v>78944</v>
      </c>
      <c r="K2407" s="38">
        <f t="shared" si="333"/>
        <v>1454745.1</v>
      </c>
      <c r="L2407" s="38">
        <f t="shared" si="334"/>
        <v>1882684.125</v>
      </c>
      <c r="M2407" s="39">
        <f t="shared" si="335"/>
        <v>861945.64147448575</v>
      </c>
      <c r="N2407" s="40">
        <f t="shared" si="336"/>
        <v>553665.77036680665</v>
      </c>
      <c r="O2407" s="41">
        <f t="shared" si="337"/>
        <v>0.64234418474427146</v>
      </c>
      <c r="P2407" s="42">
        <f t="shared" si="338"/>
        <v>78944</v>
      </c>
      <c r="Q2407" s="43" t="str">
        <f t="shared" si="339"/>
        <v>MEDIA GEO</v>
      </c>
    </row>
    <row r="2408" spans="2:17" s="44" customFormat="1" x14ac:dyDescent="0.3">
      <c r="B2408" s="54">
        <v>2378</v>
      </c>
      <c r="C2408" s="55">
        <v>251733</v>
      </c>
      <c r="D2408" s="56" t="s">
        <v>543</v>
      </c>
      <c r="E2408" s="78">
        <v>76912</v>
      </c>
      <c r="F2408" s="35">
        <f t="shared" si="340"/>
        <v>80835</v>
      </c>
      <c r="G2408" s="36">
        <v>1485155.7</v>
      </c>
      <c r="H2408" s="36">
        <v>1494193.75</v>
      </c>
      <c r="I2408" s="37">
        <v>1384862.5</v>
      </c>
      <c r="J2408" s="38">
        <f t="shared" si="332"/>
        <v>80835</v>
      </c>
      <c r="K2408" s="38">
        <f t="shared" si="333"/>
        <v>1111261.7375</v>
      </c>
      <c r="L2408" s="38">
        <f t="shared" si="334"/>
        <v>1435009.1</v>
      </c>
      <c r="M2408" s="39">
        <f t="shared" si="335"/>
        <v>705986.26185258012</v>
      </c>
      <c r="N2408" s="40">
        <f t="shared" si="336"/>
        <v>442048.6965232864</v>
      </c>
      <c r="O2408" s="41">
        <f t="shared" si="337"/>
        <v>0.62614348240050088</v>
      </c>
      <c r="P2408" s="42">
        <f t="shared" si="338"/>
        <v>80835</v>
      </c>
      <c r="Q2408" s="43" t="str">
        <f t="shared" si="339"/>
        <v>MEDIA GEO</v>
      </c>
    </row>
    <row r="2409" spans="2:17" s="44" customFormat="1" x14ac:dyDescent="0.3">
      <c r="B2409" s="54">
        <v>2379</v>
      </c>
      <c r="C2409" s="55">
        <v>251733</v>
      </c>
      <c r="D2409" s="56" t="s">
        <v>544</v>
      </c>
      <c r="E2409" s="78">
        <v>64840</v>
      </c>
      <c r="F2409" s="35">
        <f t="shared" si="340"/>
        <v>68147</v>
      </c>
      <c r="G2409" s="36">
        <v>1498275.45</v>
      </c>
      <c r="H2409" s="36">
        <v>1479907.8</v>
      </c>
      <c r="I2409" s="37">
        <v>1384862.5</v>
      </c>
      <c r="J2409" s="38">
        <f t="shared" si="332"/>
        <v>68147</v>
      </c>
      <c r="K2409" s="38">
        <f t="shared" si="333"/>
        <v>1107798.1875</v>
      </c>
      <c r="L2409" s="38">
        <f t="shared" si="334"/>
        <v>1432385.15</v>
      </c>
      <c r="M2409" s="39">
        <f t="shared" si="335"/>
        <v>676347.56369076914</v>
      </c>
      <c r="N2409" s="40">
        <f t="shared" si="336"/>
        <v>430062.74290722358</v>
      </c>
      <c r="O2409" s="41">
        <f t="shared" si="337"/>
        <v>0.63586056340679198</v>
      </c>
      <c r="P2409" s="42">
        <f t="shared" si="338"/>
        <v>68147</v>
      </c>
      <c r="Q2409" s="43" t="str">
        <f t="shared" si="339"/>
        <v>MEDIA GEO</v>
      </c>
    </row>
    <row r="2410" spans="2:17" s="44" customFormat="1" x14ac:dyDescent="0.3">
      <c r="B2410" s="54">
        <v>2380</v>
      </c>
      <c r="C2410" s="55">
        <v>251733</v>
      </c>
      <c r="D2410" s="56" t="s">
        <v>545</v>
      </c>
      <c r="E2410" s="78">
        <v>42953</v>
      </c>
      <c r="F2410" s="35">
        <f t="shared" si="340"/>
        <v>45144</v>
      </c>
      <c r="G2410" s="36">
        <v>1471744.4</v>
      </c>
      <c r="H2410" s="36">
        <v>1498275.45</v>
      </c>
      <c r="I2410" s="37">
        <v>1384862.5</v>
      </c>
      <c r="J2410" s="38">
        <f t="shared" si="332"/>
        <v>45144</v>
      </c>
      <c r="K2410" s="38">
        <f t="shared" si="333"/>
        <v>1100006.5874999999</v>
      </c>
      <c r="L2410" s="38">
        <f t="shared" si="334"/>
        <v>1428303.45</v>
      </c>
      <c r="M2410" s="39">
        <f t="shared" si="335"/>
        <v>609337.19219002093</v>
      </c>
      <c r="N2410" s="40">
        <f t="shared" si="336"/>
        <v>398944.83209684887</v>
      </c>
      <c r="O2410" s="41">
        <f t="shared" si="337"/>
        <v>0.65471931995977439</v>
      </c>
      <c r="P2410" s="42">
        <f t="shared" si="338"/>
        <v>45144</v>
      </c>
      <c r="Q2410" s="43" t="str">
        <f t="shared" si="339"/>
        <v>MEDIA GEO</v>
      </c>
    </row>
    <row r="2411" spans="2:17" s="44" customFormat="1" x14ac:dyDescent="0.3">
      <c r="B2411" s="54">
        <v>2381</v>
      </c>
      <c r="C2411" s="55">
        <v>251733</v>
      </c>
      <c r="D2411" s="56" t="s">
        <v>546</v>
      </c>
      <c r="E2411" s="78">
        <v>22739</v>
      </c>
      <c r="F2411" s="35">
        <f t="shared" si="340"/>
        <v>23899</v>
      </c>
      <c r="G2411" s="77">
        <v>1508479.7</v>
      </c>
      <c r="H2411" s="77">
        <v>1469703.55</v>
      </c>
      <c r="I2411" s="77">
        <v>1384862.5</v>
      </c>
      <c r="J2411" s="38">
        <f t="shared" si="332"/>
        <v>23899</v>
      </c>
      <c r="K2411" s="38">
        <f t="shared" si="333"/>
        <v>1096736.1875</v>
      </c>
      <c r="L2411" s="38">
        <f t="shared" si="334"/>
        <v>1427283.0249999999</v>
      </c>
      <c r="M2411" s="39">
        <f t="shared" si="335"/>
        <v>520461.84806557104</v>
      </c>
      <c r="N2411" s="40">
        <f t="shared" si="336"/>
        <v>351122.9571524706</v>
      </c>
      <c r="O2411" s="41">
        <f t="shared" si="337"/>
        <v>0.6746372639176309</v>
      </c>
      <c r="P2411" s="42">
        <f t="shared" si="338"/>
        <v>23899</v>
      </c>
      <c r="Q2411" s="43" t="str">
        <f t="shared" si="339"/>
        <v>MEDIA GEO</v>
      </c>
    </row>
    <row r="2412" spans="2:17" s="44" customFormat="1" x14ac:dyDescent="0.3">
      <c r="B2412" s="54">
        <v>2382</v>
      </c>
      <c r="C2412" s="55">
        <v>251733</v>
      </c>
      <c r="D2412" s="56" t="s">
        <v>547</v>
      </c>
      <c r="E2412" s="78">
        <v>26842</v>
      </c>
      <c r="F2412" s="35">
        <f t="shared" si="340"/>
        <v>28211</v>
      </c>
      <c r="G2412" s="36">
        <v>1509062.8</v>
      </c>
      <c r="H2412" s="36">
        <v>1490403.6</v>
      </c>
      <c r="I2412" s="37">
        <v>1384862.5</v>
      </c>
      <c r="J2412" s="38">
        <f t="shared" si="332"/>
        <v>28211</v>
      </c>
      <c r="K2412" s="38">
        <f t="shared" si="333"/>
        <v>1103134.9750000001</v>
      </c>
      <c r="L2412" s="38">
        <f t="shared" si="334"/>
        <v>1437633.05</v>
      </c>
      <c r="M2412" s="39">
        <f t="shared" si="335"/>
        <v>544451.35771908483</v>
      </c>
      <c r="N2412" s="40">
        <f t="shared" si="336"/>
        <v>365037.05766533391</v>
      </c>
      <c r="O2412" s="41">
        <f t="shared" si="337"/>
        <v>0.67046771486550039</v>
      </c>
      <c r="P2412" s="42">
        <f t="shared" si="338"/>
        <v>28211</v>
      </c>
      <c r="Q2412" s="43" t="str">
        <f t="shared" si="339"/>
        <v>MEDIA GEO</v>
      </c>
    </row>
    <row r="2413" spans="2:17" s="44" customFormat="1" x14ac:dyDescent="0.3">
      <c r="B2413" s="54">
        <v>2383</v>
      </c>
      <c r="C2413" s="55">
        <v>251729</v>
      </c>
      <c r="D2413" s="56" t="s">
        <v>548</v>
      </c>
      <c r="E2413" s="78">
        <v>2241</v>
      </c>
      <c r="F2413" s="35">
        <f t="shared" si="340"/>
        <v>2355</v>
      </c>
      <c r="G2413" s="36">
        <v>86298.8</v>
      </c>
      <c r="H2413" s="36">
        <v>86590.35</v>
      </c>
      <c r="I2413" s="37">
        <v>80176.25</v>
      </c>
      <c r="J2413" s="38">
        <f t="shared" si="332"/>
        <v>2355</v>
      </c>
      <c r="K2413" s="38">
        <f t="shared" si="333"/>
        <v>63855.100000000006</v>
      </c>
      <c r="L2413" s="38">
        <f t="shared" si="334"/>
        <v>83237.524999999994</v>
      </c>
      <c r="M2413" s="39">
        <f t="shared" si="335"/>
        <v>34464.955789785396</v>
      </c>
      <c r="N2413" s="40">
        <f t="shared" si="336"/>
        <v>22705.167482557499</v>
      </c>
      <c r="O2413" s="41">
        <f t="shared" si="337"/>
        <v>0.65878997846522058</v>
      </c>
      <c r="P2413" s="42">
        <f t="shared" si="338"/>
        <v>2355</v>
      </c>
      <c r="Q2413" s="43" t="str">
        <f t="shared" si="339"/>
        <v>MEDIA GEO</v>
      </c>
    </row>
    <row r="2414" spans="2:17" s="44" customFormat="1" x14ac:dyDescent="0.3">
      <c r="B2414" s="54">
        <v>2384</v>
      </c>
      <c r="C2414" s="55">
        <v>251729</v>
      </c>
      <c r="D2414" s="56" t="s">
        <v>549</v>
      </c>
      <c r="E2414" s="78">
        <v>2288</v>
      </c>
      <c r="F2414" s="35">
        <f t="shared" si="340"/>
        <v>2405</v>
      </c>
      <c r="G2414" s="36">
        <v>110205.9</v>
      </c>
      <c r="H2414" s="36">
        <v>111372.1</v>
      </c>
      <c r="I2414" s="37">
        <v>102042.5</v>
      </c>
      <c r="J2414" s="38">
        <f t="shared" si="332"/>
        <v>2405</v>
      </c>
      <c r="K2414" s="38">
        <f t="shared" si="333"/>
        <v>81506.375</v>
      </c>
      <c r="L2414" s="38">
        <f t="shared" si="334"/>
        <v>106124.2</v>
      </c>
      <c r="M2414" s="39">
        <f t="shared" si="335"/>
        <v>41660.008696464742</v>
      </c>
      <c r="N2414" s="40">
        <f t="shared" si="336"/>
        <v>27757.482844807113</v>
      </c>
      <c r="O2414" s="41">
        <f t="shared" si="337"/>
        <v>0.66628605498017113</v>
      </c>
      <c r="P2414" s="42">
        <f t="shared" si="338"/>
        <v>2405</v>
      </c>
      <c r="Q2414" s="43" t="str">
        <f t="shared" si="339"/>
        <v>MEDIA GEO</v>
      </c>
    </row>
    <row r="2415" spans="2:17" s="44" customFormat="1" x14ac:dyDescent="0.3">
      <c r="B2415" s="54">
        <v>2385</v>
      </c>
      <c r="C2415" s="55">
        <v>251729</v>
      </c>
      <c r="D2415" s="56" t="s">
        <v>630</v>
      </c>
      <c r="E2415" s="78">
        <v>2288</v>
      </c>
      <c r="F2415" s="35">
        <f t="shared" si="340"/>
        <v>2405</v>
      </c>
      <c r="G2415" s="36">
        <v>79010.05</v>
      </c>
      <c r="H2415" s="36">
        <v>78426.95</v>
      </c>
      <c r="I2415" s="37">
        <v>72887.5</v>
      </c>
      <c r="J2415" s="38">
        <f t="shared" si="332"/>
        <v>2405</v>
      </c>
      <c r="K2415" s="38">
        <f t="shared" si="333"/>
        <v>58182.375</v>
      </c>
      <c r="L2415" s="38">
        <f t="shared" si="334"/>
        <v>75657.225000000006</v>
      </c>
      <c r="M2415" s="39">
        <f t="shared" si="335"/>
        <v>32283.376376891891</v>
      </c>
      <c r="N2415" s="40">
        <f t="shared" si="336"/>
        <v>21127.202546944209</v>
      </c>
      <c r="O2415" s="41">
        <f t="shared" si="337"/>
        <v>0.65442976906426809</v>
      </c>
      <c r="P2415" s="42">
        <f t="shared" si="338"/>
        <v>2405</v>
      </c>
      <c r="Q2415" s="43" t="str">
        <f t="shared" si="339"/>
        <v>MEDIA GEO</v>
      </c>
    </row>
    <row r="2416" spans="2:17" s="44" customFormat="1" x14ac:dyDescent="0.3">
      <c r="B2416" s="54">
        <v>2386</v>
      </c>
      <c r="C2416" s="55">
        <v>251729</v>
      </c>
      <c r="D2416" s="56" t="s">
        <v>551</v>
      </c>
      <c r="E2416" s="78">
        <v>4750</v>
      </c>
      <c r="F2416" s="35">
        <f t="shared" si="340"/>
        <v>4992</v>
      </c>
      <c r="G2416" s="36">
        <v>108456.6</v>
      </c>
      <c r="H2416" s="36">
        <v>111080.55</v>
      </c>
      <c r="I2416" s="37">
        <v>102042.5</v>
      </c>
      <c r="J2416" s="38">
        <f t="shared" si="332"/>
        <v>4992</v>
      </c>
      <c r="K2416" s="38">
        <f t="shared" si="333"/>
        <v>81642.912500000006</v>
      </c>
      <c r="L2416" s="38">
        <f t="shared" si="334"/>
        <v>105249.55</v>
      </c>
      <c r="M2416" s="39">
        <f t="shared" si="335"/>
        <v>49772.266571519853</v>
      </c>
      <c r="N2416" s="40">
        <f t="shared" si="336"/>
        <v>31664.430156062954</v>
      </c>
      <c r="O2416" s="41">
        <f t="shared" si="337"/>
        <v>0.63618622050420404</v>
      </c>
      <c r="P2416" s="42">
        <f t="shared" si="338"/>
        <v>4992</v>
      </c>
      <c r="Q2416" s="43" t="str">
        <f t="shared" si="339"/>
        <v>MEDIA GEO</v>
      </c>
    </row>
    <row r="2417" spans="2:17" s="44" customFormat="1" x14ac:dyDescent="0.3">
      <c r="B2417" s="54">
        <v>2387</v>
      </c>
      <c r="C2417" s="55">
        <v>251739</v>
      </c>
      <c r="D2417" s="56" t="s">
        <v>631</v>
      </c>
      <c r="E2417" s="78">
        <v>600</v>
      </c>
      <c r="F2417" s="35">
        <f t="shared" si="340"/>
        <v>631</v>
      </c>
      <c r="G2417" s="36">
        <v>444905.3</v>
      </c>
      <c r="H2417" s="36">
        <v>448403.9</v>
      </c>
      <c r="I2417" s="37">
        <v>415610.35600000003</v>
      </c>
      <c r="J2417" s="38">
        <f t="shared" si="332"/>
        <v>631</v>
      </c>
      <c r="K2417" s="38">
        <f t="shared" si="333"/>
        <v>327387.63899999997</v>
      </c>
      <c r="L2417" s="38">
        <f t="shared" si="334"/>
        <v>430257.82799999998</v>
      </c>
      <c r="M2417" s="39">
        <f t="shared" si="335"/>
        <v>85047.816891876384</v>
      </c>
      <c r="N2417" s="40">
        <f t="shared" si="336"/>
        <v>59691.703670428884</v>
      </c>
      <c r="O2417" s="41">
        <f t="shared" si="337"/>
        <v>0.70186050450085724</v>
      </c>
      <c r="P2417" s="42">
        <f t="shared" si="338"/>
        <v>631</v>
      </c>
      <c r="Q2417" s="43" t="str">
        <f t="shared" si="339"/>
        <v>MEDIA GEO</v>
      </c>
    </row>
    <row r="2418" spans="2:17" s="44" customFormat="1" x14ac:dyDescent="0.3">
      <c r="B2418" s="54">
        <v>2388</v>
      </c>
      <c r="C2418" s="55">
        <v>251739</v>
      </c>
      <c r="D2418" s="56" t="s">
        <v>553</v>
      </c>
      <c r="E2418" s="78">
        <v>12845</v>
      </c>
      <c r="F2418" s="35">
        <f t="shared" si="340"/>
        <v>13500</v>
      </c>
      <c r="G2418" s="36">
        <v>2601500.65</v>
      </c>
      <c r="H2418" s="36">
        <v>2638527.5</v>
      </c>
      <c r="I2418" s="37">
        <v>2441340.5729999999</v>
      </c>
      <c r="J2418" s="38">
        <f t="shared" si="332"/>
        <v>13500</v>
      </c>
      <c r="K2418" s="38">
        <f t="shared" si="333"/>
        <v>1923717.1807500001</v>
      </c>
      <c r="L2418" s="38">
        <f t="shared" si="334"/>
        <v>2521420.6114999996</v>
      </c>
      <c r="M2418" s="39">
        <f t="shared" si="335"/>
        <v>689662.99724954111</v>
      </c>
      <c r="N2418" s="40">
        <f t="shared" si="336"/>
        <v>478119.44054257136</v>
      </c>
      <c r="O2418" s="41">
        <f t="shared" si="337"/>
        <v>0.6932653229901693</v>
      </c>
      <c r="P2418" s="42">
        <f t="shared" si="338"/>
        <v>13500</v>
      </c>
      <c r="Q2418" s="43" t="str">
        <f t="shared" si="339"/>
        <v>MEDIA GEO</v>
      </c>
    </row>
    <row r="2419" spans="2:17" s="44" customFormat="1" x14ac:dyDescent="0.3">
      <c r="B2419" s="54">
        <v>2389</v>
      </c>
      <c r="C2419" s="55">
        <v>251739</v>
      </c>
      <c r="D2419" s="56" t="s">
        <v>554</v>
      </c>
      <c r="E2419" s="78">
        <v>91745</v>
      </c>
      <c r="F2419" s="35">
        <f t="shared" si="340"/>
        <v>96424</v>
      </c>
      <c r="G2419" s="36">
        <v>2325402.7999999998</v>
      </c>
      <c r="H2419" s="36">
        <v>2303828.1</v>
      </c>
      <c r="I2419" s="37">
        <v>2150580.6735</v>
      </c>
      <c r="J2419" s="38">
        <f t="shared" si="332"/>
        <v>96424</v>
      </c>
      <c r="K2419" s="38">
        <f t="shared" si="333"/>
        <v>1719058.893375</v>
      </c>
      <c r="L2419" s="38">
        <f t="shared" si="334"/>
        <v>2227204.3867500001</v>
      </c>
      <c r="M2419" s="39">
        <f t="shared" si="335"/>
        <v>1026649.7035597921</v>
      </c>
      <c r="N2419" s="40">
        <f t="shared" si="336"/>
        <v>657768.90302115621</v>
      </c>
      <c r="O2419" s="41">
        <f t="shared" si="337"/>
        <v>0.64069458232970478</v>
      </c>
      <c r="P2419" s="42">
        <f t="shared" si="338"/>
        <v>96424</v>
      </c>
      <c r="Q2419" s="43" t="str">
        <f t="shared" si="339"/>
        <v>MEDIA GEO</v>
      </c>
    </row>
    <row r="2420" spans="2:17" s="44" customFormat="1" x14ac:dyDescent="0.3">
      <c r="B2420" s="54">
        <v>2390</v>
      </c>
      <c r="C2420" s="55">
        <v>251739</v>
      </c>
      <c r="D2420" s="56" t="s">
        <v>555</v>
      </c>
      <c r="E2420" s="78">
        <v>93086</v>
      </c>
      <c r="F2420" s="35">
        <f t="shared" si="340"/>
        <v>97833</v>
      </c>
      <c r="G2420" s="36">
        <v>2650189.5</v>
      </c>
      <c r="H2420" s="36">
        <v>2635612</v>
      </c>
      <c r="I2420" s="37">
        <v>2442124.8425000003</v>
      </c>
      <c r="J2420" s="38">
        <f t="shared" si="332"/>
        <v>97833</v>
      </c>
      <c r="K2420" s="38">
        <f t="shared" si="333"/>
        <v>1956439.8356250001</v>
      </c>
      <c r="L2420" s="38">
        <f t="shared" si="334"/>
        <v>2538868.4212500001</v>
      </c>
      <c r="M2420" s="39">
        <f t="shared" si="335"/>
        <v>1136587.5890594535</v>
      </c>
      <c r="N2420" s="40">
        <f t="shared" si="336"/>
        <v>734510.41391258501</v>
      </c>
      <c r="O2420" s="41">
        <f t="shared" si="337"/>
        <v>0.64624180396022579</v>
      </c>
      <c r="P2420" s="42">
        <f t="shared" si="338"/>
        <v>97833</v>
      </c>
      <c r="Q2420" s="43" t="str">
        <f t="shared" si="339"/>
        <v>MEDIA GEO</v>
      </c>
    </row>
    <row r="2421" spans="2:17" s="44" customFormat="1" x14ac:dyDescent="0.3">
      <c r="B2421" s="54">
        <v>2391</v>
      </c>
      <c r="C2421" s="55">
        <v>251739</v>
      </c>
      <c r="D2421" s="56" t="s">
        <v>556</v>
      </c>
      <c r="E2421" s="78">
        <v>66292</v>
      </c>
      <c r="F2421" s="35">
        <f t="shared" si="340"/>
        <v>69673</v>
      </c>
      <c r="G2421" s="36">
        <v>2632988.0499999998</v>
      </c>
      <c r="H2421" s="36">
        <v>2643775.4</v>
      </c>
      <c r="I2421" s="37">
        <v>2436005.2080000001</v>
      </c>
      <c r="J2421" s="38">
        <f t="shared" si="332"/>
        <v>69673</v>
      </c>
      <c r="K2421" s="38">
        <f t="shared" si="333"/>
        <v>1945610.4145</v>
      </c>
      <c r="L2421" s="38">
        <f t="shared" si="334"/>
        <v>2534496.6289999997</v>
      </c>
      <c r="M2421" s="39">
        <f t="shared" si="335"/>
        <v>1042567.1630295077</v>
      </c>
      <c r="N2421" s="40">
        <f t="shared" si="336"/>
        <v>687940.06005497533</v>
      </c>
      <c r="O2421" s="41">
        <f t="shared" si="337"/>
        <v>0.65985203107294166</v>
      </c>
      <c r="P2421" s="42">
        <f t="shared" si="338"/>
        <v>69673</v>
      </c>
      <c r="Q2421" s="43" t="str">
        <f t="shared" si="339"/>
        <v>MEDIA GEO</v>
      </c>
    </row>
    <row r="2422" spans="2:17" s="44" customFormat="1" x14ac:dyDescent="0.3">
      <c r="B2422" s="54">
        <v>2392</v>
      </c>
      <c r="C2422" s="55">
        <v>251739</v>
      </c>
      <c r="D2422" s="56" t="s">
        <v>557</v>
      </c>
      <c r="E2422" s="78">
        <v>62726</v>
      </c>
      <c r="F2422" s="35">
        <f t="shared" si="340"/>
        <v>65925</v>
      </c>
      <c r="G2422" s="36">
        <v>2387794.5</v>
      </c>
      <c r="H2422" s="36">
        <v>2393625.5</v>
      </c>
      <c r="I2422" s="37">
        <v>2226430.3214999996</v>
      </c>
      <c r="J2422" s="38">
        <f t="shared" si="332"/>
        <v>65925</v>
      </c>
      <c r="K2422" s="38">
        <f t="shared" si="333"/>
        <v>1768443.8303749999</v>
      </c>
      <c r="L2422" s="38">
        <f t="shared" si="334"/>
        <v>2307112.4107499998</v>
      </c>
      <c r="M2422" s="39">
        <f t="shared" si="335"/>
        <v>957035.61357141263</v>
      </c>
      <c r="N2422" s="40">
        <f t="shared" si="336"/>
        <v>630110.35764365096</v>
      </c>
      <c r="O2422" s="41">
        <f t="shared" si="337"/>
        <v>0.65839802480520027</v>
      </c>
      <c r="P2422" s="42">
        <f t="shared" si="338"/>
        <v>65925</v>
      </c>
      <c r="Q2422" s="43" t="str">
        <f t="shared" si="339"/>
        <v>MEDIA GEO</v>
      </c>
    </row>
    <row r="2423" spans="2:17" s="44" customFormat="1" x14ac:dyDescent="0.3">
      <c r="B2423" s="54">
        <v>2393</v>
      </c>
      <c r="C2423" s="55">
        <v>251739</v>
      </c>
      <c r="D2423" s="56" t="s">
        <v>238</v>
      </c>
      <c r="E2423" s="78">
        <v>177383</v>
      </c>
      <c r="F2423" s="35">
        <f t="shared" si="340"/>
        <v>186430</v>
      </c>
      <c r="G2423" s="36">
        <v>1868543.95</v>
      </c>
      <c r="H2423" s="36">
        <v>1869127.05</v>
      </c>
      <c r="I2423" s="37">
        <v>1749300</v>
      </c>
      <c r="J2423" s="38">
        <f t="shared" si="332"/>
        <v>186430</v>
      </c>
      <c r="K2423" s="38">
        <f t="shared" si="333"/>
        <v>1418350.25</v>
      </c>
      <c r="L2423" s="38">
        <f t="shared" si="334"/>
        <v>1808921.9750000001</v>
      </c>
      <c r="M2423" s="39">
        <f t="shared" si="335"/>
        <v>1033071.9242994565</v>
      </c>
      <c r="N2423" s="40">
        <f t="shared" si="336"/>
        <v>598666.24590897316</v>
      </c>
      <c r="O2423" s="41">
        <f t="shared" si="337"/>
        <v>0.57950103165850608</v>
      </c>
      <c r="P2423" s="42">
        <f t="shared" si="338"/>
        <v>186430</v>
      </c>
      <c r="Q2423" s="43" t="str">
        <f t="shared" si="339"/>
        <v>MEDIA GEO</v>
      </c>
    </row>
    <row r="2424" spans="2:17" s="44" customFormat="1" x14ac:dyDescent="0.3">
      <c r="B2424" s="54">
        <v>2394</v>
      </c>
      <c r="C2424" s="55">
        <v>25171505</v>
      </c>
      <c r="D2424" s="56" t="s">
        <v>558</v>
      </c>
      <c r="E2424" s="78">
        <v>25437</v>
      </c>
      <c r="F2424" s="35">
        <f t="shared" si="340"/>
        <v>26734</v>
      </c>
      <c r="G2424" s="36">
        <v>376974.15</v>
      </c>
      <c r="H2424" s="36">
        <v>379306.55</v>
      </c>
      <c r="I2424" s="37">
        <v>349860</v>
      </c>
      <c r="J2424" s="38">
        <f t="shared" si="332"/>
        <v>26734</v>
      </c>
      <c r="K2424" s="38">
        <f t="shared" si="333"/>
        <v>283218.67499999999</v>
      </c>
      <c r="L2424" s="38">
        <f t="shared" si="334"/>
        <v>363417.07500000001</v>
      </c>
      <c r="M2424" s="39">
        <f t="shared" si="335"/>
        <v>191233.96827250978</v>
      </c>
      <c r="N2424" s="40">
        <f t="shared" si="336"/>
        <v>116319.04307046357</v>
      </c>
      <c r="O2424" s="41">
        <f t="shared" si="337"/>
        <v>0.60825513438443157</v>
      </c>
      <c r="P2424" s="42">
        <f t="shared" si="338"/>
        <v>26734</v>
      </c>
      <c r="Q2424" s="43" t="str">
        <f t="shared" si="339"/>
        <v>MEDIA GEO</v>
      </c>
    </row>
    <row r="2425" spans="2:17" s="44" customFormat="1" x14ac:dyDescent="0.3">
      <c r="B2425" s="54">
        <v>2395</v>
      </c>
      <c r="C2425" s="55">
        <v>261017</v>
      </c>
      <c r="D2425" s="56" t="s">
        <v>129</v>
      </c>
      <c r="E2425" s="78">
        <v>615972</v>
      </c>
      <c r="F2425" s="35">
        <f t="shared" si="340"/>
        <v>647387</v>
      </c>
      <c r="G2425" s="36">
        <v>20990725.350000001</v>
      </c>
      <c r="H2425" s="36">
        <v>21386650.25</v>
      </c>
      <c r="I2425" s="37">
        <v>19767090</v>
      </c>
      <c r="J2425" s="38">
        <f t="shared" si="332"/>
        <v>647387</v>
      </c>
      <c r="K2425" s="38">
        <f t="shared" si="333"/>
        <v>15697963.15</v>
      </c>
      <c r="L2425" s="38">
        <f t="shared" si="334"/>
        <v>20378907.675000001</v>
      </c>
      <c r="M2425" s="39">
        <f t="shared" si="335"/>
        <v>8706011.4060515668</v>
      </c>
      <c r="N2425" s="40">
        <f t="shared" si="336"/>
        <v>5698307.9645544775</v>
      </c>
      <c r="O2425" s="41">
        <f t="shared" si="337"/>
        <v>0.6545256718356206</v>
      </c>
      <c r="P2425" s="42">
        <f t="shared" si="338"/>
        <v>647387</v>
      </c>
      <c r="Q2425" s="43" t="str">
        <f t="shared" si="339"/>
        <v>MEDIA GEO</v>
      </c>
    </row>
    <row r="2426" spans="2:17" s="44" customFormat="1" x14ac:dyDescent="0.3">
      <c r="B2426" s="54">
        <v>2396</v>
      </c>
      <c r="C2426" s="55">
        <v>261017</v>
      </c>
      <c r="D2426" s="56" t="s">
        <v>211</v>
      </c>
      <c r="E2426" s="78">
        <v>351610</v>
      </c>
      <c r="F2426" s="35">
        <f t="shared" si="340"/>
        <v>369542</v>
      </c>
      <c r="G2426" s="36">
        <v>16436422.800000001</v>
      </c>
      <c r="H2426" s="36">
        <v>16683657.199999999</v>
      </c>
      <c r="I2426" s="37">
        <v>15353699.395999998</v>
      </c>
      <c r="J2426" s="38">
        <f t="shared" si="332"/>
        <v>369542</v>
      </c>
      <c r="K2426" s="38">
        <f t="shared" si="333"/>
        <v>12210830.348999999</v>
      </c>
      <c r="L2426" s="38">
        <f t="shared" si="334"/>
        <v>15895061.097999999</v>
      </c>
      <c r="M2426" s="39">
        <f t="shared" si="335"/>
        <v>6280494.6516537694</v>
      </c>
      <c r="N2426" s="40">
        <f t="shared" si="336"/>
        <v>4179674.7032569847</v>
      </c>
      <c r="O2426" s="41">
        <f t="shared" si="337"/>
        <v>0.66550087773045064</v>
      </c>
      <c r="P2426" s="42">
        <f t="shared" si="338"/>
        <v>369542</v>
      </c>
      <c r="Q2426" s="43" t="str">
        <f t="shared" si="339"/>
        <v>MEDIA GEO</v>
      </c>
    </row>
    <row r="2427" spans="2:17" s="44" customFormat="1" x14ac:dyDescent="0.3">
      <c r="B2427" s="54">
        <v>2397</v>
      </c>
      <c r="C2427" s="55">
        <v>241018</v>
      </c>
      <c r="D2427" s="56" t="s">
        <v>559</v>
      </c>
      <c r="E2427" s="78">
        <v>48340</v>
      </c>
      <c r="F2427" s="35">
        <f t="shared" si="340"/>
        <v>50805</v>
      </c>
      <c r="G2427" s="36">
        <v>1211973.3500000001</v>
      </c>
      <c r="H2427" s="36">
        <v>1212556.45</v>
      </c>
      <c r="I2427" s="37">
        <v>1129365.5729999999</v>
      </c>
      <c r="J2427" s="38">
        <f t="shared" si="332"/>
        <v>50805</v>
      </c>
      <c r="K2427" s="38">
        <f t="shared" si="333"/>
        <v>901175.09324999992</v>
      </c>
      <c r="L2427" s="38">
        <f t="shared" si="334"/>
        <v>1170669.4615</v>
      </c>
      <c r="M2427" s="39">
        <f t="shared" si="335"/>
        <v>538870.00374300207</v>
      </c>
      <c r="N2427" s="40">
        <f t="shared" si="336"/>
        <v>345114.0738065145</v>
      </c>
      <c r="O2427" s="41">
        <f t="shared" si="337"/>
        <v>0.64044031289428816</v>
      </c>
      <c r="P2427" s="42">
        <f t="shared" si="338"/>
        <v>50805</v>
      </c>
      <c r="Q2427" s="43" t="str">
        <f t="shared" si="339"/>
        <v>MEDIA GEO</v>
      </c>
    </row>
    <row r="2428" spans="2:17" s="44" customFormat="1" x14ac:dyDescent="0.3">
      <c r="B2428" s="54">
        <v>2398</v>
      </c>
      <c r="C2428" s="55">
        <v>241018</v>
      </c>
      <c r="D2428" s="56" t="s">
        <v>560</v>
      </c>
      <c r="E2428" s="78">
        <v>47393</v>
      </c>
      <c r="F2428" s="35">
        <f t="shared" si="340"/>
        <v>49810</v>
      </c>
      <c r="G2428" s="36">
        <v>1131797.1000000001</v>
      </c>
      <c r="H2428" s="36">
        <v>1139085.8500000001</v>
      </c>
      <c r="I2428" s="37">
        <v>1063174.9764999999</v>
      </c>
      <c r="J2428" s="38">
        <f t="shared" si="332"/>
        <v>49810</v>
      </c>
      <c r="K2428" s="38">
        <f t="shared" si="333"/>
        <v>845966.98162500001</v>
      </c>
      <c r="L2428" s="38">
        <f t="shared" si="334"/>
        <v>1097486.03825</v>
      </c>
      <c r="M2428" s="39">
        <f t="shared" si="335"/>
        <v>511165.55421524984</v>
      </c>
      <c r="N2428" s="40">
        <f t="shared" si="336"/>
        <v>326227.64092368109</v>
      </c>
      <c r="O2428" s="41">
        <f t="shared" si="337"/>
        <v>0.63820349050027714</v>
      </c>
      <c r="P2428" s="42">
        <f t="shared" si="338"/>
        <v>49810</v>
      </c>
      <c r="Q2428" s="43" t="str">
        <f t="shared" si="339"/>
        <v>MEDIA GEO</v>
      </c>
    </row>
    <row r="2429" spans="2:17" s="44" customFormat="1" x14ac:dyDescent="0.3">
      <c r="B2429" s="54">
        <v>2399</v>
      </c>
      <c r="C2429" s="55">
        <v>251738</v>
      </c>
      <c r="D2429" s="56" t="s">
        <v>561</v>
      </c>
      <c r="E2429" s="78">
        <v>14660</v>
      </c>
      <c r="F2429" s="35">
        <f t="shared" si="340"/>
        <v>15408</v>
      </c>
      <c r="G2429" s="36">
        <v>2312283.0499999998</v>
      </c>
      <c r="H2429" s="36">
        <v>2356307.1</v>
      </c>
      <c r="I2429" s="37">
        <v>2175933.8614999996</v>
      </c>
      <c r="J2429" s="38">
        <f t="shared" si="332"/>
        <v>15408</v>
      </c>
      <c r="K2429" s="38">
        <f t="shared" si="333"/>
        <v>1714983.002875</v>
      </c>
      <c r="L2429" s="38">
        <f t="shared" si="334"/>
        <v>2244108.4557499997</v>
      </c>
      <c r="M2429" s="39">
        <f t="shared" si="335"/>
        <v>653756.78916619229</v>
      </c>
      <c r="N2429" s="40">
        <f t="shared" si="336"/>
        <v>451380.75758163631</v>
      </c>
      <c r="O2429" s="41">
        <f t="shared" si="337"/>
        <v>0.69044140735782134</v>
      </c>
      <c r="P2429" s="42">
        <f t="shared" si="338"/>
        <v>15408</v>
      </c>
      <c r="Q2429" s="43" t="str">
        <f t="shared" si="339"/>
        <v>MEDIA GEO</v>
      </c>
    </row>
    <row r="2430" spans="2:17" s="44" customFormat="1" x14ac:dyDescent="0.3">
      <c r="B2430" s="54">
        <v>2400</v>
      </c>
      <c r="C2430" s="55">
        <v>251738</v>
      </c>
      <c r="D2430" s="56" t="s">
        <v>685</v>
      </c>
      <c r="E2430" s="78">
        <v>1286828</v>
      </c>
      <c r="F2430" s="35">
        <f t="shared" si="340"/>
        <v>1352456</v>
      </c>
      <c r="G2430" s="36">
        <v>8758453.5500000007</v>
      </c>
      <c r="H2430" s="36">
        <v>8915015.9000000004</v>
      </c>
      <c r="I2430" s="37">
        <v>8186724</v>
      </c>
      <c r="J2430" s="38">
        <f t="shared" si="332"/>
        <v>1352456</v>
      </c>
      <c r="K2430" s="38">
        <f t="shared" si="333"/>
        <v>6803162.3625000007</v>
      </c>
      <c r="L2430" s="38">
        <f t="shared" si="334"/>
        <v>8472588.7750000004</v>
      </c>
      <c r="M2430" s="39">
        <f t="shared" si="335"/>
        <v>5422451.9441611338</v>
      </c>
      <c r="N2430" s="40">
        <f t="shared" si="336"/>
        <v>2877921.7315180828</v>
      </c>
      <c r="O2430" s="41">
        <f t="shared" si="337"/>
        <v>0.53074176795923711</v>
      </c>
      <c r="P2430" s="42">
        <f t="shared" si="338"/>
        <v>1352456</v>
      </c>
      <c r="Q2430" s="43" t="str">
        <f t="shared" si="339"/>
        <v>MEDIA GEO</v>
      </c>
    </row>
    <row r="2431" spans="2:17" s="44" customFormat="1" x14ac:dyDescent="0.3">
      <c r="B2431" s="54">
        <v>2401</v>
      </c>
      <c r="C2431" s="55">
        <v>251738</v>
      </c>
      <c r="D2431" s="56" t="s">
        <v>686</v>
      </c>
      <c r="E2431" s="78">
        <v>461707</v>
      </c>
      <c r="F2431" s="35">
        <f t="shared" si="340"/>
        <v>485254</v>
      </c>
      <c r="G2431" s="36">
        <v>9286450.5999999996</v>
      </c>
      <c r="H2431" s="36">
        <v>9318521.0999999996</v>
      </c>
      <c r="I2431" s="37">
        <v>8732505.5999999996</v>
      </c>
      <c r="J2431" s="38">
        <f t="shared" si="332"/>
        <v>485254</v>
      </c>
      <c r="K2431" s="38">
        <f t="shared" si="333"/>
        <v>6955682.8249999993</v>
      </c>
      <c r="L2431" s="38">
        <f t="shared" si="334"/>
        <v>9009478.0999999996</v>
      </c>
      <c r="M2431" s="39">
        <f t="shared" si="335"/>
        <v>4375988.6373361358</v>
      </c>
      <c r="N2431" s="40">
        <f t="shared" si="336"/>
        <v>2751164.8458577646</v>
      </c>
      <c r="O2431" s="41">
        <f t="shared" si="337"/>
        <v>0.62869561003534147</v>
      </c>
      <c r="P2431" s="42">
        <f t="shared" si="338"/>
        <v>485254</v>
      </c>
      <c r="Q2431" s="43" t="str">
        <f t="shared" si="339"/>
        <v>MEDIA GEO</v>
      </c>
    </row>
    <row r="2432" spans="2:17" s="44" customFormat="1" x14ac:dyDescent="0.3">
      <c r="B2432" s="54">
        <v>2402</v>
      </c>
      <c r="C2432" s="55">
        <v>251738</v>
      </c>
      <c r="D2432" s="56" t="s">
        <v>562</v>
      </c>
      <c r="E2432" s="78">
        <v>68217</v>
      </c>
      <c r="F2432" s="35">
        <f t="shared" si="340"/>
        <v>71696</v>
      </c>
      <c r="G2432" s="36">
        <v>7993426.3499999996</v>
      </c>
      <c r="H2432" s="36">
        <v>7898381.0499999998</v>
      </c>
      <c r="I2432" s="37">
        <v>7368051.5999999996</v>
      </c>
      <c r="J2432" s="38">
        <f t="shared" si="332"/>
        <v>71696</v>
      </c>
      <c r="K2432" s="38">
        <f t="shared" si="333"/>
        <v>5832888.75</v>
      </c>
      <c r="L2432" s="38">
        <f t="shared" si="334"/>
        <v>7633216.3249999993</v>
      </c>
      <c r="M2432" s="39">
        <f t="shared" si="335"/>
        <v>2403143.2590950071</v>
      </c>
      <c r="N2432" s="40">
        <f t="shared" si="336"/>
        <v>1648582.1668848691</v>
      </c>
      <c r="O2432" s="41">
        <f t="shared" si="337"/>
        <v>0.68601077386693288</v>
      </c>
      <c r="P2432" s="42">
        <f t="shared" si="338"/>
        <v>71696</v>
      </c>
      <c r="Q2432" s="43" t="str">
        <f t="shared" si="339"/>
        <v>MEDIA GEO</v>
      </c>
    </row>
    <row r="2433" spans="2:17" s="44" customFormat="1" x14ac:dyDescent="0.3">
      <c r="B2433" s="54">
        <v>2403</v>
      </c>
      <c r="C2433" s="55">
        <v>251720</v>
      </c>
      <c r="D2433" s="56" t="s">
        <v>563</v>
      </c>
      <c r="E2433" s="78">
        <v>63483</v>
      </c>
      <c r="F2433" s="35">
        <f t="shared" si="340"/>
        <v>66721</v>
      </c>
      <c r="G2433" s="36">
        <v>11464329.1</v>
      </c>
      <c r="H2433" s="36">
        <v>11418555.75</v>
      </c>
      <c r="I2433" s="37">
        <v>10642741.199999999</v>
      </c>
      <c r="J2433" s="38">
        <f t="shared" si="332"/>
        <v>66721</v>
      </c>
      <c r="K2433" s="38">
        <f t="shared" si="333"/>
        <v>8398086.7624999993</v>
      </c>
      <c r="L2433" s="38">
        <f t="shared" si="334"/>
        <v>11030648.475</v>
      </c>
      <c r="M2433" s="39">
        <f t="shared" si="335"/>
        <v>3105052.641538444</v>
      </c>
      <c r="N2433" s="40">
        <f t="shared" si="336"/>
        <v>2148424.9072254882</v>
      </c>
      <c r="O2433" s="41">
        <f t="shared" si="337"/>
        <v>0.69191255519617201</v>
      </c>
      <c r="P2433" s="42">
        <f t="shared" si="338"/>
        <v>66721</v>
      </c>
      <c r="Q2433" s="43" t="str">
        <f t="shared" si="339"/>
        <v>MEDIA GEO</v>
      </c>
    </row>
    <row r="2434" spans="2:17" s="44" customFormat="1" x14ac:dyDescent="0.3">
      <c r="B2434" s="54">
        <v>2404</v>
      </c>
      <c r="C2434" s="55">
        <v>251719</v>
      </c>
      <c r="D2434" s="56" t="s">
        <v>564</v>
      </c>
      <c r="E2434" s="78">
        <v>175679</v>
      </c>
      <c r="F2434" s="35">
        <f t="shared" si="340"/>
        <v>184639</v>
      </c>
      <c r="G2434" s="36">
        <v>14766424.4</v>
      </c>
      <c r="H2434" s="36">
        <v>14834355.550000001</v>
      </c>
      <c r="I2434" s="37">
        <v>13644540</v>
      </c>
      <c r="J2434" s="38">
        <f t="shared" si="332"/>
        <v>184639</v>
      </c>
      <c r="K2434" s="38">
        <f t="shared" si="333"/>
        <v>10857489.737500001</v>
      </c>
      <c r="L2434" s="38">
        <f t="shared" si="334"/>
        <v>14205482.199999999</v>
      </c>
      <c r="M2434" s="39">
        <f t="shared" si="335"/>
        <v>4846816.6609372692</v>
      </c>
      <c r="N2434" s="40">
        <f t="shared" si="336"/>
        <v>3296657.4391451799</v>
      </c>
      <c r="O2434" s="41">
        <f t="shared" si="337"/>
        <v>0.68016961848680235</v>
      </c>
      <c r="P2434" s="42">
        <f t="shared" si="338"/>
        <v>184639</v>
      </c>
      <c r="Q2434" s="43" t="str">
        <f t="shared" si="339"/>
        <v>MEDIA GEO</v>
      </c>
    </row>
    <row r="2435" spans="2:17" s="44" customFormat="1" x14ac:dyDescent="0.3">
      <c r="B2435" s="54">
        <v>2405</v>
      </c>
      <c r="C2435" s="55">
        <v>251719</v>
      </c>
      <c r="D2435" s="56" t="s">
        <v>565</v>
      </c>
      <c r="E2435" s="78">
        <v>170692</v>
      </c>
      <c r="F2435" s="35">
        <f t="shared" si="340"/>
        <v>179397</v>
      </c>
      <c r="G2435" s="36">
        <v>13278644.75</v>
      </c>
      <c r="H2435" s="36">
        <v>13229081.25</v>
      </c>
      <c r="I2435" s="37">
        <v>12371049.6</v>
      </c>
      <c r="J2435" s="38">
        <f t="shared" si="332"/>
        <v>179397</v>
      </c>
      <c r="K2435" s="38">
        <f t="shared" si="333"/>
        <v>9764543.1500000004</v>
      </c>
      <c r="L2435" s="38">
        <f t="shared" si="334"/>
        <v>12800065.425000001</v>
      </c>
      <c r="M2435" s="39">
        <f t="shared" si="335"/>
        <v>4443511.3117350452</v>
      </c>
      <c r="N2435" s="40">
        <f t="shared" si="336"/>
        <v>3015184.145582458</v>
      </c>
      <c r="O2435" s="41">
        <f t="shared" si="337"/>
        <v>0.67855889949453685</v>
      </c>
      <c r="P2435" s="42">
        <f t="shared" si="338"/>
        <v>179397</v>
      </c>
      <c r="Q2435" s="43" t="str">
        <f t="shared" si="339"/>
        <v>MEDIA GEO</v>
      </c>
    </row>
    <row r="2436" spans="2:17" s="44" customFormat="1" x14ac:dyDescent="0.3">
      <c r="B2436" s="54">
        <v>2406</v>
      </c>
      <c r="C2436" s="55">
        <v>251717</v>
      </c>
      <c r="D2436" s="56" t="s">
        <v>566</v>
      </c>
      <c r="E2436" s="78">
        <v>116503</v>
      </c>
      <c r="F2436" s="35">
        <f t="shared" si="340"/>
        <v>122445</v>
      </c>
      <c r="G2436" s="36">
        <v>8503930.4000000004</v>
      </c>
      <c r="H2436" s="36">
        <v>8445911.9499999993</v>
      </c>
      <c r="I2436" s="37">
        <v>7822869.5999999996</v>
      </c>
      <c r="J2436" s="38">
        <f t="shared" si="332"/>
        <v>122445</v>
      </c>
      <c r="K2436" s="38">
        <f t="shared" si="333"/>
        <v>6223789.2375000007</v>
      </c>
      <c r="L2436" s="38">
        <f t="shared" si="334"/>
        <v>8134390.7749999994</v>
      </c>
      <c r="M2436" s="39">
        <f t="shared" si="335"/>
        <v>2880005.7065753327</v>
      </c>
      <c r="N2436" s="40">
        <f t="shared" si="336"/>
        <v>1949889.8751529851</v>
      </c>
      <c r="O2436" s="41">
        <f t="shared" si="337"/>
        <v>0.67704375401104144</v>
      </c>
      <c r="P2436" s="42">
        <f t="shared" si="338"/>
        <v>122445</v>
      </c>
      <c r="Q2436" s="43" t="str">
        <f t="shared" si="339"/>
        <v>MEDIA GEO</v>
      </c>
    </row>
    <row r="2437" spans="2:17" s="44" customFormat="1" x14ac:dyDescent="0.3">
      <c r="B2437" s="54">
        <v>2407</v>
      </c>
      <c r="C2437" s="55">
        <v>251717</v>
      </c>
      <c r="D2437" s="56" t="s">
        <v>567</v>
      </c>
      <c r="E2437" s="78">
        <v>116503</v>
      </c>
      <c r="F2437" s="35">
        <f t="shared" si="340"/>
        <v>122445</v>
      </c>
      <c r="G2437" s="36">
        <v>7755521.5499999998</v>
      </c>
      <c r="H2437" s="36">
        <v>7732489.0999999996</v>
      </c>
      <c r="I2437" s="37">
        <v>7186124.4000000004</v>
      </c>
      <c r="J2437" s="38">
        <f t="shared" si="332"/>
        <v>122445</v>
      </c>
      <c r="K2437" s="38">
        <f t="shared" si="333"/>
        <v>5699145.0124999993</v>
      </c>
      <c r="L2437" s="38">
        <f t="shared" si="334"/>
        <v>7459306.75</v>
      </c>
      <c r="M2437" s="39">
        <f t="shared" si="335"/>
        <v>2695203.2893738765</v>
      </c>
      <c r="N2437" s="40">
        <f t="shared" si="336"/>
        <v>1819214.8327701699</v>
      </c>
      <c r="O2437" s="41">
        <f t="shared" si="337"/>
        <v>0.67498241781709623</v>
      </c>
      <c r="P2437" s="42">
        <f t="shared" si="338"/>
        <v>122445</v>
      </c>
      <c r="Q2437" s="43" t="str">
        <f t="shared" si="339"/>
        <v>MEDIA GEO</v>
      </c>
    </row>
    <row r="2438" spans="2:17" s="44" customFormat="1" x14ac:dyDescent="0.3">
      <c r="B2438" s="54">
        <v>2408</v>
      </c>
      <c r="C2438" s="55">
        <v>251717</v>
      </c>
      <c r="D2438" s="56" t="s">
        <v>568</v>
      </c>
      <c r="E2438" s="78">
        <v>65582</v>
      </c>
      <c r="F2438" s="35">
        <f t="shared" si="340"/>
        <v>68927</v>
      </c>
      <c r="G2438" s="36">
        <v>5228949.25</v>
      </c>
      <c r="H2438" s="36">
        <v>5345860.8</v>
      </c>
      <c r="I2438" s="37">
        <v>4912034.4000000004</v>
      </c>
      <c r="J2438" s="38">
        <f t="shared" si="332"/>
        <v>68927</v>
      </c>
      <c r="K2438" s="38">
        <f t="shared" si="333"/>
        <v>3888942.8625000003</v>
      </c>
      <c r="L2438" s="38">
        <f t="shared" si="334"/>
        <v>5070491.8250000002</v>
      </c>
      <c r="M2438" s="39">
        <f t="shared" si="335"/>
        <v>1753964.1493608551</v>
      </c>
      <c r="N2438" s="40">
        <f t="shared" si="336"/>
        <v>1191501.1948643099</v>
      </c>
      <c r="O2438" s="41">
        <f t="shared" si="337"/>
        <v>0.67931901304738362</v>
      </c>
      <c r="P2438" s="42">
        <f t="shared" si="338"/>
        <v>68927</v>
      </c>
      <c r="Q2438" s="43" t="str">
        <f t="shared" si="339"/>
        <v>MEDIA GEO</v>
      </c>
    </row>
    <row r="2439" spans="2:17" s="44" customFormat="1" x14ac:dyDescent="0.3">
      <c r="B2439" s="54">
        <v>2409</v>
      </c>
      <c r="C2439" s="55">
        <v>251717</v>
      </c>
      <c r="D2439" s="56" t="s">
        <v>570</v>
      </c>
      <c r="E2439" s="78">
        <v>61574</v>
      </c>
      <c r="F2439" s="35">
        <f t="shared" si="340"/>
        <v>64714</v>
      </c>
      <c r="G2439" s="77">
        <v>4161293.15</v>
      </c>
      <c r="H2439" s="77">
        <v>4073245.05</v>
      </c>
      <c r="I2439" s="77">
        <v>3820471.2</v>
      </c>
      <c r="J2439" s="38">
        <f t="shared" si="332"/>
        <v>64714</v>
      </c>
      <c r="K2439" s="38">
        <f t="shared" si="333"/>
        <v>3029930.85</v>
      </c>
      <c r="L2439" s="38">
        <f t="shared" si="334"/>
        <v>3946858.125</v>
      </c>
      <c r="M2439" s="39">
        <f t="shared" si="335"/>
        <v>1430773.8900335734</v>
      </c>
      <c r="N2439" s="40">
        <f t="shared" si="336"/>
        <v>965950.21174968919</v>
      </c>
      <c r="O2439" s="41">
        <f t="shared" si="337"/>
        <v>0.67512429355767944</v>
      </c>
      <c r="P2439" s="42">
        <f t="shared" si="338"/>
        <v>64714</v>
      </c>
      <c r="Q2439" s="43" t="str">
        <f t="shared" si="339"/>
        <v>MEDIA GEO</v>
      </c>
    </row>
    <row r="2440" spans="2:17" s="44" customFormat="1" x14ac:dyDescent="0.3">
      <c r="B2440" s="54">
        <v>2410</v>
      </c>
      <c r="C2440" s="55">
        <v>26111512</v>
      </c>
      <c r="D2440" s="56" t="s">
        <v>571</v>
      </c>
      <c r="E2440" s="78">
        <v>258303</v>
      </c>
      <c r="F2440" s="35">
        <f t="shared" si="340"/>
        <v>271476</v>
      </c>
      <c r="G2440" s="36">
        <v>20955739.350000001</v>
      </c>
      <c r="H2440" s="36">
        <v>21109677.75</v>
      </c>
      <c r="I2440" s="37">
        <v>19648137.600000001</v>
      </c>
      <c r="J2440" s="38">
        <f t="shared" si="332"/>
        <v>271476</v>
      </c>
      <c r="K2440" s="38">
        <f t="shared" si="333"/>
        <v>15496257.675000001</v>
      </c>
      <c r="L2440" s="38">
        <f t="shared" si="334"/>
        <v>20301938.475000001</v>
      </c>
      <c r="M2440" s="39">
        <f t="shared" si="335"/>
        <v>6969624.1089268774</v>
      </c>
      <c r="N2440" s="40">
        <f t="shared" si="336"/>
        <v>4736305.949214044</v>
      </c>
      <c r="O2440" s="41">
        <f t="shared" si="337"/>
        <v>0.67956404465883014</v>
      </c>
      <c r="P2440" s="42">
        <f t="shared" si="338"/>
        <v>271476</v>
      </c>
      <c r="Q2440" s="43" t="str">
        <f t="shared" si="339"/>
        <v>MEDIA GEO</v>
      </c>
    </row>
    <row r="2441" spans="2:17" s="44" customFormat="1" x14ac:dyDescent="0.3">
      <c r="B2441" s="54">
        <v>2411</v>
      </c>
      <c r="C2441" s="55">
        <v>26111512</v>
      </c>
      <c r="D2441" s="56" t="s">
        <v>572</v>
      </c>
      <c r="E2441" s="78">
        <v>303008</v>
      </c>
      <c r="F2441" s="35">
        <f t="shared" si="340"/>
        <v>318461</v>
      </c>
      <c r="G2441" s="36">
        <v>21043495.899999999</v>
      </c>
      <c r="H2441" s="36">
        <v>21137375</v>
      </c>
      <c r="I2441" s="37">
        <v>19648137.600000001</v>
      </c>
      <c r="J2441" s="38">
        <f t="shared" ref="J2441:J2503" si="341">MIN(F2441:I2441)</f>
        <v>318461</v>
      </c>
      <c r="K2441" s="38">
        <f t="shared" ref="K2441:K2503" si="342">AVERAGE(F2441:I2441)</f>
        <v>15536867.375</v>
      </c>
      <c r="L2441" s="38">
        <f t="shared" ref="L2441:L2503" si="343">MEDIAN(F2441:I2441)</f>
        <v>20345816.75</v>
      </c>
      <c r="M2441" s="39">
        <f t="shared" ref="M2441:M2503" si="344">GEOMEAN(F2441:I2441)</f>
        <v>7263344.5609187717</v>
      </c>
      <c r="N2441" s="40">
        <f t="shared" ref="N2441:N2503" si="345">STDEVA(J2441,M2441)</f>
        <v>4910774.2604766404</v>
      </c>
      <c r="O2441" s="41">
        <f t="shared" ref="O2441:O2503" si="346">N2441/M2441</f>
        <v>0.67610371768669819</v>
      </c>
      <c r="P2441" s="42">
        <f t="shared" ref="P2441:P2503" si="347">ROUND(IF(O2441&lt;=P2436,J2441,M2441),0)</f>
        <v>318461</v>
      </c>
      <c r="Q2441" s="43" t="str">
        <f t="shared" ref="Q2441:Q2503" si="348">IF(O2441&lt;=35%,"MENOR VALOR","MEDIA GEO")</f>
        <v>MEDIA GEO</v>
      </c>
    </row>
    <row r="2442" spans="2:17" s="44" customFormat="1" x14ac:dyDescent="0.3">
      <c r="B2442" s="54">
        <v>2412</v>
      </c>
      <c r="C2442" s="55">
        <v>26111535</v>
      </c>
      <c r="D2442" s="56" t="s">
        <v>573</v>
      </c>
      <c r="E2442" s="78">
        <v>1042</v>
      </c>
      <c r="F2442" s="35">
        <f t="shared" si="340"/>
        <v>1095</v>
      </c>
      <c r="G2442" s="36">
        <v>1052787.05</v>
      </c>
      <c r="H2442" s="36">
        <v>1071154.7</v>
      </c>
      <c r="I2442" s="37">
        <v>985205.76000000001</v>
      </c>
      <c r="J2442" s="38">
        <f t="shared" si="341"/>
        <v>1095</v>
      </c>
      <c r="K2442" s="38">
        <f t="shared" si="342"/>
        <v>777560.62749999994</v>
      </c>
      <c r="L2442" s="38">
        <f t="shared" si="343"/>
        <v>1018996.405</v>
      </c>
      <c r="M2442" s="39">
        <f t="shared" si="344"/>
        <v>186759.82071235456</v>
      </c>
      <c r="N2442" s="40">
        <f t="shared" si="345"/>
        <v>131284.85375349049</v>
      </c>
      <c r="O2442" s="41">
        <f t="shared" si="346"/>
        <v>0.70296091125346494</v>
      </c>
      <c r="P2442" s="42">
        <f t="shared" si="347"/>
        <v>1095</v>
      </c>
      <c r="Q2442" s="43" t="str">
        <f t="shared" si="348"/>
        <v>MEDIA GEO</v>
      </c>
    </row>
    <row r="2443" spans="2:17" s="44" customFormat="1" x14ac:dyDescent="0.3">
      <c r="B2443" s="54">
        <v>2413</v>
      </c>
      <c r="C2443" s="55">
        <v>26111535</v>
      </c>
      <c r="D2443" s="56" t="s">
        <v>574</v>
      </c>
      <c r="E2443" s="78">
        <v>23933</v>
      </c>
      <c r="F2443" s="35">
        <f t="shared" si="340"/>
        <v>25154</v>
      </c>
      <c r="G2443" s="36">
        <v>425371.45</v>
      </c>
      <c r="H2443" s="36">
        <v>427703.85</v>
      </c>
      <c r="I2443" s="37">
        <v>394642.08</v>
      </c>
      <c r="J2443" s="38">
        <f t="shared" si="341"/>
        <v>25154</v>
      </c>
      <c r="K2443" s="38">
        <f t="shared" si="342"/>
        <v>318217.84500000003</v>
      </c>
      <c r="L2443" s="38">
        <f t="shared" si="343"/>
        <v>410006.76500000001</v>
      </c>
      <c r="M2443" s="39">
        <f t="shared" si="344"/>
        <v>206148.64583546034</v>
      </c>
      <c r="N2443" s="40">
        <f t="shared" si="345"/>
        <v>127982.54142871153</v>
      </c>
      <c r="O2443" s="41">
        <f t="shared" si="346"/>
        <v>0.62082649590074002</v>
      </c>
      <c r="P2443" s="42">
        <f t="shared" si="347"/>
        <v>25154</v>
      </c>
      <c r="Q2443" s="43" t="str">
        <f t="shared" si="348"/>
        <v>MEDIA GEO</v>
      </c>
    </row>
    <row r="2444" spans="2:17" s="44" customFormat="1" x14ac:dyDescent="0.3">
      <c r="B2444" s="54">
        <v>2414</v>
      </c>
      <c r="C2444" s="55">
        <v>26111535</v>
      </c>
      <c r="D2444" s="56" t="s">
        <v>575</v>
      </c>
      <c r="E2444" s="78">
        <v>23065</v>
      </c>
      <c r="F2444" s="35">
        <f t="shared" si="340"/>
        <v>24241</v>
      </c>
      <c r="G2444" s="36">
        <v>568522.5</v>
      </c>
      <c r="H2444" s="36">
        <v>561816.85</v>
      </c>
      <c r="I2444" s="37">
        <v>526189.43999999994</v>
      </c>
      <c r="J2444" s="38">
        <f t="shared" si="341"/>
        <v>24241</v>
      </c>
      <c r="K2444" s="38">
        <f t="shared" si="342"/>
        <v>420192.44750000001</v>
      </c>
      <c r="L2444" s="38">
        <f t="shared" si="343"/>
        <v>544003.14500000002</v>
      </c>
      <c r="M2444" s="39">
        <f t="shared" si="344"/>
        <v>252643.87235539735</v>
      </c>
      <c r="N2444" s="40">
        <f t="shared" si="345"/>
        <v>161505.21988498693</v>
      </c>
      <c r="O2444" s="41">
        <f t="shared" si="346"/>
        <v>0.63926038806829033</v>
      </c>
      <c r="P2444" s="42">
        <f t="shared" si="347"/>
        <v>24241</v>
      </c>
      <c r="Q2444" s="43" t="str">
        <f t="shared" si="348"/>
        <v>MEDIA GEO</v>
      </c>
    </row>
    <row r="2445" spans="2:17" s="44" customFormat="1" x14ac:dyDescent="0.3">
      <c r="B2445" s="54">
        <v>2415</v>
      </c>
      <c r="C2445" s="55">
        <v>251717</v>
      </c>
      <c r="D2445" s="56" t="s">
        <v>576</v>
      </c>
      <c r="E2445" s="78">
        <v>70284</v>
      </c>
      <c r="F2445" s="35">
        <f t="shared" si="340"/>
        <v>73868</v>
      </c>
      <c r="G2445" s="36">
        <v>4268875.0999999996</v>
      </c>
      <c r="H2445" s="36">
        <v>4305901.95</v>
      </c>
      <c r="I2445" s="37">
        <v>3954817.44</v>
      </c>
      <c r="J2445" s="38">
        <f t="shared" si="341"/>
        <v>73868</v>
      </c>
      <c r="K2445" s="38">
        <f t="shared" si="342"/>
        <v>3150865.6225000001</v>
      </c>
      <c r="L2445" s="38">
        <f t="shared" si="343"/>
        <v>4111846.2699999996</v>
      </c>
      <c r="M2445" s="39">
        <f t="shared" si="344"/>
        <v>1522264.4014962306</v>
      </c>
      <c r="N2445" s="40">
        <f t="shared" si="345"/>
        <v>1024170.917344178</v>
      </c>
      <c r="O2445" s="41">
        <f t="shared" si="346"/>
        <v>0.67279436892666111</v>
      </c>
      <c r="P2445" s="42">
        <f t="shared" si="347"/>
        <v>73868</v>
      </c>
      <c r="Q2445" s="43" t="str">
        <f t="shared" si="348"/>
        <v>MEDIA GEO</v>
      </c>
    </row>
    <row r="2446" spans="2:17" s="44" customFormat="1" x14ac:dyDescent="0.3">
      <c r="B2446" s="54">
        <v>2416</v>
      </c>
      <c r="C2446" s="55">
        <v>251717</v>
      </c>
      <c r="D2446" s="56" t="s">
        <v>577</v>
      </c>
      <c r="E2446" s="78">
        <v>71310</v>
      </c>
      <c r="F2446" s="35">
        <f t="shared" si="340"/>
        <v>74947</v>
      </c>
      <c r="G2446" s="36">
        <v>3849334.65</v>
      </c>
      <c r="H2446" s="36">
        <v>3786068.3</v>
      </c>
      <c r="I2446" s="37">
        <v>3560175.36</v>
      </c>
      <c r="J2446" s="38">
        <f t="shared" si="341"/>
        <v>74947</v>
      </c>
      <c r="K2446" s="38">
        <f t="shared" si="342"/>
        <v>2817631.3274999997</v>
      </c>
      <c r="L2446" s="38">
        <f t="shared" si="343"/>
        <v>3673121.83</v>
      </c>
      <c r="M2446" s="39">
        <f t="shared" si="344"/>
        <v>1404267.8054385385</v>
      </c>
      <c r="N2446" s="40">
        <f t="shared" si="345"/>
        <v>939971.75589795376</v>
      </c>
      <c r="O2446" s="41">
        <f t="shared" si="346"/>
        <v>0.66936787431682954</v>
      </c>
      <c r="P2446" s="42">
        <f t="shared" si="347"/>
        <v>74947</v>
      </c>
      <c r="Q2446" s="43" t="str">
        <f t="shared" si="348"/>
        <v>MEDIA GEO</v>
      </c>
    </row>
    <row r="2447" spans="2:17" s="44" customFormat="1" x14ac:dyDescent="0.3">
      <c r="B2447" s="54">
        <v>2417</v>
      </c>
      <c r="C2447" s="55">
        <v>251717</v>
      </c>
      <c r="D2447" s="56" t="s">
        <v>578</v>
      </c>
      <c r="E2447" s="78">
        <v>64887</v>
      </c>
      <c r="F2447" s="35">
        <f t="shared" si="340"/>
        <v>68196</v>
      </c>
      <c r="G2447" s="36">
        <v>6392525.2999999998</v>
      </c>
      <c r="H2447" s="36">
        <v>6258703.8499999996</v>
      </c>
      <c r="I2447" s="37">
        <v>5897240.1600000001</v>
      </c>
      <c r="J2447" s="38">
        <f t="shared" si="341"/>
        <v>68196</v>
      </c>
      <c r="K2447" s="38">
        <f t="shared" si="342"/>
        <v>4654166.3274999997</v>
      </c>
      <c r="L2447" s="38">
        <f t="shared" si="343"/>
        <v>6077972.0049999999</v>
      </c>
      <c r="M2447" s="39">
        <f t="shared" si="344"/>
        <v>2002816.421076823</v>
      </c>
      <c r="N2447" s="40">
        <f t="shared" si="345"/>
        <v>1367983.2187653957</v>
      </c>
      <c r="O2447" s="41">
        <f t="shared" si="346"/>
        <v>0.68302975967707191</v>
      </c>
      <c r="P2447" s="42">
        <f t="shared" si="347"/>
        <v>68196</v>
      </c>
      <c r="Q2447" s="43" t="str">
        <f t="shared" si="348"/>
        <v>MEDIA GEO</v>
      </c>
    </row>
    <row r="2448" spans="2:17" s="44" customFormat="1" x14ac:dyDescent="0.3">
      <c r="B2448" s="54">
        <v>2418</v>
      </c>
      <c r="C2448" s="55">
        <v>251742</v>
      </c>
      <c r="D2448" s="56" t="s">
        <v>309</v>
      </c>
      <c r="E2448" s="78">
        <v>234412</v>
      </c>
      <c r="F2448" s="35">
        <f t="shared" si="340"/>
        <v>246367</v>
      </c>
      <c r="G2448" s="36">
        <v>9330474.6500000004</v>
      </c>
      <c r="H2448" s="36">
        <v>9322602.8000000007</v>
      </c>
      <c r="I2448" s="37">
        <v>8752097.7599999998</v>
      </c>
      <c r="J2448" s="38">
        <f t="shared" si="341"/>
        <v>246367</v>
      </c>
      <c r="K2448" s="38">
        <f t="shared" si="342"/>
        <v>6912885.5525000002</v>
      </c>
      <c r="L2448" s="38">
        <f t="shared" si="343"/>
        <v>9037350.2800000012</v>
      </c>
      <c r="M2448" s="39">
        <f t="shared" si="344"/>
        <v>3700700.198151431</v>
      </c>
      <c r="N2448" s="40">
        <f t="shared" si="345"/>
        <v>2442582.4288906907</v>
      </c>
      <c r="O2448" s="41">
        <f t="shared" si="346"/>
        <v>0.66003250685121861</v>
      </c>
      <c r="P2448" s="42">
        <f t="shared" si="347"/>
        <v>246367</v>
      </c>
      <c r="Q2448" s="43" t="str">
        <f t="shared" si="348"/>
        <v>MEDIA GEO</v>
      </c>
    </row>
    <row r="2449" spans="2:17" s="44" customFormat="1" x14ac:dyDescent="0.3">
      <c r="B2449" s="54">
        <v>2419</v>
      </c>
      <c r="C2449" s="55">
        <v>251742</v>
      </c>
      <c r="D2449" s="56" t="s">
        <v>579</v>
      </c>
      <c r="E2449" s="78">
        <v>247004</v>
      </c>
      <c r="F2449" s="35">
        <f t="shared" si="340"/>
        <v>259601</v>
      </c>
      <c r="G2449" s="36">
        <v>8279145.3499999996</v>
      </c>
      <c r="H2449" s="36">
        <v>8190805.7000000002</v>
      </c>
      <c r="I2449" s="37">
        <v>7640942.4000000004</v>
      </c>
      <c r="J2449" s="38">
        <f t="shared" si="341"/>
        <v>259601</v>
      </c>
      <c r="K2449" s="38">
        <f t="shared" si="342"/>
        <v>6092623.6125000007</v>
      </c>
      <c r="L2449" s="38">
        <f t="shared" si="343"/>
        <v>7915874.0500000007</v>
      </c>
      <c r="M2449" s="39">
        <f t="shared" si="344"/>
        <v>3405582.0999711682</v>
      </c>
      <c r="N2449" s="40">
        <f t="shared" si="345"/>
        <v>2224544.5692743268</v>
      </c>
      <c r="O2449" s="41">
        <f t="shared" si="346"/>
        <v>0.65320538573806808</v>
      </c>
      <c r="P2449" s="42">
        <f t="shared" si="347"/>
        <v>259601</v>
      </c>
      <c r="Q2449" s="43" t="str">
        <f t="shared" si="348"/>
        <v>MEDIA GEO</v>
      </c>
    </row>
    <row r="2450" spans="2:17" s="44" customFormat="1" x14ac:dyDescent="0.3">
      <c r="B2450" s="54">
        <v>2420</v>
      </c>
      <c r="C2450" s="55">
        <v>251742</v>
      </c>
      <c r="D2450" s="56" t="s">
        <v>310</v>
      </c>
      <c r="E2450" s="78">
        <v>157374</v>
      </c>
      <c r="F2450" s="35">
        <f t="shared" si="340"/>
        <v>165400</v>
      </c>
      <c r="G2450" s="36">
        <v>2828618.1</v>
      </c>
      <c r="H2450" s="36">
        <v>2829784.3</v>
      </c>
      <c r="I2450" s="37">
        <v>2622550.56</v>
      </c>
      <c r="J2450" s="38">
        <f t="shared" si="341"/>
        <v>165400</v>
      </c>
      <c r="K2450" s="38">
        <f t="shared" si="342"/>
        <v>2111588.2400000002</v>
      </c>
      <c r="L2450" s="38">
        <f t="shared" si="343"/>
        <v>2725584.33</v>
      </c>
      <c r="M2450" s="39">
        <f t="shared" si="344"/>
        <v>1365044.3317067921</v>
      </c>
      <c r="N2450" s="40">
        <f t="shared" si="345"/>
        <v>848276.64196187665</v>
      </c>
      <c r="O2450" s="41">
        <f t="shared" si="346"/>
        <v>0.62142790696125483</v>
      </c>
      <c r="P2450" s="42">
        <f t="shared" si="347"/>
        <v>165400</v>
      </c>
      <c r="Q2450" s="43" t="str">
        <f t="shared" si="348"/>
        <v>MEDIA GEO</v>
      </c>
    </row>
    <row r="2451" spans="2:17" s="44" customFormat="1" x14ac:dyDescent="0.3">
      <c r="B2451" s="54">
        <v>2421</v>
      </c>
      <c r="C2451" s="55">
        <v>251742</v>
      </c>
      <c r="D2451" s="56" t="s">
        <v>580</v>
      </c>
      <c r="E2451" s="78">
        <v>289027</v>
      </c>
      <c r="F2451" s="35">
        <f t="shared" si="340"/>
        <v>303767</v>
      </c>
      <c r="G2451" s="36">
        <v>8469235.9499999993</v>
      </c>
      <c r="H2451" s="36">
        <v>8508595.1999999993</v>
      </c>
      <c r="I2451" s="37">
        <v>7859255.04</v>
      </c>
      <c r="J2451" s="38">
        <f t="shared" si="341"/>
        <v>303767</v>
      </c>
      <c r="K2451" s="38">
        <f t="shared" si="342"/>
        <v>6285213.2974999994</v>
      </c>
      <c r="L2451" s="38">
        <f t="shared" si="343"/>
        <v>8164245.4949999992</v>
      </c>
      <c r="M2451" s="39">
        <f t="shared" si="344"/>
        <v>3621646.1634813896</v>
      </c>
      <c r="N2451" s="40">
        <f t="shared" si="345"/>
        <v>2346094.8556552404</v>
      </c>
      <c r="O2451" s="41">
        <f t="shared" si="346"/>
        <v>0.64779792109784773</v>
      </c>
      <c r="P2451" s="42">
        <f t="shared" si="347"/>
        <v>303767</v>
      </c>
      <c r="Q2451" s="43" t="str">
        <f t="shared" si="348"/>
        <v>MEDIA GEO</v>
      </c>
    </row>
    <row r="2452" spans="2:17" s="44" customFormat="1" x14ac:dyDescent="0.3">
      <c r="B2452" s="54">
        <v>2422</v>
      </c>
      <c r="C2452" s="55">
        <v>251742</v>
      </c>
      <c r="D2452" s="56" t="s">
        <v>581</v>
      </c>
      <c r="E2452" s="78">
        <v>256599</v>
      </c>
      <c r="F2452" s="35">
        <f t="shared" si="340"/>
        <v>269686</v>
      </c>
      <c r="G2452" s="36">
        <v>8477690.9000000004</v>
      </c>
      <c r="H2452" s="36">
        <v>8491102.1999999993</v>
      </c>
      <c r="I2452" s="37">
        <v>7859255.04</v>
      </c>
      <c r="J2452" s="38">
        <f t="shared" si="341"/>
        <v>269686</v>
      </c>
      <c r="K2452" s="38">
        <f t="shared" si="342"/>
        <v>6274433.5350000001</v>
      </c>
      <c r="L2452" s="38">
        <f t="shared" si="343"/>
        <v>8168472.9700000007</v>
      </c>
      <c r="M2452" s="39">
        <f t="shared" si="344"/>
        <v>3514555.1091002845</v>
      </c>
      <c r="N2452" s="40">
        <f t="shared" si="345"/>
        <v>2294468.9511075621</v>
      </c>
      <c r="O2452" s="41">
        <f t="shared" si="346"/>
        <v>0.65284762363420135</v>
      </c>
      <c r="P2452" s="42">
        <f t="shared" si="347"/>
        <v>269686</v>
      </c>
      <c r="Q2452" s="43" t="str">
        <f t="shared" si="348"/>
        <v>MEDIA GEO</v>
      </c>
    </row>
    <row r="2453" spans="2:17" s="44" customFormat="1" x14ac:dyDescent="0.3">
      <c r="B2453" s="54">
        <v>2423</v>
      </c>
      <c r="C2453" s="55">
        <v>251742</v>
      </c>
      <c r="D2453" s="56" t="s">
        <v>582</v>
      </c>
      <c r="E2453" s="78">
        <v>218585</v>
      </c>
      <c r="F2453" s="35">
        <f t="shared" si="340"/>
        <v>229733</v>
      </c>
      <c r="G2453" s="36">
        <v>9950018.4000000004</v>
      </c>
      <c r="H2453" s="36">
        <v>9769257.4000000004</v>
      </c>
      <c r="I2453" s="37">
        <v>9169130.8800000008</v>
      </c>
      <c r="J2453" s="38">
        <f t="shared" si="341"/>
        <v>229733</v>
      </c>
      <c r="K2453" s="38">
        <f t="shared" si="342"/>
        <v>7279534.9199999999</v>
      </c>
      <c r="L2453" s="38">
        <f t="shared" si="343"/>
        <v>9469194.1400000006</v>
      </c>
      <c r="M2453" s="39">
        <f t="shared" si="344"/>
        <v>3782764.0067831054</v>
      </c>
      <c r="N2453" s="40">
        <f t="shared" si="345"/>
        <v>2512372.3186623999</v>
      </c>
      <c r="O2453" s="41">
        <f t="shared" si="346"/>
        <v>0.66416311304572828</v>
      </c>
      <c r="P2453" s="42">
        <f t="shared" si="347"/>
        <v>229733</v>
      </c>
      <c r="Q2453" s="43" t="str">
        <f t="shared" si="348"/>
        <v>MEDIA GEO</v>
      </c>
    </row>
    <row r="2454" spans="2:17" s="44" customFormat="1" x14ac:dyDescent="0.3">
      <c r="B2454" s="54">
        <v>2424</v>
      </c>
      <c r="C2454" s="55">
        <v>251742</v>
      </c>
      <c r="D2454" s="56" t="s">
        <v>583</v>
      </c>
      <c r="E2454" s="78">
        <v>21043</v>
      </c>
      <c r="F2454" s="35">
        <f t="shared" si="340"/>
        <v>22116</v>
      </c>
      <c r="G2454" s="36">
        <v>3398015.25</v>
      </c>
      <c r="H2454" s="36">
        <v>3404137.8</v>
      </c>
      <c r="I2454" s="37">
        <v>3143702.0159999998</v>
      </c>
      <c r="J2454" s="38">
        <f t="shared" si="341"/>
        <v>22116</v>
      </c>
      <c r="K2454" s="38">
        <f t="shared" si="342"/>
        <v>2491992.7664999999</v>
      </c>
      <c r="L2454" s="38">
        <f t="shared" si="343"/>
        <v>3270858.6329999999</v>
      </c>
      <c r="M2454" s="39">
        <f t="shared" si="344"/>
        <v>946989.36690189282</v>
      </c>
      <c r="N2454" s="40">
        <f t="shared" si="345"/>
        <v>653984.22947516222</v>
      </c>
      <c r="O2454" s="41">
        <f t="shared" si="346"/>
        <v>0.69059300170887172</v>
      </c>
      <c r="P2454" s="42">
        <f t="shared" si="347"/>
        <v>22116</v>
      </c>
      <c r="Q2454" s="43" t="str">
        <f t="shared" si="348"/>
        <v>MEDIA GEO</v>
      </c>
    </row>
    <row r="2455" spans="2:17" s="44" customFormat="1" x14ac:dyDescent="0.3">
      <c r="B2455" s="54">
        <v>2425</v>
      </c>
      <c r="C2455" s="55">
        <v>25173702</v>
      </c>
      <c r="D2455" s="56" t="s">
        <v>584</v>
      </c>
      <c r="E2455" s="78">
        <v>114831</v>
      </c>
      <c r="F2455" s="35">
        <f t="shared" si="340"/>
        <v>120687</v>
      </c>
      <c r="G2455" s="36">
        <v>12564347.25</v>
      </c>
      <c r="H2455" s="36">
        <v>12644523.5</v>
      </c>
      <c r="I2455" s="37">
        <v>11788882.560000001</v>
      </c>
      <c r="J2455" s="38">
        <f t="shared" si="341"/>
        <v>120687</v>
      </c>
      <c r="K2455" s="38">
        <f t="shared" si="342"/>
        <v>9279610.0775000006</v>
      </c>
      <c r="L2455" s="38">
        <f t="shared" si="343"/>
        <v>12176614.905000001</v>
      </c>
      <c r="M2455" s="39">
        <f t="shared" si="344"/>
        <v>3877429.257347364</v>
      </c>
      <c r="N2455" s="40">
        <f t="shared" si="345"/>
        <v>2656417.9253403791</v>
      </c>
      <c r="O2455" s="41">
        <f t="shared" si="346"/>
        <v>0.68509771527274599</v>
      </c>
      <c r="P2455" s="42">
        <f t="shared" si="347"/>
        <v>120687</v>
      </c>
      <c r="Q2455" s="43" t="str">
        <f t="shared" si="348"/>
        <v>MEDIA GEO</v>
      </c>
    </row>
    <row r="2456" spans="2:17" s="44" customFormat="1" x14ac:dyDescent="0.3">
      <c r="B2456" s="54">
        <v>2426</v>
      </c>
      <c r="C2456" s="55">
        <v>25173702</v>
      </c>
      <c r="D2456" s="56" t="s">
        <v>103</v>
      </c>
      <c r="E2456" s="78">
        <v>202694</v>
      </c>
      <c r="F2456" s="35">
        <f t="shared" si="340"/>
        <v>213031</v>
      </c>
      <c r="G2456" s="36">
        <v>21363034.699999999</v>
      </c>
      <c r="H2456" s="36">
        <v>21281109.149999999</v>
      </c>
      <c r="I2456" s="37">
        <v>20029485</v>
      </c>
      <c r="J2456" s="38">
        <f t="shared" si="341"/>
        <v>213031</v>
      </c>
      <c r="K2456" s="38">
        <f t="shared" si="342"/>
        <v>15721664.962499999</v>
      </c>
      <c r="L2456" s="38">
        <f t="shared" si="343"/>
        <v>20655297.074999999</v>
      </c>
      <c r="M2456" s="39">
        <f t="shared" si="344"/>
        <v>6636551.1882145945</v>
      </c>
      <c r="N2456" s="40">
        <f t="shared" si="345"/>
        <v>4542114.6841752278</v>
      </c>
      <c r="O2456" s="41">
        <f t="shared" si="346"/>
        <v>0.68440889783857373</v>
      </c>
      <c r="P2456" s="42">
        <f t="shared" si="347"/>
        <v>213031</v>
      </c>
      <c r="Q2456" s="43" t="str">
        <f t="shared" si="348"/>
        <v>MEDIA GEO</v>
      </c>
    </row>
    <row r="2457" spans="2:17" s="44" customFormat="1" x14ac:dyDescent="0.3">
      <c r="B2457" s="54">
        <v>2427</v>
      </c>
      <c r="C2457" s="55">
        <v>26101808</v>
      </c>
      <c r="D2457" s="56" t="s">
        <v>585</v>
      </c>
      <c r="E2457" s="78">
        <v>70363</v>
      </c>
      <c r="F2457" s="35">
        <f t="shared" si="340"/>
        <v>73952</v>
      </c>
      <c r="G2457" s="36">
        <v>17047220.050000001</v>
      </c>
      <c r="H2457" s="36">
        <v>17086579.300000001</v>
      </c>
      <c r="I2457" s="37">
        <v>15718510.08</v>
      </c>
      <c r="J2457" s="38">
        <f t="shared" si="341"/>
        <v>73952</v>
      </c>
      <c r="K2457" s="38">
        <f t="shared" si="342"/>
        <v>12481565.3575</v>
      </c>
      <c r="L2457" s="38">
        <f t="shared" si="343"/>
        <v>16382865.065000001</v>
      </c>
      <c r="M2457" s="39">
        <f t="shared" si="344"/>
        <v>4289606.9358771453</v>
      </c>
      <c r="N2457" s="40">
        <f t="shared" si="345"/>
        <v>2980918.1923012696</v>
      </c>
      <c r="O2457" s="41">
        <f t="shared" si="346"/>
        <v>0.69491639603844657</v>
      </c>
      <c r="P2457" s="42">
        <f t="shared" si="347"/>
        <v>73952</v>
      </c>
      <c r="Q2457" s="43" t="str">
        <f t="shared" si="348"/>
        <v>MEDIA GEO</v>
      </c>
    </row>
    <row r="2458" spans="2:17" s="44" customFormat="1" x14ac:dyDescent="0.3">
      <c r="B2458" s="54">
        <v>2428</v>
      </c>
      <c r="C2458" s="55">
        <v>251720</v>
      </c>
      <c r="D2458" s="56" t="s">
        <v>586</v>
      </c>
      <c r="E2458" s="78">
        <v>82088</v>
      </c>
      <c r="F2458" s="35">
        <f t="shared" si="340"/>
        <v>86274</v>
      </c>
      <c r="G2458" s="36">
        <v>6734513.4500000002</v>
      </c>
      <c r="H2458" s="36">
        <v>6706233.0999999996</v>
      </c>
      <c r="I2458" s="37">
        <v>6300278.8799999999</v>
      </c>
      <c r="J2458" s="38">
        <f t="shared" si="341"/>
        <v>86274</v>
      </c>
      <c r="K2458" s="38">
        <f t="shared" si="342"/>
        <v>4956824.8574999999</v>
      </c>
      <c r="L2458" s="38">
        <f t="shared" si="343"/>
        <v>6503255.9900000002</v>
      </c>
      <c r="M2458" s="39">
        <f t="shared" si="344"/>
        <v>2225902.5363633488</v>
      </c>
      <c r="N2458" s="40">
        <f t="shared" si="345"/>
        <v>1512945.8472827713</v>
      </c>
      <c r="O2458" s="41">
        <f t="shared" si="346"/>
        <v>0.67969995207184719</v>
      </c>
      <c r="P2458" s="42">
        <f t="shared" si="347"/>
        <v>86274</v>
      </c>
      <c r="Q2458" s="43" t="str">
        <f t="shared" si="348"/>
        <v>MEDIA GEO</v>
      </c>
    </row>
    <row r="2459" spans="2:17" s="44" customFormat="1" x14ac:dyDescent="0.3">
      <c r="B2459" s="54">
        <v>2429</v>
      </c>
      <c r="C2459" s="55">
        <v>26101808</v>
      </c>
      <c r="D2459" s="56" t="s">
        <v>587</v>
      </c>
      <c r="E2459" s="78">
        <v>61684</v>
      </c>
      <c r="F2459" s="35">
        <f t="shared" si="340"/>
        <v>64830</v>
      </c>
      <c r="G2459" s="36">
        <v>8335706.0499999998</v>
      </c>
      <c r="H2459" s="36">
        <v>8505679.6999999993</v>
      </c>
      <c r="I2459" s="37">
        <v>7859255.04</v>
      </c>
      <c r="J2459" s="38">
        <f t="shared" si="341"/>
        <v>64830</v>
      </c>
      <c r="K2459" s="38">
        <f t="shared" si="342"/>
        <v>6191367.6974999998</v>
      </c>
      <c r="L2459" s="38">
        <f t="shared" si="343"/>
        <v>8097480.5449999999</v>
      </c>
      <c r="M2459" s="39">
        <f t="shared" si="344"/>
        <v>2451614.6330518727</v>
      </c>
      <c r="N2459" s="40">
        <f t="shared" si="345"/>
        <v>1687711.5992628247</v>
      </c>
      <c r="O2459" s="41">
        <f t="shared" si="346"/>
        <v>0.68840819291484268</v>
      </c>
      <c r="P2459" s="42">
        <f t="shared" si="347"/>
        <v>64830</v>
      </c>
      <c r="Q2459" s="43" t="str">
        <f t="shared" si="348"/>
        <v>MEDIA GEO</v>
      </c>
    </row>
    <row r="2460" spans="2:17" s="44" customFormat="1" x14ac:dyDescent="0.3">
      <c r="B2460" s="54">
        <v>2430</v>
      </c>
      <c r="C2460" s="55">
        <v>40151712</v>
      </c>
      <c r="D2460" s="56" t="s">
        <v>687</v>
      </c>
      <c r="E2460" s="78">
        <v>45857</v>
      </c>
      <c r="F2460" s="35">
        <f t="shared" si="340"/>
        <v>48196</v>
      </c>
      <c r="G2460" s="36">
        <v>2093620.55</v>
      </c>
      <c r="H2460" s="36">
        <v>2111696.65</v>
      </c>
      <c r="I2460" s="37">
        <v>1964813.76</v>
      </c>
      <c r="J2460" s="38">
        <f t="shared" si="341"/>
        <v>48196</v>
      </c>
      <c r="K2460" s="38">
        <f t="shared" si="342"/>
        <v>1554581.7399999998</v>
      </c>
      <c r="L2460" s="38">
        <f t="shared" si="343"/>
        <v>2029217.155</v>
      </c>
      <c r="M2460" s="39">
        <f t="shared" si="344"/>
        <v>804387.79519892763</v>
      </c>
      <c r="N2460" s="40">
        <f t="shared" si="345"/>
        <v>534708.34626279061</v>
      </c>
      <c r="O2460" s="41">
        <f t="shared" si="346"/>
        <v>0.66473950680785199</v>
      </c>
      <c r="P2460" s="42">
        <f t="shared" si="347"/>
        <v>48196</v>
      </c>
      <c r="Q2460" s="43" t="str">
        <f t="shared" si="348"/>
        <v>MEDIA GEO</v>
      </c>
    </row>
    <row r="2461" spans="2:17" s="44" customFormat="1" x14ac:dyDescent="0.3">
      <c r="B2461" s="54">
        <v>2431</v>
      </c>
      <c r="C2461" s="55">
        <v>26111504</v>
      </c>
      <c r="D2461" s="56" t="s">
        <v>589</v>
      </c>
      <c r="E2461" s="78">
        <v>60614</v>
      </c>
      <c r="F2461" s="35">
        <f t="shared" si="340"/>
        <v>63705</v>
      </c>
      <c r="G2461" s="36">
        <v>5351691.8</v>
      </c>
      <c r="H2461" s="36">
        <v>5287550.8</v>
      </c>
      <c r="I2461" s="37">
        <v>4912034.4000000004</v>
      </c>
      <c r="J2461" s="38">
        <f t="shared" si="341"/>
        <v>63705</v>
      </c>
      <c r="K2461" s="38">
        <f t="shared" si="342"/>
        <v>3903745.5</v>
      </c>
      <c r="L2461" s="38">
        <f t="shared" si="343"/>
        <v>5099792.5999999996</v>
      </c>
      <c r="M2461" s="39">
        <f t="shared" si="344"/>
        <v>1725024.0003961786</v>
      </c>
      <c r="N2461" s="40">
        <f t="shared" si="345"/>
        <v>1174729.9308941944</v>
      </c>
      <c r="O2461" s="41">
        <f t="shared" si="346"/>
        <v>0.68099338364243012</v>
      </c>
      <c r="P2461" s="42">
        <f t="shared" si="347"/>
        <v>63705</v>
      </c>
      <c r="Q2461" s="43" t="str">
        <f t="shared" si="348"/>
        <v>MEDIA GEO</v>
      </c>
    </row>
    <row r="2462" spans="2:17" s="44" customFormat="1" x14ac:dyDescent="0.3">
      <c r="B2462" s="54">
        <v>2432</v>
      </c>
      <c r="C2462" s="55">
        <v>251738</v>
      </c>
      <c r="D2462" s="56" t="s">
        <v>590</v>
      </c>
      <c r="E2462" s="78">
        <v>82293</v>
      </c>
      <c r="F2462" s="35">
        <f t="shared" si="340"/>
        <v>86490</v>
      </c>
      <c r="G2462" s="36">
        <v>3208216.2</v>
      </c>
      <c r="H2462" s="36">
        <v>3197720.4</v>
      </c>
      <c r="I2462" s="37">
        <v>2950019.52</v>
      </c>
      <c r="J2462" s="38">
        <f t="shared" si="341"/>
        <v>86490</v>
      </c>
      <c r="K2462" s="38">
        <f t="shared" si="342"/>
        <v>2360611.5299999998</v>
      </c>
      <c r="L2462" s="38">
        <f t="shared" si="343"/>
        <v>3073869.96</v>
      </c>
      <c r="M2462" s="39">
        <f t="shared" si="344"/>
        <v>1271960.7949050621</v>
      </c>
      <c r="N2462" s="40">
        <f t="shared" si="345"/>
        <v>838254.43797597627</v>
      </c>
      <c r="O2462" s="41">
        <f t="shared" si="346"/>
        <v>0.65902537352854718</v>
      </c>
      <c r="P2462" s="42">
        <f t="shared" si="347"/>
        <v>86490</v>
      </c>
      <c r="Q2462" s="43" t="str">
        <f t="shared" si="348"/>
        <v>MEDIA GEO</v>
      </c>
    </row>
    <row r="2463" spans="2:17" s="44" customFormat="1" x14ac:dyDescent="0.3">
      <c r="B2463" s="54">
        <v>2433</v>
      </c>
      <c r="C2463" s="55">
        <v>25172802</v>
      </c>
      <c r="D2463" s="56" t="s">
        <v>56</v>
      </c>
      <c r="E2463" s="78">
        <v>148577</v>
      </c>
      <c r="F2463" s="35">
        <f t="shared" si="340"/>
        <v>156154</v>
      </c>
      <c r="G2463" s="36">
        <v>3506763.4</v>
      </c>
      <c r="H2463" s="36">
        <v>3573236.8</v>
      </c>
      <c r="I2463" s="37">
        <v>3279354.4</v>
      </c>
      <c r="J2463" s="38">
        <f t="shared" si="341"/>
        <v>156154</v>
      </c>
      <c r="K2463" s="38">
        <f t="shared" si="342"/>
        <v>2628877.15</v>
      </c>
      <c r="L2463" s="38">
        <f t="shared" si="343"/>
        <v>3393058.9</v>
      </c>
      <c r="M2463" s="39">
        <f t="shared" si="344"/>
        <v>1591576.1865720933</v>
      </c>
      <c r="N2463" s="40">
        <f t="shared" si="345"/>
        <v>1014996.7619907487</v>
      </c>
      <c r="O2463" s="41">
        <f t="shared" si="346"/>
        <v>0.63773055324283878</v>
      </c>
      <c r="P2463" s="42">
        <f t="shared" si="347"/>
        <v>156154</v>
      </c>
      <c r="Q2463" s="43" t="str">
        <f t="shared" si="348"/>
        <v>MEDIA GEO</v>
      </c>
    </row>
    <row r="2464" spans="2:17" s="44" customFormat="1" x14ac:dyDescent="0.3">
      <c r="B2464" s="54">
        <v>2434</v>
      </c>
      <c r="C2464" s="55">
        <v>25172802</v>
      </c>
      <c r="D2464" s="56" t="s">
        <v>591</v>
      </c>
      <c r="E2464" s="78">
        <v>60619</v>
      </c>
      <c r="F2464" s="35">
        <f t="shared" si="340"/>
        <v>63711</v>
      </c>
      <c r="G2464" s="36">
        <v>4380830.3</v>
      </c>
      <c r="H2464" s="36">
        <v>4402405</v>
      </c>
      <c r="I2464" s="37">
        <v>4100359.2</v>
      </c>
      <c r="J2464" s="38">
        <f t="shared" si="341"/>
        <v>63711</v>
      </c>
      <c r="K2464" s="38">
        <f t="shared" si="342"/>
        <v>3236826.375</v>
      </c>
      <c r="L2464" s="38">
        <f t="shared" si="343"/>
        <v>4240594.75</v>
      </c>
      <c r="M2464" s="39">
        <f t="shared" si="344"/>
        <v>1498203.0854667868</v>
      </c>
      <c r="N2464" s="40">
        <f t="shared" si="345"/>
        <v>1014339.0811919973</v>
      </c>
      <c r="O2464" s="41">
        <f t="shared" si="346"/>
        <v>0.67703710600486799</v>
      </c>
      <c r="P2464" s="42">
        <f t="shared" si="347"/>
        <v>63711</v>
      </c>
      <c r="Q2464" s="43" t="str">
        <f t="shared" si="348"/>
        <v>MEDIA GEO</v>
      </c>
    </row>
    <row r="2465" spans="2:17" s="44" customFormat="1" x14ac:dyDescent="0.3">
      <c r="B2465" s="54">
        <v>2435</v>
      </c>
      <c r="C2465" s="55">
        <v>25172802</v>
      </c>
      <c r="D2465" s="56" t="s">
        <v>592</v>
      </c>
      <c r="E2465" s="78">
        <v>95272</v>
      </c>
      <c r="F2465" s="35">
        <f t="shared" si="340"/>
        <v>100131</v>
      </c>
      <c r="G2465" s="36">
        <v>2642609.2000000002</v>
      </c>
      <c r="H2465" s="36">
        <v>2671764.2000000002</v>
      </c>
      <c r="I2465" s="37">
        <v>2456017.2000000002</v>
      </c>
      <c r="J2465" s="38">
        <f t="shared" si="341"/>
        <v>100131</v>
      </c>
      <c r="K2465" s="38">
        <f t="shared" si="342"/>
        <v>1967630.4000000001</v>
      </c>
      <c r="L2465" s="38">
        <f t="shared" si="343"/>
        <v>2549313.2000000002</v>
      </c>
      <c r="M2465" s="39">
        <f t="shared" si="344"/>
        <v>1147909.7814565699</v>
      </c>
      <c r="N2465" s="40">
        <f t="shared" si="345"/>
        <v>740891.48155131831</v>
      </c>
      <c r="O2465" s="41">
        <f t="shared" si="346"/>
        <v>0.64542657752354837</v>
      </c>
      <c r="P2465" s="42">
        <f t="shared" si="347"/>
        <v>100131</v>
      </c>
      <c r="Q2465" s="43" t="str">
        <f t="shared" si="348"/>
        <v>MEDIA GEO</v>
      </c>
    </row>
    <row r="2466" spans="2:17" s="44" customFormat="1" x14ac:dyDescent="0.3">
      <c r="B2466" s="54">
        <v>2436</v>
      </c>
      <c r="C2466" s="55">
        <v>25172802</v>
      </c>
      <c r="D2466" s="56" t="s">
        <v>593</v>
      </c>
      <c r="E2466" s="78">
        <v>157855</v>
      </c>
      <c r="F2466" s="35">
        <f t="shared" si="340"/>
        <v>165906</v>
      </c>
      <c r="G2466" s="36">
        <v>5296005.75</v>
      </c>
      <c r="H2466" s="36">
        <v>5223992.9000000004</v>
      </c>
      <c r="I2466" s="37">
        <v>4912034.4000000004</v>
      </c>
      <c r="J2466" s="38">
        <f t="shared" si="341"/>
        <v>165906</v>
      </c>
      <c r="K2466" s="38">
        <f t="shared" si="342"/>
        <v>3899484.7625000002</v>
      </c>
      <c r="L2466" s="38">
        <f t="shared" si="343"/>
        <v>5068013.6500000004</v>
      </c>
      <c r="M2466" s="39">
        <f t="shared" si="344"/>
        <v>2179057.1948015373</v>
      </c>
      <c r="N2466" s="40">
        <f t="shared" si="345"/>
        <v>1423512.8613979672</v>
      </c>
      <c r="O2466" s="41">
        <f t="shared" si="346"/>
        <v>0.65327007698281958</v>
      </c>
      <c r="P2466" s="42">
        <f t="shared" si="347"/>
        <v>165906</v>
      </c>
      <c r="Q2466" s="43" t="str">
        <f t="shared" si="348"/>
        <v>MEDIA GEO</v>
      </c>
    </row>
    <row r="2467" spans="2:17" s="44" customFormat="1" x14ac:dyDescent="0.3">
      <c r="B2467" s="54">
        <v>2437</v>
      </c>
      <c r="C2467" s="55">
        <v>40151510</v>
      </c>
      <c r="D2467" s="56" t="s">
        <v>39</v>
      </c>
      <c r="E2467" s="78">
        <v>337818</v>
      </c>
      <c r="F2467" s="35">
        <f t="shared" si="340"/>
        <v>355047</v>
      </c>
      <c r="G2467" s="36">
        <v>11360245.75</v>
      </c>
      <c r="H2467" s="36">
        <v>11411267</v>
      </c>
      <c r="I2467" s="37">
        <v>10631758.511499999</v>
      </c>
      <c r="J2467" s="38">
        <f t="shared" si="341"/>
        <v>355047</v>
      </c>
      <c r="K2467" s="38">
        <f t="shared" si="342"/>
        <v>8439579.5653750002</v>
      </c>
      <c r="L2467" s="38">
        <f t="shared" si="343"/>
        <v>10996002.13075</v>
      </c>
      <c r="M2467" s="39">
        <f t="shared" si="344"/>
        <v>4703304.9273233265</v>
      </c>
      <c r="N2467" s="40">
        <f t="shared" si="345"/>
        <v>3074682.6667584861</v>
      </c>
      <c r="O2467" s="41">
        <f t="shared" si="346"/>
        <v>0.65372811549947774</v>
      </c>
      <c r="P2467" s="42">
        <f t="shared" si="347"/>
        <v>355047</v>
      </c>
      <c r="Q2467" s="43" t="str">
        <f t="shared" si="348"/>
        <v>MEDIA GEO</v>
      </c>
    </row>
    <row r="2468" spans="2:17" s="44" customFormat="1" x14ac:dyDescent="0.3">
      <c r="B2468" s="54">
        <v>2438</v>
      </c>
      <c r="C2468" s="55">
        <v>251740</v>
      </c>
      <c r="D2468" s="56" t="s">
        <v>41</v>
      </c>
      <c r="E2468" s="78">
        <v>744706</v>
      </c>
      <c r="F2468" s="35">
        <f t="shared" ref="F2468:F2532" si="349">ROUND(E2468*($C$5+1),0)</f>
        <v>782686</v>
      </c>
      <c r="G2468" s="36">
        <v>15670229.4</v>
      </c>
      <c r="H2468" s="36">
        <v>16043704.949999999</v>
      </c>
      <c r="I2468" s="37">
        <v>14736103.199999999</v>
      </c>
      <c r="J2468" s="38">
        <f t="shared" si="341"/>
        <v>782686</v>
      </c>
      <c r="K2468" s="38">
        <f t="shared" si="342"/>
        <v>11808180.887499999</v>
      </c>
      <c r="L2468" s="38">
        <f t="shared" si="343"/>
        <v>15203166.300000001</v>
      </c>
      <c r="M2468" s="39">
        <f t="shared" si="344"/>
        <v>7338166.4777470287</v>
      </c>
      <c r="N2468" s="40">
        <f t="shared" si="345"/>
        <v>4635424.6997509524</v>
      </c>
      <c r="O2468" s="41">
        <f t="shared" si="346"/>
        <v>0.63168704523232966</v>
      </c>
      <c r="P2468" s="42">
        <f t="shared" si="347"/>
        <v>782686</v>
      </c>
      <c r="Q2468" s="43" t="str">
        <f t="shared" si="348"/>
        <v>MEDIA GEO</v>
      </c>
    </row>
    <row r="2469" spans="2:17" s="44" customFormat="1" x14ac:dyDescent="0.3">
      <c r="B2469" s="54">
        <v>2439</v>
      </c>
      <c r="C2469" s="55">
        <v>251740</v>
      </c>
      <c r="D2469" s="56" t="s">
        <v>196</v>
      </c>
      <c r="E2469" s="78">
        <v>1028793</v>
      </c>
      <c r="F2469" s="35">
        <f t="shared" si="349"/>
        <v>1081261</v>
      </c>
      <c r="G2469" s="36">
        <v>43443573.950000003</v>
      </c>
      <c r="H2469" s="36">
        <v>44432803.100000001</v>
      </c>
      <c r="I2469" s="37">
        <v>40933620</v>
      </c>
      <c r="J2469" s="38">
        <f t="shared" si="341"/>
        <v>1081261</v>
      </c>
      <c r="K2469" s="38">
        <f t="shared" si="342"/>
        <v>32472814.512500003</v>
      </c>
      <c r="L2469" s="38">
        <f t="shared" si="343"/>
        <v>42188596.975000001</v>
      </c>
      <c r="M2469" s="39">
        <f t="shared" si="344"/>
        <v>17096609.318866767</v>
      </c>
      <c r="N2469" s="40">
        <f t="shared" si="345"/>
        <v>11324561.399335265</v>
      </c>
      <c r="O2469" s="41">
        <f t="shared" si="346"/>
        <v>0.66238639417455569</v>
      </c>
      <c r="P2469" s="42">
        <f t="shared" si="347"/>
        <v>1081261</v>
      </c>
      <c r="Q2469" s="43" t="str">
        <f t="shared" si="348"/>
        <v>MEDIA GEO</v>
      </c>
    </row>
    <row r="2470" spans="2:17" s="44" customFormat="1" x14ac:dyDescent="0.3">
      <c r="B2470" s="54">
        <v>2440</v>
      </c>
      <c r="C2470" s="55">
        <v>251740</v>
      </c>
      <c r="D2470" s="56" t="s">
        <v>594</v>
      </c>
      <c r="E2470" s="78">
        <v>45573</v>
      </c>
      <c r="F2470" s="35">
        <f t="shared" si="349"/>
        <v>47897</v>
      </c>
      <c r="G2470" s="36">
        <v>4446720.5999999996</v>
      </c>
      <c r="H2470" s="36">
        <v>4451968.5</v>
      </c>
      <c r="I2470" s="37">
        <v>4093362</v>
      </c>
      <c r="J2470" s="38">
        <f t="shared" si="341"/>
        <v>47897</v>
      </c>
      <c r="K2470" s="38">
        <f t="shared" si="342"/>
        <v>3259987.0249999999</v>
      </c>
      <c r="L2470" s="38">
        <f t="shared" si="343"/>
        <v>4270041.3</v>
      </c>
      <c r="M2470" s="39">
        <f t="shared" si="344"/>
        <v>1403605.6179087018</v>
      </c>
      <c r="N2470" s="40">
        <f t="shared" si="345"/>
        <v>958630.75703628513</v>
      </c>
      <c r="O2470" s="41">
        <f t="shared" si="346"/>
        <v>0.68297728707056216</v>
      </c>
      <c r="P2470" s="42">
        <f t="shared" si="347"/>
        <v>47897</v>
      </c>
      <c r="Q2470" s="43" t="str">
        <f t="shared" si="348"/>
        <v>MEDIA GEO</v>
      </c>
    </row>
    <row r="2471" spans="2:17" s="44" customFormat="1" x14ac:dyDescent="0.3">
      <c r="B2471" s="54">
        <v>2441</v>
      </c>
      <c r="C2471" s="55">
        <v>251740</v>
      </c>
      <c r="D2471" s="56" t="s">
        <v>595</v>
      </c>
      <c r="E2471" s="78">
        <v>395</v>
      </c>
      <c r="F2471" s="35">
        <f t="shared" si="349"/>
        <v>415</v>
      </c>
      <c r="G2471" s="36">
        <v>887478.2</v>
      </c>
      <c r="H2471" s="36">
        <v>868819</v>
      </c>
      <c r="I2471" s="37">
        <v>818672.4</v>
      </c>
      <c r="J2471" s="38">
        <f t="shared" si="341"/>
        <v>415</v>
      </c>
      <c r="K2471" s="38">
        <f t="shared" si="342"/>
        <v>643846.15</v>
      </c>
      <c r="L2471" s="38">
        <f t="shared" si="343"/>
        <v>843745.7</v>
      </c>
      <c r="M2471" s="39">
        <f t="shared" si="344"/>
        <v>127221.73452710145</v>
      </c>
      <c r="N2471" s="40">
        <f t="shared" si="345"/>
        <v>89665.901884235733</v>
      </c>
      <c r="O2471" s="41">
        <f t="shared" si="346"/>
        <v>0.70480018384857523</v>
      </c>
      <c r="P2471" s="42">
        <f t="shared" si="347"/>
        <v>415</v>
      </c>
      <c r="Q2471" s="43" t="str">
        <f t="shared" si="348"/>
        <v>MEDIA GEO</v>
      </c>
    </row>
    <row r="2472" spans="2:17" s="44" customFormat="1" x14ac:dyDescent="0.3">
      <c r="B2472" s="54">
        <v>2442</v>
      </c>
      <c r="C2472" s="55">
        <v>251740</v>
      </c>
      <c r="D2472" s="56" t="s">
        <v>57</v>
      </c>
      <c r="E2472" s="78">
        <v>42653</v>
      </c>
      <c r="F2472" s="35">
        <f t="shared" si="349"/>
        <v>44828</v>
      </c>
      <c r="G2472" s="36">
        <v>3223668.35</v>
      </c>
      <c r="H2472" s="36">
        <v>3219295.1</v>
      </c>
      <c r="I2472" s="37">
        <v>2974984.9464999996</v>
      </c>
      <c r="J2472" s="38">
        <f t="shared" si="341"/>
        <v>44828</v>
      </c>
      <c r="K2472" s="38">
        <f t="shared" si="342"/>
        <v>2365694.0991249997</v>
      </c>
      <c r="L2472" s="38">
        <f t="shared" si="343"/>
        <v>3097140.0232499996</v>
      </c>
      <c r="M2472" s="39">
        <f t="shared" si="344"/>
        <v>1084641.756625941</v>
      </c>
      <c r="N2472" s="40">
        <f t="shared" si="345"/>
        <v>735259.35848126141</v>
      </c>
      <c r="O2472" s="41">
        <f t="shared" si="346"/>
        <v>0.67788221686068584</v>
      </c>
      <c r="P2472" s="42">
        <f t="shared" si="347"/>
        <v>44828</v>
      </c>
      <c r="Q2472" s="43" t="str">
        <f t="shared" si="348"/>
        <v>MEDIA GEO</v>
      </c>
    </row>
    <row r="2473" spans="2:17" s="44" customFormat="1" x14ac:dyDescent="0.3">
      <c r="B2473" s="54">
        <v>2443</v>
      </c>
      <c r="C2473" s="55">
        <v>251740</v>
      </c>
      <c r="D2473" s="56" t="s">
        <v>596</v>
      </c>
      <c r="E2473" s="78">
        <v>42653</v>
      </c>
      <c r="F2473" s="35">
        <f t="shared" si="349"/>
        <v>44828</v>
      </c>
      <c r="G2473" s="36">
        <v>3228916.25</v>
      </c>
      <c r="H2473" s="36">
        <v>3199761.25</v>
      </c>
      <c r="I2473" s="37">
        <v>2974984.9464999996</v>
      </c>
      <c r="J2473" s="38">
        <f t="shared" si="341"/>
        <v>44828</v>
      </c>
      <c r="K2473" s="38">
        <f t="shared" si="342"/>
        <v>2362122.6116249999</v>
      </c>
      <c r="L2473" s="38">
        <f t="shared" si="343"/>
        <v>3087373.0982499998</v>
      </c>
      <c r="M2473" s="39">
        <f t="shared" si="344"/>
        <v>1083433.1578263354</v>
      </c>
      <c r="N2473" s="40">
        <f t="shared" si="345"/>
        <v>734404.75007432618</v>
      </c>
      <c r="O2473" s="41">
        <f t="shared" si="346"/>
        <v>0.6778496160739107</v>
      </c>
      <c r="P2473" s="42">
        <f t="shared" si="347"/>
        <v>44828</v>
      </c>
      <c r="Q2473" s="43" t="str">
        <f t="shared" si="348"/>
        <v>MEDIA GEO</v>
      </c>
    </row>
    <row r="2474" spans="2:17" s="44" customFormat="1" x14ac:dyDescent="0.3">
      <c r="B2474" s="54">
        <v>2444</v>
      </c>
      <c r="C2474" s="55">
        <v>251738</v>
      </c>
      <c r="D2474" s="56" t="s">
        <v>597</v>
      </c>
      <c r="E2474" s="78">
        <v>178062</v>
      </c>
      <c r="F2474" s="35">
        <f t="shared" si="349"/>
        <v>187143</v>
      </c>
      <c r="G2474" s="36">
        <v>21332130.399999999</v>
      </c>
      <c r="H2474" s="36">
        <v>21389565.75</v>
      </c>
      <c r="I2474" s="37">
        <v>19648137.600000001</v>
      </c>
      <c r="J2474" s="38">
        <f t="shared" si="341"/>
        <v>187143</v>
      </c>
      <c r="K2474" s="38">
        <f t="shared" si="342"/>
        <v>15639244.1875</v>
      </c>
      <c r="L2474" s="38">
        <f t="shared" si="343"/>
        <v>20490134</v>
      </c>
      <c r="M2474" s="39">
        <f t="shared" si="344"/>
        <v>6400041.5556524359</v>
      </c>
      <c r="N2474" s="40">
        <f t="shared" si="345"/>
        <v>4393182.6995259449</v>
      </c>
      <c r="O2474" s="41">
        <f t="shared" si="346"/>
        <v>0.68643033976020695</v>
      </c>
      <c r="P2474" s="42">
        <f t="shared" si="347"/>
        <v>187143</v>
      </c>
      <c r="Q2474" s="43" t="str">
        <f t="shared" si="348"/>
        <v>MEDIA GEO</v>
      </c>
    </row>
    <row r="2475" spans="2:17" s="44" customFormat="1" x14ac:dyDescent="0.3">
      <c r="B2475" s="54">
        <v>2445</v>
      </c>
      <c r="C2475" s="55">
        <v>251738</v>
      </c>
      <c r="D2475" s="56" t="s">
        <v>640</v>
      </c>
      <c r="E2475" s="78">
        <v>357559</v>
      </c>
      <c r="F2475" s="35">
        <f t="shared" si="349"/>
        <v>375795</v>
      </c>
      <c r="G2475" s="36">
        <v>26587902.25</v>
      </c>
      <c r="H2475" s="36">
        <v>26359618.600000001</v>
      </c>
      <c r="I2475" s="37">
        <v>24560172</v>
      </c>
      <c r="J2475" s="38">
        <f t="shared" si="341"/>
        <v>375795</v>
      </c>
      <c r="K2475" s="38">
        <f t="shared" si="342"/>
        <v>19470871.962499999</v>
      </c>
      <c r="L2475" s="38">
        <f t="shared" si="343"/>
        <v>25459895.300000001</v>
      </c>
      <c r="M2475" s="39">
        <f t="shared" si="344"/>
        <v>8968119.7611104362</v>
      </c>
      <c r="N2475" s="40">
        <f t="shared" si="345"/>
        <v>6075691.1047382709</v>
      </c>
      <c r="O2475" s="41">
        <f t="shared" si="346"/>
        <v>0.67747657999450894</v>
      </c>
      <c r="P2475" s="42">
        <f t="shared" si="347"/>
        <v>375795</v>
      </c>
      <c r="Q2475" s="43" t="str">
        <f t="shared" si="348"/>
        <v>MEDIA GEO</v>
      </c>
    </row>
    <row r="2476" spans="2:17" s="44" customFormat="1" x14ac:dyDescent="0.3">
      <c r="B2476" s="54">
        <v>2446</v>
      </c>
      <c r="C2476" s="55">
        <v>251738</v>
      </c>
      <c r="D2476" s="56" t="s">
        <v>599</v>
      </c>
      <c r="E2476" s="78">
        <v>778648</v>
      </c>
      <c r="F2476" s="35">
        <f t="shared" si="349"/>
        <v>818359</v>
      </c>
      <c r="G2476" s="36">
        <v>53210790.5</v>
      </c>
      <c r="H2476" s="36">
        <v>53370559.899999999</v>
      </c>
      <c r="I2476" s="37">
        <v>49120344</v>
      </c>
      <c r="J2476" s="38">
        <f t="shared" si="341"/>
        <v>818359</v>
      </c>
      <c r="K2476" s="38">
        <f t="shared" si="342"/>
        <v>39130013.350000001</v>
      </c>
      <c r="L2476" s="38">
        <f t="shared" si="343"/>
        <v>51165567.25</v>
      </c>
      <c r="M2476" s="39">
        <f t="shared" si="344"/>
        <v>18381319.464579567</v>
      </c>
      <c r="N2476" s="40">
        <f t="shared" si="345"/>
        <v>12418888.44221545</v>
      </c>
      <c r="O2476" s="41">
        <f t="shared" si="346"/>
        <v>0.67562551568435547</v>
      </c>
      <c r="P2476" s="42">
        <f t="shared" si="347"/>
        <v>818359</v>
      </c>
      <c r="Q2476" s="43" t="str">
        <f t="shared" si="348"/>
        <v>MEDIA GEO</v>
      </c>
    </row>
    <row r="2477" spans="2:17" s="44" customFormat="1" x14ac:dyDescent="0.3">
      <c r="B2477" s="54">
        <v>2447</v>
      </c>
      <c r="C2477" s="55">
        <v>20121415</v>
      </c>
      <c r="D2477" s="56" t="s">
        <v>44</v>
      </c>
      <c r="E2477" s="78">
        <v>2990121</v>
      </c>
      <c r="F2477" s="35">
        <f t="shared" si="349"/>
        <v>3142617</v>
      </c>
      <c r="G2477" s="36">
        <v>153666092.30000001</v>
      </c>
      <c r="H2477" s="36">
        <v>154792933.05000001</v>
      </c>
      <c r="I2477" s="37">
        <v>142247245</v>
      </c>
      <c r="J2477" s="38">
        <f t="shared" si="341"/>
        <v>3142617</v>
      </c>
      <c r="K2477" s="38">
        <f t="shared" si="342"/>
        <v>113462221.83750001</v>
      </c>
      <c r="L2477" s="38">
        <f t="shared" si="343"/>
        <v>147956668.65000001</v>
      </c>
      <c r="M2477" s="39">
        <f t="shared" si="344"/>
        <v>57103946.541667782</v>
      </c>
      <c r="N2477" s="40">
        <f t="shared" si="345"/>
        <v>38156422.040755264</v>
      </c>
      <c r="O2477" s="41">
        <f t="shared" si="346"/>
        <v>0.66819238164061345</v>
      </c>
      <c r="P2477" s="42">
        <f t="shared" si="347"/>
        <v>3142617</v>
      </c>
      <c r="Q2477" s="43" t="str">
        <f t="shared" si="348"/>
        <v>MEDIA GEO</v>
      </c>
    </row>
    <row r="2478" spans="2:17" s="44" customFormat="1" ht="15.9" customHeight="1" x14ac:dyDescent="0.3">
      <c r="B2478" s="54">
        <v>2448</v>
      </c>
      <c r="C2478" s="55">
        <v>20121415</v>
      </c>
      <c r="D2478" s="56" t="s">
        <v>171</v>
      </c>
      <c r="E2478" s="78">
        <v>345188</v>
      </c>
      <c r="F2478" s="35">
        <f t="shared" si="349"/>
        <v>362793</v>
      </c>
      <c r="G2478" s="36">
        <v>25378844.399999999</v>
      </c>
      <c r="H2478" s="36">
        <v>25204205.949999999</v>
      </c>
      <c r="I2478" s="37">
        <v>23705930.5</v>
      </c>
      <c r="J2478" s="38">
        <f t="shared" si="341"/>
        <v>362793</v>
      </c>
      <c r="K2478" s="38">
        <f t="shared" si="342"/>
        <v>18662943.462499999</v>
      </c>
      <c r="L2478" s="38">
        <f t="shared" si="343"/>
        <v>24455068.225000001</v>
      </c>
      <c r="M2478" s="39">
        <f t="shared" si="344"/>
        <v>8612221.5213505309</v>
      </c>
      <c r="N2478" s="40">
        <f t="shared" si="345"/>
        <v>5833226.8483606735</v>
      </c>
      <c r="O2478" s="41">
        <f t="shared" si="346"/>
        <v>0.67731964788638321</v>
      </c>
      <c r="P2478" s="42">
        <f t="shared" si="347"/>
        <v>362793</v>
      </c>
      <c r="Q2478" s="43" t="str">
        <f t="shared" si="348"/>
        <v>MEDIA GEO</v>
      </c>
    </row>
    <row r="2479" spans="2:17" s="44" customFormat="1" ht="15.9" customHeight="1" x14ac:dyDescent="0.3">
      <c r="B2479" s="54">
        <v>2449</v>
      </c>
      <c r="C2479" s="55">
        <v>251724</v>
      </c>
      <c r="D2479" s="56" t="s">
        <v>93</v>
      </c>
      <c r="E2479" s="78">
        <v>20388</v>
      </c>
      <c r="F2479" s="35">
        <f t="shared" si="349"/>
        <v>21428</v>
      </c>
      <c r="G2479" s="36">
        <v>572021.1</v>
      </c>
      <c r="H2479" s="36">
        <v>565898.55000000005</v>
      </c>
      <c r="I2479" s="37">
        <v>524790</v>
      </c>
      <c r="J2479" s="38">
        <f t="shared" si="341"/>
        <v>21428</v>
      </c>
      <c r="K2479" s="38">
        <f t="shared" si="342"/>
        <v>421034.41249999998</v>
      </c>
      <c r="L2479" s="38">
        <f t="shared" si="343"/>
        <v>545344.27500000002</v>
      </c>
      <c r="M2479" s="39">
        <f t="shared" si="344"/>
        <v>245628.89507606759</v>
      </c>
      <c r="N2479" s="40">
        <f t="shared" si="345"/>
        <v>158533.97325638105</v>
      </c>
      <c r="O2479" s="41">
        <f t="shared" si="346"/>
        <v>0.64542069941439684</v>
      </c>
      <c r="P2479" s="42">
        <f t="shared" si="347"/>
        <v>21428</v>
      </c>
      <c r="Q2479" s="43" t="str">
        <f t="shared" si="348"/>
        <v>MEDIA GEO</v>
      </c>
    </row>
    <row r="2480" spans="2:17" s="44" customFormat="1" x14ac:dyDescent="0.3">
      <c r="B2480" s="54">
        <v>2450</v>
      </c>
      <c r="C2480" s="55">
        <v>25172010</v>
      </c>
      <c r="D2480" s="56" t="s">
        <v>605</v>
      </c>
      <c r="E2480" s="78">
        <v>176878</v>
      </c>
      <c r="F2480" s="35">
        <f t="shared" si="349"/>
        <v>185899</v>
      </c>
      <c r="G2480" s="36">
        <v>5637119.25</v>
      </c>
      <c r="H2480" s="36">
        <v>5639160.0999999996</v>
      </c>
      <c r="I2480" s="37">
        <v>5247900</v>
      </c>
      <c r="J2480" s="38">
        <f t="shared" si="341"/>
        <v>185899</v>
      </c>
      <c r="K2480" s="38">
        <f t="shared" si="342"/>
        <v>4177519.5874999999</v>
      </c>
      <c r="L2480" s="38">
        <f t="shared" si="343"/>
        <v>5442509.625</v>
      </c>
      <c r="M2480" s="39">
        <f t="shared" si="344"/>
        <v>2359845.458485377</v>
      </c>
      <c r="N2480" s="40">
        <f t="shared" si="345"/>
        <v>1537212.2827314895</v>
      </c>
      <c r="O2480" s="41">
        <f t="shared" si="346"/>
        <v>0.6514037930763994</v>
      </c>
      <c r="P2480" s="42">
        <f t="shared" si="347"/>
        <v>185899</v>
      </c>
      <c r="Q2480" s="43" t="str">
        <f t="shared" si="348"/>
        <v>MEDIA GEO</v>
      </c>
    </row>
    <row r="2481" spans="2:17" s="44" customFormat="1" x14ac:dyDescent="0.3">
      <c r="B2481" s="54">
        <v>2451</v>
      </c>
      <c r="C2481" s="55">
        <v>25172010</v>
      </c>
      <c r="D2481" s="56" t="s">
        <v>606</v>
      </c>
      <c r="E2481" s="78">
        <v>162376</v>
      </c>
      <c r="F2481" s="35">
        <f t="shared" si="349"/>
        <v>170657</v>
      </c>
      <c r="G2481" s="36">
        <v>5688432.0499999998</v>
      </c>
      <c r="H2481" s="36">
        <v>5608547.3499999996</v>
      </c>
      <c r="I2481" s="37">
        <v>5247900</v>
      </c>
      <c r="J2481" s="38">
        <f t="shared" si="341"/>
        <v>170657</v>
      </c>
      <c r="K2481" s="38">
        <f t="shared" si="342"/>
        <v>4178884.0999999996</v>
      </c>
      <c r="L2481" s="38">
        <f t="shared" si="343"/>
        <v>5428223.6749999998</v>
      </c>
      <c r="M2481" s="39">
        <f t="shared" si="344"/>
        <v>2312001.7356685577</v>
      </c>
      <c r="N2481" s="40">
        <f t="shared" si="345"/>
        <v>1514159.3834493521</v>
      </c>
      <c r="O2481" s="41">
        <f t="shared" si="346"/>
        <v>0.65491273647833359</v>
      </c>
      <c r="P2481" s="42">
        <f t="shared" si="347"/>
        <v>170657</v>
      </c>
      <c r="Q2481" s="43" t="str">
        <f t="shared" si="348"/>
        <v>MEDIA GEO</v>
      </c>
    </row>
    <row r="2482" spans="2:17" s="44" customFormat="1" x14ac:dyDescent="0.3">
      <c r="B2482" s="54">
        <v>2452</v>
      </c>
      <c r="C2482" s="55">
        <v>25172010</v>
      </c>
      <c r="D2482" s="56" t="s">
        <v>646</v>
      </c>
      <c r="E2482" s="78">
        <v>19725</v>
      </c>
      <c r="F2482" s="35">
        <f t="shared" si="349"/>
        <v>20731</v>
      </c>
      <c r="G2482" s="36">
        <v>694763.65</v>
      </c>
      <c r="H2482" s="36">
        <v>692139.7</v>
      </c>
      <c r="I2482" s="37">
        <v>641410</v>
      </c>
      <c r="J2482" s="38">
        <f t="shared" si="341"/>
        <v>20731</v>
      </c>
      <c r="K2482" s="38">
        <f t="shared" si="342"/>
        <v>512261.08750000002</v>
      </c>
      <c r="L2482" s="38">
        <f t="shared" si="343"/>
        <v>666774.85</v>
      </c>
      <c r="M2482" s="39">
        <f t="shared" si="344"/>
        <v>282778.70851622272</v>
      </c>
      <c r="N2482" s="40">
        <f t="shared" si="345"/>
        <v>185295.71168621688</v>
      </c>
      <c r="O2482" s="41">
        <f t="shared" si="346"/>
        <v>0.65526755058217778</v>
      </c>
      <c r="P2482" s="42">
        <f t="shared" si="347"/>
        <v>20731</v>
      </c>
      <c r="Q2482" s="43" t="str">
        <f t="shared" si="348"/>
        <v>MEDIA GEO</v>
      </c>
    </row>
    <row r="2483" spans="2:17" s="44" customFormat="1" x14ac:dyDescent="0.3">
      <c r="B2483" s="54">
        <v>2453</v>
      </c>
      <c r="C2483" s="55">
        <v>25172010</v>
      </c>
      <c r="D2483" s="56" t="s">
        <v>608</v>
      </c>
      <c r="E2483" s="78">
        <v>19725</v>
      </c>
      <c r="F2483" s="35">
        <f t="shared" si="349"/>
        <v>20731</v>
      </c>
      <c r="G2483" s="36">
        <v>689807.3</v>
      </c>
      <c r="H2483" s="36">
        <v>694472.1</v>
      </c>
      <c r="I2483" s="37">
        <v>641410</v>
      </c>
      <c r="J2483" s="38">
        <f t="shared" si="341"/>
        <v>20731</v>
      </c>
      <c r="K2483" s="38">
        <f t="shared" si="342"/>
        <v>511605.1</v>
      </c>
      <c r="L2483" s="38">
        <f t="shared" si="343"/>
        <v>665608.65</v>
      </c>
      <c r="M2483" s="39">
        <f t="shared" si="344"/>
        <v>282510.5312357443</v>
      </c>
      <c r="N2483" s="40">
        <f t="shared" si="345"/>
        <v>185106.08171263046</v>
      </c>
      <c r="O2483" s="41">
        <f t="shared" si="346"/>
        <v>0.65521834142942614</v>
      </c>
      <c r="P2483" s="42">
        <f t="shared" si="347"/>
        <v>20731</v>
      </c>
      <c r="Q2483" s="43" t="str">
        <f t="shared" si="348"/>
        <v>MEDIA GEO</v>
      </c>
    </row>
    <row r="2484" spans="2:17" s="44" customFormat="1" x14ac:dyDescent="0.3">
      <c r="B2484" s="54">
        <v>2454</v>
      </c>
      <c r="C2484" s="55">
        <v>40141736</v>
      </c>
      <c r="D2484" s="56" t="s">
        <v>177</v>
      </c>
      <c r="E2484" s="78">
        <v>2714</v>
      </c>
      <c r="F2484" s="35">
        <f t="shared" si="349"/>
        <v>2852</v>
      </c>
      <c r="G2484" s="36">
        <v>111080.55</v>
      </c>
      <c r="H2484" s="36">
        <v>112538.3</v>
      </c>
      <c r="I2484" s="37">
        <v>103791.8</v>
      </c>
      <c r="J2484" s="38">
        <f t="shared" si="341"/>
        <v>2852</v>
      </c>
      <c r="K2484" s="38">
        <f t="shared" si="342"/>
        <v>82565.662500000006</v>
      </c>
      <c r="L2484" s="38">
        <f t="shared" si="343"/>
        <v>107436.175</v>
      </c>
      <c r="M2484" s="39">
        <f t="shared" si="344"/>
        <v>43859.404846806654</v>
      </c>
      <c r="N2484" s="40">
        <f t="shared" si="345"/>
        <v>28996.614046039082</v>
      </c>
      <c r="O2484" s="41">
        <f t="shared" si="346"/>
        <v>0.66112648238888005</v>
      </c>
      <c r="P2484" s="42">
        <f t="shared" si="347"/>
        <v>2852</v>
      </c>
      <c r="Q2484" s="43" t="str">
        <f t="shared" si="348"/>
        <v>MEDIA GEO</v>
      </c>
    </row>
    <row r="2485" spans="2:17" s="44" customFormat="1" x14ac:dyDescent="0.3">
      <c r="B2485" s="54">
        <v>2455</v>
      </c>
      <c r="C2485" s="55">
        <v>25172606</v>
      </c>
      <c r="D2485" s="56" t="s">
        <v>609</v>
      </c>
      <c r="E2485" s="78">
        <v>81725</v>
      </c>
      <c r="F2485" s="35">
        <f t="shared" si="349"/>
        <v>85893</v>
      </c>
      <c r="G2485" s="36">
        <v>832375.25</v>
      </c>
      <c r="H2485" s="36">
        <v>824503.4</v>
      </c>
      <c r="I2485" s="37">
        <v>768589.94099999988</v>
      </c>
      <c r="J2485" s="38">
        <f t="shared" si="341"/>
        <v>85893</v>
      </c>
      <c r="K2485" s="38">
        <f t="shared" si="342"/>
        <v>627840.39775</v>
      </c>
      <c r="L2485" s="38">
        <f t="shared" si="343"/>
        <v>796546.67050000001</v>
      </c>
      <c r="M2485" s="39">
        <f t="shared" si="344"/>
        <v>461361.14826053445</v>
      </c>
      <c r="N2485" s="40">
        <f t="shared" si="345"/>
        <v>265496.07375457982</v>
      </c>
      <c r="O2485" s="41">
        <f t="shared" si="346"/>
        <v>0.57546257363797781</v>
      </c>
      <c r="P2485" s="42">
        <f t="shared" si="347"/>
        <v>85893</v>
      </c>
      <c r="Q2485" s="43" t="str">
        <f t="shared" si="348"/>
        <v>MEDIA GEO</v>
      </c>
    </row>
    <row r="2486" spans="2:17" s="44" customFormat="1" x14ac:dyDescent="0.3">
      <c r="B2486" s="54">
        <v>2456</v>
      </c>
      <c r="C2486" s="55">
        <v>40101706</v>
      </c>
      <c r="D2486" s="56" t="s">
        <v>135</v>
      </c>
      <c r="E2486" s="78">
        <v>214324</v>
      </c>
      <c r="F2486" s="35">
        <f t="shared" si="349"/>
        <v>225255</v>
      </c>
      <c r="G2486" s="36">
        <v>27416195.800000001</v>
      </c>
      <c r="H2486" s="36">
        <v>27311529.350000001</v>
      </c>
      <c r="I2486" s="37">
        <v>25539780</v>
      </c>
      <c r="J2486" s="38">
        <f t="shared" si="341"/>
        <v>225255</v>
      </c>
      <c r="K2486" s="38">
        <f t="shared" si="342"/>
        <v>20123190.037500001</v>
      </c>
      <c r="L2486" s="38">
        <f t="shared" si="343"/>
        <v>26425654.675000001</v>
      </c>
      <c r="M2486" s="39">
        <f t="shared" si="344"/>
        <v>8101420.9955380028</v>
      </c>
      <c r="N2486" s="40">
        <f t="shared" si="345"/>
        <v>5569290.3851958169</v>
      </c>
      <c r="O2486" s="41">
        <f t="shared" si="346"/>
        <v>0.68744611448574267</v>
      </c>
      <c r="P2486" s="42">
        <f t="shared" si="347"/>
        <v>225255</v>
      </c>
      <c r="Q2486" s="43" t="str">
        <f t="shared" si="348"/>
        <v>MEDIA GEO</v>
      </c>
    </row>
    <row r="2487" spans="2:17" s="44" customFormat="1" x14ac:dyDescent="0.3">
      <c r="B2487" s="54">
        <v>2457</v>
      </c>
      <c r="C2487" s="55">
        <v>40101706</v>
      </c>
      <c r="D2487" s="56" t="s">
        <v>282</v>
      </c>
      <c r="E2487" s="78">
        <v>721162</v>
      </c>
      <c r="F2487" s="35">
        <f t="shared" si="349"/>
        <v>757941</v>
      </c>
      <c r="G2487" s="36">
        <v>20430949.350000001</v>
      </c>
      <c r="H2487" s="36">
        <v>20505294.600000001</v>
      </c>
      <c r="I2487" s="37">
        <v>19181074.5</v>
      </c>
      <c r="J2487" s="38">
        <f t="shared" si="341"/>
        <v>757941</v>
      </c>
      <c r="K2487" s="38">
        <f t="shared" si="342"/>
        <v>15218814.862500001</v>
      </c>
      <c r="L2487" s="38">
        <f t="shared" si="343"/>
        <v>19806011.925000001</v>
      </c>
      <c r="M2487" s="39">
        <f t="shared" si="344"/>
        <v>8834169.4078253787</v>
      </c>
      <c r="N2487" s="40">
        <f t="shared" si="345"/>
        <v>5710755.8735847585</v>
      </c>
      <c r="O2487" s="41">
        <f t="shared" si="346"/>
        <v>0.64643947947456437</v>
      </c>
      <c r="P2487" s="42">
        <f t="shared" si="347"/>
        <v>757941</v>
      </c>
      <c r="Q2487" s="43" t="str">
        <f t="shared" si="348"/>
        <v>MEDIA GEO</v>
      </c>
    </row>
    <row r="2488" spans="2:17" s="44" customFormat="1" x14ac:dyDescent="0.3">
      <c r="B2488" s="54">
        <v>2458</v>
      </c>
      <c r="C2488" s="55">
        <v>40101706</v>
      </c>
      <c r="D2488" s="56" t="s">
        <v>137</v>
      </c>
      <c r="E2488" s="78">
        <v>59838</v>
      </c>
      <c r="F2488" s="35">
        <f t="shared" si="349"/>
        <v>62890</v>
      </c>
      <c r="G2488" s="36">
        <v>4893083.6500000004</v>
      </c>
      <c r="H2488" s="36">
        <v>4784043.95</v>
      </c>
      <c r="I2488" s="37">
        <v>4509403.8499999996</v>
      </c>
      <c r="J2488" s="38">
        <f t="shared" si="341"/>
        <v>62890</v>
      </c>
      <c r="K2488" s="38">
        <f t="shared" si="342"/>
        <v>3562355.3625000003</v>
      </c>
      <c r="L2488" s="38">
        <f t="shared" si="343"/>
        <v>4646723.9000000004</v>
      </c>
      <c r="M2488" s="39">
        <f t="shared" si="344"/>
        <v>1605164.8160725795</v>
      </c>
      <c r="N2488" s="40">
        <f t="shared" si="345"/>
        <v>1090552.9808981563</v>
      </c>
      <c r="O2488" s="41">
        <f t="shared" si="346"/>
        <v>0.67940249498269945</v>
      </c>
      <c r="P2488" s="42">
        <f t="shared" si="347"/>
        <v>62890</v>
      </c>
      <c r="Q2488" s="43" t="str">
        <f t="shared" si="348"/>
        <v>MEDIA GEO</v>
      </c>
    </row>
    <row r="2489" spans="2:17" s="44" customFormat="1" x14ac:dyDescent="0.3">
      <c r="B2489" s="54">
        <v>2459</v>
      </c>
      <c r="C2489" s="55">
        <v>40101706</v>
      </c>
      <c r="D2489" s="56" t="s">
        <v>283</v>
      </c>
      <c r="E2489" s="78">
        <v>28862</v>
      </c>
      <c r="F2489" s="35">
        <f t="shared" si="349"/>
        <v>30334</v>
      </c>
      <c r="G2489" s="36">
        <v>6724017.6500000004</v>
      </c>
      <c r="H2489" s="36">
        <v>6651130.1500000004</v>
      </c>
      <c r="I2489" s="37">
        <v>6210015</v>
      </c>
      <c r="J2489" s="38">
        <f t="shared" si="341"/>
        <v>30334</v>
      </c>
      <c r="K2489" s="38">
        <f t="shared" si="342"/>
        <v>4903874.2</v>
      </c>
      <c r="L2489" s="38">
        <f t="shared" si="343"/>
        <v>6430572.5750000002</v>
      </c>
      <c r="M2489" s="39">
        <f t="shared" si="344"/>
        <v>1703674.6277669836</v>
      </c>
      <c r="N2489" s="40">
        <f t="shared" si="345"/>
        <v>1183230.5051289885</v>
      </c>
      <c r="O2489" s="41">
        <f t="shared" si="346"/>
        <v>0.69451671454417074</v>
      </c>
      <c r="P2489" s="42">
        <f t="shared" si="347"/>
        <v>30334</v>
      </c>
      <c r="Q2489" s="43" t="str">
        <f t="shared" si="348"/>
        <v>MEDIA GEO</v>
      </c>
    </row>
    <row r="2490" spans="2:17" s="44" customFormat="1" x14ac:dyDescent="0.3">
      <c r="B2490" s="54">
        <v>2460</v>
      </c>
      <c r="C2490" s="55">
        <v>40101706</v>
      </c>
      <c r="D2490" s="56" t="s">
        <v>139</v>
      </c>
      <c r="E2490" s="78">
        <v>14944</v>
      </c>
      <c r="F2490" s="35">
        <f t="shared" si="349"/>
        <v>15706</v>
      </c>
      <c r="G2490" s="36">
        <v>2068255.7</v>
      </c>
      <c r="H2490" s="36">
        <v>2057759.9</v>
      </c>
      <c r="I2490" s="37">
        <v>1906737</v>
      </c>
      <c r="J2490" s="38">
        <f t="shared" si="341"/>
        <v>15706</v>
      </c>
      <c r="K2490" s="38">
        <f t="shared" si="342"/>
        <v>1512114.65</v>
      </c>
      <c r="L2490" s="38">
        <f t="shared" si="343"/>
        <v>1982248.45</v>
      </c>
      <c r="M2490" s="39">
        <f t="shared" si="344"/>
        <v>597501.26517892897</v>
      </c>
      <c r="N2490" s="40">
        <f t="shared" si="345"/>
        <v>411391.37727024627</v>
      </c>
      <c r="O2490" s="41">
        <f t="shared" si="346"/>
        <v>0.68851967559775817</v>
      </c>
      <c r="P2490" s="42">
        <f t="shared" si="347"/>
        <v>15706</v>
      </c>
      <c r="Q2490" s="43" t="str">
        <f t="shared" si="348"/>
        <v>MEDIA GEO</v>
      </c>
    </row>
    <row r="2491" spans="2:17" s="44" customFormat="1" x14ac:dyDescent="0.3">
      <c r="B2491" s="54">
        <v>2461</v>
      </c>
      <c r="C2491" s="55">
        <v>26111535</v>
      </c>
      <c r="D2491" s="56" t="s">
        <v>611</v>
      </c>
      <c r="E2491" s="78">
        <v>1499</v>
      </c>
      <c r="F2491" s="35">
        <f t="shared" si="349"/>
        <v>1575</v>
      </c>
      <c r="G2491" s="36">
        <v>746659.55</v>
      </c>
      <c r="H2491" s="36">
        <v>732665.15</v>
      </c>
      <c r="I2491" s="37">
        <v>685877.20599999989</v>
      </c>
      <c r="J2491" s="38">
        <f t="shared" si="341"/>
        <v>1575</v>
      </c>
      <c r="K2491" s="38">
        <f t="shared" si="342"/>
        <v>541694.22649999999</v>
      </c>
      <c r="L2491" s="38">
        <f t="shared" si="343"/>
        <v>709271.17799999996</v>
      </c>
      <c r="M2491" s="39">
        <f t="shared" si="344"/>
        <v>155915.31328281504</v>
      </c>
      <c r="N2491" s="40">
        <f t="shared" si="345"/>
        <v>109135.08213273469</v>
      </c>
      <c r="O2491" s="41">
        <f t="shared" si="346"/>
        <v>0.69996384469801498</v>
      </c>
      <c r="P2491" s="42">
        <f t="shared" si="347"/>
        <v>1575</v>
      </c>
      <c r="Q2491" s="43" t="str">
        <f t="shared" si="348"/>
        <v>MEDIA GEO</v>
      </c>
    </row>
    <row r="2492" spans="2:17" s="44" customFormat="1" x14ac:dyDescent="0.3">
      <c r="B2492" s="54">
        <v>2462</v>
      </c>
      <c r="C2492" s="55">
        <v>251726</v>
      </c>
      <c r="D2492" s="56" t="s">
        <v>900</v>
      </c>
      <c r="E2492" s="78">
        <v>40713</v>
      </c>
      <c r="F2492" s="35">
        <f t="shared" si="349"/>
        <v>42789</v>
      </c>
      <c r="G2492" s="36">
        <v>3107923</v>
      </c>
      <c r="H2492" s="36">
        <v>3107923</v>
      </c>
      <c r="I2492" s="37">
        <v>2911817.7234999998</v>
      </c>
      <c r="J2492" s="38">
        <f t="shared" si="341"/>
        <v>42789</v>
      </c>
      <c r="K2492" s="38">
        <f t="shared" si="342"/>
        <v>2292613.1808750001</v>
      </c>
      <c r="L2492" s="38">
        <f t="shared" si="343"/>
        <v>3009870.3617500002</v>
      </c>
      <c r="M2492" s="39">
        <f t="shared" si="344"/>
        <v>1047391.8874065224</v>
      </c>
      <c r="N2492" s="40">
        <f t="shared" si="345"/>
        <v>710361.51408473775</v>
      </c>
      <c r="O2492" s="41">
        <f t="shared" si="346"/>
        <v>0.67821941588996326</v>
      </c>
      <c r="P2492" s="42">
        <f t="shared" si="347"/>
        <v>42789</v>
      </c>
      <c r="Q2492" s="43" t="str">
        <f t="shared" si="348"/>
        <v>MEDIA GEO</v>
      </c>
    </row>
    <row r="2493" spans="2:17" s="44" customFormat="1" x14ac:dyDescent="0.3">
      <c r="B2493" s="54">
        <v>2463</v>
      </c>
      <c r="C2493" s="55">
        <v>251728</v>
      </c>
      <c r="D2493" s="56" t="s">
        <v>64</v>
      </c>
      <c r="E2493" s="78">
        <v>1764378</v>
      </c>
      <c r="F2493" s="35">
        <f t="shared" si="349"/>
        <v>1854361</v>
      </c>
      <c r="G2493" s="36">
        <v>176202032.65000001</v>
      </c>
      <c r="H2493" s="36">
        <v>176845483.5</v>
      </c>
      <c r="I2493" s="37">
        <v>165308850</v>
      </c>
      <c r="J2493" s="38">
        <f t="shared" si="341"/>
        <v>1854361</v>
      </c>
      <c r="K2493" s="38">
        <f t="shared" si="342"/>
        <v>130052681.78749999</v>
      </c>
      <c r="L2493" s="38">
        <f t="shared" si="343"/>
        <v>170755441.32499999</v>
      </c>
      <c r="M2493" s="39">
        <f t="shared" si="344"/>
        <v>55593474.693173356</v>
      </c>
      <c r="N2493" s="40">
        <f t="shared" si="345"/>
        <v>37999291.707397737</v>
      </c>
      <c r="O2493" s="41">
        <f t="shared" si="346"/>
        <v>0.68352071744247156</v>
      </c>
      <c r="P2493" s="42">
        <f t="shared" si="347"/>
        <v>1854361</v>
      </c>
      <c r="Q2493" s="43" t="str">
        <f t="shared" si="348"/>
        <v>MEDIA GEO</v>
      </c>
    </row>
    <row r="2494" spans="2:17" s="44" customFormat="1" x14ac:dyDescent="0.3">
      <c r="B2494" s="54">
        <v>2464</v>
      </c>
      <c r="C2494" s="55">
        <v>251717</v>
      </c>
      <c r="D2494" s="56" t="s">
        <v>614</v>
      </c>
      <c r="E2494" s="78">
        <v>46535</v>
      </c>
      <c r="F2494" s="35">
        <f t="shared" si="349"/>
        <v>48908</v>
      </c>
      <c r="G2494" s="36">
        <v>1897990.5</v>
      </c>
      <c r="H2494" s="36">
        <v>1892451.05</v>
      </c>
      <c r="I2494" s="37">
        <v>1749300</v>
      </c>
      <c r="J2494" s="38">
        <f t="shared" si="341"/>
        <v>48908</v>
      </c>
      <c r="K2494" s="38">
        <f t="shared" si="342"/>
        <v>1397162.3875</v>
      </c>
      <c r="L2494" s="38">
        <f t="shared" si="343"/>
        <v>1820875.5249999999</v>
      </c>
      <c r="M2494" s="39">
        <f t="shared" si="344"/>
        <v>744544.60699100397</v>
      </c>
      <c r="N2494" s="40">
        <f t="shared" si="345"/>
        <v>491889.36204494024</v>
      </c>
      <c r="O2494" s="41">
        <f t="shared" si="346"/>
        <v>0.66065801488087805</v>
      </c>
      <c r="P2494" s="42">
        <f t="shared" si="347"/>
        <v>48908</v>
      </c>
      <c r="Q2494" s="43" t="str">
        <f t="shared" si="348"/>
        <v>MEDIA GEO</v>
      </c>
    </row>
    <row r="2495" spans="2:17" s="44" customFormat="1" x14ac:dyDescent="0.3">
      <c r="B2495" s="54">
        <v>2465</v>
      </c>
      <c r="C2495" s="55">
        <v>251717</v>
      </c>
      <c r="D2495" s="56" t="s">
        <v>616</v>
      </c>
      <c r="E2495" s="78">
        <v>18581</v>
      </c>
      <c r="F2495" s="35">
        <f t="shared" si="349"/>
        <v>19529</v>
      </c>
      <c r="G2495" s="36">
        <v>747534.2</v>
      </c>
      <c r="H2495" s="36">
        <v>742869.4</v>
      </c>
      <c r="I2495" s="37">
        <v>691781.09349999984</v>
      </c>
      <c r="J2495" s="38">
        <f t="shared" si="341"/>
        <v>19529</v>
      </c>
      <c r="K2495" s="38">
        <f t="shared" si="342"/>
        <v>550428.42337500001</v>
      </c>
      <c r="L2495" s="38">
        <f t="shared" si="343"/>
        <v>717325.24674999993</v>
      </c>
      <c r="M2495" s="39">
        <f t="shared" si="344"/>
        <v>294305.28259605699</v>
      </c>
      <c r="N2495" s="40">
        <f t="shared" si="345"/>
        <v>194296.17273290301</v>
      </c>
      <c r="O2495" s="41">
        <f t="shared" si="346"/>
        <v>0.66018581460388004</v>
      </c>
      <c r="P2495" s="42">
        <f t="shared" si="347"/>
        <v>19529</v>
      </c>
      <c r="Q2495" s="43" t="str">
        <f t="shared" si="348"/>
        <v>MEDIA GEO</v>
      </c>
    </row>
    <row r="2496" spans="2:17" s="44" customFormat="1" x14ac:dyDescent="0.3">
      <c r="B2496" s="54">
        <v>2466</v>
      </c>
      <c r="C2496" s="55">
        <v>251717</v>
      </c>
      <c r="D2496" s="56" t="s">
        <v>617</v>
      </c>
      <c r="E2496" s="78">
        <v>6644</v>
      </c>
      <c r="F2496" s="35">
        <f t="shared" si="349"/>
        <v>6983</v>
      </c>
      <c r="G2496" s="36">
        <v>844620.35</v>
      </c>
      <c r="H2496" s="36">
        <v>825378.05</v>
      </c>
      <c r="I2496" s="37">
        <v>776493.8615</v>
      </c>
      <c r="J2496" s="38">
        <f t="shared" si="341"/>
        <v>6983</v>
      </c>
      <c r="K2496" s="38">
        <f t="shared" si="342"/>
        <v>613368.81537500001</v>
      </c>
      <c r="L2496" s="38">
        <f t="shared" si="343"/>
        <v>800935.95574999996</v>
      </c>
      <c r="M2496" s="39">
        <f t="shared" si="344"/>
        <v>247955.43447824195</v>
      </c>
      <c r="N2496" s="40">
        <f t="shared" si="345"/>
        <v>170393.24249859591</v>
      </c>
      <c r="O2496" s="41">
        <f t="shared" si="346"/>
        <v>0.6871930145719306</v>
      </c>
      <c r="P2496" s="42">
        <f t="shared" si="347"/>
        <v>6983</v>
      </c>
      <c r="Q2496" s="43" t="str">
        <f t="shared" si="348"/>
        <v>MEDIA GEO</v>
      </c>
    </row>
    <row r="2497" spans="2:17" s="44" customFormat="1" x14ac:dyDescent="0.3">
      <c r="B2497" s="54">
        <v>2467</v>
      </c>
      <c r="C2497" s="55">
        <v>251717</v>
      </c>
      <c r="D2497" s="56" t="s">
        <v>618</v>
      </c>
      <c r="E2497" s="78">
        <v>121585</v>
      </c>
      <c r="F2497" s="35">
        <f t="shared" si="349"/>
        <v>127786</v>
      </c>
      <c r="G2497" s="36">
        <v>2763310.9</v>
      </c>
      <c r="H2497" s="36">
        <v>2706458.65</v>
      </c>
      <c r="I2497" s="37">
        <v>2546289.8264999995</v>
      </c>
      <c r="J2497" s="38">
        <f t="shared" si="341"/>
        <v>127786</v>
      </c>
      <c r="K2497" s="38">
        <f t="shared" si="342"/>
        <v>2035961.3441249998</v>
      </c>
      <c r="L2497" s="38">
        <f t="shared" si="343"/>
        <v>2626374.2382499995</v>
      </c>
      <c r="M2497" s="39">
        <f t="shared" si="344"/>
        <v>1248980.2307440075</v>
      </c>
      <c r="N2497" s="40">
        <f t="shared" si="345"/>
        <v>792804.04358632234</v>
      </c>
      <c r="O2497" s="41">
        <f t="shared" si="346"/>
        <v>0.63476108273871978</v>
      </c>
      <c r="P2497" s="42">
        <f t="shared" si="347"/>
        <v>127786</v>
      </c>
      <c r="Q2497" s="43" t="str">
        <f t="shared" si="348"/>
        <v>MEDIA GEO</v>
      </c>
    </row>
    <row r="2498" spans="2:17" s="44" customFormat="1" x14ac:dyDescent="0.3">
      <c r="B2498" s="54">
        <v>2468</v>
      </c>
      <c r="C2498" s="55">
        <v>251717</v>
      </c>
      <c r="D2498" s="56" t="s">
        <v>619</v>
      </c>
      <c r="E2498" s="78">
        <v>22811</v>
      </c>
      <c r="F2498" s="35">
        <f t="shared" si="349"/>
        <v>23974</v>
      </c>
      <c r="G2498" s="36">
        <v>551321.05000000005</v>
      </c>
      <c r="H2498" s="36">
        <v>551904.15</v>
      </c>
      <c r="I2498" s="37">
        <v>506635.18149999995</v>
      </c>
      <c r="J2498" s="38">
        <f t="shared" si="341"/>
        <v>23974</v>
      </c>
      <c r="K2498" s="38">
        <f t="shared" si="342"/>
        <v>408458.59537500003</v>
      </c>
      <c r="L2498" s="38">
        <f t="shared" si="343"/>
        <v>528978.11575</v>
      </c>
      <c r="M2498" s="39">
        <f t="shared" si="344"/>
        <v>246561.92947531404</v>
      </c>
      <c r="N2498" s="40">
        <f t="shared" si="345"/>
        <v>157393.43434226754</v>
      </c>
      <c r="O2498" s="41">
        <f t="shared" si="346"/>
        <v>0.63835254159959798</v>
      </c>
      <c r="P2498" s="42">
        <f t="shared" si="347"/>
        <v>23974</v>
      </c>
      <c r="Q2498" s="43" t="str">
        <f t="shared" si="348"/>
        <v>MEDIA GEO</v>
      </c>
    </row>
    <row r="2499" spans="2:17" s="44" customFormat="1" x14ac:dyDescent="0.3">
      <c r="B2499" s="54">
        <v>2469</v>
      </c>
      <c r="C2499" s="55">
        <v>251717</v>
      </c>
      <c r="D2499" s="56" t="s">
        <v>620</v>
      </c>
      <c r="E2499" s="78">
        <v>26059</v>
      </c>
      <c r="F2499" s="35">
        <f t="shared" si="349"/>
        <v>27388</v>
      </c>
      <c r="G2499" s="36">
        <v>542283</v>
      </c>
      <c r="H2499" s="36">
        <v>543740.75</v>
      </c>
      <c r="I2499" s="37">
        <v>506635.18149999995</v>
      </c>
      <c r="J2499" s="38">
        <f t="shared" si="341"/>
        <v>27388</v>
      </c>
      <c r="K2499" s="38">
        <f t="shared" si="342"/>
        <v>405011.73287499999</v>
      </c>
      <c r="L2499" s="38">
        <f t="shared" si="343"/>
        <v>524459.09074999997</v>
      </c>
      <c r="M2499" s="39">
        <f t="shared" si="344"/>
        <v>252911.38734297603</v>
      </c>
      <c r="N2499" s="40">
        <f t="shared" si="345"/>
        <v>159469.11650637872</v>
      </c>
      <c r="O2499" s="41">
        <f t="shared" si="346"/>
        <v>0.63053355636423292</v>
      </c>
      <c r="P2499" s="42">
        <f t="shared" si="347"/>
        <v>27388</v>
      </c>
      <c r="Q2499" s="43" t="str">
        <f t="shared" si="348"/>
        <v>MEDIA GEO</v>
      </c>
    </row>
    <row r="2500" spans="2:17" s="44" customFormat="1" ht="20.25" customHeight="1" x14ac:dyDescent="0.3">
      <c r="B2500" s="54">
        <v>2470</v>
      </c>
      <c r="C2500" s="55">
        <v>251739</v>
      </c>
      <c r="D2500" s="56" t="s">
        <v>63</v>
      </c>
      <c r="E2500" s="78">
        <v>2498500</v>
      </c>
      <c r="F2500" s="35">
        <f t="shared" si="349"/>
        <v>2625924</v>
      </c>
      <c r="G2500" s="36">
        <v>171985928.09999999</v>
      </c>
      <c r="H2500" s="36">
        <v>169450026.19999999</v>
      </c>
      <c r="I2500" s="37">
        <v>159390385</v>
      </c>
      <c r="J2500" s="38">
        <f t="shared" si="341"/>
        <v>2625924</v>
      </c>
      <c r="K2500" s="38">
        <f t="shared" si="342"/>
        <v>125863065.82499999</v>
      </c>
      <c r="L2500" s="38">
        <f t="shared" si="343"/>
        <v>164420205.59999999</v>
      </c>
      <c r="M2500" s="39">
        <f t="shared" si="344"/>
        <v>59097581.290542029</v>
      </c>
      <c r="N2500" s="40">
        <f t="shared" si="345"/>
        <v>39931491.814985007</v>
      </c>
      <c r="O2500" s="41">
        <f t="shared" si="346"/>
        <v>0.67568741296990509</v>
      </c>
      <c r="P2500" s="42">
        <f t="shared" si="347"/>
        <v>2625924</v>
      </c>
      <c r="Q2500" s="43" t="str">
        <f t="shared" si="348"/>
        <v>MEDIA GEO</v>
      </c>
    </row>
    <row r="2501" spans="2:17" s="44" customFormat="1" ht="24.75" customHeight="1" x14ac:dyDescent="0.3">
      <c r="B2501" s="54">
        <v>2471</v>
      </c>
      <c r="C2501" s="55">
        <v>40151524</v>
      </c>
      <c r="D2501" s="56" t="s">
        <v>68</v>
      </c>
      <c r="E2501" s="78">
        <v>520787</v>
      </c>
      <c r="F2501" s="35">
        <f t="shared" si="349"/>
        <v>547347</v>
      </c>
      <c r="G2501" s="36">
        <v>41669783.75</v>
      </c>
      <c r="H2501" s="36">
        <v>41838008.100000001</v>
      </c>
      <c r="I2501" s="37">
        <v>38615797.5</v>
      </c>
      <c r="J2501" s="38">
        <f t="shared" si="341"/>
        <v>547347</v>
      </c>
      <c r="K2501" s="38">
        <f t="shared" si="342"/>
        <v>30667734.087499999</v>
      </c>
      <c r="L2501" s="38">
        <f t="shared" si="343"/>
        <v>40142790.625</v>
      </c>
      <c r="M2501" s="39">
        <f t="shared" si="344"/>
        <v>13854951.160002014</v>
      </c>
      <c r="N2501" s="40">
        <f t="shared" si="345"/>
        <v>9409897.1428837348</v>
      </c>
      <c r="O2501" s="41">
        <f t="shared" si="346"/>
        <v>0.67917216265974678</v>
      </c>
      <c r="P2501" s="42">
        <f t="shared" si="347"/>
        <v>547347</v>
      </c>
      <c r="Q2501" s="43" t="str">
        <f t="shared" si="348"/>
        <v>MEDIA GEO</v>
      </c>
    </row>
    <row r="2502" spans="2:17" s="44" customFormat="1" ht="26.25" customHeight="1" x14ac:dyDescent="0.3">
      <c r="B2502" s="54">
        <v>2472</v>
      </c>
      <c r="C2502" s="55">
        <v>26101720</v>
      </c>
      <c r="D2502" s="56" t="s">
        <v>140</v>
      </c>
      <c r="E2502" s="78">
        <v>1972500</v>
      </c>
      <c r="F2502" s="35">
        <f t="shared" si="349"/>
        <v>2073098</v>
      </c>
      <c r="G2502" s="36">
        <v>38873819.25</v>
      </c>
      <c r="H2502" s="36">
        <v>39134173.399999999</v>
      </c>
      <c r="I2502" s="37">
        <v>36632382.850000001</v>
      </c>
      <c r="J2502" s="38">
        <f t="shared" si="341"/>
        <v>2073098</v>
      </c>
      <c r="K2502" s="38">
        <f t="shared" si="342"/>
        <v>29178368.375</v>
      </c>
      <c r="L2502" s="38">
        <f t="shared" si="343"/>
        <v>37753101.049999997</v>
      </c>
      <c r="M2502" s="39">
        <f t="shared" si="344"/>
        <v>18436335.152256936</v>
      </c>
      <c r="N2502" s="40">
        <f t="shared" si="345"/>
        <v>11570555.95252453</v>
      </c>
      <c r="O2502" s="41">
        <f t="shared" si="346"/>
        <v>0.62759522741199936</v>
      </c>
      <c r="P2502" s="42">
        <f t="shared" si="347"/>
        <v>2073098</v>
      </c>
      <c r="Q2502" s="43" t="str">
        <f t="shared" si="348"/>
        <v>MEDIA GEO</v>
      </c>
    </row>
    <row r="2503" spans="2:17" ht="26.25" customHeight="1" x14ac:dyDescent="0.3">
      <c r="B2503" s="82"/>
      <c r="C2503" s="83"/>
      <c r="D2503" s="84"/>
      <c r="E2503" s="51" t="s">
        <v>51</v>
      </c>
      <c r="F2503" s="52" t="s">
        <v>51</v>
      </c>
      <c r="G2503" s="36">
        <f>SUM(G8:G2502)</f>
        <v>31296884177.999981</v>
      </c>
      <c r="H2503" s="36">
        <f>SUM(H8:H2502)</f>
        <v>31441319064.749935</v>
      </c>
      <c r="I2503" s="81">
        <f>SUM(I8:I2502)</f>
        <v>28989396170.420052</v>
      </c>
      <c r="J2503" s="38">
        <f t="shared" si="341"/>
        <v>28989396170.420052</v>
      </c>
      <c r="K2503" s="38">
        <f t="shared" si="342"/>
        <v>30575866471.056656</v>
      </c>
      <c r="L2503" s="38">
        <f t="shared" si="343"/>
        <v>31296884177.999981</v>
      </c>
      <c r="M2503" s="39">
        <f t="shared" si="344"/>
        <v>30554863175.146687</v>
      </c>
      <c r="N2503" s="40">
        <f t="shared" si="345"/>
        <v>1106952334.7659967</v>
      </c>
      <c r="O2503" s="53">
        <f t="shared" si="346"/>
        <v>3.6228351880377305E-2</v>
      </c>
      <c r="P2503" s="42">
        <f t="shared" si="347"/>
        <v>28989396170</v>
      </c>
      <c r="Q2503" s="43" t="str">
        <f t="shared" si="348"/>
        <v>MENOR VALOR</v>
      </c>
    </row>
    <row r="2504" spans="2:17" x14ac:dyDescent="0.3">
      <c r="B2504" s="133" t="s">
        <v>901</v>
      </c>
      <c r="C2504" s="134"/>
      <c r="D2504" s="135"/>
      <c r="E2504" s="51"/>
      <c r="F2504" s="52"/>
      <c r="G2504" s="85"/>
      <c r="H2504" s="86"/>
      <c r="I2504" s="38"/>
      <c r="J2504" s="38"/>
      <c r="K2504" s="38"/>
      <c r="L2504" s="38"/>
      <c r="M2504" s="39"/>
      <c r="N2504" s="40"/>
      <c r="O2504" s="53"/>
      <c r="P2504" s="42"/>
      <c r="Q2504" s="43"/>
    </row>
    <row r="2505" spans="2:17" s="44" customFormat="1" x14ac:dyDescent="0.3">
      <c r="B2505" s="87">
        <v>2473</v>
      </c>
      <c r="C2505" s="88">
        <v>72154500</v>
      </c>
      <c r="D2505" s="89" t="s">
        <v>902</v>
      </c>
      <c r="E2505" s="78">
        <v>38903</v>
      </c>
      <c r="F2505" s="35">
        <f t="shared" si="349"/>
        <v>40887</v>
      </c>
      <c r="G2505" s="36">
        <v>554236.55000000005</v>
      </c>
      <c r="H2505" s="36">
        <v>560067.55000000005</v>
      </c>
      <c r="I2505" s="37">
        <v>607152.875</v>
      </c>
      <c r="J2505" s="38">
        <f t="shared" ref="J2505:J2568" si="350">MIN(F2505:I2505)</f>
        <v>40887</v>
      </c>
      <c r="K2505" s="38">
        <f t="shared" ref="K2505:K2568" si="351">AVERAGE(F2505:I2505)</f>
        <v>440585.99375000002</v>
      </c>
      <c r="L2505" s="38">
        <f t="shared" ref="L2505:L2568" si="352">MEDIAN(F2505:I2505)</f>
        <v>557152.05000000005</v>
      </c>
      <c r="M2505" s="39">
        <f t="shared" ref="M2505:M2568" si="353">GEOMEAN(F2505:I2505)</f>
        <v>296281.62561054266</v>
      </c>
      <c r="N2505" s="40">
        <f t="shared" ref="N2505:N2568" si="354">STDEVA(J2505,M2505)</f>
        <v>180591.27164781422</v>
      </c>
      <c r="O2505" s="41">
        <f t="shared" ref="O2505:O2568" si="355">N2505/M2505</f>
        <v>0.60952572160245433</v>
      </c>
      <c r="P2505" s="42">
        <f t="shared" ref="P2505:P2568" si="356">ROUND(IF(O2505&lt;=P2500,J2505,M2505),0)</f>
        <v>40887</v>
      </c>
      <c r="Q2505" s="43" t="str">
        <f t="shared" ref="Q2505:Q2568" si="357">IF(O2505&lt;=35%,"MENOR VALOR","MEDIA GEO")</f>
        <v>MEDIA GEO</v>
      </c>
    </row>
    <row r="2506" spans="2:17" s="44" customFormat="1" x14ac:dyDescent="0.3">
      <c r="B2506" s="87">
        <v>2474</v>
      </c>
      <c r="C2506" s="88">
        <v>72154500</v>
      </c>
      <c r="D2506" s="89" t="s">
        <v>903</v>
      </c>
      <c r="E2506" s="78">
        <v>5155</v>
      </c>
      <c r="F2506" s="35">
        <f t="shared" si="349"/>
        <v>5418</v>
      </c>
      <c r="G2506" s="36">
        <v>387178.4</v>
      </c>
      <c r="H2506" s="36">
        <v>401172.8</v>
      </c>
      <c r="I2506" s="37">
        <v>433680.625</v>
      </c>
      <c r="J2506" s="38">
        <f t="shared" si="350"/>
        <v>5418</v>
      </c>
      <c r="K2506" s="38">
        <f t="shared" si="351"/>
        <v>306862.45624999999</v>
      </c>
      <c r="L2506" s="38">
        <f t="shared" si="352"/>
        <v>394175.6</v>
      </c>
      <c r="M2506" s="39">
        <f t="shared" si="353"/>
        <v>138217.45922936048</v>
      </c>
      <c r="N2506" s="40">
        <f t="shared" si="354"/>
        <v>93903.398158987242</v>
      </c>
      <c r="O2506" s="41">
        <f t="shared" si="355"/>
        <v>0.67938883179123044</v>
      </c>
      <c r="P2506" s="42">
        <f t="shared" si="356"/>
        <v>5418</v>
      </c>
      <c r="Q2506" s="43" t="str">
        <f t="shared" si="357"/>
        <v>MEDIA GEO</v>
      </c>
    </row>
    <row r="2507" spans="2:17" s="44" customFormat="1" ht="20.399999999999999" customHeight="1" x14ac:dyDescent="0.3">
      <c r="B2507" s="87">
        <v>2475</v>
      </c>
      <c r="C2507" s="88">
        <v>72154500</v>
      </c>
      <c r="D2507" s="89" t="s">
        <v>904</v>
      </c>
      <c r="E2507" s="78">
        <v>5891</v>
      </c>
      <c r="F2507" s="35">
        <f t="shared" si="349"/>
        <v>6191</v>
      </c>
      <c r="G2507" s="36">
        <v>386595.3</v>
      </c>
      <c r="H2507" s="36">
        <v>398548.85</v>
      </c>
      <c r="I2507" s="37">
        <v>433680.625</v>
      </c>
      <c r="J2507" s="38">
        <f t="shared" si="350"/>
        <v>6191</v>
      </c>
      <c r="K2507" s="38">
        <f t="shared" si="351"/>
        <v>306253.94374999998</v>
      </c>
      <c r="L2507" s="38">
        <f t="shared" si="352"/>
        <v>392572.07499999995</v>
      </c>
      <c r="M2507" s="39">
        <f t="shared" si="353"/>
        <v>142615.66738017442</v>
      </c>
      <c r="N2507" s="40">
        <f t="shared" si="354"/>
        <v>96466.807425640523</v>
      </c>
      <c r="O2507" s="41">
        <f t="shared" si="355"/>
        <v>0.67641100867611104</v>
      </c>
      <c r="P2507" s="42">
        <f t="shared" si="356"/>
        <v>6191</v>
      </c>
      <c r="Q2507" s="43" t="str">
        <f t="shared" si="357"/>
        <v>MEDIA GEO</v>
      </c>
    </row>
    <row r="2508" spans="2:17" s="44" customFormat="1" x14ac:dyDescent="0.3">
      <c r="B2508" s="87">
        <v>2476</v>
      </c>
      <c r="C2508" s="88">
        <v>72154500</v>
      </c>
      <c r="D2508" s="89" t="s">
        <v>905</v>
      </c>
      <c r="E2508" s="78">
        <v>6131</v>
      </c>
      <c r="F2508" s="35">
        <f t="shared" si="349"/>
        <v>6444</v>
      </c>
      <c r="G2508" s="36">
        <v>396216.45</v>
      </c>
      <c r="H2508" s="36">
        <v>402630.55</v>
      </c>
      <c r="I2508" s="37">
        <v>433680.625</v>
      </c>
      <c r="J2508" s="38">
        <f t="shared" si="350"/>
        <v>6444</v>
      </c>
      <c r="K2508" s="38">
        <f t="shared" si="351"/>
        <v>309742.90625</v>
      </c>
      <c r="L2508" s="38">
        <f t="shared" si="352"/>
        <v>399423.5</v>
      </c>
      <c r="M2508" s="39">
        <f t="shared" si="353"/>
        <v>145308.55856909836</v>
      </c>
      <c r="N2508" s="40">
        <f t="shared" si="354"/>
        <v>98192.071030685955</v>
      </c>
      <c r="O2508" s="41">
        <f t="shared" si="355"/>
        <v>0.675748710176578</v>
      </c>
      <c r="P2508" s="42">
        <f t="shared" si="356"/>
        <v>6444</v>
      </c>
      <c r="Q2508" s="43" t="str">
        <f t="shared" si="357"/>
        <v>MEDIA GEO</v>
      </c>
    </row>
    <row r="2509" spans="2:17" s="44" customFormat="1" ht="53.25" customHeight="1" x14ac:dyDescent="0.3">
      <c r="B2509" s="87">
        <v>2477</v>
      </c>
      <c r="C2509" s="88">
        <v>72154500</v>
      </c>
      <c r="D2509" s="89" t="s">
        <v>906</v>
      </c>
      <c r="E2509" s="78">
        <v>6480</v>
      </c>
      <c r="F2509" s="35">
        <f t="shared" si="349"/>
        <v>6810</v>
      </c>
      <c r="G2509" s="36">
        <v>392717.85</v>
      </c>
      <c r="H2509" s="36">
        <v>403796.75</v>
      </c>
      <c r="I2509" s="37">
        <v>433680.625</v>
      </c>
      <c r="J2509" s="38">
        <f t="shared" si="350"/>
        <v>6810</v>
      </c>
      <c r="K2509" s="38">
        <f t="shared" si="351"/>
        <v>309251.30625000002</v>
      </c>
      <c r="L2509" s="38">
        <f t="shared" si="352"/>
        <v>398257.3</v>
      </c>
      <c r="M2509" s="39">
        <f t="shared" si="353"/>
        <v>147109.30651121517</v>
      </c>
      <c r="N2509" s="40">
        <f t="shared" si="354"/>
        <v>99206.591029850184</v>
      </c>
      <c r="O2509" s="41">
        <f t="shared" si="355"/>
        <v>0.67437331724683902</v>
      </c>
      <c r="P2509" s="42">
        <f t="shared" si="356"/>
        <v>147109</v>
      </c>
      <c r="Q2509" s="43" t="str">
        <f t="shared" si="357"/>
        <v>MEDIA GEO</v>
      </c>
    </row>
    <row r="2510" spans="2:17" s="44" customFormat="1" x14ac:dyDescent="0.3">
      <c r="B2510" s="87">
        <v>2478</v>
      </c>
      <c r="C2510" s="88">
        <v>72154500</v>
      </c>
      <c r="D2510" s="89" t="s">
        <v>907</v>
      </c>
      <c r="E2510" s="78">
        <v>5542</v>
      </c>
      <c r="F2510" s="35">
        <f t="shared" si="349"/>
        <v>5825</v>
      </c>
      <c r="G2510" s="36">
        <v>391843.2</v>
      </c>
      <c r="H2510" s="36">
        <v>398548.85</v>
      </c>
      <c r="I2510" s="37">
        <v>433680.625</v>
      </c>
      <c r="J2510" s="38">
        <f t="shared" si="350"/>
        <v>5825</v>
      </c>
      <c r="K2510" s="38">
        <f t="shared" si="351"/>
        <v>307474.41875000001</v>
      </c>
      <c r="L2510" s="38">
        <f t="shared" si="352"/>
        <v>395196.02500000002</v>
      </c>
      <c r="M2510" s="39">
        <f t="shared" si="353"/>
        <v>140933.73321196725</v>
      </c>
      <c r="N2510" s="40">
        <f t="shared" si="354"/>
        <v>95536.301451706153</v>
      </c>
      <c r="O2510" s="41">
        <f t="shared" si="355"/>
        <v>0.67788101027606773</v>
      </c>
      <c r="P2510" s="42">
        <f t="shared" si="356"/>
        <v>5825</v>
      </c>
      <c r="Q2510" s="43" t="str">
        <f t="shared" si="357"/>
        <v>MEDIA GEO</v>
      </c>
    </row>
    <row r="2511" spans="2:17" s="44" customFormat="1" x14ac:dyDescent="0.3">
      <c r="B2511" s="87">
        <v>2479</v>
      </c>
      <c r="C2511" s="88">
        <v>72154500</v>
      </c>
      <c r="D2511" s="89" t="s">
        <v>908</v>
      </c>
      <c r="E2511" s="78">
        <v>5542</v>
      </c>
      <c r="F2511" s="35">
        <f t="shared" si="349"/>
        <v>5825</v>
      </c>
      <c r="G2511" s="36">
        <v>392717.85</v>
      </c>
      <c r="H2511" s="36">
        <v>404088.3</v>
      </c>
      <c r="I2511" s="37">
        <v>433680.625</v>
      </c>
      <c r="J2511" s="38">
        <f t="shared" si="350"/>
        <v>5825</v>
      </c>
      <c r="K2511" s="38">
        <f t="shared" si="351"/>
        <v>309077.94374999998</v>
      </c>
      <c r="L2511" s="38">
        <f t="shared" si="352"/>
        <v>398403.07499999995</v>
      </c>
      <c r="M2511" s="39">
        <f t="shared" si="353"/>
        <v>141499.76442946351</v>
      </c>
      <c r="N2511" s="40">
        <f t="shared" si="354"/>
        <v>95936.54596396102</v>
      </c>
      <c r="O2511" s="41">
        <f t="shared" si="355"/>
        <v>0.67799792000208325</v>
      </c>
      <c r="P2511" s="42">
        <f t="shared" si="356"/>
        <v>5825</v>
      </c>
      <c r="Q2511" s="43" t="str">
        <f t="shared" si="357"/>
        <v>MEDIA GEO</v>
      </c>
    </row>
    <row r="2512" spans="2:17" s="44" customFormat="1" x14ac:dyDescent="0.3">
      <c r="B2512" s="87">
        <v>2480</v>
      </c>
      <c r="C2512" s="88">
        <v>72154500</v>
      </c>
      <c r="D2512" s="89" t="s">
        <v>909</v>
      </c>
      <c r="E2512" s="78">
        <v>6315</v>
      </c>
      <c r="F2512" s="35">
        <f t="shared" si="349"/>
        <v>6637</v>
      </c>
      <c r="G2512" s="36">
        <v>394175.6</v>
      </c>
      <c r="H2512" s="36">
        <v>400589.7</v>
      </c>
      <c r="I2512" s="37">
        <v>433680.625</v>
      </c>
      <c r="J2512" s="38">
        <f t="shared" si="350"/>
        <v>6637</v>
      </c>
      <c r="K2512" s="38">
        <f t="shared" si="351"/>
        <v>308770.73125000001</v>
      </c>
      <c r="L2512" s="38">
        <f t="shared" si="352"/>
        <v>397382.65</v>
      </c>
      <c r="M2512" s="39">
        <f t="shared" si="353"/>
        <v>146010.07983000265</v>
      </c>
      <c r="N2512" s="40">
        <f t="shared" si="354"/>
        <v>98551.649862648905</v>
      </c>
      <c r="O2512" s="41">
        <f t="shared" si="355"/>
        <v>0.67496470091236926</v>
      </c>
      <c r="P2512" s="42">
        <f t="shared" si="356"/>
        <v>6637</v>
      </c>
      <c r="Q2512" s="43" t="str">
        <f t="shared" si="357"/>
        <v>MEDIA GEO</v>
      </c>
    </row>
    <row r="2513" spans="2:17" s="44" customFormat="1" x14ac:dyDescent="0.3">
      <c r="B2513" s="87">
        <v>2481</v>
      </c>
      <c r="C2513" s="88">
        <v>72154500</v>
      </c>
      <c r="D2513" s="89" t="s">
        <v>910</v>
      </c>
      <c r="E2513" s="78">
        <v>7714</v>
      </c>
      <c r="F2513" s="35">
        <f t="shared" si="349"/>
        <v>8107</v>
      </c>
      <c r="G2513" s="36">
        <v>394175.6</v>
      </c>
      <c r="H2513" s="36">
        <v>394175.6</v>
      </c>
      <c r="I2513" s="37">
        <v>433680.625</v>
      </c>
      <c r="J2513" s="38">
        <f t="shared" si="350"/>
        <v>8107</v>
      </c>
      <c r="K2513" s="38">
        <f t="shared" si="351"/>
        <v>307534.70624999999</v>
      </c>
      <c r="L2513" s="38">
        <f t="shared" si="352"/>
        <v>394175.6</v>
      </c>
      <c r="M2513" s="39">
        <f t="shared" si="353"/>
        <v>152880.61354540772</v>
      </c>
      <c r="N2513" s="40">
        <f t="shared" si="354"/>
        <v>102370.4038748384</v>
      </c>
      <c r="O2513" s="41">
        <f t="shared" si="355"/>
        <v>0.66961010621816308</v>
      </c>
      <c r="P2513" s="42">
        <f t="shared" si="356"/>
        <v>8107</v>
      </c>
      <c r="Q2513" s="43" t="str">
        <f t="shared" si="357"/>
        <v>MEDIA GEO</v>
      </c>
    </row>
    <row r="2514" spans="2:17" s="44" customFormat="1" x14ac:dyDescent="0.3">
      <c r="B2514" s="87">
        <v>2482</v>
      </c>
      <c r="C2514" s="88">
        <v>72154500</v>
      </c>
      <c r="D2514" s="89" t="s">
        <v>911</v>
      </c>
      <c r="E2514" s="78">
        <v>19367</v>
      </c>
      <c r="F2514" s="35">
        <f t="shared" si="349"/>
        <v>20355</v>
      </c>
      <c r="G2514" s="36">
        <v>397091.1</v>
      </c>
      <c r="H2514" s="36">
        <v>400006.6</v>
      </c>
      <c r="I2514" s="37">
        <v>433680.625</v>
      </c>
      <c r="J2514" s="38">
        <f t="shared" si="350"/>
        <v>20355</v>
      </c>
      <c r="K2514" s="38">
        <f t="shared" si="351"/>
        <v>312783.33124999999</v>
      </c>
      <c r="L2514" s="38">
        <f t="shared" si="352"/>
        <v>398548.85</v>
      </c>
      <c r="M2514" s="39">
        <f t="shared" si="353"/>
        <v>193508.30522477534</v>
      </c>
      <c r="N2514" s="40">
        <f t="shared" si="354"/>
        <v>122437.87630930268</v>
      </c>
      <c r="O2514" s="41">
        <f t="shared" si="355"/>
        <v>0.63272672543476272</v>
      </c>
      <c r="P2514" s="42">
        <f t="shared" si="356"/>
        <v>20355</v>
      </c>
      <c r="Q2514" s="43" t="str">
        <f t="shared" si="357"/>
        <v>MEDIA GEO</v>
      </c>
    </row>
    <row r="2515" spans="2:17" s="44" customFormat="1" x14ac:dyDescent="0.3">
      <c r="B2515" s="87">
        <v>2483</v>
      </c>
      <c r="C2515" s="88">
        <v>72154500</v>
      </c>
      <c r="D2515" s="89" t="s">
        <v>912</v>
      </c>
      <c r="E2515" s="78">
        <v>6075</v>
      </c>
      <c r="F2515" s="35">
        <f t="shared" si="349"/>
        <v>6385</v>
      </c>
      <c r="G2515" s="36">
        <v>767942.7</v>
      </c>
      <c r="H2515" s="36">
        <v>768525.8</v>
      </c>
      <c r="I2515" s="37">
        <v>843422.07949999999</v>
      </c>
      <c r="J2515" s="38">
        <f t="shared" si="350"/>
        <v>6385</v>
      </c>
      <c r="K2515" s="38">
        <f t="shared" si="351"/>
        <v>596568.894875</v>
      </c>
      <c r="L2515" s="38">
        <f t="shared" si="352"/>
        <v>768234.25</v>
      </c>
      <c r="M2515" s="39">
        <f t="shared" si="353"/>
        <v>237436.93852724487</v>
      </c>
      <c r="N2515" s="40">
        <f t="shared" si="354"/>
        <v>163378.39253891216</v>
      </c>
      <c r="O2515" s="41">
        <f t="shared" si="355"/>
        <v>0.68809172470089441</v>
      </c>
      <c r="P2515" s="42">
        <f t="shared" si="356"/>
        <v>6385</v>
      </c>
      <c r="Q2515" s="43" t="str">
        <f t="shared" si="357"/>
        <v>MEDIA GEO</v>
      </c>
    </row>
    <row r="2516" spans="2:17" s="44" customFormat="1" x14ac:dyDescent="0.3">
      <c r="B2516" s="87">
        <v>2484</v>
      </c>
      <c r="C2516" s="88">
        <v>72154500</v>
      </c>
      <c r="D2516" s="89" t="s">
        <v>913</v>
      </c>
      <c r="E2516" s="78">
        <v>5620</v>
      </c>
      <c r="F2516" s="35">
        <f t="shared" si="349"/>
        <v>5907</v>
      </c>
      <c r="G2516" s="36">
        <v>372017.8</v>
      </c>
      <c r="H2516" s="36">
        <v>386012.2</v>
      </c>
      <c r="I2516" s="37">
        <v>416333.4</v>
      </c>
      <c r="J2516" s="38">
        <f t="shared" si="350"/>
        <v>5907</v>
      </c>
      <c r="K2516" s="38">
        <f t="shared" si="351"/>
        <v>295067.59999999998</v>
      </c>
      <c r="L2516" s="38">
        <f t="shared" si="352"/>
        <v>379015</v>
      </c>
      <c r="M2516" s="39">
        <f t="shared" si="353"/>
        <v>137086.04397874427</v>
      </c>
      <c r="N2516" s="40">
        <f t="shared" si="354"/>
        <v>92757.59154693842</v>
      </c>
      <c r="O2516" s="41">
        <f t="shared" si="355"/>
        <v>0.67663774411143451</v>
      </c>
      <c r="P2516" s="42">
        <f t="shared" si="356"/>
        <v>5907</v>
      </c>
      <c r="Q2516" s="43" t="str">
        <f t="shared" si="357"/>
        <v>MEDIA GEO</v>
      </c>
    </row>
    <row r="2517" spans="2:17" s="44" customFormat="1" x14ac:dyDescent="0.3">
      <c r="B2517" s="87">
        <v>2485</v>
      </c>
      <c r="C2517" s="88">
        <v>72154500</v>
      </c>
      <c r="D2517" s="89" t="s">
        <v>914</v>
      </c>
      <c r="E2517" s="78">
        <v>3093</v>
      </c>
      <c r="F2517" s="35">
        <f t="shared" si="349"/>
        <v>3251</v>
      </c>
      <c r="G2517" s="36">
        <v>737913.05</v>
      </c>
      <c r="H2517" s="36">
        <v>748991.95</v>
      </c>
      <c r="I2517" s="37">
        <v>816707.35299999989</v>
      </c>
      <c r="J2517" s="38">
        <f t="shared" si="350"/>
        <v>3251</v>
      </c>
      <c r="K2517" s="38">
        <f t="shared" si="351"/>
        <v>576715.83825000003</v>
      </c>
      <c r="L2517" s="38">
        <f t="shared" si="352"/>
        <v>743452.5</v>
      </c>
      <c r="M2517" s="39">
        <f t="shared" si="353"/>
        <v>195722.81076952873</v>
      </c>
      <c r="N2517" s="40">
        <f t="shared" si="354"/>
        <v>136098.12258238773</v>
      </c>
      <c r="O2517" s="41">
        <f t="shared" si="355"/>
        <v>0.69536157817929867</v>
      </c>
      <c r="P2517" s="42">
        <f t="shared" si="356"/>
        <v>3251</v>
      </c>
      <c r="Q2517" s="43" t="str">
        <f t="shared" si="357"/>
        <v>MEDIA GEO</v>
      </c>
    </row>
    <row r="2518" spans="2:17" s="44" customFormat="1" x14ac:dyDescent="0.3">
      <c r="B2518" s="87">
        <v>2486</v>
      </c>
      <c r="C2518" s="88">
        <v>72154500</v>
      </c>
      <c r="D2518" s="89" t="s">
        <v>915</v>
      </c>
      <c r="E2518" s="78">
        <v>21577</v>
      </c>
      <c r="F2518" s="35">
        <f t="shared" si="349"/>
        <v>22677</v>
      </c>
      <c r="G2518" s="36">
        <v>417208.05</v>
      </c>
      <c r="H2518" s="36">
        <v>425079.9</v>
      </c>
      <c r="I2518" s="37">
        <v>457966.74</v>
      </c>
      <c r="J2518" s="38">
        <f t="shared" si="350"/>
        <v>22677</v>
      </c>
      <c r="K2518" s="38">
        <f t="shared" si="351"/>
        <v>330732.92249999999</v>
      </c>
      <c r="L2518" s="38">
        <f t="shared" si="352"/>
        <v>421143.97499999998</v>
      </c>
      <c r="M2518" s="39">
        <f t="shared" si="353"/>
        <v>207162.28704050317</v>
      </c>
      <c r="N2518" s="40">
        <f t="shared" si="354"/>
        <v>130450.79749548649</v>
      </c>
      <c r="O2518" s="41">
        <f t="shared" si="355"/>
        <v>0.62970340479964626</v>
      </c>
      <c r="P2518" s="42">
        <f t="shared" si="356"/>
        <v>22677</v>
      </c>
      <c r="Q2518" s="43" t="str">
        <f t="shared" si="357"/>
        <v>MEDIA GEO</v>
      </c>
    </row>
    <row r="2519" spans="2:17" s="44" customFormat="1" x14ac:dyDescent="0.3">
      <c r="B2519" s="87">
        <v>2487</v>
      </c>
      <c r="C2519" s="88">
        <v>72154500</v>
      </c>
      <c r="D2519" s="89" t="s">
        <v>916</v>
      </c>
      <c r="E2519" s="78">
        <v>5818</v>
      </c>
      <c r="F2519" s="35">
        <f t="shared" si="349"/>
        <v>6115</v>
      </c>
      <c r="G2519" s="36">
        <v>415167.2</v>
      </c>
      <c r="H2519" s="36">
        <v>427412.3</v>
      </c>
      <c r="I2519" s="37">
        <v>457966.74</v>
      </c>
      <c r="J2519" s="38">
        <f t="shared" si="350"/>
        <v>6115</v>
      </c>
      <c r="K2519" s="38">
        <f t="shared" si="351"/>
        <v>326665.31</v>
      </c>
      <c r="L2519" s="38">
        <f t="shared" si="352"/>
        <v>421289.75</v>
      </c>
      <c r="M2519" s="39">
        <f t="shared" si="353"/>
        <v>149305.26157919987</v>
      </c>
      <c r="N2519" s="40">
        <f t="shared" si="354"/>
        <v>101250.80496252778</v>
      </c>
      <c r="O2519" s="41">
        <f t="shared" si="355"/>
        <v>0.67814626150210178</v>
      </c>
      <c r="P2519" s="42">
        <f t="shared" si="356"/>
        <v>6115</v>
      </c>
      <c r="Q2519" s="43" t="str">
        <f t="shared" si="357"/>
        <v>MEDIA GEO</v>
      </c>
    </row>
    <row r="2520" spans="2:17" s="44" customFormat="1" x14ac:dyDescent="0.3">
      <c r="B2520" s="87">
        <v>2488</v>
      </c>
      <c r="C2520" s="88">
        <v>72154500</v>
      </c>
      <c r="D2520" s="89" t="s">
        <v>917</v>
      </c>
      <c r="E2520" s="78">
        <v>2320</v>
      </c>
      <c r="F2520" s="35">
        <f t="shared" si="349"/>
        <v>2438</v>
      </c>
      <c r="G2520" s="36">
        <v>142276.4</v>
      </c>
      <c r="H2520" s="36">
        <v>142567.95000000001</v>
      </c>
      <c r="I2520" s="37">
        <v>156125.02499999999</v>
      </c>
      <c r="J2520" s="38">
        <f t="shared" si="350"/>
        <v>2438</v>
      </c>
      <c r="K2520" s="38">
        <f t="shared" si="351"/>
        <v>110851.84375</v>
      </c>
      <c r="L2520" s="38">
        <f t="shared" si="352"/>
        <v>142422.17499999999</v>
      </c>
      <c r="M2520" s="39">
        <f t="shared" si="353"/>
        <v>52712.698410780489</v>
      </c>
      <c r="N2520" s="40">
        <f t="shared" si="354"/>
        <v>35549.580168371423</v>
      </c>
      <c r="O2520" s="41">
        <f t="shared" si="355"/>
        <v>0.6744025868556377</v>
      </c>
      <c r="P2520" s="42">
        <f t="shared" si="356"/>
        <v>2438</v>
      </c>
      <c r="Q2520" s="43" t="str">
        <f t="shared" si="357"/>
        <v>MEDIA GEO</v>
      </c>
    </row>
    <row r="2521" spans="2:17" s="44" customFormat="1" x14ac:dyDescent="0.3">
      <c r="B2521" s="87">
        <v>2489</v>
      </c>
      <c r="C2521" s="88">
        <v>72154500</v>
      </c>
      <c r="D2521" s="89" t="s">
        <v>918</v>
      </c>
      <c r="E2521" s="78">
        <v>12942</v>
      </c>
      <c r="F2521" s="35">
        <f t="shared" si="349"/>
        <v>13602</v>
      </c>
      <c r="G2521" s="36">
        <v>2064465.55</v>
      </c>
      <c r="H2521" s="36">
        <v>2067089.5</v>
      </c>
      <c r="I2521" s="37">
        <v>2270057.8635</v>
      </c>
      <c r="J2521" s="38">
        <f t="shared" si="350"/>
        <v>13602</v>
      </c>
      <c r="K2521" s="38">
        <f t="shared" si="351"/>
        <v>1603803.7283749999</v>
      </c>
      <c r="L2521" s="38">
        <f t="shared" si="352"/>
        <v>2065777.5249999999</v>
      </c>
      <c r="M2521" s="39">
        <f t="shared" si="353"/>
        <v>602492.51346035278</v>
      </c>
      <c r="N2521" s="40">
        <f t="shared" si="354"/>
        <v>416408.47544424329</v>
      </c>
      <c r="O2521" s="41">
        <f t="shared" si="355"/>
        <v>0.69114298707654431</v>
      </c>
      <c r="P2521" s="42">
        <f t="shared" si="356"/>
        <v>13602</v>
      </c>
      <c r="Q2521" s="43" t="str">
        <f t="shared" si="357"/>
        <v>MEDIA GEO</v>
      </c>
    </row>
    <row r="2522" spans="2:17" s="44" customFormat="1" x14ac:dyDescent="0.3">
      <c r="B2522" s="87">
        <v>2490</v>
      </c>
      <c r="C2522" s="88">
        <v>72154500</v>
      </c>
      <c r="D2522" s="89" t="s">
        <v>919</v>
      </c>
      <c r="E2522" s="78">
        <v>11875</v>
      </c>
      <c r="F2522" s="35">
        <f t="shared" si="349"/>
        <v>12481</v>
      </c>
      <c r="G2522" s="36">
        <v>1442006.3</v>
      </c>
      <c r="H2522" s="36">
        <v>1439382.35</v>
      </c>
      <c r="I2522" s="37">
        <v>1582760.8090000001</v>
      </c>
      <c r="J2522" s="38">
        <f t="shared" si="350"/>
        <v>12481</v>
      </c>
      <c r="K2522" s="38">
        <f t="shared" si="351"/>
        <v>1119157.6147500002</v>
      </c>
      <c r="L2522" s="38">
        <f t="shared" si="352"/>
        <v>1440694.3250000002</v>
      </c>
      <c r="M2522" s="39">
        <f t="shared" si="353"/>
        <v>449989.10667190683</v>
      </c>
      <c r="N2522" s="40">
        <f t="shared" si="354"/>
        <v>309364.94905179273</v>
      </c>
      <c r="O2522" s="41">
        <f t="shared" si="355"/>
        <v>0.68749430700631364</v>
      </c>
      <c r="P2522" s="42">
        <f t="shared" si="356"/>
        <v>12481</v>
      </c>
      <c r="Q2522" s="43" t="str">
        <f t="shared" si="357"/>
        <v>MEDIA GEO</v>
      </c>
    </row>
    <row r="2523" spans="2:17" s="44" customFormat="1" x14ac:dyDescent="0.3">
      <c r="B2523" s="87">
        <v>2491</v>
      </c>
      <c r="C2523" s="88">
        <v>72154500</v>
      </c>
      <c r="D2523" s="89" t="s">
        <v>920</v>
      </c>
      <c r="E2523" s="78">
        <v>7106</v>
      </c>
      <c r="F2523" s="35">
        <f t="shared" si="349"/>
        <v>7468</v>
      </c>
      <c r="G2523" s="36">
        <v>2939115.55</v>
      </c>
      <c r="H2523" s="36">
        <v>2942031.05</v>
      </c>
      <c r="I2523" s="37">
        <v>3230747.1839999994</v>
      </c>
      <c r="J2523" s="38">
        <f t="shared" si="350"/>
        <v>7468</v>
      </c>
      <c r="K2523" s="38">
        <f t="shared" si="351"/>
        <v>2279840.4459999995</v>
      </c>
      <c r="L2523" s="38">
        <f t="shared" si="352"/>
        <v>2940573.3</v>
      </c>
      <c r="M2523" s="39">
        <f t="shared" si="353"/>
        <v>675838.29887899081</v>
      </c>
      <c r="N2523" s="40">
        <f t="shared" si="354"/>
        <v>472609.17068101396</v>
      </c>
      <c r="O2523" s="41">
        <f t="shared" si="355"/>
        <v>0.69929326506788403</v>
      </c>
      <c r="P2523" s="42">
        <f t="shared" si="356"/>
        <v>7468</v>
      </c>
      <c r="Q2523" s="43" t="str">
        <f t="shared" si="357"/>
        <v>MEDIA GEO</v>
      </c>
    </row>
    <row r="2524" spans="2:17" s="44" customFormat="1" x14ac:dyDescent="0.3">
      <c r="B2524" s="87">
        <v>2492</v>
      </c>
      <c r="C2524" s="88">
        <v>72154500</v>
      </c>
      <c r="D2524" s="89" t="s">
        <v>921</v>
      </c>
      <c r="E2524" s="78">
        <v>15188</v>
      </c>
      <c r="F2524" s="35">
        <f t="shared" si="349"/>
        <v>15963</v>
      </c>
      <c r="G2524" s="36">
        <v>4336806.25</v>
      </c>
      <c r="H2524" s="36">
        <v>4313190.7</v>
      </c>
      <c r="I2524" s="37">
        <v>4735792.4249999998</v>
      </c>
      <c r="J2524" s="38">
        <f t="shared" si="350"/>
        <v>15963</v>
      </c>
      <c r="K2524" s="38">
        <f t="shared" si="351"/>
        <v>3350438.09375</v>
      </c>
      <c r="L2524" s="38">
        <f t="shared" si="352"/>
        <v>4324998.4749999996</v>
      </c>
      <c r="M2524" s="39">
        <f t="shared" si="353"/>
        <v>1090483.1595581295</v>
      </c>
      <c r="N2524" s="40">
        <f t="shared" si="354"/>
        <v>759800.4913452043</v>
      </c>
      <c r="O2524" s="41">
        <f t="shared" si="355"/>
        <v>0.69675582303635042</v>
      </c>
      <c r="P2524" s="42">
        <f t="shared" si="356"/>
        <v>15963</v>
      </c>
      <c r="Q2524" s="43" t="str">
        <f t="shared" si="357"/>
        <v>MEDIA GEO</v>
      </c>
    </row>
    <row r="2525" spans="2:17" s="44" customFormat="1" x14ac:dyDescent="0.3">
      <c r="B2525" s="87">
        <v>2493</v>
      </c>
      <c r="C2525" s="88">
        <v>72154500</v>
      </c>
      <c r="D2525" s="89" t="s">
        <v>922</v>
      </c>
      <c r="E2525" s="78">
        <v>17784</v>
      </c>
      <c r="F2525" s="35">
        <f t="shared" si="349"/>
        <v>18691</v>
      </c>
      <c r="G2525" s="36">
        <v>3986946.25</v>
      </c>
      <c r="H2525" s="36">
        <v>4028929.45</v>
      </c>
      <c r="I2525" s="37">
        <v>4388847.9249999998</v>
      </c>
      <c r="J2525" s="38">
        <f t="shared" si="350"/>
        <v>18691</v>
      </c>
      <c r="K2525" s="38">
        <f t="shared" si="351"/>
        <v>3105853.65625</v>
      </c>
      <c r="L2525" s="38">
        <f t="shared" si="352"/>
        <v>4007937.85</v>
      </c>
      <c r="M2525" s="39">
        <f t="shared" si="353"/>
        <v>1071404.0368358791</v>
      </c>
      <c r="N2525" s="40">
        <f t="shared" si="354"/>
        <v>744380.52699013392</v>
      </c>
      <c r="O2525" s="41">
        <f t="shared" si="355"/>
        <v>0.6947710680542829</v>
      </c>
      <c r="P2525" s="42">
        <f t="shared" si="356"/>
        <v>18691</v>
      </c>
      <c r="Q2525" s="43" t="str">
        <f t="shared" si="357"/>
        <v>MEDIA GEO</v>
      </c>
    </row>
    <row r="2526" spans="2:17" s="44" customFormat="1" x14ac:dyDescent="0.3">
      <c r="B2526" s="87">
        <v>2494</v>
      </c>
      <c r="C2526" s="88">
        <v>72154500</v>
      </c>
      <c r="D2526" s="89" t="s">
        <v>923</v>
      </c>
      <c r="E2526" s="78">
        <v>5615</v>
      </c>
      <c r="F2526" s="35">
        <f t="shared" si="349"/>
        <v>5901</v>
      </c>
      <c r="G2526" s="36">
        <v>2491586.2999999998</v>
      </c>
      <c r="H2526" s="36">
        <v>2551354.0499999998</v>
      </c>
      <c r="I2526" s="37">
        <v>2737392.105</v>
      </c>
      <c r="J2526" s="38">
        <f t="shared" si="350"/>
        <v>5901</v>
      </c>
      <c r="K2526" s="38">
        <f t="shared" si="351"/>
        <v>1946558.36375</v>
      </c>
      <c r="L2526" s="38">
        <f t="shared" si="352"/>
        <v>2521470.1749999998</v>
      </c>
      <c r="M2526" s="39">
        <f t="shared" si="353"/>
        <v>566079.36258728674</v>
      </c>
      <c r="N2526" s="40">
        <f t="shared" si="354"/>
        <v>396105.91885944706</v>
      </c>
      <c r="O2526" s="41">
        <f t="shared" si="355"/>
        <v>0.69973566435813916</v>
      </c>
      <c r="P2526" s="42">
        <f t="shared" si="356"/>
        <v>5901</v>
      </c>
      <c r="Q2526" s="43" t="str">
        <f t="shared" si="357"/>
        <v>MEDIA GEO</v>
      </c>
    </row>
    <row r="2527" spans="2:17" s="44" customFormat="1" x14ac:dyDescent="0.3">
      <c r="B2527" s="87">
        <v>2495</v>
      </c>
      <c r="C2527" s="88">
        <v>72154500</v>
      </c>
      <c r="D2527" s="89" t="s">
        <v>924</v>
      </c>
      <c r="E2527" s="78">
        <v>19128</v>
      </c>
      <c r="F2527" s="35">
        <f t="shared" si="349"/>
        <v>20104</v>
      </c>
      <c r="G2527" s="36">
        <v>7251723.1500000004</v>
      </c>
      <c r="H2527" s="36">
        <v>7446478.5499999998</v>
      </c>
      <c r="I2527" s="37">
        <v>8031765.1749999998</v>
      </c>
      <c r="J2527" s="38">
        <f t="shared" si="350"/>
        <v>20104</v>
      </c>
      <c r="K2527" s="38">
        <f t="shared" si="351"/>
        <v>5687517.71875</v>
      </c>
      <c r="L2527" s="38">
        <f t="shared" si="352"/>
        <v>7349100.8499999996</v>
      </c>
      <c r="M2527" s="39">
        <f t="shared" si="353"/>
        <v>1718388.7039419133</v>
      </c>
      <c r="N2527" s="40">
        <f t="shared" si="354"/>
        <v>1200868.6305427151</v>
      </c>
      <c r="O2527" s="41">
        <f t="shared" si="355"/>
        <v>0.69883410417443481</v>
      </c>
      <c r="P2527" s="42">
        <f t="shared" si="356"/>
        <v>20104</v>
      </c>
      <c r="Q2527" s="43" t="str">
        <f t="shared" si="357"/>
        <v>MEDIA GEO</v>
      </c>
    </row>
    <row r="2528" spans="2:17" s="44" customFormat="1" x14ac:dyDescent="0.3">
      <c r="B2528" s="87">
        <v>2496</v>
      </c>
      <c r="C2528" s="88">
        <v>72154500</v>
      </c>
      <c r="D2528" s="89" t="s">
        <v>925</v>
      </c>
      <c r="E2528" s="78">
        <v>2854</v>
      </c>
      <c r="F2528" s="35">
        <f t="shared" si="349"/>
        <v>3000</v>
      </c>
      <c r="G2528" s="36">
        <v>618377.55000000005</v>
      </c>
      <c r="H2528" s="36">
        <v>627707.15</v>
      </c>
      <c r="I2528" s="37">
        <v>689378.72149999999</v>
      </c>
      <c r="J2528" s="38">
        <f t="shared" si="350"/>
        <v>3000</v>
      </c>
      <c r="K2528" s="38">
        <f t="shared" si="351"/>
        <v>484615.85537500004</v>
      </c>
      <c r="L2528" s="38">
        <f t="shared" si="352"/>
        <v>623042.35000000009</v>
      </c>
      <c r="M2528" s="39">
        <f t="shared" si="353"/>
        <v>168324.55682632243</v>
      </c>
      <c r="N2528" s="40">
        <f t="shared" si="354"/>
        <v>116902.11522855332</v>
      </c>
      <c r="O2528" s="41">
        <f t="shared" si="355"/>
        <v>0.69450422108743837</v>
      </c>
      <c r="P2528" s="42">
        <f t="shared" si="356"/>
        <v>3000</v>
      </c>
      <c r="Q2528" s="43" t="str">
        <f t="shared" si="357"/>
        <v>MEDIA GEO</v>
      </c>
    </row>
    <row r="2529" spans="2:17" s="44" customFormat="1" x14ac:dyDescent="0.3">
      <c r="B2529" s="87">
        <v>2497</v>
      </c>
      <c r="C2529" s="88">
        <v>72154500</v>
      </c>
      <c r="D2529" s="89" t="s">
        <v>926</v>
      </c>
      <c r="E2529" s="78">
        <v>4952</v>
      </c>
      <c r="F2529" s="35">
        <f t="shared" si="349"/>
        <v>5205</v>
      </c>
      <c r="G2529" s="36">
        <v>619252.19999999995</v>
      </c>
      <c r="H2529" s="36">
        <v>628290.25</v>
      </c>
      <c r="I2529" s="37">
        <v>689378.72149999999</v>
      </c>
      <c r="J2529" s="38">
        <f t="shared" si="350"/>
        <v>5205</v>
      </c>
      <c r="K2529" s="38">
        <f t="shared" si="351"/>
        <v>485531.54287499998</v>
      </c>
      <c r="L2529" s="38">
        <f t="shared" si="352"/>
        <v>623771.22499999998</v>
      </c>
      <c r="M2529" s="39">
        <f t="shared" si="353"/>
        <v>193297.67112803287</v>
      </c>
      <c r="N2529" s="40">
        <f t="shared" si="354"/>
        <v>133001.60324612321</v>
      </c>
      <c r="O2529" s="41">
        <f t="shared" si="355"/>
        <v>0.68806624761675539</v>
      </c>
      <c r="P2529" s="42">
        <f t="shared" si="356"/>
        <v>5205</v>
      </c>
      <c r="Q2529" s="43" t="str">
        <f t="shared" si="357"/>
        <v>MEDIA GEO</v>
      </c>
    </row>
    <row r="2530" spans="2:17" s="44" customFormat="1" x14ac:dyDescent="0.3">
      <c r="B2530" s="87">
        <v>2498</v>
      </c>
      <c r="C2530" s="88">
        <v>72154500</v>
      </c>
      <c r="D2530" s="89" t="s">
        <v>927</v>
      </c>
      <c r="E2530" s="78">
        <v>19128</v>
      </c>
      <c r="F2530" s="35">
        <f t="shared" si="349"/>
        <v>20104</v>
      </c>
      <c r="G2530" s="36">
        <v>1789825.45</v>
      </c>
      <c r="H2530" s="36">
        <v>1792157.85</v>
      </c>
      <c r="I2530" s="37">
        <v>1955646.3492650003</v>
      </c>
      <c r="J2530" s="38">
        <f t="shared" si="350"/>
        <v>20104</v>
      </c>
      <c r="K2530" s="38">
        <f t="shared" si="351"/>
        <v>1389433.4123162501</v>
      </c>
      <c r="L2530" s="38">
        <f t="shared" si="352"/>
        <v>1790991.65</v>
      </c>
      <c r="M2530" s="39">
        <f t="shared" si="353"/>
        <v>595922.70662851934</v>
      </c>
      <c r="N2530" s="40">
        <f t="shared" si="354"/>
        <v>407165.31219109322</v>
      </c>
      <c r="O2530" s="41">
        <f t="shared" si="355"/>
        <v>0.68325188428322148</v>
      </c>
      <c r="P2530" s="42">
        <f t="shared" si="356"/>
        <v>20104</v>
      </c>
      <c r="Q2530" s="43" t="str">
        <f t="shared" si="357"/>
        <v>MEDIA GEO</v>
      </c>
    </row>
    <row r="2531" spans="2:17" s="44" customFormat="1" x14ac:dyDescent="0.3">
      <c r="B2531" s="87">
        <v>2499</v>
      </c>
      <c r="C2531" s="88">
        <v>72154500</v>
      </c>
      <c r="D2531" s="89" t="s">
        <v>928</v>
      </c>
      <c r="E2531" s="78">
        <v>17213</v>
      </c>
      <c r="F2531" s="35">
        <f t="shared" si="349"/>
        <v>18091</v>
      </c>
      <c r="G2531" s="36">
        <v>1781078.95</v>
      </c>
      <c r="H2531" s="36">
        <v>1823062.15</v>
      </c>
      <c r="I2531" s="37">
        <v>1955646.3492650003</v>
      </c>
      <c r="J2531" s="38">
        <f t="shared" si="350"/>
        <v>18091</v>
      </c>
      <c r="K2531" s="38">
        <f t="shared" si="351"/>
        <v>1394469.6123162499</v>
      </c>
      <c r="L2531" s="38">
        <f t="shared" si="352"/>
        <v>1802070.5499999998</v>
      </c>
      <c r="M2531" s="39">
        <f t="shared" si="353"/>
        <v>582182.81961821869</v>
      </c>
      <c r="N2531" s="40">
        <f t="shared" si="354"/>
        <v>398873.15086390119</v>
      </c>
      <c r="O2531" s="41">
        <f t="shared" si="355"/>
        <v>0.6851338401319923</v>
      </c>
      <c r="P2531" s="42">
        <f t="shared" si="356"/>
        <v>18091</v>
      </c>
      <c r="Q2531" s="43" t="str">
        <f t="shared" si="357"/>
        <v>MEDIA GEO</v>
      </c>
    </row>
    <row r="2532" spans="2:17" s="44" customFormat="1" x14ac:dyDescent="0.3">
      <c r="B2532" s="87">
        <v>2500</v>
      </c>
      <c r="C2532" s="88">
        <v>72154500</v>
      </c>
      <c r="D2532" s="89" t="s">
        <v>929</v>
      </c>
      <c r="E2532" s="78">
        <v>16624</v>
      </c>
      <c r="F2532" s="35">
        <f t="shared" si="349"/>
        <v>17472</v>
      </c>
      <c r="G2532" s="36">
        <v>1750466.2</v>
      </c>
      <c r="H2532" s="36">
        <v>1786035.3</v>
      </c>
      <c r="I2532" s="37">
        <v>1955646.3492650003</v>
      </c>
      <c r="J2532" s="38">
        <f t="shared" si="350"/>
        <v>17472</v>
      </c>
      <c r="K2532" s="38">
        <f t="shared" si="351"/>
        <v>1377404.96231625</v>
      </c>
      <c r="L2532" s="38">
        <f t="shared" si="352"/>
        <v>1768250.75</v>
      </c>
      <c r="M2532" s="39">
        <f t="shared" si="353"/>
        <v>571701.2970765169</v>
      </c>
      <c r="N2532" s="40">
        <f t="shared" si="354"/>
        <v>391899.29429505864</v>
      </c>
      <c r="O2532" s="41">
        <f t="shared" si="355"/>
        <v>0.685496598134544</v>
      </c>
      <c r="P2532" s="42">
        <f t="shared" si="356"/>
        <v>17472</v>
      </c>
      <c r="Q2532" s="43" t="str">
        <f t="shared" si="357"/>
        <v>MEDIA GEO</v>
      </c>
    </row>
    <row r="2533" spans="2:17" s="44" customFormat="1" x14ac:dyDescent="0.3">
      <c r="B2533" s="87">
        <v>2501</v>
      </c>
      <c r="C2533" s="88">
        <v>72154500</v>
      </c>
      <c r="D2533" s="89" t="s">
        <v>930</v>
      </c>
      <c r="E2533" s="78">
        <v>18226</v>
      </c>
      <c r="F2533" s="35">
        <f t="shared" ref="F2533:F2596" si="358">ROUND(E2533*($C$5+1),0)</f>
        <v>19156</v>
      </c>
      <c r="G2533" s="36">
        <v>1776122.6</v>
      </c>
      <c r="H2533" s="36">
        <v>1792449.4</v>
      </c>
      <c r="I2533" s="37">
        <v>1955646.3492650003</v>
      </c>
      <c r="J2533" s="38">
        <f t="shared" si="350"/>
        <v>19156</v>
      </c>
      <c r="K2533" s="38">
        <f t="shared" si="351"/>
        <v>1385843.58731625</v>
      </c>
      <c r="L2533" s="38">
        <f t="shared" si="352"/>
        <v>1784286</v>
      </c>
      <c r="M2533" s="39">
        <f t="shared" si="353"/>
        <v>587663.54246569565</v>
      </c>
      <c r="N2533" s="40">
        <f t="shared" si="354"/>
        <v>401995.53843319253</v>
      </c>
      <c r="O2533" s="41">
        <f t="shared" si="355"/>
        <v>0.68405730385539221</v>
      </c>
      <c r="P2533" s="42">
        <f t="shared" si="356"/>
        <v>19156</v>
      </c>
      <c r="Q2533" s="43" t="str">
        <f t="shared" si="357"/>
        <v>MEDIA GEO</v>
      </c>
    </row>
    <row r="2534" spans="2:17" s="44" customFormat="1" x14ac:dyDescent="0.3">
      <c r="B2534" s="87">
        <v>2502</v>
      </c>
      <c r="C2534" s="88">
        <v>72154500</v>
      </c>
      <c r="D2534" s="89" t="s">
        <v>931</v>
      </c>
      <c r="E2534" s="78">
        <v>19091</v>
      </c>
      <c r="F2534" s="35">
        <f t="shared" si="358"/>
        <v>20065</v>
      </c>
      <c r="G2534" s="36">
        <v>1758629.6</v>
      </c>
      <c r="H2534" s="36">
        <v>1816356.5</v>
      </c>
      <c r="I2534" s="37">
        <v>1955646.3492650003</v>
      </c>
      <c r="J2534" s="38">
        <f t="shared" si="350"/>
        <v>20065</v>
      </c>
      <c r="K2534" s="38">
        <f t="shared" si="351"/>
        <v>1387674.3623162501</v>
      </c>
      <c r="L2534" s="38">
        <f t="shared" si="352"/>
        <v>1787493.05</v>
      </c>
      <c r="M2534" s="39">
        <f t="shared" si="353"/>
        <v>595012.70510986249</v>
      </c>
      <c r="N2534" s="40">
        <f t="shared" si="354"/>
        <v>406549.42111082718</v>
      </c>
      <c r="O2534" s="41">
        <f t="shared" si="355"/>
        <v>0.68326174822731278</v>
      </c>
      <c r="P2534" s="42">
        <f t="shared" si="356"/>
        <v>20065</v>
      </c>
      <c r="Q2534" s="43" t="str">
        <f t="shared" si="357"/>
        <v>MEDIA GEO</v>
      </c>
    </row>
    <row r="2535" spans="2:17" s="44" customFormat="1" x14ac:dyDescent="0.3">
      <c r="B2535" s="87">
        <v>2503</v>
      </c>
      <c r="C2535" s="88">
        <v>72154500</v>
      </c>
      <c r="D2535" s="89" t="s">
        <v>932</v>
      </c>
      <c r="E2535" s="78">
        <v>18244</v>
      </c>
      <c r="F2535" s="35">
        <f t="shared" si="358"/>
        <v>19174</v>
      </c>
      <c r="G2535" s="36">
        <v>1765335.25</v>
      </c>
      <c r="H2535" s="36">
        <v>1777580.35</v>
      </c>
      <c r="I2535" s="37">
        <v>1955646.3492650003</v>
      </c>
      <c r="J2535" s="38">
        <f t="shared" si="350"/>
        <v>19174</v>
      </c>
      <c r="K2535" s="38">
        <f t="shared" si="351"/>
        <v>1379433.9873162501</v>
      </c>
      <c r="L2535" s="38">
        <f t="shared" si="352"/>
        <v>1771457.8</v>
      </c>
      <c r="M2535" s="39">
        <f t="shared" si="353"/>
        <v>585686.03601726249</v>
      </c>
      <c r="N2535" s="40">
        <f t="shared" si="354"/>
        <v>400584.50229160395</v>
      </c>
      <c r="O2535" s="41">
        <f t="shared" si="355"/>
        <v>0.68395774810618348</v>
      </c>
      <c r="P2535" s="42">
        <f t="shared" si="356"/>
        <v>19174</v>
      </c>
      <c r="Q2535" s="43" t="str">
        <f t="shared" si="357"/>
        <v>MEDIA GEO</v>
      </c>
    </row>
    <row r="2536" spans="2:17" s="44" customFormat="1" x14ac:dyDescent="0.3">
      <c r="B2536" s="87">
        <v>2504</v>
      </c>
      <c r="C2536" s="88">
        <v>72154500</v>
      </c>
      <c r="D2536" s="89" t="s">
        <v>933</v>
      </c>
      <c r="E2536" s="78">
        <v>19202</v>
      </c>
      <c r="F2536" s="35">
        <f t="shared" si="358"/>
        <v>20181</v>
      </c>
      <c r="G2536" s="36">
        <v>1769708.5</v>
      </c>
      <c r="H2536" s="36">
        <v>1814315.65</v>
      </c>
      <c r="I2536" s="37">
        <v>1955646.3492650003</v>
      </c>
      <c r="J2536" s="38">
        <f t="shared" si="350"/>
        <v>20181</v>
      </c>
      <c r="K2536" s="38">
        <f t="shared" si="351"/>
        <v>1389962.8748162501</v>
      </c>
      <c r="L2536" s="38">
        <f t="shared" si="352"/>
        <v>1792012.075</v>
      </c>
      <c r="M2536" s="39">
        <f t="shared" si="353"/>
        <v>596639.35550952528</v>
      </c>
      <c r="N2536" s="40">
        <f t="shared" si="354"/>
        <v>407617.61225243093</v>
      </c>
      <c r="O2536" s="41">
        <f t="shared" si="355"/>
        <v>0.68318928090878073</v>
      </c>
      <c r="P2536" s="42">
        <f t="shared" si="356"/>
        <v>20181</v>
      </c>
      <c r="Q2536" s="43" t="str">
        <f t="shared" si="357"/>
        <v>MEDIA GEO</v>
      </c>
    </row>
    <row r="2537" spans="2:17" s="44" customFormat="1" x14ac:dyDescent="0.3">
      <c r="B2537" s="87">
        <v>2505</v>
      </c>
      <c r="C2537" s="88">
        <v>72154500</v>
      </c>
      <c r="D2537" s="89" t="s">
        <v>934</v>
      </c>
      <c r="E2537" s="78">
        <v>17508</v>
      </c>
      <c r="F2537" s="35">
        <f t="shared" si="358"/>
        <v>18401</v>
      </c>
      <c r="G2537" s="36">
        <v>1758921.15</v>
      </c>
      <c r="H2537" s="36">
        <v>1817814.25</v>
      </c>
      <c r="I2537" s="37">
        <v>1955646.3492650003</v>
      </c>
      <c r="J2537" s="38">
        <f t="shared" si="350"/>
        <v>18401</v>
      </c>
      <c r="K2537" s="38">
        <f t="shared" si="351"/>
        <v>1387695.6873162501</v>
      </c>
      <c r="L2537" s="38">
        <f t="shared" si="352"/>
        <v>1788367.7</v>
      </c>
      <c r="M2537" s="39">
        <f t="shared" si="353"/>
        <v>582414.13335600111</v>
      </c>
      <c r="N2537" s="40">
        <f t="shared" si="354"/>
        <v>398817.51127430092</v>
      </c>
      <c r="O2537" s="41">
        <f t="shared" si="355"/>
        <v>0.68476619716665321</v>
      </c>
      <c r="P2537" s="42">
        <f t="shared" si="356"/>
        <v>18401</v>
      </c>
      <c r="Q2537" s="43" t="str">
        <f t="shared" si="357"/>
        <v>MEDIA GEO</v>
      </c>
    </row>
    <row r="2538" spans="2:17" s="44" customFormat="1" x14ac:dyDescent="0.3">
      <c r="B2538" s="87">
        <v>2506</v>
      </c>
      <c r="C2538" s="88">
        <v>72154500</v>
      </c>
      <c r="D2538" s="89" t="s">
        <v>935</v>
      </c>
      <c r="E2538" s="78">
        <v>18502</v>
      </c>
      <c r="F2538" s="35">
        <f t="shared" si="358"/>
        <v>19446</v>
      </c>
      <c r="G2538" s="36">
        <v>1747259.15</v>
      </c>
      <c r="H2538" s="36">
        <v>1788076.15</v>
      </c>
      <c r="I2538" s="37">
        <v>1955646.3492650003</v>
      </c>
      <c r="J2538" s="38">
        <f t="shared" si="350"/>
        <v>19446</v>
      </c>
      <c r="K2538" s="38">
        <f t="shared" si="351"/>
        <v>1377606.9123162501</v>
      </c>
      <c r="L2538" s="38">
        <f t="shared" si="352"/>
        <v>1767667.65</v>
      </c>
      <c r="M2538" s="39">
        <f t="shared" si="353"/>
        <v>587105.27743285894</v>
      </c>
      <c r="N2538" s="40">
        <f t="shared" si="354"/>
        <v>401395.72447623027</v>
      </c>
      <c r="O2538" s="41">
        <f t="shared" si="355"/>
        <v>0.68368611202295604</v>
      </c>
      <c r="P2538" s="42">
        <f t="shared" si="356"/>
        <v>19446</v>
      </c>
      <c r="Q2538" s="43" t="str">
        <f t="shared" si="357"/>
        <v>MEDIA GEO</v>
      </c>
    </row>
    <row r="2539" spans="2:17" s="44" customFormat="1" x14ac:dyDescent="0.3">
      <c r="B2539" s="87">
        <v>2507</v>
      </c>
      <c r="C2539" s="88">
        <v>72154500</v>
      </c>
      <c r="D2539" s="89" t="s">
        <v>936</v>
      </c>
      <c r="E2539" s="78">
        <v>10880</v>
      </c>
      <c r="F2539" s="35">
        <f t="shared" si="358"/>
        <v>11435</v>
      </c>
      <c r="G2539" s="36">
        <v>2450186.2000000002</v>
      </c>
      <c r="H2539" s="36">
        <v>2507913.1</v>
      </c>
      <c r="I2539" s="37">
        <v>2739126.8275000001</v>
      </c>
      <c r="J2539" s="38">
        <f t="shared" si="350"/>
        <v>11435</v>
      </c>
      <c r="K2539" s="38">
        <f t="shared" si="351"/>
        <v>1927165.2818750003</v>
      </c>
      <c r="L2539" s="38">
        <f t="shared" si="352"/>
        <v>2479049.6500000004</v>
      </c>
      <c r="M2539" s="39">
        <f t="shared" si="353"/>
        <v>662353.70654307678</v>
      </c>
      <c r="N2539" s="40">
        <f t="shared" si="354"/>
        <v>460269.03139778593</v>
      </c>
      <c r="O2539" s="41">
        <f t="shared" si="355"/>
        <v>0.69489915561882931</v>
      </c>
      <c r="P2539" s="42">
        <f t="shared" si="356"/>
        <v>11435</v>
      </c>
      <c r="Q2539" s="43" t="str">
        <f t="shared" si="357"/>
        <v>MEDIA GEO</v>
      </c>
    </row>
    <row r="2540" spans="2:17" s="44" customFormat="1" x14ac:dyDescent="0.3">
      <c r="B2540" s="87">
        <v>2508</v>
      </c>
      <c r="C2540" s="88">
        <v>72154500</v>
      </c>
      <c r="D2540" s="89" t="s">
        <v>937</v>
      </c>
      <c r="E2540" s="78">
        <v>21006</v>
      </c>
      <c r="F2540" s="35">
        <f t="shared" si="358"/>
        <v>22077</v>
      </c>
      <c r="G2540" s="36">
        <v>3094220.15</v>
      </c>
      <c r="H2540" s="36">
        <v>3160110.45</v>
      </c>
      <c r="I2540" s="37">
        <v>3400056.1</v>
      </c>
      <c r="J2540" s="38">
        <f t="shared" si="350"/>
        <v>22077</v>
      </c>
      <c r="K2540" s="38">
        <f t="shared" si="351"/>
        <v>2419115.9249999998</v>
      </c>
      <c r="L2540" s="38">
        <f t="shared" si="352"/>
        <v>3127165.3</v>
      </c>
      <c r="M2540" s="39">
        <f t="shared" si="353"/>
        <v>925592.66245366749</v>
      </c>
      <c r="N2540" s="40">
        <f t="shared" si="354"/>
        <v>638882.05182924401</v>
      </c>
      <c r="O2540" s="41">
        <f t="shared" si="355"/>
        <v>0.69024105067516628</v>
      </c>
      <c r="P2540" s="42">
        <f t="shared" si="356"/>
        <v>22077</v>
      </c>
      <c r="Q2540" s="43" t="str">
        <f t="shared" si="357"/>
        <v>MEDIA GEO</v>
      </c>
    </row>
    <row r="2541" spans="2:17" s="44" customFormat="1" x14ac:dyDescent="0.3">
      <c r="B2541" s="87">
        <v>2509</v>
      </c>
      <c r="C2541" s="88">
        <v>72154500</v>
      </c>
      <c r="D2541" s="89" t="s">
        <v>938</v>
      </c>
      <c r="E2541" s="78">
        <v>17269</v>
      </c>
      <c r="F2541" s="35">
        <f t="shared" si="358"/>
        <v>18150</v>
      </c>
      <c r="G2541" s="36">
        <v>2418990.35</v>
      </c>
      <c r="H2541" s="36">
        <v>2431818.5499999998</v>
      </c>
      <c r="I2541" s="37">
        <v>2667656.2605000003</v>
      </c>
      <c r="J2541" s="38">
        <f t="shared" si="350"/>
        <v>18150</v>
      </c>
      <c r="K2541" s="38">
        <f t="shared" si="351"/>
        <v>1884153.7901250003</v>
      </c>
      <c r="L2541" s="38">
        <f t="shared" si="352"/>
        <v>2425404.4500000002</v>
      </c>
      <c r="M2541" s="39">
        <f t="shared" si="353"/>
        <v>730538.23337394814</v>
      </c>
      <c r="N2541" s="40">
        <f t="shared" si="354"/>
        <v>503734.5506562235</v>
      </c>
      <c r="O2541" s="41">
        <f t="shared" si="355"/>
        <v>0.68953892848257226</v>
      </c>
      <c r="P2541" s="42">
        <f t="shared" si="356"/>
        <v>18150</v>
      </c>
      <c r="Q2541" s="43" t="str">
        <f t="shared" si="357"/>
        <v>MEDIA GEO</v>
      </c>
    </row>
    <row r="2542" spans="2:17" s="44" customFormat="1" x14ac:dyDescent="0.3">
      <c r="B2542" s="87">
        <v>2510</v>
      </c>
      <c r="C2542" s="88">
        <v>72154500</v>
      </c>
      <c r="D2542" s="89" t="s">
        <v>939</v>
      </c>
      <c r="E2542" s="78">
        <v>34408</v>
      </c>
      <c r="F2542" s="35">
        <f t="shared" si="358"/>
        <v>36163</v>
      </c>
      <c r="G2542" s="36">
        <v>1418973.85</v>
      </c>
      <c r="H2542" s="36">
        <v>1441131.65</v>
      </c>
      <c r="I2542" s="37">
        <v>1582066.92</v>
      </c>
      <c r="J2542" s="38">
        <f t="shared" si="350"/>
        <v>36163</v>
      </c>
      <c r="K2542" s="38">
        <f t="shared" si="351"/>
        <v>1119583.855</v>
      </c>
      <c r="L2542" s="38">
        <f t="shared" si="352"/>
        <v>1430052.75</v>
      </c>
      <c r="M2542" s="39">
        <f t="shared" si="353"/>
        <v>584846.42206355406</v>
      </c>
      <c r="N2542" s="40">
        <f t="shared" si="354"/>
        <v>387977.76846577966</v>
      </c>
      <c r="O2542" s="41">
        <f t="shared" si="355"/>
        <v>0.66338401643435019</v>
      </c>
      <c r="P2542" s="42">
        <f t="shared" si="356"/>
        <v>36163</v>
      </c>
      <c r="Q2542" s="43" t="str">
        <f t="shared" si="357"/>
        <v>MEDIA GEO</v>
      </c>
    </row>
    <row r="2543" spans="2:17" s="44" customFormat="1" x14ac:dyDescent="0.3">
      <c r="B2543" s="87">
        <v>2511</v>
      </c>
      <c r="C2543" s="88">
        <v>72154500</v>
      </c>
      <c r="D2543" s="89" t="s">
        <v>940</v>
      </c>
      <c r="E2543" s="78">
        <v>23344</v>
      </c>
      <c r="F2543" s="35">
        <f t="shared" si="358"/>
        <v>24535</v>
      </c>
      <c r="G2543" s="36">
        <v>1796822.65</v>
      </c>
      <c r="H2543" s="36">
        <v>1795073.35</v>
      </c>
      <c r="I2543" s="37">
        <v>1977583.65</v>
      </c>
      <c r="J2543" s="38">
        <f t="shared" si="350"/>
        <v>24535</v>
      </c>
      <c r="K2543" s="38">
        <f t="shared" si="351"/>
        <v>1398503.6625000001</v>
      </c>
      <c r="L2543" s="38">
        <f t="shared" si="352"/>
        <v>1795948</v>
      </c>
      <c r="M2543" s="39">
        <f t="shared" si="353"/>
        <v>628965.87698650046</v>
      </c>
      <c r="N2543" s="40">
        <f t="shared" si="354"/>
        <v>427397.17187568644</v>
      </c>
      <c r="O2543" s="41">
        <f t="shared" si="355"/>
        <v>0.67952362363985563</v>
      </c>
      <c r="P2543" s="42">
        <f t="shared" si="356"/>
        <v>24535</v>
      </c>
      <c r="Q2543" s="43" t="str">
        <f t="shared" si="357"/>
        <v>MEDIA GEO</v>
      </c>
    </row>
    <row r="2544" spans="2:17" s="44" customFormat="1" x14ac:dyDescent="0.3">
      <c r="B2544" s="87">
        <v>2512</v>
      </c>
      <c r="C2544" s="88">
        <v>72154500</v>
      </c>
      <c r="D2544" s="89" t="s">
        <v>941</v>
      </c>
      <c r="E2544" s="78">
        <v>24154</v>
      </c>
      <c r="F2544" s="35">
        <f t="shared" si="358"/>
        <v>25386</v>
      </c>
      <c r="G2544" s="36">
        <v>1770583.15</v>
      </c>
      <c r="H2544" s="36">
        <v>1812566.35</v>
      </c>
      <c r="I2544" s="37">
        <v>1977583.65</v>
      </c>
      <c r="J2544" s="38">
        <f t="shared" si="350"/>
        <v>25386</v>
      </c>
      <c r="K2544" s="38">
        <f t="shared" si="351"/>
        <v>1396529.7875000001</v>
      </c>
      <c r="L2544" s="38">
        <f t="shared" si="352"/>
        <v>1791574.75</v>
      </c>
      <c r="M2544" s="39">
        <f t="shared" si="353"/>
        <v>633555.76139643788</v>
      </c>
      <c r="N2544" s="40">
        <f t="shared" si="354"/>
        <v>430040.96239602583</v>
      </c>
      <c r="O2544" s="41">
        <f t="shared" si="355"/>
        <v>0.67877365908276266</v>
      </c>
      <c r="P2544" s="42">
        <f t="shared" si="356"/>
        <v>25386</v>
      </c>
      <c r="Q2544" s="43" t="str">
        <f t="shared" si="357"/>
        <v>MEDIA GEO</v>
      </c>
    </row>
    <row r="2545" spans="2:17" s="44" customFormat="1" x14ac:dyDescent="0.3">
      <c r="B2545" s="87">
        <v>2513</v>
      </c>
      <c r="C2545" s="88">
        <v>72154500</v>
      </c>
      <c r="D2545" s="89" t="s">
        <v>942</v>
      </c>
      <c r="E2545" s="78">
        <v>116112</v>
      </c>
      <c r="F2545" s="35">
        <f t="shared" si="358"/>
        <v>122034</v>
      </c>
      <c r="G2545" s="36">
        <v>6536842.5499999998</v>
      </c>
      <c r="H2545" s="36">
        <v>6649672.4000000004</v>
      </c>
      <c r="I2545" s="37">
        <v>7285834.5</v>
      </c>
      <c r="J2545" s="38">
        <f t="shared" si="350"/>
        <v>122034</v>
      </c>
      <c r="K2545" s="38">
        <f t="shared" si="351"/>
        <v>5148595.8624999998</v>
      </c>
      <c r="L2545" s="38">
        <f t="shared" si="352"/>
        <v>6593257.4749999996</v>
      </c>
      <c r="M2545" s="39">
        <f t="shared" si="353"/>
        <v>2493343.4527802174</v>
      </c>
      <c r="N2545" s="40">
        <f t="shared" si="354"/>
        <v>1676768.9943526529</v>
      </c>
      <c r="O2545" s="41">
        <f t="shared" si="355"/>
        <v>0.67249820416154926</v>
      </c>
      <c r="P2545" s="42">
        <f t="shared" si="356"/>
        <v>122034</v>
      </c>
      <c r="Q2545" s="43" t="str">
        <f t="shared" si="357"/>
        <v>MEDIA GEO</v>
      </c>
    </row>
    <row r="2546" spans="2:17" s="44" customFormat="1" x14ac:dyDescent="0.3">
      <c r="B2546" s="87">
        <v>2514</v>
      </c>
      <c r="C2546" s="88">
        <v>72154500</v>
      </c>
      <c r="D2546" s="89" t="s">
        <v>943</v>
      </c>
      <c r="E2546" s="78">
        <v>24265</v>
      </c>
      <c r="F2546" s="35">
        <f t="shared" si="358"/>
        <v>25503</v>
      </c>
      <c r="G2546" s="36">
        <v>1185150.75</v>
      </c>
      <c r="H2546" s="36">
        <v>1207891.6499999999</v>
      </c>
      <c r="I2546" s="37">
        <v>1321511.6004999999</v>
      </c>
      <c r="J2546" s="38">
        <f t="shared" si="350"/>
        <v>25503</v>
      </c>
      <c r="K2546" s="38">
        <f t="shared" si="351"/>
        <v>935014.25012500002</v>
      </c>
      <c r="L2546" s="38">
        <f t="shared" si="352"/>
        <v>1196521.2</v>
      </c>
      <c r="M2546" s="39">
        <f t="shared" si="353"/>
        <v>468668.70668486919</v>
      </c>
      <c r="N2546" s="40">
        <f t="shared" si="354"/>
        <v>313365.47638619947</v>
      </c>
      <c r="O2546" s="41">
        <f t="shared" si="355"/>
        <v>0.66862897376441455</v>
      </c>
      <c r="P2546" s="42">
        <f t="shared" si="356"/>
        <v>25503</v>
      </c>
      <c r="Q2546" s="43" t="str">
        <f t="shared" si="357"/>
        <v>MEDIA GEO</v>
      </c>
    </row>
    <row r="2547" spans="2:17" s="44" customFormat="1" x14ac:dyDescent="0.3">
      <c r="B2547" s="87">
        <v>2515</v>
      </c>
      <c r="C2547" s="88">
        <v>72154500</v>
      </c>
      <c r="D2547" s="89" t="s">
        <v>944</v>
      </c>
      <c r="E2547" s="78">
        <v>21687</v>
      </c>
      <c r="F2547" s="35">
        <f t="shared" si="358"/>
        <v>22793</v>
      </c>
      <c r="G2547" s="36">
        <v>1190398.6499999999</v>
      </c>
      <c r="H2547" s="36">
        <v>1206433.8999999999</v>
      </c>
      <c r="I2547" s="37">
        <v>1321511.6004999999</v>
      </c>
      <c r="J2547" s="38">
        <f t="shared" si="350"/>
        <v>22793</v>
      </c>
      <c r="K2547" s="38">
        <f t="shared" si="351"/>
        <v>935284.28762499988</v>
      </c>
      <c r="L2547" s="38">
        <f t="shared" si="352"/>
        <v>1198416.2749999999</v>
      </c>
      <c r="M2547" s="39">
        <f t="shared" si="353"/>
        <v>456054.87976766482</v>
      </c>
      <c r="N2547" s="40">
        <f t="shared" si="354"/>
        <v>306362.41321334644</v>
      </c>
      <c r="O2547" s="41">
        <f t="shared" si="355"/>
        <v>0.6717665500463923</v>
      </c>
      <c r="P2547" s="42">
        <f t="shared" si="356"/>
        <v>22793</v>
      </c>
      <c r="Q2547" s="43" t="str">
        <f t="shared" si="357"/>
        <v>MEDIA GEO</v>
      </c>
    </row>
    <row r="2548" spans="2:17" s="44" customFormat="1" x14ac:dyDescent="0.3">
      <c r="B2548" s="87">
        <v>2516</v>
      </c>
      <c r="C2548" s="88">
        <v>72154500</v>
      </c>
      <c r="D2548" s="89" t="s">
        <v>945</v>
      </c>
      <c r="E2548" s="78">
        <v>21540</v>
      </c>
      <c r="F2548" s="35">
        <f t="shared" si="358"/>
        <v>22639</v>
      </c>
      <c r="G2548" s="36">
        <v>1178736.6499999999</v>
      </c>
      <c r="H2548" s="36">
        <v>1210807.1499999999</v>
      </c>
      <c r="I2548" s="37">
        <v>1321511.6004999999</v>
      </c>
      <c r="J2548" s="38">
        <f t="shared" si="350"/>
        <v>22639</v>
      </c>
      <c r="K2548" s="38">
        <f t="shared" si="351"/>
        <v>933423.60012499988</v>
      </c>
      <c r="L2548" s="38">
        <f t="shared" si="352"/>
        <v>1194771.8999999999</v>
      </c>
      <c r="M2548" s="39">
        <f t="shared" si="353"/>
        <v>454574.42265124881</v>
      </c>
      <c r="N2548" s="40">
        <f t="shared" si="354"/>
        <v>305424.46639137552</v>
      </c>
      <c r="O2548" s="41">
        <f t="shared" si="355"/>
        <v>0.67189100655955358</v>
      </c>
      <c r="P2548" s="42">
        <f t="shared" si="356"/>
        <v>22639</v>
      </c>
      <c r="Q2548" s="43" t="str">
        <f t="shared" si="357"/>
        <v>MEDIA GEO</v>
      </c>
    </row>
    <row r="2549" spans="2:17" s="44" customFormat="1" x14ac:dyDescent="0.3">
      <c r="B2549" s="87">
        <v>2517</v>
      </c>
      <c r="C2549" s="88">
        <v>72154500</v>
      </c>
      <c r="D2549" s="89" t="s">
        <v>946</v>
      </c>
      <c r="E2549" s="78">
        <v>22331</v>
      </c>
      <c r="F2549" s="35">
        <f t="shared" si="358"/>
        <v>23470</v>
      </c>
      <c r="G2549" s="36">
        <v>1207600.1000000001</v>
      </c>
      <c r="H2549" s="36">
        <v>1223343.8</v>
      </c>
      <c r="I2549" s="37">
        <v>1321511.6004999999</v>
      </c>
      <c r="J2549" s="38">
        <f t="shared" si="350"/>
        <v>23470</v>
      </c>
      <c r="K2549" s="38">
        <f t="shared" si="351"/>
        <v>943981.37512500002</v>
      </c>
      <c r="L2549" s="38">
        <f t="shared" si="352"/>
        <v>1215471.9500000002</v>
      </c>
      <c r="M2549" s="39">
        <f t="shared" si="353"/>
        <v>462662.10958440107</v>
      </c>
      <c r="N2549" s="40">
        <f t="shared" si="354"/>
        <v>310555.71893075528</v>
      </c>
      <c r="O2549" s="41">
        <f t="shared" si="355"/>
        <v>0.67123655146456762</v>
      </c>
      <c r="P2549" s="42">
        <f t="shared" si="356"/>
        <v>23470</v>
      </c>
      <c r="Q2549" s="43" t="str">
        <f t="shared" si="357"/>
        <v>MEDIA GEO</v>
      </c>
    </row>
    <row r="2550" spans="2:17" s="44" customFormat="1" x14ac:dyDescent="0.3">
      <c r="B2550" s="87">
        <v>2518</v>
      </c>
      <c r="C2550" s="88">
        <v>72154500</v>
      </c>
      <c r="D2550" s="89" t="s">
        <v>947</v>
      </c>
      <c r="E2550" s="78">
        <v>21798</v>
      </c>
      <c r="F2550" s="35">
        <f t="shared" si="358"/>
        <v>22910</v>
      </c>
      <c r="G2550" s="36">
        <v>1182818.3500000001</v>
      </c>
      <c r="H2550" s="36">
        <v>1224218.45</v>
      </c>
      <c r="I2550" s="37">
        <v>1321511.6004999999</v>
      </c>
      <c r="J2550" s="38">
        <f t="shared" si="350"/>
        <v>22910</v>
      </c>
      <c r="K2550" s="38">
        <f t="shared" si="351"/>
        <v>937864.60012499988</v>
      </c>
      <c r="L2550" s="38">
        <f t="shared" si="352"/>
        <v>1203518.3999999999</v>
      </c>
      <c r="M2550" s="39">
        <f t="shared" si="353"/>
        <v>457581.29252224421</v>
      </c>
      <c r="N2550" s="40">
        <f t="shared" si="354"/>
        <v>307359.01852960035</v>
      </c>
      <c r="O2550" s="41">
        <f t="shared" si="355"/>
        <v>0.67170363726060511</v>
      </c>
      <c r="P2550" s="42">
        <f t="shared" si="356"/>
        <v>22910</v>
      </c>
      <c r="Q2550" s="43" t="str">
        <f t="shared" si="357"/>
        <v>MEDIA GEO</v>
      </c>
    </row>
    <row r="2551" spans="2:17" s="44" customFormat="1" x14ac:dyDescent="0.3">
      <c r="B2551" s="87">
        <v>2519</v>
      </c>
      <c r="C2551" s="88">
        <v>72154500</v>
      </c>
      <c r="D2551" s="89" t="s">
        <v>948</v>
      </c>
      <c r="E2551" s="78">
        <v>22203</v>
      </c>
      <c r="F2551" s="35">
        <f t="shared" si="358"/>
        <v>23335</v>
      </c>
      <c r="G2551" s="36">
        <v>1193605.7</v>
      </c>
      <c r="H2551" s="36">
        <v>1232673.3999999999</v>
      </c>
      <c r="I2551" s="37">
        <v>1321511.6004999999</v>
      </c>
      <c r="J2551" s="38">
        <f t="shared" si="350"/>
        <v>23335</v>
      </c>
      <c r="K2551" s="38">
        <f t="shared" si="351"/>
        <v>942781.42512499983</v>
      </c>
      <c r="L2551" s="38">
        <f t="shared" si="352"/>
        <v>1213139.5499999998</v>
      </c>
      <c r="M2551" s="39">
        <f t="shared" si="353"/>
        <v>461526.7985256692</v>
      </c>
      <c r="N2551" s="40">
        <f t="shared" si="354"/>
        <v>309848.39219783014</v>
      </c>
      <c r="O2551" s="41">
        <f t="shared" si="355"/>
        <v>0.67135514814660757</v>
      </c>
      <c r="P2551" s="42">
        <f t="shared" si="356"/>
        <v>23335</v>
      </c>
      <c r="Q2551" s="43" t="str">
        <f t="shared" si="357"/>
        <v>MEDIA GEO</v>
      </c>
    </row>
    <row r="2552" spans="2:17" s="44" customFormat="1" x14ac:dyDescent="0.3">
      <c r="B2552" s="87">
        <v>2520</v>
      </c>
      <c r="C2552" s="88">
        <v>72154500</v>
      </c>
      <c r="D2552" s="89" t="s">
        <v>949</v>
      </c>
      <c r="E2552" s="78">
        <v>23657</v>
      </c>
      <c r="F2552" s="35">
        <f t="shared" si="358"/>
        <v>24864</v>
      </c>
      <c r="G2552" s="36">
        <v>1197687.3999999999</v>
      </c>
      <c r="H2552" s="36">
        <v>1201477.55</v>
      </c>
      <c r="I2552" s="37">
        <v>1321511.6004999999</v>
      </c>
      <c r="J2552" s="38">
        <f t="shared" si="350"/>
        <v>24864</v>
      </c>
      <c r="K2552" s="38">
        <f t="shared" si="351"/>
        <v>936385.13762499997</v>
      </c>
      <c r="L2552" s="38">
        <f t="shared" si="352"/>
        <v>1199582.4750000001</v>
      </c>
      <c r="M2552" s="39">
        <f t="shared" si="353"/>
        <v>466310.59107274795</v>
      </c>
      <c r="N2552" s="40">
        <f t="shared" si="354"/>
        <v>312149.8780792249</v>
      </c>
      <c r="O2552" s="41">
        <f t="shared" si="355"/>
        <v>0.66940336345593998</v>
      </c>
      <c r="P2552" s="42">
        <f t="shared" si="356"/>
        <v>24864</v>
      </c>
      <c r="Q2552" s="43" t="str">
        <f t="shared" si="357"/>
        <v>MEDIA GEO</v>
      </c>
    </row>
    <row r="2553" spans="2:17" s="44" customFormat="1" x14ac:dyDescent="0.3">
      <c r="B2553" s="87">
        <v>2521</v>
      </c>
      <c r="C2553" s="88">
        <v>72154500</v>
      </c>
      <c r="D2553" s="89" t="s">
        <v>950</v>
      </c>
      <c r="E2553" s="78">
        <v>34666</v>
      </c>
      <c r="F2553" s="35">
        <f t="shared" si="358"/>
        <v>36434</v>
      </c>
      <c r="G2553" s="36">
        <v>7617909.9500000002</v>
      </c>
      <c r="H2553" s="36">
        <v>7919081.0999999996</v>
      </c>
      <c r="I2553" s="37">
        <v>8500140.25</v>
      </c>
      <c r="J2553" s="38">
        <f t="shared" si="350"/>
        <v>36434</v>
      </c>
      <c r="K2553" s="38">
        <f t="shared" si="351"/>
        <v>6018391.3250000002</v>
      </c>
      <c r="L2553" s="38">
        <f t="shared" si="352"/>
        <v>7768495.5250000004</v>
      </c>
      <c r="M2553" s="39">
        <f t="shared" si="353"/>
        <v>2079030.6535995652</v>
      </c>
      <c r="N2553" s="40">
        <f t="shared" si="354"/>
        <v>1444333.9449892023</v>
      </c>
      <c r="O2553" s="41">
        <f t="shared" si="355"/>
        <v>0.69471507911080099</v>
      </c>
      <c r="P2553" s="42">
        <f t="shared" si="356"/>
        <v>36434</v>
      </c>
      <c r="Q2553" s="43" t="str">
        <f t="shared" si="357"/>
        <v>MEDIA GEO</v>
      </c>
    </row>
    <row r="2554" spans="2:17" s="44" customFormat="1" x14ac:dyDescent="0.3">
      <c r="B2554" s="87">
        <v>2522</v>
      </c>
      <c r="C2554" s="88">
        <v>72154500</v>
      </c>
      <c r="D2554" s="89" t="s">
        <v>951</v>
      </c>
      <c r="E2554" s="78">
        <v>29235</v>
      </c>
      <c r="F2554" s="35">
        <f t="shared" si="358"/>
        <v>30726</v>
      </c>
      <c r="G2554" s="36">
        <v>2034727.45</v>
      </c>
      <c r="H2554" s="36">
        <v>2107614.9500000002</v>
      </c>
      <c r="I2554" s="37">
        <v>2270057.8635</v>
      </c>
      <c r="J2554" s="38">
        <f t="shared" si="350"/>
        <v>30726</v>
      </c>
      <c r="K2554" s="38">
        <f t="shared" si="351"/>
        <v>1610781.5658750001</v>
      </c>
      <c r="L2554" s="38">
        <f t="shared" si="352"/>
        <v>2071171.2000000002</v>
      </c>
      <c r="M2554" s="39">
        <f t="shared" si="353"/>
        <v>739537.35737280955</v>
      </c>
      <c r="N2554" s="40">
        <f t="shared" si="354"/>
        <v>501205.31738035497</v>
      </c>
      <c r="O2554" s="41">
        <f t="shared" si="355"/>
        <v>0.67772819369244042</v>
      </c>
      <c r="P2554" s="42">
        <f t="shared" si="356"/>
        <v>30726</v>
      </c>
      <c r="Q2554" s="43" t="str">
        <f t="shared" si="357"/>
        <v>MEDIA GEO</v>
      </c>
    </row>
    <row r="2555" spans="2:17" s="44" customFormat="1" x14ac:dyDescent="0.3">
      <c r="B2555" s="87">
        <v>2523</v>
      </c>
      <c r="C2555" s="88">
        <v>72154500</v>
      </c>
      <c r="D2555" s="89" t="s">
        <v>952</v>
      </c>
      <c r="E2555" s="78">
        <v>30966</v>
      </c>
      <c r="F2555" s="35">
        <f t="shared" si="358"/>
        <v>32545</v>
      </c>
      <c r="G2555" s="36">
        <v>2022482.35</v>
      </c>
      <c r="H2555" s="36">
        <v>2094786.75</v>
      </c>
      <c r="I2555" s="37">
        <v>2270057.8635</v>
      </c>
      <c r="J2555" s="38">
        <f t="shared" si="350"/>
        <v>32545</v>
      </c>
      <c r="K2555" s="38">
        <f t="shared" si="351"/>
        <v>1604967.9908750001</v>
      </c>
      <c r="L2555" s="38">
        <f t="shared" si="352"/>
        <v>2058634.55</v>
      </c>
      <c r="M2555" s="39">
        <f t="shared" si="353"/>
        <v>747973.89433479868</v>
      </c>
      <c r="N2555" s="40">
        <f t="shared" si="354"/>
        <v>505884.62264093017</v>
      </c>
      <c r="O2555" s="41">
        <f t="shared" si="355"/>
        <v>0.67633994511376949</v>
      </c>
      <c r="P2555" s="42">
        <f t="shared" si="356"/>
        <v>32545</v>
      </c>
      <c r="Q2555" s="43" t="str">
        <f t="shared" si="357"/>
        <v>MEDIA GEO</v>
      </c>
    </row>
    <row r="2556" spans="2:17" s="44" customFormat="1" x14ac:dyDescent="0.3">
      <c r="B2556" s="87">
        <v>2524</v>
      </c>
      <c r="C2556" s="88">
        <v>72154500</v>
      </c>
      <c r="D2556" s="89" t="s">
        <v>953</v>
      </c>
      <c r="E2556" s="78">
        <v>29309</v>
      </c>
      <c r="F2556" s="35">
        <f t="shared" si="358"/>
        <v>30804</v>
      </c>
      <c r="G2556" s="36">
        <v>2050179.6</v>
      </c>
      <c r="H2556" s="36">
        <v>2076419.1</v>
      </c>
      <c r="I2556" s="37">
        <v>2270057.8635</v>
      </c>
      <c r="J2556" s="38">
        <f t="shared" si="350"/>
        <v>30804</v>
      </c>
      <c r="K2556" s="38">
        <f t="shared" si="351"/>
        <v>1606865.140875</v>
      </c>
      <c r="L2556" s="38">
        <f t="shared" si="352"/>
        <v>2063299.35</v>
      </c>
      <c r="M2556" s="39">
        <f t="shared" si="353"/>
        <v>738648.36571292847</v>
      </c>
      <c r="N2556" s="40">
        <f t="shared" si="354"/>
        <v>500521.55102030229</v>
      </c>
      <c r="O2556" s="41">
        <f t="shared" si="355"/>
        <v>0.67761816617194981</v>
      </c>
      <c r="P2556" s="42">
        <f t="shared" si="356"/>
        <v>30804</v>
      </c>
      <c r="Q2556" s="43" t="str">
        <f t="shared" si="357"/>
        <v>MEDIA GEO</v>
      </c>
    </row>
    <row r="2557" spans="2:17" s="44" customFormat="1" x14ac:dyDescent="0.3">
      <c r="B2557" s="87">
        <v>2525</v>
      </c>
      <c r="C2557" s="88">
        <v>72154500</v>
      </c>
      <c r="D2557" s="89" t="s">
        <v>954</v>
      </c>
      <c r="E2557" s="78">
        <v>34095</v>
      </c>
      <c r="F2557" s="35">
        <f t="shared" si="358"/>
        <v>35834</v>
      </c>
      <c r="G2557" s="36">
        <v>2050471.15</v>
      </c>
      <c r="H2557" s="36">
        <v>2105574.1</v>
      </c>
      <c r="I2557" s="37">
        <v>2270057.8635</v>
      </c>
      <c r="J2557" s="38">
        <f t="shared" si="350"/>
        <v>35834</v>
      </c>
      <c r="K2557" s="38">
        <f t="shared" si="351"/>
        <v>1615484.278375</v>
      </c>
      <c r="L2557" s="38">
        <f t="shared" si="352"/>
        <v>2078022.625</v>
      </c>
      <c r="M2557" s="39">
        <f t="shared" si="353"/>
        <v>769819.84496382473</v>
      </c>
      <c r="N2557" s="40">
        <f t="shared" si="354"/>
        <v>519006.36826885847</v>
      </c>
      <c r="O2557" s="41">
        <f t="shared" si="355"/>
        <v>0.67419198357149079</v>
      </c>
      <c r="P2557" s="42">
        <f t="shared" si="356"/>
        <v>35834</v>
      </c>
      <c r="Q2557" s="43" t="str">
        <f t="shared" si="357"/>
        <v>MEDIA GEO</v>
      </c>
    </row>
    <row r="2558" spans="2:17" s="44" customFormat="1" x14ac:dyDescent="0.3">
      <c r="B2558" s="87">
        <v>2526</v>
      </c>
      <c r="C2558" s="88">
        <v>72154500</v>
      </c>
      <c r="D2558" s="89" t="s">
        <v>955</v>
      </c>
      <c r="E2558" s="78">
        <v>33930</v>
      </c>
      <c r="F2558" s="35">
        <f t="shared" si="358"/>
        <v>35660</v>
      </c>
      <c r="G2558" s="36">
        <v>2023940.1</v>
      </c>
      <c r="H2558" s="36">
        <v>2097410.7000000002</v>
      </c>
      <c r="I2558" s="37">
        <v>2270057.8635</v>
      </c>
      <c r="J2558" s="38">
        <f t="shared" si="350"/>
        <v>35660</v>
      </c>
      <c r="K2558" s="38">
        <f t="shared" si="351"/>
        <v>1606767.1658749999</v>
      </c>
      <c r="L2558" s="38">
        <f t="shared" si="352"/>
        <v>2060675.4000000001</v>
      </c>
      <c r="M2558" s="39">
        <f t="shared" si="353"/>
        <v>765640.41529318667</v>
      </c>
      <c r="N2558" s="40">
        <f t="shared" si="354"/>
        <v>516174.10178718442</v>
      </c>
      <c r="O2558" s="41">
        <f t="shared" si="355"/>
        <v>0.67417300795116186</v>
      </c>
      <c r="P2558" s="42">
        <f t="shared" si="356"/>
        <v>35660</v>
      </c>
      <c r="Q2558" s="43" t="str">
        <f t="shared" si="357"/>
        <v>MEDIA GEO</v>
      </c>
    </row>
    <row r="2559" spans="2:17" s="44" customFormat="1" x14ac:dyDescent="0.3">
      <c r="B2559" s="87">
        <v>2527</v>
      </c>
      <c r="C2559" s="88">
        <v>72154500</v>
      </c>
      <c r="D2559" s="89" t="s">
        <v>956</v>
      </c>
      <c r="E2559" s="78">
        <v>16864</v>
      </c>
      <c r="F2559" s="35">
        <f t="shared" si="358"/>
        <v>17724</v>
      </c>
      <c r="G2559" s="36">
        <v>482806.8</v>
      </c>
      <c r="H2559" s="36">
        <v>491261.75</v>
      </c>
      <c r="I2559" s="37">
        <v>537763.97499999998</v>
      </c>
      <c r="J2559" s="38">
        <f t="shared" si="350"/>
        <v>17724</v>
      </c>
      <c r="K2559" s="38">
        <f t="shared" si="351"/>
        <v>382389.13124999998</v>
      </c>
      <c r="L2559" s="38">
        <f t="shared" si="352"/>
        <v>487034.27500000002</v>
      </c>
      <c r="M2559" s="39">
        <f t="shared" si="353"/>
        <v>218051.9344941387</v>
      </c>
      <c r="N2559" s="40">
        <f t="shared" si="354"/>
        <v>141653.24094189997</v>
      </c>
      <c r="O2559" s="41">
        <f t="shared" si="355"/>
        <v>0.64963074631978401</v>
      </c>
      <c r="P2559" s="42">
        <f t="shared" si="356"/>
        <v>17724</v>
      </c>
      <c r="Q2559" s="43" t="str">
        <f t="shared" si="357"/>
        <v>MEDIA GEO</v>
      </c>
    </row>
    <row r="2560" spans="2:17" s="44" customFormat="1" x14ac:dyDescent="0.3">
      <c r="B2560" s="87">
        <v>2528</v>
      </c>
      <c r="C2560" s="88">
        <v>72154500</v>
      </c>
      <c r="D2560" s="89" t="s">
        <v>957</v>
      </c>
      <c r="E2560" s="78">
        <v>16385</v>
      </c>
      <c r="F2560" s="35">
        <f t="shared" si="358"/>
        <v>17221</v>
      </c>
      <c r="G2560" s="77">
        <v>487763.15</v>
      </c>
      <c r="H2560" s="77">
        <v>501174.45</v>
      </c>
      <c r="I2560" s="77">
        <v>537763.97499999998</v>
      </c>
      <c r="J2560" s="38">
        <f t="shared" si="350"/>
        <v>17221</v>
      </c>
      <c r="K2560" s="38">
        <f t="shared" si="351"/>
        <v>385980.64375000005</v>
      </c>
      <c r="L2560" s="38">
        <f t="shared" si="352"/>
        <v>494468.80000000005</v>
      </c>
      <c r="M2560" s="39">
        <f t="shared" si="353"/>
        <v>218128.29027469194</v>
      </c>
      <c r="N2560" s="40">
        <f t="shared" si="354"/>
        <v>142062.90734304881</v>
      </c>
      <c r="O2560" s="41">
        <f t="shared" si="355"/>
        <v>0.6512814415963516</v>
      </c>
      <c r="P2560" s="42">
        <f t="shared" si="356"/>
        <v>17221</v>
      </c>
      <c r="Q2560" s="43" t="str">
        <f t="shared" si="357"/>
        <v>MEDIA GEO</v>
      </c>
    </row>
    <row r="2561" spans="2:17" s="44" customFormat="1" x14ac:dyDescent="0.3">
      <c r="B2561" s="87">
        <v>2529</v>
      </c>
      <c r="C2561" s="88">
        <v>72154500</v>
      </c>
      <c r="D2561" s="89" t="s">
        <v>958</v>
      </c>
      <c r="E2561" s="78">
        <v>18336</v>
      </c>
      <c r="F2561" s="35">
        <f t="shared" si="358"/>
        <v>19271</v>
      </c>
      <c r="G2561" s="77">
        <v>479891.3</v>
      </c>
      <c r="H2561" s="77">
        <v>488637.8</v>
      </c>
      <c r="I2561" s="77">
        <v>537763.97499999998</v>
      </c>
      <c r="J2561" s="38">
        <f t="shared" si="350"/>
        <v>19271</v>
      </c>
      <c r="K2561" s="38">
        <f t="shared" si="351"/>
        <v>381391.01874999999</v>
      </c>
      <c r="L2561" s="38">
        <f t="shared" si="352"/>
        <v>484264.55</v>
      </c>
      <c r="M2561" s="39">
        <f t="shared" si="353"/>
        <v>222027.34892654381</v>
      </c>
      <c r="N2561" s="40">
        <f t="shared" si="354"/>
        <v>143370.38925458491</v>
      </c>
      <c r="O2561" s="41">
        <f t="shared" si="355"/>
        <v>0.64573301418834661</v>
      </c>
      <c r="P2561" s="42">
        <f t="shared" si="356"/>
        <v>19271</v>
      </c>
      <c r="Q2561" s="43" t="str">
        <f t="shared" si="357"/>
        <v>MEDIA GEO</v>
      </c>
    </row>
    <row r="2562" spans="2:17" s="44" customFormat="1" x14ac:dyDescent="0.3">
      <c r="B2562" s="87">
        <v>2530</v>
      </c>
      <c r="C2562" s="88">
        <v>72154500</v>
      </c>
      <c r="D2562" s="89" t="s">
        <v>959</v>
      </c>
      <c r="E2562" s="78">
        <v>17987</v>
      </c>
      <c r="F2562" s="35">
        <f t="shared" si="358"/>
        <v>18904</v>
      </c>
      <c r="G2562" s="36">
        <v>488637.8</v>
      </c>
      <c r="H2562" s="36">
        <v>495051.9</v>
      </c>
      <c r="I2562" s="37">
        <v>537763.97499999998</v>
      </c>
      <c r="J2562" s="38">
        <f t="shared" si="350"/>
        <v>18904</v>
      </c>
      <c r="K2562" s="38">
        <f t="shared" si="351"/>
        <v>385089.41874999995</v>
      </c>
      <c r="L2562" s="38">
        <f t="shared" si="352"/>
        <v>491844.85</v>
      </c>
      <c r="M2562" s="39">
        <f t="shared" si="353"/>
        <v>222687.48037168564</v>
      </c>
      <c r="N2562" s="40">
        <f t="shared" si="354"/>
        <v>144096.68086461461</v>
      </c>
      <c r="O2562" s="41">
        <f t="shared" si="355"/>
        <v>0.64708029667453304</v>
      </c>
      <c r="P2562" s="42">
        <f t="shared" si="356"/>
        <v>18904</v>
      </c>
      <c r="Q2562" s="43" t="str">
        <f t="shared" si="357"/>
        <v>MEDIA GEO</v>
      </c>
    </row>
    <row r="2563" spans="2:17" s="44" customFormat="1" x14ac:dyDescent="0.3">
      <c r="B2563" s="87">
        <v>2531</v>
      </c>
      <c r="C2563" s="88">
        <v>72154500</v>
      </c>
      <c r="D2563" s="89" t="s">
        <v>960</v>
      </c>
      <c r="E2563" s="78">
        <v>5357</v>
      </c>
      <c r="F2563" s="35">
        <f t="shared" si="358"/>
        <v>5630</v>
      </c>
      <c r="G2563" s="36">
        <v>1007013.7</v>
      </c>
      <c r="H2563" s="36">
        <v>1044623.65</v>
      </c>
      <c r="I2563" s="37">
        <v>1127569.625</v>
      </c>
      <c r="J2563" s="38">
        <f t="shared" si="350"/>
        <v>5630</v>
      </c>
      <c r="K2563" s="38">
        <f t="shared" si="351"/>
        <v>796209.24375000002</v>
      </c>
      <c r="L2563" s="38">
        <f t="shared" si="352"/>
        <v>1025818.675</v>
      </c>
      <c r="M2563" s="39">
        <f t="shared" si="353"/>
        <v>285865.50248238083</v>
      </c>
      <c r="N2563" s="40">
        <f t="shared" si="354"/>
        <v>198156.42413451109</v>
      </c>
      <c r="O2563" s="41">
        <f t="shared" si="355"/>
        <v>0.69318061260898156</v>
      </c>
      <c r="P2563" s="42">
        <f t="shared" si="356"/>
        <v>5630</v>
      </c>
      <c r="Q2563" s="43" t="str">
        <f t="shared" si="357"/>
        <v>MEDIA GEO</v>
      </c>
    </row>
    <row r="2564" spans="2:17" s="44" customFormat="1" x14ac:dyDescent="0.3">
      <c r="B2564" s="87">
        <v>2532</v>
      </c>
      <c r="C2564" s="88">
        <v>72154500</v>
      </c>
      <c r="D2564" s="89" t="s">
        <v>961</v>
      </c>
      <c r="E2564" s="78">
        <v>994</v>
      </c>
      <c r="F2564" s="35">
        <f t="shared" si="358"/>
        <v>1045</v>
      </c>
      <c r="G2564" s="36">
        <v>416041.85</v>
      </c>
      <c r="H2564" s="36">
        <v>418957.35</v>
      </c>
      <c r="I2564" s="37">
        <v>455191.18400000001</v>
      </c>
      <c r="J2564" s="38">
        <f t="shared" si="350"/>
        <v>1045</v>
      </c>
      <c r="K2564" s="38">
        <f t="shared" si="351"/>
        <v>322808.84600000002</v>
      </c>
      <c r="L2564" s="38">
        <f t="shared" si="352"/>
        <v>417499.6</v>
      </c>
      <c r="M2564" s="39">
        <f t="shared" si="353"/>
        <v>95423.258202688812</v>
      </c>
      <c r="N2564" s="40">
        <f t="shared" si="354"/>
        <v>66735.506371696159</v>
      </c>
      <c r="O2564" s="41">
        <f t="shared" si="355"/>
        <v>0.69936310736679186</v>
      </c>
      <c r="P2564" s="42">
        <f t="shared" si="356"/>
        <v>1045</v>
      </c>
      <c r="Q2564" s="43" t="str">
        <f t="shared" si="357"/>
        <v>MEDIA GEO</v>
      </c>
    </row>
    <row r="2565" spans="2:17" s="44" customFormat="1" x14ac:dyDescent="0.3">
      <c r="B2565" s="87">
        <v>2533</v>
      </c>
      <c r="C2565" s="88">
        <v>72154500</v>
      </c>
      <c r="D2565" s="89" t="s">
        <v>962</v>
      </c>
      <c r="E2565" s="78">
        <v>6131</v>
      </c>
      <c r="F2565" s="35">
        <f t="shared" si="358"/>
        <v>6444</v>
      </c>
      <c r="G2565" s="36">
        <v>1416641.45</v>
      </c>
      <c r="H2565" s="36">
        <v>1438216.15</v>
      </c>
      <c r="I2565" s="37">
        <v>1578944.4194999998</v>
      </c>
      <c r="J2565" s="38">
        <f t="shared" si="350"/>
        <v>6444</v>
      </c>
      <c r="K2565" s="38">
        <f t="shared" si="351"/>
        <v>1110061.5048749999</v>
      </c>
      <c r="L2565" s="38">
        <f t="shared" si="352"/>
        <v>1427428.7999999998</v>
      </c>
      <c r="M2565" s="39">
        <f t="shared" si="353"/>
        <v>379447.43385974399</v>
      </c>
      <c r="N2565" s="40">
        <f t="shared" si="354"/>
        <v>263753.25748809282</v>
      </c>
      <c r="O2565" s="41">
        <f t="shared" si="355"/>
        <v>0.69509827700029858</v>
      </c>
      <c r="P2565" s="42">
        <f t="shared" si="356"/>
        <v>6444</v>
      </c>
      <c r="Q2565" s="43" t="str">
        <f t="shared" si="357"/>
        <v>MEDIA GEO</v>
      </c>
    </row>
    <row r="2566" spans="2:17" s="44" customFormat="1" x14ac:dyDescent="0.3">
      <c r="B2566" s="87">
        <v>2534</v>
      </c>
      <c r="C2566" s="88">
        <v>72154500</v>
      </c>
      <c r="D2566" s="89" t="s">
        <v>963</v>
      </c>
      <c r="E2566" s="78">
        <v>29180</v>
      </c>
      <c r="F2566" s="35">
        <f t="shared" si="358"/>
        <v>30668</v>
      </c>
      <c r="G2566" s="36">
        <v>1018675.7</v>
      </c>
      <c r="H2566" s="36">
        <v>1028879.95</v>
      </c>
      <c r="I2566" s="37">
        <v>1115426.5674999999</v>
      </c>
      <c r="J2566" s="38">
        <f t="shared" si="350"/>
        <v>30668</v>
      </c>
      <c r="K2566" s="38">
        <f t="shared" si="351"/>
        <v>798412.55437499995</v>
      </c>
      <c r="L2566" s="38">
        <f t="shared" si="352"/>
        <v>1023777.825</v>
      </c>
      <c r="M2566" s="39">
        <f t="shared" si="353"/>
        <v>435142.77036667574</v>
      </c>
      <c r="N2566" s="40">
        <f t="shared" si="354"/>
        <v>286006.85294514807</v>
      </c>
      <c r="O2566" s="41">
        <f t="shared" si="355"/>
        <v>0.65727129673817775</v>
      </c>
      <c r="P2566" s="42">
        <f t="shared" si="356"/>
        <v>30668</v>
      </c>
      <c r="Q2566" s="43" t="str">
        <f t="shared" si="357"/>
        <v>MEDIA GEO</v>
      </c>
    </row>
    <row r="2567" spans="2:17" s="44" customFormat="1" x14ac:dyDescent="0.3">
      <c r="B2567" s="87">
        <v>2535</v>
      </c>
      <c r="C2567" s="88">
        <v>72154500</v>
      </c>
      <c r="D2567" s="89" t="s">
        <v>964</v>
      </c>
      <c r="E2567" s="78">
        <v>31629</v>
      </c>
      <c r="F2567" s="35">
        <f t="shared" si="358"/>
        <v>33242</v>
      </c>
      <c r="G2567" s="36">
        <v>1014010.9</v>
      </c>
      <c r="H2567" s="36">
        <v>1038209.55</v>
      </c>
      <c r="I2567" s="37">
        <v>1115426.5674999999</v>
      </c>
      <c r="J2567" s="38">
        <f t="shared" si="350"/>
        <v>33242</v>
      </c>
      <c r="K2567" s="38">
        <f t="shared" si="351"/>
        <v>800222.25437500002</v>
      </c>
      <c r="L2567" s="38">
        <f t="shared" si="352"/>
        <v>1026110.2250000001</v>
      </c>
      <c r="M2567" s="39">
        <f t="shared" si="353"/>
        <v>444491.99405795312</v>
      </c>
      <c r="N2567" s="40">
        <f t="shared" si="354"/>
        <v>290797.65956130606</v>
      </c>
      <c r="O2567" s="41">
        <f t="shared" si="355"/>
        <v>0.6542247407124091</v>
      </c>
      <c r="P2567" s="42">
        <f t="shared" si="356"/>
        <v>33242</v>
      </c>
      <c r="Q2567" s="43" t="str">
        <f t="shared" si="357"/>
        <v>MEDIA GEO</v>
      </c>
    </row>
    <row r="2568" spans="2:17" s="44" customFormat="1" x14ac:dyDescent="0.3">
      <c r="B2568" s="87">
        <v>2536</v>
      </c>
      <c r="C2568" s="88">
        <v>72154500</v>
      </c>
      <c r="D2568" s="89" t="s">
        <v>965</v>
      </c>
      <c r="E2568" s="78">
        <v>28775</v>
      </c>
      <c r="F2568" s="35">
        <f t="shared" si="358"/>
        <v>30243</v>
      </c>
      <c r="G2568" s="36">
        <v>1002640.45</v>
      </c>
      <c r="H2568" s="36">
        <v>1023923.6</v>
      </c>
      <c r="I2568" s="37">
        <v>1115426.5674999999</v>
      </c>
      <c r="J2568" s="38">
        <f t="shared" si="350"/>
        <v>30243</v>
      </c>
      <c r="K2568" s="38">
        <f t="shared" si="351"/>
        <v>793058.40437499993</v>
      </c>
      <c r="L2568" s="38">
        <f t="shared" si="352"/>
        <v>1013282.0249999999</v>
      </c>
      <c r="M2568" s="39">
        <f t="shared" si="353"/>
        <v>431389.58634109894</v>
      </c>
      <c r="N2568" s="40">
        <f t="shared" si="354"/>
        <v>283653.47145162593</v>
      </c>
      <c r="O2568" s="41">
        <f t="shared" si="355"/>
        <v>0.65753435046376307</v>
      </c>
      <c r="P2568" s="42">
        <f t="shared" si="356"/>
        <v>30243</v>
      </c>
      <c r="Q2568" s="43" t="str">
        <f t="shared" si="357"/>
        <v>MEDIA GEO</v>
      </c>
    </row>
    <row r="2569" spans="2:17" s="44" customFormat="1" x14ac:dyDescent="0.3">
      <c r="B2569" s="87">
        <v>2537</v>
      </c>
      <c r="C2569" s="88">
        <v>72154500</v>
      </c>
      <c r="D2569" s="89" t="s">
        <v>966</v>
      </c>
      <c r="E2569" s="78">
        <v>31721</v>
      </c>
      <c r="F2569" s="35">
        <f t="shared" si="358"/>
        <v>33339</v>
      </c>
      <c r="G2569" s="36">
        <v>1011095.4</v>
      </c>
      <c r="H2569" s="36">
        <v>1015177.1</v>
      </c>
      <c r="I2569" s="37">
        <v>1115426.5674999999</v>
      </c>
      <c r="J2569" s="38">
        <f t="shared" ref="J2569:J2632" si="359">MIN(F2569:I2569)</f>
        <v>33339</v>
      </c>
      <c r="K2569" s="38">
        <f t="shared" ref="K2569:K2632" si="360">AVERAGE(F2569:I2569)</f>
        <v>793759.51687499997</v>
      </c>
      <c r="L2569" s="38">
        <f t="shared" ref="L2569:L2632" si="361">MEDIAN(F2569:I2569)</f>
        <v>1013136.25</v>
      </c>
      <c r="M2569" s="39">
        <f t="shared" ref="M2569:M2632" si="362">GEOMEAN(F2569:I2569)</f>
        <v>442009.776335128</v>
      </c>
      <c r="N2569" s="40">
        <f t="shared" ref="N2569:N2632" si="363">STDEVA(J2569,M2569)</f>
        <v>288973.87721933989</v>
      </c>
      <c r="O2569" s="41">
        <f t="shared" ref="O2569:O2632" si="364">N2569/M2569</f>
        <v>0.65377259212529815</v>
      </c>
      <c r="P2569" s="42">
        <f t="shared" ref="P2569:P2632" si="365">ROUND(IF(O2569&lt;=P2564,J2569,M2569),0)</f>
        <v>33339</v>
      </c>
      <c r="Q2569" s="43" t="str">
        <f t="shared" ref="Q2569:Q2632" si="366">IF(O2569&lt;=35%,"MENOR VALOR","MEDIA GEO")</f>
        <v>MEDIA GEO</v>
      </c>
    </row>
    <row r="2570" spans="2:17" s="44" customFormat="1" x14ac:dyDescent="0.3">
      <c r="B2570" s="87">
        <v>2538</v>
      </c>
      <c r="C2570" s="88">
        <v>72154500</v>
      </c>
      <c r="D2570" s="89" t="s">
        <v>967</v>
      </c>
      <c r="E2570" s="78">
        <v>35476</v>
      </c>
      <c r="F2570" s="35">
        <f t="shared" si="358"/>
        <v>37285</v>
      </c>
      <c r="G2570" s="36">
        <v>1001182.7</v>
      </c>
      <c r="H2570" s="36">
        <v>1021591.2</v>
      </c>
      <c r="I2570" s="37">
        <v>1115426.5674999999</v>
      </c>
      <c r="J2570" s="38">
        <f t="shared" si="359"/>
        <v>37285</v>
      </c>
      <c r="K2570" s="38">
        <f t="shared" si="360"/>
        <v>793871.36687499995</v>
      </c>
      <c r="L2570" s="38">
        <f t="shared" si="361"/>
        <v>1011386.95</v>
      </c>
      <c r="M2570" s="39">
        <f t="shared" si="362"/>
        <v>454141.72257515392</v>
      </c>
      <c r="N2570" s="40">
        <f t="shared" si="363"/>
        <v>294762.21531609073</v>
      </c>
      <c r="O2570" s="41">
        <f t="shared" si="364"/>
        <v>0.64905336960603044</v>
      </c>
      <c r="P2570" s="42">
        <f t="shared" si="365"/>
        <v>37285</v>
      </c>
      <c r="Q2570" s="43" t="str">
        <f t="shared" si="366"/>
        <v>MEDIA GEO</v>
      </c>
    </row>
    <row r="2571" spans="2:17" s="44" customFormat="1" x14ac:dyDescent="0.3">
      <c r="B2571" s="87">
        <v>2539</v>
      </c>
      <c r="C2571" s="88">
        <v>72154500</v>
      </c>
      <c r="D2571" s="89" t="s">
        <v>968</v>
      </c>
      <c r="E2571" s="78">
        <v>7290</v>
      </c>
      <c r="F2571" s="35">
        <f t="shared" si="358"/>
        <v>7662</v>
      </c>
      <c r="G2571" s="36">
        <v>1440548.55</v>
      </c>
      <c r="H2571" s="36">
        <v>1446671.1</v>
      </c>
      <c r="I2571" s="37">
        <v>1582066.92</v>
      </c>
      <c r="J2571" s="38">
        <f t="shared" si="359"/>
        <v>7662</v>
      </c>
      <c r="K2571" s="38">
        <f t="shared" si="360"/>
        <v>1119237.1425000001</v>
      </c>
      <c r="L2571" s="38">
        <f t="shared" si="361"/>
        <v>1443609.8250000002</v>
      </c>
      <c r="M2571" s="39">
        <f t="shared" si="362"/>
        <v>398672.40468699846</v>
      </c>
      <c r="N2571" s="40">
        <f t="shared" si="363"/>
        <v>276486.10866867285</v>
      </c>
      <c r="O2571" s="41">
        <f t="shared" si="364"/>
        <v>0.69351704662314106</v>
      </c>
      <c r="P2571" s="42">
        <f t="shared" si="365"/>
        <v>7662</v>
      </c>
      <c r="Q2571" s="43" t="str">
        <f t="shared" si="366"/>
        <v>MEDIA GEO</v>
      </c>
    </row>
    <row r="2572" spans="2:17" s="44" customFormat="1" x14ac:dyDescent="0.3">
      <c r="B2572" s="87">
        <v>2540</v>
      </c>
      <c r="C2572" s="88">
        <v>72154500</v>
      </c>
      <c r="D2572" s="89" t="s">
        <v>969</v>
      </c>
      <c r="E2572" s="78">
        <v>2467</v>
      </c>
      <c r="F2572" s="35">
        <f t="shared" si="358"/>
        <v>2593</v>
      </c>
      <c r="G2572" s="36">
        <v>94753.75</v>
      </c>
      <c r="H2572" s="36">
        <v>95628.4</v>
      </c>
      <c r="I2572" s="37">
        <v>103736.40549999999</v>
      </c>
      <c r="J2572" s="38">
        <f t="shared" si="359"/>
        <v>2593</v>
      </c>
      <c r="K2572" s="38">
        <f t="shared" si="360"/>
        <v>74177.888875000004</v>
      </c>
      <c r="L2572" s="38">
        <f t="shared" si="361"/>
        <v>95191.074999999997</v>
      </c>
      <c r="M2572" s="39">
        <f t="shared" si="362"/>
        <v>39512.021740390701</v>
      </c>
      <c r="N2572" s="40">
        <f t="shared" si="363"/>
        <v>26105.690627403837</v>
      </c>
      <c r="O2572" s="41">
        <f t="shared" si="364"/>
        <v>0.66070247680385341</v>
      </c>
      <c r="P2572" s="42">
        <f t="shared" si="365"/>
        <v>2593</v>
      </c>
      <c r="Q2572" s="43" t="str">
        <f t="shared" si="366"/>
        <v>MEDIA GEO</v>
      </c>
    </row>
    <row r="2573" spans="2:17" s="44" customFormat="1" x14ac:dyDescent="0.3">
      <c r="B2573" s="87">
        <v>2541</v>
      </c>
      <c r="C2573" s="88">
        <v>72154500</v>
      </c>
      <c r="D2573" s="89" t="s">
        <v>970</v>
      </c>
      <c r="E2573" s="78">
        <v>23694</v>
      </c>
      <c r="F2573" s="35">
        <f t="shared" si="358"/>
        <v>24902</v>
      </c>
      <c r="G2573" s="36">
        <v>740245.45</v>
      </c>
      <c r="H2573" s="36">
        <v>745784.9</v>
      </c>
      <c r="I2573" s="37">
        <v>812197.0745000001</v>
      </c>
      <c r="J2573" s="38">
        <f t="shared" si="359"/>
        <v>24902</v>
      </c>
      <c r="K2573" s="38">
        <f t="shared" si="360"/>
        <v>580782.35612500005</v>
      </c>
      <c r="L2573" s="38">
        <f t="shared" si="361"/>
        <v>743015.17500000005</v>
      </c>
      <c r="M2573" s="39">
        <f t="shared" si="362"/>
        <v>325065.77420144714</v>
      </c>
      <c r="N2573" s="40">
        <f t="shared" si="363"/>
        <v>212247.84020439093</v>
      </c>
      <c r="O2573" s="41">
        <f t="shared" si="364"/>
        <v>0.6529381345230717</v>
      </c>
      <c r="P2573" s="42">
        <f t="shared" si="365"/>
        <v>24902</v>
      </c>
      <c r="Q2573" s="43" t="str">
        <f t="shared" si="366"/>
        <v>MEDIA GEO</v>
      </c>
    </row>
    <row r="2574" spans="2:17" s="44" customFormat="1" x14ac:dyDescent="0.3">
      <c r="B2574" s="87">
        <v>2542</v>
      </c>
      <c r="C2574" s="88">
        <v>72154500</v>
      </c>
      <c r="D2574" s="89" t="s">
        <v>971</v>
      </c>
      <c r="E2574" s="78">
        <v>24872</v>
      </c>
      <c r="F2574" s="35">
        <f t="shared" si="358"/>
        <v>26140</v>
      </c>
      <c r="G2574" s="36">
        <v>742577.85</v>
      </c>
      <c r="H2574" s="36">
        <v>754822.95</v>
      </c>
      <c r="I2574" s="37">
        <v>812197.0745000001</v>
      </c>
      <c r="J2574" s="38">
        <f t="shared" si="359"/>
        <v>26140</v>
      </c>
      <c r="K2574" s="38">
        <f t="shared" si="360"/>
        <v>583934.46862499998</v>
      </c>
      <c r="L2574" s="38">
        <f t="shared" si="361"/>
        <v>748700.39999999991</v>
      </c>
      <c r="M2574" s="39">
        <f t="shared" si="362"/>
        <v>330284.75073235884</v>
      </c>
      <c r="N2574" s="40">
        <f t="shared" si="363"/>
        <v>215062.81570514309</v>
      </c>
      <c r="O2574" s="41">
        <f t="shared" si="364"/>
        <v>0.65114364265462543</v>
      </c>
      <c r="P2574" s="42">
        <f t="shared" si="365"/>
        <v>26140</v>
      </c>
      <c r="Q2574" s="43" t="str">
        <f t="shared" si="366"/>
        <v>MEDIA GEO</v>
      </c>
    </row>
    <row r="2575" spans="2:17" s="44" customFormat="1" ht="21.6" x14ac:dyDescent="0.3">
      <c r="B2575" s="87">
        <v>2543</v>
      </c>
      <c r="C2575" s="88">
        <v>72154500</v>
      </c>
      <c r="D2575" s="89" t="s">
        <v>972</v>
      </c>
      <c r="E2575" s="78">
        <v>119297</v>
      </c>
      <c r="F2575" s="35">
        <f t="shared" si="358"/>
        <v>125381</v>
      </c>
      <c r="G2575" s="36">
        <v>4548763.0999999996</v>
      </c>
      <c r="H2575" s="36">
        <v>4592495.5999999996</v>
      </c>
      <c r="I2575" s="37">
        <v>5030695.25</v>
      </c>
      <c r="J2575" s="38">
        <f t="shared" si="359"/>
        <v>125381</v>
      </c>
      <c r="K2575" s="38">
        <f t="shared" si="360"/>
        <v>3574333.7374999998</v>
      </c>
      <c r="L2575" s="38">
        <f t="shared" si="361"/>
        <v>4570629.3499999996</v>
      </c>
      <c r="M2575" s="39">
        <f t="shared" si="362"/>
        <v>1905243.3380383947</v>
      </c>
      <c r="N2575" s="40">
        <f t="shared" si="363"/>
        <v>1258552.7288054919</v>
      </c>
      <c r="O2575" s="41">
        <f t="shared" si="364"/>
        <v>0.6605732211095281</v>
      </c>
      <c r="P2575" s="42">
        <f t="shared" si="365"/>
        <v>125381</v>
      </c>
      <c r="Q2575" s="43" t="str">
        <f t="shared" si="366"/>
        <v>MEDIA GEO</v>
      </c>
    </row>
    <row r="2576" spans="2:17" s="44" customFormat="1" x14ac:dyDescent="0.3">
      <c r="B2576" s="87">
        <v>2544</v>
      </c>
      <c r="C2576" s="88">
        <v>72154500</v>
      </c>
      <c r="D2576" s="89" t="s">
        <v>973</v>
      </c>
      <c r="E2576" s="78">
        <v>21871</v>
      </c>
      <c r="F2576" s="35">
        <f t="shared" si="358"/>
        <v>22986</v>
      </c>
      <c r="G2576" s="36">
        <v>1025672.9</v>
      </c>
      <c r="H2576" s="36">
        <v>1025672.9</v>
      </c>
      <c r="I2576" s="37">
        <v>1127569.625</v>
      </c>
      <c r="J2576" s="38">
        <f t="shared" si="359"/>
        <v>22986</v>
      </c>
      <c r="K2576" s="38">
        <f t="shared" si="360"/>
        <v>800475.35624999995</v>
      </c>
      <c r="L2576" s="38">
        <f t="shared" si="361"/>
        <v>1025672.9</v>
      </c>
      <c r="M2576" s="39">
        <f t="shared" si="362"/>
        <v>406355.4913748164</v>
      </c>
      <c r="N2576" s="40">
        <f t="shared" si="363"/>
        <v>271083.16705117031</v>
      </c>
      <c r="O2576" s="41">
        <f t="shared" si="364"/>
        <v>0.66710841321232972</v>
      </c>
      <c r="P2576" s="42">
        <f t="shared" si="365"/>
        <v>22986</v>
      </c>
      <c r="Q2576" s="43" t="str">
        <f t="shared" si="366"/>
        <v>MEDIA GEO</v>
      </c>
    </row>
    <row r="2577" spans="2:17" s="44" customFormat="1" x14ac:dyDescent="0.3">
      <c r="B2577" s="87">
        <v>2545</v>
      </c>
      <c r="C2577" s="88">
        <v>72154500</v>
      </c>
      <c r="D2577" s="89" t="s">
        <v>974</v>
      </c>
      <c r="E2577" s="78">
        <v>22074</v>
      </c>
      <c r="F2577" s="35">
        <f t="shared" si="358"/>
        <v>23200</v>
      </c>
      <c r="G2577" s="36">
        <v>2051345.8</v>
      </c>
      <c r="H2577" s="36">
        <v>2104991</v>
      </c>
      <c r="I2577" s="37">
        <v>2272486.4750000001</v>
      </c>
      <c r="J2577" s="38">
        <f t="shared" si="359"/>
        <v>23200</v>
      </c>
      <c r="K2577" s="38">
        <f t="shared" si="360"/>
        <v>1613005.8187500001</v>
      </c>
      <c r="L2577" s="38">
        <f t="shared" si="361"/>
        <v>2078168.4</v>
      </c>
      <c r="M2577" s="39">
        <f t="shared" si="362"/>
        <v>690747.94726903446</v>
      </c>
      <c r="N2577" s="40">
        <f t="shared" si="363"/>
        <v>472027.6802810941</v>
      </c>
      <c r="O2577" s="41">
        <f t="shared" si="364"/>
        <v>0.68335734061508169</v>
      </c>
      <c r="P2577" s="42">
        <f t="shared" si="365"/>
        <v>23200</v>
      </c>
      <c r="Q2577" s="43" t="str">
        <f t="shared" si="366"/>
        <v>MEDIA GEO</v>
      </c>
    </row>
    <row r="2578" spans="2:17" s="44" customFormat="1" x14ac:dyDescent="0.3">
      <c r="B2578" s="87">
        <v>2546</v>
      </c>
      <c r="C2578" s="88">
        <v>72154500</v>
      </c>
      <c r="D2578" s="89" t="s">
        <v>975</v>
      </c>
      <c r="E2578" s="78">
        <v>17287</v>
      </c>
      <c r="F2578" s="35">
        <f t="shared" si="358"/>
        <v>18169</v>
      </c>
      <c r="G2578" s="36">
        <v>668815.69999999995</v>
      </c>
      <c r="H2578" s="36">
        <v>692722.8</v>
      </c>
      <c r="I2578" s="37">
        <v>746971.50849999988</v>
      </c>
      <c r="J2578" s="38">
        <f t="shared" si="359"/>
        <v>18169</v>
      </c>
      <c r="K2578" s="38">
        <f t="shared" si="360"/>
        <v>531669.752125</v>
      </c>
      <c r="L2578" s="38">
        <f t="shared" si="361"/>
        <v>680769.25</v>
      </c>
      <c r="M2578" s="39">
        <f t="shared" si="362"/>
        <v>281595.20204872999</v>
      </c>
      <c r="N2578" s="40">
        <f t="shared" si="363"/>
        <v>186270.45381087458</v>
      </c>
      <c r="O2578" s="41">
        <f t="shared" si="364"/>
        <v>0.6614830524656472</v>
      </c>
      <c r="P2578" s="42">
        <f t="shared" si="365"/>
        <v>18169</v>
      </c>
      <c r="Q2578" s="43" t="str">
        <f t="shared" si="366"/>
        <v>MEDIA GEO</v>
      </c>
    </row>
    <row r="2579" spans="2:17" s="44" customFormat="1" x14ac:dyDescent="0.3">
      <c r="B2579" s="87">
        <v>2547</v>
      </c>
      <c r="C2579" s="88">
        <v>72154500</v>
      </c>
      <c r="D2579" s="89" t="s">
        <v>976</v>
      </c>
      <c r="E2579" s="78">
        <v>11562</v>
      </c>
      <c r="F2579" s="35">
        <f t="shared" si="358"/>
        <v>12152</v>
      </c>
      <c r="G2579" s="36">
        <v>676396</v>
      </c>
      <c r="H2579" s="36">
        <v>678728.4</v>
      </c>
      <c r="I2579" s="37">
        <v>746971.50849999988</v>
      </c>
      <c r="J2579" s="38">
        <f t="shared" si="359"/>
        <v>12152</v>
      </c>
      <c r="K2579" s="38">
        <f t="shared" si="360"/>
        <v>528561.97712499998</v>
      </c>
      <c r="L2579" s="38">
        <f t="shared" si="361"/>
        <v>677562.2</v>
      </c>
      <c r="M2579" s="39">
        <f t="shared" si="362"/>
        <v>254075.16281485144</v>
      </c>
      <c r="N2579" s="40">
        <f t="shared" si="363"/>
        <v>171065.50895247867</v>
      </c>
      <c r="O2579" s="41">
        <f t="shared" si="364"/>
        <v>0.67328701891706277</v>
      </c>
      <c r="P2579" s="42">
        <f t="shared" si="365"/>
        <v>12152</v>
      </c>
      <c r="Q2579" s="43" t="str">
        <f t="shared" si="366"/>
        <v>MEDIA GEO</v>
      </c>
    </row>
    <row r="2580" spans="2:17" s="44" customFormat="1" x14ac:dyDescent="0.3">
      <c r="B2580" s="87">
        <v>2548</v>
      </c>
      <c r="C2580" s="88">
        <v>72154500</v>
      </c>
      <c r="D2580" s="89" t="s">
        <v>977</v>
      </c>
      <c r="E2580" s="78">
        <v>24449</v>
      </c>
      <c r="F2580" s="35">
        <f t="shared" si="358"/>
        <v>25696</v>
      </c>
      <c r="G2580" s="36">
        <v>674646.7</v>
      </c>
      <c r="H2580" s="36">
        <v>690098.85</v>
      </c>
      <c r="I2580" s="37">
        <v>746971.50849999988</v>
      </c>
      <c r="J2580" s="38">
        <f t="shared" si="359"/>
        <v>25696</v>
      </c>
      <c r="K2580" s="38">
        <f t="shared" si="360"/>
        <v>534353.26462499995</v>
      </c>
      <c r="L2580" s="38">
        <f t="shared" si="361"/>
        <v>682372.77499999991</v>
      </c>
      <c r="M2580" s="39">
        <f t="shared" si="362"/>
        <v>307460.49083261256</v>
      </c>
      <c r="N2580" s="40">
        <f t="shared" si="363"/>
        <v>199237.58216531517</v>
      </c>
      <c r="O2580" s="41">
        <f t="shared" si="364"/>
        <v>0.64801035614616243</v>
      </c>
      <c r="P2580" s="42">
        <f t="shared" si="365"/>
        <v>25696</v>
      </c>
      <c r="Q2580" s="43" t="str">
        <f t="shared" si="366"/>
        <v>MEDIA GEO</v>
      </c>
    </row>
    <row r="2581" spans="2:17" s="44" customFormat="1" x14ac:dyDescent="0.3">
      <c r="B2581" s="87">
        <v>2549</v>
      </c>
      <c r="C2581" s="88">
        <v>72154500</v>
      </c>
      <c r="D2581" s="89" t="s">
        <v>978</v>
      </c>
      <c r="E2581" s="78">
        <v>117677</v>
      </c>
      <c r="F2581" s="35">
        <f t="shared" si="358"/>
        <v>123679</v>
      </c>
      <c r="G2581" s="36">
        <v>2499458.15</v>
      </c>
      <c r="H2581" s="36">
        <v>2537068.1</v>
      </c>
      <c r="I2581" s="37">
        <v>2730106.2705000001</v>
      </c>
      <c r="J2581" s="38">
        <f t="shared" si="359"/>
        <v>123679</v>
      </c>
      <c r="K2581" s="38">
        <f t="shared" si="360"/>
        <v>1972577.8801250001</v>
      </c>
      <c r="L2581" s="38">
        <f t="shared" si="361"/>
        <v>2518263.125</v>
      </c>
      <c r="M2581" s="39">
        <f t="shared" si="362"/>
        <v>1209660.1613753024</v>
      </c>
      <c r="N2581" s="40">
        <f t="shared" si="363"/>
        <v>767904.6434493186</v>
      </c>
      <c r="O2581" s="41">
        <f t="shared" si="364"/>
        <v>0.63481022849943458</v>
      </c>
      <c r="P2581" s="42">
        <f t="shared" si="365"/>
        <v>123679</v>
      </c>
      <c r="Q2581" s="43" t="str">
        <f t="shared" si="366"/>
        <v>MEDIA GEO</v>
      </c>
    </row>
    <row r="2582" spans="2:17" s="44" customFormat="1" x14ac:dyDescent="0.3">
      <c r="B2582" s="87">
        <v>2550</v>
      </c>
      <c r="C2582" s="88">
        <v>72154500</v>
      </c>
      <c r="D2582" s="89" t="s">
        <v>979</v>
      </c>
      <c r="E2582" s="78">
        <v>91903</v>
      </c>
      <c r="F2582" s="35">
        <f t="shared" si="358"/>
        <v>96590</v>
      </c>
      <c r="G2582" s="36">
        <v>2496542.65</v>
      </c>
      <c r="H2582" s="36">
        <v>2525697.65</v>
      </c>
      <c r="I2582" s="37">
        <v>2730106.2705000001</v>
      </c>
      <c r="J2582" s="38">
        <f t="shared" si="359"/>
        <v>96590</v>
      </c>
      <c r="K2582" s="38">
        <f t="shared" si="360"/>
        <v>1962234.1426249999</v>
      </c>
      <c r="L2582" s="38">
        <f t="shared" si="361"/>
        <v>2511120.15</v>
      </c>
      <c r="M2582" s="39">
        <f t="shared" si="362"/>
        <v>1135554.5900890706</v>
      </c>
      <c r="N2582" s="40">
        <f t="shared" si="363"/>
        <v>734658.9070646835</v>
      </c>
      <c r="O2582" s="41">
        <f t="shared" si="364"/>
        <v>0.64696044864479685</v>
      </c>
      <c r="P2582" s="42">
        <f t="shared" si="365"/>
        <v>96590</v>
      </c>
      <c r="Q2582" s="43" t="str">
        <f t="shared" si="366"/>
        <v>MEDIA GEO</v>
      </c>
    </row>
    <row r="2583" spans="2:17" s="44" customFormat="1" x14ac:dyDescent="0.3">
      <c r="B2583" s="87">
        <v>2551</v>
      </c>
      <c r="C2583" s="88">
        <v>72154500</v>
      </c>
      <c r="D2583" s="89" t="s">
        <v>980</v>
      </c>
      <c r="E2583" s="78">
        <v>23602</v>
      </c>
      <c r="F2583" s="35">
        <f t="shared" si="358"/>
        <v>24806</v>
      </c>
      <c r="G2583" s="36">
        <v>1013427.8</v>
      </c>
      <c r="H2583" s="36">
        <v>1035294.05</v>
      </c>
      <c r="I2583" s="37">
        <v>1126875.736</v>
      </c>
      <c r="J2583" s="38">
        <f t="shared" si="359"/>
        <v>24806</v>
      </c>
      <c r="K2583" s="38">
        <f t="shared" si="360"/>
        <v>800100.89650000003</v>
      </c>
      <c r="L2583" s="38">
        <f t="shared" si="361"/>
        <v>1024360.925</v>
      </c>
      <c r="M2583" s="39">
        <f t="shared" si="362"/>
        <v>413830.33699056797</v>
      </c>
      <c r="N2583" s="40">
        <f t="shared" si="363"/>
        <v>275081.74673263129</v>
      </c>
      <c r="O2583" s="41">
        <f t="shared" si="364"/>
        <v>0.66472107562984428</v>
      </c>
      <c r="P2583" s="42">
        <f t="shared" si="365"/>
        <v>24806</v>
      </c>
      <c r="Q2583" s="43" t="str">
        <f t="shared" si="366"/>
        <v>MEDIA GEO</v>
      </c>
    </row>
    <row r="2584" spans="2:17" s="44" customFormat="1" x14ac:dyDescent="0.3">
      <c r="B2584" s="87">
        <v>2552</v>
      </c>
      <c r="C2584" s="88">
        <v>72154500</v>
      </c>
      <c r="D2584" s="89" t="s">
        <v>981</v>
      </c>
      <c r="E2584" s="78">
        <v>93412</v>
      </c>
      <c r="F2584" s="35">
        <f t="shared" si="358"/>
        <v>98176</v>
      </c>
      <c r="G2584" s="36">
        <v>4142050.85</v>
      </c>
      <c r="H2584" s="36">
        <v>4187532.65</v>
      </c>
      <c r="I2584" s="37">
        <v>4597014.625</v>
      </c>
      <c r="J2584" s="38">
        <f t="shared" si="359"/>
        <v>98176</v>
      </c>
      <c r="K2584" s="38">
        <f t="shared" si="360"/>
        <v>3256193.53125</v>
      </c>
      <c r="L2584" s="38">
        <f t="shared" si="361"/>
        <v>4164791.75</v>
      </c>
      <c r="M2584" s="39">
        <f t="shared" si="362"/>
        <v>1672683.2688737728</v>
      </c>
      <c r="N2584" s="40">
        <f t="shared" si="363"/>
        <v>1113344.7668481553</v>
      </c>
      <c r="O2584" s="41">
        <f t="shared" si="364"/>
        <v>0.6656040552123037</v>
      </c>
      <c r="P2584" s="42">
        <f t="shared" si="365"/>
        <v>98176</v>
      </c>
      <c r="Q2584" s="43" t="str">
        <f t="shared" si="366"/>
        <v>MEDIA GEO</v>
      </c>
    </row>
    <row r="2585" spans="2:17" s="44" customFormat="1" x14ac:dyDescent="0.3">
      <c r="B2585" s="87">
        <v>2553</v>
      </c>
      <c r="C2585" s="88">
        <v>72154500</v>
      </c>
      <c r="D2585" s="89" t="s">
        <v>982</v>
      </c>
      <c r="E2585" s="78">
        <v>126053</v>
      </c>
      <c r="F2585" s="35">
        <f t="shared" si="358"/>
        <v>132482</v>
      </c>
      <c r="G2585" s="36">
        <v>11907193.550000001</v>
      </c>
      <c r="H2585" s="36">
        <v>12004862.800000001</v>
      </c>
      <c r="I2585" s="37">
        <v>13131849.324999999</v>
      </c>
      <c r="J2585" s="38">
        <f t="shared" si="359"/>
        <v>132482</v>
      </c>
      <c r="K2585" s="38">
        <f t="shared" si="360"/>
        <v>9294096.9187499993</v>
      </c>
      <c r="L2585" s="38">
        <f t="shared" si="361"/>
        <v>11956028.175000001</v>
      </c>
      <c r="M2585" s="39">
        <f t="shared" si="362"/>
        <v>3971113.9135146178</v>
      </c>
      <c r="N2585" s="40">
        <f t="shared" si="363"/>
        <v>2714322.6565252789</v>
      </c>
      <c r="O2585" s="41">
        <f t="shared" si="364"/>
        <v>0.68351669472079657</v>
      </c>
      <c r="P2585" s="42">
        <f t="shared" si="365"/>
        <v>132482</v>
      </c>
      <c r="Q2585" s="43" t="str">
        <f t="shared" si="366"/>
        <v>MEDIA GEO</v>
      </c>
    </row>
    <row r="2586" spans="2:17" s="44" customFormat="1" x14ac:dyDescent="0.3">
      <c r="B2586" s="87">
        <v>2554</v>
      </c>
      <c r="C2586" s="88">
        <v>72154500</v>
      </c>
      <c r="D2586" s="89" t="s">
        <v>983</v>
      </c>
      <c r="E2586" s="78">
        <v>145715</v>
      </c>
      <c r="F2586" s="35">
        <f t="shared" si="358"/>
        <v>153146</v>
      </c>
      <c r="G2586" s="36">
        <v>3934175.7</v>
      </c>
      <c r="H2586" s="36">
        <v>4056043.6</v>
      </c>
      <c r="I2586" s="37">
        <v>4350684.03</v>
      </c>
      <c r="J2586" s="38">
        <f t="shared" si="359"/>
        <v>153146</v>
      </c>
      <c r="K2586" s="38">
        <f t="shared" si="360"/>
        <v>3123512.3325000005</v>
      </c>
      <c r="L2586" s="38">
        <f t="shared" si="361"/>
        <v>3995109.6500000004</v>
      </c>
      <c r="M2586" s="39">
        <f t="shared" si="362"/>
        <v>1805738.6425990991</v>
      </c>
      <c r="N2586" s="40">
        <f t="shared" si="363"/>
        <v>1168559.4641208195</v>
      </c>
      <c r="O2586" s="41">
        <f t="shared" si="364"/>
        <v>0.64713654376850871</v>
      </c>
      <c r="P2586" s="42">
        <f t="shared" si="365"/>
        <v>153146</v>
      </c>
      <c r="Q2586" s="43" t="str">
        <f t="shared" si="366"/>
        <v>MEDIA GEO</v>
      </c>
    </row>
    <row r="2587" spans="2:17" s="44" customFormat="1" x14ac:dyDescent="0.3">
      <c r="B2587" s="87">
        <v>2555</v>
      </c>
      <c r="C2587" s="88">
        <v>72154500</v>
      </c>
      <c r="D2587" s="89" t="s">
        <v>984</v>
      </c>
      <c r="E2587" s="78">
        <v>44994</v>
      </c>
      <c r="F2587" s="35">
        <f t="shared" si="358"/>
        <v>47289</v>
      </c>
      <c r="G2587" s="36">
        <v>6583490.5499999998</v>
      </c>
      <c r="H2587" s="36">
        <v>6784951.5999999996</v>
      </c>
      <c r="I2587" s="37">
        <v>7285834.5</v>
      </c>
      <c r="J2587" s="38">
        <f t="shared" si="359"/>
        <v>47289</v>
      </c>
      <c r="K2587" s="38">
        <f t="shared" si="360"/>
        <v>5175391.4124999996</v>
      </c>
      <c r="L2587" s="38">
        <f t="shared" si="361"/>
        <v>6684221.0749999993</v>
      </c>
      <c r="M2587" s="39">
        <f t="shared" si="362"/>
        <v>1980663.0542605247</v>
      </c>
      <c r="N2587" s="40">
        <f t="shared" si="363"/>
        <v>1367101.9043377452</v>
      </c>
      <c r="O2587" s="41">
        <f t="shared" si="364"/>
        <v>0.69022436774242202</v>
      </c>
      <c r="P2587" s="42">
        <f t="shared" si="365"/>
        <v>47289</v>
      </c>
      <c r="Q2587" s="43" t="str">
        <f t="shared" si="366"/>
        <v>MEDIA GEO</v>
      </c>
    </row>
    <row r="2588" spans="2:17" s="44" customFormat="1" x14ac:dyDescent="0.3">
      <c r="B2588" s="87">
        <v>2556</v>
      </c>
      <c r="C2588" s="88">
        <v>72154500</v>
      </c>
      <c r="D2588" s="89" t="s">
        <v>985</v>
      </c>
      <c r="E2588" s="78">
        <v>93265</v>
      </c>
      <c r="F2588" s="35">
        <f t="shared" si="358"/>
        <v>98022</v>
      </c>
      <c r="G2588" s="36">
        <v>3088389.15</v>
      </c>
      <c r="H2588" s="36">
        <v>3153987.9</v>
      </c>
      <c r="I2588" s="37">
        <v>3400056.1</v>
      </c>
      <c r="J2588" s="38">
        <f t="shared" si="359"/>
        <v>98022</v>
      </c>
      <c r="K2588" s="38">
        <f t="shared" si="360"/>
        <v>2435113.7875000001</v>
      </c>
      <c r="L2588" s="38">
        <f t="shared" si="361"/>
        <v>3121188.5249999999</v>
      </c>
      <c r="M2588" s="39">
        <f t="shared" si="362"/>
        <v>1342302.5672069502</v>
      </c>
      <c r="N2588" s="40">
        <f t="shared" si="363"/>
        <v>879839.22677067819</v>
      </c>
      <c r="O2588" s="41">
        <f t="shared" si="364"/>
        <v>0.65547012146556416</v>
      </c>
      <c r="P2588" s="42">
        <f t="shared" si="365"/>
        <v>98022</v>
      </c>
      <c r="Q2588" s="43" t="str">
        <f t="shared" si="366"/>
        <v>MEDIA GEO</v>
      </c>
    </row>
    <row r="2589" spans="2:17" s="44" customFormat="1" x14ac:dyDescent="0.3">
      <c r="B2589" s="87">
        <v>2557</v>
      </c>
      <c r="C2589" s="88">
        <v>72154500</v>
      </c>
      <c r="D2589" s="89" t="s">
        <v>986</v>
      </c>
      <c r="E2589" s="78">
        <v>108822</v>
      </c>
      <c r="F2589" s="35">
        <f t="shared" si="358"/>
        <v>114372</v>
      </c>
      <c r="G2589" s="36">
        <v>11724100.15</v>
      </c>
      <c r="H2589" s="36">
        <v>11969002.15</v>
      </c>
      <c r="I2589" s="37">
        <v>13131849.324999999</v>
      </c>
      <c r="J2589" s="38">
        <f t="shared" si="359"/>
        <v>114372</v>
      </c>
      <c r="K2589" s="38">
        <f t="shared" si="360"/>
        <v>9234830.90625</v>
      </c>
      <c r="L2589" s="38">
        <f t="shared" si="361"/>
        <v>11846551.15</v>
      </c>
      <c r="M2589" s="39">
        <f t="shared" si="362"/>
        <v>3810182.4105361188</v>
      </c>
      <c r="N2589" s="40">
        <f t="shared" si="363"/>
        <v>2613332.6032699277</v>
      </c>
      <c r="O2589" s="41">
        <f t="shared" si="364"/>
        <v>0.68588123131412337</v>
      </c>
      <c r="P2589" s="42">
        <f t="shared" si="365"/>
        <v>114372</v>
      </c>
      <c r="Q2589" s="43" t="str">
        <f t="shared" si="366"/>
        <v>MEDIA GEO</v>
      </c>
    </row>
    <row r="2590" spans="2:17" s="44" customFormat="1" x14ac:dyDescent="0.3">
      <c r="B2590" s="87">
        <v>2558</v>
      </c>
      <c r="C2590" s="88">
        <v>72154500</v>
      </c>
      <c r="D2590" s="89" t="s">
        <v>987</v>
      </c>
      <c r="E2590" s="78">
        <v>48823</v>
      </c>
      <c r="F2590" s="35">
        <f t="shared" si="358"/>
        <v>51313</v>
      </c>
      <c r="G2590" s="36">
        <v>6733930.3499999996</v>
      </c>
      <c r="H2590" s="36">
        <v>6836264.4000000004</v>
      </c>
      <c r="I2590" s="37">
        <v>7459306.75</v>
      </c>
      <c r="J2590" s="38">
        <f t="shared" si="359"/>
        <v>51313</v>
      </c>
      <c r="K2590" s="38">
        <f t="shared" si="360"/>
        <v>5270203.625</v>
      </c>
      <c r="L2590" s="38">
        <f t="shared" si="361"/>
        <v>6785097.375</v>
      </c>
      <c r="M2590" s="39">
        <f t="shared" si="362"/>
        <v>2048817.7885130104</v>
      </c>
      <c r="N2590" s="40">
        <f t="shared" si="363"/>
        <v>1412449.1814101501</v>
      </c>
      <c r="O2590" s="41">
        <f t="shared" si="364"/>
        <v>0.68939716812751639</v>
      </c>
      <c r="P2590" s="42">
        <f t="shared" si="365"/>
        <v>51313</v>
      </c>
      <c r="Q2590" s="43" t="str">
        <f t="shared" si="366"/>
        <v>MEDIA GEO</v>
      </c>
    </row>
    <row r="2591" spans="2:17" s="44" customFormat="1" x14ac:dyDescent="0.3">
      <c r="B2591" s="87">
        <v>2559</v>
      </c>
      <c r="C2591" s="88">
        <v>72154500</v>
      </c>
      <c r="D2591" s="89" t="s">
        <v>988</v>
      </c>
      <c r="E2591" s="78">
        <v>41938</v>
      </c>
      <c r="F2591" s="35">
        <f t="shared" si="358"/>
        <v>44077</v>
      </c>
      <c r="G2591" s="36">
        <v>1146957.7</v>
      </c>
      <c r="H2591" s="36">
        <v>1163284.5</v>
      </c>
      <c r="I2591" s="37">
        <v>1279878.2604999999</v>
      </c>
      <c r="J2591" s="38">
        <f t="shared" si="359"/>
        <v>44077</v>
      </c>
      <c r="K2591" s="38">
        <f t="shared" si="360"/>
        <v>908549.36512500001</v>
      </c>
      <c r="L2591" s="38">
        <f t="shared" si="361"/>
        <v>1155121.1000000001</v>
      </c>
      <c r="M2591" s="39">
        <f t="shared" si="362"/>
        <v>523785.5440749384</v>
      </c>
      <c r="N2591" s="40">
        <f t="shared" si="363"/>
        <v>339205.1645085148</v>
      </c>
      <c r="O2591" s="41">
        <f t="shared" si="364"/>
        <v>0.64760314282362952</v>
      </c>
      <c r="P2591" s="42">
        <f t="shared" si="365"/>
        <v>44077</v>
      </c>
      <c r="Q2591" s="43" t="str">
        <f t="shared" si="366"/>
        <v>MEDIA GEO</v>
      </c>
    </row>
    <row r="2592" spans="2:17" s="44" customFormat="1" x14ac:dyDescent="0.3">
      <c r="B2592" s="87">
        <v>2560</v>
      </c>
      <c r="C2592" s="88">
        <v>72154500</v>
      </c>
      <c r="D2592" s="89" t="s">
        <v>989</v>
      </c>
      <c r="E2592" s="78">
        <v>44626</v>
      </c>
      <c r="F2592" s="35">
        <f t="shared" si="358"/>
        <v>46902</v>
      </c>
      <c r="G2592" s="36">
        <v>1146666.1499999999</v>
      </c>
      <c r="H2592" s="36">
        <v>1182818.3500000001</v>
      </c>
      <c r="I2592" s="37">
        <v>1279878.2604999999</v>
      </c>
      <c r="J2592" s="38">
        <f t="shared" si="359"/>
        <v>46902</v>
      </c>
      <c r="K2592" s="38">
        <f t="shared" si="360"/>
        <v>914066.19012499996</v>
      </c>
      <c r="L2592" s="38">
        <f t="shared" si="361"/>
        <v>1164742.25</v>
      </c>
      <c r="M2592" s="39">
        <f t="shared" si="362"/>
        <v>534169.10706284828</v>
      </c>
      <c r="N2592" s="40">
        <f t="shared" si="363"/>
        <v>344549.87565329153</v>
      </c>
      <c r="O2592" s="41">
        <f t="shared" si="364"/>
        <v>0.64502022130746905</v>
      </c>
      <c r="P2592" s="42">
        <f t="shared" si="365"/>
        <v>46902</v>
      </c>
      <c r="Q2592" s="43" t="str">
        <f t="shared" si="366"/>
        <v>MEDIA GEO</v>
      </c>
    </row>
    <row r="2593" spans="2:17" s="44" customFormat="1" x14ac:dyDescent="0.3">
      <c r="B2593" s="87">
        <v>2561</v>
      </c>
      <c r="C2593" s="88">
        <v>72154500</v>
      </c>
      <c r="D2593" s="89" t="s">
        <v>990</v>
      </c>
      <c r="E2593" s="78">
        <v>45013</v>
      </c>
      <c r="F2593" s="35">
        <f t="shared" si="358"/>
        <v>47309</v>
      </c>
      <c r="G2593" s="36">
        <v>2406162.15</v>
      </c>
      <c r="H2593" s="36">
        <v>2445812.9500000002</v>
      </c>
      <c r="I2593" s="37">
        <v>2664533.7599999998</v>
      </c>
      <c r="J2593" s="38">
        <f t="shared" si="359"/>
        <v>47309</v>
      </c>
      <c r="K2593" s="38">
        <f t="shared" si="360"/>
        <v>1890954.4649999999</v>
      </c>
      <c r="L2593" s="38">
        <f t="shared" si="361"/>
        <v>2425987.5499999998</v>
      </c>
      <c r="M2593" s="39">
        <f t="shared" si="362"/>
        <v>928064.75876220281</v>
      </c>
      <c r="N2593" s="40">
        <f t="shared" si="363"/>
        <v>622788.36958985659</v>
      </c>
      <c r="O2593" s="41">
        <f t="shared" si="364"/>
        <v>0.67106132811302355</v>
      </c>
      <c r="P2593" s="42">
        <f t="shared" si="365"/>
        <v>47309</v>
      </c>
      <c r="Q2593" s="43" t="str">
        <f t="shared" si="366"/>
        <v>MEDIA GEO</v>
      </c>
    </row>
    <row r="2594" spans="2:17" s="44" customFormat="1" x14ac:dyDescent="0.3">
      <c r="B2594" s="87">
        <v>2562</v>
      </c>
      <c r="C2594" s="88">
        <v>72154500</v>
      </c>
      <c r="D2594" s="89" t="s">
        <v>991</v>
      </c>
      <c r="E2594" s="78">
        <v>45767</v>
      </c>
      <c r="F2594" s="35">
        <f t="shared" si="358"/>
        <v>48101</v>
      </c>
      <c r="G2594" s="36">
        <v>2423946.7000000002</v>
      </c>
      <c r="H2594" s="36">
        <v>2442022.7999999998</v>
      </c>
      <c r="I2594" s="37">
        <v>2664533.7599999998</v>
      </c>
      <c r="J2594" s="38">
        <f t="shared" si="359"/>
        <v>48101</v>
      </c>
      <c r="K2594" s="38">
        <f t="shared" si="360"/>
        <v>1894651.0649999999</v>
      </c>
      <c r="L2594" s="38">
        <f t="shared" si="361"/>
        <v>2432984.75</v>
      </c>
      <c r="M2594" s="39">
        <f t="shared" si="362"/>
        <v>933280.14852715633</v>
      </c>
      <c r="N2594" s="40">
        <f t="shared" si="363"/>
        <v>625916.17848848633</v>
      </c>
      <c r="O2594" s="41">
        <f t="shared" si="364"/>
        <v>0.67066269380771426</v>
      </c>
      <c r="P2594" s="42">
        <f t="shared" si="365"/>
        <v>48101</v>
      </c>
      <c r="Q2594" s="43" t="str">
        <f t="shared" si="366"/>
        <v>MEDIA GEO</v>
      </c>
    </row>
    <row r="2595" spans="2:17" s="44" customFormat="1" x14ac:dyDescent="0.3">
      <c r="B2595" s="87">
        <v>2563</v>
      </c>
      <c r="C2595" s="88">
        <v>72154500</v>
      </c>
      <c r="D2595" s="89" t="s">
        <v>992</v>
      </c>
      <c r="E2595" s="78">
        <v>45013</v>
      </c>
      <c r="F2595" s="35">
        <f t="shared" si="358"/>
        <v>47309</v>
      </c>
      <c r="G2595" s="36">
        <v>4546430.7</v>
      </c>
      <c r="H2595" s="36">
        <v>4638560.5</v>
      </c>
      <c r="I2595" s="37">
        <v>5051511.92</v>
      </c>
      <c r="J2595" s="38">
        <f t="shared" si="359"/>
        <v>47309</v>
      </c>
      <c r="K2595" s="38">
        <f t="shared" si="360"/>
        <v>3570953.03</v>
      </c>
      <c r="L2595" s="38">
        <f t="shared" si="361"/>
        <v>4592495.5999999996</v>
      </c>
      <c r="M2595" s="39">
        <f t="shared" si="362"/>
        <v>1498320.5561339897</v>
      </c>
      <c r="N2595" s="40">
        <f t="shared" si="363"/>
        <v>1026020.1109223887</v>
      </c>
      <c r="O2595" s="41">
        <f t="shared" si="364"/>
        <v>0.68478010711523285</v>
      </c>
      <c r="P2595" s="42">
        <f t="shared" si="365"/>
        <v>47309</v>
      </c>
      <c r="Q2595" s="43" t="str">
        <f t="shared" si="366"/>
        <v>MEDIA GEO</v>
      </c>
    </row>
    <row r="2596" spans="2:17" s="44" customFormat="1" x14ac:dyDescent="0.3">
      <c r="B2596" s="87">
        <v>2564</v>
      </c>
      <c r="C2596" s="88">
        <v>72154500</v>
      </c>
      <c r="D2596" s="89" t="s">
        <v>993</v>
      </c>
      <c r="E2596" s="78">
        <v>45013</v>
      </c>
      <c r="F2596" s="35">
        <f t="shared" si="358"/>
        <v>47309</v>
      </c>
      <c r="G2596" s="36">
        <v>3107631.45</v>
      </c>
      <c r="H2596" s="36">
        <v>3173521.75</v>
      </c>
      <c r="I2596" s="37">
        <v>3424342.2149999999</v>
      </c>
      <c r="J2596" s="38">
        <f t="shared" si="359"/>
        <v>47309</v>
      </c>
      <c r="K2596" s="38">
        <f t="shared" si="360"/>
        <v>2438201.1037499998</v>
      </c>
      <c r="L2596" s="38">
        <f t="shared" si="361"/>
        <v>3140576.6</v>
      </c>
      <c r="M2596" s="39">
        <f t="shared" si="362"/>
        <v>1124276.1007793739</v>
      </c>
      <c r="N2596" s="40">
        <f t="shared" si="363"/>
        <v>761530.74007591128</v>
      </c>
      <c r="O2596" s="41">
        <f t="shared" si="364"/>
        <v>0.67735206640788748</v>
      </c>
      <c r="P2596" s="42">
        <f t="shared" si="365"/>
        <v>47309</v>
      </c>
      <c r="Q2596" s="43" t="str">
        <f t="shared" si="366"/>
        <v>MEDIA GEO</v>
      </c>
    </row>
    <row r="2597" spans="2:17" s="44" customFormat="1" x14ac:dyDescent="0.3">
      <c r="B2597" s="87">
        <v>2565</v>
      </c>
      <c r="C2597" s="88">
        <v>72154500</v>
      </c>
      <c r="D2597" s="89" t="s">
        <v>994</v>
      </c>
      <c r="E2597" s="78">
        <v>59483</v>
      </c>
      <c r="F2597" s="35">
        <f t="shared" ref="F2597:F2660" si="367">ROUND(E2597*($C$5+1),0)</f>
        <v>62517</v>
      </c>
      <c r="G2597" s="36">
        <v>1426845.7</v>
      </c>
      <c r="H2597" s="36">
        <v>1470869.75</v>
      </c>
      <c r="I2597" s="37">
        <v>1578597.4750000001</v>
      </c>
      <c r="J2597" s="38">
        <f t="shared" si="359"/>
        <v>62517</v>
      </c>
      <c r="K2597" s="38">
        <f t="shared" si="360"/>
        <v>1134707.4812500002</v>
      </c>
      <c r="L2597" s="38">
        <f t="shared" si="361"/>
        <v>1448857.7250000001</v>
      </c>
      <c r="M2597" s="39">
        <f t="shared" si="362"/>
        <v>674613.75205742859</v>
      </c>
      <c r="N2597" s="40">
        <f t="shared" si="363"/>
        <v>432817.76412206859</v>
      </c>
      <c r="O2597" s="41">
        <f t="shared" si="364"/>
        <v>0.64157862599460269</v>
      </c>
      <c r="P2597" s="42">
        <f t="shared" si="365"/>
        <v>62517</v>
      </c>
      <c r="Q2597" s="43" t="str">
        <f t="shared" si="366"/>
        <v>MEDIA GEO</v>
      </c>
    </row>
    <row r="2598" spans="2:17" s="44" customFormat="1" x14ac:dyDescent="0.3">
      <c r="B2598" s="87">
        <v>2566</v>
      </c>
      <c r="C2598" s="88">
        <v>72154500</v>
      </c>
      <c r="D2598" s="89" t="s">
        <v>995</v>
      </c>
      <c r="E2598" s="78">
        <v>55801</v>
      </c>
      <c r="F2598" s="35">
        <f t="shared" si="367"/>
        <v>58647</v>
      </c>
      <c r="G2598" s="36">
        <v>1419556.95</v>
      </c>
      <c r="H2598" s="36">
        <v>1438216.15</v>
      </c>
      <c r="I2598" s="37">
        <v>1578597.4750000001</v>
      </c>
      <c r="J2598" s="38">
        <f t="shared" si="359"/>
        <v>58647</v>
      </c>
      <c r="K2598" s="38">
        <f t="shared" si="360"/>
        <v>1123754.3937499998</v>
      </c>
      <c r="L2598" s="38">
        <f t="shared" si="361"/>
        <v>1428886.5499999998</v>
      </c>
      <c r="M2598" s="39">
        <f t="shared" si="362"/>
        <v>659361.44154007186</v>
      </c>
      <c r="N2598" s="40">
        <f t="shared" si="363"/>
        <v>424769.25516967464</v>
      </c>
      <c r="O2598" s="41">
        <f t="shared" si="364"/>
        <v>0.64421306495802999</v>
      </c>
      <c r="P2598" s="42">
        <f t="shared" si="365"/>
        <v>58647</v>
      </c>
      <c r="Q2598" s="43" t="str">
        <f t="shared" si="366"/>
        <v>MEDIA GEO</v>
      </c>
    </row>
    <row r="2599" spans="2:17" s="44" customFormat="1" x14ac:dyDescent="0.3">
      <c r="B2599" s="87">
        <v>2567</v>
      </c>
      <c r="C2599" s="88">
        <v>72154500</v>
      </c>
      <c r="D2599" s="89" t="s">
        <v>996</v>
      </c>
      <c r="E2599" s="78">
        <v>33101</v>
      </c>
      <c r="F2599" s="35">
        <f t="shared" si="367"/>
        <v>34789</v>
      </c>
      <c r="G2599" s="77">
        <v>2476425.7000000002</v>
      </c>
      <c r="H2599" s="77">
        <v>2487796.15</v>
      </c>
      <c r="I2599" s="77">
        <v>2737392.105</v>
      </c>
      <c r="J2599" s="38">
        <f t="shared" si="359"/>
        <v>34789</v>
      </c>
      <c r="K2599" s="38">
        <f t="shared" si="360"/>
        <v>1934100.73875</v>
      </c>
      <c r="L2599" s="38">
        <f t="shared" si="361"/>
        <v>2482110.9249999998</v>
      </c>
      <c r="M2599" s="39">
        <f t="shared" si="362"/>
        <v>875194.86797772546</v>
      </c>
      <c r="N2599" s="40">
        <f t="shared" si="363"/>
        <v>594256.68819601613</v>
      </c>
      <c r="O2599" s="41">
        <f t="shared" si="364"/>
        <v>0.67899928340432236</v>
      </c>
      <c r="P2599" s="42">
        <f t="shared" si="365"/>
        <v>34789</v>
      </c>
      <c r="Q2599" s="43" t="str">
        <f t="shared" si="366"/>
        <v>MEDIA GEO</v>
      </c>
    </row>
    <row r="2600" spans="2:17" s="44" customFormat="1" x14ac:dyDescent="0.3">
      <c r="B2600" s="87">
        <v>2568</v>
      </c>
      <c r="C2600" s="88">
        <v>72154500</v>
      </c>
      <c r="D2600" s="89" t="s">
        <v>997</v>
      </c>
      <c r="E2600" s="78">
        <v>14618</v>
      </c>
      <c r="F2600" s="35">
        <f t="shared" si="367"/>
        <v>15364</v>
      </c>
      <c r="G2600" s="36">
        <v>2452518.6</v>
      </c>
      <c r="H2600" s="36">
        <v>2499166.6</v>
      </c>
      <c r="I2600" s="37">
        <v>2737392.105</v>
      </c>
      <c r="J2600" s="38">
        <f t="shared" si="359"/>
        <v>15364</v>
      </c>
      <c r="K2600" s="38">
        <f t="shared" si="360"/>
        <v>1926110.3262499999</v>
      </c>
      <c r="L2600" s="38">
        <f t="shared" si="361"/>
        <v>2475842.6</v>
      </c>
      <c r="M2600" s="39">
        <f t="shared" si="362"/>
        <v>712544.85192398902</v>
      </c>
      <c r="N2600" s="40">
        <f t="shared" si="363"/>
        <v>492981.30810886691</v>
      </c>
      <c r="O2600" s="41">
        <f t="shared" si="364"/>
        <v>0.69186003769129167</v>
      </c>
      <c r="P2600" s="42">
        <f t="shared" si="365"/>
        <v>15364</v>
      </c>
      <c r="Q2600" s="43" t="str">
        <f t="shared" si="366"/>
        <v>MEDIA GEO</v>
      </c>
    </row>
    <row r="2601" spans="2:17" s="44" customFormat="1" x14ac:dyDescent="0.3">
      <c r="B2601" s="87">
        <v>2569</v>
      </c>
      <c r="C2601" s="88">
        <v>72154500</v>
      </c>
      <c r="D2601" s="89" t="s">
        <v>998</v>
      </c>
      <c r="E2601" s="78">
        <v>60551</v>
      </c>
      <c r="F2601" s="35">
        <f t="shared" si="367"/>
        <v>63639</v>
      </c>
      <c r="G2601" s="36">
        <v>4126890.25</v>
      </c>
      <c r="H2601" s="36">
        <v>4212314.4000000004</v>
      </c>
      <c r="I2601" s="37">
        <v>4595279.9024999999</v>
      </c>
      <c r="J2601" s="38">
        <f t="shared" si="359"/>
        <v>63639</v>
      </c>
      <c r="K2601" s="38">
        <f t="shared" si="360"/>
        <v>3249530.8881250001</v>
      </c>
      <c r="L2601" s="38">
        <f t="shared" si="361"/>
        <v>4169602.3250000002</v>
      </c>
      <c r="M2601" s="39">
        <f t="shared" si="362"/>
        <v>1501567.1329483311</v>
      </c>
      <c r="N2601" s="40">
        <f t="shared" si="363"/>
        <v>1016768.7336666763</v>
      </c>
      <c r="O2601" s="41">
        <f t="shared" si="364"/>
        <v>0.67713837853539605</v>
      </c>
      <c r="P2601" s="42">
        <f t="shared" si="365"/>
        <v>63639</v>
      </c>
      <c r="Q2601" s="43" t="str">
        <f t="shared" si="366"/>
        <v>MEDIA GEO</v>
      </c>
    </row>
    <row r="2602" spans="2:17" s="44" customFormat="1" x14ac:dyDescent="0.3">
      <c r="B2602" s="87">
        <v>2570</v>
      </c>
      <c r="C2602" s="88">
        <v>72154500</v>
      </c>
      <c r="D2602" s="89" t="s">
        <v>999</v>
      </c>
      <c r="E2602" s="78">
        <v>58341</v>
      </c>
      <c r="F2602" s="35">
        <f t="shared" si="367"/>
        <v>61316</v>
      </c>
      <c r="G2602" s="36">
        <v>4319896.3499999996</v>
      </c>
      <c r="H2602" s="36">
        <v>4479957.3</v>
      </c>
      <c r="I2602" s="37">
        <v>4820793.8274999997</v>
      </c>
      <c r="J2602" s="38">
        <f t="shared" si="359"/>
        <v>61316</v>
      </c>
      <c r="K2602" s="38">
        <f t="shared" si="360"/>
        <v>3420490.8693749998</v>
      </c>
      <c r="L2602" s="38">
        <f t="shared" si="361"/>
        <v>4399926.8249999993</v>
      </c>
      <c r="M2602" s="39">
        <f t="shared" si="362"/>
        <v>1546535.5010100454</v>
      </c>
      <c r="N2602" s="40">
        <f t="shared" si="363"/>
        <v>1050208.7807147035</v>
      </c>
      <c r="O2602" s="41">
        <f t="shared" si="364"/>
        <v>0.67907188682627073</v>
      </c>
      <c r="P2602" s="42">
        <f t="shared" si="365"/>
        <v>61316</v>
      </c>
      <c r="Q2602" s="43" t="str">
        <f t="shared" si="366"/>
        <v>MEDIA GEO</v>
      </c>
    </row>
    <row r="2603" spans="2:17" s="44" customFormat="1" x14ac:dyDescent="0.3">
      <c r="B2603" s="87">
        <v>2571</v>
      </c>
      <c r="C2603" s="88">
        <v>72154500</v>
      </c>
      <c r="D2603" s="89" t="s">
        <v>1000</v>
      </c>
      <c r="E2603" s="78">
        <v>44939</v>
      </c>
      <c r="F2603" s="35">
        <f t="shared" si="367"/>
        <v>47231</v>
      </c>
      <c r="G2603" s="36">
        <v>1168823.95</v>
      </c>
      <c r="H2603" s="36">
        <v>1159785.8999999999</v>
      </c>
      <c r="I2603" s="37">
        <v>1276061.8709999998</v>
      </c>
      <c r="J2603" s="38">
        <f t="shared" si="359"/>
        <v>47231</v>
      </c>
      <c r="K2603" s="38">
        <f t="shared" si="360"/>
        <v>912975.68024999986</v>
      </c>
      <c r="L2603" s="38">
        <f t="shared" si="361"/>
        <v>1164304.9249999998</v>
      </c>
      <c r="M2603" s="39">
        <f t="shared" si="362"/>
        <v>534633.84689814667</v>
      </c>
      <c r="N2603" s="40">
        <f t="shared" si="363"/>
        <v>344645.85821130819</v>
      </c>
      <c r="O2603" s="41">
        <f t="shared" si="364"/>
        <v>0.64463905570304614</v>
      </c>
      <c r="P2603" s="42">
        <f t="shared" si="365"/>
        <v>47231</v>
      </c>
      <c r="Q2603" s="43" t="str">
        <f t="shared" si="366"/>
        <v>MEDIA GEO</v>
      </c>
    </row>
    <row r="2604" spans="2:17" s="44" customFormat="1" x14ac:dyDescent="0.3">
      <c r="B2604" s="87">
        <v>2572</v>
      </c>
      <c r="C2604" s="88">
        <v>72154500</v>
      </c>
      <c r="D2604" s="89" t="s">
        <v>1001</v>
      </c>
      <c r="E2604" s="78">
        <v>29788</v>
      </c>
      <c r="F2604" s="35">
        <f t="shared" si="367"/>
        <v>31307</v>
      </c>
      <c r="G2604" s="36">
        <v>1093020.95</v>
      </c>
      <c r="H2604" s="36">
        <v>1116053.3999999999</v>
      </c>
      <c r="I2604" s="37">
        <v>1196958.5249999999</v>
      </c>
      <c r="J2604" s="38">
        <f t="shared" si="359"/>
        <v>31307</v>
      </c>
      <c r="K2604" s="38">
        <f t="shared" si="360"/>
        <v>859334.96874999988</v>
      </c>
      <c r="L2604" s="38">
        <f t="shared" si="361"/>
        <v>1104537.1749999998</v>
      </c>
      <c r="M2604" s="39">
        <f t="shared" si="362"/>
        <v>462390.07559189101</v>
      </c>
      <c r="N2604" s="40">
        <f t="shared" si="363"/>
        <v>304821.76600577921</v>
      </c>
      <c r="O2604" s="41">
        <f t="shared" si="364"/>
        <v>0.65923077093639271</v>
      </c>
      <c r="P2604" s="42">
        <f t="shared" si="365"/>
        <v>31307</v>
      </c>
      <c r="Q2604" s="43" t="str">
        <f t="shared" si="366"/>
        <v>MEDIA GEO</v>
      </c>
    </row>
    <row r="2605" spans="2:17" s="44" customFormat="1" x14ac:dyDescent="0.3">
      <c r="B2605" s="87">
        <v>2573</v>
      </c>
      <c r="C2605" s="88">
        <v>72154500</v>
      </c>
      <c r="D2605" s="89" t="s">
        <v>1002</v>
      </c>
      <c r="E2605" s="78">
        <v>29714</v>
      </c>
      <c r="F2605" s="35">
        <f t="shared" si="367"/>
        <v>31229</v>
      </c>
      <c r="G2605" s="36">
        <v>1069988.5</v>
      </c>
      <c r="H2605" s="36">
        <v>1087189.95</v>
      </c>
      <c r="I2605" s="37">
        <v>1196958.5249999999</v>
      </c>
      <c r="J2605" s="38">
        <f t="shared" si="359"/>
        <v>31229</v>
      </c>
      <c r="K2605" s="38">
        <f t="shared" si="360"/>
        <v>846341.49375000002</v>
      </c>
      <c r="L2605" s="38">
        <f t="shared" si="361"/>
        <v>1078589.2250000001</v>
      </c>
      <c r="M2605" s="39">
        <f t="shared" si="362"/>
        <v>456646.81170055951</v>
      </c>
      <c r="N2605" s="40">
        <f t="shared" si="363"/>
        <v>300815.81949100742</v>
      </c>
      <c r="O2605" s="41">
        <f t="shared" si="364"/>
        <v>0.65874941373348217</v>
      </c>
      <c r="P2605" s="42">
        <f t="shared" si="365"/>
        <v>31229</v>
      </c>
      <c r="Q2605" s="43" t="str">
        <f t="shared" si="366"/>
        <v>MEDIA GEO</v>
      </c>
    </row>
    <row r="2606" spans="2:17" s="44" customFormat="1" x14ac:dyDescent="0.3">
      <c r="B2606" s="87">
        <v>2574</v>
      </c>
      <c r="C2606" s="88">
        <v>72154500</v>
      </c>
      <c r="D2606" s="89" t="s">
        <v>1003</v>
      </c>
      <c r="E2606" s="78">
        <v>59906</v>
      </c>
      <c r="F2606" s="35">
        <f t="shared" si="367"/>
        <v>62961</v>
      </c>
      <c r="G2606" s="36">
        <v>3124541.35</v>
      </c>
      <c r="H2606" s="36">
        <v>3155445.65</v>
      </c>
      <c r="I2606" s="37">
        <v>3426076.9375</v>
      </c>
      <c r="J2606" s="38">
        <f t="shared" si="359"/>
        <v>62961</v>
      </c>
      <c r="K2606" s="38">
        <f t="shared" si="360"/>
        <v>2442256.234375</v>
      </c>
      <c r="L2606" s="38">
        <f t="shared" si="361"/>
        <v>3139993.5</v>
      </c>
      <c r="M2606" s="39">
        <f t="shared" si="362"/>
        <v>1207616.1915222933</v>
      </c>
      <c r="N2606" s="40">
        <f t="shared" si="363"/>
        <v>809393.44804579986</v>
      </c>
      <c r="O2606" s="41">
        <f t="shared" si="364"/>
        <v>0.67024063914338305</v>
      </c>
      <c r="P2606" s="42">
        <f t="shared" si="365"/>
        <v>62961</v>
      </c>
      <c r="Q2606" s="43" t="str">
        <f t="shared" si="366"/>
        <v>MEDIA GEO</v>
      </c>
    </row>
    <row r="2607" spans="2:17" s="44" customFormat="1" x14ac:dyDescent="0.3">
      <c r="B2607" s="87">
        <v>2575</v>
      </c>
      <c r="C2607" s="88">
        <v>72154500</v>
      </c>
      <c r="D2607" s="89" t="s">
        <v>1004</v>
      </c>
      <c r="E2607" s="78">
        <v>36065</v>
      </c>
      <c r="F2607" s="35">
        <f t="shared" si="367"/>
        <v>37904</v>
      </c>
      <c r="G2607" s="36">
        <v>3056318.65</v>
      </c>
      <c r="H2607" s="36">
        <v>3151655.5</v>
      </c>
      <c r="I2607" s="37">
        <v>3426076.9375</v>
      </c>
      <c r="J2607" s="38">
        <f t="shared" si="359"/>
        <v>37904</v>
      </c>
      <c r="K2607" s="38">
        <f t="shared" si="360"/>
        <v>2417988.7718750001</v>
      </c>
      <c r="L2607" s="38">
        <f t="shared" si="361"/>
        <v>3103987.0750000002</v>
      </c>
      <c r="M2607" s="39">
        <f t="shared" si="362"/>
        <v>1057559.6721180675</v>
      </c>
      <c r="N2607" s="40">
        <f t="shared" si="363"/>
        <v>721005.44023001241</v>
      </c>
      <c r="O2607" s="41">
        <f t="shared" si="364"/>
        <v>0.68176336450688557</v>
      </c>
      <c r="P2607" s="42">
        <f t="shared" si="365"/>
        <v>37904</v>
      </c>
      <c r="Q2607" s="43" t="str">
        <f t="shared" si="366"/>
        <v>MEDIA GEO</v>
      </c>
    </row>
    <row r="2608" spans="2:17" s="44" customFormat="1" x14ac:dyDescent="0.3">
      <c r="B2608" s="87">
        <v>2576</v>
      </c>
      <c r="C2608" s="88">
        <v>72154500</v>
      </c>
      <c r="D2608" s="89" t="s">
        <v>1005</v>
      </c>
      <c r="E2608" s="78">
        <v>15777</v>
      </c>
      <c r="F2608" s="35">
        <f t="shared" si="367"/>
        <v>16582</v>
      </c>
      <c r="G2608" s="36">
        <v>2383129.7000000002</v>
      </c>
      <c r="H2608" s="36">
        <v>2416366.4</v>
      </c>
      <c r="I2608" s="37">
        <v>2656900.9809999997</v>
      </c>
      <c r="J2608" s="38">
        <f t="shared" si="359"/>
        <v>16582</v>
      </c>
      <c r="K2608" s="38">
        <f t="shared" si="360"/>
        <v>1868244.7702499998</v>
      </c>
      <c r="L2608" s="38">
        <f t="shared" si="361"/>
        <v>2399748.0499999998</v>
      </c>
      <c r="M2608" s="39">
        <f t="shared" si="362"/>
        <v>709709.61142795044</v>
      </c>
      <c r="N2608" s="40">
        <f t="shared" si="363"/>
        <v>490115.23426833807</v>
      </c>
      <c r="O2608" s="41">
        <f t="shared" si="364"/>
        <v>0.69058559497625527</v>
      </c>
      <c r="P2608" s="42">
        <f t="shared" si="365"/>
        <v>16582</v>
      </c>
      <c r="Q2608" s="43" t="str">
        <f t="shared" si="366"/>
        <v>MEDIA GEO</v>
      </c>
    </row>
    <row r="2609" spans="2:17" s="44" customFormat="1" x14ac:dyDescent="0.3">
      <c r="B2609" s="87">
        <v>2577</v>
      </c>
      <c r="C2609" s="88">
        <v>72154500</v>
      </c>
      <c r="D2609" s="89" t="s">
        <v>1006</v>
      </c>
      <c r="E2609" s="78">
        <v>16569</v>
      </c>
      <c r="F2609" s="35">
        <f t="shared" si="367"/>
        <v>17414</v>
      </c>
      <c r="G2609" s="36">
        <v>2367386</v>
      </c>
      <c r="H2609" s="36">
        <v>2449311.5499999998</v>
      </c>
      <c r="I2609" s="37">
        <v>2656900.9809999997</v>
      </c>
      <c r="J2609" s="38">
        <f t="shared" si="359"/>
        <v>17414</v>
      </c>
      <c r="K2609" s="38">
        <f t="shared" si="360"/>
        <v>1872753.1327499999</v>
      </c>
      <c r="L2609" s="38">
        <f t="shared" si="361"/>
        <v>2408348.7749999999</v>
      </c>
      <c r="M2609" s="39">
        <f t="shared" si="362"/>
        <v>719692.13013985159</v>
      </c>
      <c r="N2609" s="40">
        <f t="shared" si="363"/>
        <v>496585.62810089777</v>
      </c>
      <c r="O2609" s="41">
        <f t="shared" si="364"/>
        <v>0.68999730204691911</v>
      </c>
      <c r="P2609" s="42">
        <f t="shared" si="365"/>
        <v>17414</v>
      </c>
      <c r="Q2609" s="43" t="str">
        <f t="shared" si="366"/>
        <v>MEDIA GEO</v>
      </c>
    </row>
    <row r="2610" spans="2:17" s="44" customFormat="1" x14ac:dyDescent="0.3">
      <c r="B2610" s="87">
        <v>2578</v>
      </c>
      <c r="C2610" s="88">
        <v>72154500</v>
      </c>
      <c r="D2610" s="89" t="s">
        <v>1007</v>
      </c>
      <c r="E2610" s="78">
        <v>7364</v>
      </c>
      <c r="F2610" s="35">
        <f t="shared" si="367"/>
        <v>7740</v>
      </c>
      <c r="G2610" s="36">
        <v>3057193.3</v>
      </c>
      <c r="H2610" s="36">
        <v>3193930.25</v>
      </c>
      <c r="I2610" s="37">
        <v>3431281.105</v>
      </c>
      <c r="J2610" s="38">
        <f t="shared" si="359"/>
        <v>7740</v>
      </c>
      <c r="K2610" s="38">
        <f t="shared" si="360"/>
        <v>2422536.1637499998</v>
      </c>
      <c r="L2610" s="38">
        <f t="shared" si="361"/>
        <v>3125561.7749999999</v>
      </c>
      <c r="M2610" s="39">
        <f t="shared" si="362"/>
        <v>713610.77107026754</v>
      </c>
      <c r="N2610" s="40">
        <f t="shared" si="363"/>
        <v>499126.0088651632</v>
      </c>
      <c r="O2610" s="41">
        <f t="shared" si="364"/>
        <v>0.69943732507929801</v>
      </c>
      <c r="P2610" s="42">
        <f t="shared" si="365"/>
        <v>7740</v>
      </c>
      <c r="Q2610" s="43" t="str">
        <f t="shared" si="366"/>
        <v>MEDIA GEO</v>
      </c>
    </row>
    <row r="2611" spans="2:17" s="44" customFormat="1" x14ac:dyDescent="0.3">
      <c r="B2611" s="87">
        <v>2579</v>
      </c>
      <c r="C2611" s="88">
        <v>72154500</v>
      </c>
      <c r="D2611" s="89" t="s">
        <v>1008</v>
      </c>
      <c r="E2611" s="78">
        <v>8045</v>
      </c>
      <c r="F2611" s="35">
        <f t="shared" si="367"/>
        <v>8455</v>
      </c>
      <c r="G2611" s="36">
        <v>1008179.9</v>
      </c>
      <c r="H2611" s="36">
        <v>1047247.6</v>
      </c>
      <c r="I2611" s="37">
        <v>1127569.625</v>
      </c>
      <c r="J2611" s="38">
        <f t="shared" si="359"/>
        <v>8455</v>
      </c>
      <c r="K2611" s="38">
        <f t="shared" si="360"/>
        <v>797863.03125</v>
      </c>
      <c r="L2611" s="38">
        <f t="shared" si="361"/>
        <v>1027713.75</v>
      </c>
      <c r="M2611" s="39">
        <f t="shared" si="362"/>
        <v>316745.96935942024</v>
      </c>
      <c r="N2611" s="40">
        <f t="shared" si="363"/>
        <v>217994.63501262019</v>
      </c>
      <c r="O2611" s="41">
        <f t="shared" si="364"/>
        <v>0.68823175699279626</v>
      </c>
      <c r="P2611" s="42">
        <f t="shared" si="365"/>
        <v>8455</v>
      </c>
      <c r="Q2611" s="43" t="str">
        <f t="shared" si="366"/>
        <v>MEDIA GEO</v>
      </c>
    </row>
    <row r="2612" spans="2:17" s="44" customFormat="1" x14ac:dyDescent="0.3">
      <c r="B2612" s="87">
        <v>2580</v>
      </c>
      <c r="C2612" s="88">
        <v>72154500</v>
      </c>
      <c r="D2612" s="89" t="s">
        <v>1009</v>
      </c>
      <c r="E2612" s="78">
        <v>9629</v>
      </c>
      <c r="F2612" s="35">
        <f t="shared" si="367"/>
        <v>10120</v>
      </c>
      <c r="G2612" s="36">
        <v>1014885.55</v>
      </c>
      <c r="H2612" s="36">
        <v>1041708.15</v>
      </c>
      <c r="I2612" s="37">
        <v>1127569.625</v>
      </c>
      <c r="J2612" s="38">
        <f t="shared" si="359"/>
        <v>10120</v>
      </c>
      <c r="K2612" s="38">
        <f t="shared" si="360"/>
        <v>798570.83125000005</v>
      </c>
      <c r="L2612" s="38">
        <f t="shared" si="361"/>
        <v>1028296.8500000001</v>
      </c>
      <c r="M2612" s="39">
        <f t="shared" si="362"/>
        <v>331414.68865533761</v>
      </c>
      <c r="N2612" s="40">
        <f t="shared" si="363"/>
        <v>227189.65310740971</v>
      </c>
      <c r="O2612" s="41">
        <f t="shared" si="364"/>
        <v>0.6855147369273088</v>
      </c>
      <c r="P2612" s="42">
        <f t="shared" si="365"/>
        <v>10120</v>
      </c>
      <c r="Q2612" s="43" t="str">
        <f t="shared" si="366"/>
        <v>MEDIA GEO</v>
      </c>
    </row>
    <row r="2613" spans="2:17" s="44" customFormat="1" x14ac:dyDescent="0.3">
      <c r="B2613" s="87">
        <v>2581</v>
      </c>
      <c r="C2613" s="88">
        <v>72154500</v>
      </c>
      <c r="D2613" s="89" t="s">
        <v>1010</v>
      </c>
      <c r="E2613" s="78">
        <v>8745</v>
      </c>
      <c r="F2613" s="35">
        <f t="shared" si="367"/>
        <v>9191</v>
      </c>
      <c r="G2613" s="36">
        <v>1011970.05</v>
      </c>
      <c r="H2613" s="36">
        <v>1043165.9</v>
      </c>
      <c r="I2613" s="37">
        <v>1127569.625</v>
      </c>
      <c r="J2613" s="38">
        <f t="shared" si="359"/>
        <v>9191</v>
      </c>
      <c r="K2613" s="38">
        <f t="shared" si="360"/>
        <v>797974.14375000005</v>
      </c>
      <c r="L2613" s="38">
        <f t="shared" si="361"/>
        <v>1027567.9750000001</v>
      </c>
      <c r="M2613" s="39">
        <f t="shared" si="362"/>
        <v>323412.49433462869</v>
      </c>
      <c r="N2613" s="40">
        <f t="shared" si="363"/>
        <v>222188.14943858626</v>
      </c>
      <c r="O2613" s="41">
        <f t="shared" si="364"/>
        <v>0.68701164404827375</v>
      </c>
      <c r="P2613" s="42">
        <f t="shared" si="365"/>
        <v>9191</v>
      </c>
      <c r="Q2613" s="43" t="str">
        <f t="shared" si="366"/>
        <v>MEDIA GEO</v>
      </c>
    </row>
    <row r="2614" spans="2:17" s="44" customFormat="1" x14ac:dyDescent="0.3">
      <c r="B2614" s="87">
        <v>2582</v>
      </c>
      <c r="C2614" s="88">
        <v>72154500</v>
      </c>
      <c r="D2614" s="89" t="s">
        <v>1011</v>
      </c>
      <c r="E2614" s="78">
        <v>30616</v>
      </c>
      <c r="F2614" s="35">
        <f t="shared" si="367"/>
        <v>32177</v>
      </c>
      <c r="G2614" s="36">
        <v>5604757.2000000002</v>
      </c>
      <c r="H2614" s="36">
        <v>5677353.1500000004</v>
      </c>
      <c r="I2614" s="37">
        <v>6123570.4249999998</v>
      </c>
      <c r="J2614" s="38">
        <f t="shared" si="359"/>
        <v>32177</v>
      </c>
      <c r="K2614" s="38">
        <f t="shared" si="360"/>
        <v>4359464.4437500006</v>
      </c>
      <c r="L2614" s="38">
        <f t="shared" si="361"/>
        <v>5641055.1750000007</v>
      </c>
      <c r="M2614" s="39">
        <f t="shared" si="362"/>
        <v>1582388.9631147925</v>
      </c>
      <c r="N2614" s="40">
        <f t="shared" si="363"/>
        <v>1096165.39139498</v>
      </c>
      <c r="O2614" s="41">
        <f t="shared" si="364"/>
        <v>0.69272815783375763</v>
      </c>
      <c r="P2614" s="42">
        <f t="shared" si="365"/>
        <v>32177</v>
      </c>
      <c r="Q2614" s="43" t="str">
        <f t="shared" si="366"/>
        <v>MEDIA GEO</v>
      </c>
    </row>
    <row r="2615" spans="2:17" s="44" customFormat="1" x14ac:dyDescent="0.3">
      <c r="B2615" s="87">
        <v>2583</v>
      </c>
      <c r="C2615" s="88">
        <v>72154500</v>
      </c>
      <c r="D2615" s="89" t="s">
        <v>1012</v>
      </c>
      <c r="E2615" s="78">
        <v>36139</v>
      </c>
      <c r="F2615" s="35">
        <f t="shared" si="367"/>
        <v>37982</v>
      </c>
      <c r="G2615" s="36">
        <v>5500090.75</v>
      </c>
      <c r="H2615" s="36">
        <v>5631871.3499999996</v>
      </c>
      <c r="I2615" s="37">
        <v>6123570.4249999998</v>
      </c>
      <c r="J2615" s="38">
        <f t="shared" si="359"/>
        <v>37982</v>
      </c>
      <c r="K2615" s="38">
        <f t="shared" si="360"/>
        <v>4323378.6312499996</v>
      </c>
      <c r="L2615" s="38">
        <f t="shared" si="361"/>
        <v>5565981.0499999998</v>
      </c>
      <c r="M2615" s="39">
        <f t="shared" si="362"/>
        <v>1638329.6150528495</v>
      </c>
      <c r="N2615" s="40">
        <f t="shared" si="363"/>
        <v>1131616.6508595885</v>
      </c>
      <c r="O2615" s="41">
        <f t="shared" si="364"/>
        <v>0.6907136637599538</v>
      </c>
      <c r="P2615" s="42">
        <f t="shared" si="365"/>
        <v>37982</v>
      </c>
      <c r="Q2615" s="43" t="str">
        <f t="shared" si="366"/>
        <v>MEDIA GEO</v>
      </c>
    </row>
    <row r="2616" spans="2:17" s="44" customFormat="1" x14ac:dyDescent="0.3">
      <c r="B2616" s="87">
        <v>2584</v>
      </c>
      <c r="C2616" s="88">
        <v>72154500</v>
      </c>
      <c r="D2616" s="89" t="s">
        <v>1013</v>
      </c>
      <c r="E2616" s="78">
        <v>45583</v>
      </c>
      <c r="F2616" s="35">
        <f t="shared" si="367"/>
        <v>47908</v>
      </c>
      <c r="G2616" s="36">
        <v>3107923</v>
      </c>
      <c r="H2616" s="36">
        <v>3156611.85</v>
      </c>
      <c r="I2616" s="37">
        <v>3402137.767</v>
      </c>
      <c r="J2616" s="38">
        <f t="shared" si="359"/>
        <v>47908</v>
      </c>
      <c r="K2616" s="38">
        <f t="shared" si="360"/>
        <v>2428645.1542499997</v>
      </c>
      <c r="L2616" s="38">
        <f t="shared" si="361"/>
        <v>3132267.4249999998</v>
      </c>
      <c r="M2616" s="39">
        <f t="shared" si="362"/>
        <v>1124508.7587396505</v>
      </c>
      <c r="N2616" s="40">
        <f t="shared" si="363"/>
        <v>761271.69713538908</v>
      </c>
      <c r="O2616" s="41">
        <f t="shared" si="364"/>
        <v>0.67698156303257473</v>
      </c>
      <c r="P2616" s="42">
        <f t="shared" si="365"/>
        <v>47908</v>
      </c>
      <c r="Q2616" s="43" t="str">
        <f t="shared" si="366"/>
        <v>MEDIA GEO</v>
      </c>
    </row>
    <row r="2617" spans="2:17" s="44" customFormat="1" x14ac:dyDescent="0.3">
      <c r="B2617" s="87">
        <v>2585</v>
      </c>
      <c r="C2617" s="88">
        <v>72154500</v>
      </c>
      <c r="D2617" s="89" t="s">
        <v>1014</v>
      </c>
      <c r="E2617" s="78">
        <v>44037</v>
      </c>
      <c r="F2617" s="35">
        <f t="shared" si="367"/>
        <v>46283</v>
      </c>
      <c r="G2617" s="36">
        <v>2381380.4</v>
      </c>
      <c r="H2617" s="36">
        <v>2458058.0499999998</v>
      </c>
      <c r="I2617" s="37">
        <v>2667656.2605000003</v>
      </c>
      <c r="J2617" s="38">
        <f t="shared" si="359"/>
        <v>46283</v>
      </c>
      <c r="K2617" s="38">
        <f t="shared" si="360"/>
        <v>1888344.427625</v>
      </c>
      <c r="L2617" s="38">
        <f t="shared" si="361"/>
        <v>2419719.2249999996</v>
      </c>
      <c r="M2617" s="39">
        <f t="shared" si="362"/>
        <v>922025.79211138911</v>
      </c>
      <c r="N2617" s="40">
        <f t="shared" si="363"/>
        <v>619243.6668772042</v>
      </c>
      <c r="O2617" s="41">
        <f t="shared" si="364"/>
        <v>0.67161208740068945</v>
      </c>
      <c r="P2617" s="42">
        <f t="shared" si="365"/>
        <v>46283</v>
      </c>
      <c r="Q2617" s="43" t="str">
        <f t="shared" si="366"/>
        <v>MEDIA GEO</v>
      </c>
    </row>
    <row r="2618" spans="2:17" s="44" customFormat="1" x14ac:dyDescent="0.3">
      <c r="B2618" s="87">
        <v>2586</v>
      </c>
      <c r="C2618" s="88">
        <v>72154500</v>
      </c>
      <c r="D2618" s="89" t="s">
        <v>1015</v>
      </c>
      <c r="E2618" s="78">
        <v>46080</v>
      </c>
      <c r="F2618" s="35">
        <f t="shared" si="367"/>
        <v>48430</v>
      </c>
      <c r="G2618" s="36">
        <v>2400914.25</v>
      </c>
      <c r="H2618" s="36">
        <v>2456600.2999999998</v>
      </c>
      <c r="I2618" s="37">
        <v>2667656.2605000003</v>
      </c>
      <c r="J2618" s="38">
        <f t="shared" si="359"/>
        <v>48430</v>
      </c>
      <c r="K2618" s="38">
        <f t="shared" si="360"/>
        <v>1893400.2026249999</v>
      </c>
      <c r="L2618" s="38">
        <f t="shared" si="361"/>
        <v>2428757.2749999999</v>
      </c>
      <c r="M2618" s="39">
        <f t="shared" si="362"/>
        <v>934305.42750084971</v>
      </c>
      <c r="N2618" s="40">
        <f t="shared" si="363"/>
        <v>626408.52207238262</v>
      </c>
      <c r="O2618" s="41">
        <f t="shared" si="364"/>
        <v>0.67045369066082294</v>
      </c>
      <c r="P2618" s="42">
        <f t="shared" si="365"/>
        <v>48430</v>
      </c>
      <c r="Q2618" s="43" t="str">
        <f t="shared" si="366"/>
        <v>MEDIA GEO</v>
      </c>
    </row>
    <row r="2619" spans="2:17" s="44" customFormat="1" x14ac:dyDescent="0.3">
      <c r="B2619" s="87">
        <v>2587</v>
      </c>
      <c r="C2619" s="88">
        <v>72154500</v>
      </c>
      <c r="D2619" s="89" t="s">
        <v>1016</v>
      </c>
      <c r="E2619" s="78">
        <v>44479</v>
      </c>
      <c r="F2619" s="35">
        <f t="shared" si="367"/>
        <v>46747</v>
      </c>
      <c r="G2619" s="36">
        <v>3643791.9</v>
      </c>
      <c r="H2619" s="36">
        <v>3656037</v>
      </c>
      <c r="I2619" s="37">
        <v>3996800.64</v>
      </c>
      <c r="J2619" s="38">
        <f t="shared" si="359"/>
        <v>46747</v>
      </c>
      <c r="K2619" s="38">
        <f t="shared" si="360"/>
        <v>2835844.1350000002</v>
      </c>
      <c r="L2619" s="38">
        <f t="shared" si="361"/>
        <v>3649914.45</v>
      </c>
      <c r="M2619" s="39">
        <f t="shared" si="362"/>
        <v>1256051.9293093667</v>
      </c>
      <c r="N2619" s="40">
        <f t="shared" si="363"/>
        <v>855107.71603697177</v>
      </c>
      <c r="O2619" s="41">
        <f t="shared" si="364"/>
        <v>0.68079009799152812</v>
      </c>
      <c r="P2619" s="42">
        <f t="shared" si="365"/>
        <v>46747</v>
      </c>
      <c r="Q2619" s="43" t="str">
        <f t="shared" si="366"/>
        <v>MEDIA GEO</v>
      </c>
    </row>
    <row r="2620" spans="2:17" s="44" customFormat="1" ht="32.4" x14ac:dyDescent="0.3">
      <c r="B2620" s="87">
        <v>2588</v>
      </c>
      <c r="C2620" s="88">
        <v>72154500</v>
      </c>
      <c r="D2620" s="89" t="s">
        <v>1017</v>
      </c>
      <c r="E2620" s="78">
        <v>47259</v>
      </c>
      <c r="F2620" s="35">
        <f t="shared" si="367"/>
        <v>49669</v>
      </c>
      <c r="G2620" s="36">
        <v>14629104.35</v>
      </c>
      <c r="H2620" s="36">
        <v>14808699.15</v>
      </c>
      <c r="I2620" s="37">
        <v>16132919.25</v>
      </c>
      <c r="J2620" s="38">
        <f t="shared" si="359"/>
        <v>49669</v>
      </c>
      <c r="K2620" s="38">
        <f t="shared" si="360"/>
        <v>11405097.9375</v>
      </c>
      <c r="L2620" s="38">
        <f t="shared" si="361"/>
        <v>14718901.75</v>
      </c>
      <c r="M2620" s="39">
        <f t="shared" si="362"/>
        <v>3629804.6785086184</v>
      </c>
      <c r="N2620" s="40">
        <f t="shared" si="363"/>
        <v>2531538.2158413455</v>
      </c>
      <c r="O2620" s="41">
        <f t="shared" si="364"/>
        <v>0.69743097495854278</v>
      </c>
      <c r="P2620" s="42">
        <f t="shared" si="365"/>
        <v>49669</v>
      </c>
      <c r="Q2620" s="43" t="str">
        <f t="shared" si="366"/>
        <v>MEDIA GEO</v>
      </c>
    </row>
    <row r="2621" spans="2:17" s="44" customFormat="1" x14ac:dyDescent="0.3">
      <c r="B2621" s="87">
        <v>2589</v>
      </c>
      <c r="C2621" s="88">
        <v>72154500</v>
      </c>
      <c r="D2621" s="89" t="s">
        <v>1018</v>
      </c>
      <c r="E2621" s="78">
        <v>19993</v>
      </c>
      <c r="F2621" s="35">
        <f t="shared" si="367"/>
        <v>21013</v>
      </c>
      <c r="G2621" s="36">
        <v>5169764.5999999996</v>
      </c>
      <c r="H2621" s="36">
        <v>5219619.6500000004</v>
      </c>
      <c r="I2621" s="37">
        <v>5727706.7504999992</v>
      </c>
      <c r="J2621" s="38">
        <f t="shared" si="359"/>
        <v>21013</v>
      </c>
      <c r="K2621" s="38">
        <f t="shared" si="360"/>
        <v>4034526.0001249998</v>
      </c>
      <c r="L2621" s="38">
        <f t="shared" si="361"/>
        <v>5194692.125</v>
      </c>
      <c r="M2621" s="39">
        <f t="shared" si="362"/>
        <v>1342439.1688788</v>
      </c>
      <c r="N2621" s="40">
        <f t="shared" si="363"/>
        <v>934389.40485155955</v>
      </c>
      <c r="O2621" s="41">
        <f t="shared" si="364"/>
        <v>0.69603854425072975</v>
      </c>
      <c r="P2621" s="42">
        <f t="shared" si="365"/>
        <v>21013</v>
      </c>
      <c r="Q2621" s="43" t="str">
        <f t="shared" si="366"/>
        <v>MEDIA GEO</v>
      </c>
    </row>
    <row r="2622" spans="2:17" s="44" customFormat="1" x14ac:dyDescent="0.3">
      <c r="B2622" s="87">
        <v>2590</v>
      </c>
      <c r="C2622" s="88">
        <v>72154500</v>
      </c>
      <c r="D2622" s="89" t="s">
        <v>1019</v>
      </c>
      <c r="E2622" s="78">
        <v>7162</v>
      </c>
      <c r="F2622" s="35">
        <f t="shared" si="367"/>
        <v>7527</v>
      </c>
      <c r="G2622" s="36">
        <v>2442314.35</v>
      </c>
      <c r="H2622" s="36">
        <v>2511994.7999999998</v>
      </c>
      <c r="I2622" s="37">
        <v>2739126.8275000001</v>
      </c>
      <c r="J2622" s="38">
        <f t="shared" si="359"/>
        <v>7527</v>
      </c>
      <c r="K2622" s="38">
        <f t="shared" si="360"/>
        <v>1925240.7443750002</v>
      </c>
      <c r="L2622" s="38">
        <f t="shared" si="361"/>
        <v>2477154.5750000002</v>
      </c>
      <c r="M2622" s="39">
        <f t="shared" si="362"/>
        <v>596366.97934224282</v>
      </c>
      <c r="N2622" s="40">
        <f t="shared" si="363"/>
        <v>416372.74242664647</v>
      </c>
      <c r="O2622" s="41">
        <f t="shared" si="364"/>
        <v>0.69818208728773135</v>
      </c>
      <c r="P2622" s="42">
        <f t="shared" si="365"/>
        <v>7527</v>
      </c>
      <c r="Q2622" s="43" t="str">
        <f t="shared" si="366"/>
        <v>MEDIA GEO</v>
      </c>
    </row>
    <row r="2623" spans="2:17" s="44" customFormat="1" x14ac:dyDescent="0.3">
      <c r="B2623" s="87">
        <v>2591</v>
      </c>
      <c r="C2623" s="88">
        <v>72154500</v>
      </c>
      <c r="D2623" s="89" t="s">
        <v>1020</v>
      </c>
      <c r="E2623" s="78">
        <v>2633</v>
      </c>
      <c r="F2623" s="35">
        <f t="shared" si="367"/>
        <v>2767</v>
      </c>
      <c r="G2623" s="36">
        <v>204376.55</v>
      </c>
      <c r="H2623" s="36">
        <v>211956.85</v>
      </c>
      <c r="I2623" s="37">
        <v>227942.53649999999</v>
      </c>
      <c r="J2623" s="38">
        <f t="shared" si="359"/>
        <v>2767</v>
      </c>
      <c r="K2623" s="38">
        <f t="shared" si="360"/>
        <v>161760.73412500002</v>
      </c>
      <c r="L2623" s="38">
        <f t="shared" si="361"/>
        <v>208166.7</v>
      </c>
      <c r="M2623" s="39">
        <f t="shared" si="362"/>
        <v>72298.329715415166</v>
      </c>
      <c r="N2623" s="40">
        <f t="shared" si="363"/>
        <v>49166.074746687766</v>
      </c>
      <c r="O2623" s="41">
        <f t="shared" si="364"/>
        <v>0.68004440683786316</v>
      </c>
      <c r="P2623" s="42">
        <f t="shared" si="365"/>
        <v>2767</v>
      </c>
      <c r="Q2623" s="43" t="str">
        <f t="shared" si="366"/>
        <v>MEDIA GEO</v>
      </c>
    </row>
    <row r="2624" spans="2:17" s="44" customFormat="1" x14ac:dyDescent="0.3">
      <c r="B2624" s="87">
        <v>2592</v>
      </c>
      <c r="C2624" s="88">
        <v>72154500</v>
      </c>
      <c r="D2624" s="89" t="s">
        <v>1021</v>
      </c>
      <c r="E2624" s="78">
        <v>61600</v>
      </c>
      <c r="F2624" s="35">
        <f t="shared" si="367"/>
        <v>64742</v>
      </c>
      <c r="G2624" s="36">
        <v>12001364.199999999</v>
      </c>
      <c r="H2624" s="36">
        <v>12314488.9</v>
      </c>
      <c r="I2624" s="37">
        <v>13447568.82</v>
      </c>
      <c r="J2624" s="38">
        <f t="shared" si="359"/>
        <v>64742</v>
      </c>
      <c r="K2624" s="38">
        <f t="shared" si="360"/>
        <v>9457040.9800000004</v>
      </c>
      <c r="L2624" s="38">
        <f t="shared" si="361"/>
        <v>12157926.550000001</v>
      </c>
      <c r="M2624" s="39">
        <f t="shared" si="362"/>
        <v>3367977.8254056494</v>
      </c>
      <c r="N2624" s="40">
        <f t="shared" si="363"/>
        <v>2335740.4520026771</v>
      </c>
      <c r="O2624" s="41">
        <f t="shared" si="364"/>
        <v>0.69351420142481301</v>
      </c>
      <c r="P2624" s="42">
        <f t="shared" si="365"/>
        <v>64742</v>
      </c>
      <c r="Q2624" s="43" t="str">
        <f t="shared" si="366"/>
        <v>MEDIA GEO</v>
      </c>
    </row>
    <row r="2625" spans="2:17" s="44" customFormat="1" x14ac:dyDescent="0.3">
      <c r="B2625" s="87">
        <v>2593</v>
      </c>
      <c r="C2625" s="88">
        <v>72154500</v>
      </c>
      <c r="D2625" s="89" t="s">
        <v>1022</v>
      </c>
      <c r="E2625" s="78">
        <v>33635</v>
      </c>
      <c r="F2625" s="35">
        <f t="shared" si="367"/>
        <v>35350</v>
      </c>
      <c r="G2625" s="36">
        <v>4247883.5</v>
      </c>
      <c r="H2625" s="36">
        <v>4270915.95</v>
      </c>
      <c r="I2625" s="37">
        <v>4668485.1919999998</v>
      </c>
      <c r="J2625" s="38">
        <f t="shared" si="359"/>
        <v>35350</v>
      </c>
      <c r="K2625" s="38">
        <f t="shared" si="360"/>
        <v>3305658.6604999998</v>
      </c>
      <c r="L2625" s="38">
        <f t="shared" si="361"/>
        <v>4259399.7249999996</v>
      </c>
      <c r="M2625" s="39">
        <f t="shared" si="362"/>
        <v>1315420.9565234804</v>
      </c>
      <c r="N2625" s="40">
        <f t="shared" si="363"/>
        <v>905146.85375770321</v>
      </c>
      <c r="O2625" s="41">
        <f t="shared" si="364"/>
        <v>0.6881043283284094</v>
      </c>
      <c r="P2625" s="42">
        <f t="shared" si="365"/>
        <v>35350</v>
      </c>
      <c r="Q2625" s="43" t="str">
        <f t="shared" si="366"/>
        <v>MEDIA GEO</v>
      </c>
    </row>
    <row r="2626" spans="2:17" s="44" customFormat="1" x14ac:dyDescent="0.3">
      <c r="B2626" s="87">
        <v>2594</v>
      </c>
      <c r="C2626" s="88">
        <v>72154500</v>
      </c>
      <c r="D2626" s="89" t="s">
        <v>1023</v>
      </c>
      <c r="E2626" s="78">
        <v>31095</v>
      </c>
      <c r="F2626" s="35">
        <f t="shared" si="367"/>
        <v>32681</v>
      </c>
      <c r="G2626" s="36">
        <v>882521.85</v>
      </c>
      <c r="H2626" s="36">
        <v>888644.4</v>
      </c>
      <c r="I2626" s="37">
        <v>971444.6</v>
      </c>
      <c r="J2626" s="38">
        <f t="shared" si="359"/>
        <v>32681</v>
      </c>
      <c r="K2626" s="38">
        <f t="shared" si="360"/>
        <v>693822.96250000002</v>
      </c>
      <c r="L2626" s="38">
        <f t="shared" si="361"/>
        <v>885583.125</v>
      </c>
      <c r="M2626" s="39">
        <f t="shared" si="362"/>
        <v>397229.70032710116</v>
      </c>
      <c r="N2626" s="40">
        <f t="shared" si="363"/>
        <v>257774.85807403579</v>
      </c>
      <c r="O2626" s="41">
        <f t="shared" si="364"/>
        <v>0.64893148186495009</v>
      </c>
      <c r="P2626" s="42">
        <f t="shared" si="365"/>
        <v>32681</v>
      </c>
      <c r="Q2626" s="43" t="str">
        <f t="shared" si="366"/>
        <v>MEDIA GEO</v>
      </c>
    </row>
    <row r="2627" spans="2:17" s="44" customFormat="1" x14ac:dyDescent="0.3">
      <c r="B2627" s="87">
        <v>2595</v>
      </c>
      <c r="C2627" s="88">
        <v>72154500</v>
      </c>
      <c r="D2627" s="89" t="s">
        <v>1024</v>
      </c>
      <c r="E2627" s="78">
        <v>26695</v>
      </c>
      <c r="F2627" s="35">
        <f t="shared" si="367"/>
        <v>28056</v>
      </c>
      <c r="G2627" s="36">
        <v>1699153.4</v>
      </c>
      <c r="H2627" s="36">
        <v>1730640.8</v>
      </c>
      <c r="I2627" s="37">
        <v>1880439.19</v>
      </c>
      <c r="J2627" s="38">
        <f t="shared" si="359"/>
        <v>28056</v>
      </c>
      <c r="K2627" s="38">
        <f t="shared" si="360"/>
        <v>1334572.3475000001</v>
      </c>
      <c r="L2627" s="38">
        <f t="shared" si="361"/>
        <v>1714897.1</v>
      </c>
      <c r="M2627" s="39">
        <f t="shared" si="362"/>
        <v>627597.41102666513</v>
      </c>
      <c r="N2627" s="40">
        <f t="shared" si="363"/>
        <v>423939.7973391061</v>
      </c>
      <c r="O2627" s="41">
        <f t="shared" si="364"/>
        <v>0.67549640882934414</v>
      </c>
      <c r="P2627" s="42">
        <f t="shared" si="365"/>
        <v>28056</v>
      </c>
      <c r="Q2627" s="43" t="str">
        <f t="shared" si="366"/>
        <v>MEDIA GEO</v>
      </c>
    </row>
    <row r="2628" spans="2:17" s="44" customFormat="1" x14ac:dyDescent="0.3">
      <c r="B2628" s="87">
        <v>2596</v>
      </c>
      <c r="C2628" s="88">
        <v>72154500</v>
      </c>
      <c r="D2628" s="89" t="s">
        <v>1025</v>
      </c>
      <c r="E2628" s="78">
        <v>14581</v>
      </c>
      <c r="F2628" s="35">
        <f t="shared" si="367"/>
        <v>15325</v>
      </c>
      <c r="G2628" s="36">
        <v>2501499</v>
      </c>
      <c r="H2628" s="36">
        <v>2540566.7000000002</v>
      </c>
      <c r="I2628" s="37">
        <v>2775556</v>
      </c>
      <c r="J2628" s="38">
        <f t="shared" si="359"/>
        <v>15325</v>
      </c>
      <c r="K2628" s="38">
        <f t="shared" si="360"/>
        <v>1958236.675</v>
      </c>
      <c r="L2628" s="38">
        <f t="shared" si="361"/>
        <v>2521032.85</v>
      </c>
      <c r="M2628" s="39">
        <f t="shared" si="362"/>
        <v>721058.25477057183</v>
      </c>
      <c r="N2628" s="40">
        <f t="shared" si="363"/>
        <v>499028.77015712473</v>
      </c>
      <c r="O2628" s="41">
        <f t="shared" si="364"/>
        <v>0.69207829860557801</v>
      </c>
      <c r="P2628" s="42">
        <f t="shared" si="365"/>
        <v>15325</v>
      </c>
      <c r="Q2628" s="43" t="str">
        <f t="shared" si="366"/>
        <v>MEDIA GEO</v>
      </c>
    </row>
    <row r="2629" spans="2:17" s="44" customFormat="1" x14ac:dyDescent="0.3">
      <c r="B2629" s="87">
        <v>2597</v>
      </c>
      <c r="C2629" s="88">
        <v>72154500</v>
      </c>
      <c r="D2629" s="89" t="s">
        <v>1026</v>
      </c>
      <c r="E2629" s="78">
        <v>19054</v>
      </c>
      <c r="F2629" s="35">
        <f t="shared" si="367"/>
        <v>20026</v>
      </c>
      <c r="G2629" s="36">
        <v>411377.05</v>
      </c>
      <c r="H2629" s="36">
        <v>416624.95</v>
      </c>
      <c r="I2629" s="37">
        <v>451027.85</v>
      </c>
      <c r="J2629" s="38">
        <f t="shared" si="359"/>
        <v>20026</v>
      </c>
      <c r="K2629" s="38">
        <f t="shared" si="360"/>
        <v>324763.96250000002</v>
      </c>
      <c r="L2629" s="38">
        <f t="shared" si="361"/>
        <v>414001</v>
      </c>
      <c r="M2629" s="39">
        <f t="shared" si="362"/>
        <v>198356.17561717459</v>
      </c>
      <c r="N2629" s="40">
        <f t="shared" si="363"/>
        <v>126098.47646909207</v>
      </c>
      <c r="O2629" s="41">
        <f t="shared" si="364"/>
        <v>0.63571742133434173</v>
      </c>
      <c r="P2629" s="42">
        <f t="shared" si="365"/>
        <v>20026</v>
      </c>
      <c r="Q2629" s="43" t="str">
        <f t="shared" si="366"/>
        <v>MEDIA GEO</v>
      </c>
    </row>
    <row r="2630" spans="2:17" s="44" customFormat="1" x14ac:dyDescent="0.3">
      <c r="B2630" s="87">
        <v>2598</v>
      </c>
      <c r="C2630" s="88">
        <v>72154500</v>
      </c>
      <c r="D2630" s="89" t="s">
        <v>1027</v>
      </c>
      <c r="E2630" s="78">
        <v>19515</v>
      </c>
      <c r="F2630" s="35">
        <f t="shared" si="367"/>
        <v>20510</v>
      </c>
      <c r="G2630" s="36">
        <v>823337.2</v>
      </c>
      <c r="H2630" s="36">
        <v>836456.95</v>
      </c>
      <c r="I2630" s="37">
        <v>902055.7</v>
      </c>
      <c r="J2630" s="38">
        <f t="shared" si="359"/>
        <v>20510</v>
      </c>
      <c r="K2630" s="38">
        <f t="shared" si="360"/>
        <v>645589.96249999991</v>
      </c>
      <c r="L2630" s="38">
        <f t="shared" si="361"/>
        <v>829897.07499999995</v>
      </c>
      <c r="M2630" s="39">
        <f t="shared" si="362"/>
        <v>335973.5489386468</v>
      </c>
      <c r="N2630" s="40">
        <f t="shared" si="363"/>
        <v>223066.41467169145</v>
      </c>
      <c r="O2630" s="41">
        <f t="shared" si="364"/>
        <v>0.66394040654797593</v>
      </c>
      <c r="P2630" s="42">
        <f t="shared" si="365"/>
        <v>20510</v>
      </c>
      <c r="Q2630" s="43" t="str">
        <f t="shared" si="366"/>
        <v>MEDIA GEO</v>
      </c>
    </row>
    <row r="2631" spans="2:17" s="44" customFormat="1" x14ac:dyDescent="0.3">
      <c r="B2631" s="87">
        <v>2599</v>
      </c>
      <c r="C2631" s="88">
        <v>72154500</v>
      </c>
      <c r="D2631" s="89" t="s">
        <v>1028</v>
      </c>
      <c r="E2631" s="78">
        <v>32567</v>
      </c>
      <c r="F2631" s="35">
        <f t="shared" si="367"/>
        <v>34228</v>
      </c>
      <c r="G2631" s="36">
        <v>1622767.3</v>
      </c>
      <c r="H2631" s="36">
        <v>1653671.6</v>
      </c>
      <c r="I2631" s="37">
        <v>1804111.4</v>
      </c>
      <c r="J2631" s="38">
        <f t="shared" si="359"/>
        <v>34228</v>
      </c>
      <c r="K2631" s="38">
        <f t="shared" si="360"/>
        <v>1278694.5750000002</v>
      </c>
      <c r="L2631" s="38">
        <f t="shared" si="361"/>
        <v>1638219.4500000002</v>
      </c>
      <c r="M2631" s="39">
        <f t="shared" si="362"/>
        <v>638024.85492659663</v>
      </c>
      <c r="N2631" s="40">
        <f t="shared" si="363"/>
        <v>426948.85057770653</v>
      </c>
      <c r="O2631" s="41">
        <f t="shared" si="364"/>
        <v>0.66917275601563531</v>
      </c>
      <c r="P2631" s="42">
        <f t="shared" si="365"/>
        <v>34228</v>
      </c>
      <c r="Q2631" s="43" t="str">
        <f t="shared" si="366"/>
        <v>MEDIA GEO</v>
      </c>
    </row>
    <row r="2632" spans="2:17" s="44" customFormat="1" x14ac:dyDescent="0.3">
      <c r="B2632" s="87">
        <v>2600</v>
      </c>
      <c r="C2632" s="88">
        <v>72154500</v>
      </c>
      <c r="D2632" s="89" t="s">
        <v>1029</v>
      </c>
      <c r="E2632" s="78">
        <v>29070</v>
      </c>
      <c r="F2632" s="35">
        <f t="shared" si="367"/>
        <v>30553</v>
      </c>
      <c r="G2632" s="36">
        <v>1638511</v>
      </c>
      <c r="H2632" s="36">
        <v>1658044.85</v>
      </c>
      <c r="I2632" s="37">
        <v>1804111.4</v>
      </c>
      <c r="J2632" s="38">
        <f t="shared" si="359"/>
        <v>30553</v>
      </c>
      <c r="K2632" s="38">
        <f t="shared" si="360"/>
        <v>1282805.0625</v>
      </c>
      <c r="L2632" s="38">
        <f t="shared" si="361"/>
        <v>1648277.925</v>
      </c>
      <c r="M2632" s="39">
        <f t="shared" si="362"/>
        <v>622072.08269615506</v>
      </c>
      <c r="N2632" s="40">
        <f t="shared" si="363"/>
        <v>418267.1545756975</v>
      </c>
      <c r="O2632" s="41">
        <f t="shared" si="364"/>
        <v>0.67237731158560277</v>
      </c>
      <c r="P2632" s="42">
        <f t="shared" si="365"/>
        <v>30553</v>
      </c>
      <c r="Q2632" s="43" t="str">
        <f t="shared" si="366"/>
        <v>MEDIA GEO</v>
      </c>
    </row>
    <row r="2633" spans="2:17" s="44" customFormat="1" x14ac:dyDescent="0.3">
      <c r="B2633" s="87">
        <v>2601</v>
      </c>
      <c r="C2633" s="88">
        <v>72154500</v>
      </c>
      <c r="D2633" s="89" t="s">
        <v>1030</v>
      </c>
      <c r="E2633" s="78">
        <v>30818</v>
      </c>
      <c r="F2633" s="35">
        <f t="shared" si="367"/>
        <v>32390</v>
      </c>
      <c r="G2633" s="36">
        <v>1518975.5</v>
      </c>
      <c r="H2633" s="36">
        <v>1548130.5</v>
      </c>
      <c r="I2633" s="37">
        <v>1665333.6</v>
      </c>
      <c r="J2633" s="38">
        <f t="shared" ref="J2633:J2696" si="368">MIN(F2633:I2633)</f>
        <v>32390</v>
      </c>
      <c r="K2633" s="38">
        <f t="shared" ref="K2633:K2696" si="369">AVERAGE(F2633:I2633)</f>
        <v>1191207.3999999999</v>
      </c>
      <c r="L2633" s="38">
        <f t="shared" ref="L2633:L2696" si="370">MEDIAN(F2633:I2633)</f>
        <v>1533553</v>
      </c>
      <c r="M2633" s="39">
        <f t="shared" ref="M2633:M2696" si="371">GEOMEAN(F2633:I2633)</f>
        <v>596784.63359537197</v>
      </c>
      <c r="N2633" s="40">
        <f t="shared" ref="N2633:N2696" si="372">STDEVA(J2633,M2633)</f>
        <v>399087.2726805844</v>
      </c>
      <c r="O2633" s="41">
        <f t="shared" ref="O2633:O2696" si="373">N2633/M2633</f>
        <v>0.66872913646629006</v>
      </c>
      <c r="P2633" s="42">
        <f t="shared" ref="P2633:P2696" si="374">ROUND(IF(O2633&lt;=P2628,J2633,M2633),0)</f>
        <v>32390</v>
      </c>
      <c r="Q2633" s="43" t="str">
        <f t="shared" ref="Q2633:Q2696" si="375">IF(O2633&lt;=35%,"MENOR VALOR","MEDIA GEO")</f>
        <v>MEDIA GEO</v>
      </c>
    </row>
    <row r="2634" spans="2:17" s="44" customFormat="1" x14ac:dyDescent="0.3">
      <c r="B2634" s="87">
        <v>2602</v>
      </c>
      <c r="C2634" s="88">
        <v>72154500</v>
      </c>
      <c r="D2634" s="89" t="s">
        <v>1031</v>
      </c>
      <c r="E2634" s="78">
        <v>26179</v>
      </c>
      <c r="F2634" s="35">
        <f t="shared" si="367"/>
        <v>27514</v>
      </c>
      <c r="G2634" s="36">
        <v>4730398.75</v>
      </c>
      <c r="H2634" s="36">
        <v>4748474.8499999996</v>
      </c>
      <c r="I2634" s="37">
        <v>5204167.5</v>
      </c>
      <c r="J2634" s="38">
        <f t="shared" si="368"/>
        <v>27514</v>
      </c>
      <c r="K2634" s="38">
        <f t="shared" si="369"/>
        <v>3677638.7749999999</v>
      </c>
      <c r="L2634" s="38">
        <f t="shared" si="370"/>
        <v>4739436.8</v>
      </c>
      <c r="M2634" s="39">
        <f t="shared" si="371"/>
        <v>1339180.8276510807</v>
      </c>
      <c r="N2634" s="40">
        <f t="shared" si="372"/>
        <v>927488.50848952564</v>
      </c>
      <c r="O2634" s="41">
        <f t="shared" si="373"/>
        <v>0.69257899257439182</v>
      </c>
      <c r="P2634" s="42">
        <f t="shared" si="374"/>
        <v>27514</v>
      </c>
      <c r="Q2634" s="43" t="str">
        <f t="shared" si="375"/>
        <v>MEDIA GEO</v>
      </c>
    </row>
    <row r="2635" spans="2:17" s="44" customFormat="1" x14ac:dyDescent="0.3">
      <c r="B2635" s="87">
        <v>2603</v>
      </c>
      <c r="C2635" s="88">
        <v>72154500</v>
      </c>
      <c r="D2635" s="89" t="s">
        <v>1032</v>
      </c>
      <c r="E2635" s="78">
        <v>16624</v>
      </c>
      <c r="F2635" s="35">
        <f t="shared" si="367"/>
        <v>17472</v>
      </c>
      <c r="G2635" s="36">
        <v>1737346.45</v>
      </c>
      <c r="H2635" s="36">
        <v>1807610</v>
      </c>
      <c r="I2635" s="37">
        <v>1942889.2</v>
      </c>
      <c r="J2635" s="38">
        <f t="shared" si="368"/>
        <v>17472</v>
      </c>
      <c r="K2635" s="38">
        <f t="shared" si="369"/>
        <v>1376329.4125000001</v>
      </c>
      <c r="L2635" s="38">
        <f t="shared" si="370"/>
        <v>1772478.2250000001</v>
      </c>
      <c r="M2635" s="39">
        <f t="shared" si="371"/>
        <v>571406.86713513953</v>
      </c>
      <c r="N2635" s="40">
        <f t="shared" si="372"/>
        <v>391691.1008869264</v>
      </c>
      <c r="O2635" s="41">
        <f t="shared" si="373"/>
        <v>0.68548546301297819</v>
      </c>
      <c r="P2635" s="42">
        <f t="shared" si="374"/>
        <v>17472</v>
      </c>
      <c r="Q2635" s="43" t="str">
        <f t="shared" si="375"/>
        <v>MEDIA GEO</v>
      </c>
    </row>
    <row r="2636" spans="2:17" s="44" customFormat="1" x14ac:dyDescent="0.3">
      <c r="B2636" s="87">
        <v>2604</v>
      </c>
      <c r="C2636" s="88">
        <v>72154500</v>
      </c>
      <c r="D2636" s="89" t="s">
        <v>1033</v>
      </c>
      <c r="E2636" s="78">
        <v>15833</v>
      </c>
      <c r="F2636" s="35">
        <f t="shared" si="367"/>
        <v>16640</v>
      </c>
      <c r="G2636" s="36">
        <v>1737638</v>
      </c>
      <c r="H2636" s="36">
        <v>1807610</v>
      </c>
      <c r="I2636" s="37">
        <v>1942889.2</v>
      </c>
      <c r="J2636" s="38">
        <f t="shared" si="368"/>
        <v>16640</v>
      </c>
      <c r="K2636" s="38">
        <f t="shared" si="369"/>
        <v>1376194.3</v>
      </c>
      <c r="L2636" s="38">
        <f t="shared" si="370"/>
        <v>1772624</v>
      </c>
      <c r="M2636" s="39">
        <f t="shared" si="371"/>
        <v>564503.12339159148</v>
      </c>
      <c r="N2636" s="40">
        <f t="shared" si="372"/>
        <v>387397.72971223656</v>
      </c>
      <c r="O2636" s="41">
        <f t="shared" si="373"/>
        <v>0.68626321743750873</v>
      </c>
      <c r="P2636" s="42">
        <f t="shared" si="374"/>
        <v>16640</v>
      </c>
      <c r="Q2636" s="43" t="str">
        <f t="shared" si="375"/>
        <v>MEDIA GEO</v>
      </c>
    </row>
    <row r="2637" spans="2:17" s="44" customFormat="1" x14ac:dyDescent="0.3">
      <c r="B2637" s="87">
        <v>2605</v>
      </c>
      <c r="C2637" s="88">
        <v>72154500</v>
      </c>
      <c r="D2637" s="89" t="s">
        <v>1034</v>
      </c>
      <c r="E2637" s="78">
        <v>23105</v>
      </c>
      <c r="F2637" s="35">
        <f t="shared" si="367"/>
        <v>24283</v>
      </c>
      <c r="G2637" s="36">
        <v>1521307.9</v>
      </c>
      <c r="H2637" s="36">
        <v>1521599.45</v>
      </c>
      <c r="I2637" s="37">
        <v>1665333.6</v>
      </c>
      <c r="J2637" s="38">
        <f t="shared" si="368"/>
        <v>24283</v>
      </c>
      <c r="K2637" s="38">
        <f t="shared" si="369"/>
        <v>1183130.9874999998</v>
      </c>
      <c r="L2637" s="38">
        <f t="shared" si="370"/>
        <v>1521453.6749999998</v>
      </c>
      <c r="M2637" s="39">
        <f t="shared" si="371"/>
        <v>553133.8820712181</v>
      </c>
      <c r="N2637" s="40">
        <f t="shared" si="372"/>
        <v>373954.04494904546</v>
      </c>
      <c r="O2637" s="41">
        <f t="shared" si="373"/>
        <v>0.67606425328488096</v>
      </c>
      <c r="P2637" s="42">
        <f t="shared" si="374"/>
        <v>24283</v>
      </c>
      <c r="Q2637" s="43" t="str">
        <f t="shared" si="375"/>
        <v>MEDIA GEO</v>
      </c>
    </row>
    <row r="2638" spans="2:17" s="44" customFormat="1" x14ac:dyDescent="0.3">
      <c r="B2638" s="87">
        <v>2606</v>
      </c>
      <c r="C2638" s="88">
        <v>72154500</v>
      </c>
      <c r="D2638" s="89" t="s">
        <v>1035</v>
      </c>
      <c r="E2638" s="78">
        <v>25866</v>
      </c>
      <c r="F2638" s="35">
        <f t="shared" si="367"/>
        <v>27185</v>
      </c>
      <c r="G2638" s="36">
        <v>1267367.8500000001</v>
      </c>
      <c r="H2638" s="36">
        <v>1263577.7</v>
      </c>
      <c r="I2638" s="37">
        <v>1387778</v>
      </c>
      <c r="J2638" s="38">
        <f t="shared" si="368"/>
        <v>27185</v>
      </c>
      <c r="K2638" s="38">
        <f t="shared" si="369"/>
        <v>986477.13749999995</v>
      </c>
      <c r="L2638" s="38">
        <f t="shared" si="370"/>
        <v>1265472.7749999999</v>
      </c>
      <c r="M2638" s="39">
        <f t="shared" si="371"/>
        <v>495779.41835148539</v>
      </c>
      <c r="N2638" s="40">
        <f t="shared" si="372"/>
        <v>331346.29084250127</v>
      </c>
      <c r="O2638" s="41">
        <f t="shared" si="373"/>
        <v>0.66833409895122264</v>
      </c>
      <c r="P2638" s="42">
        <f t="shared" si="374"/>
        <v>27185</v>
      </c>
      <c r="Q2638" s="43" t="str">
        <f t="shared" si="375"/>
        <v>MEDIA GEO</v>
      </c>
    </row>
    <row r="2639" spans="2:17" s="44" customFormat="1" x14ac:dyDescent="0.3">
      <c r="B2639" s="87">
        <v>2607</v>
      </c>
      <c r="C2639" s="88">
        <v>72154500</v>
      </c>
      <c r="D2639" s="89" t="s">
        <v>1036</v>
      </c>
      <c r="E2639" s="78">
        <v>22074</v>
      </c>
      <c r="F2639" s="35">
        <f t="shared" si="367"/>
        <v>23200</v>
      </c>
      <c r="G2639" s="36">
        <v>1124216.8</v>
      </c>
      <c r="H2639" s="36">
        <v>1158328.1499999999</v>
      </c>
      <c r="I2639" s="37">
        <v>1249000.2</v>
      </c>
      <c r="J2639" s="38">
        <f t="shared" si="368"/>
        <v>23200</v>
      </c>
      <c r="K2639" s="38">
        <f t="shared" si="369"/>
        <v>888686.28750000009</v>
      </c>
      <c r="L2639" s="38">
        <f t="shared" si="370"/>
        <v>1141272.4750000001</v>
      </c>
      <c r="M2639" s="39">
        <f t="shared" si="371"/>
        <v>440740.58487962093</v>
      </c>
      <c r="N2639" s="40">
        <f t="shared" si="372"/>
        <v>295245.7789889772</v>
      </c>
      <c r="O2639" s="41">
        <f t="shared" si="373"/>
        <v>0.66988561779400779</v>
      </c>
      <c r="P2639" s="42">
        <f t="shared" si="374"/>
        <v>23200</v>
      </c>
      <c r="Q2639" s="43" t="str">
        <f t="shared" si="375"/>
        <v>MEDIA GEO</v>
      </c>
    </row>
    <row r="2640" spans="2:17" s="44" customFormat="1" x14ac:dyDescent="0.3">
      <c r="B2640" s="87">
        <v>2608</v>
      </c>
      <c r="C2640" s="88">
        <v>72154500</v>
      </c>
      <c r="D2640" s="89" t="s">
        <v>1037</v>
      </c>
      <c r="E2640" s="78">
        <v>76015</v>
      </c>
      <c r="F2640" s="35">
        <f t="shared" si="367"/>
        <v>79892</v>
      </c>
      <c r="G2640" s="36">
        <v>1424221.75</v>
      </c>
      <c r="H2640" s="36">
        <v>1432093.6</v>
      </c>
      <c r="I2640" s="37">
        <v>1561250.25</v>
      </c>
      <c r="J2640" s="38">
        <f t="shared" si="368"/>
        <v>79892</v>
      </c>
      <c r="K2640" s="38">
        <f t="shared" si="369"/>
        <v>1124364.3999999999</v>
      </c>
      <c r="L2640" s="38">
        <f t="shared" si="370"/>
        <v>1428157.675</v>
      </c>
      <c r="M2640" s="39">
        <f t="shared" si="371"/>
        <v>710200.88310065132</v>
      </c>
      <c r="N2640" s="40">
        <f t="shared" si="372"/>
        <v>445695.68548258947</v>
      </c>
      <c r="O2640" s="41">
        <f t="shared" si="373"/>
        <v>0.62756284325743994</v>
      </c>
      <c r="P2640" s="42">
        <f t="shared" si="374"/>
        <v>79892</v>
      </c>
      <c r="Q2640" s="43" t="str">
        <f t="shared" si="375"/>
        <v>MEDIA GEO</v>
      </c>
    </row>
    <row r="2641" spans="2:17" s="44" customFormat="1" x14ac:dyDescent="0.3">
      <c r="B2641" s="87">
        <v>2609</v>
      </c>
      <c r="C2641" s="88">
        <v>72154500</v>
      </c>
      <c r="D2641" s="89" t="s">
        <v>1038</v>
      </c>
      <c r="E2641" s="78">
        <v>34832</v>
      </c>
      <c r="F2641" s="35">
        <f t="shared" si="367"/>
        <v>36608</v>
      </c>
      <c r="G2641" s="36">
        <v>1032378.55</v>
      </c>
      <c r="H2641" s="36">
        <v>1039667.3</v>
      </c>
      <c r="I2641" s="37">
        <v>1144916.8500000001</v>
      </c>
      <c r="J2641" s="38">
        <f t="shared" si="368"/>
        <v>36608</v>
      </c>
      <c r="K2641" s="38">
        <f t="shared" si="369"/>
        <v>813392.67500000005</v>
      </c>
      <c r="L2641" s="38">
        <f t="shared" si="370"/>
        <v>1036022.925</v>
      </c>
      <c r="M2641" s="39">
        <f t="shared" si="371"/>
        <v>460543.67982262076</v>
      </c>
      <c r="N2641" s="40">
        <f t="shared" si="372"/>
        <v>299767.79398950422</v>
      </c>
      <c r="O2641" s="41">
        <f t="shared" si="373"/>
        <v>0.65089981064328217</v>
      </c>
      <c r="P2641" s="42">
        <f t="shared" si="374"/>
        <v>36608</v>
      </c>
      <c r="Q2641" s="43" t="str">
        <f t="shared" si="375"/>
        <v>MEDIA GEO</v>
      </c>
    </row>
    <row r="2642" spans="2:17" s="44" customFormat="1" x14ac:dyDescent="0.3">
      <c r="B2642" s="87">
        <v>2610</v>
      </c>
      <c r="C2642" s="88">
        <v>72154500</v>
      </c>
      <c r="D2642" s="89" t="s">
        <v>1039</v>
      </c>
      <c r="E2642" s="78">
        <v>11451</v>
      </c>
      <c r="F2642" s="35">
        <f t="shared" si="367"/>
        <v>12035</v>
      </c>
      <c r="G2642" s="36">
        <v>1314890.5</v>
      </c>
      <c r="H2642" s="36">
        <v>1355415.95</v>
      </c>
      <c r="I2642" s="37">
        <v>1457166.9</v>
      </c>
      <c r="J2642" s="38">
        <f t="shared" si="368"/>
        <v>12035</v>
      </c>
      <c r="K2642" s="38">
        <f t="shared" si="369"/>
        <v>1034877.0875</v>
      </c>
      <c r="L2642" s="38">
        <f t="shared" si="370"/>
        <v>1335153.2250000001</v>
      </c>
      <c r="M2642" s="39">
        <f t="shared" si="371"/>
        <v>420464.55704663636</v>
      </c>
      <c r="N2642" s="40">
        <f t="shared" si="372"/>
        <v>288803.30942469445</v>
      </c>
      <c r="O2642" s="41">
        <f t="shared" si="373"/>
        <v>0.6868671915018546</v>
      </c>
      <c r="P2642" s="42">
        <f t="shared" si="374"/>
        <v>12035</v>
      </c>
      <c r="Q2642" s="43" t="str">
        <f t="shared" si="375"/>
        <v>MEDIA GEO</v>
      </c>
    </row>
    <row r="2643" spans="2:17" s="44" customFormat="1" x14ac:dyDescent="0.3">
      <c r="B2643" s="87">
        <v>2611</v>
      </c>
      <c r="C2643" s="88">
        <v>72154500</v>
      </c>
      <c r="D2643" s="89" t="s">
        <v>1040</v>
      </c>
      <c r="E2643" s="78">
        <v>11249</v>
      </c>
      <c r="F2643" s="35">
        <f t="shared" si="367"/>
        <v>11823</v>
      </c>
      <c r="G2643" s="36">
        <v>1312266.55</v>
      </c>
      <c r="H2643" s="36">
        <v>1331800.3999999999</v>
      </c>
      <c r="I2643" s="37">
        <v>1457166.9</v>
      </c>
      <c r="J2643" s="38">
        <f t="shared" si="368"/>
        <v>11823</v>
      </c>
      <c r="K2643" s="38">
        <f t="shared" si="369"/>
        <v>1028264.2125</v>
      </c>
      <c r="L2643" s="38">
        <f t="shared" si="370"/>
        <v>1322033.4750000001</v>
      </c>
      <c r="M2643" s="39">
        <f t="shared" si="371"/>
        <v>416557.10528714687</v>
      </c>
      <c r="N2643" s="40">
        <f t="shared" si="372"/>
        <v>286190.23042601167</v>
      </c>
      <c r="O2643" s="41">
        <f t="shared" si="373"/>
        <v>0.68703720760862086</v>
      </c>
      <c r="P2643" s="42">
        <f t="shared" si="374"/>
        <v>11823</v>
      </c>
      <c r="Q2643" s="43" t="str">
        <f t="shared" si="375"/>
        <v>MEDIA GEO</v>
      </c>
    </row>
    <row r="2644" spans="2:17" s="44" customFormat="1" x14ac:dyDescent="0.3">
      <c r="B2644" s="87">
        <v>2612</v>
      </c>
      <c r="C2644" s="88">
        <v>72154500</v>
      </c>
      <c r="D2644" s="89" t="s">
        <v>1041</v>
      </c>
      <c r="E2644" s="78">
        <v>10972</v>
      </c>
      <c r="F2644" s="35">
        <f t="shared" si="367"/>
        <v>11532</v>
      </c>
      <c r="G2644" s="36">
        <v>1015468.65</v>
      </c>
      <c r="H2644" s="36">
        <v>1012844.7</v>
      </c>
      <c r="I2644" s="37">
        <v>1110222.3999999999</v>
      </c>
      <c r="J2644" s="38">
        <f t="shared" si="368"/>
        <v>11532</v>
      </c>
      <c r="K2644" s="38">
        <f t="shared" si="369"/>
        <v>787516.9375</v>
      </c>
      <c r="L2644" s="38">
        <f t="shared" si="370"/>
        <v>1014156.675</v>
      </c>
      <c r="M2644" s="39">
        <f t="shared" si="371"/>
        <v>338751.32283292693</v>
      </c>
      <c r="N2644" s="40">
        <f t="shared" si="372"/>
        <v>231379.00211043272</v>
      </c>
      <c r="O2644" s="41">
        <f t="shared" si="373"/>
        <v>0.6830349773262715</v>
      </c>
      <c r="P2644" s="42">
        <f t="shared" si="374"/>
        <v>11532</v>
      </c>
      <c r="Q2644" s="43" t="str">
        <f t="shared" si="375"/>
        <v>MEDIA GEO</v>
      </c>
    </row>
    <row r="2645" spans="2:17" s="44" customFormat="1" x14ac:dyDescent="0.3">
      <c r="B2645" s="87">
        <v>2613</v>
      </c>
      <c r="C2645" s="88">
        <v>72154500</v>
      </c>
      <c r="D2645" s="89" t="s">
        <v>1042</v>
      </c>
      <c r="E2645" s="78">
        <v>9629</v>
      </c>
      <c r="F2645" s="35">
        <f t="shared" si="367"/>
        <v>10120</v>
      </c>
      <c r="G2645" s="36">
        <v>1015468.65</v>
      </c>
      <c r="H2645" s="36">
        <v>1032378.55</v>
      </c>
      <c r="I2645" s="37">
        <v>1110222.3999999999</v>
      </c>
      <c r="J2645" s="38">
        <f t="shared" si="368"/>
        <v>10120</v>
      </c>
      <c r="K2645" s="38">
        <f t="shared" si="369"/>
        <v>792047.4</v>
      </c>
      <c r="L2645" s="38">
        <f t="shared" si="370"/>
        <v>1023923.6000000001</v>
      </c>
      <c r="M2645" s="39">
        <f t="shared" si="371"/>
        <v>329438.23133928468</v>
      </c>
      <c r="N2645" s="40">
        <f t="shared" si="372"/>
        <v>225792.08673650294</v>
      </c>
      <c r="O2645" s="41">
        <f t="shared" si="373"/>
        <v>0.68538519593969727</v>
      </c>
      <c r="P2645" s="42">
        <f t="shared" si="374"/>
        <v>10120</v>
      </c>
      <c r="Q2645" s="43" t="str">
        <f t="shared" si="375"/>
        <v>MEDIA GEO</v>
      </c>
    </row>
    <row r="2646" spans="2:17" s="44" customFormat="1" x14ac:dyDescent="0.3">
      <c r="B2646" s="87">
        <v>2614</v>
      </c>
      <c r="C2646" s="88">
        <v>72154500</v>
      </c>
      <c r="D2646" s="89" t="s">
        <v>1043</v>
      </c>
      <c r="E2646" s="78">
        <v>14783</v>
      </c>
      <c r="F2646" s="35">
        <f t="shared" si="367"/>
        <v>15537</v>
      </c>
      <c r="G2646" s="36">
        <v>603508.5</v>
      </c>
      <c r="H2646" s="36">
        <v>600593</v>
      </c>
      <c r="I2646" s="37">
        <v>659194.55000000005</v>
      </c>
      <c r="J2646" s="38">
        <f t="shared" si="368"/>
        <v>15537</v>
      </c>
      <c r="K2646" s="38">
        <f t="shared" si="369"/>
        <v>469708.26250000001</v>
      </c>
      <c r="L2646" s="38">
        <f t="shared" si="370"/>
        <v>602050.75</v>
      </c>
      <c r="M2646" s="39">
        <f t="shared" si="371"/>
        <v>246837.48216322961</v>
      </c>
      <c r="N2646" s="40">
        <f t="shared" si="372"/>
        <v>163554.13942933772</v>
      </c>
      <c r="O2646" s="41">
        <f t="shared" si="373"/>
        <v>0.66259847570954411</v>
      </c>
      <c r="P2646" s="42">
        <f t="shared" si="374"/>
        <v>15537</v>
      </c>
      <c r="Q2646" s="43" t="str">
        <f t="shared" si="375"/>
        <v>MEDIA GEO</v>
      </c>
    </row>
    <row r="2647" spans="2:17" s="44" customFormat="1" x14ac:dyDescent="0.3">
      <c r="B2647" s="87">
        <v>2615</v>
      </c>
      <c r="C2647" s="88">
        <v>72154500</v>
      </c>
      <c r="D2647" s="89" t="s">
        <v>1044</v>
      </c>
      <c r="E2647" s="78">
        <v>15336</v>
      </c>
      <c r="F2647" s="35">
        <f t="shared" si="367"/>
        <v>16118</v>
      </c>
      <c r="G2647" s="36">
        <v>590680.30000000005</v>
      </c>
      <c r="H2647" s="36">
        <v>608464.85</v>
      </c>
      <c r="I2647" s="37">
        <v>659194.55000000005</v>
      </c>
      <c r="J2647" s="38">
        <f t="shared" si="368"/>
        <v>16118</v>
      </c>
      <c r="K2647" s="38">
        <f t="shared" si="369"/>
        <v>468614.42499999999</v>
      </c>
      <c r="L2647" s="38">
        <f t="shared" si="370"/>
        <v>599572.57499999995</v>
      </c>
      <c r="M2647" s="39">
        <f t="shared" si="371"/>
        <v>248586.86953204623</v>
      </c>
      <c r="N2647" s="40">
        <f t="shared" si="372"/>
        <v>164380.31406088066</v>
      </c>
      <c r="O2647" s="41">
        <f t="shared" si="373"/>
        <v>0.66125903741544889</v>
      </c>
      <c r="P2647" s="42">
        <f t="shared" si="374"/>
        <v>16118</v>
      </c>
      <c r="Q2647" s="43" t="str">
        <f t="shared" si="375"/>
        <v>MEDIA GEO</v>
      </c>
    </row>
    <row r="2648" spans="2:17" s="44" customFormat="1" x14ac:dyDescent="0.3">
      <c r="B2648" s="87">
        <v>2616</v>
      </c>
      <c r="C2648" s="88">
        <v>72154500</v>
      </c>
      <c r="D2648" s="89" t="s">
        <v>1045</v>
      </c>
      <c r="E2648" s="78">
        <v>16901</v>
      </c>
      <c r="F2648" s="35">
        <f t="shared" si="367"/>
        <v>17763</v>
      </c>
      <c r="G2648" s="36">
        <v>596511.30000000005</v>
      </c>
      <c r="H2648" s="36">
        <v>608464.85</v>
      </c>
      <c r="I2648" s="37">
        <v>659194.55000000005</v>
      </c>
      <c r="J2648" s="38">
        <f t="shared" si="368"/>
        <v>17763</v>
      </c>
      <c r="K2648" s="38">
        <f t="shared" si="369"/>
        <v>470483.42499999999</v>
      </c>
      <c r="L2648" s="38">
        <f t="shared" si="370"/>
        <v>602488.07499999995</v>
      </c>
      <c r="M2648" s="39">
        <f t="shared" si="371"/>
        <v>255326.57729331031</v>
      </c>
      <c r="N2648" s="40">
        <f t="shared" si="372"/>
        <v>167982.81646703425</v>
      </c>
      <c r="O2648" s="41">
        <f t="shared" si="373"/>
        <v>0.65791355622983749</v>
      </c>
      <c r="P2648" s="42">
        <f t="shared" si="374"/>
        <v>17763</v>
      </c>
      <c r="Q2648" s="43" t="str">
        <f t="shared" si="375"/>
        <v>MEDIA GEO</v>
      </c>
    </row>
    <row r="2649" spans="2:17" s="44" customFormat="1" x14ac:dyDescent="0.3">
      <c r="B2649" s="87">
        <v>2617</v>
      </c>
      <c r="C2649" s="88">
        <v>72154500</v>
      </c>
      <c r="D2649" s="89" t="s">
        <v>1046</v>
      </c>
      <c r="E2649" s="78">
        <v>16661</v>
      </c>
      <c r="F2649" s="35">
        <f t="shared" si="367"/>
        <v>17511</v>
      </c>
      <c r="G2649" s="36">
        <v>655987.5</v>
      </c>
      <c r="H2649" s="36">
        <v>674355.15</v>
      </c>
      <c r="I2649" s="37">
        <v>728583.45</v>
      </c>
      <c r="J2649" s="38">
        <f t="shared" si="368"/>
        <v>17511</v>
      </c>
      <c r="K2649" s="38">
        <f t="shared" si="369"/>
        <v>519109.27499999997</v>
      </c>
      <c r="L2649" s="38">
        <f t="shared" si="370"/>
        <v>665171.32499999995</v>
      </c>
      <c r="M2649" s="39">
        <f t="shared" si="371"/>
        <v>274090.27277322835</v>
      </c>
      <c r="N2649" s="40">
        <f t="shared" si="372"/>
        <v>181428.94368986267</v>
      </c>
      <c r="O2649" s="41">
        <f t="shared" si="373"/>
        <v>0.66193134785184415</v>
      </c>
      <c r="P2649" s="42">
        <f t="shared" si="374"/>
        <v>17511</v>
      </c>
      <c r="Q2649" s="43" t="str">
        <f t="shared" si="375"/>
        <v>MEDIA GEO</v>
      </c>
    </row>
    <row r="2650" spans="2:17" s="44" customFormat="1" x14ac:dyDescent="0.3">
      <c r="B2650" s="87">
        <v>2618</v>
      </c>
      <c r="C2650" s="88">
        <v>72154500</v>
      </c>
      <c r="D2650" s="89" t="s">
        <v>1047</v>
      </c>
      <c r="E2650" s="78">
        <v>16808</v>
      </c>
      <c r="F2650" s="35">
        <f t="shared" si="367"/>
        <v>17665</v>
      </c>
      <c r="G2650" s="36">
        <v>666774.85</v>
      </c>
      <c r="H2650" s="36">
        <v>672314.3</v>
      </c>
      <c r="I2650" s="37">
        <v>728583.45</v>
      </c>
      <c r="J2650" s="38">
        <f t="shared" si="368"/>
        <v>17665</v>
      </c>
      <c r="K2650" s="38">
        <f t="shared" si="369"/>
        <v>521334.39999999997</v>
      </c>
      <c r="L2650" s="38">
        <f t="shared" si="370"/>
        <v>669544.57499999995</v>
      </c>
      <c r="M2650" s="39">
        <f t="shared" si="371"/>
        <v>275604.3866221662</v>
      </c>
      <c r="N2650" s="40">
        <f t="shared" si="372"/>
        <v>182390.68941563237</v>
      </c>
      <c r="O2650" s="41">
        <f t="shared" si="373"/>
        <v>0.66178442096307011</v>
      </c>
      <c r="P2650" s="42">
        <f t="shared" si="374"/>
        <v>17665</v>
      </c>
      <c r="Q2650" s="43" t="str">
        <f t="shared" si="375"/>
        <v>MEDIA GEO</v>
      </c>
    </row>
    <row r="2651" spans="2:17" s="44" customFormat="1" x14ac:dyDescent="0.3">
      <c r="B2651" s="87">
        <v>2619</v>
      </c>
      <c r="C2651" s="88">
        <v>72154500</v>
      </c>
      <c r="D2651" s="89" t="s">
        <v>1048</v>
      </c>
      <c r="E2651" s="78">
        <v>36489</v>
      </c>
      <c r="F2651" s="35">
        <f t="shared" si="367"/>
        <v>38350</v>
      </c>
      <c r="G2651" s="36">
        <v>9980048.0500000007</v>
      </c>
      <c r="H2651" s="36">
        <v>10274805.1</v>
      </c>
      <c r="I2651" s="37">
        <v>11188960.125</v>
      </c>
      <c r="J2651" s="38">
        <f t="shared" si="368"/>
        <v>38350</v>
      </c>
      <c r="K2651" s="38">
        <f t="shared" si="369"/>
        <v>7870540.8187499996</v>
      </c>
      <c r="L2651" s="38">
        <f t="shared" si="370"/>
        <v>10127426.574999999</v>
      </c>
      <c r="M2651" s="39">
        <f t="shared" si="371"/>
        <v>2575522.390568417</v>
      </c>
      <c r="N2651" s="40">
        <f t="shared" si="372"/>
        <v>1794051.8024102114</v>
      </c>
      <c r="O2651" s="41">
        <f t="shared" si="373"/>
        <v>0.69657783173621124</v>
      </c>
      <c r="P2651" s="42">
        <f t="shared" si="374"/>
        <v>38350</v>
      </c>
      <c r="Q2651" s="43" t="str">
        <f t="shared" si="375"/>
        <v>MEDIA GEO</v>
      </c>
    </row>
    <row r="2652" spans="2:17" s="44" customFormat="1" x14ac:dyDescent="0.3">
      <c r="B2652" s="87">
        <v>2620</v>
      </c>
      <c r="C2652" s="88">
        <v>72154500</v>
      </c>
      <c r="D2652" s="89" t="s">
        <v>1049</v>
      </c>
      <c r="E2652" s="78">
        <v>8524</v>
      </c>
      <c r="F2652" s="35">
        <f t="shared" si="367"/>
        <v>8959</v>
      </c>
      <c r="G2652" s="36">
        <v>2700919.2</v>
      </c>
      <c r="H2652" s="36">
        <v>2682260</v>
      </c>
      <c r="I2652" s="37">
        <v>2949028.25</v>
      </c>
      <c r="J2652" s="38">
        <f t="shared" si="368"/>
        <v>8959</v>
      </c>
      <c r="K2652" s="38">
        <f t="shared" si="369"/>
        <v>2085291.6125</v>
      </c>
      <c r="L2652" s="38">
        <f t="shared" si="370"/>
        <v>2691589.6</v>
      </c>
      <c r="M2652" s="39">
        <f t="shared" si="371"/>
        <v>661435.85545502417</v>
      </c>
      <c r="N2652" s="40">
        <f t="shared" si="372"/>
        <v>461370.80905952241</v>
      </c>
      <c r="O2652" s="41">
        <f t="shared" si="373"/>
        <v>0.69752917876236054</v>
      </c>
      <c r="P2652" s="42">
        <f t="shared" si="374"/>
        <v>8959</v>
      </c>
      <c r="Q2652" s="43" t="str">
        <f t="shared" si="375"/>
        <v>MEDIA GEO</v>
      </c>
    </row>
    <row r="2653" spans="2:17" s="44" customFormat="1" x14ac:dyDescent="0.3">
      <c r="B2653" s="87">
        <v>2621</v>
      </c>
      <c r="C2653" s="88">
        <v>72154500</v>
      </c>
      <c r="D2653" s="89" t="s">
        <v>1050</v>
      </c>
      <c r="E2653" s="78">
        <v>18944</v>
      </c>
      <c r="F2653" s="35">
        <f t="shared" si="367"/>
        <v>19910</v>
      </c>
      <c r="G2653" s="36">
        <v>3922513.7</v>
      </c>
      <c r="H2653" s="36">
        <v>3989570.2</v>
      </c>
      <c r="I2653" s="37">
        <v>4319459.0250000004</v>
      </c>
      <c r="J2653" s="38">
        <f t="shared" si="368"/>
        <v>19910</v>
      </c>
      <c r="K2653" s="38">
        <f t="shared" si="369"/>
        <v>3062863.2312500002</v>
      </c>
      <c r="L2653" s="38">
        <f t="shared" si="370"/>
        <v>3956041.95</v>
      </c>
      <c r="M2653" s="39">
        <f t="shared" si="371"/>
        <v>1077079.598413063</v>
      </c>
      <c r="N2653" s="40">
        <f t="shared" si="372"/>
        <v>747531.79190213606</v>
      </c>
      <c r="O2653" s="41">
        <f t="shared" si="373"/>
        <v>0.69403579178690888</v>
      </c>
      <c r="P2653" s="42">
        <f t="shared" si="374"/>
        <v>19910</v>
      </c>
      <c r="Q2653" s="43" t="str">
        <f t="shared" si="375"/>
        <v>MEDIA GEO</v>
      </c>
    </row>
    <row r="2654" spans="2:17" s="44" customFormat="1" x14ac:dyDescent="0.3">
      <c r="B2654" s="87">
        <v>2622</v>
      </c>
      <c r="C2654" s="88">
        <v>72154500</v>
      </c>
      <c r="D2654" s="89" t="s">
        <v>1051</v>
      </c>
      <c r="E2654" s="78">
        <v>13624</v>
      </c>
      <c r="F2654" s="35">
        <f t="shared" si="367"/>
        <v>14319</v>
      </c>
      <c r="G2654" s="36">
        <v>1360080.75</v>
      </c>
      <c r="H2654" s="36">
        <v>1404687.9</v>
      </c>
      <c r="I2654" s="37">
        <v>1507820.7969999998</v>
      </c>
      <c r="J2654" s="38">
        <f t="shared" si="368"/>
        <v>14319</v>
      </c>
      <c r="K2654" s="38">
        <f t="shared" si="369"/>
        <v>1071727.1117499999</v>
      </c>
      <c r="L2654" s="38">
        <f t="shared" si="370"/>
        <v>1382384.325</v>
      </c>
      <c r="M2654" s="39">
        <f t="shared" si="371"/>
        <v>450662.82873884478</v>
      </c>
      <c r="N2654" s="40">
        <f t="shared" si="372"/>
        <v>308541.68023013871</v>
      </c>
      <c r="O2654" s="41">
        <f t="shared" si="373"/>
        <v>0.68463973630480168</v>
      </c>
      <c r="P2654" s="42">
        <f t="shared" si="374"/>
        <v>14319</v>
      </c>
      <c r="Q2654" s="43" t="str">
        <f t="shared" si="375"/>
        <v>MEDIA GEO</v>
      </c>
    </row>
    <row r="2655" spans="2:17" s="44" customFormat="1" x14ac:dyDescent="0.3">
      <c r="B2655" s="87">
        <v>2623</v>
      </c>
      <c r="C2655" s="88">
        <v>72154500</v>
      </c>
      <c r="D2655" s="89" t="s">
        <v>1052</v>
      </c>
      <c r="E2655" s="78">
        <v>34243</v>
      </c>
      <c r="F2655" s="35">
        <f t="shared" si="367"/>
        <v>35989</v>
      </c>
      <c r="G2655" s="36">
        <v>2112571.2999999998</v>
      </c>
      <c r="H2655" s="36">
        <v>2159510.85</v>
      </c>
      <c r="I2655" s="37">
        <v>2341875.375</v>
      </c>
      <c r="J2655" s="38">
        <f t="shared" si="368"/>
        <v>35989</v>
      </c>
      <c r="K2655" s="38">
        <f t="shared" si="369"/>
        <v>1662486.6312500001</v>
      </c>
      <c r="L2655" s="38">
        <f t="shared" si="370"/>
        <v>2136041.0750000002</v>
      </c>
      <c r="M2655" s="39">
        <f t="shared" si="371"/>
        <v>787453.79674716468</v>
      </c>
      <c r="N2655" s="40">
        <f t="shared" si="372"/>
        <v>531365.85360289074</v>
      </c>
      <c r="O2655" s="41">
        <f t="shared" si="373"/>
        <v>0.67478988074966573</v>
      </c>
      <c r="P2655" s="42">
        <f t="shared" si="374"/>
        <v>35989</v>
      </c>
      <c r="Q2655" s="43" t="str">
        <f t="shared" si="375"/>
        <v>MEDIA GEO</v>
      </c>
    </row>
    <row r="2656" spans="2:17" s="44" customFormat="1" x14ac:dyDescent="0.3">
      <c r="B2656" s="87">
        <v>2624</v>
      </c>
      <c r="C2656" s="88">
        <v>72154500</v>
      </c>
      <c r="D2656" s="89" t="s">
        <v>1053</v>
      </c>
      <c r="E2656" s="78">
        <v>12261</v>
      </c>
      <c r="F2656" s="35">
        <f t="shared" si="367"/>
        <v>12886</v>
      </c>
      <c r="G2656" s="36">
        <v>465313.8</v>
      </c>
      <c r="H2656" s="36">
        <v>474934.95</v>
      </c>
      <c r="I2656" s="37">
        <v>520416.75</v>
      </c>
      <c r="J2656" s="38">
        <f t="shared" si="368"/>
        <v>12886</v>
      </c>
      <c r="K2656" s="38">
        <f t="shared" si="369"/>
        <v>368387.875</v>
      </c>
      <c r="L2656" s="38">
        <f t="shared" si="370"/>
        <v>470124.375</v>
      </c>
      <c r="M2656" s="39">
        <f t="shared" si="371"/>
        <v>196206.03614047961</v>
      </c>
      <c r="N2656" s="40">
        <f t="shared" si="372"/>
        <v>129626.8406822961</v>
      </c>
      <c r="O2656" s="41">
        <f t="shared" si="373"/>
        <v>0.66066693579949731</v>
      </c>
      <c r="P2656" s="42">
        <f t="shared" si="374"/>
        <v>12886</v>
      </c>
      <c r="Q2656" s="43" t="str">
        <f t="shared" si="375"/>
        <v>MEDIA GEO</v>
      </c>
    </row>
    <row r="2657" spans="2:17" s="44" customFormat="1" x14ac:dyDescent="0.3">
      <c r="B2657" s="87">
        <v>2625</v>
      </c>
      <c r="C2657" s="88">
        <v>72154500</v>
      </c>
      <c r="D2657" s="89" t="s">
        <v>1054</v>
      </c>
      <c r="E2657" s="78">
        <v>10880</v>
      </c>
      <c r="F2657" s="35">
        <f t="shared" si="367"/>
        <v>11435</v>
      </c>
      <c r="G2657" s="36">
        <v>825669.6</v>
      </c>
      <c r="H2657" s="36">
        <v>820130.15</v>
      </c>
      <c r="I2657" s="37">
        <v>902055.7</v>
      </c>
      <c r="J2657" s="38">
        <f t="shared" si="368"/>
        <v>11435</v>
      </c>
      <c r="K2657" s="38">
        <f t="shared" si="369"/>
        <v>639822.61250000005</v>
      </c>
      <c r="L2657" s="38">
        <f t="shared" si="370"/>
        <v>822899.875</v>
      </c>
      <c r="M2657" s="39">
        <f t="shared" si="371"/>
        <v>289094.38008650905</v>
      </c>
      <c r="N2657" s="40">
        <f t="shared" si="372"/>
        <v>196334.83051922356</v>
      </c>
      <c r="O2657" s="41">
        <f t="shared" si="373"/>
        <v>0.67913748603647028</v>
      </c>
      <c r="P2657" s="42">
        <f t="shared" si="374"/>
        <v>11435</v>
      </c>
      <c r="Q2657" s="43" t="str">
        <f t="shared" si="375"/>
        <v>MEDIA GEO</v>
      </c>
    </row>
    <row r="2658" spans="2:17" s="44" customFormat="1" x14ac:dyDescent="0.3">
      <c r="B2658" s="87">
        <v>2626</v>
      </c>
      <c r="C2658" s="88">
        <v>72154500</v>
      </c>
      <c r="D2658" s="89" t="s">
        <v>1055</v>
      </c>
      <c r="E2658" s="78">
        <v>11065</v>
      </c>
      <c r="F2658" s="35">
        <f t="shared" si="367"/>
        <v>11629</v>
      </c>
      <c r="G2658" s="36">
        <v>814590.7</v>
      </c>
      <c r="H2658" s="36">
        <v>823337.2</v>
      </c>
      <c r="I2658" s="37">
        <v>902055.7</v>
      </c>
      <c r="J2658" s="38">
        <f t="shared" si="368"/>
        <v>11629</v>
      </c>
      <c r="K2658" s="38">
        <f t="shared" si="369"/>
        <v>637903.14999999991</v>
      </c>
      <c r="L2658" s="38">
        <f t="shared" si="370"/>
        <v>818963.95</v>
      </c>
      <c r="M2658" s="39">
        <f t="shared" si="371"/>
        <v>289616.45133179001</v>
      </c>
      <c r="N2658" s="40">
        <f t="shared" si="372"/>
        <v>196566.81192147406</v>
      </c>
      <c r="O2658" s="41">
        <f t="shared" si="373"/>
        <v>0.67871424781834455</v>
      </c>
      <c r="P2658" s="42">
        <f t="shared" si="374"/>
        <v>11629</v>
      </c>
      <c r="Q2658" s="43" t="str">
        <f t="shared" si="375"/>
        <v>MEDIA GEO</v>
      </c>
    </row>
    <row r="2659" spans="2:17" s="44" customFormat="1" x14ac:dyDescent="0.3">
      <c r="B2659" s="87">
        <v>2627</v>
      </c>
      <c r="C2659" s="88">
        <v>72154500</v>
      </c>
      <c r="D2659" s="89" t="s">
        <v>1056</v>
      </c>
      <c r="E2659" s="78">
        <v>15244</v>
      </c>
      <c r="F2659" s="35">
        <f t="shared" si="367"/>
        <v>16021</v>
      </c>
      <c r="G2659" s="36">
        <v>420415.1</v>
      </c>
      <c r="H2659" s="36">
        <v>432660.2</v>
      </c>
      <c r="I2659" s="37">
        <v>468375.07500000001</v>
      </c>
      <c r="J2659" s="38">
        <f t="shared" si="368"/>
        <v>16021</v>
      </c>
      <c r="K2659" s="38">
        <f t="shared" si="369"/>
        <v>334367.84375</v>
      </c>
      <c r="L2659" s="38">
        <f t="shared" si="370"/>
        <v>426537.65</v>
      </c>
      <c r="M2659" s="39">
        <f t="shared" si="371"/>
        <v>192210.52380057637</v>
      </c>
      <c r="N2659" s="40">
        <f t="shared" si="372"/>
        <v>124584.80705341615</v>
      </c>
      <c r="O2659" s="41">
        <f t="shared" si="373"/>
        <v>0.64816850081880151</v>
      </c>
      <c r="P2659" s="42">
        <f t="shared" si="374"/>
        <v>16021</v>
      </c>
      <c r="Q2659" s="43" t="str">
        <f t="shared" si="375"/>
        <v>MEDIA GEO</v>
      </c>
    </row>
    <row r="2660" spans="2:17" s="44" customFormat="1" x14ac:dyDescent="0.3">
      <c r="B2660" s="87">
        <v>2628</v>
      </c>
      <c r="C2660" s="88">
        <v>72154500</v>
      </c>
      <c r="D2660" s="89" t="s">
        <v>1057</v>
      </c>
      <c r="E2660" s="78">
        <v>160719</v>
      </c>
      <c r="F2660" s="35">
        <f t="shared" si="367"/>
        <v>168916</v>
      </c>
      <c r="G2660" s="36">
        <v>5100667.25</v>
      </c>
      <c r="H2660" s="36">
        <v>5204167.5</v>
      </c>
      <c r="I2660" s="37">
        <v>5724584.25</v>
      </c>
      <c r="J2660" s="38">
        <f t="shared" si="368"/>
        <v>168916</v>
      </c>
      <c r="K2660" s="38">
        <f t="shared" si="369"/>
        <v>4049583.75</v>
      </c>
      <c r="L2660" s="38">
        <f t="shared" si="370"/>
        <v>5152417.375</v>
      </c>
      <c r="M2660" s="39">
        <f t="shared" si="371"/>
        <v>2250858.7887265538</v>
      </c>
      <c r="N2660" s="40">
        <f t="shared" si="372"/>
        <v>1472155.863950978</v>
      </c>
      <c r="O2660" s="41">
        <f t="shared" si="373"/>
        <v>0.65404185785633628</v>
      </c>
      <c r="P2660" s="42">
        <f t="shared" si="374"/>
        <v>168916</v>
      </c>
      <c r="Q2660" s="43" t="str">
        <f t="shared" si="375"/>
        <v>MEDIA GEO</v>
      </c>
    </row>
    <row r="2661" spans="2:17" s="44" customFormat="1" x14ac:dyDescent="0.3">
      <c r="B2661" s="87">
        <v>2629</v>
      </c>
      <c r="C2661" s="88">
        <v>72154500</v>
      </c>
      <c r="D2661" s="89" t="s">
        <v>1058</v>
      </c>
      <c r="E2661" s="78">
        <v>103243</v>
      </c>
      <c r="F2661" s="35">
        <f t="shared" ref="F2661:F2724" si="376">ROUND(E2661*($C$5+1),0)</f>
        <v>108508</v>
      </c>
      <c r="G2661" s="36">
        <v>5359855.2</v>
      </c>
      <c r="H2661" s="36">
        <v>5486971</v>
      </c>
      <c r="I2661" s="37">
        <v>5967445.4000000004</v>
      </c>
      <c r="J2661" s="38">
        <f t="shared" si="368"/>
        <v>108508</v>
      </c>
      <c r="K2661" s="38">
        <f t="shared" si="369"/>
        <v>4230694.9000000004</v>
      </c>
      <c r="L2661" s="38">
        <f t="shared" si="370"/>
        <v>5423413.0999999996</v>
      </c>
      <c r="M2661" s="39">
        <f t="shared" si="371"/>
        <v>2088978.5648632145</v>
      </c>
      <c r="N2661" s="40">
        <f t="shared" si="372"/>
        <v>1400404.1663551312</v>
      </c>
      <c r="O2661" s="41">
        <f t="shared" si="373"/>
        <v>0.67037747055428931</v>
      </c>
      <c r="P2661" s="42">
        <f t="shared" si="374"/>
        <v>108508</v>
      </c>
      <c r="Q2661" s="43" t="str">
        <f t="shared" si="375"/>
        <v>MEDIA GEO</v>
      </c>
    </row>
    <row r="2662" spans="2:17" s="44" customFormat="1" x14ac:dyDescent="0.3">
      <c r="B2662" s="87">
        <v>2630</v>
      </c>
      <c r="C2662" s="88">
        <v>72154500</v>
      </c>
      <c r="D2662" s="89" t="s">
        <v>1059</v>
      </c>
      <c r="E2662" s="78">
        <v>119260</v>
      </c>
      <c r="F2662" s="35">
        <f t="shared" si="376"/>
        <v>125342</v>
      </c>
      <c r="G2662" s="36">
        <v>5316414.25</v>
      </c>
      <c r="H2662" s="36">
        <v>5488720.2999999998</v>
      </c>
      <c r="I2662" s="37">
        <v>5967445.4000000004</v>
      </c>
      <c r="J2662" s="38">
        <f t="shared" si="368"/>
        <v>125342</v>
      </c>
      <c r="K2662" s="38">
        <f t="shared" si="369"/>
        <v>4224480.4875000007</v>
      </c>
      <c r="L2662" s="38">
        <f t="shared" si="370"/>
        <v>5402567.2750000004</v>
      </c>
      <c r="M2662" s="39">
        <f t="shared" si="371"/>
        <v>2161442.7999932258</v>
      </c>
      <c r="N2662" s="40">
        <f t="shared" si="372"/>
        <v>1439740.6828545642</v>
      </c>
      <c r="O2662" s="41">
        <f t="shared" si="373"/>
        <v>0.66610168118216051</v>
      </c>
      <c r="P2662" s="42">
        <f t="shared" si="374"/>
        <v>125342</v>
      </c>
      <c r="Q2662" s="43" t="str">
        <f t="shared" si="375"/>
        <v>MEDIA GEO</v>
      </c>
    </row>
    <row r="2663" spans="2:17" s="44" customFormat="1" x14ac:dyDescent="0.3">
      <c r="B2663" s="87">
        <v>2631</v>
      </c>
      <c r="C2663" s="88">
        <v>72154500</v>
      </c>
      <c r="D2663" s="89" t="s">
        <v>1060</v>
      </c>
      <c r="E2663" s="78">
        <v>136455</v>
      </c>
      <c r="F2663" s="35">
        <f t="shared" si="376"/>
        <v>143414</v>
      </c>
      <c r="G2663" s="36">
        <v>3735630.15</v>
      </c>
      <c r="H2663" s="36">
        <v>3874991.05</v>
      </c>
      <c r="I2663" s="37">
        <v>4163334</v>
      </c>
      <c r="J2663" s="38">
        <f t="shared" si="368"/>
        <v>143414</v>
      </c>
      <c r="K2663" s="38">
        <f t="shared" si="369"/>
        <v>2979342.3</v>
      </c>
      <c r="L2663" s="38">
        <f t="shared" si="370"/>
        <v>3805310.5999999996</v>
      </c>
      <c r="M2663" s="39">
        <f t="shared" si="371"/>
        <v>1714615.8911209619</v>
      </c>
      <c r="N2663" s="40">
        <f t="shared" si="372"/>
        <v>1111007.5118247597</v>
      </c>
      <c r="O2663" s="41">
        <f t="shared" si="373"/>
        <v>0.64796291552997209</v>
      </c>
      <c r="P2663" s="42">
        <f t="shared" si="374"/>
        <v>143414</v>
      </c>
      <c r="Q2663" s="43" t="str">
        <f t="shared" si="375"/>
        <v>MEDIA GEO</v>
      </c>
    </row>
    <row r="2664" spans="2:17" s="44" customFormat="1" x14ac:dyDescent="0.3">
      <c r="B2664" s="87">
        <v>2632</v>
      </c>
      <c r="C2664" s="88">
        <v>72154500</v>
      </c>
      <c r="D2664" s="89" t="s">
        <v>1061</v>
      </c>
      <c r="E2664" s="78">
        <v>25774</v>
      </c>
      <c r="F2664" s="35">
        <f t="shared" si="376"/>
        <v>27088</v>
      </c>
      <c r="G2664" s="36">
        <v>1104682.95</v>
      </c>
      <c r="H2664" s="36">
        <v>1115178.75</v>
      </c>
      <c r="I2664" s="37">
        <v>1214305.75</v>
      </c>
      <c r="J2664" s="38">
        <f t="shared" si="368"/>
        <v>27088</v>
      </c>
      <c r="K2664" s="38">
        <f t="shared" si="369"/>
        <v>865313.86250000005</v>
      </c>
      <c r="L2664" s="38">
        <f t="shared" si="370"/>
        <v>1109930.8500000001</v>
      </c>
      <c r="M2664" s="39">
        <f t="shared" si="371"/>
        <v>448664.57669053739</v>
      </c>
      <c r="N2664" s="40">
        <f t="shared" si="372"/>
        <v>298099.65616728959</v>
      </c>
      <c r="O2664" s="41">
        <f t="shared" si="373"/>
        <v>0.66441540441223934</v>
      </c>
      <c r="P2664" s="42">
        <f t="shared" si="374"/>
        <v>27088</v>
      </c>
      <c r="Q2664" s="43" t="str">
        <f t="shared" si="375"/>
        <v>MEDIA GEO</v>
      </c>
    </row>
    <row r="2665" spans="2:17" s="44" customFormat="1" x14ac:dyDescent="0.3">
      <c r="B2665" s="87">
        <v>2633</v>
      </c>
      <c r="C2665" s="88">
        <v>72154500</v>
      </c>
      <c r="D2665" s="89" t="s">
        <v>1062</v>
      </c>
      <c r="E2665" s="78">
        <v>25167</v>
      </c>
      <c r="F2665" s="35">
        <f t="shared" si="376"/>
        <v>26451</v>
      </c>
      <c r="G2665" s="36">
        <v>4830983.5</v>
      </c>
      <c r="H2665" s="36">
        <v>5046730.5</v>
      </c>
      <c r="I2665" s="37">
        <v>5412334.2000000002</v>
      </c>
      <c r="J2665" s="38">
        <f t="shared" si="368"/>
        <v>26451</v>
      </c>
      <c r="K2665" s="38">
        <f t="shared" si="369"/>
        <v>3829124.8</v>
      </c>
      <c r="L2665" s="38">
        <f t="shared" si="370"/>
        <v>4938857</v>
      </c>
      <c r="M2665" s="39">
        <f t="shared" si="371"/>
        <v>1366841.2980821715</v>
      </c>
      <c r="N2665" s="40">
        <f t="shared" si="372"/>
        <v>947799.06921056123</v>
      </c>
      <c r="O2665" s="41">
        <f t="shared" si="373"/>
        <v>0.69342290911199966</v>
      </c>
      <c r="P2665" s="42">
        <f t="shared" si="374"/>
        <v>26451</v>
      </c>
      <c r="Q2665" s="43" t="str">
        <f t="shared" si="375"/>
        <v>MEDIA GEO</v>
      </c>
    </row>
    <row r="2666" spans="2:17" s="44" customFormat="1" x14ac:dyDescent="0.3">
      <c r="B2666" s="87">
        <v>2634</v>
      </c>
      <c r="C2666" s="88">
        <v>72154500</v>
      </c>
      <c r="D2666" s="89" t="s">
        <v>1063</v>
      </c>
      <c r="E2666" s="78">
        <v>14176</v>
      </c>
      <c r="F2666" s="35">
        <f t="shared" si="376"/>
        <v>14899</v>
      </c>
      <c r="G2666" s="36">
        <v>1558626.3</v>
      </c>
      <c r="H2666" s="36">
        <v>1583408.05</v>
      </c>
      <c r="I2666" s="37">
        <v>1734722.5</v>
      </c>
      <c r="J2666" s="38">
        <f t="shared" si="368"/>
        <v>14899</v>
      </c>
      <c r="K2666" s="38">
        <f t="shared" si="369"/>
        <v>1222913.9624999999</v>
      </c>
      <c r="L2666" s="38">
        <f t="shared" si="370"/>
        <v>1571017.175</v>
      </c>
      <c r="M2666" s="39">
        <f t="shared" si="371"/>
        <v>502551.4091589193</v>
      </c>
      <c r="N2666" s="40">
        <f t="shared" si="372"/>
        <v>344822.32537822868</v>
      </c>
      <c r="O2666" s="41">
        <f t="shared" si="373"/>
        <v>0.6861433857191459</v>
      </c>
      <c r="P2666" s="42">
        <f t="shared" si="374"/>
        <v>14899</v>
      </c>
      <c r="Q2666" s="43" t="str">
        <f t="shared" si="375"/>
        <v>MEDIA GEO</v>
      </c>
    </row>
    <row r="2667" spans="2:17" s="44" customFormat="1" x14ac:dyDescent="0.3">
      <c r="B2667" s="87">
        <v>2635</v>
      </c>
      <c r="C2667" s="88">
        <v>72154500</v>
      </c>
      <c r="D2667" s="89" t="s">
        <v>1064</v>
      </c>
      <c r="E2667" s="78">
        <v>13936</v>
      </c>
      <c r="F2667" s="35">
        <f t="shared" si="376"/>
        <v>14647</v>
      </c>
      <c r="G2667" s="36">
        <v>667941.05000000005</v>
      </c>
      <c r="H2667" s="36">
        <v>690681.95</v>
      </c>
      <c r="I2667" s="37">
        <v>745930.67500000005</v>
      </c>
      <c r="J2667" s="38">
        <f t="shared" si="368"/>
        <v>14647</v>
      </c>
      <c r="K2667" s="38">
        <f t="shared" si="369"/>
        <v>529800.16874999995</v>
      </c>
      <c r="L2667" s="38">
        <f t="shared" si="370"/>
        <v>679311.5</v>
      </c>
      <c r="M2667" s="39">
        <f t="shared" si="371"/>
        <v>266450.0754240466</v>
      </c>
      <c r="N2667" s="40">
        <f t="shared" si="372"/>
        <v>178051.66215597102</v>
      </c>
      <c r="O2667" s="41">
        <f t="shared" si="373"/>
        <v>0.66823648622582521</v>
      </c>
      <c r="P2667" s="42">
        <f t="shared" si="374"/>
        <v>14647</v>
      </c>
      <c r="Q2667" s="43" t="str">
        <f t="shared" si="375"/>
        <v>MEDIA GEO</v>
      </c>
    </row>
    <row r="2668" spans="2:17" s="44" customFormat="1" x14ac:dyDescent="0.3">
      <c r="B2668" s="87">
        <v>2636</v>
      </c>
      <c r="C2668" s="88">
        <v>72154500</v>
      </c>
      <c r="D2668" s="89" t="s">
        <v>1065</v>
      </c>
      <c r="E2668" s="78">
        <v>13936</v>
      </c>
      <c r="F2668" s="35">
        <f t="shared" si="376"/>
        <v>14647</v>
      </c>
      <c r="G2668" s="36">
        <v>681060.8</v>
      </c>
      <c r="H2668" s="36">
        <v>692722.8</v>
      </c>
      <c r="I2668" s="37">
        <v>745930.67500000005</v>
      </c>
      <c r="J2668" s="38">
        <f t="shared" si="368"/>
        <v>14647</v>
      </c>
      <c r="K2668" s="38">
        <f t="shared" si="369"/>
        <v>533590.31875000009</v>
      </c>
      <c r="L2668" s="38">
        <f t="shared" si="370"/>
        <v>686891.8</v>
      </c>
      <c r="M2668" s="39">
        <f t="shared" si="371"/>
        <v>267946.52479856316</v>
      </c>
      <c r="N2668" s="40">
        <f t="shared" si="372"/>
        <v>179109.81165639404</v>
      </c>
      <c r="O2668" s="41">
        <f t="shared" si="373"/>
        <v>0.66845357218588752</v>
      </c>
      <c r="P2668" s="42">
        <f t="shared" si="374"/>
        <v>14647</v>
      </c>
      <c r="Q2668" s="43" t="str">
        <f t="shared" si="375"/>
        <v>MEDIA GEO</v>
      </c>
    </row>
    <row r="2669" spans="2:17" s="44" customFormat="1" x14ac:dyDescent="0.3">
      <c r="B2669" s="87">
        <v>2637</v>
      </c>
      <c r="C2669" s="88">
        <v>72154500</v>
      </c>
      <c r="D2669" s="89" t="s">
        <v>1066</v>
      </c>
      <c r="E2669" s="78">
        <v>19312</v>
      </c>
      <c r="F2669" s="35">
        <f t="shared" si="376"/>
        <v>20297</v>
      </c>
      <c r="G2669" s="36">
        <v>665025.55000000005</v>
      </c>
      <c r="H2669" s="36">
        <v>679894.6</v>
      </c>
      <c r="I2669" s="37">
        <v>745930.67500000005</v>
      </c>
      <c r="J2669" s="38">
        <f t="shared" si="368"/>
        <v>20297</v>
      </c>
      <c r="K2669" s="38">
        <f t="shared" si="369"/>
        <v>527786.95625000005</v>
      </c>
      <c r="L2669" s="38">
        <f t="shared" si="370"/>
        <v>672460.07499999995</v>
      </c>
      <c r="M2669" s="39">
        <f t="shared" si="371"/>
        <v>287642.17262477038</v>
      </c>
      <c r="N2669" s="40">
        <f t="shared" si="372"/>
        <v>189041.58448046329</v>
      </c>
      <c r="O2669" s="41">
        <f t="shared" si="373"/>
        <v>0.65721094634849775</v>
      </c>
      <c r="P2669" s="42">
        <f t="shared" si="374"/>
        <v>20297</v>
      </c>
      <c r="Q2669" s="43" t="str">
        <f t="shared" si="375"/>
        <v>MEDIA GEO</v>
      </c>
    </row>
    <row r="2670" spans="2:17" s="44" customFormat="1" x14ac:dyDescent="0.3">
      <c r="B2670" s="87">
        <v>2638</v>
      </c>
      <c r="C2670" s="88">
        <v>72154500</v>
      </c>
      <c r="D2670" s="89" t="s">
        <v>1067</v>
      </c>
      <c r="E2670" s="78">
        <v>23473</v>
      </c>
      <c r="F2670" s="35">
        <f t="shared" si="376"/>
        <v>24670</v>
      </c>
      <c r="G2670" s="36">
        <v>672605.85</v>
      </c>
      <c r="H2670" s="36">
        <v>679019.95</v>
      </c>
      <c r="I2670" s="37">
        <v>745930.67500000005</v>
      </c>
      <c r="J2670" s="38">
        <f t="shared" si="368"/>
        <v>24670</v>
      </c>
      <c r="K2670" s="38">
        <f t="shared" si="369"/>
        <v>530556.61874999991</v>
      </c>
      <c r="L2670" s="38">
        <f t="shared" si="370"/>
        <v>675812.89999999991</v>
      </c>
      <c r="M2670" s="39">
        <f t="shared" si="371"/>
        <v>302780.35774747236</v>
      </c>
      <c r="N2670" s="40">
        <f t="shared" si="372"/>
        <v>196653.7198814544</v>
      </c>
      <c r="O2670" s="41">
        <f t="shared" si="373"/>
        <v>0.64949299004881067</v>
      </c>
      <c r="P2670" s="42">
        <f t="shared" si="374"/>
        <v>24670</v>
      </c>
      <c r="Q2670" s="43" t="str">
        <f t="shared" si="375"/>
        <v>MEDIA GEO</v>
      </c>
    </row>
    <row r="2671" spans="2:17" s="44" customFormat="1" x14ac:dyDescent="0.3">
      <c r="B2671" s="87">
        <v>2639</v>
      </c>
      <c r="C2671" s="88">
        <v>72154500</v>
      </c>
      <c r="D2671" s="89" t="s">
        <v>1068</v>
      </c>
      <c r="E2671" s="78">
        <v>21503</v>
      </c>
      <c r="F2671" s="35">
        <f t="shared" si="376"/>
        <v>22600</v>
      </c>
      <c r="G2671" s="36">
        <v>1555710.8</v>
      </c>
      <c r="H2671" s="36">
        <v>1578160.15</v>
      </c>
      <c r="I2671" s="37">
        <v>1734722.5</v>
      </c>
      <c r="J2671" s="38">
        <f t="shared" si="368"/>
        <v>22600</v>
      </c>
      <c r="K2671" s="38">
        <f t="shared" si="369"/>
        <v>1222798.3625</v>
      </c>
      <c r="L2671" s="38">
        <f t="shared" si="370"/>
        <v>1566935.4750000001</v>
      </c>
      <c r="M2671" s="39">
        <f t="shared" si="371"/>
        <v>556999.23350715998</v>
      </c>
      <c r="N2671" s="40">
        <f t="shared" si="372"/>
        <v>377877.32187380607</v>
      </c>
      <c r="O2671" s="41">
        <f t="shared" si="373"/>
        <v>0.67841623316874566</v>
      </c>
      <c r="P2671" s="42">
        <f t="shared" si="374"/>
        <v>22600</v>
      </c>
      <c r="Q2671" s="43" t="str">
        <f t="shared" si="375"/>
        <v>MEDIA GEO</v>
      </c>
    </row>
    <row r="2672" spans="2:17" s="44" customFormat="1" x14ac:dyDescent="0.3">
      <c r="B2672" s="87">
        <v>2640</v>
      </c>
      <c r="C2672" s="88">
        <v>72154500</v>
      </c>
      <c r="D2672" s="89" t="s">
        <v>1069</v>
      </c>
      <c r="E2672" s="78">
        <v>24191</v>
      </c>
      <c r="F2672" s="35">
        <f t="shared" si="376"/>
        <v>25425</v>
      </c>
      <c r="G2672" s="36">
        <v>2060383.85</v>
      </c>
      <c r="H2672" s="36">
        <v>2098285.35</v>
      </c>
      <c r="I2672" s="37">
        <v>2255139.25</v>
      </c>
      <c r="J2672" s="38">
        <f t="shared" si="368"/>
        <v>25425</v>
      </c>
      <c r="K2672" s="38">
        <f t="shared" si="369"/>
        <v>1609808.3625</v>
      </c>
      <c r="L2672" s="38">
        <f t="shared" si="370"/>
        <v>2079334.6</v>
      </c>
      <c r="M2672" s="39">
        <f t="shared" si="371"/>
        <v>705605.16755605815</v>
      </c>
      <c r="N2672" s="40">
        <f t="shared" si="372"/>
        <v>480960.00890749082</v>
      </c>
      <c r="O2672" s="41">
        <f t="shared" si="373"/>
        <v>0.68162767369370214</v>
      </c>
      <c r="P2672" s="42">
        <f t="shared" si="374"/>
        <v>25425</v>
      </c>
      <c r="Q2672" s="43" t="str">
        <f t="shared" si="375"/>
        <v>MEDIA GEO</v>
      </c>
    </row>
    <row r="2673" spans="2:17" s="44" customFormat="1" x14ac:dyDescent="0.3">
      <c r="B2673" s="87">
        <v>2641</v>
      </c>
      <c r="C2673" s="88">
        <v>72154500</v>
      </c>
      <c r="D2673" s="89" t="s">
        <v>1070</v>
      </c>
      <c r="E2673" s="78">
        <v>19570</v>
      </c>
      <c r="F2673" s="35">
        <f t="shared" si="376"/>
        <v>20568</v>
      </c>
      <c r="G2673" s="36">
        <v>2151639</v>
      </c>
      <c r="H2673" s="36">
        <v>2170589.75</v>
      </c>
      <c r="I2673" s="37">
        <v>2359222.6</v>
      </c>
      <c r="J2673" s="38">
        <f t="shared" si="368"/>
        <v>20568</v>
      </c>
      <c r="K2673" s="38">
        <f t="shared" si="369"/>
        <v>1675504.8374999999</v>
      </c>
      <c r="L2673" s="38">
        <f t="shared" si="370"/>
        <v>2161114.375</v>
      </c>
      <c r="M2673" s="39">
        <f t="shared" si="371"/>
        <v>689964.95866309269</v>
      </c>
      <c r="N2673" s="40">
        <f t="shared" si="372"/>
        <v>473335.12877632387</v>
      </c>
      <c r="O2673" s="41">
        <f t="shared" si="373"/>
        <v>0.68602777986505203</v>
      </c>
      <c r="P2673" s="42">
        <f t="shared" si="374"/>
        <v>20568</v>
      </c>
      <c r="Q2673" s="43" t="str">
        <f t="shared" si="375"/>
        <v>MEDIA GEO</v>
      </c>
    </row>
    <row r="2674" spans="2:17" s="44" customFormat="1" x14ac:dyDescent="0.3">
      <c r="B2674" s="87">
        <v>2642</v>
      </c>
      <c r="C2674" s="88">
        <v>72154500</v>
      </c>
      <c r="D2674" s="89" t="s">
        <v>1071</v>
      </c>
      <c r="E2674" s="78">
        <v>20527</v>
      </c>
      <c r="F2674" s="35">
        <f t="shared" si="376"/>
        <v>21574</v>
      </c>
      <c r="G2674" s="36">
        <v>1497983.9</v>
      </c>
      <c r="H2674" s="36">
        <v>1513436.05</v>
      </c>
      <c r="I2674" s="37">
        <v>1665333.6</v>
      </c>
      <c r="J2674" s="38">
        <f t="shared" si="368"/>
        <v>21574</v>
      </c>
      <c r="K2674" s="38">
        <f t="shared" si="369"/>
        <v>1174581.8875000002</v>
      </c>
      <c r="L2674" s="38">
        <f t="shared" si="370"/>
        <v>1505709.9750000001</v>
      </c>
      <c r="M2674" s="39">
        <f t="shared" si="371"/>
        <v>534226.93996116763</v>
      </c>
      <c r="N2674" s="40">
        <f t="shared" si="372"/>
        <v>362500.37024176167</v>
      </c>
      <c r="O2674" s="41">
        <f t="shared" si="373"/>
        <v>0.67855127311271768</v>
      </c>
      <c r="P2674" s="42">
        <f t="shared" si="374"/>
        <v>21574</v>
      </c>
      <c r="Q2674" s="43" t="str">
        <f t="shared" si="375"/>
        <v>MEDIA GEO</v>
      </c>
    </row>
    <row r="2675" spans="2:17" s="44" customFormat="1" x14ac:dyDescent="0.3">
      <c r="B2675" s="87">
        <v>2643</v>
      </c>
      <c r="C2675" s="88">
        <v>72154500</v>
      </c>
      <c r="D2675" s="89" t="s">
        <v>1072</v>
      </c>
      <c r="E2675" s="78">
        <v>18962</v>
      </c>
      <c r="F2675" s="35">
        <f t="shared" si="376"/>
        <v>19929</v>
      </c>
      <c r="G2675" s="36">
        <v>1504106.45</v>
      </c>
      <c r="H2675" s="36">
        <v>1546672.75</v>
      </c>
      <c r="I2675" s="37">
        <v>1665333.6</v>
      </c>
      <c r="J2675" s="38">
        <f t="shared" si="368"/>
        <v>19929</v>
      </c>
      <c r="K2675" s="38">
        <f t="shared" si="369"/>
        <v>1184010.4500000002</v>
      </c>
      <c r="L2675" s="38">
        <f t="shared" si="370"/>
        <v>1525389.6</v>
      </c>
      <c r="M2675" s="39">
        <f t="shared" si="371"/>
        <v>527127.82295361708</v>
      </c>
      <c r="N2675" s="40">
        <f t="shared" si="372"/>
        <v>358643.72712033777</v>
      </c>
      <c r="O2675" s="41">
        <f t="shared" si="373"/>
        <v>0.68037335823173861</v>
      </c>
      <c r="P2675" s="42">
        <f t="shared" si="374"/>
        <v>19929</v>
      </c>
      <c r="Q2675" s="43" t="str">
        <f t="shared" si="375"/>
        <v>MEDIA GEO</v>
      </c>
    </row>
    <row r="2676" spans="2:17" s="44" customFormat="1" x14ac:dyDescent="0.3">
      <c r="B2676" s="87">
        <v>2644</v>
      </c>
      <c r="C2676" s="88">
        <v>72154500</v>
      </c>
      <c r="D2676" s="89" t="s">
        <v>1073</v>
      </c>
      <c r="E2676" s="78">
        <v>20527</v>
      </c>
      <c r="F2676" s="35">
        <f t="shared" si="376"/>
        <v>21574</v>
      </c>
      <c r="G2676" s="77">
        <v>1525098.05</v>
      </c>
      <c r="H2676" s="77">
        <v>1537343.15</v>
      </c>
      <c r="I2676" s="77">
        <v>1665333.6</v>
      </c>
      <c r="J2676" s="38">
        <f t="shared" si="368"/>
        <v>21574</v>
      </c>
      <c r="K2676" s="38">
        <f t="shared" si="369"/>
        <v>1187337.2000000002</v>
      </c>
      <c r="L2676" s="38">
        <f t="shared" si="370"/>
        <v>1531220.6</v>
      </c>
      <c r="M2676" s="39">
        <f t="shared" si="371"/>
        <v>538734.91834393051</v>
      </c>
      <c r="N2676" s="40">
        <f t="shared" si="372"/>
        <v>365687.99232565559</v>
      </c>
      <c r="O2676" s="41">
        <f t="shared" si="373"/>
        <v>0.67879021736660283</v>
      </c>
      <c r="P2676" s="42">
        <f t="shared" si="374"/>
        <v>21574</v>
      </c>
      <c r="Q2676" s="43" t="str">
        <f t="shared" si="375"/>
        <v>MEDIA GEO</v>
      </c>
    </row>
    <row r="2677" spans="2:17" s="44" customFormat="1" x14ac:dyDescent="0.3">
      <c r="B2677" s="87">
        <v>2645</v>
      </c>
      <c r="C2677" s="88">
        <v>72154500</v>
      </c>
      <c r="D2677" s="89" t="s">
        <v>1074</v>
      </c>
      <c r="E2677" s="78">
        <v>92142</v>
      </c>
      <c r="F2677" s="35">
        <f t="shared" si="376"/>
        <v>96841</v>
      </c>
      <c r="G2677" s="36">
        <v>4521940.5</v>
      </c>
      <c r="H2677" s="36">
        <v>4717570.55</v>
      </c>
      <c r="I2677" s="37">
        <v>5065389.7</v>
      </c>
      <c r="J2677" s="38">
        <f t="shared" si="368"/>
        <v>96841</v>
      </c>
      <c r="K2677" s="38">
        <f t="shared" si="369"/>
        <v>3600435.4375</v>
      </c>
      <c r="L2677" s="38">
        <f t="shared" si="370"/>
        <v>4619755.5250000004</v>
      </c>
      <c r="M2677" s="39">
        <f t="shared" si="371"/>
        <v>1798576.2068622778</v>
      </c>
      <c r="N2677" s="40">
        <f t="shared" si="372"/>
        <v>1203308.5045562088</v>
      </c>
      <c r="O2677" s="41">
        <f t="shared" si="373"/>
        <v>0.66903392803991968</v>
      </c>
      <c r="P2677" s="42">
        <f t="shared" si="374"/>
        <v>96841</v>
      </c>
      <c r="Q2677" s="43" t="str">
        <f t="shared" si="375"/>
        <v>MEDIA GEO</v>
      </c>
    </row>
    <row r="2678" spans="2:17" s="44" customFormat="1" x14ac:dyDescent="0.3">
      <c r="B2678" s="87">
        <v>2646</v>
      </c>
      <c r="C2678" s="88">
        <v>72154500</v>
      </c>
      <c r="D2678" s="89" t="s">
        <v>1075</v>
      </c>
      <c r="E2678" s="78">
        <v>33525</v>
      </c>
      <c r="F2678" s="35">
        <f t="shared" si="376"/>
        <v>35235</v>
      </c>
      <c r="G2678" s="36">
        <v>3877323.45</v>
      </c>
      <c r="H2678" s="36">
        <v>3973243.4</v>
      </c>
      <c r="I2678" s="37">
        <v>4284764.5750000002</v>
      </c>
      <c r="J2678" s="38">
        <f t="shared" si="368"/>
        <v>35235</v>
      </c>
      <c r="K2678" s="38">
        <f t="shared" si="369"/>
        <v>3042641.6062500002</v>
      </c>
      <c r="L2678" s="38">
        <f t="shared" si="370"/>
        <v>3925283.4249999998</v>
      </c>
      <c r="M2678" s="39">
        <f t="shared" si="371"/>
        <v>1234936.4540807807</v>
      </c>
      <c r="N2678" s="40">
        <f t="shared" si="372"/>
        <v>848317.03357988154</v>
      </c>
      <c r="O2678" s="41">
        <f t="shared" si="373"/>
        <v>0.68693172897817034</v>
      </c>
      <c r="P2678" s="42">
        <f t="shared" si="374"/>
        <v>35235</v>
      </c>
      <c r="Q2678" s="43" t="str">
        <f t="shared" si="375"/>
        <v>MEDIA GEO</v>
      </c>
    </row>
    <row r="2679" spans="2:17" s="44" customFormat="1" x14ac:dyDescent="0.3">
      <c r="B2679" s="87">
        <v>2647</v>
      </c>
      <c r="C2679" s="88">
        <v>72154500</v>
      </c>
      <c r="D2679" s="89" t="s">
        <v>1076</v>
      </c>
      <c r="E2679" s="78">
        <v>51493</v>
      </c>
      <c r="F2679" s="35">
        <f t="shared" si="376"/>
        <v>54119</v>
      </c>
      <c r="G2679" s="36">
        <v>4063915.45</v>
      </c>
      <c r="H2679" s="36">
        <v>4104440.9</v>
      </c>
      <c r="I2679" s="37">
        <v>4440889.5999999996</v>
      </c>
      <c r="J2679" s="38">
        <f t="shared" si="368"/>
        <v>54119</v>
      </c>
      <c r="K2679" s="38">
        <f t="shared" si="369"/>
        <v>3165841.2374999998</v>
      </c>
      <c r="L2679" s="38">
        <f t="shared" si="370"/>
        <v>4084178.1749999998</v>
      </c>
      <c r="M2679" s="39">
        <f t="shared" si="371"/>
        <v>1414994.0139797584</v>
      </c>
      <c r="N2679" s="40">
        <f t="shared" si="372"/>
        <v>962283.95073242474</v>
      </c>
      <c r="O2679" s="41">
        <f t="shared" si="373"/>
        <v>0.68006220607671797</v>
      </c>
      <c r="P2679" s="42">
        <f t="shared" si="374"/>
        <v>54119</v>
      </c>
      <c r="Q2679" s="43" t="str">
        <f t="shared" si="375"/>
        <v>MEDIA GEO</v>
      </c>
    </row>
    <row r="2680" spans="2:17" s="44" customFormat="1" x14ac:dyDescent="0.3">
      <c r="B2680" s="87">
        <v>2648</v>
      </c>
      <c r="C2680" s="88">
        <v>72154500</v>
      </c>
      <c r="D2680" s="89" t="s">
        <v>1077</v>
      </c>
      <c r="E2680" s="78">
        <v>16882</v>
      </c>
      <c r="F2680" s="35">
        <f t="shared" si="376"/>
        <v>17743</v>
      </c>
      <c r="G2680" s="36">
        <v>1231798.75</v>
      </c>
      <c r="H2680" s="36">
        <v>1262119.95</v>
      </c>
      <c r="I2680" s="37">
        <v>1353083.55</v>
      </c>
      <c r="J2680" s="38">
        <f t="shared" si="368"/>
        <v>17743</v>
      </c>
      <c r="K2680" s="38">
        <f t="shared" si="369"/>
        <v>966186.3125</v>
      </c>
      <c r="L2680" s="38">
        <f t="shared" si="370"/>
        <v>1246959.3500000001</v>
      </c>
      <c r="M2680" s="39">
        <f t="shared" si="371"/>
        <v>439539.60578572814</v>
      </c>
      <c r="N2680" s="40">
        <f t="shared" si="372"/>
        <v>298255.24023255729</v>
      </c>
      <c r="O2680" s="41">
        <f t="shared" si="373"/>
        <v>0.67856283326138811</v>
      </c>
      <c r="P2680" s="42">
        <f t="shared" si="374"/>
        <v>17743</v>
      </c>
      <c r="Q2680" s="43" t="str">
        <f t="shared" si="375"/>
        <v>MEDIA GEO</v>
      </c>
    </row>
    <row r="2681" spans="2:17" s="44" customFormat="1" x14ac:dyDescent="0.3">
      <c r="B2681" s="87">
        <v>2649</v>
      </c>
      <c r="C2681" s="88">
        <v>72154500</v>
      </c>
      <c r="D2681" s="89" t="s">
        <v>1078</v>
      </c>
      <c r="E2681" s="78">
        <v>16588</v>
      </c>
      <c r="F2681" s="35">
        <f t="shared" si="376"/>
        <v>17434</v>
      </c>
      <c r="G2681" s="36">
        <v>1215471.95</v>
      </c>
      <c r="H2681" s="36">
        <v>1229757.8999999999</v>
      </c>
      <c r="I2681" s="37">
        <v>1353083.55</v>
      </c>
      <c r="J2681" s="38">
        <f t="shared" si="368"/>
        <v>17434</v>
      </c>
      <c r="K2681" s="38">
        <f t="shared" si="369"/>
        <v>953936.84999999986</v>
      </c>
      <c r="L2681" s="38">
        <f t="shared" si="370"/>
        <v>1222614.9249999998</v>
      </c>
      <c r="M2681" s="39">
        <f t="shared" si="371"/>
        <v>433332.7914158983</v>
      </c>
      <c r="N2681" s="40">
        <f t="shared" si="372"/>
        <v>294084.85569747118</v>
      </c>
      <c r="O2681" s="41">
        <f t="shared" si="373"/>
        <v>0.67865820801735355</v>
      </c>
      <c r="P2681" s="42">
        <f t="shared" si="374"/>
        <v>17434</v>
      </c>
      <c r="Q2681" s="43" t="str">
        <f t="shared" si="375"/>
        <v>MEDIA GEO</v>
      </c>
    </row>
    <row r="2682" spans="2:17" s="44" customFormat="1" x14ac:dyDescent="0.3">
      <c r="B2682" s="87">
        <v>2650</v>
      </c>
      <c r="C2682" s="88">
        <v>72154500</v>
      </c>
      <c r="D2682" s="89" t="s">
        <v>1079</v>
      </c>
      <c r="E2682" s="78">
        <v>25314</v>
      </c>
      <c r="F2682" s="35">
        <f t="shared" si="376"/>
        <v>26605</v>
      </c>
      <c r="G2682" s="36">
        <v>2128023.4500000002</v>
      </c>
      <c r="H2682" s="36">
        <v>2179919.35</v>
      </c>
      <c r="I2682" s="37">
        <v>2341875.375</v>
      </c>
      <c r="J2682" s="38">
        <f t="shared" si="368"/>
        <v>26605</v>
      </c>
      <c r="K2682" s="38">
        <f t="shared" si="369"/>
        <v>1669105.7937500002</v>
      </c>
      <c r="L2682" s="38">
        <f t="shared" si="370"/>
        <v>2153971.4000000004</v>
      </c>
      <c r="M2682" s="39">
        <f t="shared" si="371"/>
        <v>733222.81454854913</v>
      </c>
      <c r="N2682" s="40">
        <f t="shared" si="372"/>
        <v>499654.24837449734</v>
      </c>
      <c r="O2682" s="41">
        <f t="shared" si="373"/>
        <v>0.68144940181947045</v>
      </c>
      <c r="P2682" s="42">
        <f t="shared" si="374"/>
        <v>26605</v>
      </c>
      <c r="Q2682" s="43" t="str">
        <f t="shared" si="375"/>
        <v>MEDIA GEO</v>
      </c>
    </row>
    <row r="2683" spans="2:17" s="44" customFormat="1" x14ac:dyDescent="0.3">
      <c r="B2683" s="87">
        <v>2651</v>
      </c>
      <c r="C2683" s="88">
        <v>72154500</v>
      </c>
      <c r="D2683" s="89" t="s">
        <v>1080</v>
      </c>
      <c r="E2683" s="78">
        <v>22184</v>
      </c>
      <c r="F2683" s="35">
        <f t="shared" si="376"/>
        <v>23315</v>
      </c>
      <c r="G2683" s="36">
        <v>2686341.7</v>
      </c>
      <c r="H2683" s="36">
        <v>2739112.25</v>
      </c>
      <c r="I2683" s="37">
        <v>2949028.25</v>
      </c>
      <c r="J2683" s="38">
        <f t="shared" si="368"/>
        <v>23315</v>
      </c>
      <c r="K2683" s="38">
        <f t="shared" si="369"/>
        <v>2099449.2999999998</v>
      </c>
      <c r="L2683" s="38">
        <f t="shared" si="370"/>
        <v>2712726.9750000001</v>
      </c>
      <c r="M2683" s="39">
        <f t="shared" si="371"/>
        <v>843376.23501253698</v>
      </c>
      <c r="N2683" s="40">
        <f t="shared" si="372"/>
        <v>579870.86026557989</v>
      </c>
      <c r="O2683" s="41">
        <f t="shared" si="373"/>
        <v>0.68755892826048148</v>
      </c>
      <c r="P2683" s="42">
        <f t="shared" si="374"/>
        <v>23315</v>
      </c>
      <c r="Q2683" s="43" t="str">
        <f t="shared" si="375"/>
        <v>MEDIA GEO</v>
      </c>
    </row>
    <row r="2684" spans="2:17" s="44" customFormat="1" x14ac:dyDescent="0.3">
      <c r="B2684" s="87">
        <v>2652</v>
      </c>
      <c r="C2684" s="88">
        <v>72154500</v>
      </c>
      <c r="D2684" s="89" t="s">
        <v>1081</v>
      </c>
      <c r="E2684" s="78">
        <v>11930</v>
      </c>
      <c r="F2684" s="35">
        <f t="shared" si="376"/>
        <v>12538</v>
      </c>
      <c r="G2684" s="36">
        <v>1673497</v>
      </c>
      <c r="H2684" s="36">
        <v>1702068.9</v>
      </c>
      <c r="I2684" s="37">
        <v>1873500.3</v>
      </c>
      <c r="J2684" s="38">
        <f t="shared" si="368"/>
        <v>12538</v>
      </c>
      <c r="K2684" s="38">
        <f t="shared" si="369"/>
        <v>1315401.05</v>
      </c>
      <c r="L2684" s="38">
        <f t="shared" si="370"/>
        <v>1687782.95</v>
      </c>
      <c r="M2684" s="39">
        <f t="shared" si="371"/>
        <v>508593.75918077375</v>
      </c>
      <c r="N2684" s="40">
        <f t="shared" si="372"/>
        <v>350764.39116336609</v>
      </c>
      <c r="O2684" s="41">
        <f t="shared" si="373"/>
        <v>0.68967498092852331</v>
      </c>
      <c r="P2684" s="42">
        <f t="shared" si="374"/>
        <v>12538</v>
      </c>
      <c r="Q2684" s="43" t="str">
        <f t="shared" si="375"/>
        <v>MEDIA GEO</v>
      </c>
    </row>
    <row r="2685" spans="2:17" s="44" customFormat="1" x14ac:dyDescent="0.3">
      <c r="B2685" s="87">
        <v>2653</v>
      </c>
      <c r="C2685" s="88">
        <v>72154500</v>
      </c>
      <c r="D2685" s="89" t="s">
        <v>1082</v>
      </c>
      <c r="E2685" s="78">
        <v>25608</v>
      </c>
      <c r="F2685" s="35">
        <f t="shared" si="376"/>
        <v>26914</v>
      </c>
      <c r="G2685" s="36">
        <v>2032395.05</v>
      </c>
      <c r="H2685" s="36">
        <v>2067089.5</v>
      </c>
      <c r="I2685" s="37">
        <v>2255139.25</v>
      </c>
      <c r="J2685" s="38">
        <f t="shared" si="368"/>
        <v>26914</v>
      </c>
      <c r="K2685" s="38">
        <f t="shared" si="369"/>
        <v>1595384.45</v>
      </c>
      <c r="L2685" s="38">
        <f t="shared" si="370"/>
        <v>2049742.2749999999</v>
      </c>
      <c r="M2685" s="39">
        <f t="shared" si="371"/>
        <v>710607.44837937353</v>
      </c>
      <c r="N2685" s="40">
        <f t="shared" si="372"/>
        <v>483444.27360186982</v>
      </c>
      <c r="O2685" s="41">
        <f t="shared" si="373"/>
        <v>0.68032536768988716</v>
      </c>
      <c r="P2685" s="42">
        <f t="shared" si="374"/>
        <v>26914</v>
      </c>
      <c r="Q2685" s="43" t="str">
        <f t="shared" si="375"/>
        <v>MEDIA GEO</v>
      </c>
    </row>
    <row r="2686" spans="2:17" s="44" customFormat="1" x14ac:dyDescent="0.3">
      <c r="B2686" s="87">
        <v>2654</v>
      </c>
      <c r="C2686" s="88">
        <v>72154500</v>
      </c>
      <c r="D2686" s="89" t="s">
        <v>1083</v>
      </c>
      <c r="E2686" s="78">
        <v>20877</v>
      </c>
      <c r="F2686" s="35">
        <f t="shared" si="376"/>
        <v>21942</v>
      </c>
      <c r="G2686" s="36">
        <v>2105282.5499999998</v>
      </c>
      <c r="H2686" s="36">
        <v>2144350.25</v>
      </c>
      <c r="I2686" s="37">
        <v>2359222.6</v>
      </c>
      <c r="J2686" s="38">
        <f t="shared" si="368"/>
        <v>21942</v>
      </c>
      <c r="K2686" s="38">
        <f t="shared" si="369"/>
        <v>1657699.35</v>
      </c>
      <c r="L2686" s="38">
        <f t="shared" si="370"/>
        <v>2124816.4</v>
      </c>
      <c r="M2686" s="39">
        <f t="shared" si="371"/>
        <v>695284.9215066504</v>
      </c>
      <c r="N2686" s="40">
        <f t="shared" si="372"/>
        <v>476125.34586131369</v>
      </c>
      <c r="O2686" s="41">
        <f t="shared" si="373"/>
        <v>0.68479170356459329</v>
      </c>
      <c r="P2686" s="42">
        <f t="shared" si="374"/>
        <v>21942</v>
      </c>
      <c r="Q2686" s="43" t="str">
        <f t="shared" si="375"/>
        <v>MEDIA GEO</v>
      </c>
    </row>
    <row r="2687" spans="2:17" s="44" customFormat="1" x14ac:dyDescent="0.3">
      <c r="B2687" s="87">
        <v>2655</v>
      </c>
      <c r="C2687" s="88">
        <v>72154500</v>
      </c>
      <c r="D2687" s="89" t="s">
        <v>1084</v>
      </c>
      <c r="E2687" s="78">
        <v>196324</v>
      </c>
      <c r="F2687" s="35">
        <f t="shared" si="376"/>
        <v>206337</v>
      </c>
      <c r="G2687" s="36">
        <v>5296297.3</v>
      </c>
      <c r="H2687" s="36">
        <v>5374141.1500000004</v>
      </c>
      <c r="I2687" s="37">
        <v>5811320.375</v>
      </c>
      <c r="J2687" s="38">
        <f t="shared" si="368"/>
        <v>206337</v>
      </c>
      <c r="K2687" s="38">
        <f t="shared" si="369"/>
        <v>4172023.9562499998</v>
      </c>
      <c r="L2687" s="38">
        <f t="shared" si="370"/>
        <v>5335219.2249999996</v>
      </c>
      <c r="M2687" s="39">
        <f t="shared" si="371"/>
        <v>2417037.2230748539</v>
      </c>
      <c r="N2687" s="40">
        <f t="shared" si="372"/>
        <v>1563201.1189068428</v>
      </c>
      <c r="O2687" s="41">
        <f t="shared" si="373"/>
        <v>0.64674267486795411</v>
      </c>
      <c r="P2687" s="42">
        <f t="shared" si="374"/>
        <v>206337</v>
      </c>
      <c r="Q2687" s="43" t="str">
        <f t="shared" si="375"/>
        <v>MEDIA GEO</v>
      </c>
    </row>
    <row r="2688" spans="2:17" s="44" customFormat="1" ht="21.6" x14ac:dyDescent="0.3">
      <c r="B2688" s="87">
        <v>2656</v>
      </c>
      <c r="C2688" s="88">
        <v>72154500</v>
      </c>
      <c r="D2688" s="89" t="s">
        <v>1085</v>
      </c>
      <c r="E2688" s="78">
        <v>442374</v>
      </c>
      <c r="F2688" s="35">
        <f t="shared" si="376"/>
        <v>464935</v>
      </c>
      <c r="G2688" s="36">
        <v>5863362.0499999998</v>
      </c>
      <c r="H2688" s="36">
        <v>5906511.4500000002</v>
      </c>
      <c r="I2688" s="37">
        <v>6505209.375</v>
      </c>
      <c r="J2688" s="38">
        <f t="shared" si="368"/>
        <v>464935</v>
      </c>
      <c r="K2688" s="38">
        <f t="shared" si="369"/>
        <v>4685004.46875</v>
      </c>
      <c r="L2688" s="38">
        <f t="shared" si="370"/>
        <v>5884936.75</v>
      </c>
      <c r="M2688" s="39">
        <f t="shared" si="371"/>
        <v>3199136.8656886416</v>
      </c>
      <c r="N2688" s="40">
        <f t="shared" si="372"/>
        <v>1933372.680361348</v>
      </c>
      <c r="O2688" s="41">
        <f t="shared" si="373"/>
        <v>0.60434197145396995</v>
      </c>
      <c r="P2688" s="42">
        <f t="shared" si="374"/>
        <v>464935</v>
      </c>
      <c r="Q2688" s="43" t="str">
        <f t="shared" si="375"/>
        <v>MEDIA GEO</v>
      </c>
    </row>
    <row r="2689" spans="2:17" s="44" customFormat="1" x14ac:dyDescent="0.3">
      <c r="B2689" s="87">
        <v>2657</v>
      </c>
      <c r="C2689" s="88">
        <v>72154500</v>
      </c>
      <c r="D2689" s="89" t="s">
        <v>1086</v>
      </c>
      <c r="E2689" s="78">
        <v>48124</v>
      </c>
      <c r="F2689" s="35">
        <f t="shared" si="376"/>
        <v>50578</v>
      </c>
      <c r="G2689" s="36">
        <v>1219845.2</v>
      </c>
      <c r="H2689" s="36">
        <v>1230632.55</v>
      </c>
      <c r="I2689" s="37">
        <v>1353083.55</v>
      </c>
      <c r="J2689" s="38">
        <f t="shared" si="368"/>
        <v>50578</v>
      </c>
      <c r="K2689" s="38">
        <f t="shared" si="369"/>
        <v>963534.82499999995</v>
      </c>
      <c r="L2689" s="38">
        <f t="shared" si="370"/>
        <v>1225238.875</v>
      </c>
      <c r="M2689" s="39">
        <f t="shared" si="371"/>
        <v>566147.82923300553</v>
      </c>
      <c r="N2689" s="40">
        <f t="shared" si="372"/>
        <v>364562.92242584849</v>
      </c>
      <c r="O2689" s="41">
        <f t="shared" si="373"/>
        <v>0.64393591850337706</v>
      </c>
      <c r="P2689" s="42">
        <f t="shared" si="374"/>
        <v>50578</v>
      </c>
      <c r="Q2689" s="43" t="str">
        <f t="shared" si="375"/>
        <v>MEDIA GEO</v>
      </c>
    </row>
    <row r="2690" spans="2:17" s="44" customFormat="1" x14ac:dyDescent="0.3">
      <c r="B2690" s="87">
        <v>2658</v>
      </c>
      <c r="C2690" s="88">
        <v>72154500</v>
      </c>
      <c r="D2690" s="89" t="s">
        <v>1087</v>
      </c>
      <c r="E2690" s="78">
        <v>25793</v>
      </c>
      <c r="F2690" s="35">
        <f t="shared" si="376"/>
        <v>27108</v>
      </c>
      <c r="G2690" s="36">
        <v>2117527.65</v>
      </c>
      <c r="H2690" s="36">
        <v>2170589.75</v>
      </c>
      <c r="I2690" s="37">
        <v>2341875.375</v>
      </c>
      <c r="J2690" s="38">
        <f t="shared" si="368"/>
        <v>27108</v>
      </c>
      <c r="K2690" s="38">
        <f t="shared" si="369"/>
        <v>1664275.1937500001</v>
      </c>
      <c r="L2690" s="38">
        <f t="shared" si="370"/>
        <v>2144058.7000000002</v>
      </c>
      <c r="M2690" s="39">
        <f t="shared" si="371"/>
        <v>734965.61900995427</v>
      </c>
      <c r="N2690" s="40">
        <f t="shared" si="372"/>
        <v>500530.92251650221</v>
      </c>
      <c r="O2690" s="41">
        <f t="shared" si="373"/>
        <v>0.6810263086737981</v>
      </c>
      <c r="P2690" s="42">
        <f t="shared" si="374"/>
        <v>27108</v>
      </c>
      <c r="Q2690" s="43" t="str">
        <f t="shared" si="375"/>
        <v>MEDIA GEO</v>
      </c>
    </row>
    <row r="2691" spans="2:17" s="44" customFormat="1" x14ac:dyDescent="0.3">
      <c r="B2691" s="87">
        <v>2659</v>
      </c>
      <c r="C2691" s="88">
        <v>72154500</v>
      </c>
      <c r="D2691" s="89" t="s">
        <v>1088</v>
      </c>
      <c r="E2691" s="78">
        <v>21356</v>
      </c>
      <c r="F2691" s="35">
        <f t="shared" si="376"/>
        <v>22445</v>
      </c>
      <c r="G2691" s="36">
        <v>909636</v>
      </c>
      <c r="H2691" s="36">
        <v>920714.9</v>
      </c>
      <c r="I2691" s="37">
        <v>1006139.05</v>
      </c>
      <c r="J2691" s="38">
        <f t="shared" si="368"/>
        <v>22445</v>
      </c>
      <c r="K2691" s="38">
        <f t="shared" si="369"/>
        <v>714733.73750000005</v>
      </c>
      <c r="L2691" s="38">
        <f t="shared" si="370"/>
        <v>915175.45</v>
      </c>
      <c r="M2691" s="39">
        <f t="shared" si="371"/>
        <v>370845.152491758</v>
      </c>
      <c r="N2691" s="40">
        <f t="shared" si="372"/>
        <v>246356.11039334934</v>
      </c>
      <c r="O2691" s="41">
        <f t="shared" si="373"/>
        <v>0.66430991139576667</v>
      </c>
      <c r="P2691" s="42">
        <f t="shared" si="374"/>
        <v>22445</v>
      </c>
      <c r="Q2691" s="43" t="str">
        <f t="shared" si="375"/>
        <v>MEDIA GEO</v>
      </c>
    </row>
    <row r="2692" spans="2:17" s="44" customFormat="1" x14ac:dyDescent="0.3">
      <c r="B2692" s="87">
        <v>2660</v>
      </c>
      <c r="C2692" s="88">
        <v>72154500</v>
      </c>
      <c r="D2692" s="89" t="s">
        <v>1089</v>
      </c>
      <c r="E2692" s="78">
        <v>8726</v>
      </c>
      <c r="F2692" s="35">
        <f t="shared" si="376"/>
        <v>9171</v>
      </c>
      <c r="G2692" s="36">
        <v>485430.75</v>
      </c>
      <c r="H2692" s="36">
        <v>490095.55</v>
      </c>
      <c r="I2692" s="37">
        <v>537763.97499999998</v>
      </c>
      <c r="J2692" s="38">
        <f t="shared" si="368"/>
        <v>9171</v>
      </c>
      <c r="K2692" s="38">
        <f t="shared" si="369"/>
        <v>380615.31874999998</v>
      </c>
      <c r="L2692" s="38">
        <f t="shared" si="370"/>
        <v>487763.15</v>
      </c>
      <c r="M2692" s="39">
        <f t="shared" si="371"/>
        <v>185077.7070737961</v>
      </c>
      <c r="N2692" s="40">
        <f t="shared" si="372"/>
        <v>124384.82542807686</v>
      </c>
      <c r="O2692" s="41">
        <f t="shared" si="373"/>
        <v>0.67206811341400963</v>
      </c>
      <c r="P2692" s="42">
        <f t="shared" si="374"/>
        <v>9171</v>
      </c>
      <c r="Q2692" s="43" t="str">
        <f t="shared" si="375"/>
        <v>MEDIA GEO</v>
      </c>
    </row>
    <row r="2693" spans="2:17" s="44" customFormat="1" x14ac:dyDescent="0.3">
      <c r="B2693" s="87">
        <v>2661</v>
      </c>
      <c r="C2693" s="88">
        <v>72154500</v>
      </c>
      <c r="D2693" s="89" t="s">
        <v>1090</v>
      </c>
      <c r="E2693" s="78">
        <v>23657</v>
      </c>
      <c r="F2693" s="35">
        <f t="shared" si="376"/>
        <v>24864</v>
      </c>
      <c r="G2693" s="36">
        <v>2411118.5</v>
      </c>
      <c r="H2693" s="36">
        <v>2476717.25</v>
      </c>
      <c r="I2693" s="37">
        <v>2706167.1</v>
      </c>
      <c r="J2693" s="38">
        <f t="shared" si="368"/>
        <v>24864</v>
      </c>
      <c r="K2693" s="38">
        <f t="shared" si="369"/>
        <v>1904716.7124999999</v>
      </c>
      <c r="L2693" s="38">
        <f t="shared" si="370"/>
        <v>2443917.875</v>
      </c>
      <c r="M2693" s="39">
        <f t="shared" si="371"/>
        <v>796168.78756206785</v>
      </c>
      <c r="N2693" s="40">
        <f t="shared" si="372"/>
        <v>545394.84564678755</v>
      </c>
      <c r="O2693" s="41">
        <f t="shared" si="373"/>
        <v>0.68502414835531289</v>
      </c>
      <c r="P2693" s="42">
        <f t="shared" si="374"/>
        <v>24864</v>
      </c>
      <c r="Q2693" s="43" t="str">
        <f t="shared" si="375"/>
        <v>MEDIA GEO</v>
      </c>
    </row>
    <row r="2694" spans="2:17" s="44" customFormat="1" x14ac:dyDescent="0.3">
      <c r="B2694" s="87">
        <v>2662</v>
      </c>
      <c r="C2694" s="88">
        <v>72154500</v>
      </c>
      <c r="D2694" s="89" t="s">
        <v>1091</v>
      </c>
      <c r="E2694" s="78">
        <v>23602</v>
      </c>
      <c r="F2694" s="35">
        <f t="shared" si="376"/>
        <v>24806</v>
      </c>
      <c r="G2694" s="36">
        <v>7842695</v>
      </c>
      <c r="H2694" s="36">
        <v>8034826.4500000002</v>
      </c>
      <c r="I2694" s="37">
        <v>8673612.5</v>
      </c>
      <c r="J2694" s="38">
        <f t="shared" si="368"/>
        <v>24806</v>
      </c>
      <c r="K2694" s="38">
        <f t="shared" si="369"/>
        <v>6143984.9874999998</v>
      </c>
      <c r="L2694" s="38">
        <f t="shared" si="370"/>
        <v>7938760.7249999996</v>
      </c>
      <c r="M2694" s="39">
        <f t="shared" si="371"/>
        <v>1918888.0814186758</v>
      </c>
      <c r="N2694" s="40">
        <f t="shared" si="372"/>
        <v>1339318.283895076</v>
      </c>
      <c r="O2694" s="41">
        <f t="shared" si="373"/>
        <v>0.69796581513231803</v>
      </c>
      <c r="P2694" s="42">
        <f t="shared" si="374"/>
        <v>24806</v>
      </c>
      <c r="Q2694" s="43" t="str">
        <f t="shared" si="375"/>
        <v>MEDIA GEO</v>
      </c>
    </row>
    <row r="2695" spans="2:17" s="44" customFormat="1" x14ac:dyDescent="0.3">
      <c r="B2695" s="87">
        <v>2663</v>
      </c>
      <c r="C2695" s="88">
        <v>72154500</v>
      </c>
      <c r="D2695" s="89" t="s">
        <v>1092</v>
      </c>
      <c r="E2695" s="78">
        <v>51235</v>
      </c>
      <c r="F2695" s="35">
        <f t="shared" si="376"/>
        <v>53848</v>
      </c>
      <c r="G2695" s="36">
        <v>2461848.2000000002</v>
      </c>
      <c r="H2695" s="36">
        <v>2461556.65</v>
      </c>
      <c r="I2695" s="37">
        <v>2706167.1</v>
      </c>
      <c r="J2695" s="38">
        <f t="shared" si="368"/>
        <v>53848</v>
      </c>
      <c r="K2695" s="38">
        <f t="shared" si="369"/>
        <v>1920854.9874999998</v>
      </c>
      <c r="L2695" s="38">
        <f t="shared" si="370"/>
        <v>2461702.4249999998</v>
      </c>
      <c r="M2695" s="39">
        <f t="shared" si="371"/>
        <v>969390.64256273385</v>
      </c>
      <c r="N2695" s="40">
        <f t="shared" si="372"/>
        <v>647386.41102156055</v>
      </c>
      <c r="O2695" s="41">
        <f t="shared" si="373"/>
        <v>0.66782820319999647</v>
      </c>
      <c r="P2695" s="42">
        <f t="shared" si="374"/>
        <v>53848</v>
      </c>
      <c r="Q2695" s="43" t="str">
        <f t="shared" si="375"/>
        <v>MEDIA GEO</v>
      </c>
    </row>
    <row r="2696" spans="2:17" s="44" customFormat="1" x14ac:dyDescent="0.3">
      <c r="B2696" s="87">
        <v>2664</v>
      </c>
      <c r="C2696" s="88">
        <v>72154500</v>
      </c>
      <c r="D2696" s="89" t="s">
        <v>1093</v>
      </c>
      <c r="E2696" s="78">
        <v>20288</v>
      </c>
      <c r="F2696" s="35">
        <f t="shared" si="376"/>
        <v>21323</v>
      </c>
      <c r="G2696" s="36">
        <v>4925445.7</v>
      </c>
      <c r="H2696" s="36">
        <v>5027779.75</v>
      </c>
      <c r="I2696" s="37">
        <v>5412334.2000000002</v>
      </c>
      <c r="J2696" s="38">
        <f t="shared" si="368"/>
        <v>21323</v>
      </c>
      <c r="K2696" s="38">
        <f t="shared" si="369"/>
        <v>3846720.6624999996</v>
      </c>
      <c r="L2696" s="38">
        <f t="shared" si="370"/>
        <v>4976612.7249999996</v>
      </c>
      <c r="M2696" s="39">
        <f t="shared" si="371"/>
        <v>1300210.5125951169</v>
      </c>
      <c r="N2696" s="40">
        <f t="shared" si="372"/>
        <v>904310.03253080335</v>
      </c>
      <c r="O2696" s="41">
        <f t="shared" si="373"/>
        <v>0.69551047601197469</v>
      </c>
      <c r="P2696" s="42">
        <f t="shared" si="374"/>
        <v>21323</v>
      </c>
      <c r="Q2696" s="43" t="str">
        <f t="shared" si="375"/>
        <v>MEDIA GEO</v>
      </c>
    </row>
    <row r="2697" spans="2:17" s="44" customFormat="1" x14ac:dyDescent="0.3">
      <c r="B2697" s="87">
        <v>2665</v>
      </c>
      <c r="C2697" s="88">
        <v>72154500</v>
      </c>
      <c r="D2697" s="89" t="s">
        <v>1094</v>
      </c>
      <c r="E2697" s="78">
        <v>22000</v>
      </c>
      <c r="F2697" s="35">
        <f t="shared" si="376"/>
        <v>23122</v>
      </c>
      <c r="G2697" s="36">
        <v>928003.65</v>
      </c>
      <c r="H2697" s="36">
        <v>963572.75</v>
      </c>
      <c r="I2697" s="37">
        <v>1040833.5</v>
      </c>
      <c r="J2697" s="38">
        <f t="shared" ref="J2697:J2760" si="377">MIN(F2697:I2697)</f>
        <v>23122</v>
      </c>
      <c r="K2697" s="38">
        <f t="shared" ref="K2697:K2760" si="378">AVERAGE(F2697:I2697)</f>
        <v>738882.97499999998</v>
      </c>
      <c r="L2697" s="38">
        <f t="shared" ref="L2697:L2760" si="379">MEDIAN(F2697:I2697)</f>
        <v>945788.2</v>
      </c>
      <c r="M2697" s="39">
        <f t="shared" ref="M2697:M2760" si="380">GEOMEAN(F2697:I2697)</f>
        <v>383010.0882504264</v>
      </c>
      <c r="N2697" s="40">
        <f t="shared" ref="N2697:N2760" si="381">STDEVA(J2697,M2697)</f>
        <v>254479.30767013918</v>
      </c>
      <c r="O2697" s="41">
        <f t="shared" ref="O2697:O2760" si="382">N2697/M2697</f>
        <v>0.66441933378984797</v>
      </c>
      <c r="P2697" s="42">
        <f t="shared" ref="P2697:P2760" si="383">ROUND(IF(O2697&lt;=P2692,J2697,M2697),0)</f>
        <v>23122</v>
      </c>
      <c r="Q2697" s="43" t="str">
        <f t="shared" ref="Q2697:Q2760" si="384">IF(O2697&lt;=35%,"MENOR VALOR","MEDIA GEO")</f>
        <v>MEDIA GEO</v>
      </c>
    </row>
    <row r="2698" spans="2:17" s="44" customFormat="1" x14ac:dyDescent="0.3">
      <c r="B2698" s="87">
        <v>2666</v>
      </c>
      <c r="C2698" s="88">
        <v>72154500</v>
      </c>
      <c r="D2698" s="89" t="s">
        <v>1095</v>
      </c>
      <c r="E2698" s="78">
        <v>27357</v>
      </c>
      <c r="F2698" s="35">
        <f t="shared" si="376"/>
        <v>28752</v>
      </c>
      <c r="G2698" s="36">
        <v>486305.4</v>
      </c>
      <c r="H2698" s="36">
        <v>492136.4</v>
      </c>
      <c r="I2698" s="37">
        <v>537763.97499999998</v>
      </c>
      <c r="J2698" s="38">
        <f t="shared" si="377"/>
        <v>28752</v>
      </c>
      <c r="K2698" s="38">
        <f t="shared" si="378"/>
        <v>386239.44374999998</v>
      </c>
      <c r="L2698" s="38">
        <f t="shared" si="379"/>
        <v>489220.9</v>
      </c>
      <c r="M2698" s="39">
        <f t="shared" si="380"/>
        <v>246640.04235419797</v>
      </c>
      <c r="N2698" s="40">
        <f t="shared" si="381"/>
        <v>154070.11228811508</v>
      </c>
      <c r="O2698" s="41">
        <f t="shared" si="382"/>
        <v>0.62467598860876006</v>
      </c>
      <c r="P2698" s="42">
        <f t="shared" si="383"/>
        <v>28752</v>
      </c>
      <c r="Q2698" s="43" t="str">
        <f t="shared" si="384"/>
        <v>MEDIA GEO</v>
      </c>
    </row>
    <row r="2699" spans="2:17" s="44" customFormat="1" x14ac:dyDescent="0.3">
      <c r="B2699" s="87">
        <v>2667</v>
      </c>
      <c r="C2699" s="88">
        <v>72154500</v>
      </c>
      <c r="D2699" s="89" t="s">
        <v>1096</v>
      </c>
      <c r="E2699" s="78">
        <v>10604</v>
      </c>
      <c r="F2699" s="35">
        <f t="shared" si="376"/>
        <v>11145</v>
      </c>
      <c r="G2699" s="36">
        <v>481349.05</v>
      </c>
      <c r="H2699" s="36">
        <v>488929.35</v>
      </c>
      <c r="I2699" s="37">
        <v>537763.97499999998</v>
      </c>
      <c r="J2699" s="38">
        <f t="shared" si="377"/>
        <v>11145</v>
      </c>
      <c r="K2699" s="38">
        <f t="shared" si="378"/>
        <v>379796.84375</v>
      </c>
      <c r="L2699" s="38">
        <f t="shared" si="379"/>
        <v>485139.19999999995</v>
      </c>
      <c r="M2699" s="39">
        <f t="shared" si="380"/>
        <v>193795.86279446032</v>
      </c>
      <c r="N2699" s="40">
        <f t="shared" si="381"/>
        <v>129153.66367153656</v>
      </c>
      <c r="O2699" s="41">
        <f t="shared" si="382"/>
        <v>0.66644180019733856</v>
      </c>
      <c r="P2699" s="42">
        <f t="shared" si="383"/>
        <v>11145</v>
      </c>
      <c r="Q2699" s="43" t="str">
        <f t="shared" si="384"/>
        <v>MEDIA GEO</v>
      </c>
    </row>
    <row r="2700" spans="2:17" s="44" customFormat="1" x14ac:dyDescent="0.3">
      <c r="B2700" s="87">
        <v>2668</v>
      </c>
      <c r="C2700" s="88">
        <v>72154500</v>
      </c>
      <c r="D2700" s="89" t="s">
        <v>1097</v>
      </c>
      <c r="E2700" s="78">
        <v>19699</v>
      </c>
      <c r="F2700" s="35">
        <f t="shared" si="376"/>
        <v>20704</v>
      </c>
      <c r="G2700" s="36">
        <v>931502.25</v>
      </c>
      <c r="H2700" s="36">
        <v>949578.35</v>
      </c>
      <c r="I2700" s="37">
        <v>1040833.5</v>
      </c>
      <c r="J2700" s="38">
        <f t="shared" si="377"/>
        <v>20704</v>
      </c>
      <c r="K2700" s="38">
        <f t="shared" si="378"/>
        <v>735654.52500000002</v>
      </c>
      <c r="L2700" s="38">
        <f t="shared" si="379"/>
        <v>940540.3</v>
      </c>
      <c r="M2700" s="39">
        <f t="shared" si="380"/>
        <v>371567.36134169152</v>
      </c>
      <c r="N2700" s="40">
        <f t="shared" si="381"/>
        <v>248097.86207461602</v>
      </c>
      <c r="O2700" s="41">
        <f t="shared" si="382"/>
        <v>0.66770628393936471</v>
      </c>
      <c r="P2700" s="42">
        <f t="shared" si="383"/>
        <v>20704</v>
      </c>
      <c r="Q2700" s="43" t="str">
        <f t="shared" si="384"/>
        <v>MEDIA GEO</v>
      </c>
    </row>
    <row r="2701" spans="2:17" s="44" customFormat="1" x14ac:dyDescent="0.3">
      <c r="B2701" s="87">
        <v>2669</v>
      </c>
      <c r="C2701" s="88">
        <v>72154500</v>
      </c>
      <c r="D2701" s="89" t="s">
        <v>1098</v>
      </c>
      <c r="E2701" s="78">
        <v>13826</v>
      </c>
      <c r="F2701" s="35">
        <f t="shared" si="376"/>
        <v>14531</v>
      </c>
      <c r="G2701" s="36">
        <v>482515.25</v>
      </c>
      <c r="H2701" s="36">
        <v>490095.55</v>
      </c>
      <c r="I2701" s="37">
        <v>537763.97499999998</v>
      </c>
      <c r="J2701" s="38">
        <f t="shared" si="377"/>
        <v>14531</v>
      </c>
      <c r="K2701" s="38">
        <f t="shared" si="378"/>
        <v>381226.44374999998</v>
      </c>
      <c r="L2701" s="38">
        <f t="shared" si="379"/>
        <v>486305.4</v>
      </c>
      <c r="M2701" s="39">
        <f t="shared" si="380"/>
        <v>207333.63066866645</v>
      </c>
      <c r="N2701" s="40">
        <f t="shared" si="381"/>
        <v>136332.04757641946</v>
      </c>
      <c r="O2701" s="41">
        <f t="shared" si="382"/>
        <v>0.6575491257097964</v>
      </c>
      <c r="P2701" s="42">
        <f t="shared" si="383"/>
        <v>14531</v>
      </c>
      <c r="Q2701" s="43" t="str">
        <f t="shared" si="384"/>
        <v>MEDIA GEO</v>
      </c>
    </row>
    <row r="2702" spans="2:17" s="44" customFormat="1" x14ac:dyDescent="0.3">
      <c r="B2702" s="87">
        <v>2670</v>
      </c>
      <c r="C2702" s="88">
        <v>72154500</v>
      </c>
      <c r="D2702" s="89" t="s">
        <v>1099</v>
      </c>
      <c r="E2702" s="78">
        <v>26511</v>
      </c>
      <c r="F2702" s="35">
        <f t="shared" si="376"/>
        <v>27863</v>
      </c>
      <c r="G2702" s="36">
        <v>2435025.6</v>
      </c>
      <c r="H2702" s="36">
        <v>2505289.15</v>
      </c>
      <c r="I2702" s="37">
        <v>2706167.1</v>
      </c>
      <c r="J2702" s="38">
        <f t="shared" si="377"/>
        <v>27863</v>
      </c>
      <c r="K2702" s="38">
        <f t="shared" si="378"/>
        <v>1918586.2124999999</v>
      </c>
      <c r="L2702" s="38">
        <f t="shared" si="379"/>
        <v>2470157.375</v>
      </c>
      <c r="M2702" s="39">
        <f t="shared" si="380"/>
        <v>823542.40900362923</v>
      </c>
      <c r="N2702" s="40">
        <f t="shared" si="381"/>
        <v>562630.30575697077</v>
      </c>
      <c r="O2702" s="41">
        <f t="shared" si="382"/>
        <v>0.68318316046124994</v>
      </c>
      <c r="P2702" s="42">
        <f t="shared" si="383"/>
        <v>27863</v>
      </c>
      <c r="Q2702" s="43" t="str">
        <f t="shared" si="384"/>
        <v>MEDIA GEO</v>
      </c>
    </row>
    <row r="2703" spans="2:17" s="44" customFormat="1" x14ac:dyDescent="0.3">
      <c r="B2703" s="87">
        <v>2671</v>
      </c>
      <c r="C2703" s="88">
        <v>72154500</v>
      </c>
      <c r="D2703" s="89" t="s">
        <v>1100</v>
      </c>
      <c r="E2703" s="78">
        <v>24467</v>
      </c>
      <c r="F2703" s="35">
        <f t="shared" si="376"/>
        <v>25715</v>
      </c>
      <c r="G2703" s="36">
        <v>309917.65000000002</v>
      </c>
      <c r="H2703" s="36">
        <v>309917.65000000002</v>
      </c>
      <c r="I2703" s="37">
        <v>340005.61</v>
      </c>
      <c r="J2703" s="38">
        <f t="shared" si="377"/>
        <v>25715</v>
      </c>
      <c r="K2703" s="38">
        <f t="shared" si="378"/>
        <v>246388.97750000001</v>
      </c>
      <c r="L2703" s="38">
        <f t="shared" si="379"/>
        <v>309917.65000000002</v>
      </c>
      <c r="M2703" s="39">
        <f t="shared" si="380"/>
        <v>170232.04172749995</v>
      </c>
      <c r="N2703" s="40">
        <f t="shared" si="381"/>
        <v>102188.98020253447</v>
      </c>
      <c r="O2703" s="41">
        <f t="shared" si="382"/>
        <v>0.60029227850133027</v>
      </c>
      <c r="P2703" s="42">
        <f t="shared" si="383"/>
        <v>25715</v>
      </c>
      <c r="Q2703" s="43" t="str">
        <f t="shared" si="384"/>
        <v>MEDIA GEO</v>
      </c>
    </row>
    <row r="2704" spans="2:17" s="44" customFormat="1" x14ac:dyDescent="0.3">
      <c r="B2704" s="87">
        <v>2672</v>
      </c>
      <c r="C2704" s="88">
        <v>72154500</v>
      </c>
      <c r="D2704" s="89" t="s">
        <v>1101</v>
      </c>
      <c r="E2704" s="78">
        <v>25590</v>
      </c>
      <c r="F2704" s="35">
        <f t="shared" si="376"/>
        <v>26895</v>
      </c>
      <c r="G2704" s="36">
        <v>360647.35</v>
      </c>
      <c r="H2704" s="36">
        <v>370851.6</v>
      </c>
      <c r="I2704" s="37">
        <v>398986.17499999999</v>
      </c>
      <c r="J2704" s="38">
        <f t="shared" si="377"/>
        <v>26895</v>
      </c>
      <c r="K2704" s="38">
        <f t="shared" si="378"/>
        <v>289345.03125</v>
      </c>
      <c r="L2704" s="38">
        <f t="shared" si="379"/>
        <v>365749.47499999998</v>
      </c>
      <c r="M2704" s="39">
        <f t="shared" si="380"/>
        <v>194638.19777116086</v>
      </c>
      <c r="N2704" s="40">
        <f t="shared" si="381"/>
        <v>118612.35264190401</v>
      </c>
      <c r="O2704" s="41">
        <f t="shared" si="382"/>
        <v>0.6093991518630808</v>
      </c>
      <c r="P2704" s="42">
        <f t="shared" si="383"/>
        <v>26895</v>
      </c>
      <c r="Q2704" s="43" t="str">
        <f t="shared" si="384"/>
        <v>MEDIA GEO</v>
      </c>
    </row>
    <row r="2705" spans="2:17" s="44" customFormat="1" x14ac:dyDescent="0.3">
      <c r="B2705" s="87">
        <v>2673</v>
      </c>
      <c r="C2705" s="88">
        <v>72154500</v>
      </c>
      <c r="D2705" s="89" t="s">
        <v>1102</v>
      </c>
      <c r="E2705" s="78">
        <v>123863</v>
      </c>
      <c r="F2705" s="35">
        <f t="shared" si="376"/>
        <v>130180</v>
      </c>
      <c r="G2705" s="36">
        <v>10635744</v>
      </c>
      <c r="H2705" s="36">
        <v>10918255.949999999</v>
      </c>
      <c r="I2705" s="37">
        <v>11766622.717499999</v>
      </c>
      <c r="J2705" s="38">
        <f t="shared" si="377"/>
        <v>130180</v>
      </c>
      <c r="K2705" s="38">
        <f t="shared" si="378"/>
        <v>8362700.6668749992</v>
      </c>
      <c r="L2705" s="38">
        <f t="shared" si="379"/>
        <v>10776999.975</v>
      </c>
      <c r="M2705" s="39">
        <f t="shared" si="380"/>
        <v>3651987.7369277319</v>
      </c>
      <c r="N2705" s="40">
        <f t="shared" si="381"/>
        <v>2490294.1328168479</v>
      </c>
      <c r="O2705" s="41">
        <f t="shared" si="382"/>
        <v>0.68190101177936335</v>
      </c>
      <c r="P2705" s="42">
        <f t="shared" si="383"/>
        <v>130180</v>
      </c>
      <c r="Q2705" s="43" t="str">
        <f t="shared" si="384"/>
        <v>MEDIA GEO</v>
      </c>
    </row>
    <row r="2706" spans="2:17" s="44" customFormat="1" x14ac:dyDescent="0.3">
      <c r="B2706" s="87">
        <v>2674</v>
      </c>
      <c r="C2706" s="88">
        <v>72154500</v>
      </c>
      <c r="D2706" s="89" t="s">
        <v>1103</v>
      </c>
      <c r="E2706" s="78">
        <v>14562</v>
      </c>
      <c r="F2706" s="35">
        <f t="shared" si="376"/>
        <v>15305</v>
      </c>
      <c r="G2706" s="36">
        <v>1762419.75</v>
      </c>
      <c r="H2706" s="36">
        <v>1797405.75</v>
      </c>
      <c r="I2706" s="37">
        <v>1942889.2</v>
      </c>
      <c r="J2706" s="38">
        <f t="shared" si="377"/>
        <v>15305</v>
      </c>
      <c r="K2706" s="38">
        <f t="shared" si="378"/>
        <v>1379504.925</v>
      </c>
      <c r="L2706" s="38">
        <f t="shared" si="379"/>
        <v>1779912.75</v>
      </c>
      <c r="M2706" s="39">
        <f t="shared" si="380"/>
        <v>553999.29419895681</v>
      </c>
      <c r="N2706" s="40">
        <f t="shared" si="381"/>
        <v>380914.38841458346</v>
      </c>
      <c r="O2706" s="41">
        <f t="shared" si="382"/>
        <v>0.687571974194224</v>
      </c>
      <c r="P2706" s="42">
        <f t="shared" si="383"/>
        <v>15305</v>
      </c>
      <c r="Q2706" s="43" t="str">
        <f t="shared" si="384"/>
        <v>MEDIA GEO</v>
      </c>
    </row>
    <row r="2707" spans="2:17" s="44" customFormat="1" x14ac:dyDescent="0.3">
      <c r="B2707" s="87">
        <v>2675</v>
      </c>
      <c r="C2707" s="88">
        <v>72154500</v>
      </c>
      <c r="D2707" s="89" t="s">
        <v>1104</v>
      </c>
      <c r="E2707" s="78">
        <v>145181</v>
      </c>
      <c r="F2707" s="35">
        <f t="shared" si="376"/>
        <v>152585</v>
      </c>
      <c r="G2707" s="36">
        <v>10753530.199999999</v>
      </c>
      <c r="H2707" s="36">
        <v>10968694.1</v>
      </c>
      <c r="I2707" s="37">
        <v>11766622.717499999</v>
      </c>
      <c r="J2707" s="38">
        <f t="shared" si="377"/>
        <v>152585</v>
      </c>
      <c r="K2707" s="38">
        <f t="shared" si="378"/>
        <v>8410358.0043749996</v>
      </c>
      <c r="L2707" s="38">
        <f t="shared" si="379"/>
        <v>10861112.149999999</v>
      </c>
      <c r="M2707" s="39">
        <f t="shared" si="380"/>
        <v>3814761.6994805089</v>
      </c>
      <c r="N2707" s="40">
        <f t="shared" si="381"/>
        <v>2589549.9781060368</v>
      </c>
      <c r="O2707" s="41">
        <f t="shared" si="382"/>
        <v>0.67882352348737263</v>
      </c>
      <c r="P2707" s="42">
        <f t="shared" si="383"/>
        <v>152585</v>
      </c>
      <c r="Q2707" s="43" t="str">
        <f t="shared" si="384"/>
        <v>MEDIA GEO</v>
      </c>
    </row>
    <row r="2708" spans="2:17" s="44" customFormat="1" x14ac:dyDescent="0.3">
      <c r="B2708" s="87">
        <v>2676</v>
      </c>
      <c r="C2708" s="88">
        <v>72154500</v>
      </c>
      <c r="D2708" s="89" t="s">
        <v>1105</v>
      </c>
      <c r="E2708" s="78">
        <v>8119</v>
      </c>
      <c r="F2708" s="35">
        <f t="shared" si="376"/>
        <v>8533</v>
      </c>
      <c r="G2708" s="36">
        <v>373184</v>
      </c>
      <c r="H2708" s="36">
        <v>383388.25</v>
      </c>
      <c r="I2708" s="37">
        <v>416333.4</v>
      </c>
      <c r="J2708" s="38">
        <f t="shared" si="377"/>
        <v>8533</v>
      </c>
      <c r="K2708" s="38">
        <f t="shared" si="378"/>
        <v>295359.66249999998</v>
      </c>
      <c r="L2708" s="38">
        <f t="shared" si="379"/>
        <v>378286.125</v>
      </c>
      <c r="M2708" s="39">
        <f t="shared" si="380"/>
        <v>150150.29963664469</v>
      </c>
      <c r="N2708" s="40">
        <f t="shared" si="381"/>
        <v>100138.55290639865</v>
      </c>
      <c r="O2708" s="41">
        <f t="shared" si="382"/>
        <v>0.66692209838227656</v>
      </c>
      <c r="P2708" s="42">
        <f t="shared" si="383"/>
        <v>8533</v>
      </c>
      <c r="Q2708" s="43" t="str">
        <f t="shared" si="384"/>
        <v>MEDIA GEO</v>
      </c>
    </row>
    <row r="2709" spans="2:17" s="44" customFormat="1" ht="21.6" x14ac:dyDescent="0.3">
      <c r="B2709" s="87">
        <v>2677</v>
      </c>
      <c r="C2709" s="88">
        <v>72154500</v>
      </c>
      <c r="D2709" s="89" t="s">
        <v>1106</v>
      </c>
      <c r="E2709" s="78">
        <v>1047198</v>
      </c>
      <c r="F2709" s="35">
        <f t="shared" si="376"/>
        <v>1100605</v>
      </c>
      <c r="G2709" s="36">
        <v>8966037.1500000004</v>
      </c>
      <c r="H2709" s="36">
        <v>9084406.4499999993</v>
      </c>
      <c r="I2709" s="37">
        <v>9887918.25</v>
      </c>
      <c r="J2709" s="38">
        <f t="shared" si="377"/>
        <v>1100605</v>
      </c>
      <c r="K2709" s="38">
        <f t="shared" si="378"/>
        <v>7259741.7125000004</v>
      </c>
      <c r="L2709" s="38">
        <f t="shared" si="379"/>
        <v>9025221.8000000007</v>
      </c>
      <c r="M2709" s="39">
        <f t="shared" si="380"/>
        <v>5456427.1334478632</v>
      </c>
      <c r="N2709" s="40">
        <f t="shared" si="381"/>
        <v>3080031.3682034388</v>
      </c>
      <c r="O2709" s="41">
        <f t="shared" si="382"/>
        <v>0.56447768711559743</v>
      </c>
      <c r="P2709" s="42">
        <f t="shared" si="383"/>
        <v>1100605</v>
      </c>
      <c r="Q2709" s="43" t="str">
        <f t="shared" si="384"/>
        <v>MEDIA GEO</v>
      </c>
    </row>
    <row r="2710" spans="2:17" s="44" customFormat="1" ht="21.6" x14ac:dyDescent="0.3">
      <c r="B2710" s="87">
        <v>2678</v>
      </c>
      <c r="C2710" s="88">
        <v>72154500</v>
      </c>
      <c r="D2710" s="89" t="s">
        <v>1107</v>
      </c>
      <c r="E2710" s="78">
        <v>366691</v>
      </c>
      <c r="F2710" s="35">
        <f t="shared" si="376"/>
        <v>385392</v>
      </c>
      <c r="G2710" s="36">
        <v>7057842.4000000004</v>
      </c>
      <c r="H2710" s="36">
        <v>7211197.7000000002</v>
      </c>
      <c r="I2710" s="37">
        <v>7788904.0250000004</v>
      </c>
      <c r="J2710" s="38">
        <f t="shared" si="377"/>
        <v>385392</v>
      </c>
      <c r="K2710" s="38">
        <f t="shared" si="378"/>
        <v>5610834.03125</v>
      </c>
      <c r="L2710" s="38">
        <f t="shared" si="379"/>
        <v>7134520.0500000007</v>
      </c>
      <c r="M2710" s="39">
        <f t="shared" si="380"/>
        <v>3515722.6069569569</v>
      </c>
      <c r="N2710" s="40">
        <f t="shared" si="381"/>
        <v>2213477.9995350656</v>
      </c>
      <c r="O2710" s="41">
        <f t="shared" si="382"/>
        <v>0.62959403997204078</v>
      </c>
      <c r="P2710" s="42">
        <f t="shared" si="383"/>
        <v>385392</v>
      </c>
      <c r="Q2710" s="43" t="str">
        <f t="shared" si="384"/>
        <v>MEDIA GEO</v>
      </c>
    </row>
    <row r="2711" spans="2:17" s="44" customFormat="1" ht="21.6" x14ac:dyDescent="0.3">
      <c r="B2711" s="87">
        <v>2679</v>
      </c>
      <c r="C2711" s="88">
        <v>72154500</v>
      </c>
      <c r="D2711" s="89" t="s">
        <v>1108</v>
      </c>
      <c r="E2711" s="78">
        <v>1620191</v>
      </c>
      <c r="F2711" s="35">
        <f t="shared" si="376"/>
        <v>1702821</v>
      </c>
      <c r="G2711" s="36">
        <v>10598717.15</v>
      </c>
      <c r="H2711" s="36">
        <v>10566355.1</v>
      </c>
      <c r="I2711" s="37">
        <v>11622640.75</v>
      </c>
      <c r="J2711" s="38">
        <f t="shared" si="377"/>
        <v>1702821</v>
      </c>
      <c r="K2711" s="38">
        <f t="shared" si="378"/>
        <v>8622633.5</v>
      </c>
      <c r="L2711" s="38">
        <f t="shared" si="379"/>
        <v>10582536.125</v>
      </c>
      <c r="M2711" s="39">
        <f t="shared" si="380"/>
        <v>6861405.3830372924</v>
      </c>
      <c r="N2711" s="40">
        <f t="shared" si="381"/>
        <v>3647669.9985686927</v>
      </c>
      <c r="O2711" s="41">
        <f t="shared" si="382"/>
        <v>0.53162140916297285</v>
      </c>
      <c r="P2711" s="42">
        <f t="shared" si="383"/>
        <v>1702821</v>
      </c>
      <c r="Q2711" s="43" t="str">
        <f t="shared" si="384"/>
        <v>MEDIA GEO</v>
      </c>
    </row>
    <row r="2712" spans="2:17" s="44" customFormat="1" ht="21.6" x14ac:dyDescent="0.3">
      <c r="B2712" s="87">
        <v>2680</v>
      </c>
      <c r="C2712" s="88">
        <v>72154500</v>
      </c>
      <c r="D2712" s="89" t="s">
        <v>1109</v>
      </c>
      <c r="E2712" s="78">
        <v>253451</v>
      </c>
      <c r="F2712" s="35">
        <f t="shared" si="376"/>
        <v>266377</v>
      </c>
      <c r="G2712" s="36">
        <v>8829883.3000000007</v>
      </c>
      <c r="H2712" s="36">
        <v>8944462.4499999993</v>
      </c>
      <c r="I2712" s="37">
        <v>9714446</v>
      </c>
      <c r="J2712" s="38">
        <f t="shared" si="377"/>
        <v>266377</v>
      </c>
      <c r="K2712" s="38">
        <f t="shared" si="378"/>
        <v>6938792.1875</v>
      </c>
      <c r="L2712" s="38">
        <f t="shared" si="379"/>
        <v>8887172.875</v>
      </c>
      <c r="M2712" s="39">
        <f t="shared" si="380"/>
        <v>3780994.0395609555</v>
      </c>
      <c r="N2712" s="40">
        <f t="shared" si="381"/>
        <v>2485209.5419473401</v>
      </c>
      <c r="O2712" s="41">
        <f t="shared" si="382"/>
        <v>0.65728999198208726</v>
      </c>
      <c r="P2712" s="42">
        <f t="shared" si="383"/>
        <v>266377</v>
      </c>
      <c r="Q2712" s="43" t="str">
        <f t="shared" si="384"/>
        <v>MEDIA GEO</v>
      </c>
    </row>
    <row r="2713" spans="2:17" s="44" customFormat="1" ht="21.6" x14ac:dyDescent="0.3">
      <c r="B2713" s="87">
        <v>2681</v>
      </c>
      <c r="C2713" s="88">
        <v>72154500</v>
      </c>
      <c r="D2713" s="89" t="s">
        <v>1110</v>
      </c>
      <c r="E2713" s="78">
        <v>147519</v>
      </c>
      <c r="F2713" s="35">
        <f t="shared" si="376"/>
        <v>155042</v>
      </c>
      <c r="G2713" s="36">
        <v>3065939.8</v>
      </c>
      <c r="H2713" s="36">
        <v>3112587.8</v>
      </c>
      <c r="I2713" s="37">
        <v>3348014.4249999998</v>
      </c>
      <c r="J2713" s="38">
        <f t="shared" si="377"/>
        <v>155042</v>
      </c>
      <c r="K2713" s="38">
        <f t="shared" si="378"/>
        <v>2420396.0062499996</v>
      </c>
      <c r="L2713" s="38">
        <f t="shared" si="379"/>
        <v>3089263.8</v>
      </c>
      <c r="M2713" s="39">
        <f t="shared" si="380"/>
        <v>1491868.2766836898</v>
      </c>
      <c r="N2713" s="40">
        <f t="shared" si="381"/>
        <v>945278.92551140103</v>
      </c>
      <c r="O2713" s="41">
        <f t="shared" si="382"/>
        <v>0.63362090359122358</v>
      </c>
      <c r="P2713" s="42">
        <f t="shared" si="383"/>
        <v>155042</v>
      </c>
      <c r="Q2713" s="43" t="str">
        <f t="shared" si="384"/>
        <v>MEDIA GEO</v>
      </c>
    </row>
    <row r="2714" spans="2:17" s="44" customFormat="1" ht="21.6" x14ac:dyDescent="0.3">
      <c r="B2714" s="87">
        <v>2682</v>
      </c>
      <c r="C2714" s="88">
        <v>72154500</v>
      </c>
      <c r="D2714" s="89" t="s">
        <v>1111</v>
      </c>
      <c r="E2714" s="78">
        <v>146268</v>
      </c>
      <c r="F2714" s="35">
        <f t="shared" si="376"/>
        <v>153728</v>
      </c>
      <c r="G2714" s="36">
        <v>6740344.4500000002</v>
      </c>
      <c r="H2714" s="36">
        <v>6834515.0999999996</v>
      </c>
      <c r="I2714" s="37">
        <v>7459306.75</v>
      </c>
      <c r="J2714" s="38">
        <f t="shared" si="377"/>
        <v>153728</v>
      </c>
      <c r="K2714" s="38">
        <f t="shared" si="378"/>
        <v>5296973.5750000002</v>
      </c>
      <c r="L2714" s="38">
        <f t="shared" si="379"/>
        <v>6787429.7750000004</v>
      </c>
      <c r="M2714" s="39">
        <f t="shared" si="380"/>
        <v>2695940.5469300724</v>
      </c>
      <c r="N2714" s="40">
        <f t="shared" si="381"/>
        <v>1797615.7311517785</v>
      </c>
      <c r="O2714" s="41">
        <f t="shared" si="382"/>
        <v>0.66678611781656816</v>
      </c>
      <c r="P2714" s="42">
        <f t="shared" si="383"/>
        <v>153728</v>
      </c>
      <c r="Q2714" s="43" t="str">
        <f t="shared" si="384"/>
        <v>MEDIA GEO</v>
      </c>
    </row>
    <row r="2715" spans="2:17" s="44" customFormat="1" ht="21.6" x14ac:dyDescent="0.3">
      <c r="B2715" s="87">
        <v>2683</v>
      </c>
      <c r="C2715" s="88">
        <v>72154500</v>
      </c>
      <c r="D2715" s="89" t="s">
        <v>1112</v>
      </c>
      <c r="E2715" s="78">
        <v>440588</v>
      </c>
      <c r="F2715" s="35">
        <f t="shared" si="376"/>
        <v>463058</v>
      </c>
      <c r="G2715" s="36">
        <v>14242217.5</v>
      </c>
      <c r="H2715" s="36">
        <v>14404902.4</v>
      </c>
      <c r="I2715" s="37">
        <v>15612502.5</v>
      </c>
      <c r="J2715" s="38">
        <f t="shared" si="377"/>
        <v>463058</v>
      </c>
      <c r="K2715" s="38">
        <f t="shared" si="378"/>
        <v>11180670.1</v>
      </c>
      <c r="L2715" s="38">
        <f t="shared" si="379"/>
        <v>14323559.949999999</v>
      </c>
      <c r="M2715" s="39">
        <f t="shared" si="380"/>
        <v>6205816.9551392971</v>
      </c>
      <c r="N2715" s="40">
        <f t="shared" si="381"/>
        <v>4060743.7998987688</v>
      </c>
      <c r="O2715" s="41">
        <f t="shared" si="382"/>
        <v>0.65434475899839373</v>
      </c>
      <c r="P2715" s="42">
        <f t="shared" si="383"/>
        <v>463058</v>
      </c>
      <c r="Q2715" s="43" t="str">
        <f t="shared" si="384"/>
        <v>MEDIA GEO</v>
      </c>
    </row>
    <row r="2716" spans="2:17" s="44" customFormat="1" ht="21.6" x14ac:dyDescent="0.3">
      <c r="B2716" s="87">
        <v>2684</v>
      </c>
      <c r="C2716" s="88">
        <v>72154500</v>
      </c>
      <c r="D2716" s="89" t="s">
        <v>1113</v>
      </c>
      <c r="E2716" s="78">
        <v>241908</v>
      </c>
      <c r="F2716" s="35">
        <f t="shared" si="376"/>
        <v>254245</v>
      </c>
      <c r="G2716" s="36">
        <v>17938779.949999999</v>
      </c>
      <c r="H2716" s="36">
        <v>18216627.100000001</v>
      </c>
      <c r="I2716" s="37">
        <v>19671753.149999999</v>
      </c>
      <c r="J2716" s="38">
        <f t="shared" si="377"/>
        <v>254245</v>
      </c>
      <c r="K2716" s="38">
        <f t="shared" si="378"/>
        <v>14020351.299999999</v>
      </c>
      <c r="L2716" s="38">
        <f t="shared" si="379"/>
        <v>18077703.524999999</v>
      </c>
      <c r="M2716" s="39">
        <f t="shared" si="380"/>
        <v>6358271.8066198826</v>
      </c>
      <c r="N2716" s="40">
        <f t="shared" si="381"/>
        <v>4316198.7475053864</v>
      </c>
      <c r="O2716" s="41">
        <f t="shared" si="382"/>
        <v>0.67883205983921568</v>
      </c>
      <c r="P2716" s="42">
        <f t="shared" si="383"/>
        <v>254245</v>
      </c>
      <c r="Q2716" s="43" t="str">
        <f t="shared" si="384"/>
        <v>MEDIA GEO</v>
      </c>
    </row>
    <row r="2717" spans="2:17" s="44" customFormat="1" ht="21.6" x14ac:dyDescent="0.3">
      <c r="B2717" s="87">
        <v>2685</v>
      </c>
      <c r="C2717" s="88">
        <v>72154500</v>
      </c>
      <c r="D2717" s="89" t="s">
        <v>1114</v>
      </c>
      <c r="E2717" s="78">
        <v>157516</v>
      </c>
      <c r="F2717" s="35">
        <f t="shared" si="376"/>
        <v>165549</v>
      </c>
      <c r="G2717" s="36">
        <v>8980614.6500000004</v>
      </c>
      <c r="H2717" s="36">
        <v>9048545.8000000007</v>
      </c>
      <c r="I2717" s="37">
        <v>9922612.6999999993</v>
      </c>
      <c r="J2717" s="38">
        <f t="shared" si="377"/>
        <v>165549</v>
      </c>
      <c r="K2717" s="38">
        <f t="shared" si="378"/>
        <v>7029330.5375000006</v>
      </c>
      <c r="L2717" s="38">
        <f t="shared" si="379"/>
        <v>9014580.2250000015</v>
      </c>
      <c r="M2717" s="39">
        <f t="shared" si="380"/>
        <v>3399064.166535452</v>
      </c>
      <c r="N2717" s="40">
        <f t="shared" si="381"/>
        <v>2286440.5013267668</v>
      </c>
      <c r="O2717" s="41">
        <f t="shared" si="382"/>
        <v>0.67266764888915176</v>
      </c>
      <c r="P2717" s="42">
        <f t="shared" si="383"/>
        <v>165549</v>
      </c>
      <c r="Q2717" s="43" t="str">
        <f t="shared" si="384"/>
        <v>MEDIA GEO</v>
      </c>
    </row>
    <row r="2718" spans="2:17" s="44" customFormat="1" ht="21.6" x14ac:dyDescent="0.3">
      <c r="B2718" s="87">
        <v>2686</v>
      </c>
      <c r="C2718" s="88">
        <v>72154500</v>
      </c>
      <c r="D2718" s="89" t="s">
        <v>1115</v>
      </c>
      <c r="E2718" s="78">
        <v>99598</v>
      </c>
      <c r="F2718" s="35">
        <f t="shared" si="376"/>
        <v>104677</v>
      </c>
      <c r="G2718" s="36">
        <v>3916099.6</v>
      </c>
      <c r="H2718" s="36">
        <v>3935925</v>
      </c>
      <c r="I2718" s="37">
        <v>4302111.8</v>
      </c>
      <c r="J2718" s="38">
        <f t="shared" si="377"/>
        <v>104677</v>
      </c>
      <c r="K2718" s="38">
        <f t="shared" si="378"/>
        <v>3064703.3499999996</v>
      </c>
      <c r="L2718" s="38">
        <f t="shared" si="379"/>
        <v>3926012.3</v>
      </c>
      <c r="M2718" s="39">
        <f t="shared" si="380"/>
        <v>1623148.9521341284</v>
      </c>
      <c r="N2718" s="40">
        <f t="shared" si="381"/>
        <v>1073721.8143956168</v>
      </c>
      <c r="O2718" s="41">
        <f t="shared" si="382"/>
        <v>0.66150541081511915</v>
      </c>
      <c r="P2718" s="42">
        <f t="shared" si="383"/>
        <v>104677</v>
      </c>
      <c r="Q2718" s="43" t="str">
        <f t="shared" si="384"/>
        <v>MEDIA GEO</v>
      </c>
    </row>
    <row r="2719" spans="2:17" s="44" customFormat="1" ht="21.6" x14ac:dyDescent="0.3">
      <c r="B2719" s="87">
        <v>2687</v>
      </c>
      <c r="C2719" s="88">
        <v>72154500</v>
      </c>
      <c r="D2719" s="89" t="s">
        <v>1116</v>
      </c>
      <c r="E2719" s="78">
        <v>85202</v>
      </c>
      <c r="F2719" s="35">
        <f t="shared" si="376"/>
        <v>89547</v>
      </c>
      <c r="G2719" s="36">
        <v>3170314.7</v>
      </c>
      <c r="H2719" s="36">
        <v>3193930.25</v>
      </c>
      <c r="I2719" s="37">
        <v>3469445</v>
      </c>
      <c r="J2719" s="38">
        <f t="shared" si="377"/>
        <v>89547</v>
      </c>
      <c r="K2719" s="38">
        <f t="shared" si="378"/>
        <v>2480809.2374999998</v>
      </c>
      <c r="L2719" s="38">
        <f t="shared" si="379"/>
        <v>3182122.4750000001</v>
      </c>
      <c r="M2719" s="39">
        <f t="shared" si="380"/>
        <v>1331786.819671819</v>
      </c>
      <c r="N2719" s="40">
        <f t="shared" si="381"/>
        <v>878396.20034989715</v>
      </c>
      <c r="O2719" s="41">
        <f t="shared" si="382"/>
        <v>0.65956216668847412</v>
      </c>
      <c r="P2719" s="42">
        <f t="shared" si="383"/>
        <v>89547</v>
      </c>
      <c r="Q2719" s="43" t="str">
        <f t="shared" si="384"/>
        <v>MEDIA GEO</v>
      </c>
    </row>
    <row r="2720" spans="2:17" s="44" customFormat="1" ht="21.6" x14ac:dyDescent="0.3">
      <c r="B2720" s="87">
        <v>2688</v>
      </c>
      <c r="C2720" s="88">
        <v>72154500</v>
      </c>
      <c r="D2720" s="89" t="s">
        <v>1117</v>
      </c>
      <c r="E2720" s="78">
        <v>135019</v>
      </c>
      <c r="F2720" s="35">
        <f t="shared" si="376"/>
        <v>141905</v>
      </c>
      <c r="G2720" s="36">
        <v>3927178.5</v>
      </c>
      <c r="H2720" s="36">
        <v>3908519.3</v>
      </c>
      <c r="I2720" s="37">
        <v>4302111.8</v>
      </c>
      <c r="J2720" s="38">
        <f t="shared" si="377"/>
        <v>141905</v>
      </c>
      <c r="K2720" s="38">
        <f t="shared" si="378"/>
        <v>3069928.65</v>
      </c>
      <c r="L2720" s="38">
        <f t="shared" si="379"/>
        <v>3917848.9</v>
      </c>
      <c r="M2720" s="39">
        <f t="shared" si="380"/>
        <v>1749617.3356797996</v>
      </c>
      <c r="N2720" s="40">
        <f t="shared" si="381"/>
        <v>1136824.2947564493</v>
      </c>
      <c r="O2720" s="41">
        <f t="shared" si="382"/>
        <v>0.64975596181707096</v>
      </c>
      <c r="P2720" s="42">
        <f t="shared" si="383"/>
        <v>141905</v>
      </c>
      <c r="Q2720" s="43" t="str">
        <f t="shared" si="384"/>
        <v>MEDIA GEO</v>
      </c>
    </row>
    <row r="2721" spans="2:17" s="44" customFormat="1" ht="21.6" x14ac:dyDescent="0.3">
      <c r="B2721" s="87">
        <v>2689</v>
      </c>
      <c r="C2721" s="88">
        <v>72154500</v>
      </c>
      <c r="D2721" s="89" t="s">
        <v>1118</v>
      </c>
      <c r="E2721" s="78">
        <v>75923</v>
      </c>
      <c r="F2721" s="35">
        <f t="shared" si="376"/>
        <v>79795</v>
      </c>
      <c r="G2721" s="36">
        <v>3161276.65</v>
      </c>
      <c r="H2721" s="36">
        <v>3174104.85</v>
      </c>
      <c r="I2721" s="37">
        <v>3469445</v>
      </c>
      <c r="J2721" s="38">
        <f t="shared" si="377"/>
        <v>79795</v>
      </c>
      <c r="K2721" s="38">
        <f t="shared" si="378"/>
        <v>2471155.375</v>
      </c>
      <c r="L2721" s="38">
        <f t="shared" si="379"/>
        <v>3167690.75</v>
      </c>
      <c r="M2721" s="39">
        <f t="shared" si="380"/>
        <v>1291010.7679452961</v>
      </c>
      <c r="N2721" s="40">
        <f t="shared" si="381"/>
        <v>856458.88299419067</v>
      </c>
      <c r="O2721" s="41">
        <f t="shared" si="382"/>
        <v>0.66340181217642746</v>
      </c>
      <c r="P2721" s="42">
        <f t="shared" si="383"/>
        <v>79795</v>
      </c>
      <c r="Q2721" s="43" t="str">
        <f t="shared" si="384"/>
        <v>MEDIA GEO</v>
      </c>
    </row>
    <row r="2722" spans="2:17" s="44" customFormat="1" ht="21.6" x14ac:dyDescent="0.3">
      <c r="B2722" s="87">
        <v>2690</v>
      </c>
      <c r="C2722" s="88">
        <v>72154500</v>
      </c>
      <c r="D2722" s="89" t="s">
        <v>1119</v>
      </c>
      <c r="E2722" s="78">
        <v>128281</v>
      </c>
      <c r="F2722" s="35">
        <f t="shared" si="376"/>
        <v>134823</v>
      </c>
      <c r="G2722" s="36">
        <v>21624846.600000001</v>
      </c>
      <c r="H2722" s="36">
        <v>21938262.850000001</v>
      </c>
      <c r="I2722" s="37">
        <v>23927180.098080002</v>
      </c>
      <c r="J2722" s="38">
        <f t="shared" si="377"/>
        <v>134823</v>
      </c>
      <c r="K2722" s="38">
        <f t="shared" si="378"/>
        <v>16906278.137019999</v>
      </c>
      <c r="L2722" s="38">
        <f t="shared" si="379"/>
        <v>21781554.725000001</v>
      </c>
      <c r="M2722" s="39">
        <f t="shared" si="380"/>
        <v>6254645.4161926592</v>
      </c>
      <c r="N2722" s="40">
        <f t="shared" si="381"/>
        <v>4327367.9301472716</v>
      </c>
      <c r="O2722" s="41">
        <f t="shared" si="382"/>
        <v>0.69186462895948397</v>
      </c>
      <c r="P2722" s="42">
        <f t="shared" si="383"/>
        <v>134823</v>
      </c>
      <c r="Q2722" s="43" t="str">
        <f t="shared" si="384"/>
        <v>MEDIA GEO</v>
      </c>
    </row>
    <row r="2723" spans="2:17" s="44" customFormat="1" ht="21.6" x14ac:dyDescent="0.3">
      <c r="B2723" s="87">
        <v>2691</v>
      </c>
      <c r="C2723" s="88">
        <v>72154500</v>
      </c>
      <c r="D2723" s="89" t="s">
        <v>1120</v>
      </c>
      <c r="E2723" s="78">
        <v>1352601</v>
      </c>
      <c r="F2723" s="35">
        <f t="shared" si="376"/>
        <v>1421584</v>
      </c>
      <c r="G2723" s="36">
        <v>5676478.5</v>
      </c>
      <c r="H2723" s="36">
        <v>5668606.6500000004</v>
      </c>
      <c r="I2723" s="37">
        <v>6210306.5499999998</v>
      </c>
      <c r="J2723" s="38">
        <f t="shared" si="377"/>
        <v>1421584</v>
      </c>
      <c r="K2723" s="38">
        <f t="shared" si="378"/>
        <v>4744243.9249999998</v>
      </c>
      <c r="L2723" s="38">
        <f t="shared" si="379"/>
        <v>5672542.5750000002</v>
      </c>
      <c r="M2723" s="39">
        <f t="shared" si="380"/>
        <v>4105444.8365428778</v>
      </c>
      <c r="N2723" s="40">
        <f t="shared" si="381"/>
        <v>1897776.1972804687</v>
      </c>
      <c r="O2723" s="41">
        <f t="shared" si="382"/>
        <v>0.46225836001697501</v>
      </c>
      <c r="P2723" s="42">
        <f t="shared" si="383"/>
        <v>1421584</v>
      </c>
      <c r="Q2723" s="43" t="str">
        <f t="shared" si="384"/>
        <v>MEDIA GEO</v>
      </c>
    </row>
    <row r="2724" spans="2:17" s="44" customFormat="1" ht="21.6" x14ac:dyDescent="0.3">
      <c r="B2724" s="87">
        <v>2692</v>
      </c>
      <c r="C2724" s="88">
        <v>72154500</v>
      </c>
      <c r="D2724" s="89" t="s">
        <v>1121</v>
      </c>
      <c r="E2724" s="78">
        <v>323482</v>
      </c>
      <c r="F2724" s="35">
        <f t="shared" si="376"/>
        <v>339980</v>
      </c>
      <c r="G2724" s="36">
        <v>2189600</v>
      </c>
      <c r="H2724" s="36">
        <v>2189600</v>
      </c>
      <c r="I2724" s="37">
        <v>2189600</v>
      </c>
      <c r="J2724" s="38">
        <f t="shared" si="377"/>
        <v>339980</v>
      </c>
      <c r="K2724" s="38">
        <f t="shared" si="378"/>
        <v>1727195</v>
      </c>
      <c r="L2724" s="38">
        <f t="shared" si="379"/>
        <v>2189600</v>
      </c>
      <c r="M2724" s="39">
        <f t="shared" si="380"/>
        <v>1374475.2712867223</v>
      </c>
      <c r="N2724" s="40">
        <f t="shared" si="381"/>
        <v>731498.6214322584</v>
      </c>
      <c r="O2724" s="41">
        <f t="shared" si="382"/>
        <v>0.53220209683908104</v>
      </c>
      <c r="P2724" s="42">
        <f t="shared" si="383"/>
        <v>339980</v>
      </c>
      <c r="Q2724" s="43" t="str">
        <f t="shared" si="384"/>
        <v>MEDIA GEO</v>
      </c>
    </row>
    <row r="2725" spans="2:17" s="44" customFormat="1" ht="21.6" x14ac:dyDescent="0.3">
      <c r="B2725" s="87">
        <v>2693</v>
      </c>
      <c r="C2725" s="88">
        <v>72154500</v>
      </c>
      <c r="D2725" s="89" t="s">
        <v>1122</v>
      </c>
      <c r="E2725" s="78">
        <v>520396</v>
      </c>
      <c r="F2725" s="35">
        <f t="shared" ref="F2725:F2788" si="385">ROUND(E2725*($C$5+1),0)</f>
        <v>546936</v>
      </c>
      <c r="G2725" s="36">
        <v>7240644.25</v>
      </c>
      <c r="H2725" s="36">
        <v>7373591.0499999998</v>
      </c>
      <c r="I2725" s="37">
        <v>7943641.2719999999</v>
      </c>
      <c r="J2725" s="38">
        <f t="shared" si="377"/>
        <v>546936</v>
      </c>
      <c r="K2725" s="38">
        <f t="shared" si="378"/>
        <v>5776203.1430000002</v>
      </c>
      <c r="L2725" s="38">
        <f t="shared" si="379"/>
        <v>7307117.6500000004</v>
      </c>
      <c r="M2725" s="39">
        <f t="shared" si="380"/>
        <v>3902591.531198543</v>
      </c>
      <c r="N2725" s="40">
        <f t="shared" si="381"/>
        <v>2372806.7814366366</v>
      </c>
      <c r="O2725" s="41">
        <f t="shared" si="382"/>
        <v>0.6080079768706701</v>
      </c>
      <c r="P2725" s="42">
        <f t="shared" si="383"/>
        <v>546936</v>
      </c>
      <c r="Q2725" s="43" t="str">
        <f t="shared" si="384"/>
        <v>MEDIA GEO</v>
      </c>
    </row>
    <row r="2726" spans="2:17" s="44" customFormat="1" ht="21.6" x14ac:dyDescent="0.3">
      <c r="B2726" s="87">
        <v>2694</v>
      </c>
      <c r="C2726" s="88">
        <v>72154500</v>
      </c>
      <c r="D2726" s="89" t="s">
        <v>1123</v>
      </c>
      <c r="E2726" s="78">
        <v>81151</v>
      </c>
      <c r="F2726" s="35">
        <f t="shared" si="385"/>
        <v>85290</v>
      </c>
      <c r="G2726" s="36">
        <v>8257279.0999999996</v>
      </c>
      <c r="H2726" s="36">
        <v>8352907.5</v>
      </c>
      <c r="I2726" s="37">
        <v>9194029.25</v>
      </c>
      <c r="J2726" s="38">
        <f t="shared" si="377"/>
        <v>85290</v>
      </c>
      <c r="K2726" s="38">
        <f t="shared" si="378"/>
        <v>6472376.4625000004</v>
      </c>
      <c r="L2726" s="38">
        <f t="shared" si="379"/>
        <v>8305093.2999999998</v>
      </c>
      <c r="M2726" s="39">
        <f t="shared" si="380"/>
        <v>2711874.9404758918</v>
      </c>
      <c r="N2726" s="40">
        <f t="shared" si="381"/>
        <v>1857276.0227729676</v>
      </c>
      <c r="O2726" s="41">
        <f t="shared" si="382"/>
        <v>0.68486787316491982</v>
      </c>
      <c r="P2726" s="42">
        <f t="shared" si="383"/>
        <v>85290</v>
      </c>
      <c r="Q2726" s="43" t="str">
        <f t="shared" si="384"/>
        <v>MEDIA GEO</v>
      </c>
    </row>
    <row r="2727" spans="2:17" s="44" customFormat="1" ht="21.6" x14ac:dyDescent="0.3">
      <c r="B2727" s="87">
        <v>2695</v>
      </c>
      <c r="C2727" s="88">
        <v>72154500</v>
      </c>
      <c r="D2727" s="89" t="s">
        <v>1124</v>
      </c>
      <c r="E2727" s="78">
        <v>68449</v>
      </c>
      <c r="F2727" s="35">
        <f t="shared" si="385"/>
        <v>71940</v>
      </c>
      <c r="G2727" s="36">
        <v>4635936.55</v>
      </c>
      <c r="H2727" s="36">
        <v>4662759.1500000004</v>
      </c>
      <c r="I2727" s="37">
        <v>5134778.5999999996</v>
      </c>
      <c r="J2727" s="38">
        <f t="shared" si="377"/>
        <v>71940</v>
      </c>
      <c r="K2727" s="38">
        <f t="shared" si="378"/>
        <v>3626353.5749999997</v>
      </c>
      <c r="L2727" s="38">
        <f t="shared" si="379"/>
        <v>4649347.8499999996</v>
      </c>
      <c r="M2727" s="39">
        <f t="shared" si="380"/>
        <v>1681001.7114143686</v>
      </c>
      <c r="N2727" s="40">
        <f t="shared" si="381"/>
        <v>1137778.4474887317</v>
      </c>
      <c r="O2727" s="41">
        <f t="shared" si="382"/>
        <v>0.67684550215681971</v>
      </c>
      <c r="P2727" s="42">
        <f t="shared" si="383"/>
        <v>71940</v>
      </c>
      <c r="Q2727" s="43" t="str">
        <f t="shared" si="384"/>
        <v>MEDIA GEO</v>
      </c>
    </row>
    <row r="2728" spans="2:17" s="44" customFormat="1" x14ac:dyDescent="0.3">
      <c r="B2728" s="87">
        <v>2696</v>
      </c>
      <c r="C2728" s="88">
        <v>72154500</v>
      </c>
      <c r="D2728" s="89" t="s">
        <v>1125</v>
      </c>
      <c r="E2728" s="78">
        <v>310743</v>
      </c>
      <c r="F2728" s="35">
        <f t="shared" si="385"/>
        <v>326591</v>
      </c>
      <c r="G2728" s="36">
        <v>981065.75</v>
      </c>
      <c r="H2728" s="36">
        <v>1009637.65</v>
      </c>
      <c r="I2728" s="37">
        <v>1082466.8400000001</v>
      </c>
      <c r="J2728" s="38">
        <f t="shared" si="377"/>
        <v>326591</v>
      </c>
      <c r="K2728" s="38">
        <f t="shared" si="378"/>
        <v>849940.31</v>
      </c>
      <c r="L2728" s="38">
        <f t="shared" si="379"/>
        <v>995351.7</v>
      </c>
      <c r="M2728" s="39">
        <f t="shared" si="380"/>
        <v>769255.51115177735</v>
      </c>
      <c r="N2728" s="40">
        <f t="shared" si="381"/>
        <v>313011.07762604981</v>
      </c>
      <c r="O2728" s="41">
        <f t="shared" si="382"/>
        <v>0.40690131313767269</v>
      </c>
      <c r="P2728" s="42">
        <f t="shared" si="383"/>
        <v>326591</v>
      </c>
      <c r="Q2728" s="43" t="str">
        <f t="shared" si="384"/>
        <v>MEDIA GEO</v>
      </c>
    </row>
    <row r="2729" spans="2:17" s="44" customFormat="1" ht="32.4" x14ac:dyDescent="0.3">
      <c r="B2729" s="87">
        <v>2697</v>
      </c>
      <c r="C2729" s="88">
        <v>72154500</v>
      </c>
      <c r="D2729" s="89" t="s">
        <v>1126</v>
      </c>
      <c r="E2729" s="78">
        <v>94241</v>
      </c>
      <c r="F2729" s="35">
        <f t="shared" si="385"/>
        <v>99047</v>
      </c>
      <c r="G2729" s="36">
        <v>6176778.2999999998</v>
      </c>
      <c r="H2729" s="36">
        <v>6394274.5999999996</v>
      </c>
      <c r="I2729" s="37">
        <v>6886848.3250000002</v>
      </c>
      <c r="J2729" s="38">
        <f t="shared" si="377"/>
        <v>99047</v>
      </c>
      <c r="K2729" s="38">
        <f t="shared" si="378"/>
        <v>4889237.0562499994</v>
      </c>
      <c r="L2729" s="38">
        <f t="shared" si="379"/>
        <v>6285526.4499999993</v>
      </c>
      <c r="M2729" s="39">
        <f t="shared" si="380"/>
        <v>2278262.6229209895</v>
      </c>
      <c r="N2729" s="40">
        <f t="shared" si="381"/>
        <v>1540938.1446350981</v>
      </c>
      <c r="O2729" s="41">
        <f t="shared" si="382"/>
        <v>0.67636545898270573</v>
      </c>
      <c r="P2729" s="42">
        <f t="shared" si="383"/>
        <v>99047</v>
      </c>
      <c r="Q2729" s="43" t="str">
        <f t="shared" si="384"/>
        <v>MEDIA GEO</v>
      </c>
    </row>
    <row r="2730" spans="2:17" s="44" customFormat="1" x14ac:dyDescent="0.3">
      <c r="B2730" s="87">
        <v>2698</v>
      </c>
      <c r="C2730" s="88">
        <v>72154500</v>
      </c>
      <c r="D2730" s="89" t="s">
        <v>1127</v>
      </c>
      <c r="E2730" s="78">
        <v>141665</v>
      </c>
      <c r="F2730" s="35">
        <f t="shared" si="385"/>
        <v>148890</v>
      </c>
      <c r="G2730" s="36">
        <v>1233256.5</v>
      </c>
      <c r="H2730" s="36">
        <v>1249874.8500000001</v>
      </c>
      <c r="I2730" s="37">
        <v>1353083.55</v>
      </c>
      <c r="J2730" s="38">
        <f t="shared" si="377"/>
        <v>148890</v>
      </c>
      <c r="K2730" s="38">
        <f t="shared" si="378"/>
        <v>996276.22500000009</v>
      </c>
      <c r="L2730" s="38">
        <f t="shared" si="379"/>
        <v>1241565.675</v>
      </c>
      <c r="M2730" s="39">
        <f t="shared" si="380"/>
        <v>746496.06302313705</v>
      </c>
      <c r="N2730" s="40">
        <f t="shared" si="381"/>
        <v>422571.29964185541</v>
      </c>
      <c r="O2730" s="41">
        <f t="shared" si="382"/>
        <v>0.56607304522215296</v>
      </c>
      <c r="P2730" s="42">
        <f t="shared" si="383"/>
        <v>148890</v>
      </c>
      <c r="Q2730" s="43" t="str">
        <f t="shared" si="384"/>
        <v>MEDIA GEO</v>
      </c>
    </row>
    <row r="2731" spans="2:17" s="44" customFormat="1" x14ac:dyDescent="0.3">
      <c r="B2731" s="87">
        <v>2699</v>
      </c>
      <c r="C2731" s="88">
        <v>72154500</v>
      </c>
      <c r="D2731" s="89" t="s">
        <v>1128</v>
      </c>
      <c r="E2731" s="78">
        <v>201995</v>
      </c>
      <c r="F2731" s="35">
        <f t="shared" si="385"/>
        <v>212297</v>
      </c>
      <c r="G2731" s="36">
        <v>1825686.1</v>
      </c>
      <c r="H2731" s="36">
        <v>1844345.3</v>
      </c>
      <c r="I2731" s="37">
        <v>2012278.1</v>
      </c>
      <c r="J2731" s="38">
        <f t="shared" si="377"/>
        <v>212297</v>
      </c>
      <c r="K2731" s="38">
        <f t="shared" si="378"/>
        <v>1473651.625</v>
      </c>
      <c r="L2731" s="38">
        <f t="shared" si="379"/>
        <v>1835015.7000000002</v>
      </c>
      <c r="M2731" s="39">
        <f t="shared" si="380"/>
        <v>1095153.6376699035</v>
      </c>
      <c r="N2731" s="40">
        <f t="shared" si="381"/>
        <v>624273.91531194339</v>
      </c>
      <c r="O2731" s="41">
        <f t="shared" si="382"/>
        <v>0.57003318423904037</v>
      </c>
      <c r="P2731" s="42">
        <f t="shared" si="383"/>
        <v>212297</v>
      </c>
      <c r="Q2731" s="43" t="str">
        <f t="shared" si="384"/>
        <v>MEDIA GEO</v>
      </c>
    </row>
    <row r="2732" spans="2:17" s="44" customFormat="1" x14ac:dyDescent="0.3">
      <c r="B2732" s="87">
        <v>2700</v>
      </c>
      <c r="C2732" s="88">
        <v>72154500</v>
      </c>
      <c r="D2732" s="89" t="s">
        <v>1129</v>
      </c>
      <c r="E2732" s="78">
        <v>143874</v>
      </c>
      <c r="F2732" s="35">
        <f t="shared" si="385"/>
        <v>151212</v>
      </c>
      <c r="G2732" s="36">
        <v>3110838.5</v>
      </c>
      <c r="H2732" s="36">
        <v>3155737.2</v>
      </c>
      <c r="I2732" s="37">
        <v>3431281.105</v>
      </c>
      <c r="J2732" s="38">
        <f t="shared" si="377"/>
        <v>151212</v>
      </c>
      <c r="K2732" s="38">
        <f t="shared" si="378"/>
        <v>2462267.2012499999</v>
      </c>
      <c r="L2732" s="38">
        <f t="shared" si="379"/>
        <v>3133287.85</v>
      </c>
      <c r="M2732" s="39">
        <f t="shared" si="380"/>
        <v>1502294.9685603802</v>
      </c>
      <c r="N2732" s="40">
        <f t="shared" si="381"/>
        <v>955359.92901469581</v>
      </c>
      <c r="O2732" s="41">
        <f t="shared" si="382"/>
        <v>0.63593365418124148</v>
      </c>
      <c r="P2732" s="42">
        <f t="shared" si="383"/>
        <v>151212</v>
      </c>
      <c r="Q2732" s="43" t="str">
        <f t="shared" si="384"/>
        <v>MEDIA GEO</v>
      </c>
    </row>
    <row r="2733" spans="2:17" s="44" customFormat="1" x14ac:dyDescent="0.3">
      <c r="B2733" s="87">
        <v>2701</v>
      </c>
      <c r="C2733" s="88">
        <v>72154500</v>
      </c>
      <c r="D2733" s="89" t="s">
        <v>1130</v>
      </c>
      <c r="E2733" s="78">
        <v>260888</v>
      </c>
      <c r="F2733" s="35">
        <f t="shared" si="385"/>
        <v>274193</v>
      </c>
      <c r="G2733" s="36">
        <v>5863070.5</v>
      </c>
      <c r="H2733" s="36">
        <v>6093978.0999999996</v>
      </c>
      <c r="I2733" s="37">
        <v>6539903.8250000002</v>
      </c>
      <c r="J2733" s="38">
        <f t="shared" si="377"/>
        <v>274193</v>
      </c>
      <c r="K2733" s="38">
        <f t="shared" si="378"/>
        <v>4692786.3562500002</v>
      </c>
      <c r="L2733" s="38">
        <f t="shared" si="379"/>
        <v>5978524.2999999998</v>
      </c>
      <c r="M2733" s="39">
        <f t="shared" si="380"/>
        <v>2829198.5877505317</v>
      </c>
      <c r="N2733" s="40">
        <f t="shared" si="381"/>
        <v>1806661.7770679216</v>
      </c>
      <c r="O2733" s="41">
        <f t="shared" si="382"/>
        <v>0.63857722285390395</v>
      </c>
      <c r="P2733" s="42">
        <f t="shared" si="383"/>
        <v>274193</v>
      </c>
      <c r="Q2733" s="43" t="str">
        <f t="shared" si="384"/>
        <v>MEDIA GEO</v>
      </c>
    </row>
    <row r="2734" spans="2:17" s="44" customFormat="1" x14ac:dyDescent="0.3">
      <c r="B2734" s="87">
        <v>2702</v>
      </c>
      <c r="C2734" s="88">
        <v>72154500</v>
      </c>
      <c r="D2734" s="89" t="s">
        <v>1131</v>
      </c>
      <c r="E2734" s="78">
        <v>167329</v>
      </c>
      <c r="F2734" s="35">
        <f t="shared" si="385"/>
        <v>175863</v>
      </c>
      <c r="G2734" s="36">
        <v>3951377.15</v>
      </c>
      <c r="H2734" s="36">
        <v>4011436.45</v>
      </c>
      <c r="I2734" s="37">
        <v>4336806.25</v>
      </c>
      <c r="J2734" s="38">
        <f t="shared" si="377"/>
        <v>175863</v>
      </c>
      <c r="K2734" s="38">
        <f t="shared" si="378"/>
        <v>3118870.7124999999</v>
      </c>
      <c r="L2734" s="38">
        <f t="shared" si="379"/>
        <v>3981406.8</v>
      </c>
      <c r="M2734" s="39">
        <f t="shared" si="380"/>
        <v>1864653.8598863606</v>
      </c>
      <c r="N2734" s="40">
        <f t="shared" si="381"/>
        <v>1194155.4690315062</v>
      </c>
      <c r="O2734" s="41">
        <f t="shared" si="382"/>
        <v>0.64041669862753126</v>
      </c>
      <c r="P2734" s="42">
        <f t="shared" si="383"/>
        <v>175863</v>
      </c>
      <c r="Q2734" s="43" t="str">
        <f t="shared" si="384"/>
        <v>MEDIA GEO</v>
      </c>
    </row>
    <row r="2735" spans="2:17" s="44" customFormat="1" x14ac:dyDescent="0.3">
      <c r="B2735" s="87">
        <v>2703</v>
      </c>
      <c r="C2735" s="88">
        <v>72154500</v>
      </c>
      <c r="D2735" s="89" t="s">
        <v>1132</v>
      </c>
      <c r="E2735" s="78">
        <v>573637</v>
      </c>
      <c r="F2735" s="35">
        <f t="shared" si="385"/>
        <v>602892</v>
      </c>
      <c r="G2735" s="36">
        <v>5880271.9500000002</v>
      </c>
      <c r="H2735" s="36">
        <v>6072403.4000000004</v>
      </c>
      <c r="I2735" s="37">
        <v>6539903.8250000002</v>
      </c>
      <c r="J2735" s="38">
        <f t="shared" si="377"/>
        <v>602892</v>
      </c>
      <c r="K2735" s="38">
        <f t="shared" si="378"/>
        <v>4773867.7937500002</v>
      </c>
      <c r="L2735" s="38">
        <f t="shared" si="379"/>
        <v>5976337.6750000007</v>
      </c>
      <c r="M2735" s="39">
        <f t="shared" si="380"/>
        <v>3444627.205626681</v>
      </c>
      <c r="N2735" s="40">
        <f t="shared" si="381"/>
        <v>2009410.2342351743</v>
      </c>
      <c r="O2735" s="41">
        <f t="shared" si="382"/>
        <v>0.58334621260404351</v>
      </c>
      <c r="P2735" s="42">
        <f t="shared" si="383"/>
        <v>602892</v>
      </c>
      <c r="Q2735" s="43" t="str">
        <f t="shared" si="384"/>
        <v>MEDIA GEO</v>
      </c>
    </row>
    <row r="2736" spans="2:17" s="44" customFormat="1" x14ac:dyDescent="0.3">
      <c r="B2736" s="87">
        <v>2704</v>
      </c>
      <c r="C2736" s="88">
        <v>72154500</v>
      </c>
      <c r="D2736" s="89" t="s">
        <v>1133</v>
      </c>
      <c r="E2736" s="78">
        <v>280384</v>
      </c>
      <c r="F2736" s="35">
        <f t="shared" si="385"/>
        <v>294684</v>
      </c>
      <c r="G2736" s="36">
        <v>8252031.2000000002</v>
      </c>
      <c r="H2736" s="36">
        <v>8617926.4499999993</v>
      </c>
      <c r="I2736" s="37">
        <v>9261157.8065824993</v>
      </c>
      <c r="J2736" s="38">
        <f t="shared" si="377"/>
        <v>294684</v>
      </c>
      <c r="K2736" s="38">
        <f t="shared" si="378"/>
        <v>6606449.8641456245</v>
      </c>
      <c r="L2736" s="38">
        <f t="shared" si="379"/>
        <v>8434978.8249999993</v>
      </c>
      <c r="M2736" s="39">
        <f t="shared" si="380"/>
        <v>3732470.3918841081</v>
      </c>
      <c r="N2736" s="40">
        <f t="shared" si="381"/>
        <v>2430882.0699720867</v>
      </c>
      <c r="O2736" s="41">
        <f t="shared" si="382"/>
        <v>0.65127966594398234</v>
      </c>
      <c r="P2736" s="42">
        <f t="shared" si="383"/>
        <v>294684</v>
      </c>
      <c r="Q2736" s="43" t="str">
        <f t="shared" si="384"/>
        <v>MEDIA GEO</v>
      </c>
    </row>
    <row r="2737" spans="2:17" s="44" customFormat="1" x14ac:dyDescent="0.3">
      <c r="B2737" s="87">
        <v>2705</v>
      </c>
      <c r="C2737" s="88">
        <v>72154500</v>
      </c>
      <c r="D2737" s="89" t="s">
        <v>1134</v>
      </c>
      <c r="E2737" s="78">
        <v>302789</v>
      </c>
      <c r="F2737" s="35">
        <f t="shared" si="385"/>
        <v>318231</v>
      </c>
      <c r="G2737" s="36">
        <v>2159510.85</v>
      </c>
      <c r="H2737" s="36">
        <v>2232689.9</v>
      </c>
      <c r="I2737" s="37">
        <v>2394610.9389999998</v>
      </c>
      <c r="J2737" s="38">
        <f t="shared" si="377"/>
        <v>318231</v>
      </c>
      <c r="K2737" s="38">
        <f t="shared" si="378"/>
        <v>1776260.6722499998</v>
      </c>
      <c r="L2737" s="38">
        <f t="shared" si="379"/>
        <v>2196100.375</v>
      </c>
      <c r="M2737" s="39">
        <f t="shared" si="380"/>
        <v>1384491.554786446</v>
      </c>
      <c r="N2737" s="40">
        <f t="shared" si="381"/>
        <v>753960.06880122621</v>
      </c>
      <c r="O2737" s="41">
        <f t="shared" si="382"/>
        <v>0.54457541918160879</v>
      </c>
      <c r="P2737" s="42">
        <f t="shared" si="383"/>
        <v>318231</v>
      </c>
      <c r="Q2737" s="43" t="str">
        <f t="shared" si="384"/>
        <v>MEDIA GEO</v>
      </c>
    </row>
    <row r="2738" spans="2:17" s="44" customFormat="1" x14ac:dyDescent="0.3">
      <c r="B2738" s="87">
        <v>2706</v>
      </c>
      <c r="C2738" s="88">
        <v>72154500</v>
      </c>
      <c r="D2738" s="89" t="s">
        <v>1135</v>
      </c>
      <c r="E2738" s="78">
        <v>522789</v>
      </c>
      <c r="F2738" s="35">
        <f t="shared" si="385"/>
        <v>549451</v>
      </c>
      <c r="G2738" s="36">
        <v>3697145.55</v>
      </c>
      <c r="H2738" s="36">
        <v>3711723.05</v>
      </c>
      <c r="I2738" s="37">
        <v>4083224.5149499993</v>
      </c>
      <c r="J2738" s="38">
        <f t="shared" si="377"/>
        <v>549451</v>
      </c>
      <c r="K2738" s="38">
        <f t="shared" si="378"/>
        <v>3010386.0287374998</v>
      </c>
      <c r="L2738" s="38">
        <f t="shared" si="379"/>
        <v>3704434.3</v>
      </c>
      <c r="M2738" s="39">
        <f t="shared" si="380"/>
        <v>2355556.8227363247</v>
      </c>
      <c r="N2738" s="40">
        <f t="shared" si="381"/>
        <v>1277109.6747973638</v>
      </c>
      <c r="O2738" s="41">
        <f t="shared" si="382"/>
        <v>0.54216890990293054</v>
      </c>
      <c r="P2738" s="42">
        <f t="shared" si="383"/>
        <v>549451</v>
      </c>
      <c r="Q2738" s="43" t="str">
        <f t="shared" si="384"/>
        <v>MEDIA GEO</v>
      </c>
    </row>
    <row r="2739" spans="2:17" s="44" customFormat="1" ht="21.6" x14ac:dyDescent="0.3">
      <c r="B2739" s="87">
        <v>2707</v>
      </c>
      <c r="C2739" s="88">
        <v>72154500</v>
      </c>
      <c r="D2739" s="89" t="s">
        <v>1136</v>
      </c>
      <c r="E2739" s="78">
        <v>236532</v>
      </c>
      <c r="F2739" s="35">
        <f t="shared" si="385"/>
        <v>248595</v>
      </c>
      <c r="G2739" s="36">
        <v>1436758.4</v>
      </c>
      <c r="H2739" s="36">
        <v>1467954.25</v>
      </c>
      <c r="I2739" s="37">
        <v>1610169.4244999997</v>
      </c>
      <c r="J2739" s="38">
        <f t="shared" si="377"/>
        <v>248595</v>
      </c>
      <c r="K2739" s="38">
        <f t="shared" si="378"/>
        <v>1190869.268625</v>
      </c>
      <c r="L2739" s="38">
        <f t="shared" si="379"/>
        <v>1452356.325</v>
      </c>
      <c r="M2739" s="39">
        <f t="shared" si="380"/>
        <v>958550.63148530328</v>
      </c>
      <c r="N2739" s="40">
        <f t="shared" si="381"/>
        <v>502014.44136483531</v>
      </c>
      <c r="O2739" s="41">
        <f t="shared" si="382"/>
        <v>0.523722404300072</v>
      </c>
      <c r="P2739" s="42">
        <f t="shared" si="383"/>
        <v>248595</v>
      </c>
      <c r="Q2739" s="43" t="str">
        <f t="shared" si="384"/>
        <v>MEDIA GEO</v>
      </c>
    </row>
    <row r="2740" spans="2:17" s="44" customFormat="1" ht="21.6" x14ac:dyDescent="0.3">
      <c r="B2740" s="87">
        <v>2708</v>
      </c>
      <c r="C2740" s="88">
        <v>72154500</v>
      </c>
      <c r="D2740" s="89" t="s">
        <v>1137</v>
      </c>
      <c r="E2740" s="78">
        <v>443460</v>
      </c>
      <c r="F2740" s="35">
        <f t="shared" si="385"/>
        <v>466076</v>
      </c>
      <c r="G2740" s="36">
        <v>5840038.0499999998</v>
      </c>
      <c r="H2740" s="36">
        <v>5990769.4000000004</v>
      </c>
      <c r="I2740" s="37">
        <v>6539903.8250000002</v>
      </c>
      <c r="J2740" s="38">
        <f t="shared" si="377"/>
        <v>466076</v>
      </c>
      <c r="K2740" s="38">
        <f t="shared" si="378"/>
        <v>4709196.8187499996</v>
      </c>
      <c r="L2740" s="38">
        <f t="shared" si="379"/>
        <v>5915403.7249999996</v>
      </c>
      <c r="M2740" s="39">
        <f t="shared" si="380"/>
        <v>3213524.3519005543</v>
      </c>
      <c r="N2740" s="40">
        <f t="shared" si="381"/>
        <v>1942739.3605886856</v>
      </c>
      <c r="O2740" s="41">
        <f t="shared" si="382"/>
        <v>0.60455100003823015</v>
      </c>
      <c r="P2740" s="42">
        <f t="shared" si="383"/>
        <v>466076</v>
      </c>
      <c r="Q2740" s="43" t="str">
        <f t="shared" si="384"/>
        <v>MEDIA GEO</v>
      </c>
    </row>
    <row r="2741" spans="2:17" s="44" customFormat="1" x14ac:dyDescent="0.3">
      <c r="B2741" s="87">
        <v>2709</v>
      </c>
      <c r="C2741" s="88">
        <v>72154500</v>
      </c>
      <c r="D2741" s="89" t="s">
        <v>1138</v>
      </c>
      <c r="E2741" s="78">
        <v>190065</v>
      </c>
      <c r="F2741" s="35">
        <f t="shared" si="385"/>
        <v>199758</v>
      </c>
      <c r="G2741" s="36">
        <v>3079351.1</v>
      </c>
      <c r="H2741" s="36">
        <v>3159527.35</v>
      </c>
      <c r="I2741" s="37">
        <v>3434747.0805549999</v>
      </c>
      <c r="J2741" s="38">
        <f t="shared" si="377"/>
        <v>199758</v>
      </c>
      <c r="K2741" s="38">
        <f t="shared" si="378"/>
        <v>2468345.8826387501</v>
      </c>
      <c r="L2741" s="38">
        <f t="shared" si="379"/>
        <v>3119439.2250000001</v>
      </c>
      <c r="M2741" s="39">
        <f t="shared" si="380"/>
        <v>1607385.5805554944</v>
      </c>
      <c r="N2741" s="40">
        <f t="shared" si="381"/>
        <v>995343.00759600324</v>
      </c>
      <c r="O2741" s="41">
        <f t="shared" si="382"/>
        <v>0.61923101689889737</v>
      </c>
      <c r="P2741" s="42">
        <f t="shared" si="383"/>
        <v>199758</v>
      </c>
      <c r="Q2741" s="43" t="str">
        <f t="shared" si="384"/>
        <v>MEDIA GEO</v>
      </c>
    </row>
    <row r="2742" spans="2:17" s="44" customFormat="1" x14ac:dyDescent="0.3">
      <c r="B2742" s="87">
        <v>2710</v>
      </c>
      <c r="C2742" s="88">
        <v>72154500</v>
      </c>
      <c r="D2742" s="89" t="s">
        <v>1139</v>
      </c>
      <c r="E2742" s="78">
        <v>18852</v>
      </c>
      <c r="F2742" s="35">
        <f t="shared" si="385"/>
        <v>19813</v>
      </c>
      <c r="G2742" s="36">
        <v>1741719.7</v>
      </c>
      <c r="H2742" s="36">
        <v>1755422.55</v>
      </c>
      <c r="I2742" s="37">
        <v>1925541.9750000001</v>
      </c>
      <c r="J2742" s="38">
        <f t="shared" si="377"/>
        <v>19813</v>
      </c>
      <c r="K2742" s="38">
        <f t="shared" si="378"/>
        <v>1360624.3062499999</v>
      </c>
      <c r="L2742" s="38">
        <f t="shared" si="379"/>
        <v>1748571.125</v>
      </c>
      <c r="M2742" s="39">
        <f t="shared" si="380"/>
        <v>584407.51463876432</v>
      </c>
      <c r="N2742" s="40">
        <f t="shared" si="381"/>
        <v>399228.6099217977</v>
      </c>
      <c r="O2742" s="41">
        <f t="shared" si="382"/>
        <v>0.68313394321866316</v>
      </c>
      <c r="P2742" s="42">
        <f t="shared" si="383"/>
        <v>19813</v>
      </c>
      <c r="Q2742" s="43" t="str">
        <f t="shared" si="384"/>
        <v>MEDIA GEO</v>
      </c>
    </row>
    <row r="2743" spans="2:17" s="44" customFormat="1" x14ac:dyDescent="0.3">
      <c r="B2743" s="87">
        <v>2711</v>
      </c>
      <c r="C2743" s="88">
        <v>72154500</v>
      </c>
      <c r="D2743" s="89" t="s">
        <v>1140</v>
      </c>
      <c r="E2743" s="78">
        <v>165709</v>
      </c>
      <c r="F2743" s="35">
        <f t="shared" si="385"/>
        <v>174160</v>
      </c>
      <c r="G2743" s="36">
        <v>2836781.5</v>
      </c>
      <c r="H2743" s="36">
        <v>2834157.55</v>
      </c>
      <c r="I2743" s="37">
        <v>3119031.0550000002</v>
      </c>
      <c r="J2743" s="38">
        <f t="shared" si="377"/>
        <v>174160</v>
      </c>
      <c r="K2743" s="38">
        <f t="shared" si="378"/>
        <v>2241032.5262500001</v>
      </c>
      <c r="L2743" s="38">
        <f t="shared" si="379"/>
        <v>2835469.5249999999</v>
      </c>
      <c r="M2743" s="39">
        <f t="shared" si="380"/>
        <v>1445621.1631832665</v>
      </c>
      <c r="N2743" s="40">
        <f t="shared" si="381"/>
        <v>899058.81050222332</v>
      </c>
      <c r="O2743" s="41">
        <f t="shared" si="382"/>
        <v>0.62191868340007583</v>
      </c>
      <c r="P2743" s="42">
        <f t="shared" si="383"/>
        <v>174160</v>
      </c>
      <c r="Q2743" s="43" t="str">
        <f t="shared" si="384"/>
        <v>MEDIA GEO</v>
      </c>
    </row>
    <row r="2744" spans="2:17" s="44" customFormat="1" x14ac:dyDescent="0.3">
      <c r="B2744" s="87">
        <v>2712</v>
      </c>
      <c r="C2744" s="88">
        <v>72154500</v>
      </c>
      <c r="D2744" s="89" t="s">
        <v>1141</v>
      </c>
      <c r="E2744" s="78">
        <v>105545</v>
      </c>
      <c r="F2744" s="35">
        <f t="shared" si="385"/>
        <v>110928</v>
      </c>
      <c r="G2744" s="36">
        <v>2154262.9500000002</v>
      </c>
      <c r="H2744" s="36">
        <v>2192456</v>
      </c>
      <c r="I2744" s="37">
        <v>2394610.9389999998</v>
      </c>
      <c r="J2744" s="38">
        <f t="shared" si="377"/>
        <v>110928</v>
      </c>
      <c r="K2744" s="38">
        <f t="shared" si="378"/>
        <v>1713064.4722500001</v>
      </c>
      <c r="L2744" s="38">
        <f t="shared" si="379"/>
        <v>2173359.4750000001</v>
      </c>
      <c r="M2744" s="39">
        <f t="shared" si="380"/>
        <v>1058342.9859428746</v>
      </c>
      <c r="N2744" s="40">
        <f t="shared" si="381"/>
        <v>669923.56115796405</v>
      </c>
      <c r="O2744" s="41">
        <f t="shared" si="382"/>
        <v>0.63299286720470038</v>
      </c>
      <c r="P2744" s="42">
        <f t="shared" si="383"/>
        <v>110928</v>
      </c>
      <c r="Q2744" s="43" t="str">
        <f t="shared" si="384"/>
        <v>MEDIA GEO</v>
      </c>
    </row>
    <row r="2745" spans="2:17" s="44" customFormat="1" x14ac:dyDescent="0.3">
      <c r="B2745" s="87">
        <v>2713</v>
      </c>
      <c r="C2745" s="88">
        <v>72154500</v>
      </c>
      <c r="D2745" s="89" t="s">
        <v>1142</v>
      </c>
      <c r="E2745" s="78">
        <v>148514</v>
      </c>
      <c r="F2745" s="35">
        <f t="shared" si="385"/>
        <v>156088</v>
      </c>
      <c r="G2745" s="36">
        <v>2258054.75</v>
      </c>
      <c r="H2745" s="36">
        <v>2270008.2999999998</v>
      </c>
      <c r="I2745" s="37">
        <v>2498000.4</v>
      </c>
      <c r="J2745" s="38">
        <f t="shared" si="377"/>
        <v>156088</v>
      </c>
      <c r="K2745" s="38">
        <f t="shared" si="378"/>
        <v>1795537.8624999998</v>
      </c>
      <c r="L2745" s="38">
        <f t="shared" si="379"/>
        <v>2264031.5249999999</v>
      </c>
      <c r="M2745" s="39">
        <f t="shared" si="380"/>
        <v>1188997.6140395149</v>
      </c>
      <c r="N2745" s="40">
        <f t="shared" si="381"/>
        <v>730377.39244012046</v>
      </c>
      <c r="O2745" s="41">
        <f t="shared" si="382"/>
        <v>0.61427994792918672</v>
      </c>
      <c r="P2745" s="42">
        <f t="shared" si="383"/>
        <v>156088</v>
      </c>
      <c r="Q2745" s="43" t="str">
        <f t="shared" si="384"/>
        <v>MEDIA GEO</v>
      </c>
    </row>
    <row r="2746" spans="2:17" s="44" customFormat="1" x14ac:dyDescent="0.3">
      <c r="B2746" s="87">
        <v>2714</v>
      </c>
      <c r="C2746" s="88">
        <v>72154500</v>
      </c>
      <c r="D2746" s="89" t="s">
        <v>1143</v>
      </c>
      <c r="E2746" s="78">
        <v>139585</v>
      </c>
      <c r="F2746" s="35">
        <f t="shared" si="385"/>
        <v>146704</v>
      </c>
      <c r="G2746" s="36">
        <v>3274981.15</v>
      </c>
      <c r="H2746" s="36">
        <v>3352533.45</v>
      </c>
      <c r="I2746" s="37">
        <v>3642917.25</v>
      </c>
      <c r="J2746" s="38">
        <f t="shared" si="377"/>
        <v>146704</v>
      </c>
      <c r="K2746" s="38">
        <f t="shared" si="378"/>
        <v>2604283.9624999999</v>
      </c>
      <c r="L2746" s="38">
        <f t="shared" si="379"/>
        <v>3313757.3</v>
      </c>
      <c r="M2746" s="39">
        <f t="shared" si="380"/>
        <v>1556389.5153013156</v>
      </c>
      <c r="N2746" s="40">
        <f t="shared" si="381"/>
        <v>996798.18721001293</v>
      </c>
      <c r="O2746" s="41">
        <f t="shared" si="382"/>
        <v>0.64045547557998916</v>
      </c>
      <c r="P2746" s="42">
        <f t="shared" si="383"/>
        <v>146704</v>
      </c>
      <c r="Q2746" s="43" t="str">
        <f t="shared" si="384"/>
        <v>MEDIA GEO</v>
      </c>
    </row>
    <row r="2747" spans="2:17" s="44" customFormat="1" x14ac:dyDescent="0.3">
      <c r="B2747" s="87">
        <v>2715</v>
      </c>
      <c r="C2747" s="88">
        <v>72154500</v>
      </c>
      <c r="D2747" s="89" t="s">
        <v>1144</v>
      </c>
      <c r="E2747" s="78">
        <v>1807494</v>
      </c>
      <c r="F2747" s="35">
        <f t="shared" si="385"/>
        <v>1899676</v>
      </c>
      <c r="G2747" s="36">
        <v>13771364.25</v>
      </c>
      <c r="H2747" s="36">
        <v>13945419.6</v>
      </c>
      <c r="I2747" s="37">
        <v>15069534.3575</v>
      </c>
      <c r="J2747" s="38">
        <f t="shared" si="377"/>
        <v>1899676</v>
      </c>
      <c r="K2747" s="38">
        <f t="shared" si="378"/>
        <v>11171498.551875001</v>
      </c>
      <c r="L2747" s="38">
        <f t="shared" si="379"/>
        <v>13858391.925000001</v>
      </c>
      <c r="M2747" s="39">
        <f t="shared" si="380"/>
        <v>8610868.9591270275</v>
      </c>
      <c r="N2747" s="40">
        <f t="shared" si="381"/>
        <v>4745530.0512501337</v>
      </c>
      <c r="O2747" s="41">
        <f t="shared" si="382"/>
        <v>0.55110931007957609</v>
      </c>
      <c r="P2747" s="42">
        <f t="shared" si="383"/>
        <v>1899676</v>
      </c>
      <c r="Q2747" s="43" t="str">
        <f t="shared" si="384"/>
        <v>MEDIA GEO</v>
      </c>
    </row>
    <row r="2748" spans="2:17" s="44" customFormat="1" x14ac:dyDescent="0.3">
      <c r="B2748" s="87">
        <v>2716</v>
      </c>
      <c r="C2748" s="88">
        <v>72154500</v>
      </c>
      <c r="D2748" s="89" t="s">
        <v>1145</v>
      </c>
      <c r="E2748" s="78">
        <v>106889</v>
      </c>
      <c r="F2748" s="35">
        <f t="shared" si="385"/>
        <v>112340</v>
      </c>
      <c r="G2748" s="36">
        <v>3916391.15</v>
      </c>
      <c r="H2748" s="36">
        <v>4024556.2</v>
      </c>
      <c r="I2748" s="37">
        <v>4335071.5274999999</v>
      </c>
      <c r="J2748" s="38">
        <f t="shared" si="377"/>
        <v>112340</v>
      </c>
      <c r="K2748" s="38">
        <f t="shared" si="378"/>
        <v>3097089.7193749999</v>
      </c>
      <c r="L2748" s="38">
        <f t="shared" si="379"/>
        <v>3970473.6749999998</v>
      </c>
      <c r="M2748" s="39">
        <f t="shared" si="380"/>
        <v>1664499.5650559911</v>
      </c>
      <c r="N2748" s="40">
        <f t="shared" si="381"/>
        <v>1097542.5539346535</v>
      </c>
      <c r="O2748" s="41">
        <f t="shared" si="382"/>
        <v>0.65938290221045148</v>
      </c>
      <c r="P2748" s="42">
        <f t="shared" si="383"/>
        <v>112340</v>
      </c>
      <c r="Q2748" s="43" t="str">
        <f t="shared" si="384"/>
        <v>MEDIA GEO</v>
      </c>
    </row>
    <row r="2749" spans="2:17" s="44" customFormat="1" x14ac:dyDescent="0.3">
      <c r="B2749" s="87">
        <v>2717</v>
      </c>
      <c r="C2749" s="88">
        <v>72154500</v>
      </c>
      <c r="D2749" s="89" t="s">
        <v>1146</v>
      </c>
      <c r="E2749" s="78">
        <v>136179</v>
      </c>
      <c r="F2749" s="35">
        <f t="shared" si="385"/>
        <v>143124</v>
      </c>
      <c r="G2749" s="36">
        <v>9071286.6999999993</v>
      </c>
      <c r="H2749" s="36">
        <v>9221726.5</v>
      </c>
      <c r="I2749" s="37">
        <v>9988532.1549999993</v>
      </c>
      <c r="J2749" s="38">
        <f t="shared" si="377"/>
        <v>143124</v>
      </c>
      <c r="K2749" s="38">
        <f t="shared" si="378"/>
        <v>7106167.3387499992</v>
      </c>
      <c r="L2749" s="38">
        <f t="shared" si="379"/>
        <v>9146506.5999999996</v>
      </c>
      <c r="M2749" s="39">
        <f t="shared" si="380"/>
        <v>3306920.9770307932</v>
      </c>
      <c r="N2749" s="40">
        <f t="shared" si="381"/>
        <v>2237142.2967559737</v>
      </c>
      <c r="O2749" s="41">
        <f t="shared" si="382"/>
        <v>0.67650310131228208</v>
      </c>
      <c r="P2749" s="42">
        <f t="shared" si="383"/>
        <v>143124</v>
      </c>
      <c r="Q2749" s="43" t="str">
        <f t="shared" si="384"/>
        <v>MEDIA GEO</v>
      </c>
    </row>
    <row r="2750" spans="2:17" s="44" customFormat="1" x14ac:dyDescent="0.3">
      <c r="B2750" s="87">
        <v>2718</v>
      </c>
      <c r="C2750" s="88">
        <v>72154500</v>
      </c>
      <c r="D2750" s="89" t="s">
        <v>1147</v>
      </c>
      <c r="E2750" s="78">
        <v>124709</v>
      </c>
      <c r="F2750" s="35">
        <f t="shared" si="385"/>
        <v>131069</v>
      </c>
      <c r="G2750" s="36">
        <v>10866651.6</v>
      </c>
      <c r="H2750" s="36">
        <v>10914757.35</v>
      </c>
      <c r="I2750" s="37">
        <v>11886353.264449999</v>
      </c>
      <c r="J2750" s="38">
        <f t="shared" si="377"/>
        <v>131069</v>
      </c>
      <c r="K2750" s="38">
        <f t="shared" si="378"/>
        <v>8449707.8036125004</v>
      </c>
      <c r="L2750" s="38">
        <f t="shared" si="379"/>
        <v>10890704.475</v>
      </c>
      <c r="M2750" s="39">
        <f t="shared" si="380"/>
        <v>3686927.6209724965</v>
      </c>
      <c r="N2750" s="40">
        <f t="shared" si="381"/>
        <v>2514371.7438302976</v>
      </c>
      <c r="O2750" s="41">
        <f t="shared" si="382"/>
        <v>0.68196938001378093</v>
      </c>
      <c r="P2750" s="42">
        <f t="shared" si="383"/>
        <v>131069</v>
      </c>
      <c r="Q2750" s="43" t="str">
        <f t="shared" si="384"/>
        <v>MEDIA GEO</v>
      </c>
    </row>
    <row r="2751" spans="2:17" s="44" customFormat="1" x14ac:dyDescent="0.3">
      <c r="B2751" s="87">
        <v>2719</v>
      </c>
      <c r="C2751" s="88">
        <v>72154500</v>
      </c>
      <c r="D2751" s="89" t="s">
        <v>1148</v>
      </c>
      <c r="E2751" s="78">
        <v>822706</v>
      </c>
      <c r="F2751" s="35">
        <f t="shared" si="385"/>
        <v>864664</v>
      </c>
      <c r="G2751" s="36">
        <v>1702943.55</v>
      </c>
      <c r="H2751" s="36">
        <v>1708191.45</v>
      </c>
      <c r="I2751" s="37">
        <v>1873500.3</v>
      </c>
      <c r="J2751" s="38">
        <f t="shared" si="377"/>
        <v>864664</v>
      </c>
      <c r="K2751" s="38">
        <f t="shared" si="378"/>
        <v>1537324.825</v>
      </c>
      <c r="L2751" s="38">
        <f t="shared" si="379"/>
        <v>1705567.5</v>
      </c>
      <c r="M2751" s="39">
        <f t="shared" si="380"/>
        <v>1473362.069458236</v>
      </c>
      <c r="N2751" s="40">
        <f t="shared" si="381"/>
        <v>430414.53260907886</v>
      </c>
      <c r="O2751" s="41">
        <f t="shared" si="382"/>
        <v>0.2921308628281335</v>
      </c>
      <c r="P2751" s="42">
        <f t="shared" si="383"/>
        <v>864664</v>
      </c>
      <c r="Q2751" s="43" t="str">
        <f t="shared" si="384"/>
        <v>MENOR VALOR</v>
      </c>
    </row>
    <row r="2752" spans="2:17" s="44" customFormat="1" x14ac:dyDescent="0.3">
      <c r="B2752" s="87">
        <v>2720</v>
      </c>
      <c r="C2752" s="88">
        <v>72154500</v>
      </c>
      <c r="D2752" s="89" t="s">
        <v>1149</v>
      </c>
      <c r="E2752" s="78">
        <v>566936</v>
      </c>
      <c r="F2752" s="35">
        <f t="shared" si="385"/>
        <v>595850</v>
      </c>
      <c r="G2752" s="36">
        <v>10726124.5</v>
      </c>
      <c r="H2752" s="36">
        <v>10965778.6</v>
      </c>
      <c r="I2752" s="37">
        <v>11886353.264449999</v>
      </c>
      <c r="J2752" s="38">
        <f t="shared" si="377"/>
        <v>595850</v>
      </c>
      <c r="K2752" s="38">
        <f t="shared" si="378"/>
        <v>8543526.5911125001</v>
      </c>
      <c r="L2752" s="38">
        <f t="shared" si="379"/>
        <v>10845951.550000001</v>
      </c>
      <c r="M2752" s="39">
        <f t="shared" si="380"/>
        <v>5372383.0592433009</v>
      </c>
      <c r="N2752" s="40">
        <f t="shared" si="381"/>
        <v>3377518.9167526634</v>
      </c>
      <c r="O2752" s="41">
        <f t="shared" si="382"/>
        <v>0.628681700375324</v>
      </c>
      <c r="P2752" s="42">
        <f t="shared" si="383"/>
        <v>595850</v>
      </c>
      <c r="Q2752" s="43" t="str">
        <f t="shared" si="384"/>
        <v>MEDIA GEO</v>
      </c>
    </row>
    <row r="2753" spans="2:17" s="44" customFormat="1" x14ac:dyDescent="0.3">
      <c r="B2753" s="87">
        <v>2721</v>
      </c>
      <c r="C2753" s="88">
        <v>72154500</v>
      </c>
      <c r="D2753" s="89" t="s">
        <v>1150</v>
      </c>
      <c r="E2753" s="78">
        <v>277954</v>
      </c>
      <c r="F2753" s="35">
        <f t="shared" si="385"/>
        <v>292130</v>
      </c>
      <c r="G2753" s="36">
        <v>688349.55</v>
      </c>
      <c r="H2753" s="36">
        <v>699428.45</v>
      </c>
      <c r="I2753" s="37">
        <v>763277.9</v>
      </c>
      <c r="J2753" s="38">
        <f t="shared" si="377"/>
        <v>292130</v>
      </c>
      <c r="K2753" s="38">
        <f t="shared" si="378"/>
        <v>610796.47499999998</v>
      </c>
      <c r="L2753" s="38">
        <f t="shared" si="379"/>
        <v>693889</v>
      </c>
      <c r="M2753" s="39">
        <f t="shared" si="380"/>
        <v>572404.17573006079</v>
      </c>
      <c r="N2753" s="40">
        <f t="shared" si="381"/>
        <v>198183.7702501961</v>
      </c>
      <c r="O2753" s="41">
        <f t="shared" si="382"/>
        <v>0.34623047603981366</v>
      </c>
      <c r="P2753" s="42">
        <f t="shared" si="383"/>
        <v>292130</v>
      </c>
      <c r="Q2753" s="43" t="str">
        <f t="shared" si="384"/>
        <v>MENOR VALOR</v>
      </c>
    </row>
    <row r="2754" spans="2:17" s="44" customFormat="1" x14ac:dyDescent="0.3">
      <c r="B2754" s="87">
        <v>2722</v>
      </c>
      <c r="C2754" s="88">
        <v>72154500</v>
      </c>
      <c r="D2754" s="89" t="s">
        <v>1151</v>
      </c>
      <c r="E2754" s="78">
        <v>674929</v>
      </c>
      <c r="F2754" s="35">
        <f t="shared" si="385"/>
        <v>709350</v>
      </c>
      <c r="G2754" s="36">
        <v>12862602.9</v>
      </c>
      <c r="H2754" s="36">
        <v>12923536.85</v>
      </c>
      <c r="I2754" s="37">
        <v>14144760.384695498</v>
      </c>
      <c r="J2754" s="38">
        <f t="shared" si="377"/>
        <v>709350</v>
      </c>
      <c r="K2754" s="38">
        <f t="shared" si="378"/>
        <v>10160062.533673875</v>
      </c>
      <c r="L2754" s="38">
        <f t="shared" si="379"/>
        <v>12893069.875</v>
      </c>
      <c r="M2754" s="39">
        <f t="shared" si="380"/>
        <v>6390599.5409888783</v>
      </c>
      <c r="N2754" s="40">
        <f t="shared" si="381"/>
        <v>4017250.0760461967</v>
      </c>
      <c r="O2754" s="41">
        <f t="shared" si="382"/>
        <v>0.6286186531138156</v>
      </c>
      <c r="P2754" s="42">
        <f t="shared" si="383"/>
        <v>709350</v>
      </c>
      <c r="Q2754" s="43" t="str">
        <f t="shared" si="384"/>
        <v>MEDIA GEO</v>
      </c>
    </row>
    <row r="2755" spans="2:17" s="44" customFormat="1" x14ac:dyDescent="0.3">
      <c r="B2755" s="87">
        <v>2723</v>
      </c>
      <c r="C2755" s="88">
        <v>72154500</v>
      </c>
      <c r="D2755" s="89" t="s">
        <v>1152</v>
      </c>
      <c r="E2755" s="78">
        <v>413875</v>
      </c>
      <c r="F2755" s="35">
        <f t="shared" si="385"/>
        <v>434983</v>
      </c>
      <c r="G2755" s="36">
        <v>16897654.899999999</v>
      </c>
      <c r="H2755" s="36">
        <v>16881619.649999999</v>
      </c>
      <c r="I2755" s="37">
        <v>18596225.199999999</v>
      </c>
      <c r="J2755" s="38">
        <f t="shared" si="377"/>
        <v>434983</v>
      </c>
      <c r="K2755" s="38">
        <f t="shared" si="378"/>
        <v>13202620.6875</v>
      </c>
      <c r="L2755" s="38">
        <f t="shared" si="379"/>
        <v>16889637.274999999</v>
      </c>
      <c r="M2755" s="39">
        <f t="shared" si="380"/>
        <v>6930816.6036734786</v>
      </c>
      <c r="N2755" s="40">
        <f t="shared" si="381"/>
        <v>4593247.9906169651</v>
      </c>
      <c r="O2755" s="41">
        <f t="shared" si="382"/>
        <v>0.6627282545872657</v>
      </c>
      <c r="P2755" s="42">
        <f t="shared" si="383"/>
        <v>434983</v>
      </c>
      <c r="Q2755" s="43" t="str">
        <f t="shared" si="384"/>
        <v>MEDIA GEO</v>
      </c>
    </row>
    <row r="2756" spans="2:17" s="44" customFormat="1" x14ac:dyDescent="0.3">
      <c r="B2756" s="87">
        <v>2724</v>
      </c>
      <c r="C2756" s="88">
        <v>72154500</v>
      </c>
      <c r="D2756" s="89" t="s">
        <v>1153</v>
      </c>
      <c r="E2756" s="78">
        <v>69130</v>
      </c>
      <c r="F2756" s="35">
        <f t="shared" si="385"/>
        <v>72656</v>
      </c>
      <c r="G2756" s="36">
        <v>5959573.5499999998</v>
      </c>
      <c r="H2756" s="36">
        <v>6016134.25</v>
      </c>
      <c r="I2756" s="37">
        <v>6584208.6376499999</v>
      </c>
      <c r="J2756" s="38">
        <f t="shared" si="377"/>
        <v>72656</v>
      </c>
      <c r="K2756" s="38">
        <f t="shared" si="378"/>
        <v>4658143.1094125006</v>
      </c>
      <c r="L2756" s="38">
        <f t="shared" si="379"/>
        <v>5987853.9000000004</v>
      </c>
      <c r="M2756" s="39">
        <f t="shared" si="380"/>
        <v>2035058.710417978</v>
      </c>
      <c r="N2756" s="40">
        <f t="shared" si="381"/>
        <v>1387628.2639554129</v>
      </c>
      <c r="O2756" s="41">
        <f t="shared" si="382"/>
        <v>0.68186153885968714</v>
      </c>
      <c r="P2756" s="42">
        <f t="shared" si="383"/>
        <v>72656</v>
      </c>
      <c r="Q2756" s="43" t="str">
        <f t="shared" si="384"/>
        <v>MEDIA GEO</v>
      </c>
    </row>
    <row r="2757" spans="2:17" s="44" customFormat="1" x14ac:dyDescent="0.3">
      <c r="B2757" s="87">
        <v>2725</v>
      </c>
      <c r="C2757" s="88">
        <v>72154500</v>
      </c>
      <c r="D2757" s="89" t="s">
        <v>1154</v>
      </c>
      <c r="E2757" s="78">
        <v>86730</v>
      </c>
      <c r="F2757" s="35">
        <f t="shared" si="385"/>
        <v>91153</v>
      </c>
      <c r="G2757" s="36">
        <v>2132105.15</v>
      </c>
      <c r="H2757" s="36">
        <v>2180502.4500000002</v>
      </c>
      <c r="I2757" s="37">
        <v>2359222.6</v>
      </c>
      <c r="J2757" s="38">
        <f t="shared" si="377"/>
        <v>91153</v>
      </c>
      <c r="K2757" s="38">
        <f t="shared" si="378"/>
        <v>1690745.7999999998</v>
      </c>
      <c r="L2757" s="38">
        <f t="shared" si="379"/>
        <v>2156303.7999999998</v>
      </c>
      <c r="M2757" s="39">
        <f t="shared" si="380"/>
        <v>999945.36380360601</v>
      </c>
      <c r="N2757" s="40">
        <f t="shared" si="381"/>
        <v>642613.24313608161</v>
      </c>
      <c r="O2757" s="41">
        <f t="shared" si="382"/>
        <v>0.64264835499781758</v>
      </c>
      <c r="P2757" s="42">
        <f t="shared" si="383"/>
        <v>91153</v>
      </c>
      <c r="Q2757" s="43" t="str">
        <f t="shared" si="384"/>
        <v>MEDIA GEO</v>
      </c>
    </row>
    <row r="2758" spans="2:17" s="44" customFormat="1" ht="15.9" customHeight="1" x14ac:dyDescent="0.3">
      <c r="B2758" s="87">
        <v>2726</v>
      </c>
      <c r="C2758" s="88">
        <v>72154500</v>
      </c>
      <c r="D2758" s="89" t="s">
        <v>1155</v>
      </c>
      <c r="E2758" s="78">
        <v>39839</v>
      </c>
      <c r="F2758" s="35">
        <f t="shared" si="385"/>
        <v>41871</v>
      </c>
      <c r="G2758" s="36">
        <v>282803.5</v>
      </c>
      <c r="H2758" s="36">
        <v>287176.75</v>
      </c>
      <c r="I2758" s="37">
        <v>311903.10550000001</v>
      </c>
      <c r="J2758" s="38">
        <f t="shared" si="377"/>
        <v>41871</v>
      </c>
      <c r="K2758" s="38">
        <f t="shared" si="378"/>
        <v>230938.58887500002</v>
      </c>
      <c r="L2758" s="38">
        <f t="shared" si="379"/>
        <v>284990.125</v>
      </c>
      <c r="M2758" s="39">
        <f t="shared" si="380"/>
        <v>180464.49564176463</v>
      </c>
      <c r="N2758" s="40">
        <f t="shared" si="381"/>
        <v>98000.400596639985</v>
      </c>
      <c r="O2758" s="41">
        <f t="shared" si="382"/>
        <v>0.54304532450071519</v>
      </c>
      <c r="P2758" s="42">
        <f t="shared" si="383"/>
        <v>41871</v>
      </c>
      <c r="Q2758" s="43" t="str">
        <f t="shared" si="384"/>
        <v>MEDIA GEO</v>
      </c>
    </row>
    <row r="2759" spans="2:17" s="44" customFormat="1" x14ac:dyDescent="0.3">
      <c r="B2759" s="87">
        <v>2727</v>
      </c>
      <c r="C2759" s="88">
        <v>72154500</v>
      </c>
      <c r="D2759" s="89" t="s">
        <v>1156</v>
      </c>
      <c r="E2759" s="78">
        <v>73309</v>
      </c>
      <c r="F2759" s="35">
        <f t="shared" si="385"/>
        <v>77048</v>
      </c>
      <c r="G2759" s="36">
        <v>1249000.2</v>
      </c>
      <c r="H2759" s="36">
        <v>1285443.95</v>
      </c>
      <c r="I2759" s="37">
        <v>1380839.11</v>
      </c>
      <c r="J2759" s="38">
        <f t="shared" si="377"/>
        <v>77048</v>
      </c>
      <c r="K2759" s="38">
        <f t="shared" si="378"/>
        <v>998082.81499999994</v>
      </c>
      <c r="L2759" s="38">
        <f t="shared" si="379"/>
        <v>1267222.075</v>
      </c>
      <c r="M2759" s="39">
        <f t="shared" si="380"/>
        <v>642880.16331369872</v>
      </c>
      <c r="N2759" s="40">
        <f t="shared" si="381"/>
        <v>400103.75969257037</v>
      </c>
      <c r="O2759" s="41">
        <f t="shared" si="382"/>
        <v>0.6223613396783817</v>
      </c>
      <c r="P2759" s="42">
        <f t="shared" si="383"/>
        <v>77048</v>
      </c>
      <c r="Q2759" s="43" t="str">
        <f t="shared" si="384"/>
        <v>MEDIA GEO</v>
      </c>
    </row>
    <row r="2760" spans="2:17" s="44" customFormat="1" ht="43.2" x14ac:dyDescent="0.3">
      <c r="B2760" s="87">
        <v>2728</v>
      </c>
      <c r="C2760" s="88">
        <v>72154500</v>
      </c>
      <c r="D2760" s="89" t="s">
        <v>1157</v>
      </c>
      <c r="E2760" s="78">
        <v>6885078</v>
      </c>
      <c r="F2760" s="35">
        <f t="shared" si="385"/>
        <v>7236217</v>
      </c>
      <c r="G2760" s="36">
        <v>39121636.75</v>
      </c>
      <c r="H2760" s="36">
        <v>40093664.450000003</v>
      </c>
      <c r="I2760" s="37">
        <v>43680312.549999997</v>
      </c>
      <c r="J2760" s="38">
        <f t="shared" si="377"/>
        <v>7236217</v>
      </c>
      <c r="K2760" s="38">
        <f t="shared" si="378"/>
        <v>32532957.6875</v>
      </c>
      <c r="L2760" s="38">
        <f t="shared" si="379"/>
        <v>39607650.600000001</v>
      </c>
      <c r="M2760" s="39">
        <f t="shared" si="380"/>
        <v>26535209.55658887</v>
      </c>
      <c r="N2760" s="40">
        <f t="shared" si="381"/>
        <v>13646448.506832689</v>
      </c>
      <c r="O2760" s="41">
        <f t="shared" si="382"/>
        <v>0.51427702041434165</v>
      </c>
      <c r="P2760" s="42">
        <f t="shared" si="383"/>
        <v>7236217</v>
      </c>
      <c r="Q2760" s="43" t="str">
        <f t="shared" si="384"/>
        <v>MEDIA GEO</v>
      </c>
    </row>
    <row r="2761" spans="2:17" s="44" customFormat="1" x14ac:dyDescent="0.3">
      <c r="B2761" s="87">
        <v>2729</v>
      </c>
      <c r="C2761" s="88">
        <v>72154500</v>
      </c>
      <c r="D2761" s="89" t="s">
        <v>1158</v>
      </c>
      <c r="E2761" s="78">
        <v>97076</v>
      </c>
      <c r="F2761" s="35">
        <f t="shared" si="385"/>
        <v>102027</v>
      </c>
      <c r="G2761" s="36">
        <v>1730640.8</v>
      </c>
      <c r="H2761" s="36">
        <v>1772040.9</v>
      </c>
      <c r="I2761" s="37">
        <v>1908194.75</v>
      </c>
      <c r="J2761" s="38">
        <f t="shared" ref="J2761:J2824" si="386">MIN(F2761:I2761)</f>
        <v>102027</v>
      </c>
      <c r="K2761" s="38">
        <f t="shared" ref="K2761:K2824" si="387">AVERAGE(F2761:I2761)</f>
        <v>1378225.8625</v>
      </c>
      <c r="L2761" s="38">
        <f t="shared" ref="L2761:L2824" si="388">MEDIAN(F2761:I2761)</f>
        <v>1751340.85</v>
      </c>
      <c r="M2761" s="39">
        <f t="shared" ref="M2761:M2824" si="389">GEOMEAN(F2761:I2761)</f>
        <v>879031.87446355156</v>
      </c>
      <c r="N2761" s="40">
        <f t="shared" ref="N2761:N2824" si="390">STDEVA(J2761,M2761)</f>
        <v>549425.41574817931</v>
      </c>
      <c r="O2761" s="41">
        <f t="shared" ref="O2761:O2824" si="391">N2761/M2761</f>
        <v>0.62503469067430373</v>
      </c>
      <c r="P2761" s="42">
        <f t="shared" ref="P2761:P2824" si="392">ROUND(IF(O2761&lt;=P2756,J2761,M2761),0)</f>
        <v>102027</v>
      </c>
      <c r="Q2761" s="43" t="str">
        <f t="shared" ref="Q2761:Q2824" si="393">IF(O2761&lt;=35%,"MENOR VALOR","MEDIA GEO")</f>
        <v>MEDIA GEO</v>
      </c>
    </row>
    <row r="2762" spans="2:17" s="44" customFormat="1" x14ac:dyDescent="0.3">
      <c r="B2762" s="87">
        <v>2730</v>
      </c>
      <c r="C2762" s="88">
        <v>72154500</v>
      </c>
      <c r="D2762" s="89" t="s">
        <v>1159</v>
      </c>
      <c r="E2762" s="78">
        <v>8008</v>
      </c>
      <c r="F2762" s="35">
        <f t="shared" si="385"/>
        <v>8416</v>
      </c>
      <c r="G2762" s="36">
        <v>190673.7</v>
      </c>
      <c r="H2762" s="36">
        <v>192423</v>
      </c>
      <c r="I2762" s="37">
        <v>208166.7</v>
      </c>
      <c r="J2762" s="38">
        <f t="shared" si="386"/>
        <v>8416</v>
      </c>
      <c r="K2762" s="38">
        <f t="shared" si="387"/>
        <v>149919.85</v>
      </c>
      <c r="L2762" s="38">
        <f t="shared" si="388"/>
        <v>191548.35</v>
      </c>
      <c r="M2762" s="39">
        <f t="shared" si="389"/>
        <v>89539.814420022914</v>
      </c>
      <c r="N2762" s="40">
        <f t="shared" si="390"/>
        <v>57363.199292117228</v>
      </c>
      <c r="O2762" s="41">
        <f t="shared" si="391"/>
        <v>0.64064460780577248</v>
      </c>
      <c r="P2762" s="42">
        <f t="shared" si="392"/>
        <v>8416</v>
      </c>
      <c r="Q2762" s="43" t="str">
        <f t="shared" si="393"/>
        <v>MEDIA GEO</v>
      </c>
    </row>
    <row r="2763" spans="2:17" s="44" customFormat="1" x14ac:dyDescent="0.3">
      <c r="B2763" s="87">
        <v>2731</v>
      </c>
      <c r="C2763" s="88">
        <v>72154500</v>
      </c>
      <c r="D2763" s="89" t="s">
        <v>1160</v>
      </c>
      <c r="E2763" s="78">
        <v>123458</v>
      </c>
      <c r="F2763" s="35">
        <f t="shared" si="385"/>
        <v>129754</v>
      </c>
      <c r="G2763" s="36">
        <v>3074103.2</v>
      </c>
      <c r="H2763" s="36">
        <v>3116086.4</v>
      </c>
      <c r="I2763" s="37">
        <v>3400056.1</v>
      </c>
      <c r="J2763" s="38">
        <f t="shared" si="386"/>
        <v>129754</v>
      </c>
      <c r="K2763" s="38">
        <f t="shared" si="387"/>
        <v>2429999.9249999998</v>
      </c>
      <c r="L2763" s="38">
        <f t="shared" si="388"/>
        <v>3095094.8</v>
      </c>
      <c r="M2763" s="39">
        <f t="shared" si="389"/>
        <v>1433783.8787197974</v>
      </c>
      <c r="N2763" s="40">
        <f t="shared" si="390"/>
        <v>922088.37011263997</v>
      </c>
      <c r="O2763" s="41">
        <f t="shared" si="391"/>
        <v>0.64311531451724646</v>
      </c>
      <c r="P2763" s="42">
        <f t="shared" si="392"/>
        <v>129754</v>
      </c>
      <c r="Q2763" s="43" t="str">
        <f t="shared" si="393"/>
        <v>MEDIA GEO</v>
      </c>
    </row>
    <row r="2764" spans="2:17" s="44" customFormat="1" x14ac:dyDescent="0.3">
      <c r="B2764" s="87">
        <v>2732</v>
      </c>
      <c r="C2764" s="88">
        <v>72154500</v>
      </c>
      <c r="D2764" s="89" t="s">
        <v>1161</v>
      </c>
      <c r="E2764" s="78">
        <v>94038</v>
      </c>
      <c r="F2764" s="35">
        <f t="shared" si="385"/>
        <v>98834</v>
      </c>
      <c r="G2764" s="36">
        <v>2178753.15</v>
      </c>
      <c r="H2764" s="36">
        <v>2222194.1</v>
      </c>
      <c r="I2764" s="37">
        <v>2390447.605</v>
      </c>
      <c r="J2764" s="38">
        <f t="shared" si="386"/>
        <v>98834</v>
      </c>
      <c r="K2764" s="38">
        <f t="shared" si="387"/>
        <v>1722557.2137500001</v>
      </c>
      <c r="L2764" s="38">
        <f t="shared" si="388"/>
        <v>2200473.625</v>
      </c>
      <c r="M2764" s="39">
        <f t="shared" si="389"/>
        <v>1034174.6902850969</v>
      </c>
      <c r="N2764" s="40">
        <f t="shared" si="390"/>
        <v>661385.74482029828</v>
      </c>
      <c r="O2764" s="41">
        <f t="shared" si="391"/>
        <v>0.63953000497234203</v>
      </c>
      <c r="P2764" s="42">
        <f t="shared" si="392"/>
        <v>98834</v>
      </c>
      <c r="Q2764" s="43" t="str">
        <f t="shared" si="393"/>
        <v>MEDIA GEO</v>
      </c>
    </row>
    <row r="2765" spans="2:17" x14ac:dyDescent="0.3">
      <c r="B2765" s="133" t="s">
        <v>621</v>
      </c>
      <c r="C2765" s="134"/>
      <c r="D2765" s="135"/>
      <c r="E2765" s="51"/>
      <c r="F2765" s="52"/>
      <c r="G2765" s="36"/>
      <c r="H2765" s="36"/>
      <c r="I2765" s="37"/>
      <c r="J2765" s="38"/>
      <c r="K2765" s="38"/>
      <c r="L2765" s="38"/>
      <c r="M2765" s="39"/>
      <c r="N2765" s="40"/>
      <c r="O2765" s="53"/>
      <c r="P2765" s="42"/>
      <c r="Q2765" s="43"/>
    </row>
    <row r="2766" spans="2:17" s="44" customFormat="1" ht="42" customHeight="1" x14ac:dyDescent="0.3">
      <c r="B2766" s="87">
        <v>2733</v>
      </c>
      <c r="C2766" s="88">
        <v>72154500</v>
      </c>
      <c r="D2766" s="89" t="s">
        <v>902</v>
      </c>
      <c r="E2766" s="34">
        <v>38903</v>
      </c>
      <c r="F2766" s="35">
        <f t="shared" si="385"/>
        <v>40887</v>
      </c>
      <c r="G2766" s="36">
        <v>555694.30000000005</v>
      </c>
      <c r="H2766" s="36">
        <v>558609.80000000005</v>
      </c>
      <c r="I2766" s="37">
        <v>607152.875</v>
      </c>
      <c r="J2766" s="38">
        <f t="shared" si="386"/>
        <v>40887</v>
      </c>
      <c r="K2766" s="38">
        <f t="shared" si="387"/>
        <v>440585.99375000002</v>
      </c>
      <c r="L2766" s="38">
        <f t="shared" si="388"/>
        <v>557152.05000000005</v>
      </c>
      <c r="M2766" s="39">
        <f t="shared" si="389"/>
        <v>296283.14683452813</v>
      </c>
      <c r="N2766" s="40">
        <f t="shared" si="390"/>
        <v>180592.34731561007</v>
      </c>
      <c r="O2766" s="41">
        <f t="shared" si="391"/>
        <v>0.60952622261862743</v>
      </c>
      <c r="P2766" s="42">
        <f t="shared" si="392"/>
        <v>40887</v>
      </c>
      <c r="Q2766" s="43" t="str">
        <f t="shared" si="393"/>
        <v>MEDIA GEO</v>
      </c>
    </row>
    <row r="2767" spans="2:17" s="44" customFormat="1" x14ac:dyDescent="0.3">
      <c r="B2767" s="87">
        <v>2734</v>
      </c>
      <c r="C2767" s="88">
        <v>72154500</v>
      </c>
      <c r="D2767" s="89" t="s">
        <v>903</v>
      </c>
      <c r="E2767" s="34">
        <v>5155</v>
      </c>
      <c r="F2767" s="35">
        <f t="shared" si="385"/>
        <v>5418</v>
      </c>
      <c r="G2767" s="36">
        <v>396799.55</v>
      </c>
      <c r="H2767" s="36">
        <v>394758.7</v>
      </c>
      <c r="I2767" s="37">
        <v>433680.625</v>
      </c>
      <c r="J2767" s="38">
        <f t="shared" si="386"/>
        <v>5418</v>
      </c>
      <c r="K2767" s="38">
        <f t="shared" si="387"/>
        <v>307664.21875</v>
      </c>
      <c r="L2767" s="38">
        <f t="shared" si="388"/>
        <v>395779.125</v>
      </c>
      <c r="M2767" s="39">
        <f t="shared" si="389"/>
        <v>138508.9941619148</v>
      </c>
      <c r="N2767" s="40">
        <f t="shared" si="390"/>
        <v>94109.544486749175</v>
      </c>
      <c r="O2767" s="41">
        <f t="shared" si="391"/>
        <v>0.67944717277158639</v>
      </c>
      <c r="P2767" s="42">
        <f t="shared" si="392"/>
        <v>5418</v>
      </c>
      <c r="Q2767" s="43" t="str">
        <f t="shared" si="393"/>
        <v>MEDIA GEO</v>
      </c>
    </row>
    <row r="2768" spans="2:17" s="44" customFormat="1" x14ac:dyDescent="0.3">
      <c r="B2768" s="87">
        <v>2735</v>
      </c>
      <c r="C2768" s="88">
        <v>72154500</v>
      </c>
      <c r="D2768" s="89" t="s">
        <v>904</v>
      </c>
      <c r="E2768" s="34">
        <v>5891</v>
      </c>
      <c r="F2768" s="35">
        <f t="shared" si="385"/>
        <v>6191</v>
      </c>
      <c r="G2768" s="36">
        <v>392134.75</v>
      </c>
      <c r="H2768" s="36">
        <v>396799.55</v>
      </c>
      <c r="I2768" s="37">
        <v>433680.625</v>
      </c>
      <c r="J2768" s="38">
        <f t="shared" si="386"/>
        <v>6191</v>
      </c>
      <c r="K2768" s="38">
        <f t="shared" si="387"/>
        <v>307201.48125000001</v>
      </c>
      <c r="L2768" s="38">
        <f t="shared" si="388"/>
        <v>394467.15</v>
      </c>
      <c r="M2768" s="39">
        <f t="shared" si="389"/>
        <v>142966.51516795359</v>
      </c>
      <c r="N2768" s="40">
        <f t="shared" si="390"/>
        <v>96714.894275543469</v>
      </c>
      <c r="O2768" s="41">
        <f t="shared" si="391"/>
        <v>0.67648633781081646</v>
      </c>
      <c r="P2768" s="42">
        <f t="shared" si="392"/>
        <v>6191</v>
      </c>
      <c r="Q2768" s="43" t="str">
        <f t="shared" si="393"/>
        <v>MEDIA GEO</v>
      </c>
    </row>
    <row r="2769" spans="2:17" s="44" customFormat="1" x14ac:dyDescent="0.3">
      <c r="B2769" s="87">
        <v>2736</v>
      </c>
      <c r="C2769" s="88">
        <v>72154500</v>
      </c>
      <c r="D2769" s="89" t="s">
        <v>905</v>
      </c>
      <c r="E2769" s="34">
        <v>6131</v>
      </c>
      <c r="F2769" s="35">
        <f t="shared" si="385"/>
        <v>6444</v>
      </c>
      <c r="G2769" s="36">
        <v>386595.3</v>
      </c>
      <c r="H2769" s="36">
        <v>401172.8</v>
      </c>
      <c r="I2769" s="37">
        <v>433680.625</v>
      </c>
      <c r="J2769" s="38">
        <f t="shared" si="386"/>
        <v>6444</v>
      </c>
      <c r="K2769" s="38">
        <f t="shared" si="387"/>
        <v>306973.18125000002</v>
      </c>
      <c r="L2769" s="38">
        <f t="shared" si="388"/>
        <v>393884.05</v>
      </c>
      <c r="M2769" s="39">
        <f t="shared" si="389"/>
        <v>144287.39756556315</v>
      </c>
      <c r="N2769" s="40">
        <f t="shared" si="390"/>
        <v>97470.001160402942</v>
      </c>
      <c r="O2769" s="41">
        <f t="shared" si="391"/>
        <v>0.67552678061237659</v>
      </c>
      <c r="P2769" s="42">
        <f t="shared" si="392"/>
        <v>6444</v>
      </c>
      <c r="Q2769" s="43" t="str">
        <f t="shared" si="393"/>
        <v>MEDIA GEO</v>
      </c>
    </row>
    <row r="2770" spans="2:17" s="44" customFormat="1" ht="14.4" customHeight="1" x14ac:dyDescent="0.3">
      <c r="B2770" s="87">
        <v>2737</v>
      </c>
      <c r="C2770" s="88">
        <v>72154500</v>
      </c>
      <c r="D2770" s="89" t="s">
        <v>906</v>
      </c>
      <c r="E2770" s="34">
        <v>6480</v>
      </c>
      <c r="F2770" s="35">
        <f t="shared" si="385"/>
        <v>6810</v>
      </c>
      <c r="G2770" s="36">
        <v>392426.3</v>
      </c>
      <c r="H2770" s="36">
        <v>401755.9</v>
      </c>
      <c r="I2770" s="37">
        <v>433680.625</v>
      </c>
      <c r="J2770" s="38">
        <f t="shared" si="386"/>
        <v>6810</v>
      </c>
      <c r="K2770" s="38">
        <f t="shared" si="387"/>
        <v>308668.20624999999</v>
      </c>
      <c r="L2770" s="38">
        <f t="shared" si="388"/>
        <v>397091.1</v>
      </c>
      <c r="M2770" s="39">
        <f t="shared" si="389"/>
        <v>146895.79881916862</v>
      </c>
      <c r="N2770" s="40">
        <f t="shared" si="390"/>
        <v>99055.618292968589</v>
      </c>
      <c r="O2770" s="41">
        <f t="shared" si="391"/>
        <v>0.67432574034951021</v>
      </c>
      <c r="P2770" s="42">
        <f t="shared" si="392"/>
        <v>146896</v>
      </c>
      <c r="Q2770" s="43" t="str">
        <f t="shared" si="393"/>
        <v>MEDIA GEO</v>
      </c>
    </row>
    <row r="2771" spans="2:17" s="44" customFormat="1" ht="14.4" customHeight="1" x14ac:dyDescent="0.3">
      <c r="B2771" s="87">
        <v>2738</v>
      </c>
      <c r="C2771" s="88">
        <v>72154500</v>
      </c>
      <c r="D2771" s="89" t="s">
        <v>907</v>
      </c>
      <c r="E2771" s="34">
        <v>5542</v>
      </c>
      <c r="F2771" s="35">
        <f t="shared" si="385"/>
        <v>5825</v>
      </c>
      <c r="G2771" s="36">
        <v>393884.05</v>
      </c>
      <c r="H2771" s="36">
        <v>397674.2</v>
      </c>
      <c r="I2771" s="37">
        <v>433680.625</v>
      </c>
      <c r="J2771" s="38">
        <f t="shared" si="386"/>
        <v>5825</v>
      </c>
      <c r="K2771" s="38">
        <f t="shared" si="387"/>
        <v>307765.96875</v>
      </c>
      <c r="L2771" s="38">
        <f t="shared" si="388"/>
        <v>395779.125</v>
      </c>
      <c r="M2771" s="39">
        <f t="shared" si="389"/>
        <v>141039.39624201262</v>
      </c>
      <c r="N2771" s="40">
        <f t="shared" si="390"/>
        <v>95611.016496771947</v>
      </c>
      <c r="O2771" s="41">
        <f t="shared" si="391"/>
        <v>0.67790290545991061</v>
      </c>
      <c r="P2771" s="42">
        <f t="shared" si="392"/>
        <v>5825</v>
      </c>
      <c r="Q2771" s="43" t="str">
        <f t="shared" si="393"/>
        <v>MEDIA GEO</v>
      </c>
    </row>
    <row r="2772" spans="2:17" s="44" customFormat="1" ht="14.4" customHeight="1" x14ac:dyDescent="0.3">
      <c r="B2772" s="87">
        <v>2739</v>
      </c>
      <c r="C2772" s="88">
        <v>72154500</v>
      </c>
      <c r="D2772" s="89" t="s">
        <v>908</v>
      </c>
      <c r="E2772" s="34">
        <v>5542</v>
      </c>
      <c r="F2772" s="35">
        <f t="shared" si="385"/>
        <v>5825</v>
      </c>
      <c r="G2772" s="36">
        <v>387178.4</v>
      </c>
      <c r="H2772" s="36">
        <v>399131.95</v>
      </c>
      <c r="I2772" s="37">
        <v>433680.625</v>
      </c>
      <c r="J2772" s="38">
        <f t="shared" si="386"/>
        <v>5825</v>
      </c>
      <c r="K2772" s="38">
        <f t="shared" si="387"/>
        <v>306453.99375000002</v>
      </c>
      <c r="L2772" s="38">
        <f t="shared" si="388"/>
        <v>393155.17500000005</v>
      </c>
      <c r="M2772" s="39">
        <f t="shared" si="389"/>
        <v>140563.76820896094</v>
      </c>
      <c r="N2772" s="40">
        <f t="shared" si="390"/>
        <v>95274.696689278702</v>
      </c>
      <c r="O2772" s="41">
        <f t="shared" si="391"/>
        <v>0.67780408780478996</v>
      </c>
      <c r="P2772" s="42">
        <f t="shared" si="392"/>
        <v>5825</v>
      </c>
      <c r="Q2772" s="43" t="str">
        <f t="shared" si="393"/>
        <v>MEDIA GEO</v>
      </c>
    </row>
    <row r="2773" spans="2:17" s="44" customFormat="1" ht="14.4" customHeight="1" x14ac:dyDescent="0.3">
      <c r="B2773" s="87">
        <v>2740</v>
      </c>
      <c r="C2773" s="88">
        <v>72154500</v>
      </c>
      <c r="D2773" s="89" t="s">
        <v>909</v>
      </c>
      <c r="E2773" s="34">
        <v>6315</v>
      </c>
      <c r="F2773" s="35">
        <f t="shared" si="385"/>
        <v>6637</v>
      </c>
      <c r="G2773" s="36">
        <v>387178.4</v>
      </c>
      <c r="H2773" s="36">
        <v>401755.9</v>
      </c>
      <c r="I2773" s="37">
        <v>433680.625</v>
      </c>
      <c r="J2773" s="38">
        <f t="shared" si="386"/>
        <v>6637</v>
      </c>
      <c r="K2773" s="38">
        <f t="shared" si="387"/>
        <v>307312.98125000001</v>
      </c>
      <c r="L2773" s="38">
        <f t="shared" si="388"/>
        <v>394467.15</v>
      </c>
      <c r="M2773" s="39">
        <f t="shared" si="389"/>
        <v>145463.42381762856</v>
      </c>
      <c r="N2773" s="40">
        <f t="shared" si="390"/>
        <v>98165.105689322794</v>
      </c>
      <c r="O2773" s="41">
        <f t="shared" si="391"/>
        <v>0.6748439099879503</v>
      </c>
      <c r="P2773" s="42">
        <f t="shared" si="392"/>
        <v>6637</v>
      </c>
      <c r="Q2773" s="43" t="str">
        <f t="shared" si="393"/>
        <v>MEDIA GEO</v>
      </c>
    </row>
    <row r="2774" spans="2:17" s="44" customFormat="1" ht="14.4" customHeight="1" x14ac:dyDescent="0.3">
      <c r="B2774" s="87">
        <v>2741</v>
      </c>
      <c r="C2774" s="88">
        <v>72154500</v>
      </c>
      <c r="D2774" s="89" t="s">
        <v>910</v>
      </c>
      <c r="E2774" s="34">
        <v>7714</v>
      </c>
      <c r="F2774" s="35">
        <f t="shared" si="385"/>
        <v>8107</v>
      </c>
      <c r="G2774" s="36">
        <v>394758.7</v>
      </c>
      <c r="H2774" s="36">
        <v>395924.9</v>
      </c>
      <c r="I2774" s="37">
        <v>433680.625</v>
      </c>
      <c r="J2774" s="38">
        <f t="shared" si="386"/>
        <v>8107</v>
      </c>
      <c r="K2774" s="38">
        <f t="shared" si="387"/>
        <v>308117.80625000002</v>
      </c>
      <c r="L2774" s="38">
        <f t="shared" si="388"/>
        <v>395341.80000000005</v>
      </c>
      <c r="M2774" s="39">
        <f t="shared" si="389"/>
        <v>153106.5180045591</v>
      </c>
      <c r="N2774" s="40">
        <f t="shared" si="390"/>
        <v>102530.14244980463</v>
      </c>
      <c r="O2774" s="41">
        <f t="shared" si="391"/>
        <v>0.66966543153147506</v>
      </c>
      <c r="P2774" s="42">
        <f t="shared" si="392"/>
        <v>8107</v>
      </c>
      <c r="Q2774" s="43" t="str">
        <f t="shared" si="393"/>
        <v>MEDIA GEO</v>
      </c>
    </row>
    <row r="2775" spans="2:17" s="44" customFormat="1" ht="14.4" customHeight="1" x14ac:dyDescent="0.3">
      <c r="B2775" s="87">
        <v>2742</v>
      </c>
      <c r="C2775" s="88">
        <v>72154500</v>
      </c>
      <c r="D2775" s="89" t="s">
        <v>911</v>
      </c>
      <c r="E2775" s="34">
        <v>19367</v>
      </c>
      <c r="F2775" s="35">
        <f t="shared" si="385"/>
        <v>20355</v>
      </c>
      <c r="G2775" s="36">
        <v>394467.15</v>
      </c>
      <c r="H2775" s="36">
        <v>399131.95</v>
      </c>
      <c r="I2775" s="37">
        <v>433680.625</v>
      </c>
      <c r="J2775" s="38">
        <f t="shared" si="386"/>
        <v>20355</v>
      </c>
      <c r="K2775" s="38">
        <f t="shared" si="387"/>
        <v>311908.68125000002</v>
      </c>
      <c r="L2775" s="38">
        <f t="shared" si="388"/>
        <v>396799.55000000005</v>
      </c>
      <c r="M2775" s="39">
        <f t="shared" si="389"/>
        <v>193082.14540696263</v>
      </c>
      <c r="N2775" s="40">
        <f t="shared" si="390"/>
        <v>122136.53581225809</v>
      </c>
      <c r="O2775" s="41">
        <f t="shared" si="391"/>
        <v>0.63256255804921147</v>
      </c>
      <c r="P2775" s="42">
        <f t="shared" si="392"/>
        <v>20355</v>
      </c>
      <c r="Q2775" s="43" t="str">
        <f t="shared" si="393"/>
        <v>MEDIA GEO</v>
      </c>
    </row>
    <row r="2776" spans="2:17" s="44" customFormat="1" ht="14.4" customHeight="1" x14ac:dyDescent="0.3">
      <c r="B2776" s="87">
        <v>2743</v>
      </c>
      <c r="C2776" s="88">
        <v>72154500</v>
      </c>
      <c r="D2776" s="89" t="s">
        <v>912</v>
      </c>
      <c r="E2776" s="34">
        <v>6075</v>
      </c>
      <c r="F2776" s="35">
        <f t="shared" si="385"/>
        <v>6385</v>
      </c>
      <c r="G2776" s="36">
        <v>756863.8</v>
      </c>
      <c r="H2776" s="36">
        <v>775231.45</v>
      </c>
      <c r="I2776" s="37">
        <v>843422.07949999999</v>
      </c>
      <c r="J2776" s="38">
        <f t="shared" si="386"/>
        <v>6385</v>
      </c>
      <c r="K2776" s="38">
        <f t="shared" si="387"/>
        <v>595475.582375</v>
      </c>
      <c r="L2776" s="38">
        <f t="shared" si="388"/>
        <v>766047.625</v>
      </c>
      <c r="M2776" s="39">
        <f t="shared" si="389"/>
        <v>237090.27813691314</v>
      </c>
      <c r="N2776" s="40">
        <f t="shared" si="390"/>
        <v>163133.26662613984</v>
      </c>
      <c r="O2776" s="41">
        <f t="shared" si="391"/>
        <v>0.68806392192907573</v>
      </c>
      <c r="P2776" s="42">
        <f t="shared" si="392"/>
        <v>6385</v>
      </c>
      <c r="Q2776" s="43" t="str">
        <f t="shared" si="393"/>
        <v>MEDIA GEO</v>
      </c>
    </row>
    <row r="2777" spans="2:17" s="44" customFormat="1" ht="14.4" customHeight="1" x14ac:dyDescent="0.3">
      <c r="B2777" s="87">
        <v>2744</v>
      </c>
      <c r="C2777" s="88">
        <v>72154500</v>
      </c>
      <c r="D2777" s="89" t="s">
        <v>913</v>
      </c>
      <c r="E2777" s="34">
        <v>5620</v>
      </c>
      <c r="F2777" s="35">
        <f t="shared" si="385"/>
        <v>5907</v>
      </c>
      <c r="G2777" s="36">
        <v>374933.3</v>
      </c>
      <c r="H2777" s="36">
        <v>382222.05</v>
      </c>
      <c r="I2777" s="37">
        <v>416333.4</v>
      </c>
      <c r="J2777" s="38">
        <f t="shared" si="386"/>
        <v>5907</v>
      </c>
      <c r="K2777" s="38">
        <f t="shared" si="387"/>
        <v>294848.9375</v>
      </c>
      <c r="L2777" s="38">
        <f t="shared" si="388"/>
        <v>378577.67499999999</v>
      </c>
      <c r="M2777" s="39">
        <f t="shared" si="389"/>
        <v>137015.43503362779</v>
      </c>
      <c r="N2777" s="40">
        <f t="shared" si="390"/>
        <v>92707.663483034121</v>
      </c>
      <c r="O2777" s="41">
        <f t="shared" si="391"/>
        <v>0.67662204232888667</v>
      </c>
      <c r="P2777" s="42">
        <f t="shared" si="392"/>
        <v>5907</v>
      </c>
      <c r="Q2777" s="43" t="str">
        <f t="shared" si="393"/>
        <v>MEDIA GEO</v>
      </c>
    </row>
    <row r="2778" spans="2:17" s="44" customFormat="1" ht="14.4" customHeight="1" x14ac:dyDescent="0.3">
      <c r="B2778" s="87">
        <v>2745</v>
      </c>
      <c r="C2778" s="88">
        <v>72154500</v>
      </c>
      <c r="D2778" s="89" t="s">
        <v>914</v>
      </c>
      <c r="E2778" s="34">
        <v>3093</v>
      </c>
      <c r="F2778" s="35">
        <f t="shared" si="385"/>
        <v>3251</v>
      </c>
      <c r="G2778" s="36">
        <v>741120.1</v>
      </c>
      <c r="H2778" s="36">
        <v>743744.05</v>
      </c>
      <c r="I2778" s="37">
        <v>816707.35299999989</v>
      </c>
      <c r="J2778" s="38">
        <f t="shared" si="386"/>
        <v>3251</v>
      </c>
      <c r="K2778" s="38">
        <f t="shared" si="387"/>
        <v>576205.62574999989</v>
      </c>
      <c r="L2778" s="38">
        <f t="shared" si="388"/>
        <v>742432.07499999995</v>
      </c>
      <c r="M2778" s="39">
        <f t="shared" si="389"/>
        <v>195591.00709633486</v>
      </c>
      <c r="N2778" s="40">
        <f t="shared" si="390"/>
        <v>136004.92331128704</v>
      </c>
      <c r="O2778" s="41">
        <f t="shared" si="391"/>
        <v>0.69535366339363569</v>
      </c>
      <c r="P2778" s="42">
        <f t="shared" si="392"/>
        <v>3251</v>
      </c>
      <c r="Q2778" s="43" t="str">
        <f t="shared" si="393"/>
        <v>MEDIA GEO</v>
      </c>
    </row>
    <row r="2779" spans="2:17" s="44" customFormat="1" ht="14.4" customHeight="1" x14ac:dyDescent="0.3">
      <c r="B2779" s="87">
        <v>2746</v>
      </c>
      <c r="C2779" s="88">
        <v>72154500</v>
      </c>
      <c r="D2779" s="89" t="s">
        <v>915</v>
      </c>
      <c r="E2779" s="34">
        <v>21577</v>
      </c>
      <c r="F2779" s="35">
        <f t="shared" si="385"/>
        <v>22677</v>
      </c>
      <c r="G2779" s="36">
        <v>409627.75</v>
      </c>
      <c r="H2779" s="36">
        <v>417499.6</v>
      </c>
      <c r="I2779" s="37">
        <v>457966.74</v>
      </c>
      <c r="J2779" s="38">
        <f t="shared" si="386"/>
        <v>22677</v>
      </c>
      <c r="K2779" s="38">
        <f t="shared" si="387"/>
        <v>326942.77249999996</v>
      </c>
      <c r="L2779" s="38">
        <f t="shared" si="388"/>
        <v>413563.67499999999</v>
      </c>
      <c r="M2779" s="39">
        <f t="shared" si="389"/>
        <v>205289.26652572255</v>
      </c>
      <c r="N2779" s="40">
        <f t="shared" si="390"/>
        <v>129126.37198818359</v>
      </c>
      <c r="O2779" s="41">
        <f t="shared" si="391"/>
        <v>0.62899719100513307</v>
      </c>
      <c r="P2779" s="42">
        <f t="shared" si="392"/>
        <v>22677</v>
      </c>
      <c r="Q2779" s="43" t="str">
        <f t="shared" si="393"/>
        <v>MEDIA GEO</v>
      </c>
    </row>
    <row r="2780" spans="2:17" s="44" customFormat="1" ht="14.4" customHeight="1" x14ac:dyDescent="0.3">
      <c r="B2780" s="87">
        <v>2747</v>
      </c>
      <c r="C2780" s="88">
        <v>72154500</v>
      </c>
      <c r="D2780" s="89" t="s">
        <v>916</v>
      </c>
      <c r="E2780" s="34">
        <v>5818</v>
      </c>
      <c r="F2780" s="35">
        <f t="shared" si="385"/>
        <v>6115</v>
      </c>
      <c r="G2780" s="36">
        <v>411960.15</v>
      </c>
      <c r="H2780" s="36">
        <v>420123.55</v>
      </c>
      <c r="I2780" s="37">
        <v>457966.74</v>
      </c>
      <c r="J2780" s="38">
        <f t="shared" si="386"/>
        <v>6115</v>
      </c>
      <c r="K2780" s="38">
        <f t="shared" si="387"/>
        <v>324041.36</v>
      </c>
      <c r="L2780" s="38">
        <f t="shared" si="388"/>
        <v>416041.85</v>
      </c>
      <c r="M2780" s="39">
        <f t="shared" si="389"/>
        <v>148376.68313347455</v>
      </c>
      <c r="N2780" s="40">
        <f t="shared" si="390"/>
        <v>100594.20084669175</v>
      </c>
      <c r="O2780" s="41">
        <f t="shared" si="391"/>
        <v>0.67796501931641562</v>
      </c>
      <c r="P2780" s="42">
        <f t="shared" si="392"/>
        <v>6115</v>
      </c>
      <c r="Q2780" s="43" t="str">
        <f t="shared" si="393"/>
        <v>MEDIA GEO</v>
      </c>
    </row>
    <row r="2781" spans="2:17" s="44" customFormat="1" ht="14.4" customHeight="1" x14ac:dyDescent="0.3">
      <c r="B2781" s="87">
        <v>2748</v>
      </c>
      <c r="C2781" s="88">
        <v>72154500</v>
      </c>
      <c r="D2781" s="89" t="s">
        <v>917</v>
      </c>
      <c r="E2781" s="34">
        <v>2320</v>
      </c>
      <c r="F2781" s="35">
        <f t="shared" si="385"/>
        <v>2438</v>
      </c>
      <c r="G2781" s="36">
        <v>142859.5</v>
      </c>
      <c r="H2781" s="36">
        <v>145191.9</v>
      </c>
      <c r="I2781" s="37">
        <v>156125.02499999999</v>
      </c>
      <c r="J2781" s="38">
        <f t="shared" si="386"/>
        <v>2438</v>
      </c>
      <c r="K2781" s="38">
        <f t="shared" si="387"/>
        <v>111653.60625000001</v>
      </c>
      <c r="L2781" s="38">
        <f t="shared" si="388"/>
        <v>144025.70000000001</v>
      </c>
      <c r="M2781" s="39">
        <f t="shared" si="389"/>
        <v>53007.757792478915</v>
      </c>
      <c r="N2781" s="40">
        <f t="shared" si="390"/>
        <v>35758.218658023092</v>
      </c>
      <c r="O2781" s="41">
        <f t="shared" si="391"/>
        <v>0.6745846296312632</v>
      </c>
      <c r="P2781" s="42">
        <f t="shared" si="392"/>
        <v>2438</v>
      </c>
      <c r="Q2781" s="43" t="str">
        <f t="shared" si="393"/>
        <v>MEDIA GEO</v>
      </c>
    </row>
    <row r="2782" spans="2:17" s="44" customFormat="1" ht="14.4" customHeight="1" x14ac:dyDescent="0.3">
      <c r="B2782" s="87">
        <v>2749</v>
      </c>
      <c r="C2782" s="88">
        <v>72154500</v>
      </c>
      <c r="D2782" s="89" t="s">
        <v>918</v>
      </c>
      <c r="E2782" s="34">
        <v>12942</v>
      </c>
      <c r="F2782" s="35">
        <f t="shared" si="385"/>
        <v>13602</v>
      </c>
      <c r="G2782" s="36">
        <v>2049013.4</v>
      </c>
      <c r="H2782" s="36">
        <v>2107323.4</v>
      </c>
      <c r="I2782" s="37">
        <v>2270057.8635</v>
      </c>
      <c r="J2782" s="38">
        <f t="shared" si="386"/>
        <v>13602</v>
      </c>
      <c r="K2782" s="38">
        <f t="shared" si="387"/>
        <v>1609999.1658749999</v>
      </c>
      <c r="L2782" s="38">
        <f t="shared" si="388"/>
        <v>2078168.4</v>
      </c>
      <c r="M2782" s="39">
        <f t="shared" si="389"/>
        <v>604267.06146461656</v>
      </c>
      <c r="N2782" s="40">
        <f t="shared" si="390"/>
        <v>417663.2703715993</v>
      </c>
      <c r="O2782" s="41">
        <f t="shared" si="391"/>
        <v>0.69118986786946679</v>
      </c>
      <c r="P2782" s="42">
        <f t="shared" si="392"/>
        <v>13602</v>
      </c>
      <c r="Q2782" s="43" t="str">
        <f t="shared" si="393"/>
        <v>MEDIA GEO</v>
      </c>
    </row>
    <row r="2783" spans="2:17" s="44" customFormat="1" ht="14.4" customHeight="1" x14ac:dyDescent="0.3">
      <c r="B2783" s="87">
        <v>2750</v>
      </c>
      <c r="C2783" s="88">
        <v>72154500</v>
      </c>
      <c r="D2783" s="89" t="s">
        <v>919</v>
      </c>
      <c r="E2783" s="34">
        <v>11875</v>
      </c>
      <c r="F2783" s="35">
        <f t="shared" si="385"/>
        <v>12481</v>
      </c>
      <c r="G2783" s="36">
        <v>1414017.5</v>
      </c>
      <c r="H2783" s="36">
        <v>1453376.75</v>
      </c>
      <c r="I2783" s="37">
        <v>1582760.8090000001</v>
      </c>
      <c r="J2783" s="38">
        <f t="shared" si="386"/>
        <v>12481</v>
      </c>
      <c r="K2783" s="38">
        <f t="shared" si="387"/>
        <v>1115659.0147500001</v>
      </c>
      <c r="L2783" s="38">
        <f t="shared" si="388"/>
        <v>1433697.125</v>
      </c>
      <c r="M2783" s="39">
        <f t="shared" si="389"/>
        <v>448873.96423387638</v>
      </c>
      <c r="N2783" s="40">
        <f t="shared" si="390"/>
        <v>308576.4242718725</v>
      </c>
      <c r="O2783" s="41">
        <f t="shared" si="391"/>
        <v>0.68744558352485607</v>
      </c>
      <c r="P2783" s="42">
        <f t="shared" si="392"/>
        <v>12481</v>
      </c>
      <c r="Q2783" s="43" t="str">
        <f t="shared" si="393"/>
        <v>MEDIA GEO</v>
      </c>
    </row>
    <row r="2784" spans="2:17" s="44" customFormat="1" ht="14.4" customHeight="1" x14ac:dyDescent="0.3">
      <c r="B2784" s="87">
        <v>2751</v>
      </c>
      <c r="C2784" s="88">
        <v>72154500</v>
      </c>
      <c r="D2784" s="89" t="s">
        <v>920</v>
      </c>
      <c r="E2784" s="34">
        <v>7106</v>
      </c>
      <c r="F2784" s="35">
        <f t="shared" si="385"/>
        <v>7468</v>
      </c>
      <c r="G2784" s="36">
        <v>2879930.9</v>
      </c>
      <c r="H2784" s="36">
        <v>2948736.7</v>
      </c>
      <c r="I2784" s="37">
        <v>3230747.1839999994</v>
      </c>
      <c r="J2784" s="38">
        <f t="shared" si="386"/>
        <v>7468</v>
      </c>
      <c r="K2784" s="38">
        <f t="shared" si="387"/>
        <v>2266720.6959999995</v>
      </c>
      <c r="L2784" s="38">
        <f t="shared" si="388"/>
        <v>2914333.8</v>
      </c>
      <c r="M2784" s="39">
        <f t="shared" si="389"/>
        <v>672792.80224543344</v>
      </c>
      <c r="N2784" s="40">
        <f t="shared" si="390"/>
        <v>470455.67935934477</v>
      </c>
      <c r="O2784" s="41">
        <f t="shared" si="391"/>
        <v>0.69925789602565258</v>
      </c>
      <c r="P2784" s="42">
        <f t="shared" si="392"/>
        <v>7468</v>
      </c>
      <c r="Q2784" s="43" t="str">
        <f t="shared" si="393"/>
        <v>MEDIA GEO</v>
      </c>
    </row>
    <row r="2785" spans="2:17" s="44" customFormat="1" ht="14.4" customHeight="1" x14ac:dyDescent="0.3">
      <c r="B2785" s="87">
        <v>2752</v>
      </c>
      <c r="C2785" s="88">
        <v>72154500</v>
      </c>
      <c r="D2785" s="89" t="s">
        <v>921</v>
      </c>
      <c r="E2785" s="34">
        <v>15188</v>
      </c>
      <c r="F2785" s="35">
        <f t="shared" si="385"/>
        <v>15963</v>
      </c>
      <c r="G2785" s="36">
        <v>4227475</v>
      </c>
      <c r="H2785" s="36">
        <v>4361004.9000000004</v>
      </c>
      <c r="I2785" s="37">
        <v>4735792.4249999998</v>
      </c>
      <c r="J2785" s="38">
        <f t="shared" si="386"/>
        <v>15963</v>
      </c>
      <c r="K2785" s="38">
        <f t="shared" si="387"/>
        <v>3335058.8312499998</v>
      </c>
      <c r="L2785" s="38">
        <f t="shared" si="388"/>
        <v>4294239.95</v>
      </c>
      <c r="M2785" s="39">
        <f t="shared" si="389"/>
        <v>1086534.9452407996</v>
      </c>
      <c r="N2785" s="40">
        <f t="shared" si="390"/>
        <v>757008.68222784251</v>
      </c>
      <c r="O2785" s="41">
        <f t="shared" si="391"/>
        <v>0.69671821007107426</v>
      </c>
      <c r="P2785" s="42">
        <f t="shared" si="392"/>
        <v>15963</v>
      </c>
      <c r="Q2785" s="43" t="str">
        <f t="shared" si="393"/>
        <v>MEDIA GEO</v>
      </c>
    </row>
    <row r="2786" spans="2:17" s="44" customFormat="1" ht="14.4" customHeight="1" x14ac:dyDescent="0.3">
      <c r="B2786" s="87">
        <v>2753</v>
      </c>
      <c r="C2786" s="88">
        <v>72154500</v>
      </c>
      <c r="D2786" s="89" t="s">
        <v>922</v>
      </c>
      <c r="E2786" s="34">
        <v>17784</v>
      </c>
      <c r="F2786" s="35">
        <f t="shared" si="385"/>
        <v>18691</v>
      </c>
      <c r="G2786" s="36">
        <v>3917848.9</v>
      </c>
      <c r="H2786" s="36">
        <v>4034177.35</v>
      </c>
      <c r="I2786" s="37">
        <v>4388847.9249999998</v>
      </c>
      <c r="J2786" s="38">
        <f t="shared" si="386"/>
        <v>18691</v>
      </c>
      <c r="K2786" s="38">
        <f t="shared" si="387"/>
        <v>3089891.2937500002</v>
      </c>
      <c r="L2786" s="38">
        <f t="shared" si="388"/>
        <v>3976013.125</v>
      </c>
      <c r="M2786" s="39">
        <f t="shared" si="389"/>
        <v>1067078.6602357011</v>
      </c>
      <c r="N2786" s="40">
        <f t="shared" si="390"/>
        <v>741322.02386496251</v>
      </c>
      <c r="O2786" s="41">
        <f t="shared" si="391"/>
        <v>0.69472106555032787</v>
      </c>
      <c r="P2786" s="42">
        <f t="shared" si="392"/>
        <v>18691</v>
      </c>
      <c r="Q2786" s="43" t="str">
        <f t="shared" si="393"/>
        <v>MEDIA GEO</v>
      </c>
    </row>
    <row r="2787" spans="2:17" s="44" customFormat="1" ht="14.4" customHeight="1" x14ac:dyDescent="0.3">
      <c r="B2787" s="87">
        <v>2754</v>
      </c>
      <c r="C2787" s="88">
        <v>72154500</v>
      </c>
      <c r="D2787" s="89" t="s">
        <v>923</v>
      </c>
      <c r="E2787" s="34">
        <v>5615</v>
      </c>
      <c r="F2787" s="35">
        <f t="shared" si="385"/>
        <v>5901</v>
      </c>
      <c r="G2787" s="36">
        <v>2497125.75</v>
      </c>
      <c r="H2787" s="36">
        <v>2518408.9</v>
      </c>
      <c r="I2787" s="37">
        <v>2737392.105</v>
      </c>
      <c r="J2787" s="38">
        <f t="shared" si="386"/>
        <v>5901</v>
      </c>
      <c r="K2787" s="38">
        <f t="shared" si="387"/>
        <v>1939706.9387500002</v>
      </c>
      <c r="L2787" s="38">
        <f t="shared" si="388"/>
        <v>2507767.3250000002</v>
      </c>
      <c r="M2787" s="39">
        <f t="shared" si="389"/>
        <v>564556.38154967141</v>
      </c>
      <c r="N2787" s="40">
        <f t="shared" si="390"/>
        <v>395029.00864013075</v>
      </c>
      <c r="O2787" s="41">
        <f t="shared" si="391"/>
        <v>0.69971577959282161</v>
      </c>
      <c r="P2787" s="42">
        <f t="shared" si="392"/>
        <v>5901</v>
      </c>
      <c r="Q2787" s="43" t="str">
        <f t="shared" si="393"/>
        <v>MEDIA GEO</v>
      </c>
    </row>
    <row r="2788" spans="2:17" s="44" customFormat="1" ht="14.4" customHeight="1" x14ac:dyDescent="0.3">
      <c r="B2788" s="87">
        <v>2755</v>
      </c>
      <c r="C2788" s="88">
        <v>72154500</v>
      </c>
      <c r="D2788" s="89" t="s">
        <v>924</v>
      </c>
      <c r="E2788" s="34">
        <v>19128</v>
      </c>
      <c r="F2788" s="35">
        <f t="shared" si="385"/>
        <v>20104</v>
      </c>
      <c r="G2788" s="36">
        <v>7206824.4500000002</v>
      </c>
      <c r="H2788" s="36">
        <v>7447644.75</v>
      </c>
      <c r="I2788" s="37">
        <v>8031765.1749999998</v>
      </c>
      <c r="J2788" s="38">
        <f t="shared" si="386"/>
        <v>20104</v>
      </c>
      <c r="K2788" s="38">
        <f t="shared" si="387"/>
        <v>5676584.59375</v>
      </c>
      <c r="L2788" s="38">
        <f t="shared" si="388"/>
        <v>7327234.5999999996</v>
      </c>
      <c r="M2788" s="39">
        <f t="shared" si="389"/>
        <v>1715789.8467087229</v>
      </c>
      <c r="N2788" s="40">
        <f t="shared" si="390"/>
        <v>1199030.9609697904</v>
      </c>
      <c r="O2788" s="41">
        <f t="shared" si="391"/>
        <v>0.69882157378994048</v>
      </c>
      <c r="P2788" s="42">
        <f t="shared" si="392"/>
        <v>20104</v>
      </c>
      <c r="Q2788" s="43" t="str">
        <f t="shared" si="393"/>
        <v>MEDIA GEO</v>
      </c>
    </row>
    <row r="2789" spans="2:17" s="44" customFormat="1" ht="14.4" customHeight="1" x14ac:dyDescent="0.3">
      <c r="B2789" s="87">
        <v>2756</v>
      </c>
      <c r="C2789" s="88">
        <v>72154500</v>
      </c>
      <c r="D2789" s="89" t="s">
        <v>925</v>
      </c>
      <c r="E2789" s="34">
        <v>2854</v>
      </c>
      <c r="F2789" s="35">
        <f t="shared" ref="F2789:F2852" si="394">ROUND(E2789*($C$5+1),0)</f>
        <v>3000</v>
      </c>
      <c r="G2789" s="36">
        <v>614587.4</v>
      </c>
      <c r="H2789" s="36">
        <v>635287.44999999995</v>
      </c>
      <c r="I2789" s="37">
        <v>689378.72149999999</v>
      </c>
      <c r="J2789" s="38">
        <f t="shared" si="386"/>
        <v>3000</v>
      </c>
      <c r="K2789" s="38">
        <f t="shared" si="387"/>
        <v>485563.39287500002</v>
      </c>
      <c r="L2789" s="38">
        <f t="shared" si="388"/>
        <v>624937.42500000005</v>
      </c>
      <c r="M2789" s="39">
        <f t="shared" si="389"/>
        <v>168571.15571307385</v>
      </c>
      <c r="N2789" s="40">
        <f t="shared" si="390"/>
        <v>117076.48697360831</v>
      </c>
      <c r="O2789" s="41">
        <f t="shared" si="391"/>
        <v>0.69452265708425831</v>
      </c>
      <c r="P2789" s="42">
        <f t="shared" si="392"/>
        <v>3000</v>
      </c>
      <c r="Q2789" s="43" t="str">
        <f t="shared" si="393"/>
        <v>MEDIA GEO</v>
      </c>
    </row>
    <row r="2790" spans="2:17" s="44" customFormat="1" ht="14.4" customHeight="1" x14ac:dyDescent="0.3">
      <c r="B2790" s="87">
        <v>2757</v>
      </c>
      <c r="C2790" s="88">
        <v>72154500</v>
      </c>
      <c r="D2790" s="89" t="s">
        <v>926</v>
      </c>
      <c r="E2790" s="34">
        <v>4952</v>
      </c>
      <c r="F2790" s="35">
        <f t="shared" si="394"/>
        <v>5205</v>
      </c>
      <c r="G2790" s="36">
        <v>618377.55000000005</v>
      </c>
      <c r="H2790" s="36">
        <v>632955.05000000005</v>
      </c>
      <c r="I2790" s="37">
        <v>689378.72149999999</v>
      </c>
      <c r="J2790" s="38">
        <f t="shared" si="386"/>
        <v>5205</v>
      </c>
      <c r="K2790" s="38">
        <f t="shared" si="387"/>
        <v>486479.08037500002</v>
      </c>
      <c r="L2790" s="38">
        <f t="shared" si="388"/>
        <v>625666.30000000005</v>
      </c>
      <c r="M2790" s="39">
        <f t="shared" si="389"/>
        <v>193587.04824832207</v>
      </c>
      <c r="N2790" s="40">
        <f t="shared" si="390"/>
        <v>133206.22377019993</v>
      </c>
      <c r="O2790" s="41">
        <f t="shared" si="391"/>
        <v>0.68809470972113185</v>
      </c>
      <c r="P2790" s="42">
        <f t="shared" si="392"/>
        <v>5205</v>
      </c>
      <c r="Q2790" s="43" t="str">
        <f t="shared" si="393"/>
        <v>MEDIA GEO</v>
      </c>
    </row>
    <row r="2791" spans="2:17" s="44" customFormat="1" ht="14.4" customHeight="1" x14ac:dyDescent="0.3">
      <c r="B2791" s="87">
        <v>2758</v>
      </c>
      <c r="C2791" s="88">
        <v>72154500</v>
      </c>
      <c r="D2791" s="89" t="s">
        <v>927</v>
      </c>
      <c r="E2791" s="34">
        <v>19128</v>
      </c>
      <c r="F2791" s="35">
        <f t="shared" si="394"/>
        <v>20104</v>
      </c>
      <c r="G2791" s="36">
        <v>1755131</v>
      </c>
      <c r="H2791" s="36">
        <v>1814024.1</v>
      </c>
      <c r="I2791" s="37">
        <v>1955646.3492650003</v>
      </c>
      <c r="J2791" s="38">
        <f t="shared" si="386"/>
        <v>20104</v>
      </c>
      <c r="K2791" s="38">
        <f t="shared" si="387"/>
        <v>1386226.3623162501</v>
      </c>
      <c r="L2791" s="38">
        <f t="shared" si="388"/>
        <v>1784577.55</v>
      </c>
      <c r="M2791" s="39">
        <f t="shared" si="389"/>
        <v>594814.22574051819</v>
      </c>
      <c r="N2791" s="40">
        <f t="shared" si="390"/>
        <v>406381.4978383719</v>
      </c>
      <c r="O2791" s="41">
        <f t="shared" si="391"/>
        <v>0.68320742889503761</v>
      </c>
      <c r="P2791" s="42">
        <f t="shared" si="392"/>
        <v>20104</v>
      </c>
      <c r="Q2791" s="43" t="str">
        <f t="shared" si="393"/>
        <v>MEDIA GEO</v>
      </c>
    </row>
    <row r="2792" spans="2:17" s="44" customFormat="1" ht="14.4" customHeight="1" x14ac:dyDescent="0.3">
      <c r="B2792" s="87">
        <v>2759</v>
      </c>
      <c r="C2792" s="88">
        <v>72154500</v>
      </c>
      <c r="D2792" s="89" t="s">
        <v>928</v>
      </c>
      <c r="E2792" s="34">
        <v>17213</v>
      </c>
      <c r="F2792" s="35">
        <f t="shared" si="394"/>
        <v>18091</v>
      </c>
      <c r="G2792" s="36">
        <v>1772040.9</v>
      </c>
      <c r="H2792" s="36">
        <v>1793032.5</v>
      </c>
      <c r="I2792" s="37">
        <v>1955646.3492650003</v>
      </c>
      <c r="J2792" s="38">
        <f t="shared" si="386"/>
        <v>18091</v>
      </c>
      <c r="K2792" s="38">
        <f t="shared" si="387"/>
        <v>1384702.6873162501</v>
      </c>
      <c r="L2792" s="38">
        <f t="shared" si="388"/>
        <v>1782536.7</v>
      </c>
      <c r="M2792" s="39">
        <f t="shared" si="389"/>
        <v>579033.51198585622</v>
      </c>
      <c r="N2792" s="40">
        <f t="shared" si="390"/>
        <v>396646.25408101513</v>
      </c>
      <c r="O2792" s="41">
        <f t="shared" si="391"/>
        <v>0.68501433141697643</v>
      </c>
      <c r="P2792" s="42">
        <f t="shared" si="392"/>
        <v>18091</v>
      </c>
      <c r="Q2792" s="43" t="str">
        <f t="shared" si="393"/>
        <v>MEDIA GEO</v>
      </c>
    </row>
    <row r="2793" spans="2:17" s="44" customFormat="1" ht="14.4" customHeight="1" x14ac:dyDescent="0.3">
      <c r="B2793" s="87">
        <v>2760</v>
      </c>
      <c r="C2793" s="88">
        <v>72154500</v>
      </c>
      <c r="D2793" s="89" t="s">
        <v>929</v>
      </c>
      <c r="E2793" s="34">
        <v>16624</v>
      </c>
      <c r="F2793" s="35">
        <f t="shared" si="394"/>
        <v>17472</v>
      </c>
      <c r="G2793" s="36">
        <v>1774664.85</v>
      </c>
      <c r="H2793" s="36">
        <v>1781662.05</v>
      </c>
      <c r="I2793" s="37">
        <v>1955646.3492650003</v>
      </c>
      <c r="J2793" s="38">
        <f t="shared" si="386"/>
        <v>17472</v>
      </c>
      <c r="K2793" s="38">
        <f t="shared" si="387"/>
        <v>1382361.3123162501</v>
      </c>
      <c r="L2793" s="38">
        <f t="shared" si="388"/>
        <v>1778163.4500000002</v>
      </c>
      <c r="M2793" s="39">
        <f t="shared" si="389"/>
        <v>573315.46237892273</v>
      </c>
      <c r="N2793" s="40">
        <f t="shared" si="390"/>
        <v>393040.68152634596</v>
      </c>
      <c r="O2793" s="41">
        <f t="shared" si="391"/>
        <v>0.68555744143975772</v>
      </c>
      <c r="P2793" s="42">
        <f t="shared" si="392"/>
        <v>17472</v>
      </c>
      <c r="Q2793" s="43" t="str">
        <f t="shared" si="393"/>
        <v>MEDIA GEO</v>
      </c>
    </row>
    <row r="2794" spans="2:17" s="44" customFormat="1" ht="14.4" customHeight="1" x14ac:dyDescent="0.3">
      <c r="B2794" s="87">
        <v>2761</v>
      </c>
      <c r="C2794" s="88">
        <v>72154500</v>
      </c>
      <c r="D2794" s="89" t="s">
        <v>930</v>
      </c>
      <c r="E2794" s="34">
        <v>18226</v>
      </c>
      <c r="F2794" s="35">
        <f t="shared" si="394"/>
        <v>19156</v>
      </c>
      <c r="G2794" s="36">
        <v>1773207.1</v>
      </c>
      <c r="H2794" s="36">
        <v>1779621.2</v>
      </c>
      <c r="I2794" s="37">
        <v>1955646.3492650003</v>
      </c>
      <c r="J2794" s="38">
        <f t="shared" si="386"/>
        <v>19156</v>
      </c>
      <c r="K2794" s="38">
        <f t="shared" si="387"/>
        <v>1381907.6623162501</v>
      </c>
      <c r="L2794" s="38">
        <f t="shared" si="388"/>
        <v>1776414.15</v>
      </c>
      <c r="M2794" s="39">
        <f t="shared" si="389"/>
        <v>586368.38362710946</v>
      </c>
      <c r="N2794" s="40">
        <f t="shared" si="390"/>
        <v>401079.72283571452</v>
      </c>
      <c r="O2794" s="41">
        <f t="shared" si="391"/>
        <v>0.68400639262770013</v>
      </c>
      <c r="P2794" s="42">
        <f t="shared" si="392"/>
        <v>19156</v>
      </c>
      <c r="Q2794" s="43" t="str">
        <f t="shared" si="393"/>
        <v>MEDIA GEO</v>
      </c>
    </row>
    <row r="2795" spans="2:17" s="44" customFormat="1" ht="14.4" customHeight="1" x14ac:dyDescent="0.3">
      <c r="B2795" s="87">
        <v>2762</v>
      </c>
      <c r="C2795" s="88">
        <v>72154500</v>
      </c>
      <c r="D2795" s="89" t="s">
        <v>931</v>
      </c>
      <c r="E2795" s="34">
        <v>19091</v>
      </c>
      <c r="F2795" s="35">
        <f t="shared" si="394"/>
        <v>20065</v>
      </c>
      <c r="G2795" s="36">
        <v>1751340.85</v>
      </c>
      <c r="H2795" s="36">
        <v>1816356.5</v>
      </c>
      <c r="I2795" s="37">
        <v>1955646.3492650003</v>
      </c>
      <c r="J2795" s="38">
        <f t="shared" si="386"/>
        <v>20065</v>
      </c>
      <c r="K2795" s="38">
        <f t="shared" si="387"/>
        <v>1385852.1748162501</v>
      </c>
      <c r="L2795" s="38">
        <f t="shared" si="388"/>
        <v>1783848.675</v>
      </c>
      <c r="M2795" s="39">
        <f t="shared" si="389"/>
        <v>594395.22777801671</v>
      </c>
      <c r="N2795" s="40">
        <f t="shared" si="390"/>
        <v>406112.79870225006</v>
      </c>
      <c r="O2795" s="41">
        <f t="shared" si="391"/>
        <v>0.68323697722202648</v>
      </c>
      <c r="P2795" s="42">
        <f t="shared" si="392"/>
        <v>20065</v>
      </c>
      <c r="Q2795" s="43" t="str">
        <f t="shared" si="393"/>
        <v>MEDIA GEO</v>
      </c>
    </row>
    <row r="2796" spans="2:17" s="44" customFormat="1" ht="14.4" customHeight="1" x14ac:dyDescent="0.3">
      <c r="B2796" s="87">
        <v>2763</v>
      </c>
      <c r="C2796" s="88">
        <v>72154500</v>
      </c>
      <c r="D2796" s="89" t="s">
        <v>932</v>
      </c>
      <c r="E2796" s="34">
        <v>18244</v>
      </c>
      <c r="F2796" s="35">
        <f t="shared" si="394"/>
        <v>19174</v>
      </c>
      <c r="G2796" s="36">
        <v>1787493.05</v>
      </c>
      <c r="H2796" s="36">
        <v>1790117</v>
      </c>
      <c r="I2796" s="37">
        <v>1955646.3492650003</v>
      </c>
      <c r="J2796" s="38">
        <f t="shared" si="386"/>
        <v>19174</v>
      </c>
      <c r="K2796" s="38">
        <f t="shared" si="387"/>
        <v>1388107.5998162501</v>
      </c>
      <c r="L2796" s="38">
        <f t="shared" si="388"/>
        <v>1788805.0249999999</v>
      </c>
      <c r="M2796" s="39">
        <f t="shared" si="389"/>
        <v>588548.43044377642</v>
      </c>
      <c r="N2796" s="40">
        <f t="shared" si="390"/>
        <v>402608.52080102259</v>
      </c>
      <c r="O2796" s="41">
        <f t="shared" si="391"/>
        <v>0.68407033300122522</v>
      </c>
      <c r="P2796" s="42">
        <f t="shared" si="392"/>
        <v>19174</v>
      </c>
      <c r="Q2796" s="43" t="str">
        <f t="shared" si="393"/>
        <v>MEDIA GEO</v>
      </c>
    </row>
    <row r="2797" spans="2:17" s="44" customFormat="1" ht="14.4" customHeight="1" x14ac:dyDescent="0.3">
      <c r="B2797" s="87">
        <v>2764</v>
      </c>
      <c r="C2797" s="88">
        <v>72154500</v>
      </c>
      <c r="D2797" s="89" t="s">
        <v>933</v>
      </c>
      <c r="E2797" s="34">
        <v>19202</v>
      </c>
      <c r="F2797" s="35">
        <f t="shared" si="394"/>
        <v>20181</v>
      </c>
      <c r="G2797" s="36">
        <v>1757171.85</v>
      </c>
      <c r="H2797" s="36">
        <v>1816939.6</v>
      </c>
      <c r="I2797" s="37">
        <v>1955646.3492650003</v>
      </c>
      <c r="J2797" s="38">
        <f t="shared" si="386"/>
        <v>20181</v>
      </c>
      <c r="K2797" s="38">
        <f t="shared" si="387"/>
        <v>1387484.6998162502</v>
      </c>
      <c r="L2797" s="38">
        <f t="shared" si="388"/>
        <v>1787055.7250000001</v>
      </c>
      <c r="M2797" s="39">
        <f t="shared" si="389"/>
        <v>595795.10793819011</v>
      </c>
      <c r="N2797" s="40">
        <f t="shared" si="390"/>
        <v>407020.6390697395</v>
      </c>
      <c r="O2797" s="41">
        <f t="shared" si="391"/>
        <v>0.68315538957390243</v>
      </c>
      <c r="P2797" s="42">
        <f t="shared" si="392"/>
        <v>20181</v>
      </c>
      <c r="Q2797" s="43" t="str">
        <f t="shared" si="393"/>
        <v>MEDIA GEO</v>
      </c>
    </row>
    <row r="2798" spans="2:17" s="44" customFormat="1" ht="14.4" customHeight="1" x14ac:dyDescent="0.3">
      <c r="B2798" s="87">
        <v>2765</v>
      </c>
      <c r="C2798" s="88">
        <v>72154500</v>
      </c>
      <c r="D2798" s="89" t="s">
        <v>934</v>
      </c>
      <c r="E2798" s="34">
        <v>17508</v>
      </c>
      <c r="F2798" s="35">
        <f t="shared" si="394"/>
        <v>18401</v>
      </c>
      <c r="G2798" s="36">
        <v>1785452.2</v>
      </c>
      <c r="H2798" s="36">
        <v>1824228.35</v>
      </c>
      <c r="I2798" s="37">
        <v>1955646.3492650003</v>
      </c>
      <c r="J2798" s="38">
        <f t="shared" si="386"/>
        <v>18401</v>
      </c>
      <c r="K2798" s="38">
        <f t="shared" si="387"/>
        <v>1395931.9748162501</v>
      </c>
      <c r="L2798" s="38">
        <f t="shared" si="388"/>
        <v>1804840.2749999999</v>
      </c>
      <c r="M2798" s="39">
        <f t="shared" si="389"/>
        <v>585113.06267140387</v>
      </c>
      <c r="N2798" s="40">
        <f t="shared" si="390"/>
        <v>400725.94249516539</v>
      </c>
      <c r="O2798" s="41">
        <f t="shared" si="391"/>
        <v>0.68486924674968463</v>
      </c>
      <c r="P2798" s="42">
        <f t="shared" si="392"/>
        <v>18401</v>
      </c>
      <c r="Q2798" s="43" t="str">
        <f t="shared" si="393"/>
        <v>MEDIA GEO</v>
      </c>
    </row>
    <row r="2799" spans="2:17" s="44" customFormat="1" ht="14.4" customHeight="1" x14ac:dyDescent="0.3">
      <c r="B2799" s="87">
        <v>2766</v>
      </c>
      <c r="C2799" s="88">
        <v>72154500</v>
      </c>
      <c r="D2799" s="89" t="s">
        <v>935</v>
      </c>
      <c r="E2799" s="34">
        <v>18502</v>
      </c>
      <c r="F2799" s="35">
        <f t="shared" si="394"/>
        <v>19446</v>
      </c>
      <c r="G2799" s="36">
        <v>1755131</v>
      </c>
      <c r="H2799" s="36">
        <v>1810817.05</v>
      </c>
      <c r="I2799" s="37">
        <v>1955646.3492650003</v>
      </c>
      <c r="J2799" s="38">
        <f t="shared" si="386"/>
        <v>19446</v>
      </c>
      <c r="K2799" s="38">
        <f t="shared" si="387"/>
        <v>1385260.0998162501</v>
      </c>
      <c r="L2799" s="38">
        <f t="shared" si="388"/>
        <v>1782974.0249999999</v>
      </c>
      <c r="M2799" s="39">
        <f t="shared" si="389"/>
        <v>589625.39304675895</v>
      </c>
      <c r="N2799" s="40">
        <f t="shared" si="390"/>
        <v>403177.71531619306</v>
      </c>
      <c r="O2799" s="41">
        <f t="shared" si="391"/>
        <v>0.68378621421452235</v>
      </c>
      <c r="P2799" s="42">
        <f t="shared" si="392"/>
        <v>19446</v>
      </c>
      <c r="Q2799" s="43" t="str">
        <f t="shared" si="393"/>
        <v>MEDIA GEO</v>
      </c>
    </row>
    <row r="2800" spans="2:17" s="44" customFormat="1" ht="14.4" customHeight="1" x14ac:dyDescent="0.3">
      <c r="B2800" s="87">
        <v>2767</v>
      </c>
      <c r="C2800" s="88">
        <v>72154500</v>
      </c>
      <c r="D2800" s="89" t="s">
        <v>936</v>
      </c>
      <c r="E2800" s="34">
        <v>10880</v>
      </c>
      <c r="F2800" s="35">
        <f t="shared" si="394"/>
        <v>11435</v>
      </c>
      <c r="G2800" s="36">
        <v>2460682</v>
      </c>
      <c r="H2800" s="36">
        <v>2540275.15</v>
      </c>
      <c r="I2800" s="37">
        <v>2739126.8275000001</v>
      </c>
      <c r="J2800" s="38">
        <f t="shared" si="386"/>
        <v>11435</v>
      </c>
      <c r="K2800" s="38">
        <f t="shared" si="387"/>
        <v>1937879.7443750002</v>
      </c>
      <c r="L2800" s="38">
        <f t="shared" si="388"/>
        <v>2500478.5750000002</v>
      </c>
      <c r="M2800" s="39">
        <f t="shared" si="389"/>
        <v>665190.65698108822</v>
      </c>
      <c r="N2800" s="40">
        <f t="shared" si="390"/>
        <v>462275.05829039396</v>
      </c>
      <c r="O2800" s="41">
        <f t="shared" si="391"/>
        <v>0.6949512195321419</v>
      </c>
      <c r="P2800" s="42">
        <f t="shared" si="392"/>
        <v>11435</v>
      </c>
      <c r="Q2800" s="43" t="str">
        <f t="shared" si="393"/>
        <v>MEDIA GEO</v>
      </c>
    </row>
    <row r="2801" spans="2:17" s="44" customFormat="1" ht="14.4" customHeight="1" x14ac:dyDescent="0.3">
      <c r="B2801" s="87">
        <v>2768</v>
      </c>
      <c r="C2801" s="88">
        <v>72154500</v>
      </c>
      <c r="D2801" s="89" t="s">
        <v>937</v>
      </c>
      <c r="E2801" s="34">
        <v>21006</v>
      </c>
      <c r="F2801" s="35">
        <f t="shared" si="394"/>
        <v>22077</v>
      </c>
      <c r="G2801" s="36">
        <v>3064190.5</v>
      </c>
      <c r="H2801" s="36">
        <v>3125124.45</v>
      </c>
      <c r="I2801" s="37">
        <v>3400056.1</v>
      </c>
      <c r="J2801" s="38">
        <f t="shared" si="386"/>
        <v>22077</v>
      </c>
      <c r="K2801" s="38">
        <f t="shared" si="387"/>
        <v>2402862.0125000002</v>
      </c>
      <c r="L2801" s="38">
        <f t="shared" si="388"/>
        <v>3094657.4750000001</v>
      </c>
      <c r="M2801" s="39">
        <f t="shared" si="389"/>
        <v>920772.42507362808</v>
      </c>
      <c r="N2801" s="40">
        <f t="shared" si="390"/>
        <v>635473.62929088925</v>
      </c>
      <c r="O2801" s="41">
        <f t="shared" si="391"/>
        <v>0.69015275869069892</v>
      </c>
      <c r="P2801" s="42">
        <f t="shared" si="392"/>
        <v>22077</v>
      </c>
      <c r="Q2801" s="43" t="str">
        <f t="shared" si="393"/>
        <v>MEDIA GEO</v>
      </c>
    </row>
    <row r="2802" spans="2:17" s="44" customFormat="1" ht="14.4" customHeight="1" x14ac:dyDescent="0.3">
      <c r="B2802" s="87">
        <v>2769</v>
      </c>
      <c r="C2802" s="88">
        <v>72154500</v>
      </c>
      <c r="D2802" s="89" t="s">
        <v>938</v>
      </c>
      <c r="E2802" s="34">
        <v>17269</v>
      </c>
      <c r="F2802" s="35">
        <f t="shared" si="394"/>
        <v>18150</v>
      </c>
      <c r="G2802" s="36">
        <v>2402955.1</v>
      </c>
      <c r="H2802" s="36">
        <v>2468262.2999999998</v>
      </c>
      <c r="I2802" s="37">
        <v>2667656.2605000003</v>
      </c>
      <c r="J2802" s="38">
        <f t="shared" si="386"/>
        <v>18150</v>
      </c>
      <c r="K2802" s="38">
        <f t="shared" si="387"/>
        <v>1889255.9151250003</v>
      </c>
      <c r="L2802" s="38">
        <f t="shared" si="388"/>
        <v>2435608.7000000002</v>
      </c>
      <c r="M2802" s="39">
        <f t="shared" si="389"/>
        <v>732041.77571082546</v>
      </c>
      <c r="N2802" s="40">
        <f t="shared" si="390"/>
        <v>504797.7156384305</v>
      </c>
      <c r="O2802" s="41">
        <f t="shared" si="391"/>
        <v>0.68957501113684805</v>
      </c>
      <c r="P2802" s="42">
        <f t="shared" si="392"/>
        <v>18150</v>
      </c>
      <c r="Q2802" s="43" t="str">
        <f t="shared" si="393"/>
        <v>MEDIA GEO</v>
      </c>
    </row>
    <row r="2803" spans="2:17" s="44" customFormat="1" ht="14.4" customHeight="1" x14ac:dyDescent="0.3">
      <c r="B2803" s="87">
        <v>2770</v>
      </c>
      <c r="C2803" s="88">
        <v>72154500</v>
      </c>
      <c r="D2803" s="89" t="s">
        <v>939</v>
      </c>
      <c r="E2803" s="34">
        <v>34408</v>
      </c>
      <c r="F2803" s="35">
        <f t="shared" si="394"/>
        <v>36163</v>
      </c>
      <c r="G2803" s="36">
        <v>1438507.7</v>
      </c>
      <c r="H2803" s="36">
        <v>1453959.85</v>
      </c>
      <c r="I2803" s="37">
        <v>1582066.92</v>
      </c>
      <c r="J2803" s="38">
        <f t="shared" si="386"/>
        <v>36163</v>
      </c>
      <c r="K2803" s="38">
        <f t="shared" si="387"/>
        <v>1127674.3674999999</v>
      </c>
      <c r="L2803" s="38">
        <f t="shared" si="388"/>
        <v>1446233.7749999999</v>
      </c>
      <c r="M2803" s="39">
        <f t="shared" si="389"/>
        <v>588150.50807123701</v>
      </c>
      <c r="N2803" s="40">
        <f t="shared" si="390"/>
        <v>390314.11008743581</v>
      </c>
      <c r="O2803" s="41">
        <f t="shared" si="391"/>
        <v>0.66362964025555315</v>
      </c>
      <c r="P2803" s="42">
        <f t="shared" si="392"/>
        <v>36163</v>
      </c>
      <c r="Q2803" s="43" t="str">
        <f t="shared" si="393"/>
        <v>MEDIA GEO</v>
      </c>
    </row>
    <row r="2804" spans="2:17" s="44" customFormat="1" ht="14.4" customHeight="1" x14ac:dyDescent="0.3">
      <c r="B2804" s="87">
        <v>2771</v>
      </c>
      <c r="C2804" s="88">
        <v>72154500</v>
      </c>
      <c r="D2804" s="89" t="s">
        <v>940</v>
      </c>
      <c r="E2804" s="34">
        <v>23344</v>
      </c>
      <c r="F2804" s="35">
        <f t="shared" si="394"/>
        <v>24535</v>
      </c>
      <c r="G2804" s="36">
        <v>1767084.55</v>
      </c>
      <c r="H2804" s="36">
        <v>1808193.1</v>
      </c>
      <c r="I2804" s="37">
        <v>1977583.65</v>
      </c>
      <c r="J2804" s="38">
        <f t="shared" si="386"/>
        <v>24535</v>
      </c>
      <c r="K2804" s="38">
        <f t="shared" si="387"/>
        <v>1394349.0750000002</v>
      </c>
      <c r="L2804" s="38">
        <f t="shared" si="388"/>
        <v>1787638.8250000002</v>
      </c>
      <c r="M2804" s="39">
        <f t="shared" si="389"/>
        <v>627488.49240403296</v>
      </c>
      <c r="N2804" s="40">
        <f t="shared" si="390"/>
        <v>426352.50321900321</v>
      </c>
      <c r="O2804" s="41">
        <f t="shared" si="391"/>
        <v>0.67945868072506344</v>
      </c>
      <c r="P2804" s="42">
        <f t="shared" si="392"/>
        <v>24535</v>
      </c>
      <c r="Q2804" s="43" t="str">
        <f t="shared" si="393"/>
        <v>MEDIA GEO</v>
      </c>
    </row>
    <row r="2805" spans="2:17" s="44" customFormat="1" ht="14.4" customHeight="1" x14ac:dyDescent="0.3">
      <c r="B2805" s="87">
        <v>2772</v>
      </c>
      <c r="C2805" s="88">
        <v>72154500</v>
      </c>
      <c r="D2805" s="89" t="s">
        <v>941</v>
      </c>
      <c r="E2805" s="34">
        <v>24154</v>
      </c>
      <c r="F2805" s="35">
        <f t="shared" si="394"/>
        <v>25386</v>
      </c>
      <c r="G2805" s="36">
        <v>1808776.2</v>
      </c>
      <c r="H2805" s="36">
        <v>1816648.05</v>
      </c>
      <c r="I2805" s="37">
        <v>1977583.65</v>
      </c>
      <c r="J2805" s="38">
        <f t="shared" si="386"/>
        <v>25386</v>
      </c>
      <c r="K2805" s="38">
        <f t="shared" si="387"/>
        <v>1407098.4750000001</v>
      </c>
      <c r="L2805" s="38">
        <f t="shared" si="388"/>
        <v>1812712.125</v>
      </c>
      <c r="M2805" s="39">
        <f t="shared" si="389"/>
        <v>637303.33715527365</v>
      </c>
      <c r="N2805" s="40">
        <f t="shared" si="390"/>
        <v>432690.8986281089</v>
      </c>
      <c r="O2805" s="41">
        <f t="shared" si="391"/>
        <v>0.67894026816101127</v>
      </c>
      <c r="P2805" s="42">
        <f t="shared" si="392"/>
        <v>25386</v>
      </c>
      <c r="Q2805" s="43" t="str">
        <f t="shared" si="393"/>
        <v>MEDIA GEO</v>
      </c>
    </row>
    <row r="2806" spans="2:17" s="44" customFormat="1" ht="14.4" customHeight="1" x14ac:dyDescent="0.3">
      <c r="B2806" s="87">
        <v>2773</v>
      </c>
      <c r="C2806" s="88">
        <v>72154500</v>
      </c>
      <c r="D2806" s="89" t="s">
        <v>942</v>
      </c>
      <c r="E2806" s="34">
        <v>116112</v>
      </c>
      <c r="F2806" s="35">
        <f t="shared" si="394"/>
        <v>122034</v>
      </c>
      <c r="G2806" s="36">
        <v>6490486.0999999996</v>
      </c>
      <c r="H2806" s="36">
        <v>6705358.4500000002</v>
      </c>
      <c r="I2806" s="37">
        <v>7285834.5</v>
      </c>
      <c r="J2806" s="38">
        <f t="shared" si="386"/>
        <v>122034</v>
      </c>
      <c r="K2806" s="38">
        <f t="shared" si="387"/>
        <v>5150928.2625000002</v>
      </c>
      <c r="L2806" s="38">
        <f t="shared" si="388"/>
        <v>6597922.2750000004</v>
      </c>
      <c r="M2806" s="39">
        <f t="shared" si="389"/>
        <v>2494105.6313153184</v>
      </c>
      <c r="N2806" s="40">
        <f t="shared" si="390"/>
        <v>1677307.9359632977</v>
      </c>
      <c r="O2806" s="41">
        <f t="shared" si="391"/>
        <v>0.67250878026314165</v>
      </c>
      <c r="P2806" s="42">
        <f t="shared" si="392"/>
        <v>122034</v>
      </c>
      <c r="Q2806" s="43" t="str">
        <f t="shared" si="393"/>
        <v>MEDIA GEO</v>
      </c>
    </row>
    <row r="2807" spans="2:17" s="44" customFormat="1" ht="14.4" customHeight="1" x14ac:dyDescent="0.3">
      <c r="B2807" s="87">
        <v>2774</v>
      </c>
      <c r="C2807" s="88">
        <v>72154500</v>
      </c>
      <c r="D2807" s="89" t="s">
        <v>943</v>
      </c>
      <c r="E2807" s="34">
        <v>24265</v>
      </c>
      <c r="F2807" s="35">
        <f t="shared" si="394"/>
        <v>25503</v>
      </c>
      <c r="G2807" s="36">
        <v>1208183.2</v>
      </c>
      <c r="H2807" s="36">
        <v>1209057.8500000001</v>
      </c>
      <c r="I2807" s="37">
        <v>1321511.6004999999</v>
      </c>
      <c r="J2807" s="38">
        <f t="shared" si="386"/>
        <v>25503</v>
      </c>
      <c r="K2807" s="38">
        <f t="shared" si="387"/>
        <v>941063.91262499988</v>
      </c>
      <c r="L2807" s="38">
        <f t="shared" si="388"/>
        <v>1208620.5249999999</v>
      </c>
      <c r="M2807" s="39">
        <f t="shared" si="389"/>
        <v>471042.97483275936</v>
      </c>
      <c r="N2807" s="40">
        <f t="shared" si="390"/>
        <v>315044.33749392786</v>
      </c>
      <c r="O2807" s="41">
        <f t="shared" si="391"/>
        <v>0.66882291919496784</v>
      </c>
      <c r="P2807" s="42">
        <f t="shared" si="392"/>
        <v>25503</v>
      </c>
      <c r="Q2807" s="43" t="str">
        <f t="shared" si="393"/>
        <v>MEDIA GEO</v>
      </c>
    </row>
    <row r="2808" spans="2:17" s="44" customFormat="1" ht="14.4" customHeight="1" x14ac:dyDescent="0.3">
      <c r="B2808" s="87">
        <v>2775</v>
      </c>
      <c r="C2808" s="88">
        <v>72154500</v>
      </c>
      <c r="D2808" s="89" t="s">
        <v>944</v>
      </c>
      <c r="E2808" s="34">
        <v>21687</v>
      </c>
      <c r="F2808" s="35">
        <f t="shared" si="394"/>
        <v>22793</v>
      </c>
      <c r="G2808" s="36">
        <v>1181943.7</v>
      </c>
      <c r="H2808" s="36">
        <v>1231507.2</v>
      </c>
      <c r="I2808" s="37">
        <v>1321511.6004999999</v>
      </c>
      <c r="J2808" s="38">
        <f t="shared" si="386"/>
        <v>22793</v>
      </c>
      <c r="K2808" s="38">
        <f t="shared" si="387"/>
        <v>939438.87512500002</v>
      </c>
      <c r="L2808" s="38">
        <f t="shared" si="388"/>
        <v>1206725.45</v>
      </c>
      <c r="M2808" s="39">
        <f t="shared" si="389"/>
        <v>457590.03050013201</v>
      </c>
      <c r="N2808" s="40">
        <f t="shared" si="390"/>
        <v>307447.9287064175</v>
      </c>
      <c r="O2808" s="41">
        <f t="shared" si="391"/>
        <v>0.67188511159298259</v>
      </c>
      <c r="P2808" s="42">
        <f t="shared" si="392"/>
        <v>22793</v>
      </c>
      <c r="Q2808" s="43" t="str">
        <f t="shared" si="393"/>
        <v>MEDIA GEO</v>
      </c>
    </row>
    <row r="2809" spans="2:17" s="44" customFormat="1" ht="14.4" customHeight="1" x14ac:dyDescent="0.3">
      <c r="B2809" s="87">
        <v>2776</v>
      </c>
      <c r="C2809" s="88">
        <v>72154500</v>
      </c>
      <c r="D2809" s="89" t="s">
        <v>945</v>
      </c>
      <c r="E2809" s="34">
        <v>21540</v>
      </c>
      <c r="F2809" s="35">
        <f t="shared" si="394"/>
        <v>22639</v>
      </c>
      <c r="G2809" s="36">
        <v>1207891.6499999999</v>
      </c>
      <c r="H2809" s="36">
        <v>1219262.1000000001</v>
      </c>
      <c r="I2809" s="37">
        <v>1321511.6004999999</v>
      </c>
      <c r="J2809" s="38">
        <f t="shared" si="386"/>
        <v>22639</v>
      </c>
      <c r="K2809" s="38">
        <f t="shared" si="387"/>
        <v>942826.08762499993</v>
      </c>
      <c r="L2809" s="38">
        <f t="shared" si="388"/>
        <v>1213576.875</v>
      </c>
      <c r="M2809" s="39">
        <f t="shared" si="389"/>
        <v>458155.93638300523</v>
      </c>
      <c r="N2809" s="40">
        <f t="shared" si="390"/>
        <v>307956.9790380132</v>
      </c>
      <c r="O2809" s="41">
        <f t="shared" si="391"/>
        <v>0.67216629663087024</v>
      </c>
      <c r="P2809" s="42">
        <f t="shared" si="392"/>
        <v>22639</v>
      </c>
      <c r="Q2809" s="43" t="str">
        <f t="shared" si="393"/>
        <v>MEDIA GEO</v>
      </c>
    </row>
    <row r="2810" spans="2:17" s="44" customFormat="1" ht="14.4" customHeight="1" x14ac:dyDescent="0.3">
      <c r="B2810" s="87">
        <v>2777</v>
      </c>
      <c r="C2810" s="88">
        <v>72154500</v>
      </c>
      <c r="D2810" s="89" t="s">
        <v>946</v>
      </c>
      <c r="E2810" s="34">
        <v>22331</v>
      </c>
      <c r="F2810" s="35">
        <f t="shared" si="394"/>
        <v>23470</v>
      </c>
      <c r="G2810" s="36">
        <v>1208766.3</v>
      </c>
      <c r="H2810" s="36">
        <v>1222177.6000000001</v>
      </c>
      <c r="I2810" s="37">
        <v>1321511.6004999999</v>
      </c>
      <c r="J2810" s="38">
        <f t="shared" si="386"/>
        <v>23470</v>
      </c>
      <c r="K2810" s="38">
        <f t="shared" si="387"/>
        <v>943981.37512500002</v>
      </c>
      <c r="L2810" s="38">
        <f t="shared" si="388"/>
        <v>1215471.9500000002</v>
      </c>
      <c r="M2810" s="39">
        <f t="shared" si="389"/>
        <v>462663.44061025057</v>
      </c>
      <c r="N2810" s="40">
        <f t="shared" si="390"/>
        <v>310556.66010815941</v>
      </c>
      <c r="O2810" s="41">
        <f t="shared" si="391"/>
        <v>0.67123665465880955</v>
      </c>
      <c r="P2810" s="42">
        <f t="shared" si="392"/>
        <v>23470</v>
      </c>
      <c r="Q2810" s="43" t="str">
        <f t="shared" si="393"/>
        <v>MEDIA GEO</v>
      </c>
    </row>
    <row r="2811" spans="2:17" s="44" customFormat="1" ht="14.4" customHeight="1" x14ac:dyDescent="0.3">
      <c r="B2811" s="87">
        <v>2778</v>
      </c>
      <c r="C2811" s="88">
        <v>72154500</v>
      </c>
      <c r="D2811" s="89" t="s">
        <v>947</v>
      </c>
      <c r="E2811" s="34">
        <v>21798</v>
      </c>
      <c r="F2811" s="35">
        <f t="shared" si="394"/>
        <v>22910</v>
      </c>
      <c r="G2811" s="36">
        <v>1199145.1499999999</v>
      </c>
      <c r="H2811" s="36">
        <v>1200311.3500000001</v>
      </c>
      <c r="I2811" s="37">
        <v>1321511.6004999999</v>
      </c>
      <c r="J2811" s="38">
        <f t="shared" si="386"/>
        <v>22910</v>
      </c>
      <c r="K2811" s="38">
        <f t="shared" si="387"/>
        <v>935969.52512499993</v>
      </c>
      <c r="L2811" s="38">
        <f t="shared" si="388"/>
        <v>1199728.25</v>
      </c>
      <c r="M2811" s="39">
        <f t="shared" si="389"/>
        <v>456893.97830887855</v>
      </c>
      <c r="N2811" s="40">
        <f t="shared" si="390"/>
        <v>306873.01398852357</v>
      </c>
      <c r="O2811" s="41">
        <f t="shared" si="391"/>
        <v>0.67165037964467367</v>
      </c>
      <c r="P2811" s="42">
        <f t="shared" si="392"/>
        <v>22910</v>
      </c>
      <c r="Q2811" s="43" t="str">
        <f t="shared" si="393"/>
        <v>MEDIA GEO</v>
      </c>
    </row>
    <row r="2812" spans="2:17" s="44" customFormat="1" ht="14.4" customHeight="1" x14ac:dyDescent="0.3">
      <c r="B2812" s="87">
        <v>2779</v>
      </c>
      <c r="C2812" s="88">
        <v>72154500</v>
      </c>
      <c r="D2812" s="89" t="s">
        <v>948</v>
      </c>
      <c r="E2812" s="34">
        <v>22203</v>
      </c>
      <c r="F2812" s="35">
        <f t="shared" si="394"/>
        <v>23335</v>
      </c>
      <c r="G2812" s="36">
        <v>1183984.55</v>
      </c>
      <c r="H2812" s="36">
        <v>1216055.05</v>
      </c>
      <c r="I2812" s="37">
        <v>1321511.6004999999</v>
      </c>
      <c r="J2812" s="38">
        <f t="shared" si="386"/>
        <v>23335</v>
      </c>
      <c r="K2812" s="38">
        <f t="shared" si="387"/>
        <v>936221.55012500007</v>
      </c>
      <c r="L2812" s="38">
        <f t="shared" si="388"/>
        <v>1200019.8</v>
      </c>
      <c r="M2812" s="39">
        <f t="shared" si="389"/>
        <v>459033.64027585927</v>
      </c>
      <c r="N2812" s="40">
        <f t="shared" si="390"/>
        <v>308085.46309281833</v>
      </c>
      <c r="O2812" s="41">
        <f t="shared" si="391"/>
        <v>0.67116096961362648</v>
      </c>
      <c r="P2812" s="42">
        <f t="shared" si="392"/>
        <v>23335</v>
      </c>
      <c r="Q2812" s="43" t="str">
        <f t="shared" si="393"/>
        <v>MEDIA GEO</v>
      </c>
    </row>
    <row r="2813" spans="2:17" s="44" customFormat="1" ht="14.4" customHeight="1" x14ac:dyDescent="0.3">
      <c r="B2813" s="87">
        <v>2780</v>
      </c>
      <c r="C2813" s="88">
        <v>72154500</v>
      </c>
      <c r="D2813" s="89" t="s">
        <v>949</v>
      </c>
      <c r="E2813" s="34">
        <v>23657</v>
      </c>
      <c r="F2813" s="35">
        <f t="shared" si="394"/>
        <v>24864</v>
      </c>
      <c r="G2813" s="36">
        <v>1183984.55</v>
      </c>
      <c r="H2813" s="36">
        <v>1211681.8</v>
      </c>
      <c r="I2813" s="37">
        <v>1321511.6004999999</v>
      </c>
      <c r="J2813" s="38">
        <f t="shared" si="386"/>
        <v>24864</v>
      </c>
      <c r="K2813" s="38">
        <f t="shared" si="387"/>
        <v>935510.48762500007</v>
      </c>
      <c r="L2813" s="38">
        <f t="shared" si="388"/>
        <v>1197833.175</v>
      </c>
      <c r="M2813" s="39">
        <f t="shared" si="389"/>
        <v>465955.18544942839</v>
      </c>
      <c r="N2813" s="40">
        <f t="shared" si="390"/>
        <v>311898.56835290382</v>
      </c>
      <c r="O2813" s="41">
        <f t="shared" si="391"/>
        <v>0.66937460531116932</v>
      </c>
      <c r="P2813" s="42">
        <f t="shared" si="392"/>
        <v>24864</v>
      </c>
      <c r="Q2813" s="43" t="str">
        <f t="shared" si="393"/>
        <v>MEDIA GEO</v>
      </c>
    </row>
    <row r="2814" spans="2:17" s="44" customFormat="1" ht="14.4" customHeight="1" x14ac:dyDescent="0.3">
      <c r="B2814" s="87">
        <v>2781</v>
      </c>
      <c r="C2814" s="88">
        <v>72154500</v>
      </c>
      <c r="D2814" s="89" t="s">
        <v>950</v>
      </c>
      <c r="E2814" s="34">
        <v>34666</v>
      </c>
      <c r="F2814" s="35">
        <f t="shared" si="394"/>
        <v>36434</v>
      </c>
      <c r="G2814" s="36">
        <v>7738028.5499999998</v>
      </c>
      <c r="H2814" s="36">
        <v>7845027.4000000004</v>
      </c>
      <c r="I2814" s="37">
        <v>8500140.25</v>
      </c>
      <c r="J2814" s="38">
        <f t="shared" si="386"/>
        <v>36434</v>
      </c>
      <c r="K2814" s="38">
        <f t="shared" si="387"/>
        <v>6029907.5499999998</v>
      </c>
      <c r="L2814" s="38">
        <f t="shared" si="388"/>
        <v>7791527.9749999996</v>
      </c>
      <c r="M2814" s="39">
        <f t="shared" si="389"/>
        <v>2082281.4705096404</v>
      </c>
      <c r="N2814" s="40">
        <f t="shared" si="390"/>
        <v>1446632.6196707122</v>
      </c>
      <c r="O2814" s="41">
        <f t="shared" si="391"/>
        <v>0.69473442479255576</v>
      </c>
      <c r="P2814" s="42">
        <f t="shared" si="392"/>
        <v>36434</v>
      </c>
      <c r="Q2814" s="43" t="str">
        <f t="shared" si="393"/>
        <v>MEDIA GEO</v>
      </c>
    </row>
    <row r="2815" spans="2:17" s="44" customFormat="1" ht="14.4" customHeight="1" x14ac:dyDescent="0.3">
      <c r="B2815" s="87">
        <v>2782</v>
      </c>
      <c r="C2815" s="88">
        <v>72154500</v>
      </c>
      <c r="D2815" s="89" t="s">
        <v>951</v>
      </c>
      <c r="E2815" s="34">
        <v>29235</v>
      </c>
      <c r="F2815" s="35">
        <f t="shared" si="394"/>
        <v>30726</v>
      </c>
      <c r="G2815" s="36">
        <v>2036768.3</v>
      </c>
      <c r="H2815" s="36">
        <v>2086040.25</v>
      </c>
      <c r="I2815" s="37">
        <v>2270057.8635</v>
      </c>
      <c r="J2815" s="38">
        <f t="shared" si="386"/>
        <v>30726</v>
      </c>
      <c r="K2815" s="38">
        <f t="shared" si="387"/>
        <v>1605898.1033749999</v>
      </c>
      <c r="L2815" s="38">
        <f t="shared" si="388"/>
        <v>2061404.2749999999</v>
      </c>
      <c r="M2815" s="39">
        <f t="shared" si="389"/>
        <v>737822.36609429575</v>
      </c>
      <c r="N2815" s="40">
        <f t="shared" si="390"/>
        <v>499992.63541764207</v>
      </c>
      <c r="O2815" s="41">
        <f t="shared" si="391"/>
        <v>0.67765990622428707</v>
      </c>
      <c r="P2815" s="42">
        <f t="shared" si="392"/>
        <v>30726</v>
      </c>
      <c r="Q2815" s="43" t="str">
        <f t="shared" si="393"/>
        <v>MEDIA GEO</v>
      </c>
    </row>
    <row r="2816" spans="2:17" s="44" customFormat="1" ht="14.4" customHeight="1" x14ac:dyDescent="0.3">
      <c r="B2816" s="87">
        <v>2783</v>
      </c>
      <c r="C2816" s="88">
        <v>72154500</v>
      </c>
      <c r="D2816" s="89" t="s">
        <v>952</v>
      </c>
      <c r="E2816" s="34">
        <v>30966</v>
      </c>
      <c r="F2816" s="35">
        <f t="shared" si="394"/>
        <v>32545</v>
      </c>
      <c r="G2816" s="36">
        <v>2050471.15</v>
      </c>
      <c r="H2816" s="36">
        <v>2107614.9500000002</v>
      </c>
      <c r="I2816" s="37">
        <v>2270057.8635</v>
      </c>
      <c r="J2816" s="38">
        <f t="shared" si="386"/>
        <v>32545</v>
      </c>
      <c r="K2816" s="38">
        <f t="shared" si="387"/>
        <v>1615172.2408750001</v>
      </c>
      <c r="L2816" s="38">
        <f t="shared" si="388"/>
        <v>2079043.05</v>
      </c>
      <c r="M2816" s="39">
        <f t="shared" si="389"/>
        <v>751694.77977174637</v>
      </c>
      <c r="N2816" s="40">
        <f t="shared" si="390"/>
        <v>508515.68596541404</v>
      </c>
      <c r="O2816" s="41">
        <f t="shared" si="391"/>
        <v>0.67649224079995052</v>
      </c>
      <c r="P2816" s="42">
        <f t="shared" si="392"/>
        <v>32545</v>
      </c>
      <c r="Q2816" s="43" t="str">
        <f t="shared" si="393"/>
        <v>MEDIA GEO</v>
      </c>
    </row>
    <row r="2817" spans="2:17" s="44" customFormat="1" ht="14.4" customHeight="1" x14ac:dyDescent="0.3">
      <c r="B2817" s="87">
        <v>2784</v>
      </c>
      <c r="C2817" s="88">
        <v>72154500</v>
      </c>
      <c r="D2817" s="89" t="s">
        <v>1162</v>
      </c>
      <c r="E2817" s="34">
        <v>29309</v>
      </c>
      <c r="F2817" s="35">
        <f t="shared" si="394"/>
        <v>30804</v>
      </c>
      <c r="G2817" s="36">
        <v>2037642.95</v>
      </c>
      <c r="H2817" s="36">
        <v>2073503.6</v>
      </c>
      <c r="I2817" s="37">
        <v>2270057.8635</v>
      </c>
      <c r="J2817" s="38">
        <f t="shared" si="386"/>
        <v>30804</v>
      </c>
      <c r="K2817" s="38">
        <f t="shared" si="387"/>
        <v>1603002.1033749999</v>
      </c>
      <c r="L2817" s="38">
        <f t="shared" si="388"/>
        <v>2055573.2749999999</v>
      </c>
      <c r="M2817" s="39">
        <f t="shared" si="389"/>
        <v>737257.5530944576</v>
      </c>
      <c r="N2817" s="40">
        <f t="shared" si="390"/>
        <v>499538.09798642166</v>
      </c>
      <c r="O2817" s="41">
        <f t="shared" si="391"/>
        <v>0.67756253684988799</v>
      </c>
      <c r="P2817" s="42">
        <f t="shared" si="392"/>
        <v>30804</v>
      </c>
      <c r="Q2817" s="43" t="str">
        <f t="shared" si="393"/>
        <v>MEDIA GEO</v>
      </c>
    </row>
    <row r="2818" spans="2:17" s="44" customFormat="1" ht="14.4" customHeight="1" x14ac:dyDescent="0.3">
      <c r="B2818" s="87">
        <v>2785</v>
      </c>
      <c r="C2818" s="88">
        <v>72154500</v>
      </c>
      <c r="D2818" s="89" t="s">
        <v>954</v>
      </c>
      <c r="E2818" s="34">
        <v>34095</v>
      </c>
      <c r="F2818" s="35">
        <f t="shared" si="394"/>
        <v>35834</v>
      </c>
      <c r="G2818" s="36">
        <v>2057468.35</v>
      </c>
      <c r="H2818" s="36">
        <v>2112571.2999999998</v>
      </c>
      <c r="I2818" s="37">
        <v>2270057.8635</v>
      </c>
      <c r="J2818" s="38">
        <f t="shared" si="386"/>
        <v>35834</v>
      </c>
      <c r="K2818" s="38">
        <f t="shared" si="387"/>
        <v>1618982.8783750001</v>
      </c>
      <c r="L2818" s="38">
        <f t="shared" si="388"/>
        <v>2085019.825</v>
      </c>
      <c r="M2818" s="39">
        <f t="shared" si="389"/>
        <v>771115.06677210412</v>
      </c>
      <c r="N2818" s="40">
        <f t="shared" si="390"/>
        <v>519922.22839263355</v>
      </c>
      <c r="O2818" s="41">
        <f t="shared" si="391"/>
        <v>0.67424726969612137</v>
      </c>
      <c r="P2818" s="42">
        <f t="shared" si="392"/>
        <v>35834</v>
      </c>
      <c r="Q2818" s="43" t="str">
        <f t="shared" si="393"/>
        <v>MEDIA GEO</v>
      </c>
    </row>
    <row r="2819" spans="2:17" s="44" customFormat="1" ht="14.4" customHeight="1" x14ac:dyDescent="0.3">
      <c r="B2819" s="87">
        <v>2786</v>
      </c>
      <c r="C2819" s="88">
        <v>72154500</v>
      </c>
      <c r="D2819" s="89" t="s">
        <v>955</v>
      </c>
      <c r="E2819" s="34">
        <v>33930</v>
      </c>
      <c r="F2819" s="35">
        <f t="shared" si="394"/>
        <v>35660</v>
      </c>
      <c r="G2819" s="36">
        <v>2068838.8</v>
      </c>
      <c r="H2819" s="36">
        <v>2102658.6</v>
      </c>
      <c r="I2819" s="37">
        <v>2270057.8635</v>
      </c>
      <c r="J2819" s="38">
        <f t="shared" si="386"/>
        <v>35660</v>
      </c>
      <c r="K2819" s="38">
        <f t="shared" si="387"/>
        <v>1619303.8158750001</v>
      </c>
      <c r="L2819" s="38">
        <f t="shared" si="388"/>
        <v>2085748.7000000002</v>
      </c>
      <c r="M2819" s="39">
        <f t="shared" si="389"/>
        <v>770332.85425813543</v>
      </c>
      <c r="N2819" s="40">
        <f t="shared" si="390"/>
        <v>519492.15719960368</v>
      </c>
      <c r="O2819" s="41">
        <f t="shared" si="391"/>
        <v>0.67437362216609287</v>
      </c>
      <c r="P2819" s="42">
        <f t="shared" si="392"/>
        <v>35660</v>
      </c>
      <c r="Q2819" s="43" t="str">
        <f t="shared" si="393"/>
        <v>MEDIA GEO</v>
      </c>
    </row>
    <row r="2820" spans="2:17" s="44" customFormat="1" ht="14.4" customHeight="1" x14ac:dyDescent="0.3">
      <c r="B2820" s="87">
        <v>2787</v>
      </c>
      <c r="C2820" s="88">
        <v>72154500</v>
      </c>
      <c r="D2820" s="89" t="s">
        <v>956</v>
      </c>
      <c r="E2820" s="34">
        <v>16864</v>
      </c>
      <c r="F2820" s="35">
        <f t="shared" si="394"/>
        <v>17724</v>
      </c>
      <c r="G2820" s="36">
        <v>486013.85</v>
      </c>
      <c r="H2820" s="36">
        <v>500299.8</v>
      </c>
      <c r="I2820" s="37">
        <v>537763.97499999998</v>
      </c>
      <c r="J2820" s="38">
        <f t="shared" si="386"/>
        <v>17724</v>
      </c>
      <c r="K2820" s="38">
        <f t="shared" si="387"/>
        <v>385450.40625</v>
      </c>
      <c r="L2820" s="38">
        <f t="shared" si="388"/>
        <v>493156.82499999995</v>
      </c>
      <c r="M2820" s="39">
        <f t="shared" si="389"/>
        <v>219410.85277237432</v>
      </c>
      <c r="N2820" s="40">
        <f t="shared" si="390"/>
        <v>142614.14127151872</v>
      </c>
      <c r="O2820" s="41">
        <f t="shared" si="391"/>
        <v>0.64998672339819208</v>
      </c>
      <c r="P2820" s="42">
        <f t="shared" si="392"/>
        <v>17724</v>
      </c>
      <c r="Q2820" s="43" t="str">
        <f t="shared" si="393"/>
        <v>MEDIA GEO</v>
      </c>
    </row>
    <row r="2821" spans="2:17" s="44" customFormat="1" ht="14.4" customHeight="1" x14ac:dyDescent="0.3">
      <c r="B2821" s="87">
        <v>2788</v>
      </c>
      <c r="C2821" s="88">
        <v>72154500</v>
      </c>
      <c r="D2821" s="89" t="s">
        <v>957</v>
      </c>
      <c r="E2821" s="34">
        <v>16385</v>
      </c>
      <c r="F2821" s="35">
        <f t="shared" si="394"/>
        <v>17221</v>
      </c>
      <c r="G2821" s="36">
        <v>486888.5</v>
      </c>
      <c r="H2821" s="36">
        <v>499716.7</v>
      </c>
      <c r="I2821" s="37">
        <v>537763.97499999998</v>
      </c>
      <c r="J2821" s="38">
        <f t="shared" si="386"/>
        <v>17221</v>
      </c>
      <c r="K2821" s="38">
        <f t="shared" si="387"/>
        <v>385397.54374999995</v>
      </c>
      <c r="L2821" s="38">
        <f t="shared" si="388"/>
        <v>493302.6</v>
      </c>
      <c r="M2821" s="39">
        <f t="shared" si="389"/>
        <v>217871.72054977532</v>
      </c>
      <c r="N2821" s="40">
        <f t="shared" si="390"/>
        <v>141881.48515071307</v>
      </c>
      <c r="O2821" s="41">
        <f t="shared" si="391"/>
        <v>0.65121570065491174</v>
      </c>
      <c r="P2821" s="42">
        <f t="shared" si="392"/>
        <v>17221</v>
      </c>
      <c r="Q2821" s="43" t="str">
        <f t="shared" si="393"/>
        <v>MEDIA GEO</v>
      </c>
    </row>
    <row r="2822" spans="2:17" s="44" customFormat="1" ht="14.4" customHeight="1" x14ac:dyDescent="0.3">
      <c r="B2822" s="87">
        <v>2789</v>
      </c>
      <c r="C2822" s="88">
        <v>72154500</v>
      </c>
      <c r="D2822" s="89" t="s">
        <v>958</v>
      </c>
      <c r="E2822" s="34">
        <v>18336</v>
      </c>
      <c r="F2822" s="35">
        <f t="shared" si="394"/>
        <v>19271</v>
      </c>
      <c r="G2822" s="36">
        <v>484847.65</v>
      </c>
      <c r="H2822" s="36">
        <v>495635</v>
      </c>
      <c r="I2822" s="37">
        <v>537763.97499999998</v>
      </c>
      <c r="J2822" s="38">
        <f t="shared" si="386"/>
        <v>19271</v>
      </c>
      <c r="K2822" s="38">
        <f t="shared" si="387"/>
        <v>384379.40625</v>
      </c>
      <c r="L2822" s="38">
        <f t="shared" si="388"/>
        <v>490241.32500000001</v>
      </c>
      <c r="M2822" s="39">
        <f t="shared" si="389"/>
        <v>223391.06814432406</v>
      </c>
      <c r="N2822" s="40">
        <f t="shared" si="390"/>
        <v>144334.68436111172</v>
      </c>
      <c r="O2822" s="41">
        <f t="shared" si="391"/>
        <v>0.6461076781631343</v>
      </c>
      <c r="P2822" s="42">
        <f t="shared" si="392"/>
        <v>19271</v>
      </c>
      <c r="Q2822" s="43" t="str">
        <f t="shared" si="393"/>
        <v>MEDIA GEO</v>
      </c>
    </row>
    <row r="2823" spans="2:17" s="44" customFormat="1" ht="14.4" customHeight="1" x14ac:dyDescent="0.3">
      <c r="B2823" s="87">
        <v>2790</v>
      </c>
      <c r="C2823" s="88">
        <v>72154500</v>
      </c>
      <c r="D2823" s="89" t="s">
        <v>959</v>
      </c>
      <c r="E2823" s="34">
        <v>17987</v>
      </c>
      <c r="F2823" s="35">
        <f t="shared" si="394"/>
        <v>18904</v>
      </c>
      <c r="G2823" s="36">
        <v>481057.5</v>
      </c>
      <c r="H2823" s="36">
        <v>500882.9</v>
      </c>
      <c r="I2823" s="37">
        <v>537763.97499999998</v>
      </c>
      <c r="J2823" s="38">
        <f t="shared" si="386"/>
        <v>18904</v>
      </c>
      <c r="K2823" s="38">
        <f t="shared" si="387"/>
        <v>384652.09375</v>
      </c>
      <c r="L2823" s="38">
        <f t="shared" si="388"/>
        <v>490970.2</v>
      </c>
      <c r="M2823" s="39">
        <f t="shared" si="389"/>
        <v>222469.0766511978</v>
      </c>
      <c r="N2823" s="40">
        <f t="shared" si="390"/>
        <v>143942.2461128213</v>
      </c>
      <c r="O2823" s="41">
        <f t="shared" si="391"/>
        <v>0.64702136710219627</v>
      </c>
      <c r="P2823" s="42">
        <f t="shared" si="392"/>
        <v>18904</v>
      </c>
      <c r="Q2823" s="43" t="str">
        <f t="shared" si="393"/>
        <v>MEDIA GEO</v>
      </c>
    </row>
    <row r="2824" spans="2:17" s="44" customFormat="1" ht="14.4" customHeight="1" x14ac:dyDescent="0.3">
      <c r="B2824" s="87">
        <v>2791</v>
      </c>
      <c r="C2824" s="88">
        <v>72154500</v>
      </c>
      <c r="D2824" s="89" t="s">
        <v>960</v>
      </c>
      <c r="E2824" s="34">
        <v>5357</v>
      </c>
      <c r="F2824" s="35">
        <f t="shared" si="394"/>
        <v>5630</v>
      </c>
      <c r="G2824" s="36">
        <v>1023923.6</v>
      </c>
      <c r="H2824" s="36">
        <v>1041416.6</v>
      </c>
      <c r="I2824" s="37">
        <v>1127569.625</v>
      </c>
      <c r="J2824" s="38">
        <f t="shared" si="386"/>
        <v>5630</v>
      </c>
      <c r="K2824" s="38">
        <f t="shared" si="387"/>
        <v>799634.95625000005</v>
      </c>
      <c r="L2824" s="38">
        <f t="shared" si="388"/>
        <v>1032670.1</v>
      </c>
      <c r="M2824" s="39">
        <f t="shared" si="389"/>
        <v>286837.51607322117</v>
      </c>
      <c r="N2824" s="40">
        <f t="shared" si="390"/>
        <v>198843.74153599972</v>
      </c>
      <c r="O2824" s="41">
        <f t="shared" si="391"/>
        <v>0.69322780457086641</v>
      </c>
      <c r="P2824" s="42">
        <f t="shared" si="392"/>
        <v>5630</v>
      </c>
      <c r="Q2824" s="43" t="str">
        <f t="shared" si="393"/>
        <v>MEDIA GEO</v>
      </c>
    </row>
    <row r="2825" spans="2:17" s="44" customFormat="1" ht="14.4" customHeight="1" x14ac:dyDescent="0.3">
      <c r="B2825" s="87">
        <v>2792</v>
      </c>
      <c r="C2825" s="88">
        <v>72154500</v>
      </c>
      <c r="D2825" s="89" t="s">
        <v>961</v>
      </c>
      <c r="E2825" s="34">
        <v>994</v>
      </c>
      <c r="F2825" s="35">
        <f t="shared" si="394"/>
        <v>1045</v>
      </c>
      <c r="G2825" s="36">
        <v>414001</v>
      </c>
      <c r="H2825" s="36">
        <v>417791.15</v>
      </c>
      <c r="I2825" s="37">
        <v>455191.18400000001</v>
      </c>
      <c r="J2825" s="38">
        <f t="shared" ref="J2825:J2888" si="395">MIN(F2825:I2825)</f>
        <v>1045</v>
      </c>
      <c r="K2825" s="38">
        <f t="shared" ref="K2825:K2888" si="396">AVERAGE(F2825:I2825)</f>
        <v>322007.08350000001</v>
      </c>
      <c r="L2825" s="38">
        <f t="shared" ref="L2825:L2888" si="397">MEDIAN(F2825:I2825)</f>
        <v>415896.07500000001</v>
      </c>
      <c r="M2825" s="39">
        <f t="shared" ref="M2825:M2888" si="398">GEOMEAN(F2825:I2825)</f>
        <v>95239.627851645215</v>
      </c>
      <c r="N2825" s="40">
        <f t="shared" ref="N2825:N2888" si="399">STDEVA(J2825,M2825)</f>
        <v>66605.660105241579</v>
      </c>
      <c r="O2825" s="41">
        <f t="shared" ref="O2825:O2888" si="400">N2825/M2825</f>
        <v>0.69934817688487005</v>
      </c>
      <c r="P2825" s="42">
        <f t="shared" ref="P2825:P2888" si="401">ROUND(IF(O2825&lt;=P2820,J2825,M2825),0)</f>
        <v>1045</v>
      </c>
      <c r="Q2825" s="43" t="str">
        <f t="shared" ref="Q2825:Q2888" si="402">IF(O2825&lt;=35%,"MENOR VALOR","MEDIA GEO")</f>
        <v>MEDIA GEO</v>
      </c>
    </row>
    <row r="2826" spans="2:17" s="44" customFormat="1" ht="14.4" customHeight="1" x14ac:dyDescent="0.3">
      <c r="B2826" s="87">
        <v>2793</v>
      </c>
      <c r="C2826" s="88">
        <v>72154500</v>
      </c>
      <c r="D2826" s="89" t="s">
        <v>962</v>
      </c>
      <c r="E2826" s="34">
        <v>6131</v>
      </c>
      <c r="F2826" s="35">
        <f t="shared" si="394"/>
        <v>6444</v>
      </c>
      <c r="G2826" s="36">
        <v>1407311.85</v>
      </c>
      <c r="H2826" s="36">
        <v>1436466.85</v>
      </c>
      <c r="I2826" s="37">
        <v>1578944.4194999998</v>
      </c>
      <c r="J2826" s="38">
        <f t="shared" si="395"/>
        <v>6444</v>
      </c>
      <c r="K2826" s="38">
        <f t="shared" si="396"/>
        <v>1107291.779875</v>
      </c>
      <c r="L2826" s="38">
        <f t="shared" si="397"/>
        <v>1421889.35</v>
      </c>
      <c r="M2826" s="39">
        <f t="shared" si="398"/>
        <v>378705.90919440304</v>
      </c>
      <c r="N2826" s="40">
        <f t="shared" si="399"/>
        <v>263228.92036881315</v>
      </c>
      <c r="O2826" s="41">
        <f t="shared" si="400"/>
        <v>0.69507476376263388</v>
      </c>
      <c r="P2826" s="42">
        <f t="shared" si="401"/>
        <v>6444</v>
      </c>
      <c r="Q2826" s="43" t="str">
        <f t="shared" si="402"/>
        <v>MEDIA GEO</v>
      </c>
    </row>
    <row r="2827" spans="2:17" s="44" customFormat="1" ht="14.4" customHeight="1" x14ac:dyDescent="0.3">
      <c r="B2827" s="87">
        <v>2794</v>
      </c>
      <c r="C2827" s="88">
        <v>72154500</v>
      </c>
      <c r="D2827" s="89" t="s">
        <v>963</v>
      </c>
      <c r="E2827" s="34">
        <v>29180</v>
      </c>
      <c r="F2827" s="35">
        <f t="shared" si="394"/>
        <v>30668</v>
      </c>
      <c r="G2827" s="36">
        <v>1010220.75</v>
      </c>
      <c r="H2827" s="36">
        <v>1036751.8</v>
      </c>
      <c r="I2827" s="37">
        <v>1115426.5674999999</v>
      </c>
      <c r="J2827" s="38">
        <f t="shared" si="395"/>
        <v>30668</v>
      </c>
      <c r="K2827" s="38">
        <f t="shared" si="396"/>
        <v>798266.77937499993</v>
      </c>
      <c r="L2827" s="38">
        <f t="shared" si="397"/>
        <v>1023486.275</v>
      </c>
      <c r="M2827" s="39">
        <f t="shared" si="398"/>
        <v>435065.23416889517</v>
      </c>
      <c r="N2827" s="40">
        <f t="shared" si="399"/>
        <v>285952.02657390997</v>
      </c>
      <c r="O2827" s="41">
        <f t="shared" si="400"/>
        <v>0.65726241518737749</v>
      </c>
      <c r="P2827" s="42">
        <f t="shared" si="401"/>
        <v>30668</v>
      </c>
      <c r="Q2827" s="43" t="str">
        <f t="shared" si="402"/>
        <v>MEDIA GEO</v>
      </c>
    </row>
    <row r="2828" spans="2:17" s="44" customFormat="1" ht="14.4" customHeight="1" x14ac:dyDescent="0.3">
      <c r="B2828" s="87">
        <v>2795</v>
      </c>
      <c r="C2828" s="88">
        <v>72154500</v>
      </c>
      <c r="D2828" s="89" t="s">
        <v>964</v>
      </c>
      <c r="E2828" s="34">
        <v>31629</v>
      </c>
      <c r="F2828" s="35">
        <f t="shared" si="394"/>
        <v>33242</v>
      </c>
      <c r="G2828" s="36">
        <v>1010512.3</v>
      </c>
      <c r="H2828" s="36">
        <v>1039375.75</v>
      </c>
      <c r="I2828" s="37">
        <v>1115426.5674999999</v>
      </c>
      <c r="J2828" s="38">
        <f t="shared" si="395"/>
        <v>33242</v>
      </c>
      <c r="K2828" s="38">
        <f t="shared" si="396"/>
        <v>799639.15437499993</v>
      </c>
      <c r="L2828" s="38">
        <f t="shared" si="397"/>
        <v>1024944.025</v>
      </c>
      <c r="M2828" s="39">
        <f t="shared" si="398"/>
        <v>444232.75582546898</v>
      </c>
      <c r="N2828" s="40">
        <f t="shared" si="399"/>
        <v>290614.35044917365</v>
      </c>
      <c r="O2828" s="41">
        <f t="shared" si="400"/>
        <v>0.6541938806587031</v>
      </c>
      <c r="P2828" s="42">
        <f t="shared" si="401"/>
        <v>33242</v>
      </c>
      <c r="Q2828" s="43" t="str">
        <f t="shared" si="402"/>
        <v>MEDIA GEO</v>
      </c>
    </row>
    <row r="2829" spans="2:17" s="44" customFormat="1" ht="14.4" customHeight="1" x14ac:dyDescent="0.3">
      <c r="B2829" s="87">
        <v>2796</v>
      </c>
      <c r="C2829" s="88">
        <v>72154500</v>
      </c>
      <c r="D2829" s="89" t="s">
        <v>965</v>
      </c>
      <c r="E2829" s="34">
        <v>28775</v>
      </c>
      <c r="F2829" s="35">
        <f t="shared" si="394"/>
        <v>30243</v>
      </c>
      <c r="G2829" s="36">
        <v>1011386.95</v>
      </c>
      <c r="H2829" s="36">
        <v>1031503.9</v>
      </c>
      <c r="I2829" s="37">
        <v>1115426.5674999999</v>
      </c>
      <c r="J2829" s="38">
        <f t="shared" si="395"/>
        <v>30243</v>
      </c>
      <c r="K2829" s="38">
        <f t="shared" si="396"/>
        <v>797140.104375</v>
      </c>
      <c r="L2829" s="38">
        <f t="shared" si="397"/>
        <v>1021445.425</v>
      </c>
      <c r="M2829" s="39">
        <f t="shared" si="398"/>
        <v>433125.26577705558</v>
      </c>
      <c r="N2829" s="40">
        <f t="shared" si="399"/>
        <v>284880.78215075692</v>
      </c>
      <c r="O2829" s="41">
        <f t="shared" si="400"/>
        <v>0.6577330039605559</v>
      </c>
      <c r="P2829" s="42">
        <f t="shared" si="401"/>
        <v>30243</v>
      </c>
      <c r="Q2829" s="43" t="str">
        <f t="shared" si="402"/>
        <v>MEDIA GEO</v>
      </c>
    </row>
    <row r="2830" spans="2:17" s="44" customFormat="1" ht="14.4" customHeight="1" x14ac:dyDescent="0.3">
      <c r="B2830" s="87">
        <v>2797</v>
      </c>
      <c r="C2830" s="88">
        <v>72154500</v>
      </c>
      <c r="D2830" s="89" t="s">
        <v>966</v>
      </c>
      <c r="E2830" s="34">
        <v>31721</v>
      </c>
      <c r="F2830" s="35">
        <f t="shared" si="394"/>
        <v>33339</v>
      </c>
      <c r="G2830" s="36">
        <v>994477.05</v>
      </c>
      <c r="H2830" s="36">
        <v>1017217.95</v>
      </c>
      <c r="I2830" s="37">
        <v>1115426.5674999999</v>
      </c>
      <c r="J2830" s="38">
        <f t="shared" si="395"/>
        <v>33339</v>
      </c>
      <c r="K2830" s="38">
        <f t="shared" si="396"/>
        <v>790115.14187499997</v>
      </c>
      <c r="L2830" s="38">
        <f t="shared" si="397"/>
        <v>1005847.5</v>
      </c>
      <c r="M2830" s="39">
        <f t="shared" si="398"/>
        <v>440403.31919018144</v>
      </c>
      <c r="N2830" s="40">
        <f t="shared" si="399"/>
        <v>287837.94047846261</v>
      </c>
      <c r="O2830" s="41">
        <f t="shared" si="400"/>
        <v>0.653578045251208</v>
      </c>
      <c r="P2830" s="42">
        <f t="shared" si="401"/>
        <v>33339</v>
      </c>
      <c r="Q2830" s="43" t="str">
        <f t="shared" si="402"/>
        <v>MEDIA GEO</v>
      </c>
    </row>
    <row r="2831" spans="2:17" s="44" customFormat="1" ht="14.4" customHeight="1" x14ac:dyDescent="0.3">
      <c r="B2831" s="87">
        <v>2798</v>
      </c>
      <c r="C2831" s="88">
        <v>72154500</v>
      </c>
      <c r="D2831" s="89" t="s">
        <v>967</v>
      </c>
      <c r="E2831" s="34">
        <v>35476</v>
      </c>
      <c r="F2831" s="35">
        <f t="shared" si="394"/>
        <v>37285</v>
      </c>
      <c r="G2831" s="36">
        <v>1010220.75</v>
      </c>
      <c r="H2831" s="36">
        <v>1018384.15</v>
      </c>
      <c r="I2831" s="37">
        <v>1115426.5674999999</v>
      </c>
      <c r="J2831" s="38">
        <f t="shared" si="395"/>
        <v>37285</v>
      </c>
      <c r="K2831" s="38">
        <f t="shared" si="396"/>
        <v>795329.11687499995</v>
      </c>
      <c r="L2831" s="38">
        <f t="shared" si="397"/>
        <v>1014302.45</v>
      </c>
      <c r="M2831" s="39">
        <f t="shared" si="398"/>
        <v>454805.55652728246</v>
      </c>
      <c r="N2831" s="40">
        <f t="shared" si="399"/>
        <v>295231.6168052227</v>
      </c>
      <c r="O2831" s="41">
        <f t="shared" si="400"/>
        <v>0.64913810433517127</v>
      </c>
      <c r="P2831" s="42">
        <f t="shared" si="401"/>
        <v>37285</v>
      </c>
      <c r="Q2831" s="43" t="str">
        <f t="shared" si="402"/>
        <v>MEDIA GEO</v>
      </c>
    </row>
    <row r="2832" spans="2:17" s="44" customFormat="1" ht="14.4" customHeight="1" x14ac:dyDescent="0.3">
      <c r="B2832" s="87">
        <v>2799</v>
      </c>
      <c r="C2832" s="88">
        <v>72154500</v>
      </c>
      <c r="D2832" s="89" t="s">
        <v>968</v>
      </c>
      <c r="E2832" s="34">
        <v>7290</v>
      </c>
      <c r="F2832" s="35">
        <f t="shared" si="394"/>
        <v>7662</v>
      </c>
      <c r="G2832" s="36">
        <v>1448711.95</v>
      </c>
      <c r="H2832" s="36">
        <v>1459790.85</v>
      </c>
      <c r="I2832" s="37">
        <v>1582066.92</v>
      </c>
      <c r="J2832" s="38">
        <f t="shared" si="395"/>
        <v>7662</v>
      </c>
      <c r="K2832" s="38">
        <f t="shared" si="396"/>
        <v>1124557.93</v>
      </c>
      <c r="L2832" s="38">
        <f t="shared" si="397"/>
        <v>1454251.4</v>
      </c>
      <c r="M2832" s="39">
        <f t="shared" si="398"/>
        <v>400138.11258524546</v>
      </c>
      <c r="N2832" s="40">
        <f t="shared" si="399"/>
        <v>277522.52066276193</v>
      </c>
      <c r="O2832" s="41">
        <f t="shared" si="400"/>
        <v>0.69356682588849494</v>
      </c>
      <c r="P2832" s="42">
        <f t="shared" si="401"/>
        <v>7662</v>
      </c>
      <c r="Q2832" s="43" t="str">
        <f t="shared" si="402"/>
        <v>MEDIA GEO</v>
      </c>
    </row>
    <row r="2833" spans="2:17" s="44" customFormat="1" ht="14.4" customHeight="1" x14ac:dyDescent="0.3">
      <c r="B2833" s="87">
        <v>2800</v>
      </c>
      <c r="C2833" s="88">
        <v>72154500</v>
      </c>
      <c r="D2833" s="89" t="s">
        <v>969</v>
      </c>
      <c r="E2833" s="34">
        <v>2467</v>
      </c>
      <c r="F2833" s="35">
        <f t="shared" si="394"/>
        <v>2593</v>
      </c>
      <c r="G2833" s="36">
        <v>93587.55</v>
      </c>
      <c r="H2833" s="36">
        <v>95919.95</v>
      </c>
      <c r="I2833" s="37">
        <v>103736.40549999999</v>
      </c>
      <c r="J2833" s="38">
        <f t="shared" si="395"/>
        <v>2593</v>
      </c>
      <c r="K2833" s="38">
        <f t="shared" si="396"/>
        <v>73959.226374999998</v>
      </c>
      <c r="L2833" s="38">
        <f t="shared" si="397"/>
        <v>94753.75</v>
      </c>
      <c r="M2833" s="39">
        <f t="shared" si="398"/>
        <v>39419.869619805635</v>
      </c>
      <c r="N2833" s="40">
        <f t="shared" si="399"/>
        <v>26040.529238037416</v>
      </c>
      <c r="O2833" s="41">
        <f t="shared" si="400"/>
        <v>0.66059399711849709</v>
      </c>
      <c r="P2833" s="42">
        <f t="shared" si="401"/>
        <v>2593</v>
      </c>
      <c r="Q2833" s="43" t="str">
        <f t="shared" si="402"/>
        <v>MEDIA GEO</v>
      </c>
    </row>
    <row r="2834" spans="2:17" s="44" customFormat="1" ht="14.4" customHeight="1" x14ac:dyDescent="0.3">
      <c r="B2834" s="87">
        <v>2801</v>
      </c>
      <c r="C2834" s="88">
        <v>72154500</v>
      </c>
      <c r="D2834" s="89" t="s">
        <v>970</v>
      </c>
      <c r="E2834" s="34">
        <v>23694</v>
      </c>
      <c r="F2834" s="35">
        <f t="shared" si="394"/>
        <v>24902</v>
      </c>
      <c r="G2834" s="36">
        <v>742869.4</v>
      </c>
      <c r="H2834" s="36">
        <v>742286.3</v>
      </c>
      <c r="I2834" s="37">
        <v>812197.0745000001</v>
      </c>
      <c r="J2834" s="38">
        <f t="shared" si="395"/>
        <v>24902</v>
      </c>
      <c r="K2834" s="38">
        <f t="shared" si="396"/>
        <v>580563.69362500007</v>
      </c>
      <c r="L2834" s="38">
        <f t="shared" si="397"/>
        <v>742577.85000000009</v>
      </c>
      <c r="M2834" s="39">
        <f t="shared" si="398"/>
        <v>324971.21266882954</v>
      </c>
      <c r="N2834" s="40">
        <f t="shared" si="399"/>
        <v>212180.97510343764</v>
      </c>
      <c r="O2834" s="41">
        <f t="shared" si="400"/>
        <v>0.65292237229537697</v>
      </c>
      <c r="P2834" s="42">
        <f t="shared" si="401"/>
        <v>24902</v>
      </c>
      <c r="Q2834" s="43" t="str">
        <f t="shared" si="402"/>
        <v>MEDIA GEO</v>
      </c>
    </row>
    <row r="2835" spans="2:17" s="44" customFormat="1" ht="14.4" customHeight="1" x14ac:dyDescent="0.3">
      <c r="B2835" s="87">
        <v>2802</v>
      </c>
      <c r="C2835" s="88">
        <v>72154500</v>
      </c>
      <c r="D2835" s="89" t="s">
        <v>971</v>
      </c>
      <c r="E2835" s="34">
        <v>24872</v>
      </c>
      <c r="F2835" s="35">
        <f t="shared" si="394"/>
        <v>26140</v>
      </c>
      <c r="G2835" s="36">
        <v>723627.1</v>
      </c>
      <c r="H2835" s="36">
        <v>747534.2</v>
      </c>
      <c r="I2835" s="37">
        <v>812197.0745000001</v>
      </c>
      <c r="J2835" s="38">
        <f t="shared" si="395"/>
        <v>26140</v>
      </c>
      <c r="K2835" s="38">
        <f t="shared" si="396"/>
        <v>577374.59362499998</v>
      </c>
      <c r="L2835" s="38">
        <f t="shared" si="397"/>
        <v>735580.64999999991</v>
      </c>
      <c r="M2835" s="39">
        <f t="shared" si="398"/>
        <v>327361.96839054575</v>
      </c>
      <c r="N2835" s="40">
        <f t="shared" si="399"/>
        <v>212996.09649131476</v>
      </c>
      <c r="O2835" s="41">
        <f t="shared" si="400"/>
        <v>0.6506439875667186</v>
      </c>
      <c r="P2835" s="42">
        <f t="shared" si="401"/>
        <v>26140</v>
      </c>
      <c r="Q2835" s="43" t="str">
        <f t="shared" si="402"/>
        <v>MEDIA GEO</v>
      </c>
    </row>
    <row r="2836" spans="2:17" s="44" customFormat="1" ht="14.4" customHeight="1" x14ac:dyDescent="0.3">
      <c r="B2836" s="87">
        <v>2803</v>
      </c>
      <c r="C2836" s="88">
        <v>72154500</v>
      </c>
      <c r="D2836" s="89" t="s">
        <v>972</v>
      </c>
      <c r="E2836" s="34">
        <v>119297</v>
      </c>
      <c r="F2836" s="35">
        <f t="shared" si="394"/>
        <v>125381</v>
      </c>
      <c r="G2836" s="36">
        <v>4573836.4000000004</v>
      </c>
      <c r="H2836" s="36">
        <v>4680543.7</v>
      </c>
      <c r="I2836" s="37">
        <v>5030695.25</v>
      </c>
      <c r="J2836" s="38">
        <f t="shared" si="395"/>
        <v>125381</v>
      </c>
      <c r="K2836" s="38">
        <f t="shared" si="396"/>
        <v>3602614.0875000004</v>
      </c>
      <c r="L2836" s="38">
        <f t="shared" si="397"/>
        <v>4627190.0500000007</v>
      </c>
      <c r="M2836" s="39">
        <f t="shared" si="398"/>
        <v>1916942.8586966428</v>
      </c>
      <c r="N2836" s="40">
        <f t="shared" si="399"/>
        <v>1266825.5391995714</v>
      </c>
      <c r="O2836" s="41">
        <f t="shared" si="400"/>
        <v>0.66085722558308513</v>
      </c>
      <c r="P2836" s="42">
        <f t="shared" si="401"/>
        <v>125381</v>
      </c>
      <c r="Q2836" s="43" t="str">
        <f t="shared" si="402"/>
        <v>MEDIA GEO</v>
      </c>
    </row>
    <row r="2837" spans="2:17" s="44" customFormat="1" ht="14.4" customHeight="1" x14ac:dyDescent="0.3">
      <c r="B2837" s="87">
        <v>2804</v>
      </c>
      <c r="C2837" s="88">
        <v>72154500</v>
      </c>
      <c r="D2837" s="89" t="s">
        <v>973</v>
      </c>
      <c r="E2837" s="34">
        <v>21871</v>
      </c>
      <c r="F2837" s="35">
        <f t="shared" si="394"/>
        <v>22986</v>
      </c>
      <c r="G2837" s="36">
        <v>1009346.1</v>
      </c>
      <c r="H2837" s="36">
        <v>1051620.8500000001</v>
      </c>
      <c r="I2837" s="37">
        <v>1127569.625</v>
      </c>
      <c r="J2837" s="38">
        <f t="shared" si="395"/>
        <v>22986</v>
      </c>
      <c r="K2837" s="38">
        <f t="shared" si="396"/>
        <v>802880.64375000005</v>
      </c>
      <c r="L2837" s="38">
        <f t="shared" si="397"/>
        <v>1030483.4750000001</v>
      </c>
      <c r="M2837" s="39">
        <f t="shared" si="398"/>
        <v>407264.46375717904</v>
      </c>
      <c r="N2837" s="40">
        <f t="shared" si="399"/>
        <v>271725.90758665022</v>
      </c>
      <c r="O2837" s="41">
        <f t="shared" si="400"/>
        <v>0.66719768545448099</v>
      </c>
      <c r="P2837" s="42">
        <f t="shared" si="401"/>
        <v>22986</v>
      </c>
      <c r="Q2837" s="43" t="str">
        <f t="shared" si="402"/>
        <v>MEDIA GEO</v>
      </c>
    </row>
    <row r="2838" spans="2:17" s="44" customFormat="1" ht="14.4" customHeight="1" x14ac:dyDescent="0.3">
      <c r="B2838" s="87">
        <v>2805</v>
      </c>
      <c r="C2838" s="88">
        <v>72154500</v>
      </c>
      <c r="D2838" s="89" t="s">
        <v>974</v>
      </c>
      <c r="E2838" s="34">
        <v>22074</v>
      </c>
      <c r="F2838" s="35">
        <f t="shared" si="394"/>
        <v>23200</v>
      </c>
      <c r="G2838" s="36">
        <v>2043473.95</v>
      </c>
      <c r="H2838" s="36">
        <v>2084582.5</v>
      </c>
      <c r="I2838" s="37">
        <v>2272486.4750000001</v>
      </c>
      <c r="J2838" s="38">
        <f t="shared" si="395"/>
        <v>23200</v>
      </c>
      <c r="K2838" s="38">
        <f t="shared" si="396"/>
        <v>1605935.7312500002</v>
      </c>
      <c r="L2838" s="38">
        <f t="shared" si="397"/>
        <v>2064028.2250000001</v>
      </c>
      <c r="M2838" s="39">
        <f t="shared" si="398"/>
        <v>688405.56321038224</v>
      </c>
      <c r="N2838" s="40">
        <f t="shared" si="399"/>
        <v>470371.3646290779</v>
      </c>
      <c r="O2838" s="41">
        <f t="shared" si="400"/>
        <v>0.68327653024112567</v>
      </c>
      <c r="P2838" s="42">
        <f t="shared" si="401"/>
        <v>23200</v>
      </c>
      <c r="Q2838" s="43" t="str">
        <f t="shared" si="402"/>
        <v>MEDIA GEO</v>
      </c>
    </row>
    <row r="2839" spans="2:17" s="44" customFormat="1" ht="14.4" customHeight="1" x14ac:dyDescent="0.3">
      <c r="B2839" s="87">
        <v>2806</v>
      </c>
      <c r="C2839" s="88">
        <v>72154500</v>
      </c>
      <c r="D2839" s="89" t="s">
        <v>975</v>
      </c>
      <c r="E2839" s="34">
        <v>17287</v>
      </c>
      <c r="F2839" s="35">
        <f t="shared" si="394"/>
        <v>18169</v>
      </c>
      <c r="G2839" s="36">
        <v>677853.75</v>
      </c>
      <c r="H2839" s="36">
        <v>692431.25</v>
      </c>
      <c r="I2839" s="37">
        <v>746971.50849999988</v>
      </c>
      <c r="J2839" s="38">
        <f t="shared" si="395"/>
        <v>18169</v>
      </c>
      <c r="K2839" s="38">
        <f t="shared" si="396"/>
        <v>533856.377125</v>
      </c>
      <c r="L2839" s="38">
        <f t="shared" si="397"/>
        <v>685142.5</v>
      </c>
      <c r="M2839" s="39">
        <f t="shared" si="398"/>
        <v>282512.02047609031</v>
      </c>
      <c r="N2839" s="40">
        <f t="shared" si="399"/>
        <v>186918.74233797786</v>
      </c>
      <c r="O2839" s="41">
        <f t="shared" si="400"/>
        <v>0.66163111227260951</v>
      </c>
      <c r="P2839" s="42">
        <f t="shared" si="401"/>
        <v>18169</v>
      </c>
      <c r="Q2839" s="43" t="str">
        <f t="shared" si="402"/>
        <v>MEDIA GEO</v>
      </c>
    </row>
    <row r="2840" spans="2:17" s="44" customFormat="1" ht="14.4" customHeight="1" x14ac:dyDescent="0.3">
      <c r="B2840" s="87">
        <v>2807</v>
      </c>
      <c r="C2840" s="88">
        <v>72154500</v>
      </c>
      <c r="D2840" s="89" t="s">
        <v>976</v>
      </c>
      <c r="E2840" s="34">
        <v>11562</v>
      </c>
      <c r="F2840" s="35">
        <f t="shared" si="394"/>
        <v>12152</v>
      </c>
      <c r="G2840" s="36">
        <v>665608.65</v>
      </c>
      <c r="H2840" s="36">
        <v>679019.95</v>
      </c>
      <c r="I2840" s="37">
        <v>746971.50849999988</v>
      </c>
      <c r="J2840" s="38">
        <f t="shared" si="395"/>
        <v>12152</v>
      </c>
      <c r="K2840" s="38">
        <f t="shared" si="396"/>
        <v>525938.02712500002</v>
      </c>
      <c r="L2840" s="38">
        <f t="shared" si="397"/>
        <v>672314.3</v>
      </c>
      <c r="M2840" s="39">
        <f t="shared" si="398"/>
        <v>253083.20307279873</v>
      </c>
      <c r="N2840" s="40">
        <f t="shared" si="399"/>
        <v>170364.08749220913</v>
      </c>
      <c r="O2840" s="41">
        <f t="shared" si="400"/>
        <v>0.67315446234179488</v>
      </c>
      <c r="P2840" s="42">
        <f t="shared" si="401"/>
        <v>12152</v>
      </c>
      <c r="Q2840" s="43" t="str">
        <f t="shared" si="402"/>
        <v>MEDIA GEO</v>
      </c>
    </row>
    <row r="2841" spans="2:17" s="44" customFormat="1" ht="21.6" customHeight="1" x14ac:dyDescent="0.3">
      <c r="B2841" s="87">
        <v>2808</v>
      </c>
      <c r="C2841" s="88">
        <v>72154500</v>
      </c>
      <c r="D2841" s="89" t="s">
        <v>977</v>
      </c>
      <c r="E2841" s="34">
        <v>24449</v>
      </c>
      <c r="F2841" s="35">
        <f t="shared" si="394"/>
        <v>25696</v>
      </c>
      <c r="G2841" s="36">
        <v>666483.30000000005</v>
      </c>
      <c r="H2841" s="36">
        <v>682518.55</v>
      </c>
      <c r="I2841" s="37">
        <v>746971.50849999988</v>
      </c>
      <c r="J2841" s="38">
        <f t="shared" si="395"/>
        <v>25696</v>
      </c>
      <c r="K2841" s="38">
        <f t="shared" si="396"/>
        <v>530417.33962500002</v>
      </c>
      <c r="L2841" s="38">
        <f t="shared" si="397"/>
        <v>674500.92500000005</v>
      </c>
      <c r="M2841" s="39">
        <f t="shared" si="398"/>
        <v>305680.91380125907</v>
      </c>
      <c r="N2841" s="40">
        <f t="shared" si="399"/>
        <v>197979.23117880124</v>
      </c>
      <c r="O2841" s="41">
        <f t="shared" si="400"/>
        <v>0.64766631556041165</v>
      </c>
      <c r="P2841" s="42">
        <f t="shared" si="401"/>
        <v>25696</v>
      </c>
      <c r="Q2841" s="43" t="str">
        <f t="shared" si="402"/>
        <v>MEDIA GEO</v>
      </c>
    </row>
    <row r="2842" spans="2:17" s="44" customFormat="1" ht="14.4" customHeight="1" x14ac:dyDescent="0.3">
      <c r="B2842" s="87">
        <v>2809</v>
      </c>
      <c r="C2842" s="88">
        <v>72154500</v>
      </c>
      <c r="D2842" s="89" t="s">
        <v>978</v>
      </c>
      <c r="E2842" s="34">
        <v>117677</v>
      </c>
      <c r="F2842" s="35">
        <f t="shared" si="394"/>
        <v>123679</v>
      </c>
      <c r="G2842" s="36">
        <v>2468553.85</v>
      </c>
      <c r="H2842" s="36">
        <v>2486921.5</v>
      </c>
      <c r="I2842" s="37">
        <v>2730106.2705000001</v>
      </c>
      <c r="J2842" s="38">
        <f t="shared" si="395"/>
        <v>123679</v>
      </c>
      <c r="K2842" s="38">
        <f t="shared" si="396"/>
        <v>1952315.155125</v>
      </c>
      <c r="L2842" s="38">
        <f t="shared" si="397"/>
        <v>2477737.6749999998</v>
      </c>
      <c r="M2842" s="39">
        <f t="shared" si="398"/>
        <v>1199899.9908171443</v>
      </c>
      <c r="N2842" s="40">
        <f t="shared" si="399"/>
        <v>761003.16066210787</v>
      </c>
      <c r="O2842" s="41">
        <f t="shared" si="400"/>
        <v>0.63422215725150299</v>
      </c>
      <c r="P2842" s="42">
        <f t="shared" si="401"/>
        <v>123679</v>
      </c>
      <c r="Q2842" s="43" t="str">
        <f t="shared" si="402"/>
        <v>MEDIA GEO</v>
      </c>
    </row>
    <row r="2843" spans="2:17" s="44" customFormat="1" ht="14.4" customHeight="1" x14ac:dyDescent="0.3">
      <c r="B2843" s="87">
        <v>2810</v>
      </c>
      <c r="C2843" s="88">
        <v>72154500</v>
      </c>
      <c r="D2843" s="89" t="s">
        <v>979</v>
      </c>
      <c r="E2843" s="34">
        <v>91903</v>
      </c>
      <c r="F2843" s="35">
        <f t="shared" si="394"/>
        <v>96590</v>
      </c>
      <c r="G2843" s="36">
        <v>2441148.15</v>
      </c>
      <c r="H2843" s="36">
        <v>2493918.7000000002</v>
      </c>
      <c r="I2843" s="37">
        <v>2730106.2705000001</v>
      </c>
      <c r="J2843" s="38">
        <f t="shared" si="395"/>
        <v>96590</v>
      </c>
      <c r="K2843" s="38">
        <f t="shared" si="396"/>
        <v>1940440.780125</v>
      </c>
      <c r="L2843" s="38">
        <f t="shared" si="397"/>
        <v>2467533.4249999998</v>
      </c>
      <c r="M2843" s="39">
        <f t="shared" si="398"/>
        <v>1125633.5703100923</v>
      </c>
      <c r="N2843" s="40">
        <f t="shared" si="399"/>
        <v>727643.68670268205</v>
      </c>
      <c r="O2843" s="41">
        <f t="shared" si="400"/>
        <v>0.64643033567507135</v>
      </c>
      <c r="P2843" s="42">
        <f t="shared" si="401"/>
        <v>96590</v>
      </c>
      <c r="Q2843" s="43" t="str">
        <f t="shared" si="402"/>
        <v>MEDIA GEO</v>
      </c>
    </row>
    <row r="2844" spans="2:17" s="44" customFormat="1" ht="14.4" customHeight="1" x14ac:dyDescent="0.3">
      <c r="B2844" s="87">
        <v>2811</v>
      </c>
      <c r="C2844" s="88">
        <v>72154500</v>
      </c>
      <c r="D2844" s="89" t="s">
        <v>980</v>
      </c>
      <c r="E2844" s="34">
        <v>23602</v>
      </c>
      <c r="F2844" s="35">
        <f t="shared" si="394"/>
        <v>24806</v>
      </c>
      <c r="G2844" s="36">
        <v>1011386.95</v>
      </c>
      <c r="H2844" s="36">
        <v>1046081.4</v>
      </c>
      <c r="I2844" s="37">
        <v>1126875.736</v>
      </c>
      <c r="J2844" s="38">
        <f t="shared" si="395"/>
        <v>24806</v>
      </c>
      <c r="K2844" s="38">
        <f t="shared" si="396"/>
        <v>802287.52150000003</v>
      </c>
      <c r="L2844" s="38">
        <f t="shared" si="397"/>
        <v>1028734.175</v>
      </c>
      <c r="M2844" s="39">
        <f t="shared" si="398"/>
        <v>414695.09464590217</v>
      </c>
      <c r="N2844" s="40">
        <f t="shared" si="399"/>
        <v>275693.22273480106</v>
      </c>
      <c r="O2844" s="41">
        <f t="shared" si="400"/>
        <v>0.66480946192577628</v>
      </c>
      <c r="P2844" s="42">
        <f t="shared" si="401"/>
        <v>24806</v>
      </c>
      <c r="Q2844" s="43" t="str">
        <f t="shared" si="402"/>
        <v>MEDIA GEO</v>
      </c>
    </row>
    <row r="2845" spans="2:17" s="44" customFormat="1" ht="14.4" customHeight="1" x14ac:dyDescent="0.3">
      <c r="B2845" s="87">
        <v>2812</v>
      </c>
      <c r="C2845" s="88">
        <v>72154500</v>
      </c>
      <c r="D2845" s="89" t="s">
        <v>981</v>
      </c>
      <c r="E2845" s="34">
        <v>93412</v>
      </c>
      <c r="F2845" s="35">
        <f t="shared" si="394"/>
        <v>98176</v>
      </c>
      <c r="G2845" s="36">
        <v>4204442.55</v>
      </c>
      <c r="H2845" s="36">
        <v>4194529.8499999996</v>
      </c>
      <c r="I2845" s="37">
        <v>4597014.625</v>
      </c>
      <c r="J2845" s="38">
        <f t="shared" si="395"/>
        <v>98176</v>
      </c>
      <c r="K2845" s="38">
        <f t="shared" si="396"/>
        <v>3273540.7562499996</v>
      </c>
      <c r="L2845" s="38">
        <f t="shared" si="397"/>
        <v>4199486.1999999993</v>
      </c>
      <c r="M2845" s="39">
        <f t="shared" si="398"/>
        <v>1679647.8282397613</v>
      </c>
      <c r="N2845" s="40">
        <f t="shared" si="399"/>
        <v>1118269.4540038223</v>
      </c>
      <c r="O2845" s="41">
        <f t="shared" si="400"/>
        <v>0.66577614378589545</v>
      </c>
      <c r="P2845" s="42">
        <f t="shared" si="401"/>
        <v>98176</v>
      </c>
      <c r="Q2845" s="43" t="str">
        <f t="shared" si="402"/>
        <v>MEDIA GEO</v>
      </c>
    </row>
    <row r="2846" spans="2:17" s="44" customFormat="1" ht="14.4" customHeight="1" x14ac:dyDescent="0.3">
      <c r="B2846" s="87">
        <v>2813</v>
      </c>
      <c r="C2846" s="88">
        <v>72154500</v>
      </c>
      <c r="D2846" s="89" t="s">
        <v>982</v>
      </c>
      <c r="E2846" s="34">
        <v>126053</v>
      </c>
      <c r="F2846" s="35">
        <f t="shared" si="394"/>
        <v>132482</v>
      </c>
      <c r="G2846" s="36">
        <v>12010110.699999999</v>
      </c>
      <c r="H2846" s="36">
        <v>11997282.5</v>
      </c>
      <c r="I2846" s="37">
        <v>13131849.324999999</v>
      </c>
      <c r="J2846" s="38">
        <f t="shared" si="395"/>
        <v>132482</v>
      </c>
      <c r="K2846" s="38">
        <f t="shared" si="396"/>
        <v>9317931.1312499996</v>
      </c>
      <c r="L2846" s="38">
        <f t="shared" si="397"/>
        <v>12003696.6</v>
      </c>
      <c r="M2846" s="39">
        <f t="shared" si="398"/>
        <v>3979038.7230707528</v>
      </c>
      <c r="N2846" s="40">
        <f t="shared" si="399"/>
        <v>2719926.3431020342</v>
      </c>
      <c r="O2846" s="41">
        <f t="shared" si="400"/>
        <v>0.68356367766207082</v>
      </c>
      <c r="P2846" s="42">
        <f t="shared" si="401"/>
        <v>132482</v>
      </c>
      <c r="Q2846" s="43" t="str">
        <f t="shared" si="402"/>
        <v>MEDIA GEO</v>
      </c>
    </row>
    <row r="2847" spans="2:17" s="44" customFormat="1" ht="14.4" customHeight="1" x14ac:dyDescent="0.3">
      <c r="B2847" s="87">
        <v>2814</v>
      </c>
      <c r="C2847" s="88">
        <v>72154500</v>
      </c>
      <c r="D2847" s="89" t="s">
        <v>983</v>
      </c>
      <c r="E2847" s="34">
        <v>145715</v>
      </c>
      <c r="F2847" s="35">
        <f t="shared" si="394"/>
        <v>153146</v>
      </c>
      <c r="G2847" s="36">
        <v>3948461.65</v>
      </c>
      <c r="H2847" s="36">
        <v>3971202.55</v>
      </c>
      <c r="I2847" s="37">
        <v>4350684.03</v>
      </c>
      <c r="J2847" s="38">
        <f t="shared" si="395"/>
        <v>153146</v>
      </c>
      <c r="K2847" s="38">
        <f t="shared" si="396"/>
        <v>3105873.5575000001</v>
      </c>
      <c r="L2847" s="38">
        <f t="shared" si="397"/>
        <v>3959832.0999999996</v>
      </c>
      <c r="M2847" s="39">
        <f t="shared" si="398"/>
        <v>1797849.3240687817</v>
      </c>
      <c r="N2847" s="40">
        <f t="shared" si="399"/>
        <v>1162980.8734890914</v>
      </c>
      <c r="O2847" s="41">
        <f t="shared" si="400"/>
        <v>0.64687338250187998</v>
      </c>
      <c r="P2847" s="42">
        <f t="shared" si="401"/>
        <v>153146</v>
      </c>
      <c r="Q2847" s="43" t="str">
        <f t="shared" si="402"/>
        <v>MEDIA GEO</v>
      </c>
    </row>
    <row r="2848" spans="2:17" s="44" customFormat="1" ht="14.4" customHeight="1" x14ac:dyDescent="0.3">
      <c r="B2848" s="87">
        <v>2815</v>
      </c>
      <c r="C2848" s="88">
        <v>72154500</v>
      </c>
      <c r="D2848" s="89" t="s">
        <v>984</v>
      </c>
      <c r="E2848" s="34">
        <v>44994</v>
      </c>
      <c r="F2848" s="35">
        <f t="shared" si="394"/>
        <v>47289</v>
      </c>
      <c r="G2848" s="36">
        <v>6592820.1500000004</v>
      </c>
      <c r="H2848" s="36">
        <v>6757545.9000000004</v>
      </c>
      <c r="I2848" s="37">
        <v>7285834.5</v>
      </c>
      <c r="J2848" s="38">
        <f t="shared" si="395"/>
        <v>47289</v>
      </c>
      <c r="K2848" s="38">
        <f t="shared" si="396"/>
        <v>5170872.3875000002</v>
      </c>
      <c r="L2848" s="38">
        <f t="shared" si="397"/>
        <v>6675183.0250000004</v>
      </c>
      <c r="M2848" s="39">
        <f t="shared" si="398"/>
        <v>1979360.5773590293</v>
      </c>
      <c r="N2848" s="40">
        <f t="shared" si="399"/>
        <v>1366180.9140883589</v>
      </c>
      <c r="O2848" s="41">
        <f t="shared" si="400"/>
        <v>0.69021325862273752</v>
      </c>
      <c r="P2848" s="42">
        <f t="shared" si="401"/>
        <v>47289</v>
      </c>
      <c r="Q2848" s="43" t="str">
        <f t="shared" si="402"/>
        <v>MEDIA GEO</v>
      </c>
    </row>
    <row r="2849" spans="2:17" s="44" customFormat="1" ht="14.4" customHeight="1" x14ac:dyDescent="0.3">
      <c r="B2849" s="87">
        <v>2816</v>
      </c>
      <c r="C2849" s="88">
        <v>72154500</v>
      </c>
      <c r="D2849" s="89" t="s">
        <v>985</v>
      </c>
      <c r="E2849" s="34">
        <v>93265</v>
      </c>
      <c r="F2849" s="35">
        <f t="shared" si="394"/>
        <v>98022</v>
      </c>
      <c r="G2849" s="36">
        <v>3084890.55</v>
      </c>
      <c r="H2849" s="36">
        <v>3164775.25</v>
      </c>
      <c r="I2849" s="37">
        <v>3400056.1</v>
      </c>
      <c r="J2849" s="38">
        <f t="shared" si="395"/>
        <v>98022</v>
      </c>
      <c r="K2849" s="38">
        <f t="shared" si="396"/>
        <v>2436935.9750000001</v>
      </c>
      <c r="L2849" s="38">
        <f t="shared" si="397"/>
        <v>3124832.9</v>
      </c>
      <c r="M2849" s="39">
        <f t="shared" si="398"/>
        <v>1343068.2080808214</v>
      </c>
      <c r="N2849" s="40">
        <f t="shared" si="399"/>
        <v>880380.61662454612</v>
      </c>
      <c r="O2849" s="41">
        <f t="shared" si="400"/>
        <v>0.65549955789852754</v>
      </c>
      <c r="P2849" s="42">
        <f t="shared" si="401"/>
        <v>98022</v>
      </c>
      <c r="Q2849" s="43" t="str">
        <f t="shared" si="402"/>
        <v>MEDIA GEO</v>
      </c>
    </row>
    <row r="2850" spans="2:17" s="44" customFormat="1" ht="14.4" customHeight="1" x14ac:dyDescent="0.3">
      <c r="B2850" s="87">
        <v>2817</v>
      </c>
      <c r="C2850" s="88">
        <v>72154500</v>
      </c>
      <c r="D2850" s="89" t="s">
        <v>986</v>
      </c>
      <c r="E2850" s="34">
        <v>108822</v>
      </c>
      <c r="F2850" s="35">
        <f t="shared" si="394"/>
        <v>114372</v>
      </c>
      <c r="G2850" s="36">
        <v>11831390.550000001</v>
      </c>
      <c r="H2850" s="36">
        <v>12059091.1</v>
      </c>
      <c r="I2850" s="37">
        <v>13131849.324999999</v>
      </c>
      <c r="J2850" s="38">
        <f t="shared" si="395"/>
        <v>114372</v>
      </c>
      <c r="K2850" s="38">
        <f t="shared" si="396"/>
        <v>9284175.7437499985</v>
      </c>
      <c r="L2850" s="38">
        <f t="shared" si="397"/>
        <v>11945240.824999999</v>
      </c>
      <c r="M2850" s="39">
        <f t="shared" si="398"/>
        <v>3826035.4819717668</v>
      </c>
      <c r="N2850" s="40">
        <f t="shared" si="399"/>
        <v>2624542.4175847089</v>
      </c>
      <c r="O2850" s="41">
        <f t="shared" si="400"/>
        <v>0.68596917878872821</v>
      </c>
      <c r="P2850" s="42">
        <f t="shared" si="401"/>
        <v>114372</v>
      </c>
      <c r="Q2850" s="43" t="str">
        <f t="shared" si="402"/>
        <v>MEDIA GEO</v>
      </c>
    </row>
    <row r="2851" spans="2:17" s="44" customFormat="1" ht="14.4" customHeight="1" x14ac:dyDescent="0.3">
      <c r="B2851" s="87">
        <v>2818</v>
      </c>
      <c r="C2851" s="88">
        <v>72154500</v>
      </c>
      <c r="D2851" s="89" t="s">
        <v>987</v>
      </c>
      <c r="E2851" s="34">
        <v>48823</v>
      </c>
      <c r="F2851" s="35">
        <f t="shared" si="394"/>
        <v>51313</v>
      </c>
      <c r="G2851" s="36">
        <v>6715562.7000000002</v>
      </c>
      <c r="H2851" s="36">
        <v>6787867.0999999996</v>
      </c>
      <c r="I2851" s="37">
        <v>7459306.75</v>
      </c>
      <c r="J2851" s="38">
        <f t="shared" si="395"/>
        <v>51313</v>
      </c>
      <c r="K2851" s="38">
        <f t="shared" si="396"/>
        <v>5253512.3875000002</v>
      </c>
      <c r="L2851" s="38">
        <f t="shared" si="397"/>
        <v>6751714.9000000004</v>
      </c>
      <c r="M2851" s="39">
        <f t="shared" si="398"/>
        <v>2043785.9208219724</v>
      </c>
      <c r="N2851" s="40">
        <f t="shared" si="399"/>
        <v>1408891.1136437836</v>
      </c>
      <c r="O2851" s="41">
        <f t="shared" si="400"/>
        <v>0.68935356648173507</v>
      </c>
      <c r="P2851" s="42">
        <f t="shared" si="401"/>
        <v>51313</v>
      </c>
      <c r="Q2851" s="43" t="str">
        <f t="shared" si="402"/>
        <v>MEDIA GEO</v>
      </c>
    </row>
    <row r="2852" spans="2:17" s="44" customFormat="1" ht="14.4" customHeight="1" x14ac:dyDescent="0.3">
      <c r="B2852" s="87">
        <v>2819</v>
      </c>
      <c r="C2852" s="88">
        <v>72154500</v>
      </c>
      <c r="D2852" s="89" t="s">
        <v>988</v>
      </c>
      <c r="E2852" s="34">
        <v>41938</v>
      </c>
      <c r="F2852" s="35">
        <f t="shared" si="394"/>
        <v>44077</v>
      </c>
      <c r="G2852" s="36">
        <v>1150456.3</v>
      </c>
      <c r="H2852" s="36">
        <v>1186608.5</v>
      </c>
      <c r="I2852" s="37">
        <v>1279878.2604999999</v>
      </c>
      <c r="J2852" s="38">
        <f t="shared" si="395"/>
        <v>44077</v>
      </c>
      <c r="K2852" s="38">
        <f t="shared" si="396"/>
        <v>915255.01512499992</v>
      </c>
      <c r="L2852" s="38">
        <f t="shared" si="397"/>
        <v>1168532.3999999999</v>
      </c>
      <c r="M2852" s="39">
        <f t="shared" si="398"/>
        <v>526792.48140249401</v>
      </c>
      <c r="N2852" s="40">
        <f t="shared" si="399"/>
        <v>341331.39028343232</v>
      </c>
      <c r="O2852" s="41">
        <f t="shared" si="400"/>
        <v>0.64794279025147894</v>
      </c>
      <c r="P2852" s="42">
        <f t="shared" si="401"/>
        <v>44077</v>
      </c>
      <c r="Q2852" s="43" t="str">
        <f t="shared" si="402"/>
        <v>MEDIA GEO</v>
      </c>
    </row>
    <row r="2853" spans="2:17" s="44" customFormat="1" ht="14.4" customHeight="1" x14ac:dyDescent="0.3">
      <c r="B2853" s="87">
        <v>2820</v>
      </c>
      <c r="C2853" s="88">
        <v>72154500</v>
      </c>
      <c r="D2853" s="89" t="s">
        <v>989</v>
      </c>
      <c r="E2853" s="34">
        <v>44626</v>
      </c>
      <c r="F2853" s="35">
        <f t="shared" ref="F2853:F2916" si="403">ROUND(E2853*($C$5+1),0)</f>
        <v>46902</v>
      </c>
      <c r="G2853" s="36">
        <v>1165325.3500000001</v>
      </c>
      <c r="H2853" s="36">
        <v>1172031</v>
      </c>
      <c r="I2853" s="37">
        <v>1279878.2604999999</v>
      </c>
      <c r="J2853" s="38">
        <f t="shared" si="395"/>
        <v>46902</v>
      </c>
      <c r="K2853" s="38">
        <f t="shared" si="396"/>
        <v>916034.15262499999</v>
      </c>
      <c r="L2853" s="38">
        <f t="shared" si="397"/>
        <v>1168678.175</v>
      </c>
      <c r="M2853" s="39">
        <f t="shared" si="398"/>
        <v>535102.00640131731</v>
      </c>
      <c r="N2853" s="40">
        <f t="shared" si="399"/>
        <v>345209.53510168742</v>
      </c>
      <c r="O2853" s="41">
        <f t="shared" si="400"/>
        <v>0.64512846330609008</v>
      </c>
      <c r="P2853" s="42">
        <f t="shared" si="401"/>
        <v>46902</v>
      </c>
      <c r="Q2853" s="43" t="str">
        <f t="shared" si="402"/>
        <v>MEDIA GEO</v>
      </c>
    </row>
    <row r="2854" spans="2:17" s="44" customFormat="1" ht="14.4" customHeight="1" x14ac:dyDescent="0.3">
      <c r="B2854" s="87">
        <v>2821</v>
      </c>
      <c r="C2854" s="88">
        <v>72154500</v>
      </c>
      <c r="D2854" s="89" t="s">
        <v>990</v>
      </c>
      <c r="E2854" s="34">
        <v>45013</v>
      </c>
      <c r="F2854" s="35">
        <f t="shared" si="403"/>
        <v>47309</v>
      </c>
      <c r="G2854" s="36">
        <v>2412284.7000000002</v>
      </c>
      <c r="H2854" s="36">
        <v>2473218.65</v>
      </c>
      <c r="I2854" s="37">
        <v>2664533.7599999998</v>
      </c>
      <c r="J2854" s="38">
        <f t="shared" si="395"/>
        <v>47309</v>
      </c>
      <c r="K2854" s="38">
        <f t="shared" si="396"/>
        <v>1899336.5274999999</v>
      </c>
      <c r="L2854" s="38">
        <f t="shared" si="397"/>
        <v>2442751.6749999998</v>
      </c>
      <c r="M2854" s="39">
        <f t="shared" si="398"/>
        <v>931245.13647031889</v>
      </c>
      <c r="N2854" s="40">
        <f t="shared" si="399"/>
        <v>625037.23623399995</v>
      </c>
      <c r="O2854" s="41">
        <f t="shared" si="400"/>
        <v>0.67118443013089657</v>
      </c>
      <c r="P2854" s="42">
        <f t="shared" si="401"/>
        <v>47309</v>
      </c>
      <c r="Q2854" s="43" t="str">
        <f t="shared" si="402"/>
        <v>MEDIA GEO</v>
      </c>
    </row>
    <row r="2855" spans="2:17" s="44" customFormat="1" ht="14.4" customHeight="1" x14ac:dyDescent="0.3">
      <c r="B2855" s="87">
        <v>2822</v>
      </c>
      <c r="C2855" s="88">
        <v>72154500</v>
      </c>
      <c r="D2855" s="89" t="s">
        <v>991</v>
      </c>
      <c r="E2855" s="34">
        <v>45767</v>
      </c>
      <c r="F2855" s="35">
        <f t="shared" si="403"/>
        <v>48101</v>
      </c>
      <c r="G2855" s="36">
        <v>2425404.4500000002</v>
      </c>
      <c r="H2855" s="36">
        <v>2434734.0499999998</v>
      </c>
      <c r="I2855" s="37">
        <v>2664533.7599999998</v>
      </c>
      <c r="J2855" s="38">
        <f t="shared" si="395"/>
        <v>48101</v>
      </c>
      <c r="K2855" s="38">
        <f t="shared" si="396"/>
        <v>1893193.3149999999</v>
      </c>
      <c r="L2855" s="38">
        <f t="shared" si="397"/>
        <v>2430069.25</v>
      </c>
      <c r="M2855" s="39">
        <f t="shared" si="398"/>
        <v>932723.15427237528</v>
      </c>
      <c r="N2855" s="40">
        <f t="shared" si="399"/>
        <v>625522.32407384878</v>
      </c>
      <c r="O2855" s="41">
        <f t="shared" si="400"/>
        <v>0.67064093049327556</v>
      </c>
      <c r="P2855" s="42">
        <f t="shared" si="401"/>
        <v>48101</v>
      </c>
      <c r="Q2855" s="43" t="str">
        <f t="shared" si="402"/>
        <v>MEDIA GEO</v>
      </c>
    </row>
    <row r="2856" spans="2:17" s="44" customFormat="1" ht="14.4" customHeight="1" x14ac:dyDescent="0.3">
      <c r="B2856" s="87">
        <v>2823</v>
      </c>
      <c r="C2856" s="88">
        <v>72154500</v>
      </c>
      <c r="D2856" s="89" t="s">
        <v>992</v>
      </c>
      <c r="E2856" s="34">
        <v>45013</v>
      </c>
      <c r="F2856" s="35">
        <f t="shared" si="403"/>
        <v>47309</v>
      </c>
      <c r="G2856" s="36">
        <v>4520774.3</v>
      </c>
      <c r="H2856" s="36">
        <v>4658969</v>
      </c>
      <c r="I2856" s="37">
        <v>5051511.92</v>
      </c>
      <c r="J2856" s="38">
        <f t="shared" si="395"/>
        <v>47309</v>
      </c>
      <c r="K2856" s="38">
        <f t="shared" si="396"/>
        <v>3569641.0550000002</v>
      </c>
      <c r="L2856" s="38">
        <f t="shared" si="397"/>
        <v>4589871.6500000004</v>
      </c>
      <c r="M2856" s="39">
        <f t="shared" si="398"/>
        <v>1497845.2589610994</v>
      </c>
      <c r="N2856" s="40">
        <f t="shared" si="399"/>
        <v>1025684.0250683594</v>
      </c>
      <c r="O2856" s="41">
        <f t="shared" si="400"/>
        <v>0.68477302240137305</v>
      </c>
      <c r="P2856" s="42">
        <f t="shared" si="401"/>
        <v>47309</v>
      </c>
      <c r="Q2856" s="43" t="str">
        <f t="shared" si="402"/>
        <v>MEDIA GEO</v>
      </c>
    </row>
    <row r="2857" spans="2:17" s="44" customFormat="1" ht="14.4" customHeight="1" x14ac:dyDescent="0.3">
      <c r="B2857" s="87">
        <v>2824</v>
      </c>
      <c r="C2857" s="88">
        <v>72154500</v>
      </c>
      <c r="D2857" s="89" t="s">
        <v>993</v>
      </c>
      <c r="E2857" s="34">
        <v>45013</v>
      </c>
      <c r="F2857" s="35">
        <f t="shared" si="403"/>
        <v>47309</v>
      </c>
      <c r="G2857" s="77">
        <v>3095386.35</v>
      </c>
      <c r="H2857" s="77">
        <v>3122208.95</v>
      </c>
      <c r="I2857" s="77">
        <v>3424342.2149999999</v>
      </c>
      <c r="J2857" s="38">
        <f t="shared" si="395"/>
        <v>47309</v>
      </c>
      <c r="K2857" s="38">
        <f t="shared" si="396"/>
        <v>2422311.6287500001</v>
      </c>
      <c r="L2857" s="38">
        <f t="shared" si="397"/>
        <v>3108797.6500000004</v>
      </c>
      <c r="M2857" s="39">
        <f t="shared" si="398"/>
        <v>1118599.0312125348</v>
      </c>
      <c r="N2857" s="40">
        <f t="shared" si="399"/>
        <v>757516.4456879315</v>
      </c>
      <c r="O2857" s="41">
        <f t="shared" si="400"/>
        <v>0.67720105645612949</v>
      </c>
      <c r="P2857" s="42">
        <f t="shared" si="401"/>
        <v>47309</v>
      </c>
      <c r="Q2857" s="43" t="str">
        <f t="shared" si="402"/>
        <v>MEDIA GEO</v>
      </c>
    </row>
    <row r="2858" spans="2:17" s="44" customFormat="1" ht="14.4" customHeight="1" x14ac:dyDescent="0.3">
      <c r="B2858" s="87">
        <v>2825</v>
      </c>
      <c r="C2858" s="88">
        <v>72154500</v>
      </c>
      <c r="D2858" s="89" t="s">
        <v>994</v>
      </c>
      <c r="E2858" s="34">
        <v>59483</v>
      </c>
      <c r="F2858" s="35">
        <f t="shared" si="403"/>
        <v>62517</v>
      </c>
      <c r="G2858" s="36">
        <v>1424513.3</v>
      </c>
      <c r="H2858" s="36">
        <v>1457458.45</v>
      </c>
      <c r="I2858" s="37">
        <v>1578597.4750000001</v>
      </c>
      <c r="J2858" s="38">
        <f t="shared" si="395"/>
        <v>62517</v>
      </c>
      <c r="K2858" s="38">
        <f t="shared" si="396"/>
        <v>1130771.5562499999</v>
      </c>
      <c r="L2858" s="38">
        <f t="shared" si="397"/>
        <v>1440985.875</v>
      </c>
      <c r="M2858" s="39">
        <f t="shared" si="398"/>
        <v>672795.46592859423</v>
      </c>
      <c r="N2858" s="40">
        <f t="shared" si="399"/>
        <v>431532.04167023243</v>
      </c>
      <c r="O2858" s="41">
        <f t="shared" si="400"/>
        <v>0.64140153066375183</v>
      </c>
      <c r="P2858" s="42">
        <f t="shared" si="401"/>
        <v>62517</v>
      </c>
      <c r="Q2858" s="43" t="str">
        <f t="shared" si="402"/>
        <v>MEDIA GEO</v>
      </c>
    </row>
    <row r="2859" spans="2:17" s="44" customFormat="1" ht="14.4" customHeight="1" x14ac:dyDescent="0.3">
      <c r="B2859" s="87">
        <v>2826</v>
      </c>
      <c r="C2859" s="88">
        <v>72154500</v>
      </c>
      <c r="D2859" s="89" t="s">
        <v>995</v>
      </c>
      <c r="E2859" s="34">
        <v>55801</v>
      </c>
      <c r="F2859" s="35">
        <f t="shared" si="403"/>
        <v>58647</v>
      </c>
      <c r="G2859" s="36">
        <v>1432093.6</v>
      </c>
      <c r="H2859" s="36">
        <v>1465913.4</v>
      </c>
      <c r="I2859" s="37">
        <v>1578597.4750000001</v>
      </c>
      <c r="J2859" s="38">
        <f t="shared" si="395"/>
        <v>58647</v>
      </c>
      <c r="K2859" s="38">
        <f t="shared" si="396"/>
        <v>1133812.8687499999</v>
      </c>
      <c r="L2859" s="38">
        <f t="shared" si="397"/>
        <v>1449003.5</v>
      </c>
      <c r="M2859" s="39">
        <f t="shared" si="398"/>
        <v>663971.18296789797</v>
      </c>
      <c r="N2859" s="40">
        <f t="shared" si="399"/>
        <v>428028.83459280711</v>
      </c>
      <c r="O2859" s="41">
        <f t="shared" si="400"/>
        <v>0.64464971609091903</v>
      </c>
      <c r="P2859" s="42">
        <f t="shared" si="401"/>
        <v>58647</v>
      </c>
      <c r="Q2859" s="43" t="str">
        <f t="shared" si="402"/>
        <v>MEDIA GEO</v>
      </c>
    </row>
    <row r="2860" spans="2:17" s="44" customFormat="1" ht="14.4" customHeight="1" x14ac:dyDescent="0.3">
      <c r="B2860" s="87">
        <v>2827</v>
      </c>
      <c r="C2860" s="88">
        <v>72154500</v>
      </c>
      <c r="D2860" s="89" t="s">
        <v>996</v>
      </c>
      <c r="E2860" s="34">
        <v>33101</v>
      </c>
      <c r="F2860" s="35">
        <f t="shared" si="403"/>
        <v>34789</v>
      </c>
      <c r="G2860" s="36">
        <v>2489253.9</v>
      </c>
      <c r="H2860" s="36">
        <v>2524531.4500000002</v>
      </c>
      <c r="I2860" s="37">
        <v>2737392.105</v>
      </c>
      <c r="J2860" s="38">
        <f t="shared" si="395"/>
        <v>34789</v>
      </c>
      <c r="K2860" s="38">
        <f t="shared" si="396"/>
        <v>1946491.61375</v>
      </c>
      <c r="L2860" s="38">
        <f t="shared" si="397"/>
        <v>2506892.6749999998</v>
      </c>
      <c r="M2860" s="39">
        <f t="shared" si="398"/>
        <v>879543.31950588047</v>
      </c>
      <c r="N2860" s="40">
        <f t="shared" si="399"/>
        <v>597331.50775923545</v>
      </c>
      <c r="O2860" s="41">
        <f t="shared" si="400"/>
        <v>0.67913824653322463</v>
      </c>
      <c r="P2860" s="42">
        <f t="shared" si="401"/>
        <v>34789</v>
      </c>
      <c r="Q2860" s="43" t="str">
        <f t="shared" si="402"/>
        <v>MEDIA GEO</v>
      </c>
    </row>
    <row r="2861" spans="2:17" s="44" customFormat="1" ht="14.4" customHeight="1" x14ac:dyDescent="0.3">
      <c r="B2861" s="87">
        <v>2828</v>
      </c>
      <c r="C2861" s="88">
        <v>72154500</v>
      </c>
      <c r="D2861" s="89" t="s">
        <v>997</v>
      </c>
      <c r="E2861" s="34">
        <v>14618</v>
      </c>
      <c r="F2861" s="35">
        <f t="shared" si="403"/>
        <v>15364</v>
      </c>
      <c r="G2861" s="36">
        <v>2454559.4500000002</v>
      </c>
      <c r="H2861" s="36">
        <v>2486629.9500000002</v>
      </c>
      <c r="I2861" s="37">
        <v>2737392.105</v>
      </c>
      <c r="J2861" s="38">
        <f t="shared" si="395"/>
        <v>15364</v>
      </c>
      <c r="K2861" s="38">
        <f t="shared" si="396"/>
        <v>1923486.3762500002</v>
      </c>
      <c r="L2861" s="38">
        <f t="shared" si="397"/>
        <v>2470594.7000000002</v>
      </c>
      <c r="M2861" s="39">
        <f t="shared" si="398"/>
        <v>711797.57825721265</v>
      </c>
      <c r="N2861" s="40">
        <f t="shared" si="399"/>
        <v>492452.90583168721</v>
      </c>
      <c r="O2861" s="41">
        <f t="shared" si="400"/>
        <v>0.69184403104801817</v>
      </c>
      <c r="P2861" s="42">
        <f t="shared" si="401"/>
        <v>15364</v>
      </c>
      <c r="Q2861" s="43" t="str">
        <f t="shared" si="402"/>
        <v>MEDIA GEO</v>
      </c>
    </row>
    <row r="2862" spans="2:17" s="44" customFormat="1" ht="14.4" customHeight="1" x14ac:dyDescent="0.3">
      <c r="B2862" s="87">
        <v>2829</v>
      </c>
      <c r="C2862" s="88">
        <v>72154500</v>
      </c>
      <c r="D2862" s="89" t="s">
        <v>998</v>
      </c>
      <c r="E2862" s="34">
        <v>60551</v>
      </c>
      <c r="F2862" s="35">
        <f t="shared" si="403"/>
        <v>63639</v>
      </c>
      <c r="G2862" s="36">
        <v>4112021.2</v>
      </c>
      <c r="H2862" s="36">
        <v>4180535.45</v>
      </c>
      <c r="I2862" s="37">
        <v>4595279.9024999999</v>
      </c>
      <c r="J2862" s="38">
        <f t="shared" si="395"/>
        <v>63639</v>
      </c>
      <c r="K2862" s="38">
        <f t="shared" si="396"/>
        <v>3237868.8881250001</v>
      </c>
      <c r="L2862" s="38">
        <f t="shared" si="397"/>
        <v>4146278.3250000002</v>
      </c>
      <c r="M2862" s="39">
        <f t="shared" si="398"/>
        <v>1497375.2243939317</v>
      </c>
      <c r="N2862" s="40">
        <f t="shared" si="399"/>
        <v>1013804.6067017467</v>
      </c>
      <c r="O2862" s="41">
        <f t="shared" si="400"/>
        <v>0.67705448185980766</v>
      </c>
      <c r="P2862" s="42">
        <f t="shared" si="401"/>
        <v>63639</v>
      </c>
      <c r="Q2862" s="43" t="str">
        <f t="shared" si="402"/>
        <v>MEDIA GEO</v>
      </c>
    </row>
    <row r="2863" spans="2:17" s="44" customFormat="1" ht="14.4" customHeight="1" x14ac:dyDescent="0.3">
      <c r="B2863" s="87">
        <v>2830</v>
      </c>
      <c r="C2863" s="88">
        <v>72154500</v>
      </c>
      <c r="D2863" s="89" t="s">
        <v>999</v>
      </c>
      <c r="E2863" s="34">
        <v>58341</v>
      </c>
      <c r="F2863" s="35">
        <f t="shared" si="403"/>
        <v>61316</v>
      </c>
      <c r="G2863" s="36">
        <v>4356631.6500000004</v>
      </c>
      <c r="H2863" s="36">
        <v>4465379.8</v>
      </c>
      <c r="I2863" s="37">
        <v>4820793.8274999997</v>
      </c>
      <c r="J2863" s="38">
        <f t="shared" si="395"/>
        <v>61316</v>
      </c>
      <c r="K2863" s="38">
        <f t="shared" si="396"/>
        <v>3426030.319375</v>
      </c>
      <c r="L2863" s="38">
        <f t="shared" si="397"/>
        <v>4411005.7249999996</v>
      </c>
      <c r="M2863" s="39">
        <f t="shared" si="398"/>
        <v>1548550.6144584669</v>
      </c>
      <c r="N2863" s="40">
        <f t="shared" si="399"/>
        <v>1051633.6810989426</v>
      </c>
      <c r="O2863" s="41">
        <f t="shared" si="400"/>
        <v>0.67910836835430288</v>
      </c>
      <c r="P2863" s="42">
        <f t="shared" si="401"/>
        <v>61316</v>
      </c>
      <c r="Q2863" s="43" t="str">
        <f t="shared" si="402"/>
        <v>MEDIA GEO</v>
      </c>
    </row>
    <row r="2864" spans="2:17" s="44" customFormat="1" ht="14.4" customHeight="1" x14ac:dyDescent="0.3">
      <c r="B2864" s="87">
        <v>2831</v>
      </c>
      <c r="C2864" s="88">
        <v>72154500</v>
      </c>
      <c r="D2864" s="89" t="s">
        <v>1000</v>
      </c>
      <c r="E2864" s="34">
        <v>44939</v>
      </c>
      <c r="F2864" s="35">
        <f t="shared" si="403"/>
        <v>47231</v>
      </c>
      <c r="G2864" s="36">
        <v>1147540.8</v>
      </c>
      <c r="H2864" s="36">
        <v>1183984.55</v>
      </c>
      <c r="I2864" s="37">
        <v>1276061.8709999998</v>
      </c>
      <c r="J2864" s="38">
        <f t="shared" si="395"/>
        <v>47231</v>
      </c>
      <c r="K2864" s="38">
        <f t="shared" si="396"/>
        <v>913704.55524999998</v>
      </c>
      <c r="L2864" s="38">
        <f t="shared" si="397"/>
        <v>1165762.675</v>
      </c>
      <c r="M2864" s="39">
        <f t="shared" si="398"/>
        <v>534937.76750948164</v>
      </c>
      <c r="N2864" s="40">
        <f t="shared" si="399"/>
        <v>344860.76253652538</v>
      </c>
      <c r="O2864" s="41">
        <f t="shared" si="400"/>
        <v>0.64467454624133036</v>
      </c>
      <c r="P2864" s="42">
        <f t="shared" si="401"/>
        <v>47231</v>
      </c>
      <c r="Q2864" s="43" t="str">
        <f t="shared" si="402"/>
        <v>MEDIA GEO</v>
      </c>
    </row>
    <row r="2865" spans="2:17" s="44" customFormat="1" ht="14.4" customHeight="1" x14ac:dyDescent="0.3">
      <c r="B2865" s="87">
        <v>2832</v>
      </c>
      <c r="C2865" s="88">
        <v>72154500</v>
      </c>
      <c r="D2865" s="89" t="s">
        <v>1001</v>
      </c>
      <c r="E2865" s="34">
        <v>29788</v>
      </c>
      <c r="F2865" s="35">
        <f t="shared" si="403"/>
        <v>31307</v>
      </c>
      <c r="G2865" s="36">
        <v>1079318.1000000001</v>
      </c>
      <c r="H2865" s="36">
        <v>1106723.8</v>
      </c>
      <c r="I2865" s="37">
        <v>1196958.5249999999</v>
      </c>
      <c r="J2865" s="38">
        <f t="shared" si="395"/>
        <v>31307</v>
      </c>
      <c r="K2865" s="38">
        <f t="shared" si="396"/>
        <v>853576.85625000007</v>
      </c>
      <c r="L2865" s="38">
        <f t="shared" si="397"/>
        <v>1093020.9500000002</v>
      </c>
      <c r="M2865" s="39">
        <f t="shared" si="398"/>
        <v>459967.67956348811</v>
      </c>
      <c r="N2865" s="40">
        <f t="shared" si="399"/>
        <v>303108.87334737618</v>
      </c>
      <c r="O2865" s="41">
        <f t="shared" si="400"/>
        <v>0.65897863440106963</v>
      </c>
      <c r="P2865" s="42">
        <f t="shared" si="401"/>
        <v>31307</v>
      </c>
      <c r="Q2865" s="43" t="str">
        <f t="shared" si="402"/>
        <v>MEDIA GEO</v>
      </c>
    </row>
    <row r="2866" spans="2:17" s="44" customFormat="1" ht="14.4" customHeight="1" x14ac:dyDescent="0.3">
      <c r="B2866" s="87">
        <v>2833</v>
      </c>
      <c r="C2866" s="88">
        <v>72154500</v>
      </c>
      <c r="D2866" s="89" t="s">
        <v>1002</v>
      </c>
      <c r="E2866" s="34">
        <v>29714</v>
      </c>
      <c r="F2866" s="35">
        <f t="shared" si="403"/>
        <v>31229</v>
      </c>
      <c r="G2866" s="36">
        <v>1089230.8</v>
      </c>
      <c r="H2866" s="36">
        <v>1112263.25</v>
      </c>
      <c r="I2866" s="37">
        <v>1196958.5249999999</v>
      </c>
      <c r="J2866" s="38">
        <f t="shared" si="395"/>
        <v>31229</v>
      </c>
      <c r="K2866" s="38">
        <f t="shared" si="396"/>
        <v>857420.39374999993</v>
      </c>
      <c r="L2866" s="38">
        <f t="shared" si="397"/>
        <v>1100747.0249999999</v>
      </c>
      <c r="M2866" s="39">
        <f t="shared" si="398"/>
        <v>461308.19556415867</v>
      </c>
      <c r="N2866" s="40">
        <f t="shared" si="399"/>
        <v>304111.91563067195</v>
      </c>
      <c r="O2866" s="41">
        <f t="shared" si="400"/>
        <v>0.65923805073256303</v>
      </c>
      <c r="P2866" s="42">
        <f t="shared" si="401"/>
        <v>31229</v>
      </c>
      <c r="Q2866" s="43" t="str">
        <f t="shared" si="402"/>
        <v>MEDIA GEO</v>
      </c>
    </row>
    <row r="2867" spans="2:17" s="44" customFormat="1" ht="14.4" customHeight="1" x14ac:dyDescent="0.3">
      <c r="B2867" s="87">
        <v>2834</v>
      </c>
      <c r="C2867" s="88">
        <v>72154500</v>
      </c>
      <c r="D2867" s="89" t="s">
        <v>1003</v>
      </c>
      <c r="E2867" s="34">
        <v>59906</v>
      </c>
      <c r="F2867" s="35">
        <f t="shared" si="403"/>
        <v>62961</v>
      </c>
      <c r="G2867" s="36">
        <v>3092762.4</v>
      </c>
      <c r="H2867" s="36">
        <v>3169148.5</v>
      </c>
      <c r="I2867" s="37">
        <v>3426076.9375</v>
      </c>
      <c r="J2867" s="38">
        <f t="shared" si="395"/>
        <v>62961</v>
      </c>
      <c r="K2867" s="38">
        <f t="shared" si="396"/>
        <v>2437737.2093750001</v>
      </c>
      <c r="L2867" s="38">
        <f t="shared" si="397"/>
        <v>3130955.45</v>
      </c>
      <c r="M2867" s="39">
        <f t="shared" si="398"/>
        <v>1205839.3966478701</v>
      </c>
      <c r="N2867" s="40">
        <f t="shared" si="399"/>
        <v>808137.06434131775</v>
      </c>
      <c r="O2867" s="41">
        <f t="shared" si="400"/>
        <v>0.67018631717280874</v>
      </c>
      <c r="P2867" s="42">
        <f t="shared" si="401"/>
        <v>62961</v>
      </c>
      <c r="Q2867" s="43" t="str">
        <f t="shared" si="402"/>
        <v>MEDIA GEO</v>
      </c>
    </row>
    <row r="2868" spans="2:17" s="44" customFormat="1" ht="14.4" customHeight="1" x14ac:dyDescent="0.3">
      <c r="B2868" s="87">
        <v>2835</v>
      </c>
      <c r="C2868" s="88">
        <v>72154500</v>
      </c>
      <c r="D2868" s="89" t="s">
        <v>1004</v>
      </c>
      <c r="E2868" s="34">
        <v>36065</v>
      </c>
      <c r="F2868" s="35">
        <f t="shared" si="403"/>
        <v>37904</v>
      </c>
      <c r="G2868" s="36">
        <v>3119001.9</v>
      </c>
      <c r="H2868" s="36">
        <v>3179644.3</v>
      </c>
      <c r="I2868" s="37">
        <v>3426076.9375</v>
      </c>
      <c r="J2868" s="38">
        <f t="shared" si="395"/>
        <v>37904</v>
      </c>
      <c r="K2868" s="38">
        <f t="shared" si="396"/>
        <v>2440656.7843749998</v>
      </c>
      <c r="L2868" s="38">
        <f t="shared" si="397"/>
        <v>3149323.0999999996</v>
      </c>
      <c r="M2868" s="39">
        <f t="shared" si="398"/>
        <v>1065293.0245651728</v>
      </c>
      <c r="N2868" s="40">
        <f t="shared" si="399"/>
        <v>726473.74618666607</v>
      </c>
      <c r="O2868" s="41">
        <f t="shared" si="400"/>
        <v>0.68194734165578086</v>
      </c>
      <c r="P2868" s="42">
        <f t="shared" si="401"/>
        <v>37904</v>
      </c>
      <c r="Q2868" s="43" t="str">
        <f t="shared" si="402"/>
        <v>MEDIA GEO</v>
      </c>
    </row>
    <row r="2869" spans="2:17" s="44" customFormat="1" ht="14.4" customHeight="1" x14ac:dyDescent="0.3">
      <c r="B2869" s="87">
        <v>2836</v>
      </c>
      <c r="C2869" s="88">
        <v>72154500</v>
      </c>
      <c r="D2869" s="89" t="s">
        <v>1005</v>
      </c>
      <c r="E2869" s="34">
        <v>15777</v>
      </c>
      <c r="F2869" s="35">
        <f t="shared" si="403"/>
        <v>16582</v>
      </c>
      <c r="G2869" s="36">
        <v>2416366.4</v>
      </c>
      <c r="H2869" s="36">
        <v>2462722.85</v>
      </c>
      <c r="I2869" s="37">
        <v>2656900.9809999997</v>
      </c>
      <c r="J2869" s="38">
        <f t="shared" si="395"/>
        <v>16582</v>
      </c>
      <c r="K2869" s="38">
        <f t="shared" si="396"/>
        <v>1888143.0577499999</v>
      </c>
      <c r="L2869" s="38">
        <f t="shared" si="397"/>
        <v>2439544.625</v>
      </c>
      <c r="M2869" s="39">
        <f t="shared" si="398"/>
        <v>715562.63066233718</v>
      </c>
      <c r="N2869" s="40">
        <f t="shared" si="399"/>
        <v>494253.94385938824</v>
      </c>
      <c r="O2869" s="41">
        <f t="shared" si="400"/>
        <v>0.6907207317434928</v>
      </c>
      <c r="P2869" s="42">
        <f t="shared" si="401"/>
        <v>16582</v>
      </c>
      <c r="Q2869" s="43" t="str">
        <f t="shared" si="402"/>
        <v>MEDIA GEO</v>
      </c>
    </row>
    <row r="2870" spans="2:17" s="44" customFormat="1" ht="14.4" customHeight="1" x14ac:dyDescent="0.3">
      <c r="B2870" s="87">
        <v>2837</v>
      </c>
      <c r="C2870" s="88">
        <v>72154500</v>
      </c>
      <c r="D2870" s="89" t="s">
        <v>1006</v>
      </c>
      <c r="E2870" s="34">
        <v>16569</v>
      </c>
      <c r="F2870" s="35">
        <f t="shared" si="403"/>
        <v>17414</v>
      </c>
      <c r="G2870" s="36">
        <v>2422488.9500000002</v>
      </c>
      <c r="H2870" s="36">
        <v>2435900.25</v>
      </c>
      <c r="I2870" s="37">
        <v>2656900.9809999997</v>
      </c>
      <c r="J2870" s="38">
        <f t="shared" si="395"/>
        <v>17414</v>
      </c>
      <c r="K2870" s="38">
        <f t="shared" si="396"/>
        <v>1883176.04525</v>
      </c>
      <c r="L2870" s="38">
        <f t="shared" si="397"/>
        <v>2429194.6</v>
      </c>
      <c r="M2870" s="39">
        <f t="shared" si="398"/>
        <v>722851.02885154367</v>
      </c>
      <c r="N2870" s="40">
        <f t="shared" si="399"/>
        <v>498819.30680101673</v>
      </c>
      <c r="O2870" s="41">
        <f t="shared" si="400"/>
        <v>0.69007207141080562</v>
      </c>
      <c r="P2870" s="42">
        <f t="shared" si="401"/>
        <v>17414</v>
      </c>
      <c r="Q2870" s="43" t="str">
        <f t="shared" si="402"/>
        <v>MEDIA GEO</v>
      </c>
    </row>
    <row r="2871" spans="2:17" s="44" customFormat="1" ht="14.4" customHeight="1" x14ac:dyDescent="0.3">
      <c r="B2871" s="87">
        <v>2838</v>
      </c>
      <c r="C2871" s="88">
        <v>72154500</v>
      </c>
      <c r="D2871" s="89" t="s">
        <v>1007</v>
      </c>
      <c r="E2871" s="34">
        <v>7364</v>
      </c>
      <c r="F2871" s="35">
        <f t="shared" si="403"/>
        <v>7740</v>
      </c>
      <c r="G2871" s="36">
        <v>3071187.7</v>
      </c>
      <c r="H2871" s="36">
        <v>3120459.65</v>
      </c>
      <c r="I2871" s="37">
        <v>3431281.105</v>
      </c>
      <c r="J2871" s="38">
        <f t="shared" si="395"/>
        <v>7740</v>
      </c>
      <c r="K2871" s="38">
        <f t="shared" si="396"/>
        <v>2407667.11375</v>
      </c>
      <c r="L2871" s="38">
        <f t="shared" si="397"/>
        <v>3095823.6749999998</v>
      </c>
      <c r="M2871" s="39">
        <f t="shared" si="398"/>
        <v>710281.57264424697</v>
      </c>
      <c r="N2871" s="40">
        <f t="shared" si="399"/>
        <v>496771.91008220852</v>
      </c>
      <c r="O2871" s="41">
        <f t="shared" si="400"/>
        <v>0.69940137716485951</v>
      </c>
      <c r="P2871" s="42">
        <f t="shared" si="401"/>
        <v>7740</v>
      </c>
      <c r="Q2871" s="43" t="str">
        <f t="shared" si="402"/>
        <v>MEDIA GEO</v>
      </c>
    </row>
    <row r="2872" spans="2:17" s="44" customFormat="1" ht="14.4" customHeight="1" x14ac:dyDescent="0.3">
      <c r="B2872" s="87">
        <v>2839</v>
      </c>
      <c r="C2872" s="88">
        <v>72154500</v>
      </c>
      <c r="D2872" s="89" t="s">
        <v>1008</v>
      </c>
      <c r="E2872" s="34">
        <v>8045</v>
      </c>
      <c r="F2872" s="35">
        <f t="shared" si="403"/>
        <v>8455</v>
      </c>
      <c r="G2872" s="36">
        <v>1028879.95</v>
      </c>
      <c r="H2872" s="36">
        <v>1034127.85</v>
      </c>
      <c r="I2872" s="37">
        <v>1127569.625</v>
      </c>
      <c r="J2872" s="38">
        <f t="shared" si="395"/>
        <v>8455</v>
      </c>
      <c r="K2872" s="38">
        <f t="shared" si="396"/>
        <v>799758.10624999995</v>
      </c>
      <c r="L2872" s="38">
        <f t="shared" si="397"/>
        <v>1031503.8999999999</v>
      </c>
      <c r="M2872" s="39">
        <f t="shared" si="398"/>
        <v>317357.65586713556</v>
      </c>
      <c r="N2872" s="40">
        <f t="shared" si="399"/>
        <v>218427.16269018603</v>
      </c>
      <c r="O2872" s="41">
        <f t="shared" si="400"/>
        <v>0.68826813739017656</v>
      </c>
      <c r="P2872" s="42">
        <f t="shared" si="401"/>
        <v>8455</v>
      </c>
      <c r="Q2872" s="43" t="str">
        <f t="shared" si="402"/>
        <v>MEDIA GEO</v>
      </c>
    </row>
    <row r="2873" spans="2:17" s="44" customFormat="1" ht="14.4" customHeight="1" x14ac:dyDescent="0.3">
      <c r="B2873" s="87">
        <v>2840</v>
      </c>
      <c r="C2873" s="88">
        <v>72154500</v>
      </c>
      <c r="D2873" s="89" t="s">
        <v>1009</v>
      </c>
      <c r="E2873" s="34">
        <v>9629</v>
      </c>
      <c r="F2873" s="35">
        <f t="shared" si="403"/>
        <v>10120</v>
      </c>
      <c r="G2873" s="36">
        <v>1012261.6</v>
      </c>
      <c r="H2873" s="36">
        <v>1048413.8</v>
      </c>
      <c r="I2873" s="37">
        <v>1127569.625</v>
      </c>
      <c r="J2873" s="38">
        <f t="shared" si="395"/>
        <v>10120</v>
      </c>
      <c r="K2873" s="38">
        <f t="shared" si="396"/>
        <v>799591.25624999998</v>
      </c>
      <c r="L2873" s="38">
        <f t="shared" si="397"/>
        <v>1030337.7</v>
      </c>
      <c r="M2873" s="39">
        <f t="shared" si="398"/>
        <v>331731.98156166275</v>
      </c>
      <c r="N2873" s="40">
        <f t="shared" si="399"/>
        <v>227414.0130730946</v>
      </c>
      <c r="O2873" s="41">
        <f t="shared" si="400"/>
        <v>0.68553538914915446</v>
      </c>
      <c r="P2873" s="42">
        <f t="shared" si="401"/>
        <v>10120</v>
      </c>
      <c r="Q2873" s="43" t="str">
        <f t="shared" si="402"/>
        <v>MEDIA GEO</v>
      </c>
    </row>
    <row r="2874" spans="2:17" s="44" customFormat="1" ht="14.4" customHeight="1" x14ac:dyDescent="0.3">
      <c r="B2874" s="87">
        <v>2841</v>
      </c>
      <c r="C2874" s="88">
        <v>72154500</v>
      </c>
      <c r="D2874" s="89" t="s">
        <v>1010</v>
      </c>
      <c r="E2874" s="34">
        <v>8745</v>
      </c>
      <c r="F2874" s="35">
        <f t="shared" si="403"/>
        <v>9191</v>
      </c>
      <c r="G2874" s="36">
        <v>1017509.5</v>
      </c>
      <c r="H2874" s="36">
        <v>1040541.95</v>
      </c>
      <c r="I2874" s="37">
        <v>1127569.625</v>
      </c>
      <c r="J2874" s="38">
        <f t="shared" si="395"/>
        <v>9191</v>
      </c>
      <c r="K2874" s="38">
        <f t="shared" si="396"/>
        <v>798703.01875000005</v>
      </c>
      <c r="L2874" s="38">
        <f t="shared" si="397"/>
        <v>1029025.725</v>
      </c>
      <c r="M2874" s="39">
        <f t="shared" si="398"/>
        <v>323650.32701627357</v>
      </c>
      <c r="N2874" s="40">
        <f t="shared" si="399"/>
        <v>222356.32254056516</v>
      </c>
      <c r="O2874" s="41">
        <f t="shared" si="400"/>
        <v>0.68702641085045091</v>
      </c>
      <c r="P2874" s="42">
        <f t="shared" si="401"/>
        <v>9191</v>
      </c>
      <c r="Q2874" s="43" t="str">
        <f t="shared" si="402"/>
        <v>MEDIA GEO</v>
      </c>
    </row>
    <row r="2875" spans="2:17" s="44" customFormat="1" ht="14.4" customHeight="1" x14ac:dyDescent="0.3">
      <c r="B2875" s="87">
        <v>2842</v>
      </c>
      <c r="C2875" s="88">
        <v>72154500</v>
      </c>
      <c r="D2875" s="89" t="s">
        <v>1011</v>
      </c>
      <c r="E2875" s="34">
        <v>30616</v>
      </c>
      <c r="F2875" s="35">
        <f t="shared" si="403"/>
        <v>32177</v>
      </c>
      <c r="G2875" s="36">
        <v>5509128.7999999998</v>
      </c>
      <c r="H2875" s="36">
        <v>5636536.1500000004</v>
      </c>
      <c r="I2875" s="37">
        <v>6123570.4249999998</v>
      </c>
      <c r="J2875" s="38">
        <f t="shared" si="395"/>
        <v>32177</v>
      </c>
      <c r="K2875" s="38">
        <f t="shared" si="396"/>
        <v>4325353.09375</v>
      </c>
      <c r="L2875" s="38">
        <f t="shared" si="397"/>
        <v>5572832.4749999996</v>
      </c>
      <c r="M2875" s="39">
        <f t="shared" si="398"/>
        <v>1572756.079132657</v>
      </c>
      <c r="N2875" s="40">
        <f t="shared" si="399"/>
        <v>1089353.9138088287</v>
      </c>
      <c r="O2875" s="41">
        <f t="shared" si="400"/>
        <v>0.69264009102389557</v>
      </c>
      <c r="P2875" s="42">
        <f t="shared" si="401"/>
        <v>32177</v>
      </c>
      <c r="Q2875" s="43" t="str">
        <f t="shared" si="402"/>
        <v>MEDIA GEO</v>
      </c>
    </row>
    <row r="2876" spans="2:17" s="44" customFormat="1" ht="14.4" customHeight="1" x14ac:dyDescent="0.3">
      <c r="B2876" s="87">
        <v>2843</v>
      </c>
      <c r="C2876" s="88">
        <v>72154500</v>
      </c>
      <c r="D2876" s="89" t="s">
        <v>1012</v>
      </c>
      <c r="E2876" s="34">
        <v>36139</v>
      </c>
      <c r="F2876" s="35">
        <f t="shared" si="403"/>
        <v>37982</v>
      </c>
      <c r="G2876" s="36">
        <v>5586681.0999999996</v>
      </c>
      <c r="H2876" s="36">
        <v>5576185.2999999998</v>
      </c>
      <c r="I2876" s="37">
        <v>6123570.4249999998</v>
      </c>
      <c r="J2876" s="38">
        <f t="shared" si="395"/>
        <v>37982</v>
      </c>
      <c r="K2876" s="38">
        <f t="shared" si="396"/>
        <v>4331104.7062499998</v>
      </c>
      <c r="L2876" s="38">
        <f t="shared" si="397"/>
        <v>5581433.1999999993</v>
      </c>
      <c r="M2876" s="39">
        <f t="shared" si="398"/>
        <v>1640659.3061700556</v>
      </c>
      <c r="N2876" s="40">
        <f t="shared" si="399"/>
        <v>1133263.9912466349</v>
      </c>
      <c r="O2876" s="41">
        <f t="shared" si="400"/>
        <v>0.69073694153609433</v>
      </c>
      <c r="P2876" s="42">
        <f t="shared" si="401"/>
        <v>37982</v>
      </c>
      <c r="Q2876" s="43" t="str">
        <f t="shared" si="402"/>
        <v>MEDIA GEO</v>
      </c>
    </row>
    <row r="2877" spans="2:17" s="44" customFormat="1" ht="14.4" customHeight="1" x14ac:dyDescent="0.3">
      <c r="B2877" s="87">
        <v>2844</v>
      </c>
      <c r="C2877" s="88">
        <v>72154500</v>
      </c>
      <c r="D2877" s="89" t="s">
        <v>1013</v>
      </c>
      <c r="E2877" s="34">
        <v>45583</v>
      </c>
      <c r="F2877" s="35">
        <f t="shared" si="403"/>
        <v>47908</v>
      </c>
      <c r="G2877" s="36">
        <v>3089846.9</v>
      </c>
      <c r="H2877" s="36">
        <v>3100925.8</v>
      </c>
      <c r="I2877" s="37">
        <v>3402137.767</v>
      </c>
      <c r="J2877" s="38">
        <f t="shared" si="395"/>
        <v>47908</v>
      </c>
      <c r="K2877" s="38">
        <f t="shared" si="396"/>
        <v>2410204.61675</v>
      </c>
      <c r="L2877" s="38">
        <f t="shared" si="397"/>
        <v>3095386.3499999996</v>
      </c>
      <c r="M2877" s="39">
        <f t="shared" si="398"/>
        <v>1117884.8438348968</v>
      </c>
      <c r="N2877" s="40">
        <f t="shared" si="399"/>
        <v>756587.88198823517</v>
      </c>
      <c r="O2877" s="41">
        <f t="shared" si="400"/>
        <v>0.67680305906354832</v>
      </c>
      <c r="P2877" s="42">
        <f t="shared" si="401"/>
        <v>47908</v>
      </c>
      <c r="Q2877" s="43" t="str">
        <f t="shared" si="402"/>
        <v>MEDIA GEO</v>
      </c>
    </row>
    <row r="2878" spans="2:17" s="44" customFormat="1" ht="14.4" customHeight="1" x14ac:dyDescent="0.3">
      <c r="B2878" s="87">
        <v>2845</v>
      </c>
      <c r="C2878" s="88">
        <v>72154500</v>
      </c>
      <c r="D2878" s="89" t="s">
        <v>1014</v>
      </c>
      <c r="E2878" s="34">
        <v>44037</v>
      </c>
      <c r="F2878" s="35">
        <f t="shared" si="403"/>
        <v>46283</v>
      </c>
      <c r="G2878" s="36">
        <v>2391584.65</v>
      </c>
      <c r="H2878" s="36">
        <v>2483714.4500000002</v>
      </c>
      <c r="I2878" s="37">
        <v>2667656.2605000003</v>
      </c>
      <c r="J2878" s="38">
        <f t="shared" si="395"/>
        <v>46283</v>
      </c>
      <c r="K2878" s="38">
        <f t="shared" si="396"/>
        <v>1897309.5901250001</v>
      </c>
      <c r="L2878" s="38">
        <f t="shared" si="397"/>
        <v>2437649.5499999998</v>
      </c>
      <c r="M2878" s="39">
        <f t="shared" si="398"/>
        <v>925411.08575917943</v>
      </c>
      <c r="N2878" s="40">
        <f t="shared" si="399"/>
        <v>621637.43097186449</v>
      </c>
      <c r="O2878" s="41">
        <f t="shared" si="400"/>
        <v>0.67174193235635582</v>
      </c>
      <c r="P2878" s="42">
        <f t="shared" si="401"/>
        <v>46283</v>
      </c>
      <c r="Q2878" s="43" t="str">
        <f t="shared" si="402"/>
        <v>MEDIA GEO</v>
      </c>
    </row>
    <row r="2879" spans="2:17" s="44" customFormat="1" ht="14.4" customHeight="1" x14ac:dyDescent="0.3">
      <c r="B2879" s="87">
        <v>2846</v>
      </c>
      <c r="C2879" s="88">
        <v>72154500</v>
      </c>
      <c r="D2879" s="89" t="s">
        <v>1015</v>
      </c>
      <c r="E2879" s="34">
        <v>46080</v>
      </c>
      <c r="F2879" s="35">
        <f t="shared" si="403"/>
        <v>48430</v>
      </c>
      <c r="G2879" s="36">
        <v>2428611.5</v>
      </c>
      <c r="H2879" s="36">
        <v>2474967.9500000002</v>
      </c>
      <c r="I2879" s="37">
        <v>2667656.2605000003</v>
      </c>
      <c r="J2879" s="38">
        <f t="shared" si="395"/>
        <v>48430</v>
      </c>
      <c r="K2879" s="38">
        <f t="shared" si="396"/>
        <v>1904916.427625</v>
      </c>
      <c r="L2879" s="38">
        <f t="shared" si="397"/>
        <v>2451789.7250000001</v>
      </c>
      <c r="M2879" s="39">
        <f t="shared" si="398"/>
        <v>938734.95764081716</v>
      </c>
      <c r="N2879" s="40">
        <f t="shared" si="399"/>
        <v>629540.67287182377</v>
      </c>
      <c r="O2879" s="41">
        <f t="shared" si="400"/>
        <v>0.67062664253385706</v>
      </c>
      <c r="P2879" s="42">
        <f t="shared" si="401"/>
        <v>48430</v>
      </c>
      <c r="Q2879" s="43" t="str">
        <f t="shared" si="402"/>
        <v>MEDIA GEO</v>
      </c>
    </row>
    <row r="2880" spans="2:17" s="44" customFormat="1" ht="14.4" customHeight="1" x14ac:dyDescent="0.3">
      <c r="B2880" s="87">
        <v>2847</v>
      </c>
      <c r="C2880" s="88">
        <v>72154500</v>
      </c>
      <c r="D2880" s="89" t="s">
        <v>1016</v>
      </c>
      <c r="E2880" s="34">
        <v>44479</v>
      </c>
      <c r="F2880" s="35">
        <f t="shared" si="403"/>
        <v>46747</v>
      </c>
      <c r="G2880" s="36">
        <v>3659827.15</v>
      </c>
      <c r="H2880" s="36">
        <v>3659244.05</v>
      </c>
      <c r="I2880" s="37">
        <v>3996800.64</v>
      </c>
      <c r="J2880" s="38">
        <f t="shared" si="395"/>
        <v>46747</v>
      </c>
      <c r="K2880" s="38">
        <f t="shared" si="396"/>
        <v>2840654.71</v>
      </c>
      <c r="L2880" s="38">
        <f t="shared" si="397"/>
        <v>3659535.5999999996</v>
      </c>
      <c r="M2880" s="39">
        <f t="shared" si="398"/>
        <v>1257707.1947721189</v>
      </c>
      <c r="N2880" s="40">
        <f t="shared" si="399"/>
        <v>856278.16547034774</v>
      </c>
      <c r="O2880" s="41">
        <f t="shared" si="400"/>
        <v>0.68082473331600424</v>
      </c>
      <c r="P2880" s="42">
        <f t="shared" si="401"/>
        <v>46747</v>
      </c>
      <c r="Q2880" s="43" t="str">
        <f t="shared" si="402"/>
        <v>MEDIA GEO</v>
      </c>
    </row>
    <row r="2881" spans="2:17" s="44" customFormat="1" ht="14.4" customHeight="1" x14ac:dyDescent="0.3">
      <c r="B2881" s="87">
        <v>2848</v>
      </c>
      <c r="C2881" s="88">
        <v>72154500</v>
      </c>
      <c r="D2881" s="89" t="s">
        <v>1017</v>
      </c>
      <c r="E2881" s="34">
        <v>47259</v>
      </c>
      <c r="F2881" s="35">
        <f t="shared" si="403"/>
        <v>49669</v>
      </c>
      <c r="G2881" s="36">
        <v>14764092</v>
      </c>
      <c r="H2881" s="36">
        <v>14837271.050000001</v>
      </c>
      <c r="I2881" s="37">
        <v>16132919.25</v>
      </c>
      <c r="J2881" s="38">
        <f t="shared" si="395"/>
        <v>49669</v>
      </c>
      <c r="K2881" s="38">
        <f t="shared" si="396"/>
        <v>11445987.824999999</v>
      </c>
      <c r="L2881" s="38">
        <f t="shared" si="397"/>
        <v>14800681.525</v>
      </c>
      <c r="M2881" s="39">
        <f t="shared" si="398"/>
        <v>3639902.8084811987</v>
      </c>
      <c r="N2881" s="40">
        <f t="shared" si="399"/>
        <v>2538678.6720222603</v>
      </c>
      <c r="O2881" s="41">
        <f t="shared" si="400"/>
        <v>0.69745781840849763</v>
      </c>
      <c r="P2881" s="42">
        <f t="shared" si="401"/>
        <v>49669</v>
      </c>
      <c r="Q2881" s="43" t="str">
        <f t="shared" si="402"/>
        <v>MEDIA GEO</v>
      </c>
    </row>
    <row r="2882" spans="2:17" s="44" customFormat="1" ht="14.4" customHeight="1" x14ac:dyDescent="0.3">
      <c r="B2882" s="87">
        <v>2849</v>
      </c>
      <c r="C2882" s="88">
        <v>72154500</v>
      </c>
      <c r="D2882" s="89" t="s">
        <v>1018</v>
      </c>
      <c r="E2882" s="34">
        <v>19993</v>
      </c>
      <c r="F2882" s="35">
        <f t="shared" si="403"/>
        <v>21013</v>
      </c>
      <c r="G2882" s="36">
        <v>5120201.0999999996</v>
      </c>
      <c r="H2882" s="36">
        <v>5208540.75</v>
      </c>
      <c r="I2882" s="37">
        <v>5727706.7504999992</v>
      </c>
      <c r="J2882" s="38">
        <f t="shared" si="395"/>
        <v>21013</v>
      </c>
      <c r="K2882" s="38">
        <f t="shared" si="396"/>
        <v>4019365.4001249997</v>
      </c>
      <c r="L2882" s="38">
        <f t="shared" si="397"/>
        <v>5164370.9249999998</v>
      </c>
      <c r="M2882" s="39">
        <f t="shared" si="398"/>
        <v>1338498.7810475938</v>
      </c>
      <c r="N2882" s="40">
        <f t="shared" si="399"/>
        <v>931603.12989560864</v>
      </c>
      <c r="O2882" s="41">
        <f t="shared" si="400"/>
        <v>0.6960059606228981</v>
      </c>
      <c r="P2882" s="42">
        <f t="shared" si="401"/>
        <v>21013</v>
      </c>
      <c r="Q2882" s="43" t="str">
        <f t="shared" si="402"/>
        <v>MEDIA GEO</v>
      </c>
    </row>
    <row r="2883" spans="2:17" s="44" customFormat="1" ht="14.4" customHeight="1" x14ac:dyDescent="0.3">
      <c r="B2883" s="87">
        <v>2850</v>
      </c>
      <c r="C2883" s="88">
        <v>72154500</v>
      </c>
      <c r="D2883" s="89" t="s">
        <v>1019</v>
      </c>
      <c r="E2883" s="34">
        <v>7162</v>
      </c>
      <c r="F2883" s="35">
        <f t="shared" si="403"/>
        <v>7527</v>
      </c>
      <c r="G2883" s="36">
        <v>2450477.75</v>
      </c>
      <c r="H2883" s="36">
        <v>2546689.25</v>
      </c>
      <c r="I2883" s="37">
        <v>2739126.8275000001</v>
      </c>
      <c r="J2883" s="38">
        <f t="shared" si="395"/>
        <v>7527</v>
      </c>
      <c r="K2883" s="38">
        <f t="shared" si="396"/>
        <v>1935955.2068750001</v>
      </c>
      <c r="L2883" s="38">
        <f t="shared" si="397"/>
        <v>2498583.5</v>
      </c>
      <c r="M2883" s="39">
        <f t="shared" si="398"/>
        <v>598915.00521615718</v>
      </c>
      <c r="N2883" s="40">
        <f t="shared" si="399"/>
        <v>418174.46880073007</v>
      </c>
      <c r="O2883" s="41">
        <f t="shared" si="400"/>
        <v>0.69822005653340546</v>
      </c>
      <c r="P2883" s="42">
        <f t="shared" si="401"/>
        <v>7527</v>
      </c>
      <c r="Q2883" s="43" t="str">
        <f t="shared" si="402"/>
        <v>MEDIA GEO</v>
      </c>
    </row>
    <row r="2884" spans="2:17" s="44" customFormat="1" ht="14.4" customHeight="1" x14ac:dyDescent="0.3">
      <c r="B2884" s="87">
        <v>2851</v>
      </c>
      <c r="C2884" s="88">
        <v>72154500</v>
      </c>
      <c r="D2884" s="89" t="s">
        <v>1020</v>
      </c>
      <c r="E2884" s="34">
        <v>2633</v>
      </c>
      <c r="F2884" s="35">
        <f t="shared" si="403"/>
        <v>2767</v>
      </c>
      <c r="G2884" s="36">
        <v>205542.75</v>
      </c>
      <c r="H2884" s="36">
        <v>209041.35</v>
      </c>
      <c r="I2884" s="37">
        <v>227942.53649999999</v>
      </c>
      <c r="J2884" s="38">
        <f t="shared" si="395"/>
        <v>2767</v>
      </c>
      <c r="K2884" s="38">
        <f t="shared" si="396"/>
        <v>161323.40912500001</v>
      </c>
      <c r="L2884" s="38">
        <f t="shared" si="397"/>
        <v>207292.05</v>
      </c>
      <c r="M2884" s="39">
        <f t="shared" si="398"/>
        <v>72150.978450881346</v>
      </c>
      <c r="N2884" s="40">
        <f t="shared" si="399"/>
        <v>49061.881668319482</v>
      </c>
      <c r="O2884" s="41">
        <f t="shared" si="400"/>
        <v>0.67998913835547825</v>
      </c>
      <c r="P2884" s="42">
        <f t="shared" si="401"/>
        <v>2767</v>
      </c>
      <c r="Q2884" s="43" t="str">
        <f t="shared" si="402"/>
        <v>MEDIA GEO</v>
      </c>
    </row>
    <row r="2885" spans="2:17" s="44" customFormat="1" ht="14.4" customHeight="1" x14ac:dyDescent="0.3">
      <c r="B2885" s="87">
        <v>2852</v>
      </c>
      <c r="C2885" s="88">
        <v>72154500</v>
      </c>
      <c r="D2885" s="89" t="s">
        <v>1021</v>
      </c>
      <c r="E2885" s="34">
        <v>61600</v>
      </c>
      <c r="F2885" s="35">
        <f t="shared" si="403"/>
        <v>64742</v>
      </c>
      <c r="G2885" s="36">
        <v>12018857.199999999</v>
      </c>
      <c r="H2885" s="36">
        <v>12490002</v>
      </c>
      <c r="I2885" s="37">
        <v>13447568.82</v>
      </c>
      <c r="J2885" s="38">
        <f t="shared" si="395"/>
        <v>64742</v>
      </c>
      <c r="K2885" s="38">
        <f t="shared" si="396"/>
        <v>9505292.504999999</v>
      </c>
      <c r="L2885" s="38">
        <f t="shared" si="397"/>
        <v>12254429.6</v>
      </c>
      <c r="M2885" s="39">
        <f t="shared" si="398"/>
        <v>3381145.7527664937</v>
      </c>
      <c r="N2885" s="40">
        <f t="shared" si="399"/>
        <v>2345051.5827337019</v>
      </c>
      <c r="O2885" s="41">
        <f t="shared" si="400"/>
        <v>0.69356713794871239</v>
      </c>
      <c r="P2885" s="42">
        <f t="shared" si="401"/>
        <v>64742</v>
      </c>
      <c r="Q2885" s="43" t="str">
        <f t="shared" si="402"/>
        <v>MEDIA GEO</v>
      </c>
    </row>
    <row r="2886" spans="2:17" s="44" customFormat="1" ht="32.4" customHeight="1" x14ac:dyDescent="0.3">
      <c r="B2886" s="87">
        <v>2853</v>
      </c>
      <c r="C2886" s="88">
        <v>72154500</v>
      </c>
      <c r="D2886" s="89" t="s">
        <v>1022</v>
      </c>
      <c r="E2886" s="34">
        <v>33635</v>
      </c>
      <c r="F2886" s="35">
        <f t="shared" si="403"/>
        <v>35350</v>
      </c>
      <c r="G2886" s="36">
        <v>4170914.3</v>
      </c>
      <c r="H2886" s="36">
        <v>4338264</v>
      </c>
      <c r="I2886" s="37">
        <v>4668485.1919999998</v>
      </c>
      <c r="J2886" s="38">
        <f t="shared" si="395"/>
        <v>35350</v>
      </c>
      <c r="K2886" s="38">
        <f t="shared" si="396"/>
        <v>3303253.3730000001</v>
      </c>
      <c r="L2886" s="38">
        <f t="shared" si="397"/>
        <v>4254589.1500000004</v>
      </c>
      <c r="M2886" s="39">
        <f t="shared" si="398"/>
        <v>1314553.1851256359</v>
      </c>
      <c r="N2886" s="40">
        <f t="shared" si="399"/>
        <v>904533.24671776767</v>
      </c>
      <c r="O2886" s="41">
        <f t="shared" si="400"/>
        <v>0.68809178430564499</v>
      </c>
      <c r="P2886" s="42">
        <f t="shared" si="401"/>
        <v>35350</v>
      </c>
      <c r="Q2886" s="43" t="str">
        <f t="shared" si="402"/>
        <v>MEDIA GEO</v>
      </c>
    </row>
    <row r="2887" spans="2:17" s="44" customFormat="1" ht="14.4" customHeight="1" x14ac:dyDescent="0.3">
      <c r="B2887" s="87">
        <v>2854</v>
      </c>
      <c r="C2887" s="88">
        <v>72154500</v>
      </c>
      <c r="D2887" s="89" t="s">
        <v>1023</v>
      </c>
      <c r="E2887" s="34">
        <v>31095</v>
      </c>
      <c r="F2887" s="35">
        <f t="shared" si="403"/>
        <v>32681</v>
      </c>
      <c r="G2887" s="36">
        <v>869110.55</v>
      </c>
      <c r="H2887" s="36">
        <v>904971.2</v>
      </c>
      <c r="I2887" s="37">
        <v>971444.6</v>
      </c>
      <c r="J2887" s="38">
        <f t="shared" si="395"/>
        <v>32681</v>
      </c>
      <c r="K2887" s="38">
        <f t="shared" si="396"/>
        <v>694551.83750000002</v>
      </c>
      <c r="L2887" s="38">
        <f t="shared" si="397"/>
        <v>887040.875</v>
      </c>
      <c r="M2887" s="39">
        <f t="shared" si="398"/>
        <v>397517.0756974683</v>
      </c>
      <c r="N2887" s="40">
        <f t="shared" si="399"/>
        <v>257978.0631471684</v>
      </c>
      <c r="O2887" s="41">
        <f t="shared" si="400"/>
        <v>0.64897353829273852</v>
      </c>
      <c r="P2887" s="42">
        <f t="shared" si="401"/>
        <v>32681</v>
      </c>
      <c r="Q2887" s="43" t="str">
        <f t="shared" si="402"/>
        <v>MEDIA GEO</v>
      </c>
    </row>
    <row r="2888" spans="2:17" s="44" customFormat="1" ht="14.4" customHeight="1" x14ac:dyDescent="0.3">
      <c r="B2888" s="87">
        <v>2855</v>
      </c>
      <c r="C2888" s="88">
        <v>72154500</v>
      </c>
      <c r="D2888" s="89" t="s">
        <v>1024</v>
      </c>
      <c r="E2888" s="34">
        <v>26695</v>
      </c>
      <c r="F2888" s="35">
        <f t="shared" si="403"/>
        <v>28056</v>
      </c>
      <c r="G2888" s="36">
        <v>1687782.95</v>
      </c>
      <c r="H2888" s="36">
        <v>1750174.65</v>
      </c>
      <c r="I2888" s="37">
        <v>1880439.19</v>
      </c>
      <c r="J2888" s="38">
        <f t="shared" si="395"/>
        <v>28056</v>
      </c>
      <c r="K2888" s="38">
        <f t="shared" si="396"/>
        <v>1336613.1974999998</v>
      </c>
      <c r="L2888" s="38">
        <f t="shared" si="397"/>
        <v>1718978.7999999998</v>
      </c>
      <c r="M2888" s="39">
        <f t="shared" si="398"/>
        <v>628305.3500205772</v>
      </c>
      <c r="N2888" s="40">
        <f t="shared" si="399"/>
        <v>424440.38580236764</v>
      </c>
      <c r="O2888" s="41">
        <f t="shared" si="400"/>
        <v>0.67553202561217585</v>
      </c>
      <c r="P2888" s="42">
        <f t="shared" si="401"/>
        <v>28056</v>
      </c>
      <c r="Q2888" s="43" t="str">
        <f t="shared" si="402"/>
        <v>MEDIA GEO</v>
      </c>
    </row>
    <row r="2889" spans="2:17" s="44" customFormat="1" ht="14.4" customHeight="1" x14ac:dyDescent="0.3">
      <c r="B2889" s="87">
        <v>2856</v>
      </c>
      <c r="C2889" s="88">
        <v>72154500</v>
      </c>
      <c r="D2889" s="89" t="s">
        <v>1025</v>
      </c>
      <c r="E2889" s="34">
        <v>14581</v>
      </c>
      <c r="F2889" s="35">
        <f t="shared" si="403"/>
        <v>15325</v>
      </c>
      <c r="G2889" s="36">
        <v>2498291.9500000002</v>
      </c>
      <c r="H2889" s="36">
        <v>2585465.4</v>
      </c>
      <c r="I2889" s="37">
        <v>2775556</v>
      </c>
      <c r="J2889" s="38">
        <f t="shared" ref="J2889:J2952" si="404">MIN(F2889:I2889)</f>
        <v>15325</v>
      </c>
      <c r="K2889" s="38">
        <f t="shared" ref="K2889:K2952" si="405">AVERAGE(F2889:I2889)</f>
        <v>1968659.5874999999</v>
      </c>
      <c r="L2889" s="38">
        <f t="shared" ref="L2889:L2952" si="406">MEDIAN(F2889:I2889)</f>
        <v>2541878.6749999998</v>
      </c>
      <c r="M2889" s="39">
        <f t="shared" ref="M2889:M2952" si="407">GEOMEAN(F2889:I2889)</f>
        <v>723990.88589797588</v>
      </c>
      <c r="N2889" s="40">
        <f t="shared" ref="N2889:N2952" si="408">STDEVA(J2889,M2889)</f>
        <v>501102.4535140309</v>
      </c>
      <c r="O2889" s="41">
        <f t="shared" ref="O2889:O2952" si="409">N2889/M2889</f>
        <v>0.69213917367551747</v>
      </c>
      <c r="P2889" s="42">
        <f t="shared" ref="P2889:P2952" si="410">ROUND(IF(O2889&lt;=P2884,J2889,M2889),0)</f>
        <v>15325</v>
      </c>
      <c r="Q2889" s="43" t="str">
        <f t="shared" ref="Q2889:Q2952" si="411">IF(O2889&lt;=35%,"MENOR VALOR","MEDIA GEO")</f>
        <v>MEDIA GEO</v>
      </c>
    </row>
    <row r="2890" spans="2:17" s="44" customFormat="1" ht="14.4" customHeight="1" x14ac:dyDescent="0.3">
      <c r="B2890" s="87">
        <v>2857</v>
      </c>
      <c r="C2890" s="88">
        <v>72154500</v>
      </c>
      <c r="D2890" s="89" t="s">
        <v>1026</v>
      </c>
      <c r="E2890" s="34">
        <v>19054</v>
      </c>
      <c r="F2890" s="35">
        <f t="shared" si="403"/>
        <v>20026</v>
      </c>
      <c r="G2890" s="36">
        <v>411668.6</v>
      </c>
      <c r="H2890" s="36">
        <v>418665.8</v>
      </c>
      <c r="I2890" s="37">
        <v>451027.85</v>
      </c>
      <c r="J2890" s="38">
        <f t="shared" si="404"/>
        <v>20026</v>
      </c>
      <c r="K2890" s="38">
        <f t="shared" si="405"/>
        <v>325347.0625</v>
      </c>
      <c r="L2890" s="38">
        <f t="shared" si="406"/>
        <v>415167.19999999995</v>
      </c>
      <c r="M2890" s="39">
        <f t="shared" si="407"/>
        <v>198633.82233140315</v>
      </c>
      <c r="N2890" s="40">
        <f t="shared" si="408"/>
        <v>126294.80234349723</v>
      </c>
      <c r="O2890" s="41">
        <f t="shared" si="409"/>
        <v>0.63581720807237652</v>
      </c>
      <c r="P2890" s="42">
        <f t="shared" si="410"/>
        <v>20026</v>
      </c>
      <c r="Q2890" s="43" t="str">
        <f t="shared" si="411"/>
        <v>MEDIA GEO</v>
      </c>
    </row>
    <row r="2891" spans="2:17" s="44" customFormat="1" ht="14.4" customHeight="1" x14ac:dyDescent="0.3">
      <c r="B2891" s="87">
        <v>2858</v>
      </c>
      <c r="C2891" s="88">
        <v>72154500</v>
      </c>
      <c r="D2891" s="89" t="s">
        <v>1027</v>
      </c>
      <c r="E2891" s="34">
        <v>19515</v>
      </c>
      <c r="F2891" s="35">
        <f t="shared" si="403"/>
        <v>20510</v>
      </c>
      <c r="G2891" s="36">
        <v>812258.3</v>
      </c>
      <c r="H2891" s="36">
        <v>831500.6</v>
      </c>
      <c r="I2891" s="37">
        <v>902055.7</v>
      </c>
      <c r="J2891" s="38">
        <f t="shared" si="404"/>
        <v>20510</v>
      </c>
      <c r="K2891" s="38">
        <f t="shared" si="405"/>
        <v>641581.14999999991</v>
      </c>
      <c r="L2891" s="38">
        <f t="shared" si="406"/>
        <v>821879.45</v>
      </c>
      <c r="M2891" s="39">
        <f t="shared" si="407"/>
        <v>334340.45955494069</v>
      </c>
      <c r="N2891" s="40">
        <f t="shared" si="408"/>
        <v>221911.64609418911</v>
      </c>
      <c r="O2891" s="41">
        <f t="shared" si="409"/>
        <v>0.66372955995091987</v>
      </c>
      <c r="P2891" s="42">
        <f t="shared" si="410"/>
        <v>20510</v>
      </c>
      <c r="Q2891" s="43" t="str">
        <f t="shared" si="411"/>
        <v>MEDIA GEO</v>
      </c>
    </row>
    <row r="2892" spans="2:17" s="44" customFormat="1" ht="14.4" customHeight="1" x14ac:dyDescent="0.3">
      <c r="B2892" s="87">
        <v>2859</v>
      </c>
      <c r="C2892" s="88">
        <v>72154500</v>
      </c>
      <c r="D2892" s="89" t="s">
        <v>1028</v>
      </c>
      <c r="E2892" s="34">
        <v>32567</v>
      </c>
      <c r="F2892" s="35">
        <f t="shared" si="403"/>
        <v>34228</v>
      </c>
      <c r="G2892" s="36">
        <v>1634720.85</v>
      </c>
      <c r="H2892" s="36">
        <v>1656587.1</v>
      </c>
      <c r="I2892" s="37">
        <v>1804111.4</v>
      </c>
      <c r="J2892" s="38">
        <f t="shared" si="404"/>
        <v>34228</v>
      </c>
      <c r="K2892" s="38">
        <f t="shared" si="405"/>
        <v>1282411.8374999999</v>
      </c>
      <c r="L2892" s="38">
        <f t="shared" si="406"/>
        <v>1645653.9750000001</v>
      </c>
      <c r="M2892" s="39">
        <f t="shared" si="407"/>
        <v>639478.1174468539</v>
      </c>
      <c r="N2892" s="40">
        <f t="shared" si="408"/>
        <v>427976.46236062469</v>
      </c>
      <c r="O2892" s="41">
        <f t="shared" si="409"/>
        <v>0.66925896396477269</v>
      </c>
      <c r="P2892" s="42">
        <f t="shared" si="410"/>
        <v>34228</v>
      </c>
      <c r="Q2892" s="43" t="str">
        <f t="shared" si="411"/>
        <v>MEDIA GEO</v>
      </c>
    </row>
    <row r="2893" spans="2:17" s="44" customFormat="1" ht="14.4" customHeight="1" x14ac:dyDescent="0.3">
      <c r="B2893" s="87">
        <v>2860</v>
      </c>
      <c r="C2893" s="88">
        <v>72154500</v>
      </c>
      <c r="D2893" s="89" t="s">
        <v>1029</v>
      </c>
      <c r="E2893" s="34">
        <v>29070</v>
      </c>
      <c r="F2893" s="35">
        <f t="shared" si="403"/>
        <v>30553</v>
      </c>
      <c r="G2893" s="36">
        <v>1627432.1</v>
      </c>
      <c r="H2893" s="36">
        <v>1672039.25</v>
      </c>
      <c r="I2893" s="37">
        <v>1804111.4</v>
      </c>
      <c r="J2893" s="38">
        <f t="shared" si="404"/>
        <v>30553</v>
      </c>
      <c r="K2893" s="38">
        <f t="shared" si="405"/>
        <v>1283533.9375</v>
      </c>
      <c r="L2893" s="38">
        <f t="shared" si="406"/>
        <v>1649735.675</v>
      </c>
      <c r="M2893" s="39">
        <f t="shared" si="407"/>
        <v>622324.12790670025</v>
      </c>
      <c r="N2893" s="40">
        <f t="shared" si="408"/>
        <v>418445.37745323952</v>
      </c>
      <c r="O2893" s="41">
        <f t="shared" si="409"/>
        <v>0.67239137724059683</v>
      </c>
      <c r="P2893" s="42">
        <f t="shared" si="410"/>
        <v>30553</v>
      </c>
      <c r="Q2893" s="43" t="str">
        <f t="shared" si="411"/>
        <v>MEDIA GEO</v>
      </c>
    </row>
    <row r="2894" spans="2:17" s="44" customFormat="1" ht="14.4" customHeight="1" x14ac:dyDescent="0.3">
      <c r="B2894" s="87">
        <v>2861</v>
      </c>
      <c r="C2894" s="88">
        <v>72154500</v>
      </c>
      <c r="D2894" s="89" t="s">
        <v>1030</v>
      </c>
      <c r="E2894" s="34">
        <v>30818</v>
      </c>
      <c r="F2894" s="35">
        <f t="shared" si="403"/>
        <v>32390</v>
      </c>
      <c r="G2894" s="36">
        <v>1495068.4</v>
      </c>
      <c r="H2894" s="36">
        <v>1551337.55</v>
      </c>
      <c r="I2894" s="37">
        <v>1665333.6</v>
      </c>
      <c r="J2894" s="38">
        <f t="shared" si="404"/>
        <v>32390</v>
      </c>
      <c r="K2894" s="38">
        <f t="shared" si="405"/>
        <v>1186032.3875000002</v>
      </c>
      <c r="L2894" s="38">
        <f t="shared" si="406"/>
        <v>1523202.9750000001</v>
      </c>
      <c r="M2894" s="39">
        <f t="shared" si="407"/>
        <v>594730.05981281272</v>
      </c>
      <c r="N2894" s="40">
        <f t="shared" si="408"/>
        <v>397634.46962648863</v>
      </c>
      <c r="O2894" s="41">
        <f t="shared" si="409"/>
        <v>0.66859655580826272</v>
      </c>
      <c r="P2894" s="42">
        <f t="shared" si="410"/>
        <v>32390</v>
      </c>
      <c r="Q2894" s="43" t="str">
        <f t="shared" si="411"/>
        <v>MEDIA GEO</v>
      </c>
    </row>
    <row r="2895" spans="2:17" s="44" customFormat="1" ht="14.4" customHeight="1" x14ac:dyDescent="0.3">
      <c r="B2895" s="87">
        <v>2862</v>
      </c>
      <c r="C2895" s="88">
        <v>72154500</v>
      </c>
      <c r="D2895" s="89" t="s">
        <v>1031</v>
      </c>
      <c r="E2895" s="34">
        <v>26179</v>
      </c>
      <c r="F2895" s="35">
        <f t="shared" si="403"/>
        <v>27514</v>
      </c>
      <c r="G2895" s="36">
        <v>4765093.2</v>
      </c>
      <c r="H2895" s="36">
        <v>4790166.5</v>
      </c>
      <c r="I2895" s="37">
        <v>5204167.5</v>
      </c>
      <c r="J2895" s="38">
        <f t="shared" si="404"/>
        <v>27514</v>
      </c>
      <c r="K2895" s="38">
        <f t="shared" si="405"/>
        <v>3696735.3</v>
      </c>
      <c r="L2895" s="38">
        <f t="shared" si="406"/>
        <v>4777629.8499999996</v>
      </c>
      <c r="M2895" s="39">
        <f t="shared" si="407"/>
        <v>1344564.8447811701</v>
      </c>
      <c r="N2895" s="40">
        <f t="shared" si="408"/>
        <v>931295.58351223648</v>
      </c>
      <c r="O2895" s="41">
        <f t="shared" si="409"/>
        <v>0.69263716594033531</v>
      </c>
      <c r="P2895" s="42">
        <f t="shared" si="410"/>
        <v>27514</v>
      </c>
      <c r="Q2895" s="43" t="str">
        <f t="shared" si="411"/>
        <v>MEDIA GEO</v>
      </c>
    </row>
    <row r="2896" spans="2:17" s="44" customFormat="1" ht="14.4" customHeight="1" x14ac:dyDescent="0.3">
      <c r="B2896" s="87">
        <v>2863</v>
      </c>
      <c r="C2896" s="88">
        <v>72154500</v>
      </c>
      <c r="D2896" s="89" t="s">
        <v>1032</v>
      </c>
      <c r="E2896" s="34">
        <v>16624</v>
      </c>
      <c r="F2896" s="35">
        <f t="shared" si="403"/>
        <v>17472</v>
      </c>
      <c r="G2896" s="36">
        <v>1764752.15</v>
      </c>
      <c r="H2896" s="36">
        <v>1791574.75</v>
      </c>
      <c r="I2896" s="37">
        <v>1942889.2</v>
      </c>
      <c r="J2896" s="38">
        <f t="shared" si="404"/>
        <v>17472</v>
      </c>
      <c r="K2896" s="38">
        <f t="shared" si="405"/>
        <v>1379172.0249999999</v>
      </c>
      <c r="L2896" s="38">
        <f t="shared" si="406"/>
        <v>1778163.45</v>
      </c>
      <c r="M2896" s="39">
        <f t="shared" si="407"/>
        <v>572370.61182518816</v>
      </c>
      <c r="N2896" s="40">
        <f t="shared" si="408"/>
        <v>392372.57129259227</v>
      </c>
      <c r="O2896" s="41">
        <f t="shared" si="409"/>
        <v>0.68552186849947772</v>
      </c>
      <c r="P2896" s="42">
        <f t="shared" si="410"/>
        <v>17472</v>
      </c>
      <c r="Q2896" s="43" t="str">
        <f t="shared" si="411"/>
        <v>MEDIA GEO</v>
      </c>
    </row>
    <row r="2897" spans="2:17" s="44" customFormat="1" ht="14.4" customHeight="1" x14ac:dyDescent="0.3">
      <c r="B2897" s="87">
        <v>2864</v>
      </c>
      <c r="C2897" s="88">
        <v>72154500</v>
      </c>
      <c r="D2897" s="89" t="s">
        <v>1033</v>
      </c>
      <c r="E2897" s="34">
        <v>15833</v>
      </c>
      <c r="F2897" s="35">
        <f t="shared" si="403"/>
        <v>16640</v>
      </c>
      <c r="G2897" s="36">
        <v>1746092.95</v>
      </c>
      <c r="H2897" s="36">
        <v>1795948</v>
      </c>
      <c r="I2897" s="37">
        <v>1942889.2</v>
      </c>
      <c r="J2897" s="38">
        <f t="shared" si="404"/>
        <v>16640</v>
      </c>
      <c r="K2897" s="38">
        <f t="shared" si="405"/>
        <v>1375392.5375000001</v>
      </c>
      <c r="L2897" s="38">
        <f t="shared" si="406"/>
        <v>1771020.4750000001</v>
      </c>
      <c r="M2897" s="39">
        <f t="shared" si="407"/>
        <v>564274.75155239215</v>
      </c>
      <c r="N2897" s="40">
        <f t="shared" si="408"/>
        <v>387236.24643610662</v>
      </c>
      <c r="O2897" s="41">
        <f t="shared" si="409"/>
        <v>0.68625478168351517</v>
      </c>
      <c r="P2897" s="42">
        <f t="shared" si="410"/>
        <v>16640</v>
      </c>
      <c r="Q2897" s="43" t="str">
        <f t="shared" si="411"/>
        <v>MEDIA GEO</v>
      </c>
    </row>
    <row r="2898" spans="2:17" s="44" customFormat="1" ht="14.4" customHeight="1" x14ac:dyDescent="0.3">
      <c r="B2898" s="87">
        <v>2865</v>
      </c>
      <c r="C2898" s="88">
        <v>72154500</v>
      </c>
      <c r="D2898" s="89" t="s">
        <v>1034</v>
      </c>
      <c r="E2898" s="34">
        <v>23105</v>
      </c>
      <c r="F2898" s="35">
        <f t="shared" si="403"/>
        <v>24283</v>
      </c>
      <c r="G2898" s="36">
        <v>1486905</v>
      </c>
      <c r="H2898" s="36">
        <v>1517809.3</v>
      </c>
      <c r="I2898" s="37">
        <v>1665333.6</v>
      </c>
      <c r="J2898" s="38">
        <f t="shared" si="404"/>
        <v>24283</v>
      </c>
      <c r="K2898" s="38">
        <f t="shared" si="405"/>
        <v>1173582.7250000001</v>
      </c>
      <c r="L2898" s="38">
        <f t="shared" si="406"/>
        <v>1502357.15</v>
      </c>
      <c r="M2898" s="39">
        <f t="shared" si="407"/>
        <v>549637.05497260811</v>
      </c>
      <c r="N2898" s="40">
        <f t="shared" si="408"/>
        <v>371481.41479498148</v>
      </c>
      <c r="O2898" s="41">
        <f t="shared" si="409"/>
        <v>0.67586675868040724</v>
      </c>
      <c r="P2898" s="42">
        <f t="shared" si="410"/>
        <v>24283</v>
      </c>
      <c r="Q2898" s="43" t="str">
        <f t="shared" si="411"/>
        <v>MEDIA GEO</v>
      </c>
    </row>
    <row r="2899" spans="2:17" s="44" customFormat="1" ht="14.4" customHeight="1" x14ac:dyDescent="0.3">
      <c r="B2899" s="87">
        <v>2866</v>
      </c>
      <c r="C2899" s="88">
        <v>72154500</v>
      </c>
      <c r="D2899" s="89" t="s">
        <v>1035</v>
      </c>
      <c r="E2899" s="34">
        <v>25866</v>
      </c>
      <c r="F2899" s="35">
        <f t="shared" si="403"/>
        <v>27185</v>
      </c>
      <c r="G2899" s="36">
        <v>1269700.25</v>
      </c>
      <c r="H2899" s="36">
        <v>1266784.75</v>
      </c>
      <c r="I2899" s="37">
        <v>1387778</v>
      </c>
      <c r="J2899" s="38">
        <f t="shared" si="404"/>
        <v>27185</v>
      </c>
      <c r="K2899" s="38">
        <f t="shared" si="405"/>
        <v>987862</v>
      </c>
      <c r="L2899" s="38">
        <f t="shared" si="406"/>
        <v>1268242.5</v>
      </c>
      <c r="M2899" s="39">
        <f t="shared" si="407"/>
        <v>496321.78935033799</v>
      </c>
      <c r="N2899" s="40">
        <f t="shared" si="408"/>
        <v>331729.8050537089</v>
      </c>
      <c r="O2899" s="41">
        <f t="shared" si="409"/>
        <v>0.66837646899993586</v>
      </c>
      <c r="P2899" s="42">
        <f t="shared" si="410"/>
        <v>27185</v>
      </c>
      <c r="Q2899" s="43" t="str">
        <f t="shared" si="411"/>
        <v>MEDIA GEO</v>
      </c>
    </row>
    <row r="2900" spans="2:17" s="44" customFormat="1" ht="14.4" customHeight="1" x14ac:dyDescent="0.3">
      <c r="B2900" s="87">
        <v>2867</v>
      </c>
      <c r="C2900" s="88">
        <v>72154500</v>
      </c>
      <c r="D2900" s="89" t="s">
        <v>1036</v>
      </c>
      <c r="E2900" s="34">
        <v>22074</v>
      </c>
      <c r="F2900" s="35">
        <f t="shared" si="403"/>
        <v>23200</v>
      </c>
      <c r="G2900" s="36">
        <v>1115178.75</v>
      </c>
      <c r="H2900" s="36">
        <v>1133837.95</v>
      </c>
      <c r="I2900" s="37">
        <v>1249000.2</v>
      </c>
      <c r="J2900" s="38">
        <f t="shared" si="404"/>
        <v>23200</v>
      </c>
      <c r="K2900" s="38">
        <f t="shared" si="405"/>
        <v>880304.22500000009</v>
      </c>
      <c r="L2900" s="38">
        <f t="shared" si="406"/>
        <v>1124508.3500000001</v>
      </c>
      <c r="M2900" s="39">
        <f t="shared" si="407"/>
        <v>437508.49671791069</v>
      </c>
      <c r="N2900" s="40">
        <f t="shared" si="408"/>
        <v>292960.3475324391</v>
      </c>
      <c r="O2900" s="41">
        <f t="shared" si="409"/>
        <v>0.66961064694779882</v>
      </c>
      <c r="P2900" s="42">
        <f t="shared" si="410"/>
        <v>23200</v>
      </c>
      <c r="Q2900" s="43" t="str">
        <f t="shared" si="411"/>
        <v>MEDIA GEO</v>
      </c>
    </row>
    <row r="2901" spans="2:17" s="44" customFormat="1" ht="14.4" customHeight="1" x14ac:dyDescent="0.3">
      <c r="B2901" s="87">
        <v>2868</v>
      </c>
      <c r="C2901" s="88">
        <v>72154500</v>
      </c>
      <c r="D2901" s="89" t="s">
        <v>1037</v>
      </c>
      <c r="E2901" s="34">
        <v>76015</v>
      </c>
      <c r="F2901" s="35">
        <f t="shared" si="403"/>
        <v>79892</v>
      </c>
      <c r="G2901" s="36">
        <v>1403230.15</v>
      </c>
      <c r="H2901" s="36">
        <v>1444338.7</v>
      </c>
      <c r="I2901" s="37">
        <v>1561250.25</v>
      </c>
      <c r="J2901" s="38">
        <f t="shared" si="404"/>
        <v>79892</v>
      </c>
      <c r="K2901" s="38">
        <f t="shared" si="405"/>
        <v>1122177.7749999999</v>
      </c>
      <c r="L2901" s="38">
        <f t="shared" si="406"/>
        <v>1423784.4249999998</v>
      </c>
      <c r="M2901" s="39">
        <f t="shared" si="407"/>
        <v>709077.07156112173</v>
      </c>
      <c r="N2901" s="40">
        <f t="shared" si="408"/>
        <v>444901.03072221234</v>
      </c>
      <c r="O2901" s="41">
        <f t="shared" si="409"/>
        <v>0.62743677459871483</v>
      </c>
      <c r="P2901" s="42">
        <f t="shared" si="410"/>
        <v>79892</v>
      </c>
      <c r="Q2901" s="43" t="str">
        <f t="shared" si="411"/>
        <v>MEDIA GEO</v>
      </c>
    </row>
    <row r="2902" spans="2:17" s="44" customFormat="1" ht="14.4" customHeight="1" x14ac:dyDescent="0.3">
      <c r="B2902" s="87">
        <v>2869</v>
      </c>
      <c r="C2902" s="88">
        <v>72154500</v>
      </c>
      <c r="D2902" s="89" t="s">
        <v>1038</v>
      </c>
      <c r="E2902" s="34">
        <v>34832</v>
      </c>
      <c r="F2902" s="35">
        <f t="shared" si="403"/>
        <v>36608</v>
      </c>
      <c r="G2902" s="36">
        <v>1048705.3500000001</v>
      </c>
      <c r="H2902" s="36">
        <v>1063282.8500000001</v>
      </c>
      <c r="I2902" s="37">
        <v>1144916.8500000001</v>
      </c>
      <c r="J2902" s="38">
        <f t="shared" si="404"/>
        <v>36608</v>
      </c>
      <c r="K2902" s="38">
        <f t="shared" si="405"/>
        <v>823378.26250000007</v>
      </c>
      <c r="L2902" s="38">
        <f t="shared" si="406"/>
        <v>1055994.1000000001</v>
      </c>
      <c r="M2902" s="39">
        <f t="shared" si="407"/>
        <v>464957.28921787773</v>
      </c>
      <c r="N2902" s="40">
        <f t="shared" si="408"/>
        <v>302888.68712239905</v>
      </c>
      <c r="O2902" s="41">
        <f t="shared" si="409"/>
        <v>0.65143335559250959</v>
      </c>
      <c r="P2902" s="42">
        <f t="shared" si="410"/>
        <v>36608</v>
      </c>
      <c r="Q2902" s="43" t="str">
        <f t="shared" si="411"/>
        <v>MEDIA GEO</v>
      </c>
    </row>
    <row r="2903" spans="2:17" s="44" customFormat="1" ht="14.4" customHeight="1" x14ac:dyDescent="0.3">
      <c r="B2903" s="87">
        <v>2870</v>
      </c>
      <c r="C2903" s="88">
        <v>72154500</v>
      </c>
      <c r="D2903" s="89" t="s">
        <v>1039</v>
      </c>
      <c r="E2903" s="34">
        <v>11451</v>
      </c>
      <c r="F2903" s="35">
        <f t="shared" si="403"/>
        <v>12035</v>
      </c>
      <c r="G2903" s="36">
        <v>1324220.1000000001</v>
      </c>
      <c r="H2903" s="36">
        <v>1350168.05</v>
      </c>
      <c r="I2903" s="37">
        <v>1457166.9</v>
      </c>
      <c r="J2903" s="38">
        <f t="shared" si="404"/>
        <v>12035</v>
      </c>
      <c r="K2903" s="38">
        <f t="shared" si="405"/>
        <v>1035897.5125000001</v>
      </c>
      <c r="L2903" s="38">
        <f t="shared" si="406"/>
        <v>1337194.0750000002</v>
      </c>
      <c r="M2903" s="39">
        <f t="shared" si="407"/>
        <v>420800.11384117202</v>
      </c>
      <c r="N2903" s="40">
        <f t="shared" si="408"/>
        <v>289040.5839095838</v>
      </c>
      <c r="O2903" s="41">
        <f t="shared" si="409"/>
        <v>0.68688333106934496</v>
      </c>
      <c r="P2903" s="42">
        <f t="shared" si="410"/>
        <v>12035</v>
      </c>
      <c r="Q2903" s="43" t="str">
        <f t="shared" si="411"/>
        <v>MEDIA GEO</v>
      </c>
    </row>
    <row r="2904" spans="2:17" s="44" customFormat="1" ht="14.4" customHeight="1" x14ac:dyDescent="0.3">
      <c r="B2904" s="87">
        <v>2871</v>
      </c>
      <c r="C2904" s="88">
        <v>72154500</v>
      </c>
      <c r="D2904" s="89" t="s">
        <v>1040</v>
      </c>
      <c r="E2904" s="34">
        <v>11249</v>
      </c>
      <c r="F2904" s="35">
        <f t="shared" si="403"/>
        <v>11823</v>
      </c>
      <c r="G2904" s="36">
        <v>1333549.7</v>
      </c>
      <c r="H2904" s="36">
        <v>1355707.5</v>
      </c>
      <c r="I2904" s="37">
        <v>1457166.9</v>
      </c>
      <c r="J2904" s="38">
        <f t="shared" si="404"/>
        <v>11823</v>
      </c>
      <c r="K2904" s="38">
        <f t="shared" si="405"/>
        <v>1039561.775</v>
      </c>
      <c r="L2904" s="38">
        <f t="shared" si="406"/>
        <v>1344628.6</v>
      </c>
      <c r="M2904" s="39">
        <f t="shared" si="407"/>
        <v>420100.35443817719</v>
      </c>
      <c r="N2904" s="40">
        <f t="shared" si="408"/>
        <v>288695.68592813867</v>
      </c>
      <c r="O2904" s="41">
        <f t="shared" si="409"/>
        <v>0.68720648025690656</v>
      </c>
      <c r="P2904" s="42">
        <f t="shared" si="410"/>
        <v>11823</v>
      </c>
      <c r="Q2904" s="43" t="str">
        <f t="shared" si="411"/>
        <v>MEDIA GEO</v>
      </c>
    </row>
    <row r="2905" spans="2:17" s="44" customFormat="1" ht="14.4" customHeight="1" x14ac:dyDescent="0.3">
      <c r="B2905" s="87">
        <v>2872</v>
      </c>
      <c r="C2905" s="88">
        <v>72154500</v>
      </c>
      <c r="D2905" s="89" t="s">
        <v>1041</v>
      </c>
      <c r="E2905" s="34">
        <v>10972</v>
      </c>
      <c r="F2905" s="35">
        <f t="shared" si="403"/>
        <v>11532</v>
      </c>
      <c r="G2905" s="36">
        <v>1013719.35</v>
      </c>
      <c r="H2905" s="36">
        <v>1020133.45</v>
      </c>
      <c r="I2905" s="37">
        <v>1110222.3999999999</v>
      </c>
      <c r="J2905" s="38">
        <f t="shared" si="404"/>
        <v>11532</v>
      </c>
      <c r="K2905" s="38">
        <f t="shared" si="405"/>
        <v>788901.79999999993</v>
      </c>
      <c r="L2905" s="38">
        <f t="shared" si="406"/>
        <v>1016926.3999999999</v>
      </c>
      <c r="M2905" s="39">
        <f t="shared" si="407"/>
        <v>339212.88140274928</v>
      </c>
      <c r="N2905" s="40">
        <f t="shared" si="408"/>
        <v>231705.37330506888</v>
      </c>
      <c r="O2905" s="41">
        <f t="shared" si="409"/>
        <v>0.6830677312338379</v>
      </c>
      <c r="P2905" s="42">
        <f t="shared" si="410"/>
        <v>11532</v>
      </c>
      <c r="Q2905" s="43" t="str">
        <f t="shared" si="411"/>
        <v>MEDIA GEO</v>
      </c>
    </row>
    <row r="2906" spans="2:17" s="44" customFormat="1" ht="14.4" customHeight="1" x14ac:dyDescent="0.3">
      <c r="B2906" s="87">
        <v>2873</v>
      </c>
      <c r="C2906" s="88">
        <v>72154500</v>
      </c>
      <c r="D2906" s="89" t="s">
        <v>1042</v>
      </c>
      <c r="E2906" s="34">
        <v>9629</v>
      </c>
      <c r="F2906" s="35">
        <f t="shared" si="403"/>
        <v>10120</v>
      </c>
      <c r="G2906" s="36">
        <v>1007013.7</v>
      </c>
      <c r="H2906" s="36">
        <v>1009929.2</v>
      </c>
      <c r="I2906" s="37">
        <v>1110222.3999999999</v>
      </c>
      <c r="J2906" s="38">
        <f t="shared" si="404"/>
        <v>10120</v>
      </c>
      <c r="K2906" s="38">
        <f t="shared" si="405"/>
        <v>784321.32499999995</v>
      </c>
      <c r="L2906" s="38">
        <f t="shared" si="406"/>
        <v>1008471.45</v>
      </c>
      <c r="M2906" s="39">
        <f t="shared" si="407"/>
        <v>326948.38880977494</v>
      </c>
      <c r="N2906" s="40">
        <f t="shared" si="408"/>
        <v>224031.50219979993</v>
      </c>
      <c r="O2906" s="41">
        <f t="shared" si="409"/>
        <v>0.68521977739473094</v>
      </c>
      <c r="P2906" s="42">
        <f t="shared" si="410"/>
        <v>10120</v>
      </c>
      <c r="Q2906" s="43" t="str">
        <f t="shared" si="411"/>
        <v>MEDIA GEO</v>
      </c>
    </row>
    <row r="2907" spans="2:17" s="44" customFormat="1" ht="14.4" customHeight="1" x14ac:dyDescent="0.3">
      <c r="B2907" s="87">
        <v>2874</v>
      </c>
      <c r="C2907" s="88">
        <v>72154500</v>
      </c>
      <c r="D2907" s="89" t="s">
        <v>1043</v>
      </c>
      <c r="E2907" s="34">
        <v>14783</v>
      </c>
      <c r="F2907" s="35">
        <f t="shared" si="403"/>
        <v>15537</v>
      </c>
      <c r="G2907" s="36">
        <v>603508.5</v>
      </c>
      <c r="H2907" s="36">
        <v>607298.65</v>
      </c>
      <c r="I2907" s="37">
        <v>659194.55000000005</v>
      </c>
      <c r="J2907" s="38">
        <f t="shared" si="404"/>
        <v>15537</v>
      </c>
      <c r="K2907" s="38">
        <f t="shared" si="405"/>
        <v>471384.67499999999</v>
      </c>
      <c r="L2907" s="38">
        <f t="shared" si="406"/>
        <v>605403.57499999995</v>
      </c>
      <c r="M2907" s="39">
        <f t="shared" si="407"/>
        <v>247523.604206252</v>
      </c>
      <c r="N2907" s="40">
        <f t="shared" si="408"/>
        <v>164039.30097868043</v>
      </c>
      <c r="O2907" s="41">
        <f t="shared" si="409"/>
        <v>0.66272185032500064</v>
      </c>
      <c r="P2907" s="42">
        <f t="shared" si="410"/>
        <v>15537</v>
      </c>
      <c r="Q2907" s="43" t="str">
        <f t="shared" si="411"/>
        <v>MEDIA GEO</v>
      </c>
    </row>
    <row r="2908" spans="2:17" s="44" customFormat="1" ht="14.4" customHeight="1" x14ac:dyDescent="0.3">
      <c r="B2908" s="87">
        <v>2875</v>
      </c>
      <c r="C2908" s="88">
        <v>72154500</v>
      </c>
      <c r="D2908" s="89" t="s">
        <v>1044</v>
      </c>
      <c r="E2908" s="34">
        <v>15336</v>
      </c>
      <c r="F2908" s="35">
        <f t="shared" si="403"/>
        <v>16118</v>
      </c>
      <c r="G2908" s="36">
        <v>594762</v>
      </c>
      <c r="H2908" s="36">
        <v>614587.4</v>
      </c>
      <c r="I2908" s="37">
        <v>659194.55000000005</v>
      </c>
      <c r="J2908" s="38">
        <f t="shared" si="404"/>
        <v>16118</v>
      </c>
      <c r="K2908" s="38">
        <f t="shared" si="405"/>
        <v>471165.48749999999</v>
      </c>
      <c r="L2908" s="38">
        <f t="shared" si="406"/>
        <v>604674.69999999995</v>
      </c>
      <c r="M2908" s="39">
        <f t="shared" si="407"/>
        <v>249639.27133151822</v>
      </c>
      <c r="N2908" s="40">
        <f t="shared" si="408"/>
        <v>165124.47450982028</v>
      </c>
      <c r="O2908" s="41">
        <f t="shared" si="409"/>
        <v>0.66145231729400777</v>
      </c>
      <c r="P2908" s="42">
        <f t="shared" si="410"/>
        <v>16118</v>
      </c>
      <c r="Q2908" s="43" t="str">
        <f t="shared" si="411"/>
        <v>MEDIA GEO</v>
      </c>
    </row>
    <row r="2909" spans="2:17" s="44" customFormat="1" ht="14.4" customHeight="1" x14ac:dyDescent="0.3">
      <c r="B2909" s="87">
        <v>2876</v>
      </c>
      <c r="C2909" s="88">
        <v>72154500</v>
      </c>
      <c r="D2909" s="89" t="s">
        <v>1045</v>
      </c>
      <c r="E2909" s="34">
        <v>16901</v>
      </c>
      <c r="F2909" s="35">
        <f t="shared" si="403"/>
        <v>17763</v>
      </c>
      <c r="G2909" s="36">
        <v>596802.85</v>
      </c>
      <c r="H2909" s="36">
        <v>600593</v>
      </c>
      <c r="I2909" s="37">
        <v>659194.55000000005</v>
      </c>
      <c r="J2909" s="38">
        <f t="shared" si="404"/>
        <v>17763</v>
      </c>
      <c r="K2909" s="38">
        <f t="shared" si="405"/>
        <v>468588.35000000003</v>
      </c>
      <c r="L2909" s="38">
        <f t="shared" si="406"/>
        <v>598697.92500000005</v>
      </c>
      <c r="M2909" s="39">
        <f t="shared" si="407"/>
        <v>254527.82689924509</v>
      </c>
      <c r="N2909" s="40">
        <f t="shared" si="408"/>
        <v>167418.01464691528</v>
      </c>
      <c r="O2909" s="41">
        <f t="shared" si="409"/>
        <v>0.65775917975832066</v>
      </c>
      <c r="P2909" s="42">
        <f t="shared" si="410"/>
        <v>17763</v>
      </c>
      <c r="Q2909" s="43" t="str">
        <f t="shared" si="411"/>
        <v>MEDIA GEO</v>
      </c>
    </row>
    <row r="2910" spans="2:17" s="44" customFormat="1" ht="14.4" customHeight="1" x14ac:dyDescent="0.3">
      <c r="B2910" s="87">
        <v>2877</v>
      </c>
      <c r="C2910" s="88">
        <v>72154500</v>
      </c>
      <c r="D2910" s="89" t="s">
        <v>1046</v>
      </c>
      <c r="E2910" s="34">
        <v>16661</v>
      </c>
      <c r="F2910" s="35">
        <f t="shared" si="403"/>
        <v>17511</v>
      </c>
      <c r="G2910" s="36">
        <v>660652.30000000005</v>
      </c>
      <c r="H2910" s="36">
        <v>665900.19999999995</v>
      </c>
      <c r="I2910" s="37">
        <v>728583.45</v>
      </c>
      <c r="J2910" s="38">
        <f t="shared" si="404"/>
        <v>17511</v>
      </c>
      <c r="K2910" s="38">
        <f t="shared" si="405"/>
        <v>518161.73749999999</v>
      </c>
      <c r="L2910" s="38">
        <f t="shared" si="406"/>
        <v>663276.25</v>
      </c>
      <c r="M2910" s="39">
        <f t="shared" si="407"/>
        <v>273711.5264312228</v>
      </c>
      <c r="N2910" s="40">
        <f t="shared" si="408"/>
        <v>181161.12958308097</v>
      </c>
      <c r="O2910" s="41">
        <f t="shared" si="409"/>
        <v>0.66186883667320617</v>
      </c>
      <c r="P2910" s="42">
        <f t="shared" si="410"/>
        <v>17511</v>
      </c>
      <c r="Q2910" s="43" t="str">
        <f t="shared" si="411"/>
        <v>MEDIA GEO</v>
      </c>
    </row>
    <row r="2911" spans="2:17" s="44" customFormat="1" ht="14.4" customHeight="1" x14ac:dyDescent="0.3">
      <c r="B2911" s="87">
        <v>2878</v>
      </c>
      <c r="C2911" s="88">
        <v>72154500</v>
      </c>
      <c r="D2911" s="89" t="s">
        <v>1047</v>
      </c>
      <c r="E2911" s="34">
        <v>16808</v>
      </c>
      <c r="F2911" s="35">
        <f t="shared" si="403"/>
        <v>17665</v>
      </c>
      <c r="G2911" s="36">
        <v>652488.9</v>
      </c>
      <c r="H2911" s="36">
        <v>665608.65</v>
      </c>
      <c r="I2911" s="37">
        <v>728583.45</v>
      </c>
      <c r="J2911" s="38">
        <f t="shared" si="404"/>
        <v>17665</v>
      </c>
      <c r="K2911" s="38">
        <f t="shared" si="405"/>
        <v>516086.5</v>
      </c>
      <c r="L2911" s="38">
        <f t="shared" si="406"/>
        <v>659048.77500000002</v>
      </c>
      <c r="M2911" s="39">
        <f t="shared" si="407"/>
        <v>273430.05965480872</v>
      </c>
      <c r="N2911" s="40">
        <f t="shared" si="408"/>
        <v>180853.20807249713</v>
      </c>
      <c r="O2911" s="41">
        <f t="shared" si="409"/>
        <v>0.66142401570922715</v>
      </c>
      <c r="P2911" s="42">
        <f t="shared" si="410"/>
        <v>17665</v>
      </c>
      <c r="Q2911" s="43" t="str">
        <f t="shared" si="411"/>
        <v>MEDIA GEO</v>
      </c>
    </row>
    <row r="2912" spans="2:17" s="44" customFormat="1" ht="14.4" customHeight="1" x14ac:dyDescent="0.3">
      <c r="B2912" s="87">
        <v>2879</v>
      </c>
      <c r="C2912" s="88">
        <v>72154500</v>
      </c>
      <c r="D2912" s="89" t="s">
        <v>1048</v>
      </c>
      <c r="E2912" s="34">
        <v>36489</v>
      </c>
      <c r="F2912" s="35">
        <f t="shared" si="403"/>
        <v>38350</v>
      </c>
      <c r="G2912" s="77">
        <v>10045063.699999999</v>
      </c>
      <c r="H2912" s="77">
        <v>10418247.699999999</v>
      </c>
      <c r="I2912" s="77">
        <v>11188960.125</v>
      </c>
      <c r="J2912" s="38">
        <f t="shared" si="404"/>
        <v>38350</v>
      </c>
      <c r="K2912" s="38">
        <f t="shared" si="405"/>
        <v>7922655.3812499996</v>
      </c>
      <c r="L2912" s="38">
        <f t="shared" si="406"/>
        <v>10231655.699999999</v>
      </c>
      <c r="M2912" s="39">
        <f t="shared" si="407"/>
        <v>2588663.6005378594</v>
      </c>
      <c r="N2912" s="40">
        <f t="shared" si="408"/>
        <v>1803344.0410926002</v>
      </c>
      <c r="O2912" s="41">
        <f t="shared" si="409"/>
        <v>0.69663128137542107</v>
      </c>
      <c r="P2912" s="42">
        <f t="shared" si="410"/>
        <v>38350</v>
      </c>
      <c r="Q2912" s="43" t="str">
        <f t="shared" si="411"/>
        <v>MEDIA GEO</v>
      </c>
    </row>
    <row r="2913" spans="2:17" s="44" customFormat="1" ht="14.4" customHeight="1" x14ac:dyDescent="0.3">
      <c r="B2913" s="87">
        <v>2880</v>
      </c>
      <c r="C2913" s="88">
        <v>72154500</v>
      </c>
      <c r="D2913" s="89" t="s">
        <v>1049</v>
      </c>
      <c r="E2913" s="34">
        <v>8524</v>
      </c>
      <c r="F2913" s="35">
        <f t="shared" si="403"/>
        <v>8959</v>
      </c>
      <c r="G2913" s="36">
        <v>2639402.15</v>
      </c>
      <c r="H2913" s="36">
        <v>2702668.5</v>
      </c>
      <c r="I2913" s="37">
        <v>2949028.25</v>
      </c>
      <c r="J2913" s="38">
        <f t="shared" si="404"/>
        <v>8959</v>
      </c>
      <c r="K2913" s="38">
        <f t="shared" si="405"/>
        <v>2075014.4750000001</v>
      </c>
      <c r="L2913" s="38">
        <f t="shared" si="406"/>
        <v>2671035.3250000002</v>
      </c>
      <c r="M2913" s="39">
        <f t="shared" si="407"/>
        <v>658884.36772225716</v>
      </c>
      <c r="N2913" s="40">
        <f t="shared" si="408"/>
        <v>459566.63478156854</v>
      </c>
      <c r="O2913" s="41">
        <f t="shared" si="409"/>
        <v>0.69749209010721591</v>
      </c>
      <c r="P2913" s="42">
        <f t="shared" si="410"/>
        <v>8959</v>
      </c>
      <c r="Q2913" s="43" t="str">
        <f t="shared" si="411"/>
        <v>MEDIA GEO</v>
      </c>
    </row>
    <row r="2914" spans="2:17" s="44" customFormat="1" ht="14.4" customHeight="1" x14ac:dyDescent="0.3">
      <c r="B2914" s="87">
        <v>2881</v>
      </c>
      <c r="C2914" s="88">
        <v>72154500</v>
      </c>
      <c r="D2914" s="89" t="s">
        <v>1050</v>
      </c>
      <c r="E2914" s="34">
        <v>18944</v>
      </c>
      <c r="F2914" s="35">
        <f t="shared" si="403"/>
        <v>19910</v>
      </c>
      <c r="G2914" s="36">
        <v>3932717.95</v>
      </c>
      <c r="H2914" s="36">
        <v>4002981.5</v>
      </c>
      <c r="I2914" s="37">
        <v>4319459.0250000004</v>
      </c>
      <c r="J2914" s="38">
        <f t="shared" si="404"/>
        <v>19910</v>
      </c>
      <c r="K2914" s="38">
        <f t="shared" si="405"/>
        <v>3068767.1187500004</v>
      </c>
      <c r="L2914" s="38">
        <f t="shared" si="406"/>
        <v>3967849.7250000001</v>
      </c>
      <c r="M2914" s="39">
        <f t="shared" si="407"/>
        <v>1078684.0337014536</v>
      </c>
      <c r="N2914" s="40">
        <f t="shared" si="408"/>
        <v>748666.29897453205</v>
      </c>
      <c r="O2914" s="41">
        <f t="shared" si="409"/>
        <v>0.69405523358449905</v>
      </c>
      <c r="P2914" s="42">
        <f t="shared" si="410"/>
        <v>19910</v>
      </c>
      <c r="Q2914" s="43" t="str">
        <f t="shared" si="411"/>
        <v>MEDIA GEO</v>
      </c>
    </row>
    <row r="2915" spans="2:17" s="44" customFormat="1" ht="14.4" customHeight="1" x14ac:dyDescent="0.3">
      <c r="B2915" s="87">
        <v>2882</v>
      </c>
      <c r="C2915" s="88">
        <v>72154500</v>
      </c>
      <c r="D2915" s="89" t="s">
        <v>1051</v>
      </c>
      <c r="E2915" s="34">
        <v>13624</v>
      </c>
      <c r="F2915" s="35">
        <f t="shared" si="403"/>
        <v>14319</v>
      </c>
      <c r="G2915" s="36">
        <v>1349001.85</v>
      </c>
      <c r="H2915" s="36">
        <v>1387194.9</v>
      </c>
      <c r="I2915" s="37">
        <v>1507820.7969999998</v>
      </c>
      <c r="J2915" s="38">
        <f t="shared" si="404"/>
        <v>14319</v>
      </c>
      <c r="K2915" s="38">
        <f t="shared" si="405"/>
        <v>1064584.1367500001</v>
      </c>
      <c r="L2915" s="38">
        <f t="shared" si="406"/>
        <v>1368098.375</v>
      </c>
      <c r="M2915" s="39">
        <f t="shared" si="407"/>
        <v>448335.48275926325</v>
      </c>
      <c r="N2915" s="40">
        <f t="shared" si="408"/>
        <v>306895.99810580933</v>
      </c>
      <c r="O2915" s="41">
        <f t="shared" si="409"/>
        <v>0.68452310804630023</v>
      </c>
      <c r="P2915" s="42">
        <f t="shared" si="410"/>
        <v>14319</v>
      </c>
      <c r="Q2915" s="43" t="str">
        <f t="shared" si="411"/>
        <v>MEDIA GEO</v>
      </c>
    </row>
    <row r="2916" spans="2:17" s="44" customFormat="1" ht="14.4" customHeight="1" x14ac:dyDescent="0.3">
      <c r="B2916" s="87">
        <v>2883</v>
      </c>
      <c r="C2916" s="88">
        <v>72154500</v>
      </c>
      <c r="D2916" s="89" t="s">
        <v>1052</v>
      </c>
      <c r="E2916" s="34">
        <v>34243</v>
      </c>
      <c r="F2916" s="35">
        <f t="shared" si="403"/>
        <v>35989</v>
      </c>
      <c r="G2916" s="36">
        <v>2134729.1</v>
      </c>
      <c r="H2916" s="36">
        <v>2128898.1</v>
      </c>
      <c r="I2916" s="37">
        <v>2341875.375</v>
      </c>
      <c r="J2916" s="38">
        <f t="shared" si="404"/>
        <v>35989</v>
      </c>
      <c r="K2916" s="38">
        <f t="shared" si="405"/>
        <v>1660372.89375</v>
      </c>
      <c r="L2916" s="38">
        <f t="shared" si="406"/>
        <v>2131813.6</v>
      </c>
      <c r="M2916" s="39">
        <f t="shared" si="407"/>
        <v>786697.55608327477</v>
      </c>
      <c r="N2916" s="40">
        <f t="shared" si="408"/>
        <v>530831.11070124514</v>
      </c>
      <c r="O2916" s="41">
        <f t="shared" si="409"/>
        <v>0.67475881499376966</v>
      </c>
      <c r="P2916" s="42">
        <f t="shared" si="410"/>
        <v>35989</v>
      </c>
      <c r="Q2916" s="43" t="str">
        <f t="shared" si="411"/>
        <v>MEDIA GEO</v>
      </c>
    </row>
    <row r="2917" spans="2:17" s="44" customFormat="1" ht="14.4" customHeight="1" x14ac:dyDescent="0.3">
      <c r="B2917" s="87">
        <v>2884</v>
      </c>
      <c r="C2917" s="88">
        <v>72154500</v>
      </c>
      <c r="D2917" s="89" t="s">
        <v>1053</v>
      </c>
      <c r="E2917" s="34">
        <v>12261</v>
      </c>
      <c r="F2917" s="35">
        <f t="shared" ref="F2917:F2980" si="412">ROUND(E2917*($C$5+1),0)</f>
        <v>12886</v>
      </c>
      <c r="G2917" s="36">
        <v>471144.8</v>
      </c>
      <c r="H2917" s="36">
        <v>481349.05</v>
      </c>
      <c r="I2917" s="37">
        <v>520416.75</v>
      </c>
      <c r="J2917" s="38">
        <f t="shared" si="404"/>
        <v>12886</v>
      </c>
      <c r="K2917" s="38">
        <f t="shared" si="405"/>
        <v>371449.15</v>
      </c>
      <c r="L2917" s="38">
        <f t="shared" si="406"/>
        <v>476246.92499999999</v>
      </c>
      <c r="M2917" s="39">
        <f t="shared" si="407"/>
        <v>197479.02694076815</v>
      </c>
      <c r="N2917" s="40">
        <f t="shared" si="408"/>
        <v>130526.98110956822</v>
      </c>
      <c r="O2917" s="41">
        <f t="shared" si="409"/>
        <v>0.66096629668282947</v>
      </c>
      <c r="P2917" s="42">
        <f t="shared" si="410"/>
        <v>12886</v>
      </c>
      <c r="Q2917" s="43" t="str">
        <f t="shared" si="411"/>
        <v>MEDIA GEO</v>
      </c>
    </row>
    <row r="2918" spans="2:17" s="44" customFormat="1" ht="14.4" customHeight="1" x14ac:dyDescent="0.3">
      <c r="B2918" s="87">
        <v>2885</v>
      </c>
      <c r="C2918" s="88">
        <v>72154500</v>
      </c>
      <c r="D2918" s="89" t="s">
        <v>1054</v>
      </c>
      <c r="E2918" s="34">
        <v>10880</v>
      </c>
      <c r="F2918" s="35">
        <f t="shared" si="412"/>
        <v>11435</v>
      </c>
      <c r="G2918" s="36">
        <v>824794.95</v>
      </c>
      <c r="H2918" s="36">
        <v>822171</v>
      </c>
      <c r="I2918" s="37">
        <v>902055.7</v>
      </c>
      <c r="J2918" s="38">
        <f t="shared" si="404"/>
        <v>11435</v>
      </c>
      <c r="K2918" s="38">
        <f t="shared" si="405"/>
        <v>640114.16249999998</v>
      </c>
      <c r="L2918" s="38">
        <f t="shared" si="406"/>
        <v>823482.97499999998</v>
      </c>
      <c r="M2918" s="39">
        <f t="shared" si="407"/>
        <v>289197.42242691625</v>
      </c>
      <c r="N2918" s="40">
        <f t="shared" si="408"/>
        <v>196407.69245687485</v>
      </c>
      <c r="O2918" s="41">
        <f t="shared" si="409"/>
        <v>0.67914745162194345</v>
      </c>
      <c r="P2918" s="42">
        <f t="shared" si="410"/>
        <v>11435</v>
      </c>
      <c r="Q2918" s="43" t="str">
        <f t="shared" si="411"/>
        <v>MEDIA GEO</v>
      </c>
    </row>
    <row r="2919" spans="2:17" s="44" customFormat="1" ht="14.4" customHeight="1" x14ac:dyDescent="0.3">
      <c r="B2919" s="87">
        <v>2886</v>
      </c>
      <c r="C2919" s="88">
        <v>72154500</v>
      </c>
      <c r="D2919" s="89" t="s">
        <v>1055</v>
      </c>
      <c r="E2919" s="34">
        <v>11065</v>
      </c>
      <c r="F2919" s="35">
        <f t="shared" si="412"/>
        <v>11629</v>
      </c>
      <c r="G2919" s="36">
        <v>825669.6</v>
      </c>
      <c r="H2919" s="36">
        <v>820421.7</v>
      </c>
      <c r="I2919" s="37">
        <v>902055.7</v>
      </c>
      <c r="J2919" s="38">
        <f t="shared" si="404"/>
        <v>11629</v>
      </c>
      <c r="K2919" s="38">
        <f t="shared" si="405"/>
        <v>639944</v>
      </c>
      <c r="L2919" s="38">
        <f t="shared" si="406"/>
        <v>823045.64999999991</v>
      </c>
      <c r="M2919" s="39">
        <f t="shared" si="407"/>
        <v>290338.60766747559</v>
      </c>
      <c r="N2919" s="40">
        <f t="shared" si="408"/>
        <v>197077.45356351417</v>
      </c>
      <c r="O2919" s="41">
        <f t="shared" si="409"/>
        <v>0.67878486828464335</v>
      </c>
      <c r="P2919" s="42">
        <f t="shared" si="410"/>
        <v>11629</v>
      </c>
      <c r="Q2919" s="43" t="str">
        <f t="shared" si="411"/>
        <v>MEDIA GEO</v>
      </c>
    </row>
    <row r="2920" spans="2:17" s="44" customFormat="1" ht="14.4" customHeight="1" x14ac:dyDescent="0.3">
      <c r="B2920" s="87">
        <v>2887</v>
      </c>
      <c r="C2920" s="88">
        <v>72154500</v>
      </c>
      <c r="D2920" s="89" t="s">
        <v>1056</v>
      </c>
      <c r="E2920" s="34">
        <v>15244</v>
      </c>
      <c r="F2920" s="35">
        <f t="shared" si="412"/>
        <v>16021</v>
      </c>
      <c r="G2920" s="36">
        <v>421289.75</v>
      </c>
      <c r="H2920" s="36">
        <v>434117.95</v>
      </c>
      <c r="I2920" s="37">
        <v>468375.07500000001</v>
      </c>
      <c r="J2920" s="38">
        <f t="shared" si="404"/>
        <v>16021</v>
      </c>
      <c r="K2920" s="38">
        <f t="shared" si="405"/>
        <v>334950.94374999998</v>
      </c>
      <c r="L2920" s="38">
        <f t="shared" si="406"/>
        <v>427703.85</v>
      </c>
      <c r="M2920" s="39">
        <f t="shared" si="407"/>
        <v>192472.1989727355</v>
      </c>
      <c r="N2920" s="40">
        <f t="shared" si="408"/>
        <v>124769.83934211804</v>
      </c>
      <c r="O2920" s="41">
        <f t="shared" si="409"/>
        <v>0.64824863023356538</v>
      </c>
      <c r="P2920" s="42">
        <f t="shared" si="410"/>
        <v>16021</v>
      </c>
      <c r="Q2920" s="43" t="str">
        <f t="shared" si="411"/>
        <v>MEDIA GEO</v>
      </c>
    </row>
    <row r="2921" spans="2:17" s="44" customFormat="1" ht="14.4" customHeight="1" x14ac:dyDescent="0.3">
      <c r="B2921" s="87">
        <v>2888</v>
      </c>
      <c r="C2921" s="88">
        <v>72154500</v>
      </c>
      <c r="D2921" s="89" t="s">
        <v>1057</v>
      </c>
      <c r="E2921" s="34">
        <v>160719</v>
      </c>
      <c r="F2921" s="35">
        <f t="shared" si="412"/>
        <v>168916</v>
      </c>
      <c r="G2921" s="36">
        <v>5231864.75</v>
      </c>
      <c r="H2921" s="36">
        <v>5249066.2</v>
      </c>
      <c r="I2921" s="37">
        <v>5724584.25</v>
      </c>
      <c r="J2921" s="38">
        <f t="shared" si="404"/>
        <v>168916</v>
      </c>
      <c r="K2921" s="38">
        <f t="shared" si="405"/>
        <v>4093607.8</v>
      </c>
      <c r="L2921" s="38">
        <f t="shared" si="406"/>
        <v>5240465.4749999996</v>
      </c>
      <c r="M2921" s="39">
        <f t="shared" si="407"/>
        <v>2270065.166449538</v>
      </c>
      <c r="N2921" s="40">
        <f t="shared" si="408"/>
        <v>1485736.8238809302</v>
      </c>
      <c r="O2921" s="41">
        <f t="shared" si="409"/>
        <v>0.65449082512669665</v>
      </c>
      <c r="P2921" s="42">
        <f t="shared" si="410"/>
        <v>168916</v>
      </c>
      <c r="Q2921" s="43" t="str">
        <f t="shared" si="411"/>
        <v>MEDIA GEO</v>
      </c>
    </row>
    <row r="2922" spans="2:17" s="44" customFormat="1" ht="14.4" customHeight="1" x14ac:dyDescent="0.3">
      <c r="B2922" s="87">
        <v>2889</v>
      </c>
      <c r="C2922" s="88">
        <v>72154500</v>
      </c>
      <c r="D2922" s="89" t="s">
        <v>1058</v>
      </c>
      <c r="E2922" s="34">
        <v>103243</v>
      </c>
      <c r="F2922" s="35">
        <f t="shared" si="412"/>
        <v>108508</v>
      </c>
      <c r="G2922" s="36">
        <v>5352566.45</v>
      </c>
      <c r="H2922" s="36">
        <v>5475017.4500000002</v>
      </c>
      <c r="I2922" s="37">
        <v>5967445.4000000004</v>
      </c>
      <c r="J2922" s="38">
        <f t="shared" si="404"/>
        <v>108508</v>
      </c>
      <c r="K2922" s="38">
        <f t="shared" si="405"/>
        <v>4225884.3250000002</v>
      </c>
      <c r="L2922" s="38">
        <f t="shared" si="406"/>
        <v>5413791.9500000002</v>
      </c>
      <c r="M2922" s="39">
        <f t="shared" si="407"/>
        <v>2087129.7425567128</v>
      </c>
      <c r="N2922" s="40">
        <f t="shared" si="408"/>
        <v>1399096.8515649952</v>
      </c>
      <c r="O2922" s="41">
        <f t="shared" si="409"/>
        <v>0.67034493497807934</v>
      </c>
      <c r="P2922" s="42">
        <f t="shared" si="410"/>
        <v>108508</v>
      </c>
      <c r="Q2922" s="43" t="str">
        <f t="shared" si="411"/>
        <v>MEDIA GEO</v>
      </c>
    </row>
    <row r="2923" spans="2:17" s="44" customFormat="1" ht="14.4" customHeight="1" x14ac:dyDescent="0.3">
      <c r="B2923" s="87">
        <v>2890</v>
      </c>
      <c r="C2923" s="88">
        <v>72154500</v>
      </c>
      <c r="D2923" s="89" t="s">
        <v>1059</v>
      </c>
      <c r="E2923" s="34">
        <v>119260</v>
      </c>
      <c r="F2923" s="35">
        <f t="shared" si="412"/>
        <v>125342</v>
      </c>
      <c r="G2923" s="36">
        <v>5317288.9000000004</v>
      </c>
      <c r="H2923" s="36">
        <v>5436824.4000000004</v>
      </c>
      <c r="I2923" s="37">
        <v>5967445.4000000004</v>
      </c>
      <c r="J2923" s="38">
        <f t="shared" si="404"/>
        <v>125342</v>
      </c>
      <c r="K2923" s="38">
        <f t="shared" si="405"/>
        <v>4211725.1750000007</v>
      </c>
      <c r="L2923" s="38">
        <f t="shared" si="406"/>
        <v>5377056.6500000004</v>
      </c>
      <c r="M2923" s="39">
        <f t="shared" si="407"/>
        <v>2156404.1522327894</v>
      </c>
      <c r="N2923" s="40">
        <f t="shared" si="408"/>
        <v>1436177.8208551493</v>
      </c>
      <c r="O2923" s="41">
        <f t="shared" si="409"/>
        <v>0.66600586878303791</v>
      </c>
      <c r="P2923" s="42">
        <f t="shared" si="410"/>
        <v>125342</v>
      </c>
      <c r="Q2923" s="43" t="str">
        <f t="shared" si="411"/>
        <v>MEDIA GEO</v>
      </c>
    </row>
    <row r="2924" spans="2:17" s="44" customFormat="1" ht="14.4" customHeight="1" x14ac:dyDescent="0.3">
      <c r="B2924" s="87">
        <v>2891</v>
      </c>
      <c r="C2924" s="88">
        <v>72154500</v>
      </c>
      <c r="D2924" s="89" t="s">
        <v>1060</v>
      </c>
      <c r="E2924" s="34">
        <v>136455</v>
      </c>
      <c r="F2924" s="35">
        <f t="shared" si="412"/>
        <v>143414</v>
      </c>
      <c r="G2924" s="36">
        <v>3783444.35</v>
      </c>
      <c r="H2924" s="36">
        <v>3840005.05</v>
      </c>
      <c r="I2924" s="37">
        <v>4163334</v>
      </c>
      <c r="J2924" s="38">
        <f t="shared" si="404"/>
        <v>143414</v>
      </c>
      <c r="K2924" s="38">
        <f t="shared" si="405"/>
        <v>2982549.35</v>
      </c>
      <c r="L2924" s="38">
        <f t="shared" si="406"/>
        <v>3811724.7</v>
      </c>
      <c r="M2924" s="39">
        <f t="shared" si="407"/>
        <v>1716180.5948671489</v>
      </c>
      <c r="N2924" s="40">
        <f t="shared" si="408"/>
        <v>1112113.9244542364</v>
      </c>
      <c r="O2924" s="41">
        <f t="shared" si="409"/>
        <v>0.64801683912544539</v>
      </c>
      <c r="P2924" s="42">
        <f t="shared" si="410"/>
        <v>143414</v>
      </c>
      <c r="Q2924" s="43" t="str">
        <f t="shared" si="411"/>
        <v>MEDIA GEO</v>
      </c>
    </row>
    <row r="2925" spans="2:17" s="44" customFormat="1" ht="14.4" customHeight="1" x14ac:dyDescent="0.3">
      <c r="B2925" s="87">
        <v>2892</v>
      </c>
      <c r="C2925" s="88">
        <v>72154500</v>
      </c>
      <c r="D2925" s="89" t="s">
        <v>1061</v>
      </c>
      <c r="E2925" s="34">
        <v>25774</v>
      </c>
      <c r="F2925" s="35">
        <f t="shared" si="412"/>
        <v>27088</v>
      </c>
      <c r="G2925" s="36">
        <v>1107306.8999999999</v>
      </c>
      <c r="H2925" s="36">
        <v>1103225.2</v>
      </c>
      <c r="I2925" s="37">
        <v>1214305.75</v>
      </c>
      <c r="J2925" s="38">
        <f t="shared" si="404"/>
        <v>27088</v>
      </c>
      <c r="K2925" s="38">
        <f t="shared" si="405"/>
        <v>862981.46249999991</v>
      </c>
      <c r="L2925" s="38">
        <f t="shared" si="406"/>
        <v>1105266.0499999998</v>
      </c>
      <c r="M2925" s="39">
        <f t="shared" si="407"/>
        <v>447722.88439049385</v>
      </c>
      <c r="N2925" s="40">
        <f t="shared" si="408"/>
        <v>297433.77915613761</v>
      </c>
      <c r="O2925" s="41">
        <f t="shared" si="409"/>
        <v>0.66432561194866813</v>
      </c>
      <c r="P2925" s="42">
        <f t="shared" si="410"/>
        <v>27088</v>
      </c>
      <c r="Q2925" s="43" t="str">
        <f t="shared" si="411"/>
        <v>MEDIA GEO</v>
      </c>
    </row>
    <row r="2926" spans="2:17" s="44" customFormat="1" ht="14.4" customHeight="1" x14ac:dyDescent="0.3">
      <c r="B2926" s="87">
        <v>2893</v>
      </c>
      <c r="C2926" s="88">
        <v>72154500</v>
      </c>
      <c r="D2926" s="89" t="s">
        <v>1062</v>
      </c>
      <c r="E2926" s="34">
        <v>25167</v>
      </c>
      <c r="F2926" s="35">
        <f t="shared" si="412"/>
        <v>26451</v>
      </c>
      <c r="G2926" s="36">
        <v>4901830.1500000004</v>
      </c>
      <c r="H2926" s="36">
        <v>4976758.5</v>
      </c>
      <c r="I2926" s="37">
        <v>5412334.2000000002</v>
      </c>
      <c r="J2926" s="38">
        <f t="shared" si="404"/>
        <v>26451</v>
      </c>
      <c r="K2926" s="38">
        <f t="shared" si="405"/>
        <v>3829343.4625000004</v>
      </c>
      <c r="L2926" s="38">
        <f t="shared" si="406"/>
        <v>4939294.3250000002</v>
      </c>
      <c r="M2926" s="39">
        <f t="shared" si="407"/>
        <v>1367045.2230777855</v>
      </c>
      <c r="N2926" s="40">
        <f t="shared" si="408"/>
        <v>947943.26595781336</v>
      </c>
      <c r="O2926" s="41">
        <f t="shared" si="409"/>
        <v>0.69342495036382201</v>
      </c>
      <c r="P2926" s="42">
        <f t="shared" si="410"/>
        <v>26451</v>
      </c>
      <c r="Q2926" s="43" t="str">
        <f t="shared" si="411"/>
        <v>MEDIA GEO</v>
      </c>
    </row>
    <row r="2927" spans="2:17" s="44" customFormat="1" ht="14.4" customHeight="1" x14ac:dyDescent="0.3">
      <c r="B2927" s="87">
        <v>2894</v>
      </c>
      <c r="C2927" s="88">
        <v>72154500</v>
      </c>
      <c r="D2927" s="89" t="s">
        <v>1063</v>
      </c>
      <c r="E2927" s="34">
        <v>14176</v>
      </c>
      <c r="F2927" s="35">
        <f t="shared" si="412"/>
        <v>14899</v>
      </c>
      <c r="G2927" s="36">
        <v>1583116.5</v>
      </c>
      <c r="H2927" s="36">
        <v>1602067.25</v>
      </c>
      <c r="I2927" s="37">
        <v>1734722.5</v>
      </c>
      <c r="J2927" s="38">
        <f t="shared" si="404"/>
        <v>14899</v>
      </c>
      <c r="K2927" s="38">
        <f t="shared" si="405"/>
        <v>1233701.3125</v>
      </c>
      <c r="L2927" s="38">
        <f t="shared" si="406"/>
        <v>1592591.875</v>
      </c>
      <c r="M2927" s="39">
        <f t="shared" si="407"/>
        <v>505993.79063617782</v>
      </c>
      <c r="N2927" s="40">
        <f t="shared" si="408"/>
        <v>347256.45666422916</v>
      </c>
      <c r="O2927" s="41">
        <f t="shared" si="409"/>
        <v>0.68628600407848728</v>
      </c>
      <c r="P2927" s="42">
        <f t="shared" si="410"/>
        <v>14899</v>
      </c>
      <c r="Q2927" s="43" t="str">
        <f t="shared" si="411"/>
        <v>MEDIA GEO</v>
      </c>
    </row>
    <row r="2928" spans="2:17" s="44" customFormat="1" ht="14.4" customHeight="1" x14ac:dyDescent="0.3">
      <c r="B2928" s="87">
        <v>2895</v>
      </c>
      <c r="C2928" s="88">
        <v>72154500</v>
      </c>
      <c r="D2928" s="89" t="s">
        <v>1064</v>
      </c>
      <c r="E2928" s="34">
        <v>13936</v>
      </c>
      <c r="F2928" s="35">
        <f t="shared" si="412"/>
        <v>14647</v>
      </c>
      <c r="G2928" s="36">
        <v>681060.8</v>
      </c>
      <c r="H2928" s="36">
        <v>686600.25</v>
      </c>
      <c r="I2928" s="37">
        <v>745930.67500000005</v>
      </c>
      <c r="J2928" s="38">
        <f t="shared" si="404"/>
        <v>14647</v>
      </c>
      <c r="K2928" s="38">
        <f t="shared" si="405"/>
        <v>532059.68125000002</v>
      </c>
      <c r="L2928" s="38">
        <f t="shared" si="406"/>
        <v>683830.52500000002</v>
      </c>
      <c r="M2928" s="39">
        <f t="shared" si="407"/>
        <v>267352.49876229803</v>
      </c>
      <c r="N2928" s="40">
        <f t="shared" si="408"/>
        <v>178689.7718179496</v>
      </c>
      <c r="O2928" s="41">
        <f t="shared" si="409"/>
        <v>0.66836768926862333</v>
      </c>
      <c r="P2928" s="42">
        <f t="shared" si="410"/>
        <v>14647</v>
      </c>
      <c r="Q2928" s="43" t="str">
        <f t="shared" si="411"/>
        <v>MEDIA GEO</v>
      </c>
    </row>
    <row r="2929" spans="2:17" s="44" customFormat="1" ht="14.4" customHeight="1" x14ac:dyDescent="0.3">
      <c r="B2929" s="87">
        <v>2896</v>
      </c>
      <c r="C2929" s="88">
        <v>72154500</v>
      </c>
      <c r="D2929" s="89" t="s">
        <v>1065</v>
      </c>
      <c r="E2929" s="34">
        <v>13936</v>
      </c>
      <c r="F2929" s="35">
        <f t="shared" si="412"/>
        <v>14647</v>
      </c>
      <c r="G2929" s="36">
        <v>674063.6</v>
      </c>
      <c r="H2929" s="36">
        <v>693889</v>
      </c>
      <c r="I2929" s="37">
        <v>745930.67500000005</v>
      </c>
      <c r="J2929" s="38">
        <f t="shared" si="404"/>
        <v>14647</v>
      </c>
      <c r="K2929" s="38">
        <f t="shared" si="405"/>
        <v>532132.56875000009</v>
      </c>
      <c r="L2929" s="38">
        <f t="shared" si="406"/>
        <v>683976.3</v>
      </c>
      <c r="M2929" s="39">
        <f t="shared" si="407"/>
        <v>267368.04884081212</v>
      </c>
      <c r="N2929" s="40">
        <f t="shared" si="408"/>
        <v>178700.76738391491</v>
      </c>
      <c r="O2929" s="41">
        <f t="shared" si="409"/>
        <v>0.66836994232736946</v>
      </c>
      <c r="P2929" s="42">
        <f t="shared" si="410"/>
        <v>14647</v>
      </c>
      <c r="Q2929" s="43" t="str">
        <f t="shared" si="411"/>
        <v>MEDIA GEO</v>
      </c>
    </row>
    <row r="2930" spans="2:17" s="44" customFormat="1" ht="14.4" customHeight="1" x14ac:dyDescent="0.3">
      <c r="B2930" s="87">
        <v>2897</v>
      </c>
      <c r="C2930" s="88">
        <v>72154500</v>
      </c>
      <c r="D2930" s="89" t="s">
        <v>1066</v>
      </c>
      <c r="E2930" s="34">
        <v>19312</v>
      </c>
      <c r="F2930" s="35">
        <f t="shared" si="412"/>
        <v>20297</v>
      </c>
      <c r="G2930" s="36">
        <v>666774.85</v>
      </c>
      <c r="H2930" s="36">
        <v>689807.3</v>
      </c>
      <c r="I2930" s="37">
        <v>745930.67500000005</v>
      </c>
      <c r="J2930" s="38">
        <f t="shared" si="404"/>
        <v>20297</v>
      </c>
      <c r="K2930" s="38">
        <f t="shared" si="405"/>
        <v>530702.45625000005</v>
      </c>
      <c r="L2930" s="38">
        <f t="shared" si="406"/>
        <v>678291.07499999995</v>
      </c>
      <c r="M2930" s="39">
        <f t="shared" si="407"/>
        <v>288874.58115767181</v>
      </c>
      <c r="N2930" s="40">
        <f t="shared" si="408"/>
        <v>189913.02891127006</v>
      </c>
      <c r="O2930" s="41">
        <f t="shared" si="409"/>
        <v>0.65742381399633376</v>
      </c>
      <c r="P2930" s="42">
        <f t="shared" si="410"/>
        <v>20297</v>
      </c>
      <c r="Q2930" s="43" t="str">
        <f t="shared" si="411"/>
        <v>MEDIA GEO</v>
      </c>
    </row>
    <row r="2931" spans="2:17" s="44" customFormat="1" ht="14.4" customHeight="1" x14ac:dyDescent="0.3">
      <c r="B2931" s="87">
        <v>2898</v>
      </c>
      <c r="C2931" s="88">
        <v>72154500</v>
      </c>
      <c r="D2931" s="89" t="s">
        <v>1067</v>
      </c>
      <c r="E2931" s="34">
        <v>23473</v>
      </c>
      <c r="F2931" s="35">
        <f t="shared" si="412"/>
        <v>24670</v>
      </c>
      <c r="G2931" s="36">
        <v>665025.55000000005</v>
      </c>
      <c r="H2931" s="36">
        <v>693305.9</v>
      </c>
      <c r="I2931" s="37">
        <v>745930.67500000005</v>
      </c>
      <c r="J2931" s="38">
        <f t="shared" si="404"/>
        <v>24670</v>
      </c>
      <c r="K2931" s="38">
        <f t="shared" si="405"/>
        <v>532233.03125</v>
      </c>
      <c r="L2931" s="38">
        <f t="shared" si="406"/>
        <v>679165.72500000009</v>
      </c>
      <c r="M2931" s="39">
        <f t="shared" si="407"/>
        <v>303499.31199521851</v>
      </c>
      <c r="N2931" s="40">
        <f t="shared" si="408"/>
        <v>197162.09730539855</v>
      </c>
      <c r="O2931" s="41">
        <f t="shared" si="409"/>
        <v>0.64962947035776064</v>
      </c>
      <c r="P2931" s="42">
        <f t="shared" si="410"/>
        <v>24670</v>
      </c>
      <c r="Q2931" s="43" t="str">
        <f t="shared" si="411"/>
        <v>MEDIA GEO</v>
      </c>
    </row>
    <row r="2932" spans="2:17" s="44" customFormat="1" ht="14.4" customHeight="1" x14ac:dyDescent="0.3">
      <c r="B2932" s="87">
        <v>2899</v>
      </c>
      <c r="C2932" s="88">
        <v>72154500</v>
      </c>
      <c r="D2932" s="89" t="s">
        <v>1068</v>
      </c>
      <c r="E2932" s="34">
        <v>21503</v>
      </c>
      <c r="F2932" s="35">
        <f t="shared" si="412"/>
        <v>22600</v>
      </c>
      <c r="G2932" s="36">
        <v>1558626.3</v>
      </c>
      <c r="H2932" s="36">
        <v>1596236.25</v>
      </c>
      <c r="I2932" s="37">
        <v>1734722.5</v>
      </c>
      <c r="J2932" s="38">
        <f t="shared" si="404"/>
        <v>22600</v>
      </c>
      <c r="K2932" s="38">
        <f t="shared" si="405"/>
        <v>1228046.2625</v>
      </c>
      <c r="L2932" s="38">
        <f t="shared" si="406"/>
        <v>1577431.2749999999</v>
      </c>
      <c r="M2932" s="39">
        <f t="shared" si="407"/>
        <v>558848.90590313438</v>
      </c>
      <c r="N2932" s="40">
        <f t="shared" si="408"/>
        <v>379185.23776797316</v>
      </c>
      <c r="O2932" s="41">
        <f t="shared" si="409"/>
        <v>0.67851119285128847</v>
      </c>
      <c r="P2932" s="42">
        <f t="shared" si="410"/>
        <v>22600</v>
      </c>
      <c r="Q2932" s="43" t="str">
        <f t="shared" si="411"/>
        <v>MEDIA GEO</v>
      </c>
    </row>
    <row r="2933" spans="2:17" s="44" customFormat="1" ht="14.4" customHeight="1" x14ac:dyDescent="0.3">
      <c r="B2933" s="87">
        <v>2900</v>
      </c>
      <c r="C2933" s="88">
        <v>72154500</v>
      </c>
      <c r="D2933" s="89" t="s">
        <v>1069</v>
      </c>
      <c r="E2933" s="34">
        <v>24191</v>
      </c>
      <c r="F2933" s="35">
        <f t="shared" si="412"/>
        <v>25425</v>
      </c>
      <c r="G2933" s="36">
        <v>2054844.4</v>
      </c>
      <c r="H2933" s="36">
        <v>2059800.75</v>
      </c>
      <c r="I2933" s="37">
        <v>2255139.25</v>
      </c>
      <c r="J2933" s="38">
        <f t="shared" si="404"/>
        <v>25425</v>
      </c>
      <c r="K2933" s="38">
        <f t="shared" si="405"/>
        <v>1598802.35</v>
      </c>
      <c r="L2933" s="38">
        <f t="shared" si="406"/>
        <v>2057322.575</v>
      </c>
      <c r="M2933" s="39">
        <f t="shared" si="407"/>
        <v>701874.75114389102</v>
      </c>
      <c r="N2933" s="40">
        <f t="shared" si="408"/>
        <v>478322.20616579789</v>
      </c>
      <c r="O2933" s="41">
        <f t="shared" si="409"/>
        <v>0.68149225397586255</v>
      </c>
      <c r="P2933" s="42">
        <f t="shared" si="410"/>
        <v>25425</v>
      </c>
      <c r="Q2933" s="43" t="str">
        <f t="shared" si="411"/>
        <v>MEDIA GEO</v>
      </c>
    </row>
    <row r="2934" spans="2:17" s="44" customFormat="1" ht="14.4" customHeight="1" x14ac:dyDescent="0.3">
      <c r="B2934" s="87">
        <v>2901</v>
      </c>
      <c r="C2934" s="88">
        <v>72154500</v>
      </c>
      <c r="D2934" s="89" t="s">
        <v>1070</v>
      </c>
      <c r="E2934" s="34">
        <v>19570</v>
      </c>
      <c r="F2934" s="35">
        <f t="shared" si="412"/>
        <v>20568</v>
      </c>
      <c r="G2934" s="36">
        <v>2122484</v>
      </c>
      <c r="H2934" s="36">
        <v>2189248.9500000002</v>
      </c>
      <c r="I2934" s="37">
        <v>2359222.6</v>
      </c>
      <c r="J2934" s="38">
        <f t="shared" si="404"/>
        <v>20568</v>
      </c>
      <c r="K2934" s="38">
        <f t="shared" si="405"/>
        <v>1672880.8875000002</v>
      </c>
      <c r="L2934" s="38">
        <f t="shared" si="406"/>
        <v>2155866.4750000001</v>
      </c>
      <c r="M2934" s="39">
        <f t="shared" si="407"/>
        <v>689088.71817252482</v>
      </c>
      <c r="N2934" s="40">
        <f t="shared" si="408"/>
        <v>472715.53318349307</v>
      </c>
      <c r="O2934" s="41">
        <f t="shared" si="409"/>
        <v>0.6860009759514607</v>
      </c>
      <c r="P2934" s="42">
        <f t="shared" si="410"/>
        <v>20568</v>
      </c>
      <c r="Q2934" s="43" t="str">
        <f t="shared" si="411"/>
        <v>MEDIA GEO</v>
      </c>
    </row>
    <row r="2935" spans="2:17" s="44" customFormat="1" ht="14.4" customHeight="1" x14ac:dyDescent="0.3">
      <c r="B2935" s="87">
        <v>2902</v>
      </c>
      <c r="C2935" s="88">
        <v>72154500</v>
      </c>
      <c r="D2935" s="89" t="s">
        <v>1071</v>
      </c>
      <c r="E2935" s="34">
        <v>20527</v>
      </c>
      <c r="F2935" s="35">
        <f t="shared" si="412"/>
        <v>21574</v>
      </c>
      <c r="G2935" s="36">
        <v>1522182.55</v>
      </c>
      <c r="H2935" s="36">
        <v>1531220.6</v>
      </c>
      <c r="I2935" s="37">
        <v>1665333.6</v>
      </c>
      <c r="J2935" s="38">
        <f t="shared" si="404"/>
        <v>21574</v>
      </c>
      <c r="K2935" s="38">
        <f t="shared" si="405"/>
        <v>1185077.6875</v>
      </c>
      <c r="L2935" s="38">
        <f t="shared" si="406"/>
        <v>1526701.5750000002</v>
      </c>
      <c r="M2935" s="39">
        <f t="shared" si="407"/>
        <v>537940.33026140428</v>
      </c>
      <c r="N2935" s="40">
        <f t="shared" si="408"/>
        <v>365126.13370425132</v>
      </c>
      <c r="O2935" s="41">
        <f t="shared" si="409"/>
        <v>0.67874839115859487</v>
      </c>
      <c r="P2935" s="42">
        <f t="shared" si="410"/>
        <v>21574</v>
      </c>
      <c r="Q2935" s="43" t="str">
        <f t="shared" si="411"/>
        <v>MEDIA GEO</v>
      </c>
    </row>
    <row r="2936" spans="2:17" s="44" customFormat="1" ht="14.4" customHeight="1" x14ac:dyDescent="0.3">
      <c r="B2936" s="87">
        <v>2903</v>
      </c>
      <c r="C2936" s="88">
        <v>72154500</v>
      </c>
      <c r="D2936" s="89" t="s">
        <v>1072</v>
      </c>
      <c r="E2936" s="34">
        <v>18962</v>
      </c>
      <c r="F2936" s="35">
        <f t="shared" si="412"/>
        <v>19929</v>
      </c>
      <c r="G2936" s="36">
        <v>1511395.2</v>
      </c>
      <c r="H2936" s="36">
        <v>1526847.35</v>
      </c>
      <c r="I2936" s="37">
        <v>1665333.6</v>
      </c>
      <c r="J2936" s="38">
        <f t="shared" si="404"/>
        <v>19929</v>
      </c>
      <c r="K2936" s="38">
        <f t="shared" si="405"/>
        <v>1180876.2875000001</v>
      </c>
      <c r="L2936" s="38">
        <f t="shared" si="406"/>
        <v>1519121.2749999999</v>
      </c>
      <c r="M2936" s="39">
        <f t="shared" si="407"/>
        <v>526065.84075119905</v>
      </c>
      <c r="N2936" s="40">
        <f t="shared" si="408"/>
        <v>357892.79230350861</v>
      </c>
      <c r="O2936" s="41">
        <f t="shared" si="409"/>
        <v>0.68031939080563253</v>
      </c>
      <c r="P2936" s="42">
        <f t="shared" si="410"/>
        <v>19929</v>
      </c>
      <c r="Q2936" s="43" t="str">
        <f t="shared" si="411"/>
        <v>MEDIA GEO</v>
      </c>
    </row>
    <row r="2937" spans="2:17" s="44" customFormat="1" ht="14.4" customHeight="1" x14ac:dyDescent="0.3">
      <c r="B2937" s="87">
        <v>2904</v>
      </c>
      <c r="C2937" s="88">
        <v>72154500</v>
      </c>
      <c r="D2937" s="89" t="s">
        <v>1073</v>
      </c>
      <c r="E2937" s="34">
        <v>20527</v>
      </c>
      <c r="F2937" s="35">
        <f t="shared" si="412"/>
        <v>21574</v>
      </c>
      <c r="G2937" s="36">
        <v>1489237.4</v>
      </c>
      <c r="H2937" s="36">
        <v>1529762.85</v>
      </c>
      <c r="I2937" s="37">
        <v>1665333.6</v>
      </c>
      <c r="J2937" s="38">
        <f t="shared" si="404"/>
        <v>21574</v>
      </c>
      <c r="K2937" s="38">
        <f t="shared" si="405"/>
        <v>1176476.9624999999</v>
      </c>
      <c r="L2937" s="38">
        <f t="shared" si="406"/>
        <v>1509500.125</v>
      </c>
      <c r="M2937" s="39">
        <f t="shared" si="407"/>
        <v>534878.31462020986</v>
      </c>
      <c r="N2937" s="40">
        <f t="shared" si="408"/>
        <v>362960.96168026346</v>
      </c>
      <c r="O2937" s="41">
        <f t="shared" si="409"/>
        <v>0.67858604800230826</v>
      </c>
      <c r="P2937" s="42">
        <f t="shared" si="410"/>
        <v>21574</v>
      </c>
      <c r="Q2937" s="43" t="str">
        <f t="shared" si="411"/>
        <v>MEDIA GEO</v>
      </c>
    </row>
    <row r="2938" spans="2:17" s="44" customFormat="1" ht="14.4" customHeight="1" x14ac:dyDescent="0.3">
      <c r="B2938" s="87">
        <v>2905</v>
      </c>
      <c r="C2938" s="88">
        <v>72154500</v>
      </c>
      <c r="D2938" s="89" t="s">
        <v>1074</v>
      </c>
      <c r="E2938" s="34">
        <v>92142</v>
      </c>
      <c r="F2938" s="35">
        <f t="shared" si="412"/>
        <v>96841</v>
      </c>
      <c r="G2938" s="36">
        <v>4626606.95</v>
      </c>
      <c r="H2938" s="36">
        <v>4623108.3499999996</v>
      </c>
      <c r="I2938" s="37">
        <v>5065389.7</v>
      </c>
      <c r="J2938" s="38">
        <f t="shared" si="404"/>
        <v>96841</v>
      </c>
      <c r="K2938" s="38">
        <f t="shared" si="405"/>
        <v>3602986.5</v>
      </c>
      <c r="L2938" s="38">
        <f t="shared" si="406"/>
        <v>4624857.6500000004</v>
      </c>
      <c r="M2938" s="39">
        <f t="shared" si="407"/>
        <v>1799770.8005331643</v>
      </c>
      <c r="N2938" s="40">
        <f t="shared" si="408"/>
        <v>1204153.2098416553</v>
      </c>
      <c r="O2938" s="41">
        <f t="shared" si="409"/>
        <v>0.66905919880739084</v>
      </c>
      <c r="P2938" s="42">
        <f t="shared" si="410"/>
        <v>96841</v>
      </c>
      <c r="Q2938" s="43" t="str">
        <f t="shared" si="411"/>
        <v>MEDIA GEO</v>
      </c>
    </row>
    <row r="2939" spans="2:17" s="44" customFormat="1" ht="14.4" customHeight="1" x14ac:dyDescent="0.3">
      <c r="B2939" s="87">
        <v>2906</v>
      </c>
      <c r="C2939" s="88">
        <v>72154500</v>
      </c>
      <c r="D2939" s="89" t="s">
        <v>1075</v>
      </c>
      <c r="E2939" s="34">
        <v>33525</v>
      </c>
      <c r="F2939" s="35">
        <f t="shared" si="412"/>
        <v>35235</v>
      </c>
      <c r="G2939" s="36">
        <v>3890443.2</v>
      </c>
      <c r="H2939" s="36">
        <v>3921055.95</v>
      </c>
      <c r="I2939" s="37">
        <v>4284764.5750000002</v>
      </c>
      <c r="J2939" s="38">
        <f t="shared" si="404"/>
        <v>35235</v>
      </c>
      <c r="K2939" s="38">
        <f t="shared" si="405"/>
        <v>3032874.6812500004</v>
      </c>
      <c r="L2939" s="38">
        <f t="shared" si="406"/>
        <v>3905749.5750000002</v>
      </c>
      <c r="M2939" s="39">
        <f t="shared" si="407"/>
        <v>1231901.0907145781</v>
      </c>
      <c r="N2939" s="40">
        <f t="shared" si="408"/>
        <v>846170.7075602744</v>
      </c>
      <c r="O2939" s="41">
        <f t="shared" si="409"/>
        <v>0.68688201831970419</v>
      </c>
      <c r="P2939" s="42">
        <f t="shared" si="410"/>
        <v>35235</v>
      </c>
      <c r="Q2939" s="43" t="str">
        <f t="shared" si="411"/>
        <v>MEDIA GEO</v>
      </c>
    </row>
    <row r="2940" spans="2:17" s="44" customFormat="1" ht="14.4" customHeight="1" x14ac:dyDescent="0.3">
      <c r="B2940" s="87">
        <v>2907</v>
      </c>
      <c r="C2940" s="88">
        <v>72154500</v>
      </c>
      <c r="D2940" s="89" t="s">
        <v>1076</v>
      </c>
      <c r="E2940" s="34">
        <v>51493</v>
      </c>
      <c r="F2940" s="35">
        <f t="shared" si="412"/>
        <v>54119</v>
      </c>
      <c r="G2940" s="36">
        <v>4027471.7</v>
      </c>
      <c r="H2940" s="36">
        <v>4060416.85</v>
      </c>
      <c r="I2940" s="37">
        <v>4440889.5999999996</v>
      </c>
      <c r="J2940" s="38">
        <f t="shared" si="404"/>
        <v>54119</v>
      </c>
      <c r="K2940" s="38">
        <f t="shared" si="405"/>
        <v>3145724.2875000001</v>
      </c>
      <c r="L2940" s="38">
        <f t="shared" si="406"/>
        <v>4043944.2750000004</v>
      </c>
      <c r="M2940" s="39">
        <f t="shared" si="407"/>
        <v>1408009.9203079175</v>
      </c>
      <c r="N2940" s="40">
        <f t="shared" si="408"/>
        <v>957345.45073662407</v>
      </c>
      <c r="O2940" s="41">
        <f t="shared" si="409"/>
        <v>0.679928057983613</v>
      </c>
      <c r="P2940" s="42">
        <f t="shared" si="410"/>
        <v>54119</v>
      </c>
      <c r="Q2940" s="43" t="str">
        <f t="shared" si="411"/>
        <v>MEDIA GEO</v>
      </c>
    </row>
    <row r="2941" spans="2:17" s="44" customFormat="1" ht="14.4" customHeight="1" x14ac:dyDescent="0.3">
      <c r="B2941" s="87">
        <v>2908</v>
      </c>
      <c r="C2941" s="88">
        <v>72154500</v>
      </c>
      <c r="D2941" s="89" t="s">
        <v>1077</v>
      </c>
      <c r="E2941" s="34">
        <v>16882</v>
      </c>
      <c r="F2941" s="35">
        <f t="shared" si="412"/>
        <v>17743</v>
      </c>
      <c r="G2941" s="36">
        <v>1216055.05</v>
      </c>
      <c r="H2941" s="36">
        <v>1245501.6000000001</v>
      </c>
      <c r="I2941" s="37">
        <v>1353083.55</v>
      </c>
      <c r="J2941" s="38">
        <f t="shared" si="404"/>
        <v>17743</v>
      </c>
      <c r="K2941" s="38">
        <f t="shared" si="405"/>
        <v>958095.8</v>
      </c>
      <c r="L2941" s="38">
        <f t="shared" si="406"/>
        <v>1230778.3250000002</v>
      </c>
      <c r="M2941" s="39">
        <f t="shared" si="407"/>
        <v>436678.99088056391</v>
      </c>
      <c r="N2941" s="40">
        <f t="shared" si="408"/>
        <v>296232.4800347524</v>
      </c>
      <c r="O2941" s="41">
        <f t="shared" si="409"/>
        <v>0.67837584637950887</v>
      </c>
      <c r="P2941" s="42">
        <f t="shared" si="410"/>
        <v>17743</v>
      </c>
      <c r="Q2941" s="43" t="str">
        <f t="shared" si="411"/>
        <v>MEDIA GEO</v>
      </c>
    </row>
    <row r="2942" spans="2:17" s="44" customFormat="1" ht="14.4" customHeight="1" x14ac:dyDescent="0.3">
      <c r="B2942" s="87">
        <v>2909</v>
      </c>
      <c r="C2942" s="88">
        <v>72154500</v>
      </c>
      <c r="D2942" s="89" t="s">
        <v>1078</v>
      </c>
      <c r="E2942" s="34">
        <v>16588</v>
      </c>
      <c r="F2942" s="35">
        <f t="shared" si="412"/>
        <v>17434</v>
      </c>
      <c r="G2942" s="77">
        <v>1214305.75</v>
      </c>
      <c r="H2942" s="77">
        <v>1244043.8500000001</v>
      </c>
      <c r="I2942" s="77">
        <v>1353083.55</v>
      </c>
      <c r="J2942" s="38">
        <f t="shared" si="404"/>
        <v>17434</v>
      </c>
      <c r="K2942" s="38">
        <f t="shared" si="405"/>
        <v>957216.78750000009</v>
      </c>
      <c r="L2942" s="38">
        <f t="shared" si="406"/>
        <v>1229174.8</v>
      </c>
      <c r="M2942" s="39">
        <f t="shared" si="407"/>
        <v>434481.55986977083</v>
      </c>
      <c r="N2942" s="40">
        <f t="shared" si="408"/>
        <v>294897.15766121761</v>
      </c>
      <c r="O2942" s="41">
        <f t="shared" si="409"/>
        <v>0.6787334259930583</v>
      </c>
      <c r="P2942" s="42">
        <f t="shared" si="410"/>
        <v>17434</v>
      </c>
      <c r="Q2942" s="43" t="str">
        <f t="shared" si="411"/>
        <v>MEDIA GEO</v>
      </c>
    </row>
    <row r="2943" spans="2:17" s="44" customFormat="1" ht="14.4" customHeight="1" x14ac:dyDescent="0.3">
      <c r="B2943" s="87">
        <v>2910</v>
      </c>
      <c r="C2943" s="88">
        <v>72154500</v>
      </c>
      <c r="D2943" s="89" t="s">
        <v>1079</v>
      </c>
      <c r="E2943" s="34">
        <v>25314</v>
      </c>
      <c r="F2943" s="35">
        <f t="shared" si="412"/>
        <v>26605</v>
      </c>
      <c r="G2943" s="36">
        <v>2097702.25</v>
      </c>
      <c r="H2943" s="36">
        <v>2169715.1</v>
      </c>
      <c r="I2943" s="37">
        <v>2341875.375</v>
      </c>
      <c r="J2943" s="38">
        <f t="shared" si="404"/>
        <v>26605</v>
      </c>
      <c r="K2943" s="38">
        <f t="shared" si="405"/>
        <v>1658974.4312499999</v>
      </c>
      <c r="L2943" s="38">
        <f t="shared" si="406"/>
        <v>2133708.6749999998</v>
      </c>
      <c r="M2943" s="39">
        <f t="shared" si="407"/>
        <v>729740.41559714766</v>
      </c>
      <c r="N2943" s="40">
        <f t="shared" si="408"/>
        <v>497191.8204611644</v>
      </c>
      <c r="O2943" s="41">
        <f t="shared" si="409"/>
        <v>0.68132696207364585</v>
      </c>
      <c r="P2943" s="42">
        <f t="shared" si="410"/>
        <v>26605</v>
      </c>
      <c r="Q2943" s="43" t="str">
        <f t="shared" si="411"/>
        <v>MEDIA GEO</v>
      </c>
    </row>
    <row r="2944" spans="2:17" s="44" customFormat="1" ht="14.4" customHeight="1" x14ac:dyDescent="0.3">
      <c r="B2944" s="87">
        <v>2911</v>
      </c>
      <c r="C2944" s="88">
        <v>72154500</v>
      </c>
      <c r="D2944" s="89" t="s">
        <v>1080</v>
      </c>
      <c r="E2944" s="34">
        <v>22184</v>
      </c>
      <c r="F2944" s="35">
        <f t="shared" si="412"/>
        <v>23315</v>
      </c>
      <c r="G2944" s="36">
        <v>2670014.9</v>
      </c>
      <c r="H2944" s="36">
        <v>2681385.35</v>
      </c>
      <c r="I2944" s="37">
        <v>2949028.25</v>
      </c>
      <c r="J2944" s="38">
        <f t="shared" si="404"/>
        <v>23315</v>
      </c>
      <c r="K2944" s="38">
        <f t="shared" si="405"/>
        <v>2080935.875</v>
      </c>
      <c r="L2944" s="38">
        <f t="shared" si="406"/>
        <v>2675700.125</v>
      </c>
      <c r="M2944" s="39">
        <f t="shared" si="407"/>
        <v>837619.57364548848</v>
      </c>
      <c r="N2944" s="40">
        <f t="shared" si="408"/>
        <v>575800.2859759453</v>
      </c>
      <c r="O2944" s="41">
        <f t="shared" si="409"/>
        <v>0.68742458282098984</v>
      </c>
      <c r="P2944" s="42">
        <f t="shared" si="410"/>
        <v>23315</v>
      </c>
      <c r="Q2944" s="43" t="str">
        <f t="shared" si="411"/>
        <v>MEDIA GEO</v>
      </c>
    </row>
    <row r="2945" spans="2:17" s="44" customFormat="1" ht="14.4" customHeight="1" x14ac:dyDescent="0.3">
      <c r="B2945" s="87">
        <v>2912</v>
      </c>
      <c r="C2945" s="88">
        <v>72154500</v>
      </c>
      <c r="D2945" s="89" t="s">
        <v>1081</v>
      </c>
      <c r="E2945" s="34">
        <v>11930</v>
      </c>
      <c r="F2945" s="35">
        <f t="shared" si="412"/>
        <v>12538</v>
      </c>
      <c r="G2945" s="36">
        <v>1680202.65</v>
      </c>
      <c r="H2945" s="36">
        <v>1714314</v>
      </c>
      <c r="I2945" s="37">
        <v>1873500.3</v>
      </c>
      <c r="J2945" s="38">
        <f t="shared" si="404"/>
        <v>12538</v>
      </c>
      <c r="K2945" s="38">
        <f t="shared" si="405"/>
        <v>1320138.7375</v>
      </c>
      <c r="L2945" s="38">
        <f t="shared" si="406"/>
        <v>1697258.325</v>
      </c>
      <c r="M2945" s="39">
        <f t="shared" si="407"/>
        <v>510015.66719093645</v>
      </c>
      <c r="N2945" s="40">
        <f t="shared" si="408"/>
        <v>351769.83195957565</v>
      </c>
      <c r="O2945" s="41">
        <f t="shared" si="409"/>
        <v>0.68972358025205971</v>
      </c>
      <c r="P2945" s="42">
        <f t="shared" si="410"/>
        <v>12538</v>
      </c>
      <c r="Q2945" s="43" t="str">
        <f t="shared" si="411"/>
        <v>MEDIA GEO</v>
      </c>
    </row>
    <row r="2946" spans="2:17" s="44" customFormat="1" ht="14.4" customHeight="1" x14ac:dyDescent="0.3">
      <c r="B2946" s="87">
        <v>2913</v>
      </c>
      <c r="C2946" s="88">
        <v>72154500</v>
      </c>
      <c r="D2946" s="89" t="s">
        <v>1082</v>
      </c>
      <c r="E2946" s="34">
        <v>25608</v>
      </c>
      <c r="F2946" s="35">
        <f t="shared" si="412"/>
        <v>26914</v>
      </c>
      <c r="G2946" s="36">
        <v>2028021.8</v>
      </c>
      <c r="H2946" s="36">
        <v>2084290.95</v>
      </c>
      <c r="I2946" s="37">
        <v>2255139.25</v>
      </c>
      <c r="J2946" s="38">
        <f t="shared" si="404"/>
        <v>26914</v>
      </c>
      <c r="K2946" s="38">
        <f t="shared" si="405"/>
        <v>1598591.5</v>
      </c>
      <c r="L2946" s="38">
        <f t="shared" si="406"/>
        <v>2056156.375</v>
      </c>
      <c r="M2946" s="39">
        <f t="shared" si="407"/>
        <v>711697.83294880972</v>
      </c>
      <c r="N2946" s="40">
        <f t="shared" si="408"/>
        <v>484215.29192501929</v>
      </c>
      <c r="O2946" s="41">
        <f t="shared" si="409"/>
        <v>0.6803663992044886</v>
      </c>
      <c r="P2946" s="42">
        <f t="shared" si="410"/>
        <v>26914</v>
      </c>
      <c r="Q2946" s="43" t="str">
        <f t="shared" si="411"/>
        <v>MEDIA GEO</v>
      </c>
    </row>
    <row r="2947" spans="2:17" s="44" customFormat="1" ht="14.4" customHeight="1" x14ac:dyDescent="0.3">
      <c r="B2947" s="87">
        <v>2914</v>
      </c>
      <c r="C2947" s="88">
        <v>72154500</v>
      </c>
      <c r="D2947" s="89" t="s">
        <v>1083</v>
      </c>
      <c r="E2947" s="34">
        <v>20877</v>
      </c>
      <c r="F2947" s="35">
        <f t="shared" si="412"/>
        <v>21942</v>
      </c>
      <c r="G2947" s="36">
        <v>2160677.0499999998</v>
      </c>
      <c r="H2947" s="36">
        <v>2174963</v>
      </c>
      <c r="I2947" s="37">
        <v>2359222.6</v>
      </c>
      <c r="J2947" s="38">
        <f t="shared" si="404"/>
        <v>21942</v>
      </c>
      <c r="K2947" s="38">
        <f t="shared" si="405"/>
        <v>1679201.1625000001</v>
      </c>
      <c r="L2947" s="38">
        <f t="shared" si="406"/>
        <v>2167820.0249999999</v>
      </c>
      <c r="M2947" s="39">
        <f t="shared" si="407"/>
        <v>702298.45937149716</v>
      </c>
      <c r="N2947" s="40">
        <f t="shared" si="408"/>
        <v>481084.66604565544</v>
      </c>
      <c r="O2947" s="41">
        <f t="shared" si="409"/>
        <v>0.68501455417713575</v>
      </c>
      <c r="P2947" s="42">
        <f t="shared" si="410"/>
        <v>21942</v>
      </c>
      <c r="Q2947" s="43" t="str">
        <f t="shared" si="411"/>
        <v>MEDIA GEO</v>
      </c>
    </row>
    <row r="2948" spans="2:17" s="44" customFormat="1" ht="14.4" customHeight="1" x14ac:dyDescent="0.3">
      <c r="B2948" s="87">
        <v>2915</v>
      </c>
      <c r="C2948" s="88">
        <v>72154500</v>
      </c>
      <c r="D2948" s="89" t="s">
        <v>1084</v>
      </c>
      <c r="E2948" s="34">
        <v>196324</v>
      </c>
      <c r="F2948" s="35">
        <f t="shared" si="412"/>
        <v>206337</v>
      </c>
      <c r="G2948" s="36">
        <v>5240028.1500000004</v>
      </c>
      <c r="H2948" s="36">
        <v>5326326.95</v>
      </c>
      <c r="I2948" s="37">
        <v>5811320.375</v>
      </c>
      <c r="J2948" s="38">
        <f t="shared" si="404"/>
        <v>206337</v>
      </c>
      <c r="K2948" s="38">
        <f t="shared" si="405"/>
        <v>4146003.1187500004</v>
      </c>
      <c r="L2948" s="38">
        <f t="shared" si="406"/>
        <v>5283177.5500000007</v>
      </c>
      <c r="M2948" s="39">
        <f t="shared" si="407"/>
        <v>2405211.895137236</v>
      </c>
      <c r="N2948" s="40">
        <f t="shared" si="408"/>
        <v>1554839.3493323983</v>
      </c>
      <c r="O2948" s="41">
        <f t="shared" si="409"/>
        <v>0.64644589213778303</v>
      </c>
      <c r="P2948" s="42">
        <f t="shared" si="410"/>
        <v>206337</v>
      </c>
      <c r="Q2948" s="43" t="str">
        <f t="shared" si="411"/>
        <v>MEDIA GEO</v>
      </c>
    </row>
    <row r="2949" spans="2:17" s="44" customFormat="1" ht="14.4" customHeight="1" x14ac:dyDescent="0.3">
      <c r="B2949" s="87">
        <v>2916</v>
      </c>
      <c r="C2949" s="88">
        <v>72154500</v>
      </c>
      <c r="D2949" s="89" t="s">
        <v>1085</v>
      </c>
      <c r="E2949" s="34">
        <v>442374</v>
      </c>
      <c r="F2949" s="35">
        <f t="shared" si="412"/>
        <v>464935</v>
      </c>
      <c r="G2949" s="36">
        <v>5956658.0499999998</v>
      </c>
      <c r="H2949" s="36">
        <v>5971235.5499999998</v>
      </c>
      <c r="I2949" s="37">
        <v>6505209.375</v>
      </c>
      <c r="J2949" s="38">
        <f t="shared" si="404"/>
        <v>464935</v>
      </c>
      <c r="K2949" s="38">
        <f t="shared" si="405"/>
        <v>4724509.4937500004</v>
      </c>
      <c r="L2949" s="38">
        <f t="shared" si="406"/>
        <v>5963946.7999999998</v>
      </c>
      <c r="M2949" s="39">
        <f t="shared" si="407"/>
        <v>3220550.3865890661</v>
      </c>
      <c r="N2949" s="40">
        <f t="shared" si="408"/>
        <v>1948514.326199118</v>
      </c>
      <c r="O2949" s="41">
        <f t="shared" si="409"/>
        <v>0.60502525727064282</v>
      </c>
      <c r="P2949" s="42">
        <f t="shared" si="410"/>
        <v>464935</v>
      </c>
      <c r="Q2949" s="43" t="str">
        <f t="shared" si="411"/>
        <v>MEDIA GEO</v>
      </c>
    </row>
    <row r="2950" spans="2:17" s="44" customFormat="1" ht="14.4" customHeight="1" x14ac:dyDescent="0.3">
      <c r="B2950" s="87">
        <v>2917</v>
      </c>
      <c r="C2950" s="88">
        <v>72154500</v>
      </c>
      <c r="D2950" s="89" t="s">
        <v>1086</v>
      </c>
      <c r="E2950" s="34">
        <v>48124</v>
      </c>
      <c r="F2950" s="35">
        <f t="shared" si="412"/>
        <v>50578</v>
      </c>
      <c r="G2950" s="36">
        <v>1218679</v>
      </c>
      <c r="H2950" s="36">
        <v>1230049.45</v>
      </c>
      <c r="I2950" s="37">
        <v>1353083.55</v>
      </c>
      <c r="J2950" s="38">
        <f t="shared" si="404"/>
        <v>50578</v>
      </c>
      <c r="K2950" s="38">
        <f t="shared" si="405"/>
        <v>963097.5</v>
      </c>
      <c r="L2950" s="38">
        <f t="shared" si="406"/>
        <v>1224364.2250000001</v>
      </c>
      <c r="M2950" s="39">
        <f t="shared" si="407"/>
        <v>565945.40899940243</v>
      </c>
      <c r="N2950" s="40">
        <f t="shared" si="408"/>
        <v>364419.7897060184</v>
      </c>
      <c r="O2950" s="41">
        <f t="shared" si="409"/>
        <v>0.64391332434397963</v>
      </c>
      <c r="P2950" s="42">
        <f t="shared" si="410"/>
        <v>50578</v>
      </c>
      <c r="Q2950" s="43" t="str">
        <f t="shared" si="411"/>
        <v>MEDIA GEO</v>
      </c>
    </row>
    <row r="2951" spans="2:17" s="44" customFormat="1" ht="14.4" customHeight="1" x14ac:dyDescent="0.3">
      <c r="B2951" s="87">
        <v>2918</v>
      </c>
      <c r="C2951" s="88">
        <v>72154500</v>
      </c>
      <c r="D2951" s="89" t="s">
        <v>1087</v>
      </c>
      <c r="E2951" s="34">
        <v>25793</v>
      </c>
      <c r="F2951" s="35">
        <f t="shared" si="412"/>
        <v>27108</v>
      </c>
      <c r="G2951" s="36">
        <v>2106740.2999999998</v>
      </c>
      <c r="H2951" s="36">
        <v>2182834.85</v>
      </c>
      <c r="I2951" s="37">
        <v>2341875.375</v>
      </c>
      <c r="J2951" s="38">
        <f t="shared" si="404"/>
        <v>27108</v>
      </c>
      <c r="K2951" s="38">
        <f t="shared" si="405"/>
        <v>1664639.6312500001</v>
      </c>
      <c r="L2951" s="38">
        <f t="shared" si="406"/>
        <v>2144787.5750000002</v>
      </c>
      <c r="M2951" s="39">
        <f t="shared" si="407"/>
        <v>735060.83688901772</v>
      </c>
      <c r="N2951" s="40">
        <f t="shared" si="408"/>
        <v>500598.25172447821</v>
      </c>
      <c r="O2951" s="41">
        <f t="shared" si="409"/>
        <v>0.68102968707073208</v>
      </c>
      <c r="P2951" s="42">
        <f t="shared" si="410"/>
        <v>27108</v>
      </c>
      <c r="Q2951" s="43" t="str">
        <f t="shared" si="411"/>
        <v>MEDIA GEO</v>
      </c>
    </row>
    <row r="2952" spans="2:17" s="44" customFormat="1" ht="14.4" customHeight="1" x14ac:dyDescent="0.3">
      <c r="B2952" s="87">
        <v>2919</v>
      </c>
      <c r="C2952" s="88">
        <v>72154500</v>
      </c>
      <c r="D2952" s="89" t="s">
        <v>1088</v>
      </c>
      <c r="E2952" s="34">
        <v>21356</v>
      </c>
      <c r="F2952" s="35">
        <f t="shared" si="412"/>
        <v>22445</v>
      </c>
      <c r="G2952" s="36">
        <v>918965.6</v>
      </c>
      <c r="H2952" s="36">
        <v>918965.6</v>
      </c>
      <c r="I2952" s="37">
        <v>1006139.05</v>
      </c>
      <c r="J2952" s="38">
        <f t="shared" si="404"/>
        <v>22445</v>
      </c>
      <c r="K2952" s="38">
        <f t="shared" si="405"/>
        <v>716628.8125</v>
      </c>
      <c r="L2952" s="38">
        <f t="shared" si="406"/>
        <v>918965.6</v>
      </c>
      <c r="M2952" s="39">
        <f t="shared" si="407"/>
        <v>371615.68051184085</v>
      </c>
      <c r="N2952" s="40">
        <f t="shared" si="408"/>
        <v>246900.95598144413</v>
      </c>
      <c r="O2952" s="41">
        <f t="shared" si="409"/>
        <v>0.66439864873672116</v>
      </c>
      <c r="P2952" s="42">
        <f t="shared" si="410"/>
        <v>22445</v>
      </c>
      <c r="Q2952" s="43" t="str">
        <f t="shared" si="411"/>
        <v>MEDIA GEO</v>
      </c>
    </row>
    <row r="2953" spans="2:17" s="44" customFormat="1" ht="14.4" customHeight="1" x14ac:dyDescent="0.3">
      <c r="B2953" s="87">
        <v>2920</v>
      </c>
      <c r="C2953" s="88">
        <v>72154500</v>
      </c>
      <c r="D2953" s="89" t="s">
        <v>1089</v>
      </c>
      <c r="E2953" s="34">
        <v>8726</v>
      </c>
      <c r="F2953" s="35">
        <f t="shared" si="412"/>
        <v>9171</v>
      </c>
      <c r="G2953" s="36">
        <v>481640.6</v>
      </c>
      <c r="H2953" s="36">
        <v>499716.7</v>
      </c>
      <c r="I2953" s="37">
        <v>537763.97499999998</v>
      </c>
      <c r="J2953" s="38">
        <f t="shared" ref="J2953:J3016" si="413">MIN(F2953:I2953)</f>
        <v>9171</v>
      </c>
      <c r="K2953" s="38">
        <f t="shared" ref="K2953:K3016" si="414">AVERAGE(F2953:I2953)</f>
        <v>382073.06874999998</v>
      </c>
      <c r="L2953" s="38">
        <f t="shared" ref="L2953:L3016" si="415">MEDIAN(F2953:I2953)</f>
        <v>490678.65</v>
      </c>
      <c r="M2953" s="39">
        <f t="shared" ref="M2953:M3016" si="416">GEOMEAN(F2953:I2953)</f>
        <v>185615.32824661292</v>
      </c>
      <c r="N2953" s="40">
        <f t="shared" ref="N2953:N3016" si="417">STDEVA(J2953,M2953)</f>
        <v>124764.98100508509</v>
      </c>
      <c r="O2953" s="41">
        <f t="shared" ref="O2953:O3016" si="418">N2953/M2953</f>
        <v>0.67216960034313211</v>
      </c>
      <c r="P2953" s="42">
        <f t="shared" ref="P2953:P3016" si="419">ROUND(IF(O2953&lt;=P2948,J2953,M2953),0)</f>
        <v>9171</v>
      </c>
      <c r="Q2953" s="43" t="str">
        <f t="shared" ref="Q2953:Q3016" si="420">IF(O2953&lt;=35%,"MENOR VALOR","MEDIA GEO")</f>
        <v>MEDIA GEO</v>
      </c>
    </row>
    <row r="2954" spans="2:17" s="44" customFormat="1" ht="21.6" customHeight="1" x14ac:dyDescent="0.3">
      <c r="B2954" s="87">
        <v>2921</v>
      </c>
      <c r="C2954" s="88">
        <v>72154500</v>
      </c>
      <c r="D2954" s="89" t="s">
        <v>1090</v>
      </c>
      <c r="E2954" s="34">
        <v>23657</v>
      </c>
      <c r="F2954" s="35">
        <f t="shared" si="412"/>
        <v>24864</v>
      </c>
      <c r="G2954" s="36">
        <v>2413450.9</v>
      </c>
      <c r="H2954" s="36">
        <v>2509662.4</v>
      </c>
      <c r="I2954" s="37">
        <v>2706167.1</v>
      </c>
      <c r="J2954" s="38">
        <f t="shared" si="413"/>
        <v>24864</v>
      </c>
      <c r="K2954" s="38">
        <f t="shared" si="414"/>
        <v>1913536.1</v>
      </c>
      <c r="L2954" s="38">
        <f t="shared" si="415"/>
        <v>2461556.65</v>
      </c>
      <c r="M2954" s="39">
        <f t="shared" si="416"/>
        <v>798996.44080042222</v>
      </c>
      <c r="N2954" s="40">
        <f t="shared" si="417"/>
        <v>547394.29842647212</v>
      </c>
      <c r="O2954" s="41">
        <f t="shared" si="418"/>
        <v>0.68510229892651464</v>
      </c>
      <c r="P2954" s="42">
        <f t="shared" si="419"/>
        <v>24864</v>
      </c>
      <c r="Q2954" s="43" t="str">
        <f t="shared" si="420"/>
        <v>MEDIA GEO</v>
      </c>
    </row>
    <row r="2955" spans="2:17" s="44" customFormat="1" ht="14.4" customHeight="1" x14ac:dyDescent="0.3">
      <c r="B2955" s="87">
        <v>2922</v>
      </c>
      <c r="C2955" s="88">
        <v>72154500</v>
      </c>
      <c r="D2955" s="89" t="s">
        <v>1091</v>
      </c>
      <c r="E2955" s="34">
        <v>23602</v>
      </c>
      <c r="F2955" s="35">
        <f t="shared" si="412"/>
        <v>24806</v>
      </c>
      <c r="G2955" s="36">
        <v>7857855.5999999996</v>
      </c>
      <c r="H2955" s="36">
        <v>8038033.5</v>
      </c>
      <c r="I2955" s="37">
        <v>8673612.5</v>
      </c>
      <c r="J2955" s="38">
        <f t="shared" si="413"/>
        <v>24806</v>
      </c>
      <c r="K2955" s="38">
        <f t="shared" si="414"/>
        <v>6148576.9000000004</v>
      </c>
      <c r="L2955" s="38">
        <f t="shared" si="415"/>
        <v>7947944.5499999998</v>
      </c>
      <c r="M2955" s="39">
        <f t="shared" si="416"/>
        <v>1920006.2954224423</v>
      </c>
      <c r="N2955" s="40">
        <f t="shared" si="417"/>
        <v>1340108.9805999571</v>
      </c>
      <c r="O2955" s="41">
        <f t="shared" si="418"/>
        <v>0.69797113884207584</v>
      </c>
      <c r="P2955" s="42">
        <f t="shared" si="419"/>
        <v>24806</v>
      </c>
      <c r="Q2955" s="43" t="str">
        <f t="shared" si="420"/>
        <v>MEDIA GEO</v>
      </c>
    </row>
    <row r="2956" spans="2:17" s="44" customFormat="1" ht="14.4" customHeight="1" x14ac:dyDescent="0.3">
      <c r="B2956" s="87">
        <v>2923</v>
      </c>
      <c r="C2956" s="88">
        <v>72154500</v>
      </c>
      <c r="D2956" s="89" t="s">
        <v>1092</v>
      </c>
      <c r="E2956" s="34">
        <v>51235</v>
      </c>
      <c r="F2956" s="35">
        <f t="shared" si="412"/>
        <v>53848</v>
      </c>
      <c r="G2956" s="36">
        <v>2472052.4500000002</v>
      </c>
      <c r="H2956" s="36">
        <v>2472344</v>
      </c>
      <c r="I2956" s="37">
        <v>2706167.1</v>
      </c>
      <c r="J2956" s="38">
        <f t="shared" si="413"/>
        <v>53848</v>
      </c>
      <c r="K2956" s="38">
        <f t="shared" si="414"/>
        <v>1926102.8875000002</v>
      </c>
      <c r="L2956" s="38">
        <f t="shared" si="415"/>
        <v>2472198.2250000001</v>
      </c>
      <c r="M2956" s="39">
        <f t="shared" si="416"/>
        <v>971455.00829936133</v>
      </c>
      <c r="N2956" s="40">
        <f t="shared" si="417"/>
        <v>648846.13803277898</v>
      </c>
      <c r="O2956" s="41">
        <f t="shared" si="418"/>
        <v>0.66791167114229555</v>
      </c>
      <c r="P2956" s="42">
        <f t="shared" si="419"/>
        <v>53848</v>
      </c>
      <c r="Q2956" s="43" t="str">
        <f t="shared" si="420"/>
        <v>MEDIA GEO</v>
      </c>
    </row>
    <row r="2957" spans="2:17" s="44" customFormat="1" ht="14.4" customHeight="1" x14ac:dyDescent="0.3">
      <c r="B2957" s="87">
        <v>2924</v>
      </c>
      <c r="C2957" s="88">
        <v>72154500</v>
      </c>
      <c r="D2957" s="89" t="s">
        <v>1093</v>
      </c>
      <c r="E2957" s="34">
        <v>20288</v>
      </c>
      <c r="F2957" s="35">
        <f t="shared" si="412"/>
        <v>21323</v>
      </c>
      <c r="G2957" s="36">
        <v>4910576.6500000004</v>
      </c>
      <c r="H2957" s="36">
        <v>5009120.55</v>
      </c>
      <c r="I2957" s="37">
        <v>5412334.2000000002</v>
      </c>
      <c r="J2957" s="38">
        <f t="shared" si="413"/>
        <v>21323</v>
      </c>
      <c r="K2957" s="38">
        <f t="shared" si="414"/>
        <v>3838338.5999999996</v>
      </c>
      <c r="L2957" s="38">
        <f t="shared" si="415"/>
        <v>4959848.5999999996</v>
      </c>
      <c r="M2957" s="39">
        <f t="shared" si="416"/>
        <v>1298021.011534502</v>
      </c>
      <c r="N2957" s="40">
        <f t="shared" si="417"/>
        <v>902761.82148342743</v>
      </c>
      <c r="O2957" s="41">
        <f t="shared" si="418"/>
        <v>0.6954909153713893</v>
      </c>
      <c r="P2957" s="42">
        <f t="shared" si="419"/>
        <v>21323</v>
      </c>
      <c r="Q2957" s="43" t="str">
        <f t="shared" si="420"/>
        <v>MEDIA GEO</v>
      </c>
    </row>
    <row r="2958" spans="2:17" s="44" customFormat="1" ht="14.4" customHeight="1" x14ac:dyDescent="0.3">
      <c r="B2958" s="87">
        <v>2925</v>
      </c>
      <c r="C2958" s="88">
        <v>72154500</v>
      </c>
      <c r="D2958" s="89" t="s">
        <v>1094</v>
      </c>
      <c r="E2958" s="34">
        <v>22000</v>
      </c>
      <c r="F2958" s="35">
        <f t="shared" si="412"/>
        <v>23122</v>
      </c>
      <c r="G2958" s="36">
        <v>929752.95</v>
      </c>
      <c r="H2958" s="36">
        <v>959782.6</v>
      </c>
      <c r="I2958" s="37">
        <v>1040833.5</v>
      </c>
      <c r="J2958" s="38">
        <f t="shared" si="413"/>
        <v>23122</v>
      </c>
      <c r="K2958" s="38">
        <f t="shared" si="414"/>
        <v>738372.76249999995</v>
      </c>
      <c r="L2958" s="38">
        <f t="shared" si="415"/>
        <v>944767.77499999991</v>
      </c>
      <c r="M2958" s="39">
        <f t="shared" si="416"/>
        <v>382813.0849570235</v>
      </c>
      <c r="N2958" s="40">
        <f t="shared" si="417"/>
        <v>254340.00530545789</v>
      </c>
      <c r="O2958" s="41">
        <f t="shared" si="418"/>
        <v>0.66439736597303445</v>
      </c>
      <c r="P2958" s="42">
        <f t="shared" si="419"/>
        <v>23122</v>
      </c>
      <c r="Q2958" s="43" t="str">
        <f t="shared" si="420"/>
        <v>MEDIA GEO</v>
      </c>
    </row>
    <row r="2959" spans="2:17" s="44" customFormat="1" ht="14.4" customHeight="1" x14ac:dyDescent="0.3">
      <c r="B2959" s="87">
        <v>2926</v>
      </c>
      <c r="C2959" s="88">
        <v>72154500</v>
      </c>
      <c r="D2959" s="89" t="s">
        <v>1095</v>
      </c>
      <c r="E2959" s="34">
        <v>27357</v>
      </c>
      <c r="F2959" s="35">
        <f t="shared" si="412"/>
        <v>28752</v>
      </c>
      <c r="G2959" s="36">
        <v>485139.20000000001</v>
      </c>
      <c r="H2959" s="36">
        <v>496801.2</v>
      </c>
      <c r="I2959" s="37">
        <v>537763.97499999998</v>
      </c>
      <c r="J2959" s="38">
        <f t="shared" si="413"/>
        <v>28752</v>
      </c>
      <c r="K2959" s="38">
        <f t="shared" si="414"/>
        <v>387114.09375</v>
      </c>
      <c r="L2959" s="38">
        <f t="shared" si="415"/>
        <v>490970.2</v>
      </c>
      <c r="M2959" s="39">
        <f t="shared" si="416"/>
        <v>247074.08303580218</v>
      </c>
      <c r="N2959" s="40">
        <f t="shared" si="417"/>
        <v>154377.02539738821</v>
      </c>
      <c r="O2959" s="41">
        <f t="shared" si="418"/>
        <v>0.6248207966637207</v>
      </c>
      <c r="P2959" s="42">
        <f t="shared" si="419"/>
        <v>28752</v>
      </c>
      <c r="Q2959" s="43" t="str">
        <f t="shared" si="420"/>
        <v>MEDIA GEO</v>
      </c>
    </row>
    <row r="2960" spans="2:17" s="44" customFormat="1" ht="14.4" customHeight="1" x14ac:dyDescent="0.3">
      <c r="B2960" s="87">
        <v>2927</v>
      </c>
      <c r="C2960" s="88">
        <v>72154500</v>
      </c>
      <c r="D2960" s="89" t="s">
        <v>1096</v>
      </c>
      <c r="E2960" s="34">
        <v>10604</v>
      </c>
      <c r="F2960" s="35">
        <f t="shared" si="412"/>
        <v>11145</v>
      </c>
      <c r="G2960" s="77">
        <v>487180.05</v>
      </c>
      <c r="H2960" s="77">
        <v>501174.45</v>
      </c>
      <c r="I2960" s="77">
        <v>537763.97499999998</v>
      </c>
      <c r="J2960" s="38">
        <f t="shared" si="413"/>
        <v>11145</v>
      </c>
      <c r="K2960" s="38">
        <f t="shared" si="414"/>
        <v>384315.86875000002</v>
      </c>
      <c r="L2960" s="38">
        <f t="shared" si="415"/>
        <v>494177.25</v>
      </c>
      <c r="M2960" s="39">
        <f t="shared" si="416"/>
        <v>195585.90280956967</v>
      </c>
      <c r="N2960" s="40">
        <f t="shared" si="417"/>
        <v>130419.41310481567</v>
      </c>
      <c r="O2960" s="41">
        <f t="shared" si="418"/>
        <v>0.66681397396926545</v>
      </c>
      <c r="P2960" s="42">
        <f t="shared" si="419"/>
        <v>11145</v>
      </c>
      <c r="Q2960" s="43" t="str">
        <f t="shared" si="420"/>
        <v>MEDIA GEO</v>
      </c>
    </row>
    <row r="2961" spans="2:17" s="44" customFormat="1" ht="14.4" customHeight="1" x14ac:dyDescent="0.3">
      <c r="B2961" s="87">
        <v>2928</v>
      </c>
      <c r="C2961" s="88">
        <v>72154500</v>
      </c>
      <c r="D2961" s="89" t="s">
        <v>1097</v>
      </c>
      <c r="E2961" s="34">
        <v>19699</v>
      </c>
      <c r="F2961" s="35">
        <f t="shared" si="412"/>
        <v>20704</v>
      </c>
      <c r="G2961" s="36">
        <v>946079.75</v>
      </c>
      <c r="H2961" s="36">
        <v>945205.1</v>
      </c>
      <c r="I2961" s="37">
        <v>1040833.5</v>
      </c>
      <c r="J2961" s="38">
        <f t="shared" si="413"/>
        <v>20704</v>
      </c>
      <c r="K2961" s="38">
        <f t="shared" si="414"/>
        <v>738205.58750000002</v>
      </c>
      <c r="L2961" s="38">
        <f t="shared" si="415"/>
        <v>945642.42500000005</v>
      </c>
      <c r="M2961" s="39">
        <f t="shared" si="416"/>
        <v>372582.39580308512</v>
      </c>
      <c r="N2961" s="40">
        <f t="shared" si="417"/>
        <v>248815.59982540549</v>
      </c>
      <c r="O2961" s="41">
        <f t="shared" si="418"/>
        <v>0.66781362358544694</v>
      </c>
      <c r="P2961" s="42">
        <f t="shared" si="419"/>
        <v>20704</v>
      </c>
      <c r="Q2961" s="43" t="str">
        <f t="shared" si="420"/>
        <v>MEDIA GEO</v>
      </c>
    </row>
    <row r="2962" spans="2:17" s="44" customFormat="1" ht="14.4" customHeight="1" x14ac:dyDescent="0.3">
      <c r="B2962" s="87">
        <v>2929</v>
      </c>
      <c r="C2962" s="88">
        <v>72154500</v>
      </c>
      <c r="D2962" s="89" t="s">
        <v>1098</v>
      </c>
      <c r="E2962" s="34">
        <v>13826</v>
      </c>
      <c r="F2962" s="35">
        <f t="shared" si="412"/>
        <v>14531</v>
      </c>
      <c r="G2962" s="77">
        <v>489512.45</v>
      </c>
      <c r="H2962" s="77">
        <v>499425.15</v>
      </c>
      <c r="I2962" s="77">
        <v>537763.97499999998</v>
      </c>
      <c r="J2962" s="38">
        <f t="shared" si="413"/>
        <v>14531</v>
      </c>
      <c r="K2962" s="38">
        <f t="shared" si="414"/>
        <v>385308.14375000005</v>
      </c>
      <c r="L2962" s="38">
        <f t="shared" si="415"/>
        <v>494468.80000000005</v>
      </c>
      <c r="M2962" s="39">
        <f t="shared" si="416"/>
        <v>209064.52193395715</v>
      </c>
      <c r="N2962" s="40">
        <f t="shared" si="417"/>
        <v>137555.97252760309</v>
      </c>
      <c r="O2962" s="41">
        <f t="shared" si="418"/>
        <v>0.6579594244644561</v>
      </c>
      <c r="P2962" s="42">
        <f t="shared" si="419"/>
        <v>14531</v>
      </c>
      <c r="Q2962" s="43" t="str">
        <f t="shared" si="420"/>
        <v>MEDIA GEO</v>
      </c>
    </row>
    <row r="2963" spans="2:17" s="44" customFormat="1" ht="14.4" customHeight="1" x14ac:dyDescent="0.3">
      <c r="B2963" s="87">
        <v>2930</v>
      </c>
      <c r="C2963" s="88">
        <v>72154500</v>
      </c>
      <c r="D2963" s="89" t="s">
        <v>1099</v>
      </c>
      <c r="E2963" s="34">
        <v>26511</v>
      </c>
      <c r="F2963" s="35">
        <f t="shared" si="412"/>
        <v>27863</v>
      </c>
      <c r="G2963" s="36">
        <v>2421905.85</v>
      </c>
      <c r="H2963" s="36">
        <v>2518700.4500000002</v>
      </c>
      <c r="I2963" s="37">
        <v>2706167.1</v>
      </c>
      <c r="J2963" s="38">
        <f t="shared" si="413"/>
        <v>27863</v>
      </c>
      <c r="K2963" s="38">
        <f t="shared" si="414"/>
        <v>1918659.1</v>
      </c>
      <c r="L2963" s="38">
        <f t="shared" si="415"/>
        <v>2470303.1500000004</v>
      </c>
      <c r="M2963" s="39">
        <f t="shared" si="416"/>
        <v>823529.31864625402</v>
      </c>
      <c r="N2963" s="40">
        <f t="shared" si="417"/>
        <v>562621.04947650258</v>
      </c>
      <c r="O2963" s="41">
        <f t="shared" si="418"/>
        <v>0.68318278018487366</v>
      </c>
      <c r="P2963" s="42">
        <f t="shared" si="419"/>
        <v>27863</v>
      </c>
      <c r="Q2963" s="43" t="str">
        <f t="shared" si="420"/>
        <v>MEDIA GEO</v>
      </c>
    </row>
    <row r="2964" spans="2:17" s="44" customFormat="1" ht="14.4" customHeight="1" x14ac:dyDescent="0.3">
      <c r="B2964" s="87">
        <v>2931</v>
      </c>
      <c r="C2964" s="88">
        <v>72154500</v>
      </c>
      <c r="D2964" s="89" t="s">
        <v>1100</v>
      </c>
      <c r="E2964" s="34">
        <v>24467</v>
      </c>
      <c r="F2964" s="35">
        <f t="shared" si="412"/>
        <v>25715</v>
      </c>
      <c r="G2964" s="36">
        <v>303212</v>
      </c>
      <c r="H2964" s="36">
        <v>315165.55</v>
      </c>
      <c r="I2964" s="37">
        <v>340005.61</v>
      </c>
      <c r="J2964" s="38">
        <f t="shared" si="413"/>
        <v>25715</v>
      </c>
      <c r="K2964" s="38">
        <f t="shared" si="414"/>
        <v>246024.54</v>
      </c>
      <c r="L2964" s="38">
        <f t="shared" si="415"/>
        <v>309188.77500000002</v>
      </c>
      <c r="M2964" s="39">
        <f t="shared" si="416"/>
        <v>170015.85900466394</v>
      </c>
      <c r="N2964" s="40">
        <f t="shared" si="417"/>
        <v>102036.11593324174</v>
      </c>
      <c r="O2964" s="41">
        <f t="shared" si="418"/>
        <v>0.60015645911269166</v>
      </c>
      <c r="P2964" s="42">
        <f t="shared" si="419"/>
        <v>25715</v>
      </c>
      <c r="Q2964" s="43" t="str">
        <f t="shared" si="420"/>
        <v>MEDIA GEO</v>
      </c>
    </row>
    <row r="2965" spans="2:17" s="44" customFormat="1" ht="14.4" customHeight="1" x14ac:dyDescent="0.3">
      <c r="B2965" s="87">
        <v>2932</v>
      </c>
      <c r="C2965" s="88">
        <v>72154500</v>
      </c>
      <c r="D2965" s="89" t="s">
        <v>1101</v>
      </c>
      <c r="E2965" s="34">
        <v>25590</v>
      </c>
      <c r="F2965" s="35">
        <f t="shared" si="412"/>
        <v>26895</v>
      </c>
      <c r="G2965" s="36">
        <v>359772.7</v>
      </c>
      <c r="H2965" s="36">
        <v>370851.6</v>
      </c>
      <c r="I2965" s="37">
        <v>398986.17499999999</v>
      </c>
      <c r="J2965" s="38">
        <f t="shared" si="413"/>
        <v>26895</v>
      </c>
      <c r="K2965" s="38">
        <f t="shared" si="414"/>
        <v>289126.36875000002</v>
      </c>
      <c r="L2965" s="38">
        <f t="shared" si="415"/>
        <v>365312.15</v>
      </c>
      <c r="M2965" s="39">
        <f t="shared" si="416"/>
        <v>194520.08006868337</v>
      </c>
      <c r="N2965" s="40">
        <f t="shared" si="417"/>
        <v>118528.830813504</v>
      </c>
      <c r="O2965" s="41">
        <f t="shared" si="418"/>
        <v>0.60933982122386798</v>
      </c>
      <c r="P2965" s="42">
        <f t="shared" si="419"/>
        <v>26895</v>
      </c>
      <c r="Q2965" s="43" t="str">
        <f t="shared" si="420"/>
        <v>MEDIA GEO</v>
      </c>
    </row>
    <row r="2966" spans="2:17" s="44" customFormat="1" ht="14.4" customHeight="1" x14ac:dyDescent="0.3">
      <c r="B2966" s="87">
        <v>2933</v>
      </c>
      <c r="C2966" s="88">
        <v>72154500</v>
      </c>
      <c r="D2966" s="89" t="s">
        <v>1102</v>
      </c>
      <c r="E2966" s="34">
        <v>123863</v>
      </c>
      <c r="F2966" s="35">
        <f t="shared" si="412"/>
        <v>130180</v>
      </c>
      <c r="G2966" s="36">
        <v>10754696.4</v>
      </c>
      <c r="H2966" s="36">
        <v>10875398.1</v>
      </c>
      <c r="I2966" s="37">
        <v>11766622.717499999</v>
      </c>
      <c r="J2966" s="38">
        <f t="shared" si="413"/>
        <v>130180</v>
      </c>
      <c r="K2966" s="38">
        <f t="shared" si="414"/>
        <v>8381724.3043750003</v>
      </c>
      <c r="L2966" s="38">
        <f t="shared" si="415"/>
        <v>10815047.25</v>
      </c>
      <c r="M2966" s="39">
        <f t="shared" si="416"/>
        <v>3658557.2347474843</v>
      </c>
      <c r="N2966" s="40">
        <f t="shared" si="417"/>
        <v>2494939.4692741847</v>
      </c>
      <c r="O2966" s="41">
        <f t="shared" si="418"/>
        <v>0.68194627258479579</v>
      </c>
      <c r="P2966" s="42">
        <f t="shared" si="419"/>
        <v>130180</v>
      </c>
      <c r="Q2966" s="43" t="str">
        <f t="shared" si="420"/>
        <v>MEDIA GEO</v>
      </c>
    </row>
    <row r="2967" spans="2:17" s="44" customFormat="1" ht="14.4" customHeight="1" x14ac:dyDescent="0.3">
      <c r="B2967" s="87">
        <v>2934</v>
      </c>
      <c r="C2967" s="88">
        <v>72154500</v>
      </c>
      <c r="D2967" s="89" t="s">
        <v>1103</v>
      </c>
      <c r="E2967" s="34">
        <v>14562</v>
      </c>
      <c r="F2967" s="35">
        <f t="shared" si="412"/>
        <v>15305</v>
      </c>
      <c r="G2967" s="36">
        <v>1766209.9</v>
      </c>
      <c r="H2967" s="36">
        <v>1795073.35</v>
      </c>
      <c r="I2967" s="37">
        <v>1942889.2</v>
      </c>
      <c r="J2967" s="38">
        <f t="shared" si="413"/>
        <v>15305</v>
      </c>
      <c r="K2967" s="38">
        <f t="shared" si="414"/>
        <v>1379869.3625</v>
      </c>
      <c r="L2967" s="38">
        <f t="shared" si="415"/>
        <v>1780641.625</v>
      </c>
      <c r="M2967" s="39">
        <f t="shared" si="416"/>
        <v>554116.9952428278</v>
      </c>
      <c r="N2967" s="40">
        <f t="shared" si="417"/>
        <v>380997.61562085734</v>
      </c>
      <c r="O2967" s="41">
        <f t="shared" si="418"/>
        <v>0.68757612361969644</v>
      </c>
      <c r="P2967" s="42">
        <f t="shared" si="419"/>
        <v>15305</v>
      </c>
      <c r="Q2967" s="43" t="str">
        <f t="shared" si="420"/>
        <v>MEDIA GEO</v>
      </c>
    </row>
    <row r="2968" spans="2:17" s="44" customFormat="1" ht="14.4" customHeight="1" x14ac:dyDescent="0.3">
      <c r="B2968" s="87">
        <v>2935</v>
      </c>
      <c r="C2968" s="88">
        <v>72154500</v>
      </c>
      <c r="D2968" s="89" t="s">
        <v>1104</v>
      </c>
      <c r="E2968" s="34">
        <v>145181</v>
      </c>
      <c r="F2968" s="35">
        <f t="shared" si="412"/>
        <v>152585</v>
      </c>
      <c r="G2968" s="36">
        <v>10677727.199999999</v>
      </c>
      <c r="H2968" s="36">
        <v>10880646</v>
      </c>
      <c r="I2968" s="37">
        <v>11766622.717499999</v>
      </c>
      <c r="J2968" s="38">
        <f t="shared" si="413"/>
        <v>152585</v>
      </c>
      <c r="K2968" s="38">
        <f t="shared" si="414"/>
        <v>8369395.2293749992</v>
      </c>
      <c r="L2968" s="38">
        <f t="shared" si="415"/>
        <v>10779186.6</v>
      </c>
      <c r="M2968" s="39">
        <f t="shared" si="416"/>
        <v>3800356.1039278023</v>
      </c>
      <c r="N2968" s="40">
        <f t="shared" si="417"/>
        <v>2579363.6838036873</v>
      </c>
      <c r="O2968" s="41">
        <f t="shared" si="418"/>
        <v>0.67871631322596948</v>
      </c>
      <c r="P2968" s="42">
        <f t="shared" si="419"/>
        <v>152585</v>
      </c>
      <c r="Q2968" s="43" t="str">
        <f t="shared" si="420"/>
        <v>MEDIA GEO</v>
      </c>
    </row>
    <row r="2969" spans="2:17" s="44" customFormat="1" ht="14.4" customHeight="1" x14ac:dyDescent="0.3">
      <c r="B2969" s="87">
        <v>2936</v>
      </c>
      <c r="C2969" s="88">
        <v>72154500</v>
      </c>
      <c r="D2969" s="89" t="s">
        <v>1105</v>
      </c>
      <c r="E2969" s="34">
        <v>8119</v>
      </c>
      <c r="F2969" s="35">
        <f t="shared" si="412"/>
        <v>8533</v>
      </c>
      <c r="G2969" s="36">
        <v>380181.2</v>
      </c>
      <c r="H2969" s="36">
        <v>388053.05</v>
      </c>
      <c r="I2969" s="37">
        <v>416333.4</v>
      </c>
      <c r="J2969" s="38">
        <f t="shared" si="413"/>
        <v>8533</v>
      </c>
      <c r="K2969" s="38">
        <f t="shared" si="414"/>
        <v>298275.16249999998</v>
      </c>
      <c r="L2969" s="38">
        <f t="shared" si="415"/>
        <v>384117.125</v>
      </c>
      <c r="M2969" s="39">
        <f t="shared" si="416"/>
        <v>151306.0118818277</v>
      </c>
      <c r="N2969" s="40">
        <f t="shared" si="417"/>
        <v>100955.7648720679</v>
      </c>
      <c r="O2969" s="41">
        <f t="shared" si="418"/>
        <v>0.66722903879665996</v>
      </c>
      <c r="P2969" s="42">
        <f t="shared" si="419"/>
        <v>8533</v>
      </c>
      <c r="Q2969" s="43" t="str">
        <f t="shared" si="420"/>
        <v>MEDIA GEO</v>
      </c>
    </row>
    <row r="2970" spans="2:17" s="44" customFormat="1" ht="14.4" customHeight="1" x14ac:dyDescent="0.3">
      <c r="B2970" s="87">
        <v>2937</v>
      </c>
      <c r="C2970" s="88">
        <v>72154500</v>
      </c>
      <c r="D2970" s="89" t="s">
        <v>1106</v>
      </c>
      <c r="E2970" s="34">
        <v>1047198</v>
      </c>
      <c r="F2970" s="35">
        <f t="shared" si="412"/>
        <v>1100605</v>
      </c>
      <c r="G2970" s="36">
        <v>8963704.75</v>
      </c>
      <c r="H2970" s="36">
        <v>9070703.5999999996</v>
      </c>
      <c r="I2970" s="37">
        <v>9887918.25</v>
      </c>
      <c r="J2970" s="38">
        <f t="shared" si="413"/>
        <v>1100605</v>
      </c>
      <c r="K2970" s="38">
        <f t="shared" si="414"/>
        <v>7255732.9000000004</v>
      </c>
      <c r="L2970" s="38">
        <f t="shared" si="415"/>
        <v>9017204.1750000007</v>
      </c>
      <c r="M2970" s="39">
        <f t="shared" si="416"/>
        <v>5454013.6045170799</v>
      </c>
      <c r="N2970" s="40">
        <f t="shared" si="417"/>
        <v>3078324.7455298924</v>
      </c>
      <c r="O2970" s="41">
        <f t="shared" si="418"/>
        <v>0.56441457039644838</v>
      </c>
      <c r="P2970" s="42">
        <f t="shared" si="419"/>
        <v>1100605</v>
      </c>
      <c r="Q2970" s="43" t="str">
        <f t="shared" si="420"/>
        <v>MEDIA GEO</v>
      </c>
    </row>
    <row r="2971" spans="2:17" s="44" customFormat="1" ht="14.4" customHeight="1" x14ac:dyDescent="0.3">
      <c r="B2971" s="87">
        <v>2938</v>
      </c>
      <c r="C2971" s="88">
        <v>72154500</v>
      </c>
      <c r="D2971" s="89" t="s">
        <v>1107</v>
      </c>
      <c r="E2971" s="34">
        <v>366691</v>
      </c>
      <c r="F2971" s="35">
        <f t="shared" si="412"/>
        <v>385392</v>
      </c>
      <c r="G2971" s="36">
        <v>6949677.3499999996</v>
      </c>
      <c r="H2971" s="36">
        <v>7246766.7999999998</v>
      </c>
      <c r="I2971" s="37">
        <v>7788904.0250000004</v>
      </c>
      <c r="J2971" s="38">
        <f t="shared" si="413"/>
        <v>385392</v>
      </c>
      <c r="K2971" s="38">
        <f t="shared" si="414"/>
        <v>5592685.0437499993</v>
      </c>
      <c r="L2971" s="38">
        <f t="shared" si="415"/>
        <v>7098222.0749999993</v>
      </c>
      <c r="M2971" s="39">
        <f t="shared" si="416"/>
        <v>3506485.0693215746</v>
      </c>
      <c r="N2971" s="40">
        <f t="shared" si="417"/>
        <v>2206946.0740316208</v>
      </c>
      <c r="O2971" s="41">
        <f t="shared" si="418"/>
        <v>0.62938983922684</v>
      </c>
      <c r="P2971" s="42">
        <f t="shared" si="419"/>
        <v>385392</v>
      </c>
      <c r="Q2971" s="43" t="str">
        <f t="shared" si="420"/>
        <v>MEDIA GEO</v>
      </c>
    </row>
    <row r="2972" spans="2:17" s="44" customFormat="1" ht="14.4" customHeight="1" x14ac:dyDescent="0.3">
      <c r="B2972" s="87">
        <v>2939</v>
      </c>
      <c r="C2972" s="88">
        <v>72154500</v>
      </c>
      <c r="D2972" s="89" t="s">
        <v>1108</v>
      </c>
      <c r="E2972" s="34">
        <v>1620191</v>
      </c>
      <c r="F2972" s="35">
        <f t="shared" si="412"/>
        <v>1702821</v>
      </c>
      <c r="G2972" s="36">
        <v>10469852.050000001</v>
      </c>
      <c r="H2972" s="36">
        <v>10709214.6</v>
      </c>
      <c r="I2972" s="37">
        <v>11622640.75</v>
      </c>
      <c r="J2972" s="38">
        <f t="shared" si="413"/>
        <v>1702821</v>
      </c>
      <c r="K2972" s="38">
        <f t="shared" si="414"/>
        <v>8626132.0999999996</v>
      </c>
      <c r="L2972" s="38">
        <f t="shared" si="415"/>
        <v>10589533.324999999</v>
      </c>
      <c r="M2972" s="39">
        <f t="shared" si="416"/>
        <v>6863458.2214818243</v>
      </c>
      <c r="N2972" s="40">
        <f t="shared" si="417"/>
        <v>3649121.5745535009</v>
      </c>
      <c r="O2972" s="41">
        <f t="shared" si="418"/>
        <v>0.53167389627756101</v>
      </c>
      <c r="P2972" s="42">
        <f t="shared" si="419"/>
        <v>1702821</v>
      </c>
      <c r="Q2972" s="43" t="str">
        <f t="shared" si="420"/>
        <v>MEDIA GEO</v>
      </c>
    </row>
    <row r="2973" spans="2:17" s="44" customFormat="1" ht="14.4" customHeight="1" x14ac:dyDescent="0.3">
      <c r="B2973" s="87">
        <v>2940</v>
      </c>
      <c r="C2973" s="88">
        <v>72154500</v>
      </c>
      <c r="D2973" s="89" t="s">
        <v>1109</v>
      </c>
      <c r="E2973" s="34">
        <v>253451</v>
      </c>
      <c r="F2973" s="35">
        <f t="shared" si="412"/>
        <v>266377</v>
      </c>
      <c r="G2973" s="36">
        <v>8898106</v>
      </c>
      <c r="H2973" s="36">
        <v>9026679.5500000007</v>
      </c>
      <c r="I2973" s="37">
        <v>9714446</v>
      </c>
      <c r="J2973" s="38">
        <f t="shared" si="413"/>
        <v>266377</v>
      </c>
      <c r="K2973" s="38">
        <f t="shared" si="414"/>
        <v>6976402.1375000002</v>
      </c>
      <c r="L2973" s="38">
        <f t="shared" si="415"/>
        <v>8962392.7750000004</v>
      </c>
      <c r="M2973" s="39">
        <f t="shared" si="416"/>
        <v>3796951.8565630326</v>
      </c>
      <c r="N2973" s="40">
        <f t="shared" si="417"/>
        <v>2496493.4225624427</v>
      </c>
      <c r="O2973" s="41">
        <f t="shared" si="418"/>
        <v>0.65749936182289304</v>
      </c>
      <c r="P2973" s="42">
        <f t="shared" si="419"/>
        <v>266377</v>
      </c>
      <c r="Q2973" s="43" t="str">
        <f t="shared" si="420"/>
        <v>MEDIA GEO</v>
      </c>
    </row>
    <row r="2974" spans="2:17" s="44" customFormat="1" ht="14.4" customHeight="1" x14ac:dyDescent="0.3">
      <c r="B2974" s="87">
        <v>2941</v>
      </c>
      <c r="C2974" s="88">
        <v>72154500</v>
      </c>
      <c r="D2974" s="89" t="s">
        <v>1110</v>
      </c>
      <c r="E2974" s="34">
        <v>147519</v>
      </c>
      <c r="F2974" s="35">
        <f t="shared" si="412"/>
        <v>155042</v>
      </c>
      <c r="G2974" s="36">
        <v>3019874.9</v>
      </c>
      <c r="H2974" s="36">
        <v>3102383.55</v>
      </c>
      <c r="I2974" s="37">
        <v>3348014.4249999998</v>
      </c>
      <c r="J2974" s="38">
        <f t="shared" si="413"/>
        <v>155042</v>
      </c>
      <c r="K2974" s="38">
        <f t="shared" si="414"/>
        <v>2406328.71875</v>
      </c>
      <c r="L2974" s="38">
        <f t="shared" si="415"/>
        <v>3061129.2249999996</v>
      </c>
      <c r="M2974" s="39">
        <f t="shared" si="416"/>
        <v>1485013.0869724732</v>
      </c>
      <c r="N2974" s="40">
        <f t="shared" si="417"/>
        <v>940431.57438027929</v>
      </c>
      <c r="O2974" s="41">
        <f t="shared" si="418"/>
        <v>0.633281674505345</v>
      </c>
      <c r="P2974" s="42">
        <f t="shared" si="419"/>
        <v>155042</v>
      </c>
      <c r="Q2974" s="43" t="str">
        <f t="shared" si="420"/>
        <v>MEDIA GEO</v>
      </c>
    </row>
    <row r="2975" spans="2:17" s="44" customFormat="1" ht="21.6" customHeight="1" x14ac:dyDescent="0.3">
      <c r="B2975" s="87">
        <v>2942</v>
      </c>
      <c r="C2975" s="88">
        <v>72154500</v>
      </c>
      <c r="D2975" s="89" t="s">
        <v>1111</v>
      </c>
      <c r="E2975" s="34">
        <v>146268</v>
      </c>
      <c r="F2975" s="35">
        <f t="shared" si="412"/>
        <v>153728</v>
      </c>
      <c r="G2975" s="36">
        <v>6812357.2999999998</v>
      </c>
      <c r="H2975" s="36">
        <v>6933642.0999999996</v>
      </c>
      <c r="I2975" s="37">
        <v>7459306.75</v>
      </c>
      <c r="J2975" s="38">
        <f t="shared" si="413"/>
        <v>153728</v>
      </c>
      <c r="K2975" s="38">
        <f t="shared" si="414"/>
        <v>5339758.5374999996</v>
      </c>
      <c r="L2975" s="38">
        <f t="shared" si="415"/>
        <v>6872999.6999999993</v>
      </c>
      <c r="M2975" s="39">
        <f t="shared" si="416"/>
        <v>2712861.177953878</v>
      </c>
      <c r="N2975" s="40">
        <f t="shared" si="417"/>
        <v>1809580.4240906669</v>
      </c>
      <c r="O2975" s="41">
        <f t="shared" si="418"/>
        <v>0.66703760546107538</v>
      </c>
      <c r="P2975" s="42">
        <f t="shared" si="419"/>
        <v>153728</v>
      </c>
      <c r="Q2975" s="43" t="str">
        <f t="shared" si="420"/>
        <v>MEDIA GEO</v>
      </c>
    </row>
    <row r="2976" spans="2:17" s="44" customFormat="1" ht="21.6" customHeight="1" x14ac:dyDescent="0.3">
      <c r="B2976" s="87">
        <v>2943</v>
      </c>
      <c r="C2976" s="88">
        <v>72154500</v>
      </c>
      <c r="D2976" s="89" t="s">
        <v>1112</v>
      </c>
      <c r="E2976" s="34">
        <v>440588</v>
      </c>
      <c r="F2976" s="35">
        <f t="shared" si="412"/>
        <v>463058</v>
      </c>
      <c r="G2976" s="36">
        <v>14135218.65</v>
      </c>
      <c r="H2976" s="36">
        <v>14498489.949999999</v>
      </c>
      <c r="I2976" s="37">
        <v>15612502.5</v>
      </c>
      <c r="J2976" s="38">
        <f t="shared" si="413"/>
        <v>463058</v>
      </c>
      <c r="K2976" s="38">
        <f t="shared" si="414"/>
        <v>11177317.275</v>
      </c>
      <c r="L2976" s="38">
        <f t="shared" si="415"/>
        <v>14316854.300000001</v>
      </c>
      <c r="M2976" s="39">
        <f t="shared" si="416"/>
        <v>6204164.4917861205</v>
      </c>
      <c r="N2976" s="40">
        <f t="shared" si="417"/>
        <v>4059575.3318560752</v>
      </c>
      <c r="O2976" s="41">
        <f t="shared" si="418"/>
        <v>0.65433070596865517</v>
      </c>
      <c r="P2976" s="42">
        <f t="shared" si="419"/>
        <v>463058</v>
      </c>
      <c r="Q2976" s="43" t="str">
        <f t="shared" si="420"/>
        <v>MEDIA GEO</v>
      </c>
    </row>
    <row r="2977" spans="2:17" s="44" customFormat="1" ht="21.6" customHeight="1" x14ac:dyDescent="0.3">
      <c r="B2977" s="87">
        <v>2944</v>
      </c>
      <c r="C2977" s="88">
        <v>72154500</v>
      </c>
      <c r="D2977" s="89" t="s">
        <v>1113</v>
      </c>
      <c r="E2977" s="34">
        <v>241908</v>
      </c>
      <c r="F2977" s="35">
        <f t="shared" si="412"/>
        <v>254245</v>
      </c>
      <c r="G2977" s="36">
        <v>17571718.5</v>
      </c>
      <c r="H2977" s="36">
        <v>17910791.149999999</v>
      </c>
      <c r="I2977" s="37">
        <v>19671753.149999999</v>
      </c>
      <c r="J2977" s="38">
        <f t="shared" si="413"/>
        <v>254245</v>
      </c>
      <c r="K2977" s="38">
        <f t="shared" si="414"/>
        <v>13852126.949999999</v>
      </c>
      <c r="L2977" s="38">
        <f t="shared" si="415"/>
        <v>17741254.824999999</v>
      </c>
      <c r="M2977" s="39">
        <f t="shared" si="416"/>
        <v>6298775.411549137</v>
      </c>
      <c r="N2977" s="40">
        <f t="shared" si="417"/>
        <v>4274128.443094708</v>
      </c>
      <c r="O2977" s="41">
        <f t="shared" si="418"/>
        <v>0.6785649850696166</v>
      </c>
      <c r="P2977" s="42">
        <f t="shared" si="419"/>
        <v>254245</v>
      </c>
      <c r="Q2977" s="43" t="str">
        <f t="shared" si="420"/>
        <v>MEDIA GEO</v>
      </c>
    </row>
    <row r="2978" spans="2:17" s="44" customFormat="1" ht="21.6" customHeight="1" x14ac:dyDescent="0.3">
      <c r="B2978" s="87">
        <v>2945</v>
      </c>
      <c r="C2978" s="88">
        <v>72154500</v>
      </c>
      <c r="D2978" s="89" t="s">
        <v>1114</v>
      </c>
      <c r="E2978" s="34">
        <v>157516</v>
      </c>
      <c r="F2978" s="35">
        <f t="shared" si="412"/>
        <v>165549</v>
      </c>
      <c r="G2978" s="36">
        <v>9003647.0999999996</v>
      </c>
      <c r="H2978" s="36">
        <v>9147381.25</v>
      </c>
      <c r="I2978" s="37">
        <v>9922612.6999999993</v>
      </c>
      <c r="J2978" s="38">
        <f t="shared" si="413"/>
        <v>165549</v>
      </c>
      <c r="K2978" s="38">
        <f t="shared" si="414"/>
        <v>7059797.5125000002</v>
      </c>
      <c r="L2978" s="38">
        <f t="shared" si="415"/>
        <v>9075514.1750000007</v>
      </c>
      <c r="M2978" s="39">
        <f t="shared" si="416"/>
        <v>3410491.4229691629</v>
      </c>
      <c r="N2978" s="40">
        <f t="shared" si="417"/>
        <v>2294520.7918414017</v>
      </c>
      <c r="O2978" s="41">
        <f t="shared" si="418"/>
        <v>0.67278304129080591</v>
      </c>
      <c r="P2978" s="42">
        <f t="shared" si="419"/>
        <v>165549</v>
      </c>
      <c r="Q2978" s="43" t="str">
        <f t="shared" si="420"/>
        <v>MEDIA GEO</v>
      </c>
    </row>
    <row r="2979" spans="2:17" s="44" customFormat="1" ht="21.6" customHeight="1" x14ac:dyDescent="0.3">
      <c r="B2979" s="87">
        <v>2946</v>
      </c>
      <c r="C2979" s="88">
        <v>72154500</v>
      </c>
      <c r="D2979" s="89" t="s">
        <v>1115</v>
      </c>
      <c r="E2979" s="34">
        <v>99598</v>
      </c>
      <c r="F2979" s="35">
        <f t="shared" si="412"/>
        <v>104677</v>
      </c>
      <c r="G2979" s="36">
        <v>3909977.05</v>
      </c>
      <c r="H2979" s="36">
        <v>3956333.5</v>
      </c>
      <c r="I2979" s="37">
        <v>4302111.8</v>
      </c>
      <c r="J2979" s="38">
        <f t="shared" si="413"/>
        <v>104677</v>
      </c>
      <c r="K2979" s="38">
        <f t="shared" si="414"/>
        <v>3068274.8374999999</v>
      </c>
      <c r="L2979" s="38">
        <f t="shared" si="415"/>
        <v>3933155.2749999999</v>
      </c>
      <c r="M2979" s="39">
        <f t="shared" si="416"/>
        <v>1624613.3414035151</v>
      </c>
      <c r="N2979" s="40">
        <f t="shared" si="417"/>
        <v>1074757.2939782969</v>
      </c>
      <c r="O2979" s="41">
        <f t="shared" si="418"/>
        <v>0.66154651484629967</v>
      </c>
      <c r="P2979" s="42">
        <f t="shared" si="419"/>
        <v>104677</v>
      </c>
      <c r="Q2979" s="43" t="str">
        <f t="shared" si="420"/>
        <v>MEDIA GEO</v>
      </c>
    </row>
    <row r="2980" spans="2:17" s="44" customFormat="1" ht="21.6" customHeight="1" x14ac:dyDescent="0.3">
      <c r="B2980" s="87">
        <v>2947</v>
      </c>
      <c r="C2980" s="88">
        <v>72154500</v>
      </c>
      <c r="D2980" s="89" t="s">
        <v>1116</v>
      </c>
      <c r="E2980" s="34">
        <v>85202</v>
      </c>
      <c r="F2980" s="35">
        <f t="shared" si="412"/>
        <v>89547</v>
      </c>
      <c r="G2980" s="36">
        <v>3126873.75</v>
      </c>
      <c r="H2980" s="36">
        <v>3153113.25</v>
      </c>
      <c r="I2980" s="37">
        <v>3469445</v>
      </c>
      <c r="J2980" s="38">
        <f t="shared" si="413"/>
        <v>89547</v>
      </c>
      <c r="K2980" s="38">
        <f t="shared" si="414"/>
        <v>2459744.75</v>
      </c>
      <c r="L2980" s="38">
        <f t="shared" si="415"/>
        <v>3139993.5</v>
      </c>
      <c r="M2980" s="39">
        <f t="shared" si="416"/>
        <v>1322940.2837702045</v>
      </c>
      <c r="N2980" s="40">
        <f t="shared" si="417"/>
        <v>872140.75482385536</v>
      </c>
      <c r="O2980" s="41">
        <f t="shared" si="418"/>
        <v>0.65924423462136161</v>
      </c>
      <c r="P2980" s="42">
        <f t="shared" si="419"/>
        <v>89547</v>
      </c>
      <c r="Q2980" s="43" t="str">
        <f t="shared" si="420"/>
        <v>MEDIA GEO</v>
      </c>
    </row>
    <row r="2981" spans="2:17" s="44" customFormat="1" ht="21.6" customHeight="1" x14ac:dyDescent="0.3">
      <c r="B2981" s="87">
        <v>2948</v>
      </c>
      <c r="C2981" s="88">
        <v>72154500</v>
      </c>
      <c r="D2981" s="89" t="s">
        <v>1117</v>
      </c>
      <c r="E2981" s="34">
        <v>135019</v>
      </c>
      <c r="F2981" s="35">
        <f t="shared" ref="F2981:F3044" si="421">ROUND(E2981*($C$5+1),0)</f>
        <v>141905</v>
      </c>
      <c r="G2981" s="36">
        <v>3933592.6</v>
      </c>
      <c r="H2981" s="36">
        <v>3993651.9</v>
      </c>
      <c r="I2981" s="37">
        <v>4302111.8</v>
      </c>
      <c r="J2981" s="38">
        <f t="shared" si="413"/>
        <v>141905</v>
      </c>
      <c r="K2981" s="38">
        <f t="shared" si="414"/>
        <v>3092815.3250000002</v>
      </c>
      <c r="L2981" s="38">
        <f t="shared" si="415"/>
        <v>3963622.25</v>
      </c>
      <c r="M2981" s="39">
        <f t="shared" si="416"/>
        <v>1759785.5369210327</v>
      </c>
      <c r="N2981" s="40">
        <f t="shared" si="417"/>
        <v>1144014.2988065947</v>
      </c>
      <c r="O2981" s="41">
        <f t="shared" si="418"/>
        <v>0.65008734007906011</v>
      </c>
      <c r="P2981" s="42">
        <f t="shared" si="419"/>
        <v>141905</v>
      </c>
      <c r="Q2981" s="43" t="str">
        <f t="shared" si="420"/>
        <v>MEDIA GEO</v>
      </c>
    </row>
    <row r="2982" spans="2:17" s="44" customFormat="1" ht="21.6" customHeight="1" x14ac:dyDescent="0.3">
      <c r="B2982" s="87">
        <v>2949</v>
      </c>
      <c r="C2982" s="88">
        <v>72154500</v>
      </c>
      <c r="D2982" s="89" t="s">
        <v>1118</v>
      </c>
      <c r="E2982" s="34">
        <v>75923</v>
      </c>
      <c r="F2982" s="35">
        <f t="shared" si="421"/>
        <v>79795</v>
      </c>
      <c r="G2982" s="36">
        <v>3116669.5</v>
      </c>
      <c r="H2982" s="36">
        <v>3221044.4</v>
      </c>
      <c r="I2982" s="37">
        <v>3469445</v>
      </c>
      <c r="J2982" s="38">
        <f t="shared" si="413"/>
        <v>79795</v>
      </c>
      <c r="K2982" s="38">
        <f t="shared" si="414"/>
        <v>2471738.4750000001</v>
      </c>
      <c r="L2982" s="38">
        <f t="shared" si="415"/>
        <v>3168856.95</v>
      </c>
      <c r="M2982" s="39">
        <f t="shared" si="416"/>
        <v>1291162.1522722477</v>
      </c>
      <c r="N2982" s="40">
        <f t="shared" si="417"/>
        <v>856565.9278783435</v>
      </c>
      <c r="O2982" s="41">
        <f t="shared" si="418"/>
        <v>0.66340693643390847</v>
      </c>
      <c r="P2982" s="42">
        <f t="shared" si="419"/>
        <v>79795</v>
      </c>
      <c r="Q2982" s="43" t="str">
        <f t="shared" si="420"/>
        <v>MEDIA GEO</v>
      </c>
    </row>
    <row r="2983" spans="2:17" s="44" customFormat="1" ht="21.6" customHeight="1" x14ac:dyDescent="0.3">
      <c r="B2983" s="87">
        <v>2950</v>
      </c>
      <c r="C2983" s="88">
        <v>72154500</v>
      </c>
      <c r="D2983" s="89" t="s">
        <v>1119</v>
      </c>
      <c r="E2983" s="34">
        <v>128281</v>
      </c>
      <c r="F2983" s="35">
        <f t="shared" si="421"/>
        <v>134823</v>
      </c>
      <c r="G2983" s="36">
        <v>21389857.300000001</v>
      </c>
      <c r="H2983" s="36">
        <v>21968584.050000001</v>
      </c>
      <c r="I2983" s="37">
        <v>23927180.098080002</v>
      </c>
      <c r="J2983" s="38">
        <f t="shared" si="413"/>
        <v>134823</v>
      </c>
      <c r="K2983" s="38">
        <f t="shared" si="414"/>
        <v>16855111.112020001</v>
      </c>
      <c r="L2983" s="38">
        <f t="shared" si="415"/>
        <v>21679220.675000001</v>
      </c>
      <c r="M2983" s="39">
        <f t="shared" si="416"/>
        <v>6239738.145028525</v>
      </c>
      <c r="N2983" s="40">
        <f t="shared" si="417"/>
        <v>4316826.8976181252</v>
      </c>
      <c r="O2983" s="41">
        <f t="shared" si="418"/>
        <v>0.6918282141466997</v>
      </c>
      <c r="P2983" s="42">
        <f t="shared" si="419"/>
        <v>134823</v>
      </c>
      <c r="Q2983" s="43" t="str">
        <f t="shared" si="420"/>
        <v>MEDIA GEO</v>
      </c>
    </row>
    <row r="2984" spans="2:17" s="44" customFormat="1" ht="21.6" customHeight="1" x14ac:dyDescent="0.3">
      <c r="B2984" s="87">
        <v>2951</v>
      </c>
      <c r="C2984" s="88">
        <v>72154500</v>
      </c>
      <c r="D2984" s="89" t="s">
        <v>1120</v>
      </c>
      <c r="E2984" s="34">
        <v>1352601</v>
      </c>
      <c r="F2984" s="35">
        <f t="shared" si="421"/>
        <v>1421584</v>
      </c>
      <c r="G2984" s="36">
        <v>5581724.75</v>
      </c>
      <c r="H2984" s="36">
        <v>5732164.5499999998</v>
      </c>
      <c r="I2984" s="37">
        <v>6210306.5499999998</v>
      </c>
      <c r="J2984" s="38">
        <f t="shared" si="413"/>
        <v>1421584</v>
      </c>
      <c r="K2984" s="38">
        <f t="shared" si="414"/>
        <v>4736444.9625000004</v>
      </c>
      <c r="L2984" s="38">
        <f t="shared" si="415"/>
        <v>5656944.6500000004</v>
      </c>
      <c r="M2984" s="39">
        <f t="shared" si="416"/>
        <v>4099615.7937934324</v>
      </c>
      <c r="N2984" s="40">
        <f t="shared" si="417"/>
        <v>1893654.4416245099</v>
      </c>
      <c r="O2984" s="41">
        <f t="shared" si="418"/>
        <v>0.46191022204846288</v>
      </c>
      <c r="P2984" s="42">
        <f t="shared" si="419"/>
        <v>1421584</v>
      </c>
      <c r="Q2984" s="43" t="str">
        <f t="shared" si="420"/>
        <v>MEDIA GEO</v>
      </c>
    </row>
    <row r="2985" spans="2:17" s="44" customFormat="1" ht="21.6" customHeight="1" x14ac:dyDescent="0.3">
      <c r="B2985" s="87">
        <v>2952</v>
      </c>
      <c r="C2985" s="88">
        <v>72154500</v>
      </c>
      <c r="D2985" s="89" t="s">
        <v>1121</v>
      </c>
      <c r="E2985" s="34">
        <v>323482</v>
      </c>
      <c r="F2985" s="35">
        <f t="shared" si="421"/>
        <v>339980</v>
      </c>
      <c r="G2985" s="36">
        <v>5734205.4000000004</v>
      </c>
      <c r="H2985" s="36">
        <v>5874440.9500000002</v>
      </c>
      <c r="I2985" s="37">
        <v>6383778.7999999998</v>
      </c>
      <c r="J2985" s="38">
        <f t="shared" si="413"/>
        <v>339980</v>
      </c>
      <c r="K2985" s="38">
        <f t="shared" si="414"/>
        <v>4583101.2875000006</v>
      </c>
      <c r="L2985" s="38">
        <f t="shared" si="415"/>
        <v>5804323.1750000007</v>
      </c>
      <c r="M2985" s="39">
        <f t="shared" si="416"/>
        <v>2924103.5425257003</v>
      </c>
      <c r="N2985" s="40">
        <f t="shared" si="417"/>
        <v>1827251.2803437263</v>
      </c>
      <c r="O2985" s="41">
        <f t="shared" si="418"/>
        <v>0.62489281031595556</v>
      </c>
      <c r="P2985" s="42">
        <f t="shared" si="419"/>
        <v>339980</v>
      </c>
      <c r="Q2985" s="43" t="str">
        <f t="shared" si="420"/>
        <v>MEDIA GEO</v>
      </c>
    </row>
    <row r="2986" spans="2:17" s="44" customFormat="1" ht="21.6" customHeight="1" x14ac:dyDescent="0.3">
      <c r="B2986" s="87">
        <v>2953</v>
      </c>
      <c r="C2986" s="88">
        <v>72154500</v>
      </c>
      <c r="D2986" s="89" t="s">
        <v>1122</v>
      </c>
      <c r="E2986" s="34">
        <v>520396</v>
      </c>
      <c r="F2986" s="35">
        <f t="shared" si="421"/>
        <v>546936</v>
      </c>
      <c r="G2986" s="36">
        <v>7214987.8499999996</v>
      </c>
      <c r="H2986" s="36">
        <v>7391958.7000000002</v>
      </c>
      <c r="I2986" s="37">
        <v>7943641.2719999999</v>
      </c>
      <c r="J2986" s="38">
        <f t="shared" si="413"/>
        <v>546936</v>
      </c>
      <c r="K2986" s="38">
        <f t="shared" si="414"/>
        <v>5774380.9555000002</v>
      </c>
      <c r="L2986" s="38">
        <f t="shared" si="415"/>
        <v>7303473.2750000004</v>
      </c>
      <c r="M2986" s="39">
        <f t="shared" si="416"/>
        <v>3901555.7533469764</v>
      </c>
      <c r="N2986" s="40">
        <f t="shared" si="417"/>
        <v>2372074.375893991</v>
      </c>
      <c r="O2986" s="41">
        <f t="shared" si="418"/>
        <v>0.60798166830221267</v>
      </c>
      <c r="P2986" s="42">
        <f t="shared" si="419"/>
        <v>546936</v>
      </c>
      <c r="Q2986" s="43" t="str">
        <f t="shared" si="420"/>
        <v>MEDIA GEO</v>
      </c>
    </row>
    <row r="2987" spans="2:17" s="44" customFormat="1" ht="21.6" customHeight="1" x14ac:dyDescent="0.3">
      <c r="B2987" s="87">
        <v>2954</v>
      </c>
      <c r="C2987" s="88">
        <v>72154500</v>
      </c>
      <c r="D2987" s="89" t="s">
        <v>1123</v>
      </c>
      <c r="E2987" s="34">
        <v>81151</v>
      </c>
      <c r="F2987" s="35">
        <f t="shared" si="421"/>
        <v>85290</v>
      </c>
      <c r="G2987" s="36">
        <v>8348242.7000000002</v>
      </c>
      <c r="H2987" s="36">
        <v>8519674.0999999996</v>
      </c>
      <c r="I2987" s="37">
        <v>9194029.25</v>
      </c>
      <c r="J2987" s="38">
        <f t="shared" si="413"/>
        <v>85290</v>
      </c>
      <c r="K2987" s="38">
        <f t="shared" si="414"/>
        <v>6536809.0124999993</v>
      </c>
      <c r="L2987" s="38">
        <f t="shared" si="415"/>
        <v>8433958.4000000004</v>
      </c>
      <c r="M2987" s="39">
        <f t="shared" si="416"/>
        <v>2732785.2881899034</v>
      </c>
      <c r="N2987" s="40">
        <f t="shared" si="417"/>
        <v>1872061.8714385135</v>
      </c>
      <c r="O2987" s="41">
        <f t="shared" si="418"/>
        <v>0.68503803775908734</v>
      </c>
      <c r="P2987" s="42">
        <f t="shared" si="419"/>
        <v>85290</v>
      </c>
      <c r="Q2987" s="43" t="str">
        <f t="shared" si="420"/>
        <v>MEDIA GEO</v>
      </c>
    </row>
    <row r="2988" spans="2:17" s="44" customFormat="1" ht="21.6" customHeight="1" x14ac:dyDescent="0.3">
      <c r="B2988" s="87">
        <v>2955</v>
      </c>
      <c r="C2988" s="88">
        <v>72154500</v>
      </c>
      <c r="D2988" s="89" t="s">
        <v>1124</v>
      </c>
      <c r="E2988" s="34">
        <v>68449</v>
      </c>
      <c r="F2988" s="35">
        <f t="shared" si="421"/>
        <v>71940</v>
      </c>
      <c r="G2988" s="36">
        <v>4600950.55</v>
      </c>
      <c r="H2988" s="36">
        <v>4704742.3499999996</v>
      </c>
      <c r="I2988" s="37">
        <v>5134778.5999999996</v>
      </c>
      <c r="J2988" s="38">
        <f t="shared" si="413"/>
        <v>71940</v>
      </c>
      <c r="K2988" s="38">
        <f t="shared" si="414"/>
        <v>3628102.8749999995</v>
      </c>
      <c r="L2988" s="38">
        <f t="shared" si="415"/>
        <v>4652846.4499999993</v>
      </c>
      <c r="M2988" s="39">
        <f t="shared" si="416"/>
        <v>1681585.2589067479</v>
      </c>
      <c r="N2988" s="40">
        <f t="shared" si="417"/>
        <v>1138191.0778777376</v>
      </c>
      <c r="O2988" s="41">
        <f t="shared" si="418"/>
        <v>0.67685600349381736</v>
      </c>
      <c r="P2988" s="42">
        <f t="shared" si="419"/>
        <v>71940</v>
      </c>
      <c r="Q2988" s="43" t="str">
        <f t="shared" si="420"/>
        <v>MEDIA GEO</v>
      </c>
    </row>
    <row r="2989" spans="2:17" s="44" customFormat="1" ht="21.6" customHeight="1" x14ac:dyDescent="0.3">
      <c r="B2989" s="87">
        <v>2956</v>
      </c>
      <c r="C2989" s="88">
        <v>72154500</v>
      </c>
      <c r="D2989" s="89" t="s">
        <v>1125</v>
      </c>
      <c r="E2989" s="34">
        <v>310743</v>
      </c>
      <c r="F2989" s="35">
        <f t="shared" si="421"/>
        <v>326591</v>
      </c>
      <c r="G2989" s="36">
        <v>972902.35</v>
      </c>
      <c r="H2989" s="36">
        <v>983689.7</v>
      </c>
      <c r="I2989" s="37">
        <v>1082466.8400000001</v>
      </c>
      <c r="J2989" s="38">
        <f t="shared" si="413"/>
        <v>326591</v>
      </c>
      <c r="K2989" s="38">
        <f t="shared" si="414"/>
        <v>841412.47249999992</v>
      </c>
      <c r="L2989" s="38">
        <f t="shared" si="415"/>
        <v>978296.02499999991</v>
      </c>
      <c r="M2989" s="39">
        <f t="shared" si="416"/>
        <v>762669.79628118523</v>
      </c>
      <c r="N2989" s="40">
        <f t="shared" si="417"/>
        <v>308354.27398209303</v>
      </c>
      <c r="O2989" s="41">
        <f t="shared" si="418"/>
        <v>0.40430901483924414</v>
      </c>
      <c r="P2989" s="42">
        <f t="shared" si="419"/>
        <v>326591</v>
      </c>
      <c r="Q2989" s="43" t="str">
        <f t="shared" si="420"/>
        <v>MEDIA GEO</v>
      </c>
    </row>
    <row r="2990" spans="2:17" s="44" customFormat="1" ht="21.6" customHeight="1" x14ac:dyDescent="0.3">
      <c r="B2990" s="87">
        <v>2957</v>
      </c>
      <c r="C2990" s="88">
        <v>72154500</v>
      </c>
      <c r="D2990" s="89" t="s">
        <v>1126</v>
      </c>
      <c r="E2990" s="34">
        <v>94241</v>
      </c>
      <c r="F2990" s="35">
        <f t="shared" si="421"/>
        <v>99047</v>
      </c>
      <c r="G2990" s="36">
        <v>6191647.3499999996</v>
      </c>
      <c r="H2990" s="36">
        <v>6309142</v>
      </c>
      <c r="I2990" s="37">
        <v>6886848.3250000002</v>
      </c>
      <c r="J2990" s="38">
        <f t="shared" si="413"/>
        <v>99047</v>
      </c>
      <c r="K2990" s="38">
        <f t="shared" si="414"/>
        <v>4871671.1687500002</v>
      </c>
      <c r="L2990" s="38">
        <f t="shared" si="415"/>
        <v>6250394.6749999998</v>
      </c>
      <c r="M2990" s="39">
        <f t="shared" si="416"/>
        <v>2272006.6060130834</v>
      </c>
      <c r="N2990" s="40">
        <f t="shared" si="417"/>
        <v>1536514.4726562998</v>
      </c>
      <c r="O2990" s="41">
        <f t="shared" si="418"/>
        <v>0.67628081211989743</v>
      </c>
      <c r="P2990" s="42">
        <f t="shared" si="419"/>
        <v>99047</v>
      </c>
      <c r="Q2990" s="43" t="str">
        <f t="shared" si="420"/>
        <v>MEDIA GEO</v>
      </c>
    </row>
    <row r="2991" spans="2:17" s="44" customFormat="1" ht="21.6" customHeight="1" x14ac:dyDescent="0.3">
      <c r="B2991" s="87">
        <v>2958</v>
      </c>
      <c r="C2991" s="88">
        <v>72154500</v>
      </c>
      <c r="D2991" s="89" t="s">
        <v>1127</v>
      </c>
      <c r="E2991" s="34">
        <v>141665</v>
      </c>
      <c r="F2991" s="35">
        <f t="shared" si="421"/>
        <v>148890</v>
      </c>
      <c r="G2991" s="36">
        <v>1211098.7</v>
      </c>
      <c r="H2991" s="36">
        <v>1259204.45</v>
      </c>
      <c r="I2991" s="37">
        <v>1353083.55</v>
      </c>
      <c r="J2991" s="38">
        <f t="shared" si="413"/>
        <v>148890</v>
      </c>
      <c r="K2991" s="38">
        <f t="shared" si="414"/>
        <v>993069.17500000005</v>
      </c>
      <c r="L2991" s="38">
        <f t="shared" si="415"/>
        <v>1235151.575</v>
      </c>
      <c r="M2991" s="39">
        <f t="shared" si="416"/>
        <v>744503.05291547126</v>
      </c>
      <c r="N2991" s="40">
        <f t="shared" si="417"/>
        <v>421162.02867975173</v>
      </c>
      <c r="O2991" s="41">
        <f t="shared" si="418"/>
        <v>0.56569550256440559</v>
      </c>
      <c r="P2991" s="42">
        <f t="shared" si="419"/>
        <v>148890</v>
      </c>
      <c r="Q2991" s="43" t="str">
        <f t="shared" si="420"/>
        <v>MEDIA GEO</v>
      </c>
    </row>
    <row r="2992" spans="2:17" s="44" customFormat="1" ht="21.6" customHeight="1" x14ac:dyDescent="0.3">
      <c r="B2992" s="87">
        <v>2959</v>
      </c>
      <c r="C2992" s="88">
        <v>72154500</v>
      </c>
      <c r="D2992" s="89" t="s">
        <v>1128</v>
      </c>
      <c r="E2992" s="34">
        <v>201995</v>
      </c>
      <c r="F2992" s="35">
        <f t="shared" si="421"/>
        <v>212297</v>
      </c>
      <c r="G2992" s="36">
        <v>1818397.35</v>
      </c>
      <c r="H2992" s="36">
        <v>1841138.25</v>
      </c>
      <c r="I2992" s="37">
        <v>2012278.1</v>
      </c>
      <c r="J2992" s="38">
        <f t="shared" si="413"/>
        <v>212297</v>
      </c>
      <c r="K2992" s="38">
        <f t="shared" si="414"/>
        <v>1471027.675</v>
      </c>
      <c r="L2992" s="38">
        <f t="shared" si="415"/>
        <v>1829767.8</v>
      </c>
      <c r="M2992" s="39">
        <f t="shared" si="416"/>
        <v>1093583.0293872517</v>
      </c>
      <c r="N2992" s="40">
        <f t="shared" si="417"/>
        <v>623163.32754469267</v>
      </c>
      <c r="O2992" s="41">
        <f t="shared" si="418"/>
        <v>0.56983631859563411</v>
      </c>
      <c r="P2992" s="42">
        <f t="shared" si="419"/>
        <v>212297</v>
      </c>
      <c r="Q2992" s="43" t="str">
        <f t="shared" si="420"/>
        <v>MEDIA GEO</v>
      </c>
    </row>
    <row r="2993" spans="2:17" s="44" customFormat="1" ht="21.6" customHeight="1" x14ac:dyDescent="0.3">
      <c r="B2993" s="87">
        <v>2960</v>
      </c>
      <c r="C2993" s="88">
        <v>72154500</v>
      </c>
      <c r="D2993" s="89" t="s">
        <v>1129</v>
      </c>
      <c r="E2993" s="34">
        <v>143874</v>
      </c>
      <c r="F2993" s="35">
        <f t="shared" si="421"/>
        <v>151212</v>
      </c>
      <c r="G2993" s="77">
        <v>3097135.65</v>
      </c>
      <c r="H2993" s="77">
        <v>3158069.6</v>
      </c>
      <c r="I2993" s="77">
        <v>3431281.105</v>
      </c>
      <c r="J2993" s="38">
        <f t="shared" si="413"/>
        <v>151212</v>
      </c>
      <c r="K2993" s="38">
        <f t="shared" si="414"/>
        <v>2459424.5887500001</v>
      </c>
      <c r="L2993" s="38">
        <f t="shared" si="415"/>
        <v>3127602.625</v>
      </c>
      <c r="M2993" s="39">
        <f t="shared" si="416"/>
        <v>1500915.0769002065</v>
      </c>
      <c r="N2993" s="40">
        <f t="shared" si="417"/>
        <v>954384.19826448441</v>
      </c>
      <c r="O2993" s="41">
        <f t="shared" si="418"/>
        <v>0.63586821996321374</v>
      </c>
      <c r="P2993" s="42">
        <f t="shared" si="419"/>
        <v>151212</v>
      </c>
      <c r="Q2993" s="43" t="str">
        <f t="shared" si="420"/>
        <v>MEDIA GEO</v>
      </c>
    </row>
    <row r="2994" spans="2:17" s="44" customFormat="1" ht="14.4" customHeight="1" x14ac:dyDescent="0.3">
      <c r="B2994" s="87">
        <v>2961</v>
      </c>
      <c r="C2994" s="88">
        <v>72154500</v>
      </c>
      <c r="D2994" s="89" t="s">
        <v>1130</v>
      </c>
      <c r="E2994" s="34">
        <v>260888</v>
      </c>
      <c r="F2994" s="35">
        <f t="shared" si="421"/>
        <v>274193</v>
      </c>
      <c r="G2994" s="36">
        <v>5836831</v>
      </c>
      <c r="H2994" s="36">
        <v>6059575.2000000002</v>
      </c>
      <c r="I2994" s="37">
        <v>6539903.8250000002</v>
      </c>
      <c r="J2994" s="38">
        <f t="shared" si="413"/>
        <v>274193</v>
      </c>
      <c r="K2994" s="38">
        <f t="shared" si="414"/>
        <v>4677625.7562499996</v>
      </c>
      <c r="L2994" s="38">
        <f t="shared" si="415"/>
        <v>5948203.0999999996</v>
      </c>
      <c r="M2994" s="39">
        <f t="shared" si="416"/>
        <v>2822030.8419317589</v>
      </c>
      <c r="N2994" s="40">
        <f t="shared" si="417"/>
        <v>1801593.4153936456</v>
      </c>
      <c r="O2994" s="41">
        <f t="shared" si="418"/>
        <v>0.63840316293652011</v>
      </c>
      <c r="P2994" s="42">
        <f t="shared" si="419"/>
        <v>274193</v>
      </c>
      <c r="Q2994" s="43" t="str">
        <f t="shared" si="420"/>
        <v>MEDIA GEO</v>
      </c>
    </row>
    <row r="2995" spans="2:17" s="44" customFormat="1" ht="32.4" customHeight="1" x14ac:dyDescent="0.3">
      <c r="B2995" s="87">
        <v>2962</v>
      </c>
      <c r="C2995" s="88">
        <v>72154500</v>
      </c>
      <c r="D2995" s="89" t="s">
        <v>1131</v>
      </c>
      <c r="E2995" s="34">
        <v>167329</v>
      </c>
      <c r="F2995" s="35">
        <f t="shared" si="421"/>
        <v>175863</v>
      </c>
      <c r="G2995" s="36">
        <v>3919598.2</v>
      </c>
      <c r="H2995" s="36">
        <v>3970911</v>
      </c>
      <c r="I2995" s="37">
        <v>4336806.25</v>
      </c>
      <c r="J2995" s="38">
        <f t="shared" si="413"/>
        <v>175863</v>
      </c>
      <c r="K2995" s="38">
        <f t="shared" si="414"/>
        <v>3100794.6124999998</v>
      </c>
      <c r="L2995" s="38">
        <f t="shared" si="415"/>
        <v>3945254.6</v>
      </c>
      <c r="M2995" s="39">
        <f t="shared" si="416"/>
        <v>1856175.5601345936</v>
      </c>
      <c r="N2995" s="40">
        <f t="shared" si="417"/>
        <v>1188160.4057840996</v>
      </c>
      <c r="O2995" s="41">
        <f t="shared" si="418"/>
        <v>0.64011208384725449</v>
      </c>
      <c r="P2995" s="42">
        <f t="shared" si="419"/>
        <v>175863</v>
      </c>
      <c r="Q2995" s="43" t="str">
        <f t="shared" si="420"/>
        <v>MEDIA GEO</v>
      </c>
    </row>
    <row r="2996" spans="2:17" s="44" customFormat="1" ht="14.4" customHeight="1" x14ac:dyDescent="0.3">
      <c r="B2996" s="87">
        <v>2963</v>
      </c>
      <c r="C2996" s="88">
        <v>72154500</v>
      </c>
      <c r="D2996" s="89" t="s">
        <v>1132</v>
      </c>
      <c r="E2996" s="34">
        <v>573637</v>
      </c>
      <c r="F2996" s="35">
        <f t="shared" si="421"/>
        <v>602892</v>
      </c>
      <c r="G2996" s="36">
        <v>5975900.3499999996</v>
      </c>
      <c r="H2996" s="36">
        <v>5984646.8499999996</v>
      </c>
      <c r="I2996" s="37">
        <v>6539903.8250000002</v>
      </c>
      <c r="J2996" s="38">
        <f t="shared" si="413"/>
        <v>602892</v>
      </c>
      <c r="K2996" s="38">
        <f t="shared" si="414"/>
        <v>4775835.7562499996</v>
      </c>
      <c r="L2996" s="38">
        <f t="shared" si="415"/>
        <v>5980273.5999999996</v>
      </c>
      <c r="M2996" s="39">
        <f t="shared" si="416"/>
        <v>3445983.4666364472</v>
      </c>
      <c r="N2996" s="40">
        <f t="shared" si="417"/>
        <v>2010369.2555922389</v>
      </c>
      <c r="O2996" s="41">
        <f t="shared" si="418"/>
        <v>0.58339492195954101</v>
      </c>
      <c r="P2996" s="42">
        <f t="shared" si="419"/>
        <v>602892</v>
      </c>
      <c r="Q2996" s="43" t="str">
        <f t="shared" si="420"/>
        <v>MEDIA GEO</v>
      </c>
    </row>
    <row r="2997" spans="2:17" s="44" customFormat="1" ht="14.4" customHeight="1" x14ac:dyDescent="0.3">
      <c r="B2997" s="87">
        <v>2964</v>
      </c>
      <c r="C2997" s="88">
        <v>72154500</v>
      </c>
      <c r="D2997" s="89" t="s">
        <v>1163</v>
      </c>
      <c r="E2997" s="34">
        <v>280384</v>
      </c>
      <c r="F2997" s="35">
        <f t="shared" si="421"/>
        <v>294684</v>
      </c>
      <c r="G2997" s="36">
        <v>8450868.3000000007</v>
      </c>
      <c r="H2997" s="36">
        <v>8591103.8499999996</v>
      </c>
      <c r="I2997" s="37">
        <v>9261157.8065824993</v>
      </c>
      <c r="J2997" s="38">
        <f t="shared" si="413"/>
        <v>294684</v>
      </c>
      <c r="K2997" s="38">
        <f t="shared" si="414"/>
        <v>6649453.4891456245</v>
      </c>
      <c r="L2997" s="38">
        <f t="shared" si="415"/>
        <v>8520986.0749999993</v>
      </c>
      <c r="M2997" s="39">
        <f t="shared" si="416"/>
        <v>3751828.9984885482</v>
      </c>
      <c r="N2997" s="40">
        <f t="shared" si="417"/>
        <v>2444570.6719764089</v>
      </c>
      <c r="O2997" s="41">
        <f t="shared" si="418"/>
        <v>0.65156772149296305</v>
      </c>
      <c r="P2997" s="42">
        <f t="shared" si="419"/>
        <v>294684</v>
      </c>
      <c r="Q2997" s="43" t="str">
        <f t="shared" si="420"/>
        <v>MEDIA GEO</v>
      </c>
    </row>
    <row r="2998" spans="2:17" s="44" customFormat="1" ht="14.4" customHeight="1" x14ac:dyDescent="0.3">
      <c r="B2998" s="87">
        <v>2965</v>
      </c>
      <c r="C2998" s="88">
        <v>72154500</v>
      </c>
      <c r="D2998" s="89" t="s">
        <v>1134</v>
      </c>
      <c r="E2998" s="34">
        <v>302789</v>
      </c>
      <c r="F2998" s="35">
        <f t="shared" si="421"/>
        <v>318231</v>
      </c>
      <c r="G2998" s="36">
        <v>2160385.5</v>
      </c>
      <c r="H2998" s="36">
        <v>2233273</v>
      </c>
      <c r="I2998" s="37">
        <v>2394610.9389999998</v>
      </c>
      <c r="J2998" s="38">
        <f t="shared" si="413"/>
        <v>318231</v>
      </c>
      <c r="K2998" s="38">
        <f t="shared" si="414"/>
        <v>1776625.1097499998</v>
      </c>
      <c r="L2998" s="38">
        <f t="shared" si="415"/>
        <v>2196829.25</v>
      </c>
      <c r="M2998" s="39">
        <f t="shared" si="416"/>
        <v>1384722.1163918935</v>
      </c>
      <c r="N2998" s="40">
        <f t="shared" si="417"/>
        <v>754123.10047591932</v>
      </c>
      <c r="O2998" s="41">
        <f t="shared" si="418"/>
        <v>0.54460248128404498</v>
      </c>
      <c r="P2998" s="42">
        <f t="shared" si="419"/>
        <v>318231</v>
      </c>
      <c r="Q2998" s="43" t="str">
        <f t="shared" si="420"/>
        <v>MEDIA GEO</v>
      </c>
    </row>
    <row r="2999" spans="2:17" s="44" customFormat="1" ht="14.4" customHeight="1" x14ac:dyDescent="0.3">
      <c r="B2999" s="87">
        <v>2966</v>
      </c>
      <c r="C2999" s="88">
        <v>72154500</v>
      </c>
      <c r="D2999" s="89" t="s">
        <v>1135</v>
      </c>
      <c r="E2999" s="34">
        <v>522789</v>
      </c>
      <c r="F2999" s="35">
        <f t="shared" si="421"/>
        <v>549451</v>
      </c>
      <c r="G2999" s="36">
        <v>3689565.25</v>
      </c>
      <c r="H2999" s="36">
        <v>3784319</v>
      </c>
      <c r="I2999" s="37">
        <v>4083224.5149499993</v>
      </c>
      <c r="J2999" s="38">
        <f t="shared" si="413"/>
        <v>549451</v>
      </c>
      <c r="K2999" s="38">
        <f t="shared" si="414"/>
        <v>3026639.9412374999</v>
      </c>
      <c r="L2999" s="38">
        <f t="shared" si="415"/>
        <v>3736942.125</v>
      </c>
      <c r="M2999" s="39">
        <f t="shared" si="416"/>
        <v>2365776.9191345065</v>
      </c>
      <c r="N2999" s="40">
        <f t="shared" si="417"/>
        <v>1284336.3742648985</v>
      </c>
      <c r="O2999" s="41">
        <f t="shared" si="418"/>
        <v>0.54288143733127592</v>
      </c>
      <c r="P2999" s="42">
        <f t="shared" si="419"/>
        <v>549451</v>
      </c>
      <c r="Q2999" s="43" t="str">
        <f t="shared" si="420"/>
        <v>MEDIA GEO</v>
      </c>
    </row>
    <row r="3000" spans="2:17" s="44" customFormat="1" ht="14.4" customHeight="1" x14ac:dyDescent="0.3">
      <c r="B3000" s="87">
        <v>2967</v>
      </c>
      <c r="C3000" s="88">
        <v>72154500</v>
      </c>
      <c r="D3000" s="89" t="s">
        <v>1136</v>
      </c>
      <c r="E3000" s="34">
        <v>236532</v>
      </c>
      <c r="F3000" s="35">
        <f t="shared" si="421"/>
        <v>248595</v>
      </c>
      <c r="G3000" s="36">
        <v>1450169.7</v>
      </c>
      <c r="H3000" s="36">
        <v>1493027.55</v>
      </c>
      <c r="I3000" s="37">
        <v>1610169.4244999997</v>
      </c>
      <c r="J3000" s="38">
        <f t="shared" si="413"/>
        <v>248595</v>
      </c>
      <c r="K3000" s="38">
        <f t="shared" si="414"/>
        <v>1200490.4186249999</v>
      </c>
      <c r="L3000" s="38">
        <f t="shared" si="415"/>
        <v>1471598.625</v>
      </c>
      <c r="M3000" s="39">
        <f t="shared" si="416"/>
        <v>964856.33646157931</v>
      </c>
      <c r="N3000" s="40">
        <f t="shared" si="417"/>
        <v>506473.24811372184</v>
      </c>
      <c r="O3000" s="41">
        <f t="shared" si="418"/>
        <v>0.52492089130192454</v>
      </c>
      <c r="P3000" s="42">
        <f t="shared" si="419"/>
        <v>248595</v>
      </c>
      <c r="Q3000" s="43" t="str">
        <f t="shared" si="420"/>
        <v>MEDIA GEO</v>
      </c>
    </row>
    <row r="3001" spans="2:17" s="44" customFormat="1" ht="14.4" customHeight="1" x14ac:dyDescent="0.3">
      <c r="B3001" s="87">
        <v>2968</v>
      </c>
      <c r="C3001" s="88">
        <v>72154500</v>
      </c>
      <c r="D3001" s="89" t="s">
        <v>1137</v>
      </c>
      <c r="E3001" s="34">
        <v>443460</v>
      </c>
      <c r="F3001" s="35">
        <f t="shared" si="421"/>
        <v>466076</v>
      </c>
      <c r="G3001" s="36">
        <v>5980273.5999999996</v>
      </c>
      <c r="H3001" s="36">
        <v>5940331.25</v>
      </c>
      <c r="I3001" s="37">
        <v>6539903.8250000002</v>
      </c>
      <c r="J3001" s="38">
        <f t="shared" si="413"/>
        <v>466076</v>
      </c>
      <c r="K3001" s="38">
        <f t="shared" si="414"/>
        <v>4731646.1687500002</v>
      </c>
      <c r="L3001" s="38">
        <f t="shared" si="415"/>
        <v>5960302.4249999998</v>
      </c>
      <c r="M3001" s="39">
        <f t="shared" si="416"/>
        <v>3225818.6959131267</v>
      </c>
      <c r="N3001" s="40">
        <f t="shared" si="417"/>
        <v>1951432.7746102163</v>
      </c>
      <c r="O3001" s="41">
        <f t="shared" si="418"/>
        <v>0.60494186393132909</v>
      </c>
      <c r="P3001" s="42">
        <f t="shared" si="419"/>
        <v>466076</v>
      </c>
      <c r="Q3001" s="43" t="str">
        <f t="shared" si="420"/>
        <v>MEDIA GEO</v>
      </c>
    </row>
    <row r="3002" spans="2:17" s="44" customFormat="1" ht="14.4" customHeight="1" x14ac:dyDescent="0.3">
      <c r="B3002" s="87">
        <v>2969</v>
      </c>
      <c r="C3002" s="88">
        <v>72154500</v>
      </c>
      <c r="D3002" s="89" t="s">
        <v>1138</v>
      </c>
      <c r="E3002" s="34">
        <v>190065</v>
      </c>
      <c r="F3002" s="35">
        <f t="shared" si="421"/>
        <v>199758</v>
      </c>
      <c r="G3002" s="36">
        <v>3133870.95</v>
      </c>
      <c r="H3002" s="36">
        <v>3121917.4</v>
      </c>
      <c r="I3002" s="37">
        <v>3434747.0805549999</v>
      </c>
      <c r="J3002" s="38">
        <f t="shared" si="413"/>
        <v>199758</v>
      </c>
      <c r="K3002" s="38">
        <f t="shared" si="414"/>
        <v>2472573.3576387498</v>
      </c>
      <c r="L3002" s="38">
        <f t="shared" si="415"/>
        <v>3127894.1749999998</v>
      </c>
      <c r="M3002" s="39">
        <f t="shared" si="416"/>
        <v>1609627.4334921397</v>
      </c>
      <c r="N3002" s="40">
        <f t="shared" si="417"/>
        <v>996928.23700992821</v>
      </c>
      <c r="O3002" s="41">
        <f t="shared" si="418"/>
        <v>0.61935340828968077</v>
      </c>
      <c r="P3002" s="42">
        <f t="shared" si="419"/>
        <v>199758</v>
      </c>
      <c r="Q3002" s="43" t="str">
        <f t="shared" si="420"/>
        <v>MEDIA GEO</v>
      </c>
    </row>
    <row r="3003" spans="2:17" s="44" customFormat="1" ht="14.4" customHeight="1" x14ac:dyDescent="0.3">
      <c r="B3003" s="87">
        <v>2970</v>
      </c>
      <c r="C3003" s="88">
        <v>72154500</v>
      </c>
      <c r="D3003" s="89" t="s">
        <v>1139</v>
      </c>
      <c r="E3003" s="34">
        <v>18852</v>
      </c>
      <c r="F3003" s="35">
        <f t="shared" si="421"/>
        <v>19813</v>
      </c>
      <c r="G3003" s="36">
        <v>1731515.45</v>
      </c>
      <c r="H3003" s="36">
        <v>1776414.15</v>
      </c>
      <c r="I3003" s="37">
        <v>1925541.9750000001</v>
      </c>
      <c r="J3003" s="38">
        <f t="shared" si="413"/>
        <v>19813</v>
      </c>
      <c r="K3003" s="38">
        <f t="shared" si="414"/>
        <v>1363321.1437499998</v>
      </c>
      <c r="L3003" s="38">
        <f t="shared" si="415"/>
        <v>1753964.7999999998</v>
      </c>
      <c r="M3003" s="39">
        <f t="shared" si="416"/>
        <v>585286.4315731473</v>
      </c>
      <c r="N3003" s="40">
        <f t="shared" si="417"/>
        <v>399850.09804619959</v>
      </c>
      <c r="O3003" s="41">
        <f t="shared" si="418"/>
        <v>0.68316994291405775</v>
      </c>
      <c r="P3003" s="42">
        <f t="shared" si="419"/>
        <v>19813</v>
      </c>
      <c r="Q3003" s="43" t="str">
        <f t="shared" si="420"/>
        <v>MEDIA GEO</v>
      </c>
    </row>
    <row r="3004" spans="2:17" s="44" customFormat="1" ht="14.4" customHeight="1" x14ac:dyDescent="0.3">
      <c r="B3004" s="87">
        <v>2971</v>
      </c>
      <c r="C3004" s="88">
        <v>72154500</v>
      </c>
      <c r="D3004" s="89" t="s">
        <v>1140</v>
      </c>
      <c r="E3004" s="34">
        <v>165709</v>
      </c>
      <c r="F3004" s="35">
        <f t="shared" si="421"/>
        <v>174160</v>
      </c>
      <c r="G3004" s="36">
        <v>2797422.25</v>
      </c>
      <c r="H3004" s="36">
        <v>2895966.15</v>
      </c>
      <c r="I3004" s="37">
        <v>3119031.0550000002</v>
      </c>
      <c r="J3004" s="38">
        <f t="shared" si="413"/>
        <v>174160</v>
      </c>
      <c r="K3004" s="38">
        <f t="shared" si="414"/>
        <v>2246644.86375</v>
      </c>
      <c r="L3004" s="38">
        <f t="shared" si="415"/>
        <v>2846694.2</v>
      </c>
      <c r="M3004" s="39">
        <f t="shared" si="416"/>
        <v>1448371.2823743827</v>
      </c>
      <c r="N3004" s="40">
        <f t="shared" si="417"/>
        <v>901003.43843133282</v>
      </c>
      <c r="O3004" s="41">
        <f t="shared" si="418"/>
        <v>0.62208043572520699</v>
      </c>
      <c r="P3004" s="42">
        <f t="shared" si="419"/>
        <v>174160</v>
      </c>
      <c r="Q3004" s="43" t="str">
        <f t="shared" si="420"/>
        <v>MEDIA GEO</v>
      </c>
    </row>
    <row r="3005" spans="2:17" s="44" customFormat="1" ht="21.6" customHeight="1" x14ac:dyDescent="0.3">
      <c r="B3005" s="87">
        <v>2972</v>
      </c>
      <c r="C3005" s="88">
        <v>72154500</v>
      </c>
      <c r="D3005" s="89" t="s">
        <v>1141</v>
      </c>
      <c r="E3005" s="34">
        <v>105545</v>
      </c>
      <c r="F3005" s="35">
        <f t="shared" si="421"/>
        <v>110928</v>
      </c>
      <c r="G3005" s="36">
        <v>2185750.35</v>
      </c>
      <c r="H3005" s="36">
        <v>2191872.9</v>
      </c>
      <c r="I3005" s="37">
        <v>2394610.9389999998</v>
      </c>
      <c r="J3005" s="38">
        <f t="shared" si="413"/>
        <v>110928</v>
      </c>
      <c r="K3005" s="38">
        <f t="shared" si="414"/>
        <v>1720790.5472499998</v>
      </c>
      <c r="L3005" s="38">
        <f t="shared" si="415"/>
        <v>2188811.625</v>
      </c>
      <c r="M3005" s="39">
        <f t="shared" si="416"/>
        <v>1062118.6069221036</v>
      </c>
      <c r="N3005" s="40">
        <f t="shared" si="417"/>
        <v>672593.32835556718</v>
      </c>
      <c r="O3005" s="41">
        <f t="shared" si="418"/>
        <v>0.63325632746860971</v>
      </c>
      <c r="P3005" s="42">
        <f t="shared" si="419"/>
        <v>110928</v>
      </c>
      <c r="Q3005" s="43" t="str">
        <f t="shared" si="420"/>
        <v>MEDIA GEO</v>
      </c>
    </row>
    <row r="3006" spans="2:17" s="44" customFormat="1" ht="21.6" customHeight="1" x14ac:dyDescent="0.3">
      <c r="B3006" s="87">
        <v>2973</v>
      </c>
      <c r="C3006" s="88">
        <v>72154500</v>
      </c>
      <c r="D3006" s="89" t="s">
        <v>1142</v>
      </c>
      <c r="E3006" s="34">
        <v>148514</v>
      </c>
      <c r="F3006" s="35">
        <f t="shared" si="421"/>
        <v>156088</v>
      </c>
      <c r="G3006" s="36">
        <v>2258346.2999999998</v>
      </c>
      <c r="H3006" s="36">
        <v>2295373.15</v>
      </c>
      <c r="I3006" s="37">
        <v>2498000.4</v>
      </c>
      <c r="J3006" s="38">
        <f t="shared" si="413"/>
        <v>156088</v>
      </c>
      <c r="K3006" s="38">
        <f t="shared" si="414"/>
        <v>1801951.9624999999</v>
      </c>
      <c r="L3006" s="38">
        <f t="shared" si="415"/>
        <v>2276859.7249999996</v>
      </c>
      <c r="M3006" s="39">
        <f t="shared" si="416"/>
        <v>1192343.7066333862</v>
      </c>
      <c r="N3006" s="40">
        <f t="shared" si="417"/>
        <v>732743.43720372487</v>
      </c>
      <c r="O3006" s="41">
        <f t="shared" si="418"/>
        <v>0.61454044930772955</v>
      </c>
      <c r="P3006" s="42">
        <f t="shared" si="419"/>
        <v>156088</v>
      </c>
      <c r="Q3006" s="43" t="str">
        <f t="shared" si="420"/>
        <v>MEDIA GEO</v>
      </c>
    </row>
    <row r="3007" spans="2:17" s="44" customFormat="1" ht="14.4" customHeight="1" x14ac:dyDescent="0.3">
      <c r="B3007" s="87">
        <v>2974</v>
      </c>
      <c r="C3007" s="88">
        <v>72154500</v>
      </c>
      <c r="D3007" s="89" t="s">
        <v>1143</v>
      </c>
      <c r="E3007" s="34">
        <v>139585</v>
      </c>
      <c r="F3007" s="35">
        <f t="shared" si="421"/>
        <v>146704</v>
      </c>
      <c r="G3007" s="36">
        <v>3335623.55</v>
      </c>
      <c r="H3007" s="36">
        <v>3343786.95</v>
      </c>
      <c r="I3007" s="37">
        <v>3642917.25</v>
      </c>
      <c r="J3007" s="38">
        <f t="shared" si="413"/>
        <v>146704</v>
      </c>
      <c r="K3007" s="38">
        <f t="shared" si="414"/>
        <v>2617257.9375</v>
      </c>
      <c r="L3007" s="38">
        <f t="shared" si="415"/>
        <v>3339705.25</v>
      </c>
      <c r="M3007" s="39">
        <f t="shared" si="416"/>
        <v>1562524.094036516</v>
      </c>
      <c r="N3007" s="40">
        <f t="shared" si="417"/>
        <v>1001135.9894333959</v>
      </c>
      <c r="O3007" s="41">
        <f t="shared" si="418"/>
        <v>0.64071715326138157</v>
      </c>
      <c r="P3007" s="42">
        <f t="shared" si="419"/>
        <v>146704</v>
      </c>
      <c r="Q3007" s="43" t="str">
        <f t="shared" si="420"/>
        <v>MEDIA GEO</v>
      </c>
    </row>
    <row r="3008" spans="2:17" s="44" customFormat="1" ht="14.4" customHeight="1" x14ac:dyDescent="0.3">
      <c r="B3008" s="87">
        <v>2975</v>
      </c>
      <c r="C3008" s="88">
        <v>72154500</v>
      </c>
      <c r="D3008" s="89" t="s">
        <v>1144</v>
      </c>
      <c r="E3008" s="34">
        <v>1807494</v>
      </c>
      <c r="F3008" s="35">
        <f t="shared" si="421"/>
        <v>1899676</v>
      </c>
      <c r="G3008" s="36">
        <v>13502555.15</v>
      </c>
      <c r="H3008" s="36">
        <v>13992942.25</v>
      </c>
      <c r="I3008" s="37">
        <v>15069534.3575</v>
      </c>
      <c r="J3008" s="38">
        <f t="shared" si="413"/>
        <v>1899676</v>
      </c>
      <c r="K3008" s="38">
        <f t="shared" si="414"/>
        <v>11116176.939375</v>
      </c>
      <c r="L3008" s="38">
        <f t="shared" si="415"/>
        <v>13747748.699999999</v>
      </c>
      <c r="M3008" s="39">
        <f t="shared" si="416"/>
        <v>8575828.6037702635</v>
      </c>
      <c r="N3008" s="40">
        <f t="shared" si="417"/>
        <v>4720752.7783621801</v>
      </c>
      <c r="O3008" s="41">
        <f t="shared" si="418"/>
        <v>0.55047191314979826</v>
      </c>
      <c r="P3008" s="42">
        <f t="shared" si="419"/>
        <v>1899676</v>
      </c>
      <c r="Q3008" s="43" t="str">
        <f t="shared" si="420"/>
        <v>MEDIA GEO</v>
      </c>
    </row>
    <row r="3009" spans="2:17" s="44" customFormat="1" ht="14.4" customHeight="1" x14ac:dyDescent="0.3">
      <c r="B3009" s="87">
        <v>2976</v>
      </c>
      <c r="C3009" s="88">
        <v>72154500</v>
      </c>
      <c r="D3009" s="89" t="s">
        <v>1145</v>
      </c>
      <c r="E3009" s="34">
        <v>106889</v>
      </c>
      <c r="F3009" s="35">
        <f t="shared" si="421"/>
        <v>112340</v>
      </c>
      <c r="G3009" s="36">
        <v>3908519.3</v>
      </c>
      <c r="H3009" s="36">
        <v>4024264.65</v>
      </c>
      <c r="I3009" s="37">
        <v>4335071.5274999999</v>
      </c>
      <c r="J3009" s="38">
        <f t="shared" si="413"/>
        <v>112340</v>
      </c>
      <c r="K3009" s="38">
        <f t="shared" si="414"/>
        <v>3095048.8693749998</v>
      </c>
      <c r="L3009" s="38">
        <f t="shared" si="415"/>
        <v>3966391.9749999996</v>
      </c>
      <c r="M3009" s="39">
        <f t="shared" si="416"/>
        <v>1663632.4021784323</v>
      </c>
      <c r="N3009" s="40">
        <f t="shared" si="417"/>
        <v>1096929.3771835386</v>
      </c>
      <c r="O3009" s="41">
        <f t="shared" si="418"/>
        <v>0.65935802629665774</v>
      </c>
      <c r="P3009" s="42">
        <f t="shared" si="419"/>
        <v>112340</v>
      </c>
      <c r="Q3009" s="43" t="str">
        <f t="shared" si="420"/>
        <v>MEDIA GEO</v>
      </c>
    </row>
    <row r="3010" spans="2:17" s="44" customFormat="1" ht="14.4" customHeight="1" x14ac:dyDescent="0.3">
      <c r="B3010" s="87">
        <v>2977</v>
      </c>
      <c r="C3010" s="88">
        <v>72154500</v>
      </c>
      <c r="D3010" s="89" t="s">
        <v>1146</v>
      </c>
      <c r="E3010" s="34">
        <v>136179</v>
      </c>
      <c r="F3010" s="35">
        <f t="shared" si="421"/>
        <v>143124</v>
      </c>
      <c r="G3010" s="36">
        <v>8908893.3499999996</v>
      </c>
      <c r="H3010" s="36">
        <v>9225516.6500000004</v>
      </c>
      <c r="I3010" s="37">
        <v>9988532.1549999993</v>
      </c>
      <c r="J3010" s="38">
        <f t="shared" si="413"/>
        <v>143124</v>
      </c>
      <c r="K3010" s="38">
        <f t="shared" si="414"/>
        <v>7066516.5387500003</v>
      </c>
      <c r="L3010" s="38">
        <f t="shared" si="415"/>
        <v>9067205</v>
      </c>
      <c r="M3010" s="39">
        <f t="shared" si="416"/>
        <v>3292358.7257242394</v>
      </c>
      <c r="N3010" s="40">
        <f t="shared" si="417"/>
        <v>2226845.2301077666</v>
      </c>
      <c r="O3010" s="41">
        <f t="shared" si="418"/>
        <v>0.67636773985432419</v>
      </c>
      <c r="P3010" s="42">
        <f t="shared" si="419"/>
        <v>143124</v>
      </c>
      <c r="Q3010" s="43" t="str">
        <f t="shared" si="420"/>
        <v>MEDIA GEO</v>
      </c>
    </row>
    <row r="3011" spans="2:17" s="44" customFormat="1" ht="14.4" customHeight="1" x14ac:dyDescent="0.3">
      <c r="B3011" s="87">
        <v>2978</v>
      </c>
      <c r="C3011" s="88">
        <v>72154500</v>
      </c>
      <c r="D3011" s="89" t="s">
        <v>1147</v>
      </c>
      <c r="E3011" s="34">
        <v>124709</v>
      </c>
      <c r="F3011" s="35">
        <f t="shared" si="421"/>
        <v>131069</v>
      </c>
      <c r="G3011" s="36">
        <v>10726124.5</v>
      </c>
      <c r="H3011" s="36">
        <v>11052660.5</v>
      </c>
      <c r="I3011" s="37">
        <v>11886353.264449999</v>
      </c>
      <c r="J3011" s="38">
        <f t="shared" si="413"/>
        <v>131069</v>
      </c>
      <c r="K3011" s="38">
        <f t="shared" si="414"/>
        <v>8449051.8161124997</v>
      </c>
      <c r="L3011" s="38">
        <f t="shared" si="415"/>
        <v>10889392.5</v>
      </c>
      <c r="M3011" s="39">
        <f t="shared" si="416"/>
        <v>3686502.8228398068</v>
      </c>
      <c r="N3011" s="40">
        <f t="shared" si="417"/>
        <v>2514071.3661900372</v>
      </c>
      <c r="O3011" s="41">
        <f t="shared" si="418"/>
        <v>0.68196648341459409</v>
      </c>
      <c r="P3011" s="42">
        <f t="shared" si="419"/>
        <v>131069</v>
      </c>
      <c r="Q3011" s="43" t="str">
        <f t="shared" si="420"/>
        <v>MEDIA GEO</v>
      </c>
    </row>
    <row r="3012" spans="2:17" s="44" customFormat="1" ht="14.4" customHeight="1" x14ac:dyDescent="0.3">
      <c r="B3012" s="87">
        <v>2979</v>
      </c>
      <c r="C3012" s="88">
        <v>72154500</v>
      </c>
      <c r="D3012" s="89" t="s">
        <v>1148</v>
      </c>
      <c r="E3012" s="34">
        <v>822706</v>
      </c>
      <c r="F3012" s="35">
        <f t="shared" si="421"/>
        <v>864664</v>
      </c>
      <c r="G3012" s="36">
        <v>1699444.95</v>
      </c>
      <c r="H3012" s="36">
        <v>1739387.3</v>
      </c>
      <c r="I3012" s="37">
        <v>1873500.3</v>
      </c>
      <c r="J3012" s="38">
        <f t="shared" si="413"/>
        <v>864664</v>
      </c>
      <c r="K3012" s="38">
        <f t="shared" si="414"/>
        <v>1544249.1375</v>
      </c>
      <c r="L3012" s="38">
        <f t="shared" si="415"/>
        <v>1719416.125</v>
      </c>
      <c r="M3012" s="39">
        <f t="shared" si="416"/>
        <v>1479282.5530259637</v>
      </c>
      <c r="N3012" s="40">
        <f t="shared" si="417"/>
        <v>434600.94668772264</v>
      </c>
      <c r="O3012" s="41">
        <f t="shared" si="418"/>
        <v>0.29379170720206199</v>
      </c>
      <c r="P3012" s="42">
        <f t="shared" si="419"/>
        <v>864664</v>
      </c>
      <c r="Q3012" s="43" t="str">
        <f t="shared" si="420"/>
        <v>MENOR VALOR</v>
      </c>
    </row>
    <row r="3013" spans="2:17" s="44" customFormat="1" ht="14.4" customHeight="1" x14ac:dyDescent="0.3">
      <c r="B3013" s="87">
        <v>2980</v>
      </c>
      <c r="C3013" s="88">
        <v>72154500</v>
      </c>
      <c r="D3013" s="89" t="s">
        <v>1149</v>
      </c>
      <c r="E3013" s="34">
        <v>566936</v>
      </c>
      <c r="F3013" s="35">
        <f t="shared" si="421"/>
        <v>595850</v>
      </c>
      <c r="G3013" s="36">
        <v>10637201.75</v>
      </c>
      <c r="H3013" s="36">
        <v>11085605.65</v>
      </c>
      <c r="I3013" s="37">
        <v>11886353.264449999</v>
      </c>
      <c r="J3013" s="38">
        <f t="shared" si="413"/>
        <v>595850</v>
      </c>
      <c r="K3013" s="38">
        <f t="shared" si="414"/>
        <v>8551252.6661124993</v>
      </c>
      <c r="L3013" s="38">
        <f t="shared" si="415"/>
        <v>10861403.699999999</v>
      </c>
      <c r="M3013" s="39">
        <f t="shared" si="416"/>
        <v>5375799.9595420491</v>
      </c>
      <c r="N3013" s="40">
        <f t="shared" si="417"/>
        <v>3379935.0301245465</v>
      </c>
      <c r="O3013" s="41">
        <f t="shared" si="418"/>
        <v>0.62873154796713726</v>
      </c>
      <c r="P3013" s="42">
        <f t="shared" si="419"/>
        <v>595850</v>
      </c>
      <c r="Q3013" s="43" t="str">
        <f t="shared" si="420"/>
        <v>MEDIA GEO</v>
      </c>
    </row>
    <row r="3014" spans="2:17" s="44" customFormat="1" ht="14.4" customHeight="1" x14ac:dyDescent="0.3">
      <c r="B3014" s="87">
        <v>2981</v>
      </c>
      <c r="C3014" s="88">
        <v>72154500</v>
      </c>
      <c r="D3014" s="89" t="s">
        <v>1150</v>
      </c>
      <c r="E3014" s="34">
        <v>277954</v>
      </c>
      <c r="F3014" s="35">
        <f t="shared" si="421"/>
        <v>292130</v>
      </c>
      <c r="G3014" s="36">
        <v>692722.8</v>
      </c>
      <c r="H3014" s="36">
        <v>705259.45</v>
      </c>
      <c r="I3014" s="37">
        <v>763277.9</v>
      </c>
      <c r="J3014" s="38">
        <f t="shared" si="413"/>
        <v>292130</v>
      </c>
      <c r="K3014" s="38">
        <f t="shared" si="414"/>
        <v>613347.53749999998</v>
      </c>
      <c r="L3014" s="38">
        <f t="shared" si="415"/>
        <v>698991.125</v>
      </c>
      <c r="M3014" s="39">
        <f t="shared" si="416"/>
        <v>574502.35159681982</v>
      </c>
      <c r="N3014" s="40">
        <f t="shared" si="417"/>
        <v>199667.40463370344</v>
      </c>
      <c r="O3014" s="41">
        <f t="shared" si="418"/>
        <v>0.34754845489967306</v>
      </c>
      <c r="P3014" s="42">
        <f t="shared" si="419"/>
        <v>292130</v>
      </c>
      <c r="Q3014" s="43" t="str">
        <f t="shared" si="420"/>
        <v>MENOR VALOR</v>
      </c>
    </row>
    <row r="3015" spans="2:17" s="44" customFormat="1" ht="14.4" customHeight="1" x14ac:dyDescent="0.3">
      <c r="B3015" s="87">
        <v>2982</v>
      </c>
      <c r="C3015" s="88">
        <v>72154500</v>
      </c>
      <c r="D3015" s="89" t="s">
        <v>1151</v>
      </c>
      <c r="E3015" s="34">
        <v>674929</v>
      </c>
      <c r="F3015" s="35">
        <f t="shared" si="421"/>
        <v>709350</v>
      </c>
      <c r="G3015" s="36">
        <v>12871932.5</v>
      </c>
      <c r="H3015" s="36">
        <v>12950651</v>
      </c>
      <c r="I3015" s="37">
        <v>14144760.384695498</v>
      </c>
      <c r="J3015" s="38">
        <f t="shared" si="413"/>
        <v>709350</v>
      </c>
      <c r="K3015" s="38">
        <f t="shared" si="414"/>
        <v>10169173.471173875</v>
      </c>
      <c r="L3015" s="38">
        <f t="shared" si="415"/>
        <v>12911291.75</v>
      </c>
      <c r="M3015" s="39">
        <f t="shared" si="416"/>
        <v>6395107.9584576599</v>
      </c>
      <c r="N3015" s="40">
        <f t="shared" si="417"/>
        <v>4020438.0086107915</v>
      </c>
      <c r="O3015" s="41">
        <f t="shared" si="418"/>
        <v>0.62867398560389909</v>
      </c>
      <c r="P3015" s="42">
        <f t="shared" si="419"/>
        <v>709350</v>
      </c>
      <c r="Q3015" s="43" t="str">
        <f t="shared" si="420"/>
        <v>MEDIA GEO</v>
      </c>
    </row>
    <row r="3016" spans="2:17" s="44" customFormat="1" ht="14.4" customHeight="1" x14ac:dyDescent="0.3">
      <c r="B3016" s="87">
        <v>2983</v>
      </c>
      <c r="C3016" s="88">
        <v>72154500</v>
      </c>
      <c r="D3016" s="89" t="s">
        <v>1152</v>
      </c>
      <c r="E3016" s="34">
        <v>413875</v>
      </c>
      <c r="F3016" s="35">
        <f t="shared" si="421"/>
        <v>434983</v>
      </c>
      <c r="G3016" s="36">
        <v>16823601.199999999</v>
      </c>
      <c r="H3016" s="36">
        <v>16986577.649999999</v>
      </c>
      <c r="I3016" s="37">
        <v>18596225.199999999</v>
      </c>
      <c r="J3016" s="38">
        <f t="shared" si="413"/>
        <v>434983</v>
      </c>
      <c r="K3016" s="38">
        <f t="shared" si="414"/>
        <v>13210346.762499999</v>
      </c>
      <c r="L3016" s="38">
        <f t="shared" si="415"/>
        <v>16905089.424999997</v>
      </c>
      <c r="M3016" s="39">
        <f t="shared" si="416"/>
        <v>6933946.4555169987</v>
      </c>
      <c r="N3016" s="40">
        <f t="shared" si="417"/>
        <v>4595461.130079627</v>
      </c>
      <c r="O3016" s="41">
        <f t="shared" si="418"/>
        <v>0.66274828621199489</v>
      </c>
      <c r="P3016" s="42">
        <f t="shared" si="419"/>
        <v>434983</v>
      </c>
      <c r="Q3016" s="43" t="str">
        <f t="shared" si="420"/>
        <v>MEDIA GEO</v>
      </c>
    </row>
    <row r="3017" spans="2:17" s="44" customFormat="1" ht="15.9" customHeight="1" x14ac:dyDescent="0.3">
      <c r="B3017" s="87">
        <v>2984</v>
      </c>
      <c r="C3017" s="88">
        <v>72154500</v>
      </c>
      <c r="D3017" s="89" t="s">
        <v>1153</v>
      </c>
      <c r="E3017" s="34">
        <v>69130</v>
      </c>
      <c r="F3017" s="35">
        <f t="shared" si="421"/>
        <v>72656</v>
      </c>
      <c r="G3017" s="36">
        <v>5879980.4000000004</v>
      </c>
      <c r="H3017" s="36">
        <v>6126923.25</v>
      </c>
      <c r="I3017" s="37">
        <v>6584208.6376499999</v>
      </c>
      <c r="J3017" s="38">
        <f t="shared" ref="J3017:J3080" si="422">MIN(F3017:I3017)</f>
        <v>72656</v>
      </c>
      <c r="K3017" s="38">
        <f t="shared" ref="K3017:K3080" si="423">AVERAGE(F3017:I3017)</f>
        <v>4665942.0719125001</v>
      </c>
      <c r="L3017" s="38">
        <f t="shared" ref="L3017:L3080" si="424">MEDIAN(F3017:I3017)</f>
        <v>6003451.8250000002</v>
      </c>
      <c r="M3017" s="39">
        <f t="shared" ref="M3017:M3080" si="425">GEOMEAN(F3017:I3017)</f>
        <v>2037503.4219919436</v>
      </c>
      <c r="N3017" s="40">
        <f t="shared" ref="N3017:N3080" si="426">STDEVA(J3017,M3017)</f>
        <v>1389356.9360874095</v>
      </c>
      <c r="O3017" s="41">
        <f t="shared" ref="O3017:O3080" si="427">N3017/M3017</f>
        <v>0.6818918295259202</v>
      </c>
      <c r="P3017" s="42">
        <f t="shared" ref="P3017:P3080" si="428">ROUND(IF(O3017&lt;=P3012,J3017,M3017),0)</f>
        <v>72656</v>
      </c>
      <c r="Q3017" s="43" t="str">
        <f t="shared" ref="Q3017:Q3080" si="429">IF(O3017&lt;=35%,"MENOR VALOR","MEDIA GEO")</f>
        <v>MEDIA GEO</v>
      </c>
    </row>
    <row r="3018" spans="2:17" s="44" customFormat="1" ht="15.9" customHeight="1" x14ac:dyDescent="0.3">
      <c r="B3018" s="87">
        <v>2985</v>
      </c>
      <c r="C3018" s="88">
        <v>72154500</v>
      </c>
      <c r="D3018" s="89" t="s">
        <v>1154</v>
      </c>
      <c r="E3018" s="34">
        <v>86730</v>
      </c>
      <c r="F3018" s="35">
        <f t="shared" si="421"/>
        <v>91153</v>
      </c>
      <c r="G3018" s="36">
        <v>2138810.7999999998</v>
      </c>
      <c r="H3018" s="36">
        <v>2194496.85</v>
      </c>
      <c r="I3018" s="37">
        <v>2359222.6</v>
      </c>
      <c r="J3018" s="38">
        <f t="shared" si="422"/>
        <v>91153</v>
      </c>
      <c r="K3018" s="38">
        <f t="shared" si="423"/>
        <v>1695920.8125</v>
      </c>
      <c r="L3018" s="38">
        <f t="shared" si="424"/>
        <v>2166653.8250000002</v>
      </c>
      <c r="M3018" s="39">
        <f t="shared" si="425"/>
        <v>1002332.4811997776</v>
      </c>
      <c r="N3018" s="40">
        <f t="shared" si="426"/>
        <v>644301.19003440288</v>
      </c>
      <c r="O3018" s="41">
        <f t="shared" si="427"/>
        <v>0.64280186676499163</v>
      </c>
      <c r="P3018" s="42">
        <f t="shared" si="428"/>
        <v>91153</v>
      </c>
      <c r="Q3018" s="43" t="str">
        <f t="shared" si="429"/>
        <v>MEDIA GEO</v>
      </c>
    </row>
    <row r="3019" spans="2:17" s="44" customFormat="1" ht="15.9" customHeight="1" x14ac:dyDescent="0.3">
      <c r="B3019" s="87">
        <v>2986</v>
      </c>
      <c r="C3019" s="88">
        <v>72154500</v>
      </c>
      <c r="D3019" s="89" t="s">
        <v>1155</v>
      </c>
      <c r="E3019" s="34">
        <v>39839</v>
      </c>
      <c r="F3019" s="35">
        <f t="shared" si="421"/>
        <v>41871</v>
      </c>
      <c r="G3019" s="77">
        <v>280179.55</v>
      </c>
      <c r="H3019" s="77">
        <v>289800.7</v>
      </c>
      <c r="I3019" s="77">
        <v>311903.10550000001</v>
      </c>
      <c r="J3019" s="38">
        <f t="shared" si="422"/>
        <v>41871</v>
      </c>
      <c r="K3019" s="38">
        <f t="shared" si="423"/>
        <v>230938.58887500002</v>
      </c>
      <c r="L3019" s="38">
        <f t="shared" si="424"/>
        <v>284990.125</v>
      </c>
      <c r="M3019" s="39">
        <f t="shared" si="425"/>
        <v>180454.2953078585</v>
      </c>
      <c r="N3019" s="40">
        <f t="shared" si="426"/>
        <v>97993.1878713646</v>
      </c>
      <c r="O3019" s="41">
        <f t="shared" si="427"/>
        <v>0.54303605078608042</v>
      </c>
      <c r="P3019" s="42">
        <f t="shared" si="428"/>
        <v>41871</v>
      </c>
      <c r="Q3019" s="43" t="str">
        <f t="shared" si="429"/>
        <v>MEDIA GEO</v>
      </c>
    </row>
    <row r="3020" spans="2:17" s="44" customFormat="1" ht="14.4" customHeight="1" x14ac:dyDescent="0.3">
      <c r="B3020" s="87">
        <v>2987</v>
      </c>
      <c r="C3020" s="88">
        <v>72154500</v>
      </c>
      <c r="D3020" s="89" t="s">
        <v>1156</v>
      </c>
      <c r="E3020" s="34">
        <v>73309</v>
      </c>
      <c r="F3020" s="35">
        <f t="shared" si="421"/>
        <v>77048</v>
      </c>
      <c r="G3020" s="36">
        <v>1236755.1000000001</v>
      </c>
      <c r="H3020" s="36">
        <v>1255705.8500000001</v>
      </c>
      <c r="I3020" s="37">
        <v>1380839.11</v>
      </c>
      <c r="J3020" s="38">
        <f t="shared" si="422"/>
        <v>77048</v>
      </c>
      <c r="K3020" s="38">
        <f t="shared" si="423"/>
        <v>987587.01500000013</v>
      </c>
      <c r="L3020" s="38">
        <f t="shared" si="424"/>
        <v>1246230.4750000001</v>
      </c>
      <c r="M3020" s="39">
        <f t="shared" si="425"/>
        <v>637557.0010672916</v>
      </c>
      <c r="N3020" s="40">
        <f t="shared" si="426"/>
        <v>396339.71557077969</v>
      </c>
      <c r="O3020" s="41">
        <f t="shared" si="427"/>
        <v>0.62165377355639395</v>
      </c>
      <c r="P3020" s="42">
        <f t="shared" si="428"/>
        <v>77048</v>
      </c>
      <c r="Q3020" s="43" t="str">
        <f t="shared" si="429"/>
        <v>MEDIA GEO</v>
      </c>
    </row>
    <row r="3021" spans="2:17" s="44" customFormat="1" ht="14.4" customHeight="1" x14ac:dyDescent="0.3">
      <c r="B3021" s="87">
        <v>2988</v>
      </c>
      <c r="C3021" s="88">
        <v>72154500</v>
      </c>
      <c r="D3021" s="89" t="s">
        <v>1164</v>
      </c>
      <c r="E3021" s="34">
        <v>6885078</v>
      </c>
      <c r="F3021" s="35">
        <f t="shared" si="421"/>
        <v>7236217</v>
      </c>
      <c r="G3021" s="36">
        <v>39005891.399999999</v>
      </c>
      <c r="H3021" s="36">
        <v>40353727.049999997</v>
      </c>
      <c r="I3021" s="37">
        <v>43680312.549999997</v>
      </c>
      <c r="J3021" s="38">
        <f t="shared" si="422"/>
        <v>7236217</v>
      </c>
      <c r="K3021" s="38">
        <f t="shared" si="423"/>
        <v>32569036.999999996</v>
      </c>
      <c r="L3021" s="38">
        <f t="shared" si="424"/>
        <v>39679809.224999994</v>
      </c>
      <c r="M3021" s="39">
        <f t="shared" si="425"/>
        <v>26558454.247629408</v>
      </c>
      <c r="N3021" s="40">
        <f t="shared" si="426"/>
        <v>13662884.985494049</v>
      </c>
      <c r="O3021" s="41">
        <f t="shared" si="427"/>
        <v>0.51444579033486448</v>
      </c>
      <c r="P3021" s="42">
        <f t="shared" si="428"/>
        <v>7236217</v>
      </c>
      <c r="Q3021" s="43" t="str">
        <f t="shared" si="429"/>
        <v>MEDIA GEO</v>
      </c>
    </row>
    <row r="3022" spans="2:17" s="44" customFormat="1" ht="14.4" customHeight="1" x14ac:dyDescent="0.3">
      <c r="B3022" s="87">
        <v>2989</v>
      </c>
      <c r="C3022" s="88">
        <v>72154500</v>
      </c>
      <c r="D3022" s="89" t="s">
        <v>1158</v>
      </c>
      <c r="E3022" s="34">
        <v>97076</v>
      </c>
      <c r="F3022" s="35">
        <f t="shared" si="421"/>
        <v>102027</v>
      </c>
      <c r="G3022" s="36">
        <v>1731807</v>
      </c>
      <c r="H3022" s="36">
        <v>1742011.25</v>
      </c>
      <c r="I3022" s="37">
        <v>1908194.75</v>
      </c>
      <c r="J3022" s="38">
        <f t="shared" si="422"/>
        <v>102027</v>
      </c>
      <c r="K3022" s="38">
        <f t="shared" si="423"/>
        <v>1371010</v>
      </c>
      <c r="L3022" s="38">
        <f t="shared" si="424"/>
        <v>1736909.125</v>
      </c>
      <c r="M3022" s="39">
        <f t="shared" si="425"/>
        <v>875431.28925249167</v>
      </c>
      <c r="N3022" s="40">
        <f t="shared" si="426"/>
        <v>546879.41752919892</v>
      </c>
      <c r="O3022" s="41">
        <f t="shared" si="427"/>
        <v>0.62469713413620986</v>
      </c>
      <c r="P3022" s="42">
        <f t="shared" si="428"/>
        <v>102027</v>
      </c>
      <c r="Q3022" s="43" t="str">
        <f t="shared" si="429"/>
        <v>MEDIA GEO</v>
      </c>
    </row>
    <row r="3023" spans="2:17" s="44" customFormat="1" ht="14.4" customHeight="1" x14ac:dyDescent="0.3">
      <c r="B3023" s="87">
        <v>2990</v>
      </c>
      <c r="C3023" s="88">
        <v>72154500</v>
      </c>
      <c r="D3023" s="89" t="s">
        <v>1159</v>
      </c>
      <c r="E3023" s="34">
        <v>8008</v>
      </c>
      <c r="F3023" s="35">
        <f t="shared" si="421"/>
        <v>8416</v>
      </c>
      <c r="G3023" s="36">
        <v>189215.95</v>
      </c>
      <c r="H3023" s="36">
        <v>191256.8</v>
      </c>
      <c r="I3023" s="37">
        <v>208166.7</v>
      </c>
      <c r="J3023" s="38">
        <f t="shared" si="422"/>
        <v>8416</v>
      </c>
      <c r="K3023" s="38">
        <f t="shared" si="423"/>
        <v>149263.86249999999</v>
      </c>
      <c r="L3023" s="38">
        <f t="shared" si="424"/>
        <v>190236.375</v>
      </c>
      <c r="M3023" s="39">
        <f t="shared" si="425"/>
        <v>89232.467609305575</v>
      </c>
      <c r="N3023" s="40">
        <f t="shared" si="426"/>
        <v>57145.872278082934</v>
      </c>
      <c r="O3023" s="41">
        <f t="shared" si="427"/>
        <v>0.64041568959282591</v>
      </c>
      <c r="P3023" s="42">
        <f t="shared" si="428"/>
        <v>8416</v>
      </c>
      <c r="Q3023" s="43" t="str">
        <f t="shared" si="429"/>
        <v>MEDIA GEO</v>
      </c>
    </row>
    <row r="3024" spans="2:17" s="44" customFormat="1" ht="14.4" customHeight="1" x14ac:dyDescent="0.3">
      <c r="B3024" s="87">
        <v>2991</v>
      </c>
      <c r="C3024" s="88">
        <v>72154500</v>
      </c>
      <c r="D3024" s="89" t="s">
        <v>1160</v>
      </c>
      <c r="E3024" s="34">
        <v>123458</v>
      </c>
      <c r="F3024" s="35">
        <f t="shared" si="421"/>
        <v>129754</v>
      </c>
      <c r="G3024" s="36">
        <v>3048446.8</v>
      </c>
      <c r="H3024" s="36">
        <v>3125707.55</v>
      </c>
      <c r="I3024" s="37">
        <v>3400056.1</v>
      </c>
      <c r="J3024" s="38">
        <f t="shared" si="422"/>
        <v>129754</v>
      </c>
      <c r="K3024" s="38">
        <f t="shared" si="423"/>
        <v>2425991.1124999998</v>
      </c>
      <c r="L3024" s="38">
        <f t="shared" si="424"/>
        <v>3087077.1749999998</v>
      </c>
      <c r="M3024" s="39">
        <f t="shared" si="425"/>
        <v>1431886.0234239851</v>
      </c>
      <c r="N3024" s="40">
        <f t="shared" si="426"/>
        <v>920746.38376326021</v>
      </c>
      <c r="O3024" s="41">
        <f t="shared" si="427"/>
        <v>0.64303049872749884</v>
      </c>
      <c r="P3024" s="42">
        <f t="shared" si="428"/>
        <v>129754</v>
      </c>
      <c r="Q3024" s="43" t="str">
        <f t="shared" si="429"/>
        <v>MEDIA GEO</v>
      </c>
    </row>
    <row r="3025" spans="2:17" s="44" customFormat="1" ht="14.4" customHeight="1" x14ac:dyDescent="0.3">
      <c r="B3025" s="87">
        <v>2992</v>
      </c>
      <c r="C3025" s="88">
        <v>72154500</v>
      </c>
      <c r="D3025" s="89" t="s">
        <v>1161</v>
      </c>
      <c r="E3025" s="34">
        <v>94038</v>
      </c>
      <c r="F3025" s="35">
        <f t="shared" si="421"/>
        <v>98834</v>
      </c>
      <c r="G3025" s="36">
        <v>2155720.7000000002</v>
      </c>
      <c r="H3025" s="36">
        <v>2206450.4</v>
      </c>
      <c r="I3025" s="37">
        <v>2390447.605</v>
      </c>
      <c r="J3025" s="38">
        <f t="shared" si="422"/>
        <v>98834</v>
      </c>
      <c r="K3025" s="38">
        <f t="shared" si="423"/>
        <v>1712863.17625</v>
      </c>
      <c r="L3025" s="38">
        <f t="shared" si="424"/>
        <v>2181085.5499999998</v>
      </c>
      <c r="M3025" s="39">
        <f t="shared" si="425"/>
        <v>1029598.8899371868</v>
      </c>
      <c r="N3025" s="40">
        <f t="shared" si="426"/>
        <v>658150.16536493541</v>
      </c>
      <c r="O3025" s="41">
        <f t="shared" si="427"/>
        <v>0.6392296765248916</v>
      </c>
      <c r="P3025" s="42">
        <f t="shared" si="428"/>
        <v>98834</v>
      </c>
      <c r="Q3025" s="43" t="str">
        <f t="shared" si="429"/>
        <v>MEDIA GEO</v>
      </c>
    </row>
    <row r="3026" spans="2:17" ht="43.2" customHeight="1" x14ac:dyDescent="0.3">
      <c r="B3026" s="133" t="s">
        <v>648</v>
      </c>
      <c r="C3026" s="134"/>
      <c r="D3026" s="135"/>
      <c r="E3026" s="51"/>
      <c r="F3026" s="52"/>
      <c r="G3026" s="36"/>
      <c r="H3026" s="36"/>
      <c r="I3026" s="37"/>
      <c r="J3026" s="38"/>
      <c r="K3026" s="38"/>
      <c r="L3026" s="38"/>
      <c r="M3026" s="39"/>
      <c r="N3026" s="40"/>
      <c r="O3026" s="53"/>
      <c r="P3026" s="42"/>
      <c r="Q3026" s="43"/>
    </row>
    <row r="3027" spans="2:17" s="44" customFormat="1" ht="43.5" customHeight="1" x14ac:dyDescent="0.3">
      <c r="B3027" s="87">
        <v>2993</v>
      </c>
      <c r="C3027" s="88">
        <v>72154500</v>
      </c>
      <c r="D3027" s="89" t="s">
        <v>902</v>
      </c>
      <c r="E3027" s="78">
        <v>20462</v>
      </c>
      <c r="F3027" s="35">
        <f t="shared" si="421"/>
        <v>21506</v>
      </c>
      <c r="G3027" s="36">
        <v>554528.1</v>
      </c>
      <c r="H3027" s="36">
        <v>554236.55000000005</v>
      </c>
      <c r="I3027" s="37">
        <v>607152.875</v>
      </c>
      <c r="J3027" s="38">
        <f t="shared" si="422"/>
        <v>21506</v>
      </c>
      <c r="K3027" s="38">
        <f t="shared" si="423"/>
        <v>434355.88124999998</v>
      </c>
      <c r="L3027" s="38">
        <f t="shared" si="424"/>
        <v>554382.32499999995</v>
      </c>
      <c r="M3027" s="39">
        <f t="shared" si="425"/>
        <v>251691.82196543206</v>
      </c>
      <c r="N3027" s="40">
        <f t="shared" si="426"/>
        <v>162765.95564475638</v>
      </c>
      <c r="O3027" s="41">
        <f t="shared" si="427"/>
        <v>0.64668750209576153</v>
      </c>
      <c r="P3027" s="42">
        <f t="shared" si="428"/>
        <v>21506</v>
      </c>
      <c r="Q3027" s="43" t="str">
        <f t="shared" si="429"/>
        <v>MEDIA GEO</v>
      </c>
    </row>
    <row r="3028" spans="2:17" s="44" customFormat="1" ht="14.4" customHeight="1" x14ac:dyDescent="0.3">
      <c r="B3028" s="87">
        <v>2994</v>
      </c>
      <c r="C3028" s="88">
        <v>72154500</v>
      </c>
      <c r="D3028" s="89" t="s">
        <v>903</v>
      </c>
      <c r="E3028" s="78">
        <v>5339</v>
      </c>
      <c r="F3028" s="35">
        <f t="shared" si="421"/>
        <v>5611</v>
      </c>
      <c r="G3028" s="36">
        <v>395924.9</v>
      </c>
      <c r="H3028" s="36">
        <v>399131.95</v>
      </c>
      <c r="I3028" s="37">
        <v>433680.625</v>
      </c>
      <c r="J3028" s="38">
        <f t="shared" si="422"/>
        <v>5611</v>
      </c>
      <c r="K3028" s="38">
        <f t="shared" si="423"/>
        <v>308587.11875000002</v>
      </c>
      <c r="L3028" s="38">
        <f t="shared" si="424"/>
        <v>397528.42500000005</v>
      </c>
      <c r="M3028" s="39">
        <f t="shared" si="425"/>
        <v>140034.45310122831</v>
      </c>
      <c r="N3028" s="40">
        <f t="shared" si="426"/>
        <v>95051.735238390378</v>
      </c>
      <c r="O3028" s="41">
        <f t="shared" si="427"/>
        <v>0.67877392408337711</v>
      </c>
      <c r="P3028" s="42">
        <f t="shared" si="428"/>
        <v>5611</v>
      </c>
      <c r="Q3028" s="43" t="str">
        <f t="shared" si="429"/>
        <v>MEDIA GEO</v>
      </c>
    </row>
    <row r="3029" spans="2:17" s="44" customFormat="1" ht="14.4" customHeight="1" x14ac:dyDescent="0.3">
      <c r="B3029" s="87">
        <v>2995</v>
      </c>
      <c r="C3029" s="88">
        <v>72154500</v>
      </c>
      <c r="D3029" s="89" t="s">
        <v>904</v>
      </c>
      <c r="E3029" s="78">
        <v>5726</v>
      </c>
      <c r="F3029" s="35">
        <f t="shared" si="421"/>
        <v>6018</v>
      </c>
      <c r="G3029" s="36">
        <v>394467.15</v>
      </c>
      <c r="H3029" s="36">
        <v>400006.6</v>
      </c>
      <c r="I3029" s="37">
        <v>433680.625</v>
      </c>
      <c r="J3029" s="38">
        <f t="shared" si="422"/>
        <v>6018</v>
      </c>
      <c r="K3029" s="38">
        <f t="shared" si="423"/>
        <v>308543.09375</v>
      </c>
      <c r="L3029" s="38">
        <f t="shared" si="424"/>
        <v>397236.875</v>
      </c>
      <c r="M3029" s="39">
        <f t="shared" si="425"/>
        <v>142454.13197768407</v>
      </c>
      <c r="N3029" s="40">
        <f t="shared" si="426"/>
        <v>96474.914120283167</v>
      </c>
      <c r="O3029" s="41">
        <f t="shared" si="427"/>
        <v>0.67723493015559766</v>
      </c>
      <c r="P3029" s="42">
        <f t="shared" si="428"/>
        <v>6018</v>
      </c>
      <c r="Q3029" s="43" t="str">
        <f t="shared" si="429"/>
        <v>MEDIA GEO</v>
      </c>
    </row>
    <row r="3030" spans="2:17" s="44" customFormat="1" ht="14.4" customHeight="1" x14ac:dyDescent="0.3">
      <c r="B3030" s="87">
        <v>2996</v>
      </c>
      <c r="C3030" s="88">
        <v>72154500</v>
      </c>
      <c r="D3030" s="89" t="s">
        <v>905</v>
      </c>
      <c r="E3030" s="78">
        <v>6223</v>
      </c>
      <c r="F3030" s="35">
        <f t="shared" si="421"/>
        <v>6540</v>
      </c>
      <c r="G3030" s="36">
        <v>392426.3</v>
      </c>
      <c r="H3030" s="36">
        <v>404671.4</v>
      </c>
      <c r="I3030" s="37">
        <v>433680.625</v>
      </c>
      <c r="J3030" s="38">
        <f t="shared" si="422"/>
        <v>6540</v>
      </c>
      <c r="K3030" s="38">
        <f t="shared" si="423"/>
        <v>309329.58124999999</v>
      </c>
      <c r="L3030" s="38">
        <f t="shared" si="424"/>
        <v>398548.85</v>
      </c>
      <c r="M3030" s="39">
        <f t="shared" si="425"/>
        <v>145680.72579927082</v>
      </c>
      <c r="N3030" s="40">
        <f t="shared" si="426"/>
        <v>98387.35075188239</v>
      </c>
      <c r="O3030" s="41">
        <f t="shared" si="427"/>
        <v>0.67536285402262086</v>
      </c>
      <c r="P3030" s="42">
        <f t="shared" si="428"/>
        <v>6540</v>
      </c>
      <c r="Q3030" s="43" t="str">
        <f t="shared" si="429"/>
        <v>MEDIA GEO</v>
      </c>
    </row>
    <row r="3031" spans="2:17" s="44" customFormat="1" x14ac:dyDescent="0.3">
      <c r="B3031" s="87">
        <v>2997</v>
      </c>
      <c r="C3031" s="88">
        <v>72154500</v>
      </c>
      <c r="D3031" s="89" t="s">
        <v>906</v>
      </c>
      <c r="E3031" s="78">
        <v>6223</v>
      </c>
      <c r="F3031" s="35">
        <f t="shared" si="421"/>
        <v>6540</v>
      </c>
      <c r="G3031" s="36">
        <v>386886.85</v>
      </c>
      <c r="H3031" s="36">
        <v>400298.15</v>
      </c>
      <c r="I3031" s="37">
        <v>433680.625</v>
      </c>
      <c r="J3031" s="38">
        <f t="shared" si="422"/>
        <v>6540</v>
      </c>
      <c r="K3031" s="38">
        <f t="shared" si="423"/>
        <v>306851.40625</v>
      </c>
      <c r="L3031" s="38">
        <f t="shared" si="424"/>
        <v>393592.5</v>
      </c>
      <c r="M3031" s="39">
        <f t="shared" si="425"/>
        <v>144770.08521104432</v>
      </c>
      <c r="N3031" s="40">
        <f t="shared" si="426"/>
        <v>97743.430616723737</v>
      </c>
      <c r="O3031" s="41">
        <f t="shared" si="427"/>
        <v>0.67516317666204573</v>
      </c>
      <c r="P3031" s="42">
        <f t="shared" si="428"/>
        <v>144770</v>
      </c>
      <c r="Q3031" s="43" t="str">
        <f t="shared" si="429"/>
        <v>MEDIA GEO</v>
      </c>
    </row>
    <row r="3032" spans="2:17" s="44" customFormat="1" x14ac:dyDescent="0.3">
      <c r="B3032" s="87">
        <v>2998</v>
      </c>
      <c r="C3032" s="88">
        <v>72154500</v>
      </c>
      <c r="D3032" s="89" t="s">
        <v>907</v>
      </c>
      <c r="E3032" s="78">
        <v>6517</v>
      </c>
      <c r="F3032" s="35">
        <f t="shared" si="421"/>
        <v>6849</v>
      </c>
      <c r="G3032" s="36">
        <v>390968.55</v>
      </c>
      <c r="H3032" s="36">
        <v>400298.15</v>
      </c>
      <c r="I3032" s="37">
        <v>433680.625</v>
      </c>
      <c r="J3032" s="38">
        <f t="shared" si="422"/>
        <v>6849</v>
      </c>
      <c r="K3032" s="38">
        <f t="shared" si="423"/>
        <v>307949.08124999999</v>
      </c>
      <c r="L3032" s="38">
        <f t="shared" si="424"/>
        <v>395633.35</v>
      </c>
      <c r="M3032" s="39">
        <f t="shared" si="425"/>
        <v>146835.3586161925</v>
      </c>
      <c r="N3032" s="40">
        <f t="shared" si="426"/>
        <v>98985.30345112161</v>
      </c>
      <c r="O3032" s="41">
        <f t="shared" si="427"/>
        <v>0.67412443694747681</v>
      </c>
      <c r="P3032" s="42">
        <f t="shared" si="428"/>
        <v>6849</v>
      </c>
      <c r="Q3032" s="43" t="str">
        <f t="shared" si="429"/>
        <v>MEDIA GEO</v>
      </c>
    </row>
    <row r="3033" spans="2:17" s="44" customFormat="1" x14ac:dyDescent="0.3">
      <c r="B3033" s="87">
        <v>2999</v>
      </c>
      <c r="C3033" s="88">
        <v>72154500</v>
      </c>
      <c r="D3033" s="89" t="s">
        <v>908</v>
      </c>
      <c r="E3033" s="78">
        <v>5247</v>
      </c>
      <c r="F3033" s="35">
        <f t="shared" si="421"/>
        <v>5515</v>
      </c>
      <c r="G3033" s="36">
        <v>389510.8</v>
      </c>
      <c r="H3033" s="36">
        <v>397091.1</v>
      </c>
      <c r="I3033" s="37">
        <v>433680.625</v>
      </c>
      <c r="J3033" s="38">
        <f t="shared" si="422"/>
        <v>5515</v>
      </c>
      <c r="K3033" s="38">
        <f t="shared" si="423"/>
        <v>306449.38124999998</v>
      </c>
      <c r="L3033" s="38">
        <f t="shared" si="424"/>
        <v>393300.94999999995</v>
      </c>
      <c r="M3033" s="39">
        <f t="shared" si="425"/>
        <v>138685.5772573915</v>
      </c>
      <c r="N3033" s="40">
        <f t="shared" si="426"/>
        <v>94165.818233228551</v>
      </c>
      <c r="O3033" s="41">
        <f t="shared" si="427"/>
        <v>0.67898782335860963</v>
      </c>
      <c r="P3033" s="42">
        <f t="shared" si="428"/>
        <v>5515</v>
      </c>
      <c r="Q3033" s="43" t="str">
        <f t="shared" si="429"/>
        <v>MEDIA GEO</v>
      </c>
    </row>
    <row r="3034" spans="2:17" s="44" customFormat="1" x14ac:dyDescent="0.3">
      <c r="B3034" s="87">
        <v>3000</v>
      </c>
      <c r="C3034" s="88">
        <v>72154500</v>
      </c>
      <c r="D3034" s="89" t="s">
        <v>909</v>
      </c>
      <c r="E3034" s="78">
        <v>6517</v>
      </c>
      <c r="F3034" s="35">
        <f t="shared" si="421"/>
        <v>6849</v>
      </c>
      <c r="G3034" s="36">
        <v>389510.8</v>
      </c>
      <c r="H3034" s="36">
        <v>396508</v>
      </c>
      <c r="I3034" s="37">
        <v>433680.625</v>
      </c>
      <c r="J3034" s="38">
        <f t="shared" si="422"/>
        <v>6849</v>
      </c>
      <c r="K3034" s="38">
        <f t="shared" si="423"/>
        <v>306637.10625000001</v>
      </c>
      <c r="L3034" s="38">
        <f t="shared" si="424"/>
        <v>393009.4</v>
      </c>
      <c r="M3034" s="39">
        <f t="shared" si="425"/>
        <v>146349.80937810565</v>
      </c>
      <c r="N3034" s="40">
        <f t="shared" si="426"/>
        <v>98641.968292270438</v>
      </c>
      <c r="O3034" s="41">
        <f t="shared" si="427"/>
        <v>0.67401501041536416</v>
      </c>
      <c r="P3034" s="42">
        <f t="shared" si="428"/>
        <v>6849</v>
      </c>
      <c r="Q3034" s="43" t="str">
        <f t="shared" si="429"/>
        <v>MEDIA GEO</v>
      </c>
    </row>
    <row r="3035" spans="2:17" s="44" customFormat="1" x14ac:dyDescent="0.3">
      <c r="B3035" s="87">
        <v>3001</v>
      </c>
      <c r="C3035" s="88">
        <v>72154500</v>
      </c>
      <c r="D3035" s="89" t="s">
        <v>1165</v>
      </c>
      <c r="E3035" s="78">
        <v>5597</v>
      </c>
      <c r="F3035" s="35">
        <f t="shared" si="421"/>
        <v>5882</v>
      </c>
      <c r="G3035" s="36">
        <v>395341.8</v>
      </c>
      <c r="H3035" s="36">
        <v>400298.15</v>
      </c>
      <c r="I3035" s="37">
        <v>433680.625</v>
      </c>
      <c r="J3035" s="38">
        <f t="shared" si="422"/>
        <v>5882</v>
      </c>
      <c r="K3035" s="38">
        <f t="shared" si="423"/>
        <v>308800.64374999999</v>
      </c>
      <c r="L3035" s="38">
        <f t="shared" si="424"/>
        <v>397819.97499999998</v>
      </c>
      <c r="M3035" s="39">
        <f t="shared" si="425"/>
        <v>141746.66173632097</v>
      </c>
      <c r="N3035" s="40">
        <f t="shared" si="426"/>
        <v>96070.823637369002</v>
      </c>
      <c r="O3035" s="41">
        <f t="shared" si="427"/>
        <v>0.67776427649549331</v>
      </c>
      <c r="P3035" s="42">
        <f t="shared" si="428"/>
        <v>5882</v>
      </c>
      <c r="Q3035" s="43" t="str">
        <f t="shared" si="429"/>
        <v>MEDIA GEO</v>
      </c>
    </row>
    <row r="3036" spans="2:17" s="44" customFormat="1" x14ac:dyDescent="0.3">
      <c r="B3036" s="87">
        <v>3002</v>
      </c>
      <c r="C3036" s="88">
        <v>72154500</v>
      </c>
      <c r="D3036" s="89" t="s">
        <v>911</v>
      </c>
      <c r="E3036" s="78">
        <v>9113</v>
      </c>
      <c r="F3036" s="35">
        <f t="shared" si="421"/>
        <v>9578</v>
      </c>
      <c r="G3036" s="36">
        <v>394758.7</v>
      </c>
      <c r="H3036" s="36">
        <v>402339</v>
      </c>
      <c r="I3036" s="37">
        <v>433680.625</v>
      </c>
      <c r="J3036" s="38">
        <f t="shared" si="422"/>
        <v>9578</v>
      </c>
      <c r="K3036" s="38">
        <f t="shared" si="423"/>
        <v>310089.08124999999</v>
      </c>
      <c r="L3036" s="38">
        <f t="shared" si="424"/>
        <v>398548.85</v>
      </c>
      <c r="M3036" s="39">
        <f t="shared" si="425"/>
        <v>160266.28638678003</v>
      </c>
      <c r="N3036" s="40">
        <f t="shared" si="426"/>
        <v>106552.70914947268</v>
      </c>
      <c r="O3036" s="41">
        <f t="shared" si="427"/>
        <v>0.66484793247360063</v>
      </c>
      <c r="P3036" s="42">
        <f t="shared" si="428"/>
        <v>9578</v>
      </c>
      <c r="Q3036" s="43" t="str">
        <f t="shared" si="429"/>
        <v>MEDIA GEO</v>
      </c>
    </row>
    <row r="3037" spans="2:17" s="44" customFormat="1" x14ac:dyDescent="0.3">
      <c r="B3037" s="87">
        <v>3003</v>
      </c>
      <c r="C3037" s="88">
        <v>72154500</v>
      </c>
      <c r="D3037" s="89" t="s">
        <v>912</v>
      </c>
      <c r="E3037" s="78">
        <v>5836</v>
      </c>
      <c r="F3037" s="35">
        <f t="shared" si="421"/>
        <v>6134</v>
      </c>
      <c r="G3037" s="36">
        <v>387761.5</v>
      </c>
      <c r="H3037" s="36">
        <v>401172.8</v>
      </c>
      <c r="I3037" s="37">
        <v>433680.625</v>
      </c>
      <c r="J3037" s="38">
        <f t="shared" si="422"/>
        <v>6134</v>
      </c>
      <c r="K3037" s="38">
        <f t="shared" si="423"/>
        <v>307187.23125000001</v>
      </c>
      <c r="L3037" s="38">
        <f t="shared" si="424"/>
        <v>394467.15</v>
      </c>
      <c r="M3037" s="39">
        <f t="shared" si="425"/>
        <v>142627.24372818662</v>
      </c>
      <c r="N3037" s="40">
        <f t="shared" si="426"/>
        <v>96515.298226348954</v>
      </c>
      <c r="O3037" s="41">
        <f t="shared" si="427"/>
        <v>0.67669609047682366</v>
      </c>
      <c r="P3037" s="42">
        <f t="shared" si="428"/>
        <v>6134</v>
      </c>
      <c r="Q3037" s="43" t="str">
        <f t="shared" si="429"/>
        <v>MEDIA GEO</v>
      </c>
    </row>
    <row r="3038" spans="2:17" s="44" customFormat="1" x14ac:dyDescent="0.3">
      <c r="B3038" s="87">
        <v>3004</v>
      </c>
      <c r="C3038" s="88">
        <v>72154500</v>
      </c>
      <c r="D3038" s="89" t="s">
        <v>913</v>
      </c>
      <c r="E3038" s="78">
        <v>6758</v>
      </c>
      <c r="F3038" s="35">
        <f t="shared" si="421"/>
        <v>7103</v>
      </c>
      <c r="G3038" s="36">
        <v>371143.15</v>
      </c>
      <c r="H3038" s="36">
        <v>383971.35</v>
      </c>
      <c r="I3038" s="37">
        <v>416333.4</v>
      </c>
      <c r="J3038" s="38">
        <f t="shared" si="422"/>
        <v>7103</v>
      </c>
      <c r="K3038" s="38">
        <f t="shared" si="423"/>
        <v>294637.72499999998</v>
      </c>
      <c r="L3038" s="38">
        <f t="shared" si="424"/>
        <v>377557.25</v>
      </c>
      <c r="M3038" s="39">
        <f t="shared" si="425"/>
        <v>143278.43676154962</v>
      </c>
      <c r="N3038" s="40">
        <f t="shared" si="426"/>
        <v>96290.57476513162</v>
      </c>
      <c r="O3038" s="41">
        <f t="shared" si="427"/>
        <v>0.67205210317434372</v>
      </c>
      <c r="P3038" s="42">
        <f t="shared" si="428"/>
        <v>7103</v>
      </c>
      <c r="Q3038" s="43" t="str">
        <f t="shared" si="429"/>
        <v>MEDIA GEO</v>
      </c>
    </row>
    <row r="3039" spans="2:17" s="44" customFormat="1" x14ac:dyDescent="0.3">
      <c r="B3039" s="87">
        <v>3005</v>
      </c>
      <c r="C3039" s="88">
        <v>72154500</v>
      </c>
      <c r="D3039" s="89" t="s">
        <v>914</v>
      </c>
      <c r="E3039" s="78">
        <v>3885</v>
      </c>
      <c r="F3039" s="35">
        <f t="shared" si="421"/>
        <v>4083</v>
      </c>
      <c r="G3039" s="77">
        <v>728875</v>
      </c>
      <c r="H3039" s="77">
        <v>741703.2</v>
      </c>
      <c r="I3039" s="77">
        <v>816707.35299999989</v>
      </c>
      <c r="J3039" s="38">
        <f t="shared" si="422"/>
        <v>4083</v>
      </c>
      <c r="K3039" s="38">
        <f t="shared" si="423"/>
        <v>572842.13824999996</v>
      </c>
      <c r="L3039" s="38">
        <f t="shared" si="424"/>
        <v>735289.1</v>
      </c>
      <c r="M3039" s="39">
        <f t="shared" si="425"/>
        <v>206054.57577823399</v>
      </c>
      <c r="N3039" s="40">
        <f t="shared" si="426"/>
        <v>142815.47083972191</v>
      </c>
      <c r="O3039" s="41">
        <f t="shared" si="427"/>
        <v>0.6930953622375603</v>
      </c>
      <c r="P3039" s="42">
        <f t="shared" si="428"/>
        <v>4083</v>
      </c>
      <c r="Q3039" s="43" t="str">
        <f t="shared" si="429"/>
        <v>MEDIA GEO</v>
      </c>
    </row>
    <row r="3040" spans="2:17" s="44" customFormat="1" x14ac:dyDescent="0.3">
      <c r="B3040" s="87">
        <v>3006</v>
      </c>
      <c r="C3040" s="88">
        <v>72154500</v>
      </c>
      <c r="D3040" s="89" t="s">
        <v>915</v>
      </c>
      <c r="E3040" s="78">
        <v>22608</v>
      </c>
      <c r="F3040" s="35">
        <f t="shared" si="421"/>
        <v>23761</v>
      </c>
      <c r="G3040" s="36">
        <v>417791.15</v>
      </c>
      <c r="H3040" s="36">
        <v>420123.55</v>
      </c>
      <c r="I3040" s="37">
        <v>457966.74</v>
      </c>
      <c r="J3040" s="38">
        <f t="shared" si="422"/>
        <v>23761</v>
      </c>
      <c r="K3040" s="38">
        <f t="shared" si="423"/>
        <v>329910.61</v>
      </c>
      <c r="L3040" s="38">
        <f t="shared" si="424"/>
        <v>418957.35</v>
      </c>
      <c r="M3040" s="39">
        <f t="shared" si="425"/>
        <v>209054.11898043848</v>
      </c>
      <c r="N3040" s="40">
        <f t="shared" si="426"/>
        <v>131022.02093827381</v>
      </c>
      <c r="O3040" s="41">
        <f t="shared" si="427"/>
        <v>0.6267373327886151</v>
      </c>
      <c r="P3040" s="42">
        <f t="shared" si="428"/>
        <v>23761</v>
      </c>
      <c r="Q3040" s="43" t="str">
        <f t="shared" si="429"/>
        <v>MEDIA GEO</v>
      </c>
    </row>
    <row r="3041" spans="2:17" s="44" customFormat="1" x14ac:dyDescent="0.3">
      <c r="B3041" s="87">
        <v>3007</v>
      </c>
      <c r="C3041" s="88">
        <v>72154500</v>
      </c>
      <c r="D3041" s="89" t="s">
        <v>916</v>
      </c>
      <c r="E3041" s="78">
        <v>6131</v>
      </c>
      <c r="F3041" s="35">
        <f t="shared" si="421"/>
        <v>6444</v>
      </c>
      <c r="G3041" s="36">
        <v>417208.05</v>
      </c>
      <c r="H3041" s="36">
        <v>424788.35</v>
      </c>
      <c r="I3041" s="37">
        <v>457966.74</v>
      </c>
      <c r="J3041" s="38">
        <f t="shared" si="422"/>
        <v>6444</v>
      </c>
      <c r="K3041" s="38">
        <f t="shared" si="423"/>
        <v>326601.78499999997</v>
      </c>
      <c r="L3041" s="38">
        <f t="shared" si="424"/>
        <v>420998.19999999995</v>
      </c>
      <c r="M3041" s="39">
        <f t="shared" si="425"/>
        <v>151226.77364738498</v>
      </c>
      <c r="N3041" s="40">
        <f t="shared" si="426"/>
        <v>102376.8810450629</v>
      </c>
      <c r="O3041" s="41">
        <f t="shared" si="427"/>
        <v>0.67697589901491095</v>
      </c>
      <c r="P3041" s="42">
        <f t="shared" si="428"/>
        <v>6444</v>
      </c>
      <c r="Q3041" s="43" t="str">
        <f t="shared" si="429"/>
        <v>MEDIA GEO</v>
      </c>
    </row>
    <row r="3042" spans="2:17" s="44" customFormat="1" x14ac:dyDescent="0.3">
      <c r="B3042" s="87">
        <v>3008</v>
      </c>
      <c r="C3042" s="88">
        <v>72154500</v>
      </c>
      <c r="D3042" s="89" t="s">
        <v>917</v>
      </c>
      <c r="E3042" s="78">
        <v>2265</v>
      </c>
      <c r="F3042" s="35">
        <f t="shared" si="421"/>
        <v>2381</v>
      </c>
      <c r="G3042" s="36">
        <v>141984.85</v>
      </c>
      <c r="H3042" s="36">
        <v>142276.4</v>
      </c>
      <c r="I3042" s="37">
        <v>156125.02499999999</v>
      </c>
      <c r="J3042" s="38">
        <f t="shared" si="422"/>
        <v>2381</v>
      </c>
      <c r="K3042" s="38">
        <f t="shared" si="423"/>
        <v>110691.81875000001</v>
      </c>
      <c r="L3042" s="38">
        <f t="shared" si="424"/>
        <v>142130.625</v>
      </c>
      <c r="M3042" s="39">
        <f t="shared" si="425"/>
        <v>52348.193342635786</v>
      </c>
      <c r="N3042" s="40">
        <f t="shared" si="426"/>
        <v>35332.141249437074</v>
      </c>
      <c r="O3042" s="41">
        <f t="shared" si="427"/>
        <v>0.67494480694255921</v>
      </c>
      <c r="P3042" s="42">
        <f t="shared" si="428"/>
        <v>2381</v>
      </c>
      <c r="Q3042" s="43" t="str">
        <f t="shared" si="429"/>
        <v>MEDIA GEO</v>
      </c>
    </row>
    <row r="3043" spans="2:17" s="44" customFormat="1" x14ac:dyDescent="0.3">
      <c r="B3043" s="87">
        <v>3009</v>
      </c>
      <c r="C3043" s="88">
        <v>72154500</v>
      </c>
      <c r="D3043" s="89" t="s">
        <v>918</v>
      </c>
      <c r="E3043" s="78">
        <v>10972</v>
      </c>
      <c r="F3043" s="35">
        <f t="shared" si="421"/>
        <v>11532</v>
      </c>
      <c r="G3043" s="36">
        <v>2037351.4</v>
      </c>
      <c r="H3043" s="36">
        <v>2105574.1</v>
      </c>
      <c r="I3043" s="37">
        <v>2270057.8635</v>
      </c>
      <c r="J3043" s="38">
        <f t="shared" si="422"/>
        <v>11532</v>
      </c>
      <c r="K3043" s="38">
        <f t="shared" si="423"/>
        <v>1606128.840875</v>
      </c>
      <c r="L3043" s="38">
        <f t="shared" si="424"/>
        <v>2071462.75</v>
      </c>
      <c r="M3043" s="39">
        <f t="shared" si="425"/>
        <v>578887.94837958366</v>
      </c>
      <c r="N3043" s="40">
        <f t="shared" si="426"/>
        <v>401181.23844572844</v>
      </c>
      <c r="O3043" s="41">
        <f t="shared" si="427"/>
        <v>0.69302053975853228</v>
      </c>
      <c r="P3043" s="42">
        <f t="shared" si="428"/>
        <v>11532</v>
      </c>
      <c r="Q3043" s="43" t="str">
        <f t="shared" si="429"/>
        <v>MEDIA GEO</v>
      </c>
    </row>
    <row r="3044" spans="2:17" s="44" customFormat="1" x14ac:dyDescent="0.3">
      <c r="B3044" s="87">
        <v>3010</v>
      </c>
      <c r="C3044" s="88">
        <v>72154500</v>
      </c>
      <c r="D3044" s="89" t="s">
        <v>919</v>
      </c>
      <c r="E3044" s="78">
        <v>13531</v>
      </c>
      <c r="F3044" s="35">
        <f t="shared" si="421"/>
        <v>14221</v>
      </c>
      <c r="G3044" s="36">
        <v>1410518.9</v>
      </c>
      <c r="H3044" s="36">
        <v>1461540.15</v>
      </c>
      <c r="I3044" s="37">
        <v>1582760.8090000001</v>
      </c>
      <c r="J3044" s="38">
        <f t="shared" si="422"/>
        <v>14221</v>
      </c>
      <c r="K3044" s="38">
        <f t="shared" si="423"/>
        <v>1117260.21475</v>
      </c>
      <c r="L3044" s="38">
        <f t="shared" si="424"/>
        <v>1436029.5249999999</v>
      </c>
      <c r="M3044" s="39">
        <f t="shared" si="425"/>
        <v>464123.7271227946</v>
      </c>
      <c r="N3044" s="40">
        <f t="shared" si="426"/>
        <v>318129.26922284893</v>
      </c>
      <c r="O3044" s="41">
        <f t="shared" si="427"/>
        <v>0.68544065005037014</v>
      </c>
      <c r="P3044" s="42">
        <f t="shared" si="428"/>
        <v>14221</v>
      </c>
      <c r="Q3044" s="43" t="str">
        <f t="shared" si="429"/>
        <v>MEDIA GEO</v>
      </c>
    </row>
    <row r="3045" spans="2:17" s="44" customFormat="1" x14ac:dyDescent="0.3">
      <c r="B3045" s="87">
        <v>3011</v>
      </c>
      <c r="C3045" s="88">
        <v>72154500</v>
      </c>
      <c r="D3045" s="89" t="s">
        <v>920</v>
      </c>
      <c r="E3045" s="78">
        <v>7585</v>
      </c>
      <c r="F3045" s="35">
        <f t="shared" ref="F3045:F3108" si="430">ROUND(E3045*($C$5+1),0)</f>
        <v>7972</v>
      </c>
      <c r="G3045" s="36">
        <v>2880222.45</v>
      </c>
      <c r="H3045" s="36">
        <v>2972060.7</v>
      </c>
      <c r="I3045" s="37">
        <v>3230747.1839999994</v>
      </c>
      <c r="J3045" s="38">
        <f t="shared" si="422"/>
        <v>7972</v>
      </c>
      <c r="K3045" s="38">
        <f t="shared" si="423"/>
        <v>2272750.5834999997</v>
      </c>
      <c r="L3045" s="38">
        <f t="shared" si="424"/>
        <v>2926141.5750000002</v>
      </c>
      <c r="M3045" s="39">
        <f t="shared" si="425"/>
        <v>685233.35149093415</v>
      </c>
      <c r="N3045" s="40">
        <f t="shared" si="426"/>
        <v>478896.09427480545</v>
      </c>
      <c r="O3045" s="41">
        <f t="shared" si="427"/>
        <v>0.69888030585904926</v>
      </c>
      <c r="P3045" s="42">
        <f t="shared" si="428"/>
        <v>7972</v>
      </c>
      <c r="Q3045" s="43" t="str">
        <f t="shared" si="429"/>
        <v>MEDIA GEO</v>
      </c>
    </row>
    <row r="3046" spans="2:17" s="44" customFormat="1" x14ac:dyDescent="0.3">
      <c r="B3046" s="87">
        <v>3012</v>
      </c>
      <c r="C3046" s="88">
        <v>72154500</v>
      </c>
      <c r="D3046" s="89" t="s">
        <v>921</v>
      </c>
      <c r="E3046" s="34">
        <v>17066</v>
      </c>
      <c r="F3046" s="35">
        <f t="shared" si="430"/>
        <v>17936</v>
      </c>
      <c r="G3046" s="36">
        <v>4235638.4000000004</v>
      </c>
      <c r="H3046" s="36">
        <v>4334765.4000000004</v>
      </c>
      <c r="I3046" s="37">
        <v>4735792.4249999998</v>
      </c>
      <c r="J3046" s="38">
        <f t="shared" si="422"/>
        <v>17936</v>
      </c>
      <c r="K3046" s="38">
        <f t="shared" si="423"/>
        <v>3331033.0562500004</v>
      </c>
      <c r="L3046" s="38">
        <f t="shared" si="424"/>
        <v>4285201.9000000004</v>
      </c>
      <c r="M3046" s="39">
        <f t="shared" si="425"/>
        <v>1117508.1064950239</v>
      </c>
      <c r="N3046" s="40">
        <f t="shared" si="426"/>
        <v>777514.89290620806</v>
      </c>
      <c r="O3046" s="41">
        <f t="shared" si="427"/>
        <v>0.6957577205813944</v>
      </c>
      <c r="P3046" s="42">
        <f t="shared" si="428"/>
        <v>17936</v>
      </c>
      <c r="Q3046" s="43" t="str">
        <f t="shared" si="429"/>
        <v>MEDIA GEO</v>
      </c>
    </row>
    <row r="3047" spans="2:17" s="44" customFormat="1" x14ac:dyDescent="0.3">
      <c r="B3047" s="87">
        <v>3013</v>
      </c>
      <c r="C3047" s="88">
        <v>72154500</v>
      </c>
      <c r="D3047" s="89" t="s">
        <v>922</v>
      </c>
      <c r="E3047" s="34">
        <v>19202</v>
      </c>
      <c r="F3047" s="35">
        <f t="shared" si="430"/>
        <v>20181</v>
      </c>
      <c r="G3047" s="36">
        <v>3931260.2</v>
      </c>
      <c r="H3047" s="36">
        <v>3993068.8</v>
      </c>
      <c r="I3047" s="37">
        <v>4388847.9249999998</v>
      </c>
      <c r="J3047" s="38">
        <f t="shared" si="422"/>
        <v>20181</v>
      </c>
      <c r="K3047" s="38">
        <f t="shared" si="423"/>
        <v>3083339.4812500002</v>
      </c>
      <c r="L3047" s="38">
        <f t="shared" si="424"/>
        <v>3962164.5</v>
      </c>
      <c r="M3047" s="39">
        <f t="shared" si="425"/>
        <v>1085882.788320834</v>
      </c>
      <c r="N3047" s="40">
        <f t="shared" si="426"/>
        <v>753564.96124429232</v>
      </c>
      <c r="O3047" s="41">
        <f t="shared" si="427"/>
        <v>0.69396528736731822</v>
      </c>
      <c r="P3047" s="42">
        <f t="shared" si="428"/>
        <v>20181</v>
      </c>
      <c r="Q3047" s="43" t="str">
        <f t="shared" si="429"/>
        <v>MEDIA GEO</v>
      </c>
    </row>
    <row r="3048" spans="2:17" s="44" customFormat="1" x14ac:dyDescent="0.3">
      <c r="B3048" s="87">
        <v>3014</v>
      </c>
      <c r="C3048" s="88">
        <v>72154500</v>
      </c>
      <c r="D3048" s="89" t="s">
        <v>923</v>
      </c>
      <c r="E3048" s="34">
        <v>6075</v>
      </c>
      <c r="F3048" s="35">
        <f t="shared" si="430"/>
        <v>6385</v>
      </c>
      <c r="G3048" s="36">
        <v>2452518.6</v>
      </c>
      <c r="H3048" s="36">
        <v>2534735.7000000002</v>
      </c>
      <c r="I3048" s="37">
        <v>2737392.105</v>
      </c>
      <c r="J3048" s="38">
        <f t="shared" si="422"/>
        <v>6385</v>
      </c>
      <c r="K3048" s="38">
        <f t="shared" si="423"/>
        <v>1932757.8512500003</v>
      </c>
      <c r="L3048" s="38">
        <f t="shared" si="424"/>
        <v>2493627.1500000004</v>
      </c>
      <c r="M3048" s="39">
        <f t="shared" si="425"/>
        <v>574130.64142208453</v>
      </c>
      <c r="N3048" s="40">
        <f t="shared" si="426"/>
        <v>401456.793038662</v>
      </c>
      <c r="O3048" s="41">
        <f t="shared" si="427"/>
        <v>0.69924293196454279</v>
      </c>
      <c r="P3048" s="42">
        <f t="shared" si="428"/>
        <v>6385</v>
      </c>
      <c r="Q3048" s="43" t="str">
        <f t="shared" si="429"/>
        <v>MEDIA GEO</v>
      </c>
    </row>
    <row r="3049" spans="2:17" s="44" customFormat="1" x14ac:dyDescent="0.3">
      <c r="B3049" s="87">
        <v>3015</v>
      </c>
      <c r="C3049" s="88">
        <v>72154500</v>
      </c>
      <c r="D3049" s="89" t="s">
        <v>924</v>
      </c>
      <c r="E3049" s="34">
        <v>15759</v>
      </c>
      <c r="F3049" s="35">
        <f t="shared" si="430"/>
        <v>16563</v>
      </c>
      <c r="G3049" s="36">
        <v>7324902.2000000002</v>
      </c>
      <c r="H3049" s="36">
        <v>7482630.75</v>
      </c>
      <c r="I3049" s="37">
        <v>8031765.1749999998</v>
      </c>
      <c r="J3049" s="38">
        <f t="shared" si="422"/>
        <v>16563</v>
      </c>
      <c r="K3049" s="38">
        <f t="shared" si="423"/>
        <v>5713965.28125</v>
      </c>
      <c r="L3049" s="38">
        <f t="shared" si="424"/>
        <v>7403766.4749999996</v>
      </c>
      <c r="M3049" s="39">
        <f t="shared" si="425"/>
        <v>1643242.0403873529</v>
      </c>
      <c r="N3049" s="40">
        <f t="shared" si="426"/>
        <v>1150235.7802719229</v>
      </c>
      <c r="O3049" s="41">
        <f t="shared" si="427"/>
        <v>0.69997952340653591</v>
      </c>
      <c r="P3049" s="42">
        <f t="shared" si="428"/>
        <v>16563</v>
      </c>
      <c r="Q3049" s="43" t="str">
        <f t="shared" si="429"/>
        <v>MEDIA GEO</v>
      </c>
    </row>
    <row r="3050" spans="2:17" s="44" customFormat="1" x14ac:dyDescent="0.3">
      <c r="B3050" s="87">
        <v>3016</v>
      </c>
      <c r="C3050" s="88">
        <v>72154500</v>
      </c>
      <c r="D3050" s="89" t="s">
        <v>925</v>
      </c>
      <c r="E3050" s="34">
        <v>2246</v>
      </c>
      <c r="F3050" s="35">
        <f t="shared" si="430"/>
        <v>2361</v>
      </c>
      <c r="G3050" s="77">
        <v>618086</v>
      </c>
      <c r="H3050" s="77">
        <v>626832.5</v>
      </c>
      <c r="I3050" s="77">
        <v>689378.72149999999</v>
      </c>
      <c r="J3050" s="38">
        <f t="shared" si="422"/>
        <v>2361</v>
      </c>
      <c r="K3050" s="38">
        <f t="shared" si="423"/>
        <v>484164.555375</v>
      </c>
      <c r="L3050" s="38">
        <f t="shared" si="424"/>
        <v>622459.25</v>
      </c>
      <c r="M3050" s="39">
        <f t="shared" si="425"/>
        <v>158466.90229063318</v>
      </c>
      <c r="N3050" s="40">
        <f t="shared" si="426"/>
        <v>110383.54209295133</v>
      </c>
      <c r="O3050" s="41">
        <f t="shared" si="427"/>
        <v>0.69657159001255997</v>
      </c>
      <c r="P3050" s="42">
        <f t="shared" si="428"/>
        <v>2361</v>
      </c>
      <c r="Q3050" s="43" t="str">
        <f t="shared" si="429"/>
        <v>MEDIA GEO</v>
      </c>
    </row>
    <row r="3051" spans="2:17" s="44" customFormat="1" x14ac:dyDescent="0.3">
      <c r="B3051" s="87">
        <v>3017</v>
      </c>
      <c r="C3051" s="88">
        <v>72154500</v>
      </c>
      <c r="D3051" s="89" t="s">
        <v>926</v>
      </c>
      <c r="E3051" s="34">
        <v>5652</v>
      </c>
      <c r="F3051" s="35">
        <f t="shared" si="430"/>
        <v>5940</v>
      </c>
      <c r="G3051" s="36">
        <v>617211.35</v>
      </c>
      <c r="H3051" s="36">
        <v>636745.19999999995</v>
      </c>
      <c r="I3051" s="37">
        <v>689378.72149999999</v>
      </c>
      <c r="J3051" s="38">
        <f t="shared" si="422"/>
        <v>5940</v>
      </c>
      <c r="K3051" s="38">
        <f t="shared" si="423"/>
        <v>487318.81787499995</v>
      </c>
      <c r="L3051" s="38">
        <f t="shared" si="424"/>
        <v>626978.27499999991</v>
      </c>
      <c r="M3051" s="39">
        <f t="shared" si="425"/>
        <v>200290.78823558494</v>
      </c>
      <c r="N3051" s="40">
        <f t="shared" si="426"/>
        <v>137426.76029033278</v>
      </c>
      <c r="O3051" s="41">
        <f t="shared" si="427"/>
        <v>0.68613619977714313</v>
      </c>
      <c r="P3051" s="42">
        <f t="shared" si="428"/>
        <v>5940</v>
      </c>
      <c r="Q3051" s="43" t="str">
        <f t="shared" si="429"/>
        <v>MEDIA GEO</v>
      </c>
    </row>
    <row r="3052" spans="2:17" s="44" customFormat="1" x14ac:dyDescent="0.3">
      <c r="B3052" s="87">
        <v>3018</v>
      </c>
      <c r="C3052" s="88">
        <v>72154500</v>
      </c>
      <c r="D3052" s="89" t="s">
        <v>1166</v>
      </c>
      <c r="E3052" s="34">
        <v>271891</v>
      </c>
      <c r="F3052" s="35">
        <f t="shared" si="430"/>
        <v>285757</v>
      </c>
      <c r="G3052" s="36">
        <v>3847876.9</v>
      </c>
      <c r="H3052" s="36">
        <v>3984905.4</v>
      </c>
      <c r="I3052" s="37">
        <v>4284764.5750000002</v>
      </c>
      <c r="J3052" s="38">
        <f t="shared" si="422"/>
        <v>285757</v>
      </c>
      <c r="K3052" s="38">
        <f t="shared" si="423"/>
        <v>3100825.96875</v>
      </c>
      <c r="L3052" s="38">
        <f t="shared" si="424"/>
        <v>3916391.15</v>
      </c>
      <c r="M3052" s="39">
        <f t="shared" si="425"/>
        <v>2081568.7391281284</v>
      </c>
      <c r="N3052" s="40">
        <f t="shared" si="426"/>
        <v>1269830.658471907</v>
      </c>
      <c r="O3052" s="41">
        <f t="shared" si="427"/>
        <v>0.61003541925008908</v>
      </c>
      <c r="P3052" s="42">
        <f t="shared" si="428"/>
        <v>285757</v>
      </c>
      <c r="Q3052" s="43" t="str">
        <f t="shared" si="429"/>
        <v>MEDIA GEO</v>
      </c>
    </row>
    <row r="3053" spans="2:17" s="44" customFormat="1" x14ac:dyDescent="0.3">
      <c r="B3053" s="87">
        <v>3019</v>
      </c>
      <c r="C3053" s="88">
        <v>72154500</v>
      </c>
      <c r="D3053" s="89" t="s">
        <v>1167</v>
      </c>
      <c r="E3053" s="34">
        <v>310126</v>
      </c>
      <c r="F3053" s="35">
        <f t="shared" si="430"/>
        <v>325942</v>
      </c>
      <c r="G3053" s="36">
        <v>3824261.35</v>
      </c>
      <c r="H3053" s="36">
        <v>3920764.4</v>
      </c>
      <c r="I3053" s="37">
        <v>4284764.5750000002</v>
      </c>
      <c r="J3053" s="38">
        <f t="shared" si="422"/>
        <v>325942</v>
      </c>
      <c r="K3053" s="38">
        <f t="shared" si="423"/>
        <v>3088933.0812499998</v>
      </c>
      <c r="L3053" s="38">
        <f t="shared" si="424"/>
        <v>3872512.875</v>
      </c>
      <c r="M3053" s="39">
        <f t="shared" si="425"/>
        <v>2139175.4229676905</v>
      </c>
      <c r="N3053" s="40">
        <f t="shared" si="426"/>
        <v>1282149.6492545495</v>
      </c>
      <c r="O3053" s="41">
        <f t="shared" si="427"/>
        <v>0.59936629576447542</v>
      </c>
      <c r="P3053" s="42">
        <f t="shared" si="428"/>
        <v>325942</v>
      </c>
      <c r="Q3053" s="43" t="str">
        <f t="shared" si="429"/>
        <v>MEDIA GEO</v>
      </c>
    </row>
    <row r="3054" spans="2:17" s="44" customFormat="1" x14ac:dyDescent="0.3">
      <c r="B3054" s="87">
        <v>3020</v>
      </c>
      <c r="C3054" s="88">
        <v>72154500</v>
      </c>
      <c r="D3054" s="89" t="s">
        <v>927</v>
      </c>
      <c r="E3054" s="34">
        <v>19257</v>
      </c>
      <c r="F3054" s="35">
        <f t="shared" si="430"/>
        <v>20239</v>
      </c>
      <c r="G3054" s="36">
        <v>1771166.25</v>
      </c>
      <c r="H3054" s="36">
        <v>1789533.9</v>
      </c>
      <c r="I3054" s="37">
        <v>1955646.3492650003</v>
      </c>
      <c r="J3054" s="38">
        <f t="shared" si="422"/>
        <v>20239</v>
      </c>
      <c r="K3054" s="38">
        <f t="shared" si="423"/>
        <v>1384146.3748162501</v>
      </c>
      <c r="L3054" s="38">
        <f t="shared" si="424"/>
        <v>1780350.075</v>
      </c>
      <c r="M3054" s="39">
        <f t="shared" si="425"/>
        <v>595140.70823404181</v>
      </c>
      <c r="N3054" s="40">
        <f t="shared" si="426"/>
        <v>406516.89640802098</v>
      </c>
      <c r="O3054" s="41">
        <f t="shared" si="427"/>
        <v>0.68306014154917516</v>
      </c>
      <c r="P3054" s="42">
        <f t="shared" si="428"/>
        <v>20239</v>
      </c>
      <c r="Q3054" s="43" t="str">
        <f t="shared" si="429"/>
        <v>MEDIA GEO</v>
      </c>
    </row>
    <row r="3055" spans="2:17" s="44" customFormat="1" x14ac:dyDescent="0.3">
      <c r="B3055" s="87">
        <v>3021</v>
      </c>
      <c r="C3055" s="88">
        <v>72154500</v>
      </c>
      <c r="D3055" s="89" t="s">
        <v>928</v>
      </c>
      <c r="E3055" s="34">
        <v>19717</v>
      </c>
      <c r="F3055" s="35">
        <f t="shared" si="430"/>
        <v>20723</v>
      </c>
      <c r="G3055" s="36">
        <v>1766209.9</v>
      </c>
      <c r="H3055" s="36">
        <v>1790991.65</v>
      </c>
      <c r="I3055" s="37">
        <v>1955646.3492650003</v>
      </c>
      <c r="J3055" s="38">
        <f t="shared" si="422"/>
        <v>20723</v>
      </c>
      <c r="K3055" s="38">
        <f t="shared" si="423"/>
        <v>1383392.7248162501</v>
      </c>
      <c r="L3055" s="38">
        <f t="shared" si="424"/>
        <v>1778600.7749999999</v>
      </c>
      <c r="M3055" s="39">
        <f t="shared" si="425"/>
        <v>598369.85475129739</v>
      </c>
      <c r="N3055" s="40">
        <f t="shared" si="426"/>
        <v>408458.00812572305</v>
      </c>
      <c r="O3055" s="41">
        <f t="shared" si="427"/>
        <v>0.68261795757657595</v>
      </c>
      <c r="P3055" s="42">
        <f t="shared" si="428"/>
        <v>20723</v>
      </c>
      <c r="Q3055" s="43" t="str">
        <f t="shared" si="429"/>
        <v>MEDIA GEO</v>
      </c>
    </row>
    <row r="3056" spans="2:17" s="44" customFormat="1" x14ac:dyDescent="0.3">
      <c r="B3056" s="87">
        <v>3022</v>
      </c>
      <c r="C3056" s="88">
        <v>72154500</v>
      </c>
      <c r="D3056" s="89" t="s">
        <v>929</v>
      </c>
      <c r="E3056" s="34">
        <v>19496</v>
      </c>
      <c r="F3056" s="35">
        <f t="shared" si="430"/>
        <v>20490</v>
      </c>
      <c r="G3056" s="36">
        <v>1762711.3</v>
      </c>
      <c r="H3056" s="36">
        <v>1781370.5</v>
      </c>
      <c r="I3056" s="37">
        <v>1955646.3492650003</v>
      </c>
      <c r="J3056" s="38">
        <f t="shared" si="422"/>
        <v>20490</v>
      </c>
      <c r="K3056" s="38">
        <f t="shared" si="423"/>
        <v>1380054.5373162501</v>
      </c>
      <c r="L3056" s="38">
        <f t="shared" si="424"/>
        <v>1772040.9</v>
      </c>
      <c r="M3056" s="39">
        <f t="shared" si="425"/>
        <v>595582.50377769989</v>
      </c>
      <c r="N3056" s="40">
        <f t="shared" si="426"/>
        <v>406651.80923076178</v>
      </c>
      <c r="O3056" s="41">
        <f t="shared" si="427"/>
        <v>0.68277997867872864</v>
      </c>
      <c r="P3056" s="42">
        <f t="shared" si="428"/>
        <v>20490</v>
      </c>
      <c r="Q3056" s="43" t="str">
        <f t="shared" si="429"/>
        <v>MEDIA GEO</v>
      </c>
    </row>
    <row r="3057" spans="2:17" s="44" customFormat="1" x14ac:dyDescent="0.3">
      <c r="B3057" s="87">
        <v>3023</v>
      </c>
      <c r="C3057" s="88">
        <v>72154500</v>
      </c>
      <c r="D3057" s="89" t="s">
        <v>930</v>
      </c>
      <c r="E3057" s="34">
        <v>16348</v>
      </c>
      <c r="F3057" s="35">
        <f t="shared" si="430"/>
        <v>17182</v>
      </c>
      <c r="G3057" s="36">
        <v>1779621.2</v>
      </c>
      <c r="H3057" s="36">
        <v>1823645.25</v>
      </c>
      <c r="I3057" s="37">
        <v>1955646.3492650003</v>
      </c>
      <c r="J3057" s="38">
        <f t="shared" si="422"/>
        <v>17182</v>
      </c>
      <c r="K3057" s="38">
        <f t="shared" si="423"/>
        <v>1394023.6998162502</v>
      </c>
      <c r="L3057" s="38">
        <f t="shared" si="424"/>
        <v>1801633.2250000001</v>
      </c>
      <c r="M3057" s="39">
        <f t="shared" si="425"/>
        <v>574656.0610677657</v>
      </c>
      <c r="N3057" s="40">
        <f t="shared" si="426"/>
        <v>394193.68891662068</v>
      </c>
      <c r="O3057" s="41">
        <f t="shared" si="427"/>
        <v>0.68596455449224925</v>
      </c>
      <c r="P3057" s="42">
        <f t="shared" si="428"/>
        <v>17182</v>
      </c>
      <c r="Q3057" s="43" t="str">
        <f t="shared" si="429"/>
        <v>MEDIA GEO</v>
      </c>
    </row>
    <row r="3058" spans="2:17" s="44" customFormat="1" x14ac:dyDescent="0.3">
      <c r="B3058" s="87">
        <v>3024</v>
      </c>
      <c r="C3058" s="88">
        <v>72154500</v>
      </c>
      <c r="D3058" s="89" t="s">
        <v>931</v>
      </c>
      <c r="E3058" s="34">
        <v>19257</v>
      </c>
      <c r="F3058" s="35">
        <f t="shared" si="430"/>
        <v>20239</v>
      </c>
      <c r="G3058" s="36">
        <v>1760378.9</v>
      </c>
      <c r="H3058" s="36">
        <v>1784869.1</v>
      </c>
      <c r="I3058" s="37">
        <v>1955646.3492650003</v>
      </c>
      <c r="J3058" s="38">
        <f t="shared" si="422"/>
        <v>20239</v>
      </c>
      <c r="K3058" s="38">
        <f t="shared" si="423"/>
        <v>1380283.33731625</v>
      </c>
      <c r="L3058" s="38">
        <f t="shared" si="424"/>
        <v>1772624</v>
      </c>
      <c r="M3058" s="39">
        <f t="shared" si="425"/>
        <v>593844.82247616141</v>
      </c>
      <c r="N3058" s="40">
        <f t="shared" si="426"/>
        <v>405600.56680098071</v>
      </c>
      <c r="O3058" s="41">
        <f t="shared" si="427"/>
        <v>0.68300766706989802</v>
      </c>
      <c r="P3058" s="42">
        <f t="shared" si="428"/>
        <v>20239</v>
      </c>
      <c r="Q3058" s="43" t="str">
        <f t="shared" si="429"/>
        <v>MEDIA GEO</v>
      </c>
    </row>
    <row r="3059" spans="2:17" s="44" customFormat="1" x14ac:dyDescent="0.3">
      <c r="B3059" s="87">
        <v>3025</v>
      </c>
      <c r="C3059" s="88">
        <v>72154500</v>
      </c>
      <c r="D3059" s="89" t="s">
        <v>932</v>
      </c>
      <c r="E3059" s="34">
        <v>17508</v>
      </c>
      <c r="F3059" s="35">
        <f t="shared" si="430"/>
        <v>18401</v>
      </c>
      <c r="G3059" s="36">
        <v>1763877.5</v>
      </c>
      <c r="H3059" s="36">
        <v>1780204.3</v>
      </c>
      <c r="I3059" s="37">
        <v>1955646.3492650003</v>
      </c>
      <c r="J3059" s="38">
        <f t="shared" si="422"/>
        <v>18401</v>
      </c>
      <c r="K3059" s="38">
        <f t="shared" si="423"/>
        <v>1379532.2873162501</v>
      </c>
      <c r="L3059" s="38">
        <f t="shared" si="424"/>
        <v>1772040.9</v>
      </c>
      <c r="M3059" s="39">
        <f t="shared" si="425"/>
        <v>579785.70490565198</v>
      </c>
      <c r="N3059" s="40">
        <f t="shared" si="426"/>
        <v>396958.93169319537</v>
      </c>
      <c r="O3059" s="41">
        <f t="shared" si="427"/>
        <v>0.68466491728662426</v>
      </c>
      <c r="P3059" s="42">
        <f t="shared" si="428"/>
        <v>18401</v>
      </c>
      <c r="Q3059" s="43" t="str">
        <f t="shared" si="429"/>
        <v>MEDIA GEO</v>
      </c>
    </row>
    <row r="3060" spans="2:17" s="44" customFormat="1" x14ac:dyDescent="0.3">
      <c r="B3060" s="87">
        <v>3026</v>
      </c>
      <c r="C3060" s="88">
        <v>72154500</v>
      </c>
      <c r="D3060" s="89" t="s">
        <v>933</v>
      </c>
      <c r="E3060" s="34">
        <v>19496</v>
      </c>
      <c r="F3060" s="35">
        <f t="shared" si="430"/>
        <v>20490</v>
      </c>
      <c r="G3060" s="36">
        <v>1754839.45</v>
      </c>
      <c r="H3060" s="36">
        <v>1804111.4</v>
      </c>
      <c r="I3060" s="37">
        <v>1955646.3492650003</v>
      </c>
      <c r="J3060" s="38">
        <f t="shared" si="422"/>
        <v>20490</v>
      </c>
      <c r="K3060" s="38">
        <f t="shared" si="423"/>
        <v>1383771.7998162499</v>
      </c>
      <c r="L3060" s="38">
        <f t="shared" si="424"/>
        <v>1779475.4249999998</v>
      </c>
      <c r="M3060" s="39">
        <f t="shared" si="425"/>
        <v>596806.10209023918</v>
      </c>
      <c r="N3060" s="40">
        <f t="shared" si="426"/>
        <v>407517.02389500669</v>
      </c>
      <c r="O3060" s="41">
        <f t="shared" si="427"/>
        <v>0.68282985456705114</v>
      </c>
      <c r="P3060" s="42">
        <f t="shared" si="428"/>
        <v>20490</v>
      </c>
      <c r="Q3060" s="43" t="str">
        <f t="shared" si="429"/>
        <v>MEDIA GEO</v>
      </c>
    </row>
    <row r="3061" spans="2:17" s="44" customFormat="1" x14ac:dyDescent="0.3">
      <c r="B3061" s="87">
        <v>3027</v>
      </c>
      <c r="C3061" s="88">
        <v>72154500</v>
      </c>
      <c r="D3061" s="89" t="s">
        <v>934</v>
      </c>
      <c r="E3061" s="34">
        <v>17213</v>
      </c>
      <c r="F3061" s="35">
        <f t="shared" si="430"/>
        <v>18091</v>
      </c>
      <c r="G3061" s="36">
        <v>1788950.8</v>
      </c>
      <c r="H3061" s="36">
        <v>1814898.75</v>
      </c>
      <c r="I3061" s="37">
        <v>1955646.3492650003</v>
      </c>
      <c r="J3061" s="38">
        <f t="shared" si="422"/>
        <v>18091</v>
      </c>
      <c r="K3061" s="38">
        <f t="shared" si="423"/>
        <v>1394396.7248162501</v>
      </c>
      <c r="L3061" s="38">
        <f t="shared" si="424"/>
        <v>1801924.7749999999</v>
      </c>
      <c r="M3061" s="39">
        <f t="shared" si="425"/>
        <v>582171.47650238057</v>
      </c>
      <c r="N3061" s="40">
        <f t="shared" si="426"/>
        <v>398865.13006977225</v>
      </c>
      <c r="O3061" s="41">
        <f t="shared" si="427"/>
        <v>0.6851334120079331</v>
      </c>
      <c r="P3061" s="42">
        <f t="shared" si="428"/>
        <v>18091</v>
      </c>
      <c r="Q3061" s="43" t="str">
        <f t="shared" si="429"/>
        <v>MEDIA GEO</v>
      </c>
    </row>
    <row r="3062" spans="2:17" s="44" customFormat="1" x14ac:dyDescent="0.3">
      <c r="B3062" s="87">
        <v>3028</v>
      </c>
      <c r="C3062" s="88">
        <v>72154500</v>
      </c>
      <c r="D3062" s="89" t="s">
        <v>935</v>
      </c>
      <c r="E3062" s="34">
        <v>17195</v>
      </c>
      <c r="F3062" s="35">
        <f t="shared" si="430"/>
        <v>18072</v>
      </c>
      <c r="G3062" s="36">
        <v>1781370.5</v>
      </c>
      <c r="H3062" s="36">
        <v>1823645.25</v>
      </c>
      <c r="I3062" s="37">
        <v>1955646.3492650003</v>
      </c>
      <c r="J3062" s="38">
        <f t="shared" si="422"/>
        <v>18072</v>
      </c>
      <c r="K3062" s="38">
        <f t="shared" si="423"/>
        <v>1394683.52481625</v>
      </c>
      <c r="L3062" s="38">
        <f t="shared" si="424"/>
        <v>1802507.875</v>
      </c>
      <c r="M3062" s="39">
        <f t="shared" si="425"/>
        <v>582100.25404411333</v>
      </c>
      <c r="N3062" s="40">
        <f t="shared" si="426"/>
        <v>398828.20321540127</v>
      </c>
      <c r="O3062" s="41">
        <f t="shared" si="427"/>
        <v>0.68515380373837953</v>
      </c>
      <c r="P3062" s="42">
        <f t="shared" si="428"/>
        <v>18072</v>
      </c>
      <c r="Q3062" s="43" t="str">
        <f t="shared" si="429"/>
        <v>MEDIA GEO</v>
      </c>
    </row>
    <row r="3063" spans="2:17" s="44" customFormat="1" x14ac:dyDescent="0.3">
      <c r="B3063" s="87">
        <v>3029</v>
      </c>
      <c r="C3063" s="88">
        <v>72154500</v>
      </c>
      <c r="D3063" s="89" t="s">
        <v>1168</v>
      </c>
      <c r="E3063" s="34">
        <v>13826</v>
      </c>
      <c r="F3063" s="35">
        <f t="shared" si="430"/>
        <v>14531</v>
      </c>
      <c r="G3063" s="36">
        <v>1428886.55</v>
      </c>
      <c r="H3063" s="36">
        <v>1468245.8</v>
      </c>
      <c r="I3063" s="37">
        <v>1582760.8090000001</v>
      </c>
      <c r="J3063" s="38">
        <f t="shared" si="422"/>
        <v>14531</v>
      </c>
      <c r="K3063" s="38">
        <f t="shared" si="423"/>
        <v>1123606.03975</v>
      </c>
      <c r="L3063" s="38">
        <f t="shared" si="424"/>
        <v>1448566.175</v>
      </c>
      <c r="M3063" s="39">
        <f t="shared" si="425"/>
        <v>468680.43742374511</v>
      </c>
      <c r="N3063" s="40">
        <f t="shared" si="426"/>
        <v>321132.14687438577</v>
      </c>
      <c r="O3063" s="41">
        <f t="shared" si="427"/>
        <v>0.68518359468893852</v>
      </c>
      <c r="P3063" s="42">
        <f t="shared" si="428"/>
        <v>14531</v>
      </c>
      <c r="Q3063" s="43" t="str">
        <f t="shared" si="429"/>
        <v>MEDIA GEO</v>
      </c>
    </row>
    <row r="3064" spans="2:17" s="44" customFormat="1" x14ac:dyDescent="0.3">
      <c r="B3064" s="87">
        <v>3030</v>
      </c>
      <c r="C3064" s="88">
        <v>72154500</v>
      </c>
      <c r="D3064" s="89" t="s">
        <v>1169</v>
      </c>
      <c r="E3064" s="34">
        <v>12501</v>
      </c>
      <c r="F3064" s="35">
        <f t="shared" si="430"/>
        <v>13139</v>
      </c>
      <c r="G3064" s="36">
        <v>1423930.2</v>
      </c>
      <c r="H3064" s="36">
        <v>1463872.55</v>
      </c>
      <c r="I3064" s="37">
        <v>1582760.8090000001</v>
      </c>
      <c r="J3064" s="38">
        <f t="shared" si="422"/>
        <v>13139</v>
      </c>
      <c r="K3064" s="38">
        <f t="shared" si="423"/>
        <v>1120925.6397500001</v>
      </c>
      <c r="L3064" s="38">
        <f t="shared" si="424"/>
        <v>1443901.375</v>
      </c>
      <c r="M3064" s="39">
        <f t="shared" si="425"/>
        <v>456291.51429260586</v>
      </c>
      <c r="N3064" s="40">
        <f t="shared" si="426"/>
        <v>313356.14795617003</v>
      </c>
      <c r="O3064" s="41">
        <f t="shared" si="427"/>
        <v>0.68674550838835957</v>
      </c>
      <c r="P3064" s="42">
        <f t="shared" si="428"/>
        <v>13139</v>
      </c>
      <c r="Q3064" s="43" t="str">
        <f t="shared" si="429"/>
        <v>MEDIA GEO</v>
      </c>
    </row>
    <row r="3065" spans="2:17" s="44" customFormat="1" x14ac:dyDescent="0.3">
      <c r="B3065" s="87">
        <v>3031</v>
      </c>
      <c r="C3065" s="88">
        <v>72154500</v>
      </c>
      <c r="D3065" s="89" t="s">
        <v>1170</v>
      </c>
      <c r="E3065" s="34">
        <v>165488</v>
      </c>
      <c r="F3065" s="35">
        <f t="shared" si="430"/>
        <v>173928</v>
      </c>
      <c r="G3065" s="36">
        <v>3043198.9</v>
      </c>
      <c r="H3065" s="36">
        <v>3146116.05</v>
      </c>
      <c r="I3065" s="37">
        <v>3400056.1</v>
      </c>
      <c r="J3065" s="38">
        <f t="shared" si="422"/>
        <v>173928</v>
      </c>
      <c r="K3065" s="38">
        <f t="shared" si="423"/>
        <v>2440824.7624999997</v>
      </c>
      <c r="L3065" s="38">
        <f t="shared" si="424"/>
        <v>3094657.4749999996</v>
      </c>
      <c r="M3065" s="39">
        <f t="shared" si="425"/>
        <v>1542553.2517845035</v>
      </c>
      <c r="N3065" s="40">
        <f t="shared" si="426"/>
        <v>967764.19643996842</v>
      </c>
      <c r="O3065" s="41">
        <f t="shared" si="427"/>
        <v>0.62737814420371552</v>
      </c>
      <c r="P3065" s="42">
        <f t="shared" si="428"/>
        <v>173928</v>
      </c>
      <c r="Q3065" s="43" t="str">
        <f t="shared" si="429"/>
        <v>MEDIA GEO</v>
      </c>
    </row>
    <row r="3066" spans="2:17" s="44" customFormat="1" x14ac:dyDescent="0.3">
      <c r="B3066" s="87">
        <v>3032</v>
      </c>
      <c r="C3066" s="88">
        <v>72154500</v>
      </c>
      <c r="D3066" s="89" t="s">
        <v>936</v>
      </c>
      <c r="E3066" s="34">
        <v>10899</v>
      </c>
      <c r="F3066" s="35">
        <f t="shared" si="430"/>
        <v>11455</v>
      </c>
      <c r="G3066" s="36">
        <v>2488379.25</v>
      </c>
      <c r="H3066" s="36">
        <v>2491003.2000000002</v>
      </c>
      <c r="I3066" s="37">
        <v>2739126.8275000001</v>
      </c>
      <c r="J3066" s="38">
        <f t="shared" si="422"/>
        <v>11455</v>
      </c>
      <c r="K3066" s="38">
        <f t="shared" si="423"/>
        <v>1932491.069375</v>
      </c>
      <c r="L3066" s="38">
        <f t="shared" si="424"/>
        <v>2489691.2250000001</v>
      </c>
      <c r="M3066" s="39">
        <f t="shared" si="425"/>
        <v>664086.30308183271</v>
      </c>
      <c r="N3066" s="40">
        <f t="shared" si="426"/>
        <v>461480.02002377686</v>
      </c>
      <c r="O3066" s="41">
        <f t="shared" si="427"/>
        <v>0.69490970959976339</v>
      </c>
      <c r="P3066" s="42">
        <f t="shared" si="428"/>
        <v>11455</v>
      </c>
      <c r="Q3066" s="43" t="str">
        <f t="shared" si="429"/>
        <v>MEDIA GEO</v>
      </c>
    </row>
    <row r="3067" spans="2:17" s="44" customFormat="1" x14ac:dyDescent="0.3">
      <c r="B3067" s="87">
        <v>3033</v>
      </c>
      <c r="C3067" s="88">
        <v>72154500</v>
      </c>
      <c r="D3067" s="89" t="s">
        <v>937</v>
      </c>
      <c r="E3067" s="34">
        <v>19828</v>
      </c>
      <c r="F3067" s="35">
        <f t="shared" si="430"/>
        <v>20839</v>
      </c>
      <c r="G3067" s="36">
        <v>3028912.95</v>
      </c>
      <c r="H3067" s="36">
        <v>3094220.15</v>
      </c>
      <c r="I3067" s="37">
        <v>3400056.1</v>
      </c>
      <c r="J3067" s="38">
        <f t="shared" si="422"/>
        <v>20839</v>
      </c>
      <c r="K3067" s="38">
        <f t="shared" si="423"/>
        <v>2386007.0499999998</v>
      </c>
      <c r="L3067" s="38">
        <f t="shared" si="424"/>
        <v>3061566.55</v>
      </c>
      <c r="M3067" s="39">
        <f t="shared" si="425"/>
        <v>902714.12884262472</v>
      </c>
      <c r="N3067" s="40">
        <f t="shared" si="426"/>
        <v>623579.88376438024</v>
      </c>
      <c r="O3067" s="41">
        <f t="shared" si="427"/>
        <v>0.69078334307659039</v>
      </c>
      <c r="P3067" s="42">
        <f t="shared" si="428"/>
        <v>20839</v>
      </c>
      <c r="Q3067" s="43" t="str">
        <f t="shared" si="429"/>
        <v>MEDIA GEO</v>
      </c>
    </row>
    <row r="3068" spans="2:17" s="44" customFormat="1" x14ac:dyDescent="0.3">
      <c r="B3068" s="87">
        <v>3034</v>
      </c>
      <c r="C3068" s="88">
        <v>72154500</v>
      </c>
      <c r="D3068" s="89" t="s">
        <v>938</v>
      </c>
      <c r="E3068" s="34">
        <v>18447</v>
      </c>
      <c r="F3068" s="35">
        <f t="shared" si="430"/>
        <v>19388</v>
      </c>
      <c r="G3068" s="36">
        <v>2411118.5</v>
      </c>
      <c r="H3068" s="36">
        <v>2487504.6</v>
      </c>
      <c r="I3068" s="37">
        <v>2667656.2605000003</v>
      </c>
      <c r="J3068" s="38">
        <f t="shared" si="422"/>
        <v>19388</v>
      </c>
      <c r="K3068" s="38">
        <f t="shared" si="423"/>
        <v>1896416.8401250001</v>
      </c>
      <c r="L3068" s="38">
        <f t="shared" si="424"/>
        <v>2449311.5499999998</v>
      </c>
      <c r="M3068" s="39">
        <f t="shared" si="425"/>
        <v>746296.37434467801</v>
      </c>
      <c r="N3068" s="40">
        <f t="shared" si="426"/>
        <v>514001.84080041113</v>
      </c>
      <c r="O3068" s="41">
        <f t="shared" si="427"/>
        <v>0.68873688586756909</v>
      </c>
      <c r="P3068" s="42">
        <f t="shared" si="428"/>
        <v>19388</v>
      </c>
      <c r="Q3068" s="43" t="str">
        <f t="shared" si="429"/>
        <v>MEDIA GEO</v>
      </c>
    </row>
    <row r="3069" spans="2:17" s="44" customFormat="1" x14ac:dyDescent="0.3">
      <c r="B3069" s="87">
        <v>3035</v>
      </c>
      <c r="C3069" s="88">
        <v>72154500</v>
      </c>
      <c r="D3069" s="89" t="s">
        <v>939</v>
      </c>
      <c r="E3069" s="34">
        <v>30616</v>
      </c>
      <c r="F3069" s="35">
        <f t="shared" si="430"/>
        <v>32177</v>
      </c>
      <c r="G3069" s="36">
        <v>1443755.6</v>
      </c>
      <c r="H3069" s="36">
        <v>1471452.85</v>
      </c>
      <c r="I3069" s="37">
        <v>1582066.92</v>
      </c>
      <c r="J3069" s="38">
        <f t="shared" si="422"/>
        <v>32177</v>
      </c>
      <c r="K3069" s="38">
        <f t="shared" si="423"/>
        <v>1132363.0925</v>
      </c>
      <c r="L3069" s="38">
        <f t="shared" si="424"/>
        <v>1457604.2250000001</v>
      </c>
      <c r="M3069" s="39">
        <f t="shared" si="425"/>
        <v>573459.31043273001</v>
      </c>
      <c r="N3069" s="40">
        <f t="shared" si="426"/>
        <v>382744.39224330528</v>
      </c>
      <c r="O3069" s="41">
        <f t="shared" si="427"/>
        <v>0.66743077543633911</v>
      </c>
      <c r="P3069" s="42">
        <f t="shared" si="428"/>
        <v>32177</v>
      </c>
      <c r="Q3069" s="43" t="str">
        <f t="shared" si="429"/>
        <v>MEDIA GEO</v>
      </c>
    </row>
    <row r="3070" spans="2:17" s="44" customFormat="1" x14ac:dyDescent="0.3">
      <c r="B3070" s="87">
        <v>3036</v>
      </c>
      <c r="C3070" s="88">
        <v>72154500</v>
      </c>
      <c r="D3070" s="89" t="s">
        <v>1171</v>
      </c>
      <c r="E3070" s="34">
        <v>12501</v>
      </c>
      <c r="F3070" s="35">
        <f t="shared" si="430"/>
        <v>13139</v>
      </c>
      <c r="G3070" s="36">
        <v>4251090.55</v>
      </c>
      <c r="H3070" s="36">
        <v>4295406.1500000004</v>
      </c>
      <c r="I3070" s="37">
        <v>4649056.3</v>
      </c>
      <c r="J3070" s="38">
        <f t="shared" si="422"/>
        <v>13139</v>
      </c>
      <c r="K3070" s="38">
        <f t="shared" si="423"/>
        <v>3302173</v>
      </c>
      <c r="L3070" s="38">
        <f t="shared" si="424"/>
        <v>4273248.3499999996</v>
      </c>
      <c r="M3070" s="39">
        <f t="shared" si="425"/>
        <v>1027680.0531223015</v>
      </c>
      <c r="N3070" s="40">
        <f t="shared" si="426"/>
        <v>717388.85845492082</v>
      </c>
      <c r="O3070" s="41">
        <f t="shared" si="427"/>
        <v>0.69806634494398057</v>
      </c>
      <c r="P3070" s="42">
        <f t="shared" si="428"/>
        <v>13139</v>
      </c>
      <c r="Q3070" s="43" t="str">
        <f t="shared" si="429"/>
        <v>MEDIA GEO</v>
      </c>
    </row>
    <row r="3071" spans="2:17" s="44" customFormat="1" x14ac:dyDescent="0.3">
      <c r="B3071" s="87">
        <v>3037</v>
      </c>
      <c r="C3071" s="88">
        <v>72154500</v>
      </c>
      <c r="D3071" s="89" t="s">
        <v>1172</v>
      </c>
      <c r="E3071" s="34">
        <v>11985</v>
      </c>
      <c r="F3071" s="35">
        <f t="shared" si="430"/>
        <v>12596</v>
      </c>
      <c r="G3071" s="36">
        <v>3582857.95</v>
      </c>
      <c r="H3071" s="36">
        <v>3640584.85</v>
      </c>
      <c r="I3071" s="37">
        <v>3920445.0944400001</v>
      </c>
      <c r="J3071" s="38">
        <f t="shared" si="422"/>
        <v>12596</v>
      </c>
      <c r="K3071" s="38">
        <f t="shared" si="423"/>
        <v>2789120.9736100002</v>
      </c>
      <c r="L3071" s="38">
        <f t="shared" si="424"/>
        <v>3611721.4000000004</v>
      </c>
      <c r="M3071" s="39">
        <f t="shared" si="425"/>
        <v>895864.22461313009</v>
      </c>
      <c r="N3071" s="40">
        <f t="shared" si="426"/>
        <v>624564.95123054693</v>
      </c>
      <c r="O3071" s="41">
        <f t="shared" si="427"/>
        <v>0.69716474223564284</v>
      </c>
      <c r="P3071" s="42">
        <f t="shared" si="428"/>
        <v>12596</v>
      </c>
      <c r="Q3071" s="43" t="str">
        <f t="shared" si="429"/>
        <v>MEDIA GEO</v>
      </c>
    </row>
    <row r="3072" spans="2:17" s="44" customFormat="1" x14ac:dyDescent="0.3">
      <c r="B3072" s="87">
        <v>3038</v>
      </c>
      <c r="C3072" s="88">
        <v>72154500</v>
      </c>
      <c r="D3072" s="89" t="s">
        <v>1173</v>
      </c>
      <c r="E3072" s="34">
        <v>22074</v>
      </c>
      <c r="F3072" s="35">
        <f t="shared" si="430"/>
        <v>23200</v>
      </c>
      <c r="G3072" s="36">
        <v>2485463.75</v>
      </c>
      <c r="H3072" s="36">
        <v>2521907.5</v>
      </c>
      <c r="I3072" s="37">
        <v>2739126.8275000001</v>
      </c>
      <c r="J3072" s="38">
        <f t="shared" si="422"/>
        <v>23200</v>
      </c>
      <c r="K3072" s="38">
        <f t="shared" si="423"/>
        <v>1942424.5193750001</v>
      </c>
      <c r="L3072" s="38">
        <f t="shared" si="424"/>
        <v>2503685.625</v>
      </c>
      <c r="M3072" s="39">
        <f t="shared" si="425"/>
        <v>794436.47962545219</v>
      </c>
      <c r="N3072" s="40">
        <f t="shared" si="426"/>
        <v>545346.54464159789</v>
      </c>
      <c r="O3072" s="41">
        <f t="shared" si="427"/>
        <v>0.68645707822821644</v>
      </c>
      <c r="P3072" s="42">
        <f t="shared" si="428"/>
        <v>23200</v>
      </c>
      <c r="Q3072" s="43" t="str">
        <f t="shared" si="429"/>
        <v>MEDIA GEO</v>
      </c>
    </row>
    <row r="3073" spans="2:17" s="44" customFormat="1" x14ac:dyDescent="0.3">
      <c r="B3073" s="87">
        <v>3039</v>
      </c>
      <c r="C3073" s="88">
        <v>72154500</v>
      </c>
      <c r="D3073" s="89" t="s">
        <v>1174</v>
      </c>
      <c r="E3073" s="34">
        <v>14029</v>
      </c>
      <c r="F3073" s="35">
        <f t="shared" si="430"/>
        <v>14744</v>
      </c>
      <c r="G3073" s="36">
        <v>690973.5</v>
      </c>
      <c r="H3073" s="36">
        <v>701469.3</v>
      </c>
      <c r="I3073" s="37">
        <v>763277.9</v>
      </c>
      <c r="J3073" s="38">
        <f t="shared" si="422"/>
        <v>14744</v>
      </c>
      <c r="K3073" s="38">
        <f t="shared" si="423"/>
        <v>542616.17500000005</v>
      </c>
      <c r="L3073" s="38">
        <f t="shared" si="424"/>
        <v>696221.4</v>
      </c>
      <c r="M3073" s="39">
        <f t="shared" si="425"/>
        <v>271764.05728139344</v>
      </c>
      <c r="N3073" s="40">
        <f t="shared" si="426"/>
        <v>181740.6254046282</v>
      </c>
      <c r="O3073" s="41">
        <f t="shared" si="427"/>
        <v>0.6687441570555005</v>
      </c>
      <c r="P3073" s="42">
        <f t="shared" si="428"/>
        <v>14744</v>
      </c>
      <c r="Q3073" s="43" t="str">
        <f t="shared" si="429"/>
        <v>MEDIA GEO</v>
      </c>
    </row>
    <row r="3074" spans="2:17" s="44" customFormat="1" x14ac:dyDescent="0.3">
      <c r="B3074" s="87">
        <v>3040</v>
      </c>
      <c r="C3074" s="88">
        <v>72154500</v>
      </c>
      <c r="D3074" s="89" t="s">
        <v>1175</v>
      </c>
      <c r="E3074" s="34">
        <v>12445</v>
      </c>
      <c r="F3074" s="35">
        <f t="shared" si="430"/>
        <v>13080</v>
      </c>
      <c r="G3074" s="36">
        <v>622459.25</v>
      </c>
      <c r="H3074" s="36">
        <v>635870.55000000005</v>
      </c>
      <c r="I3074" s="37">
        <v>693889</v>
      </c>
      <c r="J3074" s="38">
        <f t="shared" si="422"/>
        <v>13080</v>
      </c>
      <c r="K3074" s="38">
        <f t="shared" si="423"/>
        <v>491324.7</v>
      </c>
      <c r="L3074" s="38">
        <f t="shared" si="424"/>
        <v>629164.9</v>
      </c>
      <c r="M3074" s="39">
        <f t="shared" si="425"/>
        <v>244818.56376936875</v>
      </c>
      <c r="N3074" s="40">
        <f t="shared" si="426"/>
        <v>163863.90990375183</v>
      </c>
      <c r="O3074" s="41">
        <f t="shared" si="427"/>
        <v>0.66932796018736462</v>
      </c>
      <c r="P3074" s="42">
        <f t="shared" si="428"/>
        <v>13080</v>
      </c>
      <c r="Q3074" s="43" t="str">
        <f t="shared" si="429"/>
        <v>MEDIA GEO</v>
      </c>
    </row>
    <row r="3075" spans="2:17" s="44" customFormat="1" x14ac:dyDescent="0.3">
      <c r="B3075" s="87">
        <v>3041</v>
      </c>
      <c r="C3075" s="88">
        <v>72154500</v>
      </c>
      <c r="D3075" s="89" t="s">
        <v>940</v>
      </c>
      <c r="E3075" s="34">
        <v>24412</v>
      </c>
      <c r="F3075" s="35">
        <f t="shared" si="430"/>
        <v>25657</v>
      </c>
      <c r="G3075" s="36">
        <v>1079026.55</v>
      </c>
      <c r="H3075" s="36">
        <v>1092729.3999999999</v>
      </c>
      <c r="I3075" s="37">
        <v>1179611.3</v>
      </c>
      <c r="J3075" s="38">
        <f t="shared" si="422"/>
        <v>25657</v>
      </c>
      <c r="K3075" s="38">
        <f t="shared" si="423"/>
        <v>844256.0625</v>
      </c>
      <c r="L3075" s="38">
        <f t="shared" si="424"/>
        <v>1085877.9750000001</v>
      </c>
      <c r="M3075" s="39">
        <f t="shared" si="425"/>
        <v>434632.69152744621</v>
      </c>
      <c r="N3075" s="40">
        <f t="shared" si="426"/>
        <v>289189.48481951485</v>
      </c>
      <c r="O3075" s="41">
        <f t="shared" si="427"/>
        <v>0.66536523933164171</v>
      </c>
      <c r="P3075" s="42">
        <f t="shared" si="428"/>
        <v>25657</v>
      </c>
      <c r="Q3075" s="43" t="str">
        <f t="shared" si="429"/>
        <v>MEDIA GEO</v>
      </c>
    </row>
    <row r="3076" spans="2:17" s="44" customFormat="1" x14ac:dyDescent="0.3">
      <c r="B3076" s="87">
        <v>3042</v>
      </c>
      <c r="C3076" s="88">
        <v>72154500</v>
      </c>
      <c r="D3076" s="89" t="s">
        <v>941</v>
      </c>
      <c r="E3076" s="34">
        <v>22092</v>
      </c>
      <c r="F3076" s="35">
        <f t="shared" si="430"/>
        <v>23219</v>
      </c>
      <c r="G3076" s="36">
        <v>2461556.65</v>
      </c>
      <c r="H3076" s="36">
        <v>2488087.7000000002</v>
      </c>
      <c r="I3076" s="37">
        <v>2739126.8275000001</v>
      </c>
      <c r="J3076" s="38">
        <f t="shared" si="422"/>
        <v>23219</v>
      </c>
      <c r="K3076" s="38">
        <f t="shared" si="423"/>
        <v>1927997.5443750001</v>
      </c>
      <c r="L3076" s="38">
        <f t="shared" si="424"/>
        <v>2474822.1749999998</v>
      </c>
      <c r="M3076" s="39">
        <f t="shared" si="425"/>
        <v>790010.37187235756</v>
      </c>
      <c r="N3076" s="40">
        <f t="shared" si="426"/>
        <v>542203.37880627974</v>
      </c>
      <c r="O3076" s="41">
        <f t="shared" si="427"/>
        <v>0.68632438017394015</v>
      </c>
      <c r="P3076" s="42">
        <f t="shared" si="428"/>
        <v>23219</v>
      </c>
      <c r="Q3076" s="43" t="str">
        <f t="shared" si="429"/>
        <v>MEDIA GEO</v>
      </c>
    </row>
    <row r="3077" spans="2:17" s="44" customFormat="1" x14ac:dyDescent="0.3">
      <c r="B3077" s="87">
        <v>3043</v>
      </c>
      <c r="C3077" s="88">
        <v>72154500</v>
      </c>
      <c r="D3077" s="89" t="s">
        <v>942</v>
      </c>
      <c r="E3077" s="34">
        <v>116720</v>
      </c>
      <c r="F3077" s="35">
        <f t="shared" si="430"/>
        <v>122673</v>
      </c>
      <c r="G3077" s="36">
        <v>4982297.95</v>
      </c>
      <c r="H3077" s="36">
        <v>5075593.95</v>
      </c>
      <c r="I3077" s="37">
        <v>5551742.2982364837</v>
      </c>
      <c r="J3077" s="38">
        <f t="shared" si="422"/>
        <v>122673</v>
      </c>
      <c r="K3077" s="38">
        <f t="shared" si="423"/>
        <v>3933076.799559121</v>
      </c>
      <c r="L3077" s="38">
        <f t="shared" si="424"/>
        <v>5028945.95</v>
      </c>
      <c r="M3077" s="39">
        <f t="shared" si="425"/>
        <v>2037153.3051224235</v>
      </c>
      <c r="N3077" s="40">
        <f t="shared" si="426"/>
        <v>1353742.0062001562</v>
      </c>
      <c r="O3077" s="41">
        <f t="shared" si="427"/>
        <v>0.66452632837998538</v>
      </c>
      <c r="P3077" s="42">
        <f t="shared" si="428"/>
        <v>122673</v>
      </c>
      <c r="Q3077" s="43" t="str">
        <f t="shared" si="429"/>
        <v>MEDIA GEO</v>
      </c>
    </row>
    <row r="3078" spans="2:17" s="44" customFormat="1" x14ac:dyDescent="0.3">
      <c r="B3078" s="87">
        <v>3044</v>
      </c>
      <c r="C3078" s="88">
        <v>72154500</v>
      </c>
      <c r="D3078" s="89" t="s">
        <v>943</v>
      </c>
      <c r="E3078" s="34">
        <v>25093</v>
      </c>
      <c r="F3078" s="35">
        <f t="shared" si="430"/>
        <v>26373</v>
      </c>
      <c r="G3078" s="36">
        <v>1205559.25</v>
      </c>
      <c r="H3078" s="36">
        <v>1211098.7</v>
      </c>
      <c r="I3078" s="37">
        <v>1318389.1000000001</v>
      </c>
      <c r="J3078" s="38">
        <f t="shared" si="422"/>
        <v>26373</v>
      </c>
      <c r="K3078" s="38">
        <f t="shared" si="423"/>
        <v>940355.01250000007</v>
      </c>
      <c r="L3078" s="38">
        <f t="shared" si="424"/>
        <v>1208328.9750000001</v>
      </c>
      <c r="M3078" s="39">
        <f t="shared" si="425"/>
        <v>474671.11990481778</v>
      </c>
      <c r="N3078" s="40">
        <f t="shared" si="426"/>
        <v>316994.64057787665</v>
      </c>
      <c r="O3078" s="41">
        <f t="shared" si="427"/>
        <v>0.66781952237043873</v>
      </c>
      <c r="P3078" s="42">
        <f t="shared" si="428"/>
        <v>26373</v>
      </c>
      <c r="Q3078" s="43" t="str">
        <f t="shared" si="429"/>
        <v>MEDIA GEO</v>
      </c>
    </row>
    <row r="3079" spans="2:17" s="44" customFormat="1" x14ac:dyDescent="0.3">
      <c r="B3079" s="87">
        <v>3045</v>
      </c>
      <c r="C3079" s="88">
        <v>72154500</v>
      </c>
      <c r="D3079" s="89" t="s">
        <v>944</v>
      </c>
      <c r="E3079" s="34">
        <v>3921</v>
      </c>
      <c r="F3079" s="35">
        <f t="shared" si="430"/>
        <v>4121</v>
      </c>
      <c r="G3079" s="36">
        <v>1189524</v>
      </c>
      <c r="H3079" s="36">
        <v>1217512.8</v>
      </c>
      <c r="I3079" s="37">
        <v>1318389.1000000001</v>
      </c>
      <c r="J3079" s="38">
        <f t="shared" si="422"/>
        <v>4121</v>
      </c>
      <c r="K3079" s="38">
        <f t="shared" si="423"/>
        <v>932386.72499999998</v>
      </c>
      <c r="L3079" s="38">
        <f t="shared" si="424"/>
        <v>1203518.3999999999</v>
      </c>
      <c r="M3079" s="39">
        <f t="shared" si="425"/>
        <v>297833.29122624558</v>
      </c>
      <c r="N3079" s="40">
        <f t="shared" si="426"/>
        <v>207685.95284391634</v>
      </c>
      <c r="O3079" s="41">
        <f t="shared" si="427"/>
        <v>0.69732282777666432</v>
      </c>
      <c r="P3079" s="42">
        <f t="shared" si="428"/>
        <v>4121</v>
      </c>
      <c r="Q3079" s="43" t="str">
        <f t="shared" si="429"/>
        <v>MEDIA GEO</v>
      </c>
    </row>
    <row r="3080" spans="2:17" s="44" customFormat="1" x14ac:dyDescent="0.3">
      <c r="B3080" s="87">
        <v>3046</v>
      </c>
      <c r="C3080" s="88">
        <v>72154500</v>
      </c>
      <c r="D3080" s="89" t="s">
        <v>945</v>
      </c>
      <c r="E3080" s="34">
        <v>32549</v>
      </c>
      <c r="F3080" s="35">
        <f t="shared" si="430"/>
        <v>34209</v>
      </c>
      <c r="G3080" s="36">
        <v>1183401.45</v>
      </c>
      <c r="H3080" s="36">
        <v>1212848</v>
      </c>
      <c r="I3080" s="37">
        <v>1318389.1000000001</v>
      </c>
      <c r="J3080" s="38">
        <f t="shared" si="422"/>
        <v>34209</v>
      </c>
      <c r="K3080" s="38">
        <f t="shared" si="423"/>
        <v>937211.88750000007</v>
      </c>
      <c r="L3080" s="38">
        <f t="shared" si="424"/>
        <v>1198124.7250000001</v>
      </c>
      <c r="M3080" s="39">
        <f t="shared" si="425"/>
        <v>504406.4298762597</v>
      </c>
      <c r="N3080" s="40">
        <f t="shared" si="426"/>
        <v>332479.79116198939</v>
      </c>
      <c r="O3080" s="41">
        <f t="shared" si="427"/>
        <v>0.65915058070047372</v>
      </c>
      <c r="P3080" s="42">
        <f t="shared" si="428"/>
        <v>34209</v>
      </c>
      <c r="Q3080" s="43" t="str">
        <f t="shared" si="429"/>
        <v>MEDIA GEO</v>
      </c>
    </row>
    <row r="3081" spans="2:17" s="44" customFormat="1" x14ac:dyDescent="0.3">
      <c r="B3081" s="87">
        <v>3047</v>
      </c>
      <c r="C3081" s="88">
        <v>72154500</v>
      </c>
      <c r="D3081" s="89" t="s">
        <v>946</v>
      </c>
      <c r="E3081" s="34">
        <v>26124</v>
      </c>
      <c r="F3081" s="35">
        <f t="shared" si="430"/>
        <v>27456</v>
      </c>
      <c r="G3081" s="36">
        <v>1175238.05</v>
      </c>
      <c r="H3081" s="36">
        <v>1203518.3999999999</v>
      </c>
      <c r="I3081" s="37">
        <v>1318389.1000000001</v>
      </c>
      <c r="J3081" s="38">
        <f t="shared" ref="J3081:J3144" si="431">MIN(F3081:I3081)</f>
        <v>27456</v>
      </c>
      <c r="K3081" s="38">
        <f t="shared" ref="K3081:K3144" si="432">AVERAGE(F3081:I3081)</f>
        <v>931150.38750000007</v>
      </c>
      <c r="L3081" s="38">
        <f t="shared" ref="L3081:L3144" si="433">MEDIAN(F3081:I3081)</f>
        <v>1189378.2250000001</v>
      </c>
      <c r="M3081" s="39">
        <f t="shared" ref="M3081:M3144" si="434">GEOMEAN(F3081:I3081)</f>
        <v>475679.96735419746</v>
      </c>
      <c r="N3081" s="40">
        <f t="shared" ref="N3081:N3144" si="435">STDEVA(J3081,M3081)</f>
        <v>316942.20680649072</v>
      </c>
      <c r="O3081" s="41">
        <f t="shared" ref="O3081:O3144" si="436">N3081/M3081</f>
        <v>0.66629294601025624</v>
      </c>
      <c r="P3081" s="42">
        <f t="shared" ref="P3081:P3144" si="437">ROUND(IF(O3081&lt;=P3076,J3081,M3081),0)</f>
        <v>27456</v>
      </c>
      <c r="Q3081" s="43" t="str">
        <f t="shared" ref="Q3081:Q3144" si="438">IF(O3081&lt;=35%,"MENOR VALOR","MEDIA GEO")</f>
        <v>MEDIA GEO</v>
      </c>
    </row>
    <row r="3082" spans="2:17" s="44" customFormat="1" x14ac:dyDescent="0.3">
      <c r="B3082" s="87">
        <v>3048</v>
      </c>
      <c r="C3082" s="88">
        <v>72154500</v>
      </c>
      <c r="D3082" s="89" t="s">
        <v>947</v>
      </c>
      <c r="E3082" s="34">
        <v>29382</v>
      </c>
      <c r="F3082" s="35">
        <f t="shared" si="430"/>
        <v>30880</v>
      </c>
      <c r="G3082" s="36">
        <v>1188940.8999999999</v>
      </c>
      <c r="H3082" s="36">
        <v>1223052.25</v>
      </c>
      <c r="I3082" s="37">
        <v>1318389.1000000001</v>
      </c>
      <c r="J3082" s="38">
        <f t="shared" si="431"/>
        <v>30880</v>
      </c>
      <c r="K3082" s="38">
        <f t="shared" si="432"/>
        <v>940315.5625</v>
      </c>
      <c r="L3082" s="38">
        <f t="shared" si="433"/>
        <v>1205996.575</v>
      </c>
      <c r="M3082" s="39">
        <f t="shared" si="434"/>
        <v>493266.4112526261</v>
      </c>
      <c r="N3082" s="40">
        <f t="shared" si="435"/>
        <v>326956.56692524365</v>
      </c>
      <c r="O3082" s="41">
        <f t="shared" si="436"/>
        <v>0.66283971392853069</v>
      </c>
      <c r="P3082" s="42">
        <f t="shared" si="437"/>
        <v>30880</v>
      </c>
      <c r="Q3082" s="43" t="str">
        <f t="shared" si="438"/>
        <v>MEDIA GEO</v>
      </c>
    </row>
    <row r="3083" spans="2:17" s="44" customFormat="1" x14ac:dyDescent="0.3">
      <c r="B3083" s="87">
        <v>3049</v>
      </c>
      <c r="C3083" s="88">
        <v>72154500</v>
      </c>
      <c r="D3083" s="89" t="s">
        <v>948</v>
      </c>
      <c r="E3083" s="34">
        <v>29567</v>
      </c>
      <c r="F3083" s="35">
        <f t="shared" si="430"/>
        <v>31075</v>
      </c>
      <c r="G3083" s="36">
        <v>1186900.05</v>
      </c>
      <c r="H3083" s="36">
        <v>1229466.3500000001</v>
      </c>
      <c r="I3083" s="37">
        <v>1318389.1000000001</v>
      </c>
      <c r="J3083" s="38">
        <f t="shared" si="431"/>
        <v>31075</v>
      </c>
      <c r="K3083" s="38">
        <f t="shared" si="432"/>
        <v>941457.62500000012</v>
      </c>
      <c r="L3083" s="38">
        <f t="shared" si="433"/>
        <v>1208183.2000000002</v>
      </c>
      <c r="M3083" s="39">
        <f t="shared" si="434"/>
        <v>494477.3282252475</v>
      </c>
      <c r="N3083" s="40">
        <f t="shared" si="435"/>
        <v>327674.92870570673</v>
      </c>
      <c r="O3083" s="41">
        <f t="shared" si="436"/>
        <v>0.66266926712652463</v>
      </c>
      <c r="P3083" s="42">
        <f t="shared" si="437"/>
        <v>31075</v>
      </c>
      <c r="Q3083" s="43" t="str">
        <f t="shared" si="438"/>
        <v>MEDIA GEO</v>
      </c>
    </row>
    <row r="3084" spans="2:17" s="44" customFormat="1" x14ac:dyDescent="0.3">
      <c r="B3084" s="87">
        <v>3050</v>
      </c>
      <c r="C3084" s="88">
        <v>72154500</v>
      </c>
      <c r="D3084" s="89" t="s">
        <v>949</v>
      </c>
      <c r="E3084" s="34">
        <v>20914</v>
      </c>
      <c r="F3084" s="35">
        <f t="shared" si="430"/>
        <v>21981</v>
      </c>
      <c r="G3084" s="36">
        <v>1415183.7</v>
      </c>
      <c r="H3084" s="36">
        <v>1433259.8</v>
      </c>
      <c r="I3084" s="37">
        <v>1568883.0290000001</v>
      </c>
      <c r="J3084" s="38">
        <f t="shared" si="431"/>
        <v>21981</v>
      </c>
      <c r="K3084" s="38">
        <f t="shared" si="432"/>
        <v>1109826.88225</v>
      </c>
      <c r="L3084" s="38">
        <f t="shared" si="433"/>
        <v>1424221.75</v>
      </c>
      <c r="M3084" s="39">
        <f t="shared" si="434"/>
        <v>514273.25268727512</v>
      </c>
      <c r="N3084" s="40">
        <f t="shared" si="435"/>
        <v>348103.19020077353</v>
      </c>
      <c r="O3084" s="41">
        <f t="shared" si="436"/>
        <v>0.6768837157713351</v>
      </c>
      <c r="P3084" s="42">
        <f t="shared" si="437"/>
        <v>21981</v>
      </c>
      <c r="Q3084" s="43" t="str">
        <f t="shared" si="438"/>
        <v>MEDIA GEO</v>
      </c>
    </row>
    <row r="3085" spans="2:17" s="44" customFormat="1" x14ac:dyDescent="0.3">
      <c r="B3085" s="87">
        <v>3051</v>
      </c>
      <c r="C3085" s="88">
        <v>72154500</v>
      </c>
      <c r="D3085" s="89" t="s">
        <v>950</v>
      </c>
      <c r="E3085" s="34">
        <v>34648</v>
      </c>
      <c r="F3085" s="35">
        <f t="shared" si="430"/>
        <v>36415</v>
      </c>
      <c r="G3085" s="36">
        <v>7724325.7000000002</v>
      </c>
      <c r="H3085" s="36">
        <v>7800711.7999999998</v>
      </c>
      <c r="I3085" s="37">
        <v>8500140.25</v>
      </c>
      <c r="J3085" s="38">
        <f t="shared" si="431"/>
        <v>36415</v>
      </c>
      <c r="K3085" s="38">
        <f t="shared" si="432"/>
        <v>6015398.1875</v>
      </c>
      <c r="L3085" s="38">
        <f t="shared" si="433"/>
        <v>7762518.75</v>
      </c>
      <c r="M3085" s="39">
        <f t="shared" si="434"/>
        <v>2078142.4041047136</v>
      </c>
      <c r="N3085" s="40">
        <f t="shared" si="435"/>
        <v>1443719.2927768496</v>
      </c>
      <c r="O3085" s="41">
        <f t="shared" si="436"/>
        <v>0.69471624751279715</v>
      </c>
      <c r="P3085" s="42">
        <f t="shared" si="437"/>
        <v>36415</v>
      </c>
      <c r="Q3085" s="43" t="str">
        <f t="shared" si="438"/>
        <v>MEDIA GEO</v>
      </c>
    </row>
    <row r="3086" spans="2:17" s="44" customFormat="1" x14ac:dyDescent="0.3">
      <c r="B3086" s="87">
        <v>3052</v>
      </c>
      <c r="C3086" s="88">
        <v>72154500</v>
      </c>
      <c r="D3086" s="89" t="s">
        <v>951</v>
      </c>
      <c r="E3086" s="34">
        <v>25130</v>
      </c>
      <c r="F3086" s="35">
        <f t="shared" si="430"/>
        <v>26412</v>
      </c>
      <c r="G3086" s="36">
        <v>2069130.35</v>
      </c>
      <c r="H3086" s="36">
        <v>2065923.3</v>
      </c>
      <c r="I3086" s="37">
        <v>2270057.8635</v>
      </c>
      <c r="J3086" s="38">
        <f t="shared" si="431"/>
        <v>26412</v>
      </c>
      <c r="K3086" s="38">
        <f t="shared" si="432"/>
        <v>1607880.8783750001</v>
      </c>
      <c r="L3086" s="38">
        <f t="shared" si="433"/>
        <v>2067526.8250000002</v>
      </c>
      <c r="M3086" s="39">
        <f t="shared" si="434"/>
        <v>711516.64648685919</v>
      </c>
      <c r="N3086" s="40">
        <f t="shared" si="435"/>
        <v>484442.1413532705</v>
      </c>
      <c r="O3086" s="41">
        <f t="shared" si="436"/>
        <v>0.68085847849832071</v>
      </c>
      <c r="P3086" s="42">
        <f t="shared" si="437"/>
        <v>26412</v>
      </c>
      <c r="Q3086" s="43" t="str">
        <f t="shared" si="438"/>
        <v>MEDIA GEO</v>
      </c>
    </row>
    <row r="3087" spans="2:17" s="44" customFormat="1" x14ac:dyDescent="0.3">
      <c r="B3087" s="87">
        <v>3053</v>
      </c>
      <c r="C3087" s="88">
        <v>72154500</v>
      </c>
      <c r="D3087" s="89" t="s">
        <v>952</v>
      </c>
      <c r="E3087" s="34">
        <v>23123</v>
      </c>
      <c r="F3087" s="35">
        <f t="shared" si="430"/>
        <v>24302</v>
      </c>
      <c r="G3087" s="36">
        <v>2077293.75</v>
      </c>
      <c r="H3087" s="36">
        <v>2064174</v>
      </c>
      <c r="I3087" s="37">
        <v>2270057.8635</v>
      </c>
      <c r="J3087" s="38">
        <f t="shared" si="431"/>
        <v>24302</v>
      </c>
      <c r="K3087" s="38">
        <f t="shared" si="432"/>
        <v>1608956.903375</v>
      </c>
      <c r="L3087" s="38">
        <f t="shared" si="433"/>
        <v>2070733.875</v>
      </c>
      <c r="M3087" s="39">
        <f t="shared" si="434"/>
        <v>697398.14917191491</v>
      </c>
      <c r="N3087" s="40">
        <f t="shared" si="435"/>
        <v>475950.85147001297</v>
      </c>
      <c r="O3087" s="41">
        <f t="shared" si="436"/>
        <v>0.68246646773461228</v>
      </c>
      <c r="P3087" s="42">
        <f t="shared" si="437"/>
        <v>24302</v>
      </c>
      <c r="Q3087" s="43" t="str">
        <f t="shared" si="438"/>
        <v>MEDIA GEO</v>
      </c>
    </row>
    <row r="3088" spans="2:17" s="44" customFormat="1" x14ac:dyDescent="0.3">
      <c r="B3088" s="87">
        <v>3054</v>
      </c>
      <c r="C3088" s="88">
        <v>72154500</v>
      </c>
      <c r="D3088" s="89" t="s">
        <v>1162</v>
      </c>
      <c r="E3088" s="34">
        <v>22147</v>
      </c>
      <c r="F3088" s="35">
        <f t="shared" si="430"/>
        <v>23276</v>
      </c>
      <c r="G3088" s="77">
        <v>2032686.6</v>
      </c>
      <c r="H3088" s="77">
        <v>2108781.15</v>
      </c>
      <c r="I3088" s="77">
        <v>2270057.8635</v>
      </c>
      <c r="J3088" s="38">
        <f t="shared" si="431"/>
        <v>23276</v>
      </c>
      <c r="K3088" s="38">
        <f t="shared" si="432"/>
        <v>1608700.403375</v>
      </c>
      <c r="L3088" s="38">
        <f t="shared" si="433"/>
        <v>2070733.875</v>
      </c>
      <c r="M3088" s="39">
        <f t="shared" si="434"/>
        <v>689861.33221051388</v>
      </c>
      <c r="N3088" s="40">
        <f t="shared" si="435"/>
        <v>471347.00864554197</v>
      </c>
      <c r="O3088" s="41">
        <f t="shared" si="436"/>
        <v>0.68324891777193941</v>
      </c>
      <c r="P3088" s="42">
        <f t="shared" si="437"/>
        <v>23276</v>
      </c>
      <c r="Q3088" s="43" t="str">
        <f t="shared" si="438"/>
        <v>MEDIA GEO</v>
      </c>
    </row>
    <row r="3089" spans="2:17" s="44" customFormat="1" x14ac:dyDescent="0.3">
      <c r="B3089" s="87">
        <v>3055</v>
      </c>
      <c r="C3089" s="88">
        <v>72154500</v>
      </c>
      <c r="D3089" s="89" t="s">
        <v>954</v>
      </c>
      <c r="E3089" s="34">
        <v>21613</v>
      </c>
      <c r="F3089" s="35">
        <f t="shared" si="430"/>
        <v>22715</v>
      </c>
      <c r="G3089" s="36">
        <v>2047847.2</v>
      </c>
      <c r="H3089" s="36">
        <v>2087498</v>
      </c>
      <c r="I3089" s="37">
        <v>2270057.8635</v>
      </c>
      <c r="J3089" s="38">
        <f t="shared" si="431"/>
        <v>22715</v>
      </c>
      <c r="K3089" s="38">
        <f t="shared" si="432"/>
        <v>1607029.515875</v>
      </c>
      <c r="L3089" s="38">
        <f t="shared" si="433"/>
        <v>2067672.6</v>
      </c>
      <c r="M3089" s="39">
        <f t="shared" si="434"/>
        <v>685201.52572496084</v>
      </c>
      <c r="N3089" s="40">
        <f t="shared" si="435"/>
        <v>468448.71478483593</v>
      </c>
      <c r="O3089" s="41">
        <f t="shared" si="436"/>
        <v>0.68366560376409724</v>
      </c>
      <c r="P3089" s="42">
        <f t="shared" si="437"/>
        <v>22715</v>
      </c>
      <c r="Q3089" s="43" t="str">
        <f t="shared" si="438"/>
        <v>MEDIA GEO</v>
      </c>
    </row>
    <row r="3090" spans="2:17" s="44" customFormat="1" x14ac:dyDescent="0.3">
      <c r="B3090" s="87">
        <v>3056</v>
      </c>
      <c r="C3090" s="88">
        <v>72154500</v>
      </c>
      <c r="D3090" s="89" t="s">
        <v>955</v>
      </c>
      <c r="E3090" s="34">
        <v>24559</v>
      </c>
      <c r="F3090" s="35">
        <f t="shared" si="430"/>
        <v>25812</v>
      </c>
      <c r="G3090" s="36">
        <v>2022482.35</v>
      </c>
      <c r="H3090" s="36">
        <v>2067089.5</v>
      </c>
      <c r="I3090" s="37">
        <v>2270057.8635</v>
      </c>
      <c r="J3090" s="38">
        <f t="shared" si="431"/>
        <v>25812</v>
      </c>
      <c r="K3090" s="38">
        <f t="shared" si="432"/>
        <v>1596360.4283750001</v>
      </c>
      <c r="L3090" s="38">
        <f t="shared" si="433"/>
        <v>2044785.925</v>
      </c>
      <c r="M3090" s="39">
        <f t="shared" si="434"/>
        <v>703518.70891998173</v>
      </c>
      <c r="N3090" s="40">
        <f t="shared" si="435"/>
        <v>479211.00953293679</v>
      </c>
      <c r="O3090" s="41">
        <f t="shared" si="436"/>
        <v>0.68116313533239992</v>
      </c>
      <c r="P3090" s="42">
        <f t="shared" si="437"/>
        <v>25812</v>
      </c>
      <c r="Q3090" s="43" t="str">
        <f t="shared" si="438"/>
        <v>MEDIA GEO</v>
      </c>
    </row>
    <row r="3091" spans="2:17" s="44" customFormat="1" x14ac:dyDescent="0.3">
      <c r="B3091" s="87">
        <v>3057</v>
      </c>
      <c r="C3091" s="88">
        <v>72154500</v>
      </c>
      <c r="D3091" s="89" t="s">
        <v>956</v>
      </c>
      <c r="E3091" s="34">
        <v>11083</v>
      </c>
      <c r="F3091" s="35">
        <f t="shared" si="430"/>
        <v>11648</v>
      </c>
      <c r="G3091" s="36">
        <v>485722.3</v>
      </c>
      <c r="H3091" s="36">
        <v>493302.6</v>
      </c>
      <c r="I3091" s="37">
        <v>537763.97499999998</v>
      </c>
      <c r="J3091" s="38">
        <f t="shared" si="431"/>
        <v>11648</v>
      </c>
      <c r="K3091" s="38">
        <f t="shared" si="432"/>
        <v>382109.21875</v>
      </c>
      <c r="L3091" s="38">
        <f t="shared" si="433"/>
        <v>489512.44999999995</v>
      </c>
      <c r="M3091" s="39">
        <f t="shared" si="434"/>
        <v>196827.65967286038</v>
      </c>
      <c r="N3091" s="40">
        <f t="shared" si="435"/>
        <v>130941.79309249663</v>
      </c>
      <c r="O3091" s="41">
        <f t="shared" si="436"/>
        <v>0.66526113916169061</v>
      </c>
      <c r="P3091" s="42">
        <f t="shared" si="437"/>
        <v>11648</v>
      </c>
      <c r="Q3091" s="43" t="str">
        <f t="shared" si="438"/>
        <v>MEDIA GEO</v>
      </c>
    </row>
    <row r="3092" spans="2:17" s="44" customFormat="1" x14ac:dyDescent="0.3">
      <c r="B3092" s="87">
        <v>3058</v>
      </c>
      <c r="C3092" s="88">
        <v>72154500</v>
      </c>
      <c r="D3092" s="89" t="s">
        <v>957</v>
      </c>
      <c r="E3092" s="34">
        <v>10052</v>
      </c>
      <c r="F3092" s="35">
        <f t="shared" si="430"/>
        <v>10565</v>
      </c>
      <c r="G3092" s="36">
        <v>480182.85</v>
      </c>
      <c r="H3092" s="36">
        <v>499716.7</v>
      </c>
      <c r="I3092" s="37">
        <v>537763.97499999998</v>
      </c>
      <c r="J3092" s="38">
        <f t="shared" si="431"/>
        <v>10565</v>
      </c>
      <c r="K3092" s="38">
        <f t="shared" si="432"/>
        <v>382057.13124999998</v>
      </c>
      <c r="L3092" s="38">
        <f t="shared" si="433"/>
        <v>489949.77500000002</v>
      </c>
      <c r="M3092" s="39">
        <f t="shared" si="434"/>
        <v>192153.33601499317</v>
      </c>
      <c r="N3092" s="40">
        <f t="shared" si="435"/>
        <v>128402.34378058305</v>
      </c>
      <c r="O3092" s="41">
        <f t="shared" si="436"/>
        <v>0.66822854311810742</v>
      </c>
      <c r="P3092" s="42">
        <f t="shared" si="437"/>
        <v>10565</v>
      </c>
      <c r="Q3092" s="43" t="str">
        <f t="shared" si="438"/>
        <v>MEDIA GEO</v>
      </c>
    </row>
    <row r="3093" spans="2:17" s="44" customFormat="1" x14ac:dyDescent="0.3">
      <c r="B3093" s="87">
        <v>3059</v>
      </c>
      <c r="C3093" s="88">
        <v>72154500</v>
      </c>
      <c r="D3093" s="89" t="s">
        <v>958</v>
      </c>
      <c r="E3093" s="34">
        <v>10144</v>
      </c>
      <c r="F3093" s="35">
        <f t="shared" si="430"/>
        <v>10661</v>
      </c>
      <c r="G3093" s="36">
        <v>481932.15</v>
      </c>
      <c r="H3093" s="36">
        <v>500591.35</v>
      </c>
      <c r="I3093" s="37">
        <v>537763.97499999998</v>
      </c>
      <c r="J3093" s="38">
        <f t="shared" si="431"/>
        <v>10661</v>
      </c>
      <c r="K3093" s="38">
        <f t="shared" si="432"/>
        <v>382737.11875000002</v>
      </c>
      <c r="L3093" s="38">
        <f t="shared" si="433"/>
        <v>491261.75</v>
      </c>
      <c r="M3093" s="39">
        <f t="shared" si="434"/>
        <v>192847.81483697085</v>
      </c>
      <c r="N3093" s="40">
        <f t="shared" si="435"/>
        <v>128825.53221399999</v>
      </c>
      <c r="O3093" s="41">
        <f t="shared" si="436"/>
        <v>0.66801655140819804</v>
      </c>
      <c r="P3093" s="42">
        <f t="shared" si="437"/>
        <v>10661</v>
      </c>
      <c r="Q3093" s="43" t="str">
        <f t="shared" si="438"/>
        <v>MEDIA GEO</v>
      </c>
    </row>
    <row r="3094" spans="2:17" s="44" customFormat="1" x14ac:dyDescent="0.3">
      <c r="B3094" s="87">
        <v>3060</v>
      </c>
      <c r="C3094" s="88">
        <v>72154500</v>
      </c>
      <c r="D3094" s="89" t="s">
        <v>959</v>
      </c>
      <c r="E3094" s="34">
        <v>10623</v>
      </c>
      <c r="F3094" s="35">
        <f t="shared" si="430"/>
        <v>11165</v>
      </c>
      <c r="G3094" s="36">
        <v>481057.5</v>
      </c>
      <c r="H3094" s="36">
        <v>497675.85</v>
      </c>
      <c r="I3094" s="37">
        <v>537763.97499999998</v>
      </c>
      <c r="J3094" s="38">
        <f t="shared" si="431"/>
        <v>11165</v>
      </c>
      <c r="K3094" s="38">
        <f t="shared" si="432"/>
        <v>381915.58124999999</v>
      </c>
      <c r="L3094" s="38">
        <f t="shared" si="433"/>
        <v>489366.67499999999</v>
      </c>
      <c r="M3094" s="39">
        <f t="shared" si="434"/>
        <v>194714.5912947992</v>
      </c>
      <c r="N3094" s="40">
        <f t="shared" si="435"/>
        <v>129789.16068857181</v>
      </c>
      <c r="O3094" s="41">
        <f t="shared" si="436"/>
        <v>0.66656104108844183</v>
      </c>
      <c r="P3094" s="42">
        <f t="shared" si="437"/>
        <v>11165</v>
      </c>
      <c r="Q3094" s="43" t="str">
        <f t="shared" si="438"/>
        <v>MEDIA GEO</v>
      </c>
    </row>
    <row r="3095" spans="2:17" s="44" customFormat="1" x14ac:dyDescent="0.3">
      <c r="B3095" s="87">
        <v>3061</v>
      </c>
      <c r="C3095" s="88">
        <v>72154500</v>
      </c>
      <c r="D3095" s="89" t="s">
        <v>960</v>
      </c>
      <c r="E3095" s="34">
        <v>4731</v>
      </c>
      <c r="F3095" s="35">
        <f t="shared" si="430"/>
        <v>4972</v>
      </c>
      <c r="G3095" s="36">
        <v>1009929.2</v>
      </c>
      <c r="H3095" s="36">
        <v>1029754.6</v>
      </c>
      <c r="I3095" s="37">
        <v>1127569.625</v>
      </c>
      <c r="J3095" s="38">
        <f t="shared" si="431"/>
        <v>4972</v>
      </c>
      <c r="K3095" s="38">
        <f t="shared" si="432"/>
        <v>793056.35624999995</v>
      </c>
      <c r="L3095" s="38">
        <f t="shared" si="433"/>
        <v>1019841.8999999999</v>
      </c>
      <c r="M3095" s="39">
        <f t="shared" si="434"/>
        <v>276327.93367325712</v>
      </c>
      <c r="N3095" s="40">
        <f t="shared" si="435"/>
        <v>191877.62081556712</v>
      </c>
      <c r="O3095" s="41">
        <f t="shared" si="436"/>
        <v>0.69438372829310868</v>
      </c>
      <c r="P3095" s="42">
        <f t="shared" si="437"/>
        <v>4972</v>
      </c>
      <c r="Q3095" s="43" t="str">
        <f t="shared" si="438"/>
        <v>MEDIA GEO</v>
      </c>
    </row>
    <row r="3096" spans="2:17" s="44" customFormat="1" x14ac:dyDescent="0.3">
      <c r="B3096" s="87">
        <v>3062</v>
      </c>
      <c r="C3096" s="88">
        <v>72154500</v>
      </c>
      <c r="D3096" s="89" t="s">
        <v>961</v>
      </c>
      <c r="E3096" s="34">
        <v>2117</v>
      </c>
      <c r="F3096" s="35">
        <f t="shared" si="430"/>
        <v>2225</v>
      </c>
      <c r="G3096" s="36">
        <v>411960.15</v>
      </c>
      <c r="H3096" s="36">
        <v>416916.5</v>
      </c>
      <c r="I3096" s="37">
        <v>455191.18400000001</v>
      </c>
      <c r="J3096" s="38">
        <f t="shared" si="431"/>
        <v>2225</v>
      </c>
      <c r="K3096" s="38">
        <f t="shared" si="432"/>
        <v>321573.20850000001</v>
      </c>
      <c r="L3096" s="38">
        <f t="shared" si="433"/>
        <v>414438.32500000001</v>
      </c>
      <c r="M3096" s="39">
        <f t="shared" si="434"/>
        <v>114843.66326008149</v>
      </c>
      <c r="N3096" s="40">
        <f t="shared" si="435"/>
        <v>79633.420479367924</v>
      </c>
      <c r="O3096" s="41">
        <f t="shared" si="436"/>
        <v>0.69340717823521136</v>
      </c>
      <c r="P3096" s="42">
        <f t="shared" si="437"/>
        <v>2225</v>
      </c>
      <c r="Q3096" s="43" t="str">
        <f t="shared" si="438"/>
        <v>MEDIA GEO</v>
      </c>
    </row>
    <row r="3097" spans="2:17" s="44" customFormat="1" x14ac:dyDescent="0.3">
      <c r="B3097" s="87">
        <v>3063</v>
      </c>
      <c r="C3097" s="88">
        <v>72154500</v>
      </c>
      <c r="D3097" s="89" t="s">
        <v>962</v>
      </c>
      <c r="E3097" s="34">
        <v>6020</v>
      </c>
      <c r="F3097" s="35">
        <f t="shared" si="430"/>
        <v>6327</v>
      </c>
      <c r="G3097" s="36">
        <v>1410518.9</v>
      </c>
      <c r="H3097" s="36">
        <v>1450461.25</v>
      </c>
      <c r="I3097" s="37">
        <v>1578944.4194999998</v>
      </c>
      <c r="J3097" s="38">
        <f t="shared" si="431"/>
        <v>6327</v>
      </c>
      <c r="K3097" s="38">
        <f t="shared" si="432"/>
        <v>1111562.8923749998</v>
      </c>
      <c r="L3097" s="38">
        <f t="shared" si="433"/>
        <v>1430490.075</v>
      </c>
      <c r="M3097" s="39">
        <f t="shared" si="434"/>
        <v>378105.00782947044</v>
      </c>
      <c r="N3097" s="40">
        <f t="shared" si="435"/>
        <v>262886.75043224392</v>
      </c>
      <c r="O3097" s="41">
        <f t="shared" si="436"/>
        <v>0.69527444754397105</v>
      </c>
      <c r="P3097" s="42">
        <f t="shared" si="437"/>
        <v>6327</v>
      </c>
      <c r="Q3097" s="43" t="str">
        <f t="shared" si="438"/>
        <v>MEDIA GEO</v>
      </c>
    </row>
    <row r="3098" spans="2:17" s="44" customFormat="1" x14ac:dyDescent="0.3">
      <c r="B3098" s="87">
        <v>3064</v>
      </c>
      <c r="C3098" s="88">
        <v>72154500</v>
      </c>
      <c r="D3098" s="89" t="s">
        <v>963</v>
      </c>
      <c r="E3098" s="34">
        <v>26529</v>
      </c>
      <c r="F3098" s="35">
        <f t="shared" si="430"/>
        <v>27882</v>
      </c>
      <c r="G3098" s="36">
        <v>1005264.4</v>
      </c>
      <c r="H3098" s="36">
        <v>1038501.1</v>
      </c>
      <c r="I3098" s="37">
        <v>1115426.5674999999</v>
      </c>
      <c r="J3098" s="38">
        <f t="shared" si="431"/>
        <v>27882</v>
      </c>
      <c r="K3098" s="38">
        <f t="shared" si="432"/>
        <v>796768.51687499997</v>
      </c>
      <c r="L3098" s="38">
        <f t="shared" si="433"/>
        <v>1021882.75</v>
      </c>
      <c r="M3098" s="39">
        <f t="shared" si="434"/>
        <v>424485.67886509659</v>
      </c>
      <c r="N3098" s="40">
        <f t="shared" si="435"/>
        <v>280441.15076904162</v>
      </c>
      <c r="O3098" s="41">
        <f t="shared" si="436"/>
        <v>0.66066104166064699</v>
      </c>
      <c r="P3098" s="42">
        <f t="shared" si="437"/>
        <v>27882</v>
      </c>
      <c r="Q3098" s="43" t="str">
        <f t="shared" si="438"/>
        <v>MEDIA GEO</v>
      </c>
    </row>
    <row r="3099" spans="2:17" s="44" customFormat="1" x14ac:dyDescent="0.3">
      <c r="B3099" s="87">
        <v>3065</v>
      </c>
      <c r="C3099" s="88">
        <v>72154500</v>
      </c>
      <c r="D3099" s="89" t="s">
        <v>964</v>
      </c>
      <c r="E3099" s="34">
        <v>28849</v>
      </c>
      <c r="F3099" s="35">
        <f t="shared" si="430"/>
        <v>30320</v>
      </c>
      <c r="G3099" s="36">
        <v>1009054.55</v>
      </c>
      <c r="H3099" s="36">
        <v>1033253.2</v>
      </c>
      <c r="I3099" s="37">
        <v>1115426.5674999999</v>
      </c>
      <c r="J3099" s="38">
        <f t="shared" si="431"/>
        <v>30320</v>
      </c>
      <c r="K3099" s="38">
        <f t="shared" si="432"/>
        <v>797013.57937499997</v>
      </c>
      <c r="L3099" s="38">
        <f t="shared" si="433"/>
        <v>1021153.875</v>
      </c>
      <c r="M3099" s="39">
        <f t="shared" si="434"/>
        <v>433334.13032741216</v>
      </c>
      <c r="N3099" s="40">
        <f t="shared" si="435"/>
        <v>284974.02446851216</v>
      </c>
      <c r="O3099" s="41">
        <f t="shared" si="436"/>
        <v>0.65763115463163657</v>
      </c>
      <c r="P3099" s="42">
        <f t="shared" si="437"/>
        <v>30320</v>
      </c>
      <c r="Q3099" s="43" t="str">
        <f t="shared" si="438"/>
        <v>MEDIA GEO</v>
      </c>
    </row>
    <row r="3100" spans="2:17" s="44" customFormat="1" x14ac:dyDescent="0.3">
      <c r="B3100" s="87">
        <v>3066</v>
      </c>
      <c r="C3100" s="88">
        <v>72154500</v>
      </c>
      <c r="D3100" s="89" t="s">
        <v>965</v>
      </c>
      <c r="E3100" s="34">
        <v>27799</v>
      </c>
      <c r="F3100" s="35">
        <f t="shared" si="430"/>
        <v>29217</v>
      </c>
      <c r="G3100" s="36">
        <v>999724.95</v>
      </c>
      <c r="H3100" s="36">
        <v>1022465.85</v>
      </c>
      <c r="I3100" s="37">
        <v>1115426.5674999999</v>
      </c>
      <c r="J3100" s="38">
        <f t="shared" si="431"/>
        <v>29217</v>
      </c>
      <c r="K3100" s="38">
        <f t="shared" si="432"/>
        <v>791708.59187499993</v>
      </c>
      <c r="L3100" s="38">
        <f t="shared" si="433"/>
        <v>1011095.3999999999</v>
      </c>
      <c r="M3100" s="39">
        <f t="shared" si="434"/>
        <v>427219.91263195931</v>
      </c>
      <c r="N3100" s="40">
        <f t="shared" si="435"/>
        <v>281430.55845405546</v>
      </c>
      <c r="O3100" s="41">
        <f t="shared" si="436"/>
        <v>0.65874869155853644</v>
      </c>
      <c r="P3100" s="42">
        <f t="shared" si="437"/>
        <v>29217</v>
      </c>
      <c r="Q3100" s="43" t="str">
        <f t="shared" si="438"/>
        <v>MEDIA GEO</v>
      </c>
    </row>
    <row r="3101" spans="2:17" s="44" customFormat="1" x14ac:dyDescent="0.3">
      <c r="B3101" s="87">
        <v>3067</v>
      </c>
      <c r="C3101" s="88">
        <v>72154500</v>
      </c>
      <c r="D3101" s="89" t="s">
        <v>966</v>
      </c>
      <c r="E3101" s="34">
        <v>33064</v>
      </c>
      <c r="F3101" s="35">
        <f t="shared" si="430"/>
        <v>34750</v>
      </c>
      <c r="G3101" s="36">
        <v>1007596.8</v>
      </c>
      <c r="H3101" s="36">
        <v>1035002.5</v>
      </c>
      <c r="I3101" s="37">
        <v>1115426.5674999999</v>
      </c>
      <c r="J3101" s="38">
        <f t="shared" si="431"/>
        <v>34750</v>
      </c>
      <c r="K3101" s="38">
        <f t="shared" si="432"/>
        <v>798193.96687499993</v>
      </c>
      <c r="L3101" s="38">
        <f t="shared" si="433"/>
        <v>1021299.65</v>
      </c>
      <c r="M3101" s="39">
        <f t="shared" si="434"/>
        <v>448390.07695787435</v>
      </c>
      <c r="N3101" s="40">
        <f t="shared" si="435"/>
        <v>292487.70338743832</v>
      </c>
      <c r="O3101" s="41">
        <f t="shared" si="436"/>
        <v>0.652306369872938</v>
      </c>
      <c r="P3101" s="42">
        <f t="shared" si="437"/>
        <v>34750</v>
      </c>
      <c r="Q3101" s="43" t="str">
        <f t="shared" si="438"/>
        <v>MEDIA GEO</v>
      </c>
    </row>
    <row r="3102" spans="2:17" s="44" customFormat="1" x14ac:dyDescent="0.3">
      <c r="B3102" s="87">
        <v>3068</v>
      </c>
      <c r="C3102" s="88">
        <v>72154500</v>
      </c>
      <c r="D3102" s="89" t="s">
        <v>967</v>
      </c>
      <c r="E3102" s="34">
        <v>36047</v>
      </c>
      <c r="F3102" s="35">
        <f t="shared" si="430"/>
        <v>37885</v>
      </c>
      <c r="G3102" s="36">
        <v>1018675.7</v>
      </c>
      <c r="H3102" s="36">
        <v>1030629.25</v>
      </c>
      <c r="I3102" s="37">
        <v>1115426.5674999999</v>
      </c>
      <c r="J3102" s="38">
        <f t="shared" si="431"/>
        <v>37885</v>
      </c>
      <c r="K3102" s="38">
        <f t="shared" si="432"/>
        <v>800654.12937500002</v>
      </c>
      <c r="L3102" s="38">
        <f t="shared" si="433"/>
        <v>1024652.475</v>
      </c>
      <c r="M3102" s="39">
        <f t="shared" si="434"/>
        <v>458946.08719265746</v>
      </c>
      <c r="N3102" s="40">
        <f t="shared" si="435"/>
        <v>297735.15004770824</v>
      </c>
      <c r="O3102" s="41">
        <f t="shared" si="436"/>
        <v>0.64873665634439603</v>
      </c>
      <c r="P3102" s="42">
        <f t="shared" si="437"/>
        <v>37885</v>
      </c>
      <c r="Q3102" s="43" t="str">
        <f t="shared" si="438"/>
        <v>MEDIA GEO</v>
      </c>
    </row>
    <row r="3103" spans="2:17" s="44" customFormat="1" x14ac:dyDescent="0.3">
      <c r="B3103" s="87">
        <v>3069</v>
      </c>
      <c r="C3103" s="88">
        <v>72154500</v>
      </c>
      <c r="D3103" s="89" t="s">
        <v>968</v>
      </c>
      <c r="E3103" s="34">
        <v>7880</v>
      </c>
      <c r="F3103" s="35">
        <f t="shared" si="430"/>
        <v>8282</v>
      </c>
      <c r="G3103" s="36">
        <v>1445504.9</v>
      </c>
      <c r="H3103" s="36">
        <v>1457750</v>
      </c>
      <c r="I3103" s="37">
        <v>1582066.92</v>
      </c>
      <c r="J3103" s="38">
        <f t="shared" si="431"/>
        <v>8282</v>
      </c>
      <c r="K3103" s="38">
        <f t="shared" si="432"/>
        <v>1123400.9550000001</v>
      </c>
      <c r="L3103" s="38">
        <f t="shared" si="433"/>
        <v>1451627.45</v>
      </c>
      <c r="M3103" s="39">
        <f t="shared" si="434"/>
        <v>407629.56322301837</v>
      </c>
      <c r="N3103" s="40">
        <f t="shared" si="435"/>
        <v>282381.37000531983</v>
      </c>
      <c r="O3103" s="41">
        <f t="shared" si="436"/>
        <v>0.69274016283952899</v>
      </c>
      <c r="P3103" s="42">
        <f t="shared" si="437"/>
        <v>8282</v>
      </c>
      <c r="Q3103" s="43" t="str">
        <f t="shared" si="438"/>
        <v>MEDIA GEO</v>
      </c>
    </row>
    <row r="3104" spans="2:17" s="44" customFormat="1" x14ac:dyDescent="0.3">
      <c r="B3104" s="87">
        <v>3070</v>
      </c>
      <c r="C3104" s="88">
        <v>72154500</v>
      </c>
      <c r="D3104" s="89" t="s">
        <v>969</v>
      </c>
      <c r="E3104" s="34">
        <v>20417</v>
      </c>
      <c r="F3104" s="35">
        <f t="shared" si="430"/>
        <v>21458</v>
      </c>
      <c r="G3104" s="36">
        <v>93296</v>
      </c>
      <c r="H3104" s="36">
        <v>94753.75</v>
      </c>
      <c r="I3104" s="37">
        <v>103736.40549999999</v>
      </c>
      <c r="J3104" s="38">
        <f t="shared" si="431"/>
        <v>21458</v>
      </c>
      <c r="K3104" s="38">
        <f t="shared" si="432"/>
        <v>78311.038874999998</v>
      </c>
      <c r="L3104" s="38">
        <f t="shared" si="433"/>
        <v>94024.875</v>
      </c>
      <c r="M3104" s="39">
        <f t="shared" si="434"/>
        <v>66603.180237997425</v>
      </c>
      <c r="N3104" s="40">
        <f t="shared" si="435"/>
        <v>31922.463084176889</v>
      </c>
      <c r="O3104" s="41">
        <f t="shared" si="436"/>
        <v>0.47929337563321001</v>
      </c>
      <c r="P3104" s="42">
        <f t="shared" si="437"/>
        <v>21458</v>
      </c>
      <c r="Q3104" s="43" t="str">
        <f t="shared" si="438"/>
        <v>MEDIA GEO</v>
      </c>
    </row>
    <row r="3105" spans="2:17" s="44" customFormat="1" x14ac:dyDescent="0.3">
      <c r="B3105" s="87">
        <v>3071</v>
      </c>
      <c r="C3105" s="88">
        <v>72154500</v>
      </c>
      <c r="D3105" s="89" t="s">
        <v>970</v>
      </c>
      <c r="E3105" s="34">
        <v>21006</v>
      </c>
      <c r="F3105" s="35">
        <f t="shared" si="430"/>
        <v>22077</v>
      </c>
      <c r="G3105" s="36">
        <v>734414.45</v>
      </c>
      <c r="H3105" s="36">
        <v>755406.05</v>
      </c>
      <c r="I3105" s="37">
        <v>812197.0745000001</v>
      </c>
      <c r="J3105" s="38">
        <f t="shared" si="431"/>
        <v>22077</v>
      </c>
      <c r="K3105" s="38">
        <f t="shared" si="432"/>
        <v>581023.64362500003</v>
      </c>
      <c r="L3105" s="38">
        <f t="shared" si="433"/>
        <v>744910.25</v>
      </c>
      <c r="M3105" s="39">
        <f t="shared" si="434"/>
        <v>315813.57044758927</v>
      </c>
      <c r="N3105" s="40">
        <f t="shared" si="435"/>
        <v>207703.12084597041</v>
      </c>
      <c r="O3105" s="41">
        <f t="shared" si="436"/>
        <v>0.65767636441841792</v>
      </c>
      <c r="P3105" s="42">
        <f t="shared" si="437"/>
        <v>22077</v>
      </c>
      <c r="Q3105" s="43" t="str">
        <f t="shared" si="438"/>
        <v>MEDIA GEO</v>
      </c>
    </row>
    <row r="3106" spans="2:17" s="44" customFormat="1" x14ac:dyDescent="0.3">
      <c r="B3106" s="87">
        <v>3072</v>
      </c>
      <c r="C3106" s="88">
        <v>72154500</v>
      </c>
      <c r="D3106" s="89" t="s">
        <v>971</v>
      </c>
      <c r="E3106" s="34">
        <v>28020</v>
      </c>
      <c r="F3106" s="35">
        <f t="shared" si="430"/>
        <v>29449</v>
      </c>
      <c r="G3106" s="36">
        <v>729749.65</v>
      </c>
      <c r="H3106" s="36">
        <v>756572.25</v>
      </c>
      <c r="I3106" s="37">
        <v>812197.0745000001</v>
      </c>
      <c r="J3106" s="38">
        <f t="shared" si="431"/>
        <v>29449</v>
      </c>
      <c r="K3106" s="38">
        <f t="shared" si="432"/>
        <v>581991.993625</v>
      </c>
      <c r="L3106" s="38">
        <f t="shared" si="433"/>
        <v>743160.95</v>
      </c>
      <c r="M3106" s="39">
        <f t="shared" si="434"/>
        <v>338991.7032329865</v>
      </c>
      <c r="N3106" s="40">
        <f t="shared" si="435"/>
        <v>218879.74452285981</v>
      </c>
      <c r="O3106" s="41">
        <f t="shared" si="436"/>
        <v>0.64567876569069116</v>
      </c>
      <c r="P3106" s="42">
        <f t="shared" si="437"/>
        <v>29449</v>
      </c>
      <c r="Q3106" s="43" t="str">
        <f t="shared" si="438"/>
        <v>MEDIA GEO</v>
      </c>
    </row>
    <row r="3107" spans="2:17" s="44" customFormat="1" x14ac:dyDescent="0.3">
      <c r="B3107" s="87">
        <v>3073</v>
      </c>
      <c r="C3107" s="88">
        <v>72154500</v>
      </c>
      <c r="D3107" s="89" t="s">
        <v>973</v>
      </c>
      <c r="E3107" s="34">
        <v>24283</v>
      </c>
      <c r="F3107" s="35">
        <f t="shared" si="430"/>
        <v>25521</v>
      </c>
      <c r="G3107" s="36">
        <v>1018092.6</v>
      </c>
      <c r="H3107" s="36">
        <v>1030337.7</v>
      </c>
      <c r="I3107" s="37">
        <v>1127569.625</v>
      </c>
      <c r="J3107" s="38">
        <f t="shared" si="431"/>
        <v>25521</v>
      </c>
      <c r="K3107" s="38">
        <f t="shared" si="432"/>
        <v>800380.23124999995</v>
      </c>
      <c r="L3107" s="38">
        <f t="shared" si="433"/>
        <v>1024215.1499999999</v>
      </c>
      <c r="M3107" s="39">
        <f t="shared" si="434"/>
        <v>416823.29448274232</v>
      </c>
      <c r="N3107" s="40">
        <f t="shared" si="435"/>
        <v>276692.50592260249</v>
      </c>
      <c r="O3107" s="41">
        <f t="shared" si="436"/>
        <v>0.6638124826156</v>
      </c>
      <c r="P3107" s="42">
        <f t="shared" si="437"/>
        <v>25521</v>
      </c>
      <c r="Q3107" s="43" t="str">
        <f t="shared" si="438"/>
        <v>MEDIA GEO</v>
      </c>
    </row>
    <row r="3108" spans="2:17" s="44" customFormat="1" x14ac:dyDescent="0.3">
      <c r="B3108" s="87">
        <v>3074</v>
      </c>
      <c r="C3108" s="88">
        <v>72154500</v>
      </c>
      <c r="D3108" s="89" t="s">
        <v>1176</v>
      </c>
      <c r="E3108" s="34">
        <v>14581</v>
      </c>
      <c r="F3108" s="35">
        <f t="shared" si="430"/>
        <v>15325</v>
      </c>
      <c r="G3108" s="36">
        <v>2027438.7</v>
      </c>
      <c r="H3108" s="36">
        <v>2068547.25</v>
      </c>
      <c r="I3108" s="37">
        <v>2272486.4750000001</v>
      </c>
      <c r="J3108" s="38">
        <f t="shared" si="431"/>
        <v>15325</v>
      </c>
      <c r="K3108" s="38">
        <f t="shared" si="432"/>
        <v>1595949.3562500002</v>
      </c>
      <c r="L3108" s="38">
        <f t="shared" si="433"/>
        <v>2047992.9750000001</v>
      </c>
      <c r="M3108" s="39">
        <f t="shared" si="434"/>
        <v>618199.63170792034</v>
      </c>
      <c r="N3108" s="40">
        <f t="shared" si="435"/>
        <v>426296.74028601282</v>
      </c>
      <c r="O3108" s="41">
        <f t="shared" si="436"/>
        <v>0.68957779723722723</v>
      </c>
      <c r="P3108" s="42">
        <f t="shared" si="437"/>
        <v>15325</v>
      </c>
      <c r="Q3108" s="43" t="str">
        <f t="shared" si="438"/>
        <v>MEDIA GEO</v>
      </c>
    </row>
    <row r="3109" spans="2:17" s="44" customFormat="1" x14ac:dyDescent="0.3">
      <c r="B3109" s="87">
        <v>3075</v>
      </c>
      <c r="C3109" s="88">
        <v>72154500</v>
      </c>
      <c r="D3109" s="89" t="s">
        <v>975</v>
      </c>
      <c r="E3109" s="34">
        <v>7309</v>
      </c>
      <c r="F3109" s="35">
        <f t="shared" ref="F3109:F3172" si="439">ROUND(E3109*($C$5+1),0)</f>
        <v>7682</v>
      </c>
      <c r="G3109" s="36">
        <v>683393.2</v>
      </c>
      <c r="H3109" s="36">
        <v>686600.25</v>
      </c>
      <c r="I3109" s="37">
        <v>746971.50849999988</v>
      </c>
      <c r="J3109" s="38">
        <f t="shared" si="431"/>
        <v>7682</v>
      </c>
      <c r="K3109" s="38">
        <f t="shared" si="432"/>
        <v>531161.73962499993</v>
      </c>
      <c r="L3109" s="38">
        <f t="shared" si="433"/>
        <v>684996.72499999998</v>
      </c>
      <c r="M3109" s="39">
        <f t="shared" si="434"/>
        <v>227791.87927775833</v>
      </c>
      <c r="N3109" s="40">
        <f t="shared" si="435"/>
        <v>155641.18824345525</v>
      </c>
      <c r="O3109" s="41">
        <f t="shared" si="436"/>
        <v>0.68326047766467546</v>
      </c>
      <c r="P3109" s="42">
        <f t="shared" si="437"/>
        <v>7682</v>
      </c>
      <c r="Q3109" s="43" t="str">
        <f t="shared" si="438"/>
        <v>MEDIA GEO</v>
      </c>
    </row>
    <row r="3110" spans="2:17" s="44" customFormat="1" x14ac:dyDescent="0.3">
      <c r="B3110" s="87">
        <v>3076</v>
      </c>
      <c r="C3110" s="88">
        <v>72154500</v>
      </c>
      <c r="D3110" s="89" t="s">
        <v>976</v>
      </c>
      <c r="E3110" s="34">
        <v>27578</v>
      </c>
      <c r="F3110" s="35">
        <f t="shared" si="439"/>
        <v>28984</v>
      </c>
      <c r="G3110" s="77">
        <v>669107.25</v>
      </c>
      <c r="H3110" s="77">
        <v>695638.3</v>
      </c>
      <c r="I3110" s="77">
        <v>746971.50849999988</v>
      </c>
      <c r="J3110" s="38">
        <f t="shared" si="431"/>
        <v>28984</v>
      </c>
      <c r="K3110" s="38">
        <f t="shared" si="432"/>
        <v>535175.26462499995</v>
      </c>
      <c r="L3110" s="38">
        <f t="shared" si="433"/>
        <v>682372.77500000002</v>
      </c>
      <c r="M3110" s="39">
        <f t="shared" si="434"/>
        <v>316836.63683308143</v>
      </c>
      <c r="N3110" s="40">
        <f t="shared" si="435"/>
        <v>203542.55148710046</v>
      </c>
      <c r="O3110" s="41">
        <f t="shared" si="436"/>
        <v>0.64242113387389754</v>
      </c>
      <c r="P3110" s="42">
        <f t="shared" si="437"/>
        <v>28984</v>
      </c>
      <c r="Q3110" s="43" t="str">
        <f t="shared" si="438"/>
        <v>MEDIA GEO</v>
      </c>
    </row>
    <row r="3111" spans="2:17" s="44" customFormat="1" x14ac:dyDescent="0.3">
      <c r="B3111" s="87">
        <v>3077</v>
      </c>
      <c r="C3111" s="88">
        <v>72154500</v>
      </c>
      <c r="D3111" s="89" t="s">
        <v>977</v>
      </c>
      <c r="E3111" s="34">
        <v>24780</v>
      </c>
      <c r="F3111" s="35">
        <f t="shared" si="439"/>
        <v>26044</v>
      </c>
      <c r="G3111" s="36">
        <v>674646.7</v>
      </c>
      <c r="H3111" s="36">
        <v>693014.35</v>
      </c>
      <c r="I3111" s="37">
        <v>746971.50849999988</v>
      </c>
      <c r="J3111" s="38">
        <f t="shared" si="431"/>
        <v>26044</v>
      </c>
      <c r="K3111" s="38">
        <f t="shared" si="432"/>
        <v>535169.13962499995</v>
      </c>
      <c r="L3111" s="38">
        <f t="shared" si="433"/>
        <v>683830.52499999991</v>
      </c>
      <c r="M3111" s="39">
        <f t="shared" si="434"/>
        <v>308821.54251832748</v>
      </c>
      <c r="N3111" s="40">
        <f t="shared" si="435"/>
        <v>199953.91788197661</v>
      </c>
      <c r="O3111" s="41">
        <f t="shared" si="436"/>
        <v>0.64747399501804526</v>
      </c>
      <c r="P3111" s="42">
        <f t="shared" si="437"/>
        <v>26044</v>
      </c>
      <c r="Q3111" s="43" t="str">
        <f t="shared" si="438"/>
        <v>MEDIA GEO</v>
      </c>
    </row>
    <row r="3112" spans="2:17" s="44" customFormat="1" x14ac:dyDescent="0.3">
      <c r="B3112" s="87">
        <v>3078</v>
      </c>
      <c r="C3112" s="88">
        <v>72154500</v>
      </c>
      <c r="D3112" s="89" t="s">
        <v>978</v>
      </c>
      <c r="E3112" s="34">
        <v>119002</v>
      </c>
      <c r="F3112" s="35">
        <f t="shared" si="439"/>
        <v>125071</v>
      </c>
      <c r="G3112" s="36">
        <v>2447270.7000000002</v>
      </c>
      <c r="H3112" s="36">
        <v>2536193.4500000002</v>
      </c>
      <c r="I3112" s="37">
        <v>2730106.2705000001</v>
      </c>
      <c r="J3112" s="38">
        <f t="shared" si="431"/>
        <v>125071</v>
      </c>
      <c r="K3112" s="38">
        <f t="shared" si="432"/>
        <v>1959660.3551250002</v>
      </c>
      <c r="L3112" s="38">
        <f t="shared" si="433"/>
        <v>2491732.0750000002</v>
      </c>
      <c r="M3112" s="39">
        <f t="shared" si="434"/>
        <v>1206563.3811935522</v>
      </c>
      <c r="N3112" s="40">
        <f t="shared" si="435"/>
        <v>764730.59654354735</v>
      </c>
      <c r="O3112" s="41">
        <f t="shared" si="436"/>
        <v>0.63380888933249691</v>
      </c>
      <c r="P3112" s="42">
        <f t="shared" si="437"/>
        <v>125071</v>
      </c>
      <c r="Q3112" s="43" t="str">
        <f t="shared" si="438"/>
        <v>MEDIA GEO</v>
      </c>
    </row>
    <row r="3113" spans="2:17" s="44" customFormat="1" x14ac:dyDescent="0.3">
      <c r="B3113" s="87">
        <v>3079</v>
      </c>
      <c r="C3113" s="88">
        <v>72154500</v>
      </c>
      <c r="D3113" s="89" t="s">
        <v>979</v>
      </c>
      <c r="E3113" s="34">
        <v>93357</v>
      </c>
      <c r="F3113" s="35">
        <f t="shared" si="439"/>
        <v>98118</v>
      </c>
      <c r="G3113" s="36">
        <v>2462431.2999999998</v>
      </c>
      <c r="H3113" s="36">
        <v>2523656.7999999998</v>
      </c>
      <c r="I3113" s="37">
        <v>2730106.2705000001</v>
      </c>
      <c r="J3113" s="38">
        <f t="shared" si="431"/>
        <v>98118</v>
      </c>
      <c r="K3113" s="38">
        <f t="shared" si="432"/>
        <v>1953578.092625</v>
      </c>
      <c r="L3113" s="38">
        <f t="shared" si="433"/>
        <v>2493044.0499999998</v>
      </c>
      <c r="M3113" s="39">
        <f t="shared" si="434"/>
        <v>1135875.3215131334</v>
      </c>
      <c r="N3113" s="40">
        <f t="shared" si="435"/>
        <v>733805.23926792468</v>
      </c>
      <c r="O3113" s="41">
        <f t="shared" si="436"/>
        <v>0.64602621904876045</v>
      </c>
      <c r="P3113" s="42">
        <f t="shared" si="437"/>
        <v>98118</v>
      </c>
      <c r="Q3113" s="43" t="str">
        <f t="shared" si="438"/>
        <v>MEDIA GEO</v>
      </c>
    </row>
    <row r="3114" spans="2:17" s="44" customFormat="1" x14ac:dyDescent="0.3">
      <c r="B3114" s="87">
        <v>3080</v>
      </c>
      <c r="C3114" s="88">
        <v>72154500</v>
      </c>
      <c r="D3114" s="89" t="s">
        <v>980</v>
      </c>
      <c r="E3114" s="34">
        <v>10899</v>
      </c>
      <c r="F3114" s="35">
        <f t="shared" si="439"/>
        <v>11455</v>
      </c>
      <c r="G3114" s="36">
        <v>1029171.5</v>
      </c>
      <c r="H3114" s="36">
        <v>1029171.5</v>
      </c>
      <c r="I3114" s="37">
        <v>1126875.736</v>
      </c>
      <c r="J3114" s="38">
        <f t="shared" si="431"/>
        <v>11455</v>
      </c>
      <c r="K3114" s="38">
        <f t="shared" si="432"/>
        <v>799168.43400000001</v>
      </c>
      <c r="L3114" s="38">
        <f t="shared" si="433"/>
        <v>1029171.5</v>
      </c>
      <c r="M3114" s="39">
        <f t="shared" si="434"/>
        <v>341949.25027944887</v>
      </c>
      <c r="N3114" s="40">
        <f t="shared" si="435"/>
        <v>233694.72551576231</v>
      </c>
      <c r="O3114" s="41">
        <f t="shared" si="436"/>
        <v>0.6834193241388351</v>
      </c>
      <c r="P3114" s="42">
        <f t="shared" si="437"/>
        <v>11455</v>
      </c>
      <c r="Q3114" s="43" t="str">
        <f t="shared" si="438"/>
        <v>MEDIA GEO</v>
      </c>
    </row>
    <row r="3115" spans="2:17" s="44" customFormat="1" x14ac:dyDescent="0.3">
      <c r="B3115" s="87">
        <v>3081</v>
      </c>
      <c r="C3115" s="88">
        <v>72154500</v>
      </c>
      <c r="D3115" s="89" t="s">
        <v>981</v>
      </c>
      <c r="E3115" s="34">
        <v>80120</v>
      </c>
      <c r="F3115" s="35">
        <f t="shared" si="439"/>
        <v>84206</v>
      </c>
      <c r="G3115" s="36">
        <v>4143217.05</v>
      </c>
      <c r="H3115" s="36">
        <v>4205025.6500000004</v>
      </c>
      <c r="I3115" s="37">
        <v>4597014.625</v>
      </c>
      <c r="J3115" s="38">
        <f t="shared" si="431"/>
        <v>84206</v>
      </c>
      <c r="K3115" s="38">
        <f t="shared" si="432"/>
        <v>3257365.8312499998</v>
      </c>
      <c r="L3115" s="38">
        <f t="shared" si="433"/>
        <v>4174121.35</v>
      </c>
      <c r="M3115" s="39">
        <f t="shared" si="434"/>
        <v>1611503.7275513201</v>
      </c>
      <c r="N3115" s="40">
        <f t="shared" si="435"/>
        <v>1079962.5800423427</v>
      </c>
      <c r="O3115" s="41">
        <f t="shared" si="436"/>
        <v>0.67015828854665183</v>
      </c>
      <c r="P3115" s="42">
        <f t="shared" si="437"/>
        <v>84206</v>
      </c>
      <c r="Q3115" s="43" t="str">
        <f t="shared" si="438"/>
        <v>MEDIA GEO</v>
      </c>
    </row>
    <row r="3116" spans="2:17" s="44" customFormat="1" x14ac:dyDescent="0.3">
      <c r="B3116" s="87">
        <v>3082</v>
      </c>
      <c r="C3116" s="88">
        <v>72154500</v>
      </c>
      <c r="D3116" s="89" t="s">
        <v>982</v>
      </c>
      <c r="E3116" s="34">
        <v>129735</v>
      </c>
      <c r="F3116" s="35">
        <f t="shared" si="439"/>
        <v>136351</v>
      </c>
      <c r="G3116" s="36">
        <v>11957340.15</v>
      </c>
      <c r="H3116" s="36">
        <v>12043347.4</v>
      </c>
      <c r="I3116" s="37">
        <v>13131849.324999999</v>
      </c>
      <c r="J3116" s="38">
        <f t="shared" si="431"/>
        <v>136351</v>
      </c>
      <c r="K3116" s="38">
        <f t="shared" si="432"/>
        <v>9317221.96875</v>
      </c>
      <c r="L3116" s="38">
        <f t="shared" si="433"/>
        <v>12000343.775</v>
      </c>
      <c r="M3116" s="39">
        <f t="shared" si="434"/>
        <v>4007204.4786459049</v>
      </c>
      <c r="N3116" s="40">
        <f t="shared" si="435"/>
        <v>2737106.7437300561</v>
      </c>
      <c r="O3116" s="41">
        <f t="shared" si="436"/>
        <v>0.68304643756411598</v>
      </c>
      <c r="P3116" s="42">
        <f t="shared" si="437"/>
        <v>136351</v>
      </c>
      <c r="Q3116" s="43" t="str">
        <f t="shared" si="438"/>
        <v>MEDIA GEO</v>
      </c>
    </row>
    <row r="3117" spans="2:17" s="44" customFormat="1" x14ac:dyDescent="0.3">
      <c r="B3117" s="87">
        <v>3083</v>
      </c>
      <c r="C3117" s="88">
        <v>72154500</v>
      </c>
      <c r="D3117" s="89" t="s">
        <v>983</v>
      </c>
      <c r="E3117" s="34">
        <v>119665</v>
      </c>
      <c r="F3117" s="35">
        <f t="shared" si="439"/>
        <v>125768</v>
      </c>
      <c r="G3117" s="36">
        <v>3905312.25</v>
      </c>
      <c r="H3117" s="36">
        <v>3998899.8</v>
      </c>
      <c r="I3117" s="37">
        <v>4350684.03</v>
      </c>
      <c r="J3117" s="38">
        <f t="shared" si="431"/>
        <v>125768</v>
      </c>
      <c r="K3117" s="38">
        <f t="shared" si="432"/>
        <v>3095166.02</v>
      </c>
      <c r="L3117" s="38">
        <f t="shared" si="433"/>
        <v>3952106.0249999999</v>
      </c>
      <c r="M3117" s="39">
        <f t="shared" si="434"/>
        <v>1709743.6367097471</v>
      </c>
      <c r="N3117" s="40">
        <f t="shared" si="435"/>
        <v>1120039.9139517415</v>
      </c>
      <c r="O3117" s="41">
        <f t="shared" si="436"/>
        <v>0.65509231320033501</v>
      </c>
      <c r="P3117" s="42">
        <f t="shared" si="437"/>
        <v>125768</v>
      </c>
      <c r="Q3117" s="43" t="str">
        <f t="shared" si="438"/>
        <v>MEDIA GEO</v>
      </c>
    </row>
    <row r="3118" spans="2:17" s="44" customFormat="1" x14ac:dyDescent="0.3">
      <c r="B3118" s="87">
        <v>3084</v>
      </c>
      <c r="C3118" s="88">
        <v>72154500</v>
      </c>
      <c r="D3118" s="89" t="s">
        <v>984</v>
      </c>
      <c r="E3118" s="34">
        <v>45326</v>
      </c>
      <c r="F3118" s="35">
        <f t="shared" si="439"/>
        <v>47638</v>
      </c>
      <c r="G3118" s="36">
        <v>6510019.9500000002</v>
      </c>
      <c r="H3118" s="36">
        <v>6665999.2000000002</v>
      </c>
      <c r="I3118" s="37">
        <v>7285834.5</v>
      </c>
      <c r="J3118" s="38">
        <f t="shared" si="431"/>
        <v>47638</v>
      </c>
      <c r="K3118" s="38">
        <f t="shared" si="432"/>
        <v>5127372.9124999996</v>
      </c>
      <c r="L3118" s="38">
        <f t="shared" si="433"/>
        <v>6588009.5750000002</v>
      </c>
      <c r="M3118" s="39">
        <f t="shared" si="434"/>
        <v>1970017.5706237676</v>
      </c>
      <c r="N3118" s="40">
        <f t="shared" si="435"/>
        <v>1359327.6304025496</v>
      </c>
      <c r="O3118" s="41">
        <f t="shared" si="436"/>
        <v>0.6900078713369775</v>
      </c>
      <c r="P3118" s="42">
        <f t="shared" si="437"/>
        <v>47638</v>
      </c>
      <c r="Q3118" s="43" t="str">
        <f t="shared" si="438"/>
        <v>MEDIA GEO</v>
      </c>
    </row>
    <row r="3119" spans="2:17" s="44" customFormat="1" x14ac:dyDescent="0.3">
      <c r="B3119" s="87">
        <v>3085</v>
      </c>
      <c r="C3119" s="88">
        <v>72154500</v>
      </c>
      <c r="D3119" s="89" t="s">
        <v>985</v>
      </c>
      <c r="E3119" s="34">
        <v>80820</v>
      </c>
      <c r="F3119" s="35">
        <f t="shared" si="439"/>
        <v>84942</v>
      </c>
      <c r="G3119" s="36">
        <v>3095969.45</v>
      </c>
      <c r="H3119" s="36">
        <v>3127748.4</v>
      </c>
      <c r="I3119" s="37">
        <v>3400056.1</v>
      </c>
      <c r="J3119" s="38">
        <f t="shared" si="431"/>
        <v>84942</v>
      </c>
      <c r="K3119" s="38">
        <f t="shared" si="432"/>
        <v>2427178.9874999998</v>
      </c>
      <c r="L3119" s="38">
        <f t="shared" si="433"/>
        <v>3111858.9249999998</v>
      </c>
      <c r="M3119" s="39">
        <f t="shared" si="434"/>
        <v>1293180.8376468995</v>
      </c>
      <c r="N3119" s="40">
        <f t="shared" si="435"/>
        <v>854353.8753930747</v>
      </c>
      <c r="O3119" s="41">
        <f t="shared" si="436"/>
        <v>0.66066079122211241</v>
      </c>
      <c r="P3119" s="42">
        <f t="shared" si="437"/>
        <v>84942</v>
      </c>
      <c r="Q3119" s="43" t="str">
        <f t="shared" si="438"/>
        <v>MEDIA GEO</v>
      </c>
    </row>
    <row r="3120" spans="2:17" s="44" customFormat="1" x14ac:dyDescent="0.3">
      <c r="B3120" s="87">
        <v>3086</v>
      </c>
      <c r="C3120" s="88">
        <v>72154500</v>
      </c>
      <c r="D3120" s="89" t="s">
        <v>986</v>
      </c>
      <c r="E3120" s="34">
        <v>97628</v>
      </c>
      <c r="F3120" s="35">
        <f t="shared" si="439"/>
        <v>102607</v>
      </c>
      <c r="G3120" s="36">
        <v>11978623.300000001</v>
      </c>
      <c r="H3120" s="36">
        <v>12221776</v>
      </c>
      <c r="I3120" s="37">
        <v>13131849.324999999</v>
      </c>
      <c r="J3120" s="38">
        <f t="shared" si="431"/>
        <v>102607</v>
      </c>
      <c r="K3120" s="38">
        <f t="shared" si="432"/>
        <v>9358713.90625</v>
      </c>
      <c r="L3120" s="38">
        <f t="shared" si="433"/>
        <v>12100199.65</v>
      </c>
      <c r="M3120" s="39">
        <f t="shared" si="434"/>
        <v>3747667.2804390714</v>
      </c>
      <c r="N3120" s="40">
        <f t="shared" si="435"/>
        <v>2577446.8421322061</v>
      </c>
      <c r="O3120" s="41">
        <f t="shared" si="436"/>
        <v>0.68774697678878149</v>
      </c>
      <c r="P3120" s="42">
        <f t="shared" si="437"/>
        <v>102607</v>
      </c>
      <c r="Q3120" s="43" t="str">
        <f t="shared" si="438"/>
        <v>MEDIA GEO</v>
      </c>
    </row>
    <row r="3121" spans="2:17" s="44" customFormat="1" x14ac:dyDescent="0.3">
      <c r="B3121" s="87">
        <v>3087</v>
      </c>
      <c r="C3121" s="88">
        <v>72154500</v>
      </c>
      <c r="D3121" s="89" t="s">
        <v>987</v>
      </c>
      <c r="E3121" s="34">
        <v>50756</v>
      </c>
      <c r="F3121" s="35">
        <f t="shared" si="439"/>
        <v>53345</v>
      </c>
      <c r="G3121" s="36">
        <v>6710897.9000000004</v>
      </c>
      <c r="H3121" s="36">
        <v>6921397</v>
      </c>
      <c r="I3121" s="37">
        <v>7459306.75</v>
      </c>
      <c r="J3121" s="38">
        <f t="shared" si="431"/>
        <v>53345</v>
      </c>
      <c r="K3121" s="38">
        <f t="shared" si="432"/>
        <v>5286236.6624999996</v>
      </c>
      <c r="L3121" s="38">
        <f t="shared" si="433"/>
        <v>6816147.4500000002</v>
      </c>
      <c r="M3121" s="39">
        <f t="shared" si="434"/>
        <v>2073440.821540829</v>
      </c>
      <c r="N3121" s="40">
        <f t="shared" si="435"/>
        <v>1428423.4540581303</v>
      </c>
      <c r="O3121" s="41">
        <f t="shared" si="436"/>
        <v>0.68891450347573979</v>
      </c>
      <c r="P3121" s="42">
        <f t="shared" si="437"/>
        <v>53345</v>
      </c>
      <c r="Q3121" s="43" t="str">
        <f t="shared" si="438"/>
        <v>MEDIA GEO</v>
      </c>
    </row>
    <row r="3122" spans="2:17" s="44" customFormat="1" x14ac:dyDescent="0.3">
      <c r="B3122" s="87">
        <v>3088</v>
      </c>
      <c r="C3122" s="88">
        <v>72154500</v>
      </c>
      <c r="D3122" s="89" t="s">
        <v>988</v>
      </c>
      <c r="E3122" s="34">
        <v>43374</v>
      </c>
      <c r="F3122" s="35">
        <f t="shared" si="439"/>
        <v>45586</v>
      </c>
      <c r="G3122" s="36">
        <v>1170573.25</v>
      </c>
      <c r="H3122" s="36">
        <v>1191856.3999999999</v>
      </c>
      <c r="I3122" s="37">
        <v>1279878.2604999999</v>
      </c>
      <c r="J3122" s="38">
        <f t="shared" si="431"/>
        <v>45586</v>
      </c>
      <c r="K3122" s="38">
        <f t="shared" si="432"/>
        <v>921973.47762499994</v>
      </c>
      <c r="L3122" s="38">
        <f t="shared" si="433"/>
        <v>1181214.825</v>
      </c>
      <c r="M3122" s="39">
        <f t="shared" si="434"/>
        <v>534140.69749980071</v>
      </c>
      <c r="N3122" s="40">
        <f t="shared" si="435"/>
        <v>345460.3395826515</v>
      </c>
      <c r="O3122" s="41">
        <f t="shared" si="436"/>
        <v>0.64675906778809045</v>
      </c>
      <c r="P3122" s="42">
        <f t="shared" si="437"/>
        <v>45586</v>
      </c>
      <c r="Q3122" s="43" t="str">
        <f t="shared" si="438"/>
        <v>MEDIA GEO</v>
      </c>
    </row>
    <row r="3123" spans="2:17" s="44" customFormat="1" x14ac:dyDescent="0.3">
      <c r="B3123" s="87">
        <v>3089</v>
      </c>
      <c r="C3123" s="88">
        <v>72154500</v>
      </c>
      <c r="D3123" s="89" t="s">
        <v>989</v>
      </c>
      <c r="E3123" s="34">
        <v>44239</v>
      </c>
      <c r="F3123" s="35">
        <f t="shared" si="439"/>
        <v>46495</v>
      </c>
      <c r="G3123" s="36">
        <v>1167074.6499999999</v>
      </c>
      <c r="H3123" s="36">
        <v>1188066.25</v>
      </c>
      <c r="I3123" s="37">
        <v>1279878.2604999999</v>
      </c>
      <c r="J3123" s="38">
        <f t="shared" si="431"/>
        <v>46495</v>
      </c>
      <c r="K3123" s="38">
        <f t="shared" si="432"/>
        <v>920378.54012499994</v>
      </c>
      <c r="L3123" s="38">
        <f t="shared" si="433"/>
        <v>1177570.45</v>
      </c>
      <c r="M3123" s="39">
        <f t="shared" si="434"/>
        <v>535955.27817223454</v>
      </c>
      <c r="N3123" s="40">
        <f t="shared" si="435"/>
        <v>346100.68181704095</v>
      </c>
      <c r="O3123" s="41">
        <f t="shared" si="436"/>
        <v>0.64576410740341295</v>
      </c>
      <c r="P3123" s="42">
        <f t="shared" si="437"/>
        <v>46495</v>
      </c>
      <c r="Q3123" s="43" t="str">
        <f t="shared" si="438"/>
        <v>MEDIA GEO</v>
      </c>
    </row>
    <row r="3124" spans="2:17" s="44" customFormat="1" x14ac:dyDescent="0.3">
      <c r="B3124" s="87">
        <v>3090</v>
      </c>
      <c r="C3124" s="88">
        <v>72154500</v>
      </c>
      <c r="D3124" s="89" t="s">
        <v>990</v>
      </c>
      <c r="E3124" s="34">
        <v>45013</v>
      </c>
      <c r="F3124" s="35">
        <f t="shared" si="439"/>
        <v>47309</v>
      </c>
      <c r="G3124" s="36">
        <v>2386628.2999999998</v>
      </c>
      <c r="H3124" s="36">
        <v>2428028.4</v>
      </c>
      <c r="I3124" s="37">
        <v>2664533.7599999998</v>
      </c>
      <c r="J3124" s="38">
        <f t="shared" si="431"/>
        <v>47309</v>
      </c>
      <c r="K3124" s="38">
        <f t="shared" si="432"/>
        <v>1881624.8649999998</v>
      </c>
      <c r="L3124" s="38">
        <f t="shared" si="433"/>
        <v>2407328.3499999996</v>
      </c>
      <c r="M3124" s="39">
        <f t="shared" si="434"/>
        <v>924487.16470114014</v>
      </c>
      <c r="N3124" s="40">
        <f t="shared" si="435"/>
        <v>620258.62856894638</v>
      </c>
      <c r="O3124" s="41">
        <f t="shared" si="436"/>
        <v>0.67092183888724732</v>
      </c>
      <c r="P3124" s="42">
        <f t="shared" si="437"/>
        <v>47309</v>
      </c>
      <c r="Q3124" s="43" t="str">
        <f t="shared" si="438"/>
        <v>MEDIA GEO</v>
      </c>
    </row>
    <row r="3125" spans="2:17" s="44" customFormat="1" x14ac:dyDescent="0.3">
      <c r="B3125" s="87">
        <v>3091</v>
      </c>
      <c r="C3125" s="88">
        <v>72154500</v>
      </c>
      <c r="D3125" s="89" t="s">
        <v>991</v>
      </c>
      <c r="E3125" s="34">
        <v>45013</v>
      </c>
      <c r="F3125" s="35">
        <f t="shared" si="439"/>
        <v>47309</v>
      </c>
      <c r="G3125" s="36">
        <v>2400331.15</v>
      </c>
      <c r="H3125" s="36">
        <v>2458932.7000000002</v>
      </c>
      <c r="I3125" s="37">
        <v>2664533.7599999998</v>
      </c>
      <c r="J3125" s="38">
        <f t="shared" si="431"/>
        <v>47309</v>
      </c>
      <c r="K3125" s="38">
        <f t="shared" si="432"/>
        <v>1892776.6524999999</v>
      </c>
      <c r="L3125" s="38">
        <f t="shared" si="433"/>
        <v>2429631.9249999998</v>
      </c>
      <c r="M3125" s="39">
        <f t="shared" si="434"/>
        <v>928743.31280109542</v>
      </c>
      <c r="N3125" s="40">
        <f t="shared" si="435"/>
        <v>623268.17975215905</v>
      </c>
      <c r="O3125" s="41">
        <f t="shared" si="436"/>
        <v>0.67108766347116777</v>
      </c>
      <c r="P3125" s="42">
        <f t="shared" si="437"/>
        <v>47309</v>
      </c>
      <c r="Q3125" s="43" t="str">
        <f t="shared" si="438"/>
        <v>MEDIA GEO</v>
      </c>
    </row>
    <row r="3126" spans="2:17" s="44" customFormat="1" x14ac:dyDescent="0.3">
      <c r="B3126" s="87">
        <v>3092</v>
      </c>
      <c r="C3126" s="88">
        <v>72154500</v>
      </c>
      <c r="D3126" s="89" t="s">
        <v>992</v>
      </c>
      <c r="E3126" s="34">
        <v>44239</v>
      </c>
      <c r="F3126" s="35">
        <f t="shared" si="439"/>
        <v>46495</v>
      </c>
      <c r="G3126" s="36">
        <v>4525730.6500000004</v>
      </c>
      <c r="H3126" s="36">
        <v>4634187.25</v>
      </c>
      <c r="I3126" s="37">
        <v>5051511.92</v>
      </c>
      <c r="J3126" s="38">
        <f t="shared" si="431"/>
        <v>46495</v>
      </c>
      <c r="K3126" s="38">
        <f t="shared" si="432"/>
        <v>3564481.2050000001</v>
      </c>
      <c r="L3126" s="38">
        <f t="shared" si="433"/>
        <v>4579958.95</v>
      </c>
      <c r="M3126" s="39">
        <f t="shared" si="434"/>
        <v>1489781.1635590314</v>
      </c>
      <c r="N3126" s="40">
        <f t="shared" si="435"/>
        <v>1020557.4334453078</v>
      </c>
      <c r="O3126" s="41">
        <f t="shared" si="436"/>
        <v>0.68503848646282672</v>
      </c>
      <c r="P3126" s="42">
        <f t="shared" si="437"/>
        <v>46495</v>
      </c>
      <c r="Q3126" s="43" t="str">
        <f t="shared" si="438"/>
        <v>MEDIA GEO</v>
      </c>
    </row>
    <row r="3127" spans="2:17" s="44" customFormat="1" x14ac:dyDescent="0.3">
      <c r="B3127" s="87">
        <v>3093</v>
      </c>
      <c r="C3127" s="88">
        <v>72154500</v>
      </c>
      <c r="D3127" s="89" t="s">
        <v>993</v>
      </c>
      <c r="E3127" s="34">
        <v>44239</v>
      </c>
      <c r="F3127" s="35">
        <f t="shared" si="439"/>
        <v>46495</v>
      </c>
      <c r="G3127" s="36">
        <v>3113754</v>
      </c>
      <c r="H3127" s="36">
        <v>3176145.7</v>
      </c>
      <c r="I3127" s="37">
        <v>3424342.2149999999</v>
      </c>
      <c r="J3127" s="38">
        <f t="shared" si="431"/>
        <v>46495</v>
      </c>
      <c r="K3127" s="38">
        <f t="shared" si="432"/>
        <v>2440184.2287499998</v>
      </c>
      <c r="L3127" s="38">
        <f t="shared" si="433"/>
        <v>3144949.85</v>
      </c>
      <c r="M3127" s="39">
        <f t="shared" si="434"/>
        <v>1120190.877938831</v>
      </c>
      <c r="N3127" s="40">
        <f t="shared" si="435"/>
        <v>759217.63622259093</v>
      </c>
      <c r="O3127" s="41">
        <f t="shared" si="436"/>
        <v>0.6777573815094472</v>
      </c>
      <c r="P3127" s="42">
        <f t="shared" si="437"/>
        <v>46495</v>
      </c>
      <c r="Q3127" s="43" t="str">
        <f t="shared" si="438"/>
        <v>MEDIA GEO</v>
      </c>
    </row>
    <row r="3128" spans="2:17" s="44" customFormat="1" x14ac:dyDescent="0.3">
      <c r="B3128" s="87">
        <v>3094</v>
      </c>
      <c r="C3128" s="88">
        <v>72154500</v>
      </c>
      <c r="D3128" s="89" t="s">
        <v>994</v>
      </c>
      <c r="E3128" s="34">
        <v>59814</v>
      </c>
      <c r="F3128" s="35">
        <f t="shared" si="439"/>
        <v>62865</v>
      </c>
      <c r="G3128" s="36">
        <v>1419265.4</v>
      </c>
      <c r="H3128" s="36">
        <v>1453376.75</v>
      </c>
      <c r="I3128" s="37">
        <v>1578597.4750000001</v>
      </c>
      <c r="J3128" s="38">
        <f t="shared" si="431"/>
        <v>62865</v>
      </c>
      <c r="K3128" s="38">
        <f t="shared" si="432"/>
        <v>1128526.15625</v>
      </c>
      <c r="L3128" s="38">
        <f t="shared" si="433"/>
        <v>1436321.075</v>
      </c>
      <c r="M3128" s="39">
        <f t="shared" si="434"/>
        <v>672636.66517364571</v>
      </c>
      <c r="N3128" s="40">
        <f t="shared" si="435"/>
        <v>431173.67941969779</v>
      </c>
      <c r="O3128" s="41">
        <f t="shared" si="436"/>
        <v>0.64102018481015655</v>
      </c>
      <c r="P3128" s="42">
        <f t="shared" si="437"/>
        <v>62865</v>
      </c>
      <c r="Q3128" s="43" t="str">
        <f t="shared" si="438"/>
        <v>MEDIA GEO</v>
      </c>
    </row>
    <row r="3129" spans="2:17" s="44" customFormat="1" x14ac:dyDescent="0.3">
      <c r="B3129" s="87">
        <v>3095</v>
      </c>
      <c r="C3129" s="88">
        <v>72154500</v>
      </c>
      <c r="D3129" s="89" t="s">
        <v>995</v>
      </c>
      <c r="E3129" s="34">
        <v>59078</v>
      </c>
      <c r="F3129" s="35">
        <f t="shared" si="439"/>
        <v>62091</v>
      </c>
      <c r="G3129" s="36">
        <v>1437924.6</v>
      </c>
      <c r="H3129" s="36">
        <v>1452502.1</v>
      </c>
      <c r="I3129" s="37">
        <v>1578597.4750000001</v>
      </c>
      <c r="J3129" s="38">
        <f t="shared" si="431"/>
        <v>62091</v>
      </c>
      <c r="K3129" s="38">
        <f t="shared" si="432"/>
        <v>1132778.7937500002</v>
      </c>
      <c r="L3129" s="38">
        <f t="shared" si="433"/>
        <v>1445213.35</v>
      </c>
      <c r="M3129" s="39">
        <f t="shared" si="434"/>
        <v>672648.58851387491</v>
      </c>
      <c r="N3129" s="40">
        <f t="shared" si="435"/>
        <v>431729.41114306665</v>
      </c>
      <c r="O3129" s="41">
        <f t="shared" si="436"/>
        <v>0.64183500644357816</v>
      </c>
      <c r="P3129" s="42">
        <f t="shared" si="437"/>
        <v>62091</v>
      </c>
      <c r="Q3129" s="43" t="str">
        <f t="shared" si="438"/>
        <v>MEDIA GEO</v>
      </c>
    </row>
    <row r="3130" spans="2:17" s="44" customFormat="1" x14ac:dyDescent="0.3">
      <c r="B3130" s="87">
        <v>3096</v>
      </c>
      <c r="C3130" s="88">
        <v>72154500</v>
      </c>
      <c r="D3130" s="89" t="s">
        <v>996</v>
      </c>
      <c r="E3130" s="34">
        <v>33875</v>
      </c>
      <c r="F3130" s="35">
        <f t="shared" si="439"/>
        <v>35603</v>
      </c>
      <c r="G3130" s="36">
        <v>2485463.75</v>
      </c>
      <c r="H3130" s="36">
        <v>2524823</v>
      </c>
      <c r="I3130" s="37">
        <v>2737392.105</v>
      </c>
      <c r="J3130" s="38">
        <f t="shared" si="431"/>
        <v>35603</v>
      </c>
      <c r="K3130" s="38">
        <f t="shared" si="432"/>
        <v>1945820.4637500001</v>
      </c>
      <c r="L3130" s="38">
        <f t="shared" si="433"/>
        <v>2505143.375</v>
      </c>
      <c r="M3130" s="39">
        <f t="shared" si="434"/>
        <v>884332.3125527174</v>
      </c>
      <c r="N3130" s="40">
        <f t="shared" si="435"/>
        <v>600142.2522978232</v>
      </c>
      <c r="O3130" s="41">
        <f t="shared" si="436"/>
        <v>0.67863883720979279</v>
      </c>
      <c r="P3130" s="42">
        <f t="shared" si="437"/>
        <v>35603</v>
      </c>
      <c r="Q3130" s="43" t="str">
        <f t="shared" si="438"/>
        <v>MEDIA GEO</v>
      </c>
    </row>
    <row r="3131" spans="2:17" s="44" customFormat="1" x14ac:dyDescent="0.3">
      <c r="B3131" s="87">
        <v>3097</v>
      </c>
      <c r="C3131" s="88">
        <v>72154500</v>
      </c>
      <c r="D3131" s="89" t="s">
        <v>997</v>
      </c>
      <c r="E3131" s="34">
        <v>21577</v>
      </c>
      <c r="F3131" s="35">
        <f t="shared" si="439"/>
        <v>22677</v>
      </c>
      <c r="G3131" s="36">
        <v>2443480.5499999998</v>
      </c>
      <c r="H3131" s="36">
        <v>2518992</v>
      </c>
      <c r="I3131" s="37">
        <v>2737392.105</v>
      </c>
      <c r="J3131" s="38">
        <f t="shared" si="431"/>
        <v>22677</v>
      </c>
      <c r="K3131" s="38">
        <f t="shared" si="432"/>
        <v>1930635.4137499998</v>
      </c>
      <c r="L3131" s="38">
        <f t="shared" si="433"/>
        <v>2481236.2749999999</v>
      </c>
      <c r="M3131" s="39">
        <f t="shared" si="434"/>
        <v>786211.82452621975</v>
      </c>
      <c r="N3131" s="40">
        <f t="shared" si="435"/>
        <v>539900.65209457057</v>
      </c>
      <c r="O3131" s="41">
        <f t="shared" si="436"/>
        <v>0.68671143736603157</v>
      </c>
      <c r="P3131" s="42">
        <f t="shared" si="437"/>
        <v>22677</v>
      </c>
      <c r="Q3131" s="43" t="str">
        <f t="shared" si="438"/>
        <v>MEDIA GEO</v>
      </c>
    </row>
    <row r="3132" spans="2:17" s="44" customFormat="1" x14ac:dyDescent="0.3">
      <c r="B3132" s="87">
        <v>3098</v>
      </c>
      <c r="C3132" s="88">
        <v>72154500</v>
      </c>
      <c r="D3132" s="89" t="s">
        <v>998</v>
      </c>
      <c r="E3132" s="34">
        <v>54365</v>
      </c>
      <c r="F3132" s="35">
        <f t="shared" si="439"/>
        <v>57138</v>
      </c>
      <c r="G3132" s="36">
        <v>4128348</v>
      </c>
      <c r="H3132" s="36">
        <v>4193072.1</v>
      </c>
      <c r="I3132" s="37">
        <v>4595279.9024999999</v>
      </c>
      <c r="J3132" s="38">
        <f t="shared" si="431"/>
        <v>57138</v>
      </c>
      <c r="K3132" s="38">
        <f t="shared" si="432"/>
        <v>3243459.5006249999</v>
      </c>
      <c r="L3132" s="38">
        <f t="shared" si="433"/>
        <v>4160710.05</v>
      </c>
      <c r="M3132" s="39">
        <f t="shared" si="434"/>
        <v>1460112.8008286403</v>
      </c>
      <c r="N3132" s="40">
        <f t="shared" si="435"/>
        <v>992052.99549977749</v>
      </c>
      <c r="O3132" s="41">
        <f t="shared" si="436"/>
        <v>0.67943585929578143</v>
      </c>
      <c r="P3132" s="42">
        <f t="shared" si="437"/>
        <v>57138</v>
      </c>
      <c r="Q3132" s="43" t="str">
        <f t="shared" si="438"/>
        <v>MEDIA GEO</v>
      </c>
    </row>
    <row r="3133" spans="2:17" s="44" customFormat="1" x14ac:dyDescent="0.3">
      <c r="B3133" s="87">
        <v>3099</v>
      </c>
      <c r="C3133" s="88">
        <v>72154500</v>
      </c>
      <c r="D3133" s="89" t="s">
        <v>999</v>
      </c>
      <c r="E3133" s="34">
        <v>55249</v>
      </c>
      <c r="F3133" s="35">
        <f t="shared" si="439"/>
        <v>58067</v>
      </c>
      <c r="G3133" s="36">
        <v>4383454.25</v>
      </c>
      <c r="H3133" s="36">
        <v>4477624.9000000004</v>
      </c>
      <c r="I3133" s="37">
        <v>4820793.8274999997</v>
      </c>
      <c r="J3133" s="38">
        <f t="shared" si="431"/>
        <v>58067</v>
      </c>
      <c r="K3133" s="38">
        <f t="shared" si="432"/>
        <v>3434984.9943749998</v>
      </c>
      <c r="L3133" s="38">
        <f t="shared" si="433"/>
        <v>4430539.5750000002</v>
      </c>
      <c r="M3133" s="39">
        <f t="shared" si="434"/>
        <v>1531010.0220745667</v>
      </c>
      <c r="N3133" s="40">
        <f t="shared" si="435"/>
        <v>1041527.9992103326</v>
      </c>
      <c r="O3133" s="41">
        <f t="shared" si="436"/>
        <v>0.68028816545500437</v>
      </c>
      <c r="P3133" s="42">
        <f t="shared" si="437"/>
        <v>58067</v>
      </c>
      <c r="Q3133" s="43" t="str">
        <f t="shared" si="438"/>
        <v>MEDIA GEO</v>
      </c>
    </row>
    <row r="3134" spans="2:17" s="44" customFormat="1" x14ac:dyDescent="0.3">
      <c r="B3134" s="87">
        <v>3100</v>
      </c>
      <c r="C3134" s="88">
        <v>72154500</v>
      </c>
      <c r="D3134" s="89" t="s">
        <v>1000</v>
      </c>
      <c r="E3134" s="34">
        <v>44847</v>
      </c>
      <c r="F3134" s="35">
        <f t="shared" si="439"/>
        <v>47134</v>
      </c>
      <c r="G3134" s="36">
        <v>1139960.5</v>
      </c>
      <c r="H3134" s="36">
        <v>1186025.3999999999</v>
      </c>
      <c r="I3134" s="37">
        <v>1276061.8709999998</v>
      </c>
      <c r="J3134" s="38">
        <f t="shared" si="431"/>
        <v>47134</v>
      </c>
      <c r="K3134" s="38">
        <f t="shared" si="432"/>
        <v>912295.44274999993</v>
      </c>
      <c r="L3134" s="38">
        <f t="shared" si="433"/>
        <v>1162992.95</v>
      </c>
      <c r="M3134" s="39">
        <f t="shared" si="434"/>
        <v>534007.62178549869</v>
      </c>
      <c r="N3134" s="40">
        <f t="shared" si="435"/>
        <v>344271.63954538049</v>
      </c>
      <c r="O3134" s="41">
        <f t="shared" si="436"/>
        <v>0.64469424311638057</v>
      </c>
      <c r="P3134" s="42">
        <f t="shared" si="437"/>
        <v>47134</v>
      </c>
      <c r="Q3134" s="43" t="str">
        <f t="shared" si="438"/>
        <v>MEDIA GEO</v>
      </c>
    </row>
    <row r="3135" spans="2:17" s="44" customFormat="1" x14ac:dyDescent="0.3">
      <c r="B3135" s="87">
        <v>3101</v>
      </c>
      <c r="C3135" s="88">
        <v>72154500</v>
      </c>
      <c r="D3135" s="89" t="s">
        <v>1001</v>
      </c>
      <c r="E3135" s="34">
        <v>32604</v>
      </c>
      <c r="F3135" s="35">
        <f t="shared" si="439"/>
        <v>34267</v>
      </c>
      <c r="G3135" s="36">
        <v>1091563.2</v>
      </c>
      <c r="H3135" s="36">
        <v>1112263.25</v>
      </c>
      <c r="I3135" s="37">
        <v>1196958.5249999999</v>
      </c>
      <c r="J3135" s="38">
        <f t="shared" si="431"/>
        <v>34267</v>
      </c>
      <c r="K3135" s="38">
        <f t="shared" si="432"/>
        <v>858762.99375000002</v>
      </c>
      <c r="L3135" s="38">
        <f t="shared" si="433"/>
        <v>1101913.2250000001</v>
      </c>
      <c r="M3135" s="39">
        <f t="shared" si="434"/>
        <v>472392.41439896432</v>
      </c>
      <c r="N3135" s="40">
        <f t="shared" si="435"/>
        <v>309801.45153167396</v>
      </c>
      <c r="O3135" s="41">
        <f t="shared" si="436"/>
        <v>0.6558137728054787</v>
      </c>
      <c r="P3135" s="42">
        <f t="shared" si="437"/>
        <v>34267</v>
      </c>
      <c r="Q3135" s="43" t="str">
        <f t="shared" si="438"/>
        <v>MEDIA GEO</v>
      </c>
    </row>
    <row r="3136" spans="2:17" s="44" customFormat="1" x14ac:dyDescent="0.3">
      <c r="B3136" s="87">
        <v>3102</v>
      </c>
      <c r="C3136" s="88">
        <v>72154500</v>
      </c>
      <c r="D3136" s="89" t="s">
        <v>1002</v>
      </c>
      <c r="E3136" s="34">
        <v>26345</v>
      </c>
      <c r="F3136" s="35">
        <f t="shared" si="439"/>
        <v>27689</v>
      </c>
      <c r="G3136" s="36">
        <v>1093895.6000000001</v>
      </c>
      <c r="H3136" s="36">
        <v>1097394.2</v>
      </c>
      <c r="I3136" s="37">
        <v>1196958.5249999999</v>
      </c>
      <c r="J3136" s="38">
        <f t="shared" si="431"/>
        <v>27689</v>
      </c>
      <c r="K3136" s="38">
        <f t="shared" si="432"/>
        <v>853984.33124999993</v>
      </c>
      <c r="L3136" s="38">
        <f t="shared" si="433"/>
        <v>1095644.8999999999</v>
      </c>
      <c r="M3136" s="39">
        <f t="shared" si="434"/>
        <v>446612.86325046624</v>
      </c>
      <c r="N3136" s="40">
        <f t="shared" si="435"/>
        <v>296223.90450527059</v>
      </c>
      <c r="O3136" s="41">
        <f t="shared" si="436"/>
        <v>0.66326774009449974</v>
      </c>
      <c r="P3136" s="42">
        <f t="shared" si="437"/>
        <v>27689</v>
      </c>
      <c r="Q3136" s="43" t="str">
        <f t="shared" si="438"/>
        <v>MEDIA GEO</v>
      </c>
    </row>
    <row r="3137" spans="2:17" s="44" customFormat="1" x14ac:dyDescent="0.3">
      <c r="B3137" s="87">
        <v>3103</v>
      </c>
      <c r="C3137" s="88">
        <v>72154500</v>
      </c>
      <c r="D3137" s="89" t="s">
        <v>1003</v>
      </c>
      <c r="E3137" s="34">
        <v>57421</v>
      </c>
      <c r="F3137" s="35">
        <f t="shared" si="439"/>
        <v>60349</v>
      </c>
      <c r="G3137" s="36">
        <v>3074686.3</v>
      </c>
      <c r="H3137" s="36">
        <v>3123958.25</v>
      </c>
      <c r="I3137" s="37">
        <v>3426076.9375</v>
      </c>
      <c r="J3137" s="38">
        <f t="shared" si="431"/>
        <v>60349</v>
      </c>
      <c r="K3137" s="38">
        <f t="shared" si="432"/>
        <v>2421267.6218750002</v>
      </c>
      <c r="L3137" s="38">
        <f t="shared" si="433"/>
        <v>3099322.2749999999</v>
      </c>
      <c r="M3137" s="39">
        <f t="shared" si="434"/>
        <v>1187116.4028999086</v>
      </c>
      <c r="N3137" s="40">
        <f t="shared" si="435"/>
        <v>796744.87141048012</v>
      </c>
      <c r="O3137" s="41">
        <f t="shared" si="436"/>
        <v>0.67115985379713217</v>
      </c>
      <c r="P3137" s="42">
        <f t="shared" si="437"/>
        <v>60349</v>
      </c>
      <c r="Q3137" s="43" t="str">
        <f t="shared" si="438"/>
        <v>MEDIA GEO</v>
      </c>
    </row>
    <row r="3138" spans="2:17" s="44" customFormat="1" x14ac:dyDescent="0.3">
      <c r="B3138" s="87">
        <v>3104</v>
      </c>
      <c r="C3138" s="88">
        <v>72154500</v>
      </c>
      <c r="D3138" s="89" t="s">
        <v>1004</v>
      </c>
      <c r="E3138" s="34">
        <v>33709</v>
      </c>
      <c r="F3138" s="35">
        <f t="shared" si="439"/>
        <v>35428</v>
      </c>
      <c r="G3138" s="36">
        <v>3064482.05</v>
      </c>
      <c r="H3138" s="36">
        <v>3160110.45</v>
      </c>
      <c r="I3138" s="37">
        <v>3426076.9375</v>
      </c>
      <c r="J3138" s="38">
        <f t="shared" si="431"/>
        <v>35428</v>
      </c>
      <c r="K3138" s="38">
        <f t="shared" si="432"/>
        <v>2421524.359375</v>
      </c>
      <c r="L3138" s="38">
        <f t="shared" si="433"/>
        <v>3112296.25</v>
      </c>
      <c r="M3138" s="39">
        <f t="shared" si="434"/>
        <v>1041239.8305808142</v>
      </c>
      <c r="N3138" s="40">
        <f t="shared" si="435"/>
        <v>711216.36600134848</v>
      </c>
      <c r="O3138" s="41">
        <f t="shared" si="436"/>
        <v>0.683047598750256</v>
      </c>
      <c r="P3138" s="42">
        <f t="shared" si="437"/>
        <v>35428</v>
      </c>
      <c r="Q3138" s="43" t="str">
        <f t="shared" si="438"/>
        <v>MEDIA GEO</v>
      </c>
    </row>
    <row r="3139" spans="2:17" s="44" customFormat="1" x14ac:dyDescent="0.3">
      <c r="B3139" s="87">
        <v>3105</v>
      </c>
      <c r="C3139" s="88">
        <v>72154500</v>
      </c>
      <c r="D3139" s="89" t="s">
        <v>1005</v>
      </c>
      <c r="E3139" s="34">
        <v>17545</v>
      </c>
      <c r="F3139" s="35">
        <f t="shared" si="439"/>
        <v>18440</v>
      </c>
      <c r="G3139" s="36">
        <v>2379048</v>
      </c>
      <c r="H3139" s="36">
        <v>2444063.65</v>
      </c>
      <c r="I3139" s="37">
        <v>2656900.9809999997</v>
      </c>
      <c r="J3139" s="38">
        <f t="shared" si="431"/>
        <v>18440</v>
      </c>
      <c r="K3139" s="38">
        <f t="shared" si="432"/>
        <v>1874613.15775</v>
      </c>
      <c r="L3139" s="38">
        <f t="shared" si="433"/>
        <v>2411555.8250000002</v>
      </c>
      <c r="M3139" s="39">
        <f t="shared" si="434"/>
        <v>730571.96166227874</v>
      </c>
      <c r="N3139" s="40">
        <f t="shared" si="435"/>
        <v>503553.33919107576</v>
      </c>
      <c r="O3139" s="41">
        <f t="shared" si="436"/>
        <v>0.68925905402300836</v>
      </c>
      <c r="P3139" s="42">
        <f t="shared" si="437"/>
        <v>18440</v>
      </c>
      <c r="Q3139" s="43" t="str">
        <f t="shared" si="438"/>
        <v>MEDIA GEO</v>
      </c>
    </row>
    <row r="3140" spans="2:17" s="44" customFormat="1" x14ac:dyDescent="0.3">
      <c r="B3140" s="87">
        <v>3106</v>
      </c>
      <c r="C3140" s="88">
        <v>72154500</v>
      </c>
      <c r="D3140" s="89" t="s">
        <v>1006</v>
      </c>
      <c r="E3140" s="34">
        <v>16495</v>
      </c>
      <c r="F3140" s="35">
        <f t="shared" si="439"/>
        <v>17336</v>
      </c>
      <c r="G3140" s="36">
        <v>2393917.0499999998</v>
      </c>
      <c r="H3140" s="36">
        <v>2418698.7999999998</v>
      </c>
      <c r="I3140" s="37">
        <v>2656900.9809999997</v>
      </c>
      <c r="J3140" s="38">
        <f t="shared" si="431"/>
        <v>17336</v>
      </c>
      <c r="K3140" s="38">
        <f t="shared" si="432"/>
        <v>1871713.2077499998</v>
      </c>
      <c r="L3140" s="38">
        <f t="shared" si="433"/>
        <v>2406307.9249999998</v>
      </c>
      <c r="M3140" s="39">
        <f t="shared" si="434"/>
        <v>718627.42739307845</v>
      </c>
      <c r="N3140" s="40">
        <f t="shared" si="435"/>
        <v>495887.92389763909</v>
      </c>
      <c r="O3140" s="41">
        <f t="shared" si="436"/>
        <v>0.69004870256141204</v>
      </c>
      <c r="P3140" s="42">
        <f t="shared" si="437"/>
        <v>17336</v>
      </c>
      <c r="Q3140" s="43" t="str">
        <f t="shared" si="438"/>
        <v>MEDIA GEO</v>
      </c>
    </row>
    <row r="3141" spans="2:17" s="44" customFormat="1" x14ac:dyDescent="0.3">
      <c r="B3141" s="87">
        <v>3107</v>
      </c>
      <c r="C3141" s="88">
        <v>72154500</v>
      </c>
      <c r="D3141" s="89" t="s">
        <v>1007</v>
      </c>
      <c r="E3141" s="34">
        <v>18097</v>
      </c>
      <c r="F3141" s="35">
        <f t="shared" si="439"/>
        <v>19020</v>
      </c>
      <c r="G3141" s="36">
        <v>3066522.9</v>
      </c>
      <c r="H3141" s="36">
        <v>3160110.45</v>
      </c>
      <c r="I3141" s="37">
        <v>3431281.105</v>
      </c>
      <c r="J3141" s="38">
        <f t="shared" si="431"/>
        <v>19020</v>
      </c>
      <c r="K3141" s="38">
        <f t="shared" si="432"/>
        <v>2419233.61375</v>
      </c>
      <c r="L3141" s="38">
        <f t="shared" si="433"/>
        <v>3113316.6749999998</v>
      </c>
      <c r="M3141" s="39">
        <f t="shared" si="434"/>
        <v>891771.97787863307</v>
      </c>
      <c r="N3141" s="40">
        <f t="shared" si="435"/>
        <v>617128.84185195318</v>
      </c>
      <c r="O3141" s="41">
        <f t="shared" si="436"/>
        <v>0.69202537998557989</v>
      </c>
      <c r="P3141" s="42">
        <f t="shared" si="437"/>
        <v>19020</v>
      </c>
      <c r="Q3141" s="43" t="str">
        <f t="shared" si="438"/>
        <v>MEDIA GEO</v>
      </c>
    </row>
    <row r="3142" spans="2:17" s="44" customFormat="1" x14ac:dyDescent="0.3">
      <c r="B3142" s="87">
        <v>3108</v>
      </c>
      <c r="C3142" s="88">
        <v>72154500</v>
      </c>
      <c r="D3142" s="89" t="s">
        <v>1008</v>
      </c>
      <c r="E3142" s="34">
        <v>22884</v>
      </c>
      <c r="F3142" s="35">
        <f t="shared" si="439"/>
        <v>24051</v>
      </c>
      <c r="G3142" s="36">
        <v>1008471.45</v>
      </c>
      <c r="H3142" s="36">
        <v>1027713.75</v>
      </c>
      <c r="I3142" s="37">
        <v>1127569.625</v>
      </c>
      <c r="J3142" s="38">
        <f t="shared" si="431"/>
        <v>24051</v>
      </c>
      <c r="K3142" s="38">
        <f t="shared" si="432"/>
        <v>796951.45625000005</v>
      </c>
      <c r="L3142" s="38">
        <f t="shared" si="433"/>
        <v>1018092.6</v>
      </c>
      <c r="M3142" s="39">
        <f t="shared" si="434"/>
        <v>409452.06931977073</v>
      </c>
      <c r="N3142" s="40">
        <f t="shared" si="435"/>
        <v>272519.70959255658</v>
      </c>
      <c r="O3142" s="41">
        <f t="shared" si="436"/>
        <v>0.66557169938180538</v>
      </c>
      <c r="P3142" s="42">
        <f t="shared" si="437"/>
        <v>24051</v>
      </c>
      <c r="Q3142" s="43" t="str">
        <f t="shared" si="438"/>
        <v>MEDIA GEO</v>
      </c>
    </row>
    <row r="3143" spans="2:17" s="44" customFormat="1" x14ac:dyDescent="0.3">
      <c r="B3143" s="87">
        <v>3109</v>
      </c>
      <c r="C3143" s="88">
        <v>72154500</v>
      </c>
      <c r="D3143" s="89" t="s">
        <v>1009</v>
      </c>
      <c r="E3143" s="34">
        <v>23786</v>
      </c>
      <c r="F3143" s="35">
        <f t="shared" si="439"/>
        <v>24999</v>
      </c>
      <c r="G3143" s="36">
        <v>1013719.35</v>
      </c>
      <c r="H3143" s="36">
        <v>1050163.1000000001</v>
      </c>
      <c r="I3143" s="37">
        <v>1127569.625</v>
      </c>
      <c r="J3143" s="38">
        <f t="shared" si="431"/>
        <v>24999</v>
      </c>
      <c r="K3143" s="38">
        <f t="shared" si="432"/>
        <v>804112.76875000005</v>
      </c>
      <c r="L3143" s="38">
        <f t="shared" si="433"/>
        <v>1031941.2250000001</v>
      </c>
      <c r="M3143" s="39">
        <f t="shared" si="434"/>
        <v>416207.71272351401</v>
      </c>
      <c r="N3143" s="40">
        <f t="shared" si="435"/>
        <v>276626.33362605673</v>
      </c>
      <c r="O3143" s="41">
        <f t="shared" si="436"/>
        <v>0.66463528947100281</v>
      </c>
      <c r="P3143" s="42">
        <f t="shared" si="437"/>
        <v>24999</v>
      </c>
      <c r="Q3143" s="43" t="str">
        <f t="shared" si="438"/>
        <v>MEDIA GEO</v>
      </c>
    </row>
    <row r="3144" spans="2:17" s="44" customFormat="1" x14ac:dyDescent="0.3">
      <c r="B3144" s="87">
        <v>3110</v>
      </c>
      <c r="C3144" s="88">
        <v>72154500</v>
      </c>
      <c r="D3144" s="89" t="s">
        <v>1010</v>
      </c>
      <c r="E3144" s="34">
        <v>26308</v>
      </c>
      <c r="F3144" s="35">
        <f t="shared" si="439"/>
        <v>27650</v>
      </c>
      <c r="G3144" s="36">
        <v>1016343.3</v>
      </c>
      <c r="H3144" s="36">
        <v>1051329.3</v>
      </c>
      <c r="I3144" s="37">
        <v>1127569.625</v>
      </c>
      <c r="J3144" s="38">
        <f t="shared" si="431"/>
        <v>27650</v>
      </c>
      <c r="K3144" s="38">
        <f t="shared" si="432"/>
        <v>805723.05625000002</v>
      </c>
      <c r="L3144" s="38">
        <f t="shared" si="433"/>
        <v>1033836.3</v>
      </c>
      <c r="M3144" s="39">
        <f t="shared" si="434"/>
        <v>427222.80302084424</v>
      </c>
      <c r="N3144" s="40">
        <f t="shared" si="435"/>
        <v>282540.63859375555</v>
      </c>
      <c r="O3144" s="41">
        <f t="shared" si="436"/>
        <v>0.66134259827879638</v>
      </c>
      <c r="P3144" s="42">
        <f t="shared" si="437"/>
        <v>27650</v>
      </c>
      <c r="Q3144" s="43" t="str">
        <f t="shared" si="438"/>
        <v>MEDIA GEO</v>
      </c>
    </row>
    <row r="3145" spans="2:17" s="44" customFormat="1" x14ac:dyDescent="0.3">
      <c r="B3145" s="87">
        <v>3111</v>
      </c>
      <c r="C3145" s="88">
        <v>72154500</v>
      </c>
      <c r="D3145" s="89" t="s">
        <v>1011</v>
      </c>
      <c r="E3145" s="90">
        <v>34132</v>
      </c>
      <c r="F3145" s="35">
        <f t="shared" si="439"/>
        <v>35873</v>
      </c>
      <c r="G3145" s="36">
        <v>5591054.3499999996</v>
      </c>
      <c r="H3145" s="36">
        <v>5595136.0499999998</v>
      </c>
      <c r="I3145" s="37">
        <v>6123570.4249999998</v>
      </c>
      <c r="J3145" s="38">
        <f t="shared" ref="J3145:J3208" si="440">MIN(F3145:I3145)</f>
        <v>35873</v>
      </c>
      <c r="K3145" s="38">
        <f t="shared" ref="K3145:K3208" si="441">AVERAGE(F3145:I3145)</f>
        <v>4336408.4562499998</v>
      </c>
      <c r="L3145" s="38">
        <f t="shared" ref="L3145:L3208" si="442">MEDIAN(F3145:I3145)</f>
        <v>5593095.1999999993</v>
      </c>
      <c r="M3145" s="39">
        <f t="shared" ref="M3145:M3208" si="443">GEOMEAN(F3145:I3145)</f>
        <v>1619083.306015796</v>
      </c>
      <c r="N3145" s="40">
        <f t="shared" ref="N3145:N3208" si="444">STDEVA(J3145,M3145)</f>
        <v>1119498.7434281986</v>
      </c>
      <c r="O3145" s="41">
        <f t="shared" ref="O3145:O3208" si="445">N3145/M3145</f>
        <v>0.69143986555147441</v>
      </c>
      <c r="P3145" s="42">
        <f t="shared" ref="P3145:P3208" si="446">ROUND(IF(O3145&lt;=P3140,J3145,M3145),0)</f>
        <v>35873</v>
      </c>
      <c r="Q3145" s="43" t="str">
        <f t="shared" ref="Q3145:Q3208" si="447">IF(O3145&lt;=35%,"MENOR VALOR","MEDIA GEO")</f>
        <v>MEDIA GEO</v>
      </c>
    </row>
    <row r="3146" spans="2:17" s="44" customFormat="1" x14ac:dyDescent="0.3">
      <c r="B3146" s="87">
        <v>3112</v>
      </c>
      <c r="C3146" s="88">
        <v>72154500</v>
      </c>
      <c r="D3146" s="89" t="s">
        <v>1177</v>
      </c>
      <c r="E3146" s="91">
        <v>30855</v>
      </c>
      <c r="F3146" s="35">
        <f t="shared" si="439"/>
        <v>32429</v>
      </c>
      <c r="G3146" s="36">
        <v>5481140</v>
      </c>
      <c r="H3146" s="36">
        <v>5624874.1500000004</v>
      </c>
      <c r="I3146" s="37">
        <v>6123570.4249999998</v>
      </c>
      <c r="J3146" s="38">
        <f t="shared" si="440"/>
        <v>32429</v>
      </c>
      <c r="K3146" s="38">
        <f t="shared" si="441"/>
        <v>4315503.3937499998</v>
      </c>
      <c r="L3146" s="38">
        <f t="shared" si="442"/>
        <v>5553007.0750000002</v>
      </c>
      <c r="M3146" s="39">
        <f t="shared" si="443"/>
        <v>1573006.4182969392</v>
      </c>
      <c r="N3146" s="40">
        <f t="shared" si="444"/>
        <v>1089352.73942063</v>
      </c>
      <c r="O3146" s="41">
        <f t="shared" si="445"/>
        <v>0.69252911288184649</v>
      </c>
      <c r="P3146" s="42">
        <f t="shared" si="446"/>
        <v>32429</v>
      </c>
      <c r="Q3146" s="43" t="str">
        <f t="shared" si="447"/>
        <v>MEDIA GEO</v>
      </c>
    </row>
    <row r="3147" spans="2:17" s="44" customFormat="1" x14ac:dyDescent="0.3">
      <c r="B3147" s="87">
        <v>3113</v>
      </c>
      <c r="C3147" s="88">
        <v>72154500</v>
      </c>
      <c r="D3147" s="89" t="s">
        <v>1013</v>
      </c>
      <c r="E3147" s="34">
        <v>49854</v>
      </c>
      <c r="F3147" s="35">
        <f t="shared" si="439"/>
        <v>52397</v>
      </c>
      <c r="G3147" s="36">
        <v>3107048.35</v>
      </c>
      <c r="H3147" s="36">
        <v>3172064</v>
      </c>
      <c r="I3147" s="37">
        <v>3402137.767</v>
      </c>
      <c r="J3147" s="38">
        <f t="shared" si="440"/>
        <v>52397</v>
      </c>
      <c r="K3147" s="38">
        <f t="shared" si="441"/>
        <v>2433411.7792499997</v>
      </c>
      <c r="L3147" s="38">
        <f t="shared" si="442"/>
        <v>3139556.1749999998</v>
      </c>
      <c r="M3147" s="39">
        <f t="shared" si="443"/>
        <v>1151296.1906668236</v>
      </c>
      <c r="N3147" s="40">
        <f t="shared" si="444"/>
        <v>777039.06956091989</v>
      </c>
      <c r="O3147" s="41">
        <f t="shared" si="445"/>
        <v>0.67492542393531563</v>
      </c>
      <c r="P3147" s="42">
        <f t="shared" si="446"/>
        <v>52397</v>
      </c>
      <c r="Q3147" s="43" t="str">
        <f t="shared" si="447"/>
        <v>MEDIA GEO</v>
      </c>
    </row>
    <row r="3148" spans="2:17" s="44" customFormat="1" x14ac:dyDescent="0.3">
      <c r="B3148" s="87">
        <v>3114</v>
      </c>
      <c r="C3148" s="88">
        <v>72154500</v>
      </c>
      <c r="D3148" s="89" t="s">
        <v>1014</v>
      </c>
      <c r="E3148" s="34">
        <v>55709</v>
      </c>
      <c r="F3148" s="35">
        <f t="shared" si="439"/>
        <v>58550</v>
      </c>
      <c r="G3148" s="36">
        <v>2441148.15</v>
      </c>
      <c r="H3148" s="36">
        <v>2437066.4500000002</v>
      </c>
      <c r="I3148" s="37">
        <v>2667656.2605000003</v>
      </c>
      <c r="J3148" s="38">
        <f t="shared" si="440"/>
        <v>58550</v>
      </c>
      <c r="K3148" s="38">
        <f t="shared" si="441"/>
        <v>1901105.2151250001</v>
      </c>
      <c r="L3148" s="38">
        <f t="shared" si="442"/>
        <v>2439107.2999999998</v>
      </c>
      <c r="M3148" s="39">
        <f t="shared" si="443"/>
        <v>981814.78740988497</v>
      </c>
      <c r="N3148" s="40">
        <f t="shared" si="444"/>
        <v>652846.79200828588</v>
      </c>
      <c r="O3148" s="41">
        <f t="shared" si="445"/>
        <v>0.66493884628744893</v>
      </c>
      <c r="P3148" s="42">
        <f t="shared" si="446"/>
        <v>58550</v>
      </c>
      <c r="Q3148" s="43" t="str">
        <f t="shared" si="447"/>
        <v>MEDIA GEO</v>
      </c>
    </row>
    <row r="3149" spans="2:17" s="44" customFormat="1" x14ac:dyDescent="0.3">
      <c r="B3149" s="87">
        <v>3115</v>
      </c>
      <c r="C3149" s="88">
        <v>72154500</v>
      </c>
      <c r="D3149" s="89" t="s">
        <v>1015</v>
      </c>
      <c r="E3149" s="34">
        <v>47590</v>
      </c>
      <c r="F3149" s="35">
        <f t="shared" si="439"/>
        <v>50017</v>
      </c>
      <c r="G3149" s="36">
        <v>2442605.9</v>
      </c>
      <c r="H3149" s="36">
        <v>2451643.9500000002</v>
      </c>
      <c r="I3149" s="37">
        <v>2667656.2605000003</v>
      </c>
      <c r="J3149" s="38">
        <f t="shared" si="440"/>
        <v>50017</v>
      </c>
      <c r="K3149" s="38">
        <f t="shared" si="441"/>
        <v>1902980.7776250001</v>
      </c>
      <c r="L3149" s="38">
        <f t="shared" si="442"/>
        <v>2447124.9249999998</v>
      </c>
      <c r="M3149" s="39">
        <f t="shared" si="443"/>
        <v>945452.20022683346</v>
      </c>
      <c r="N3149" s="40">
        <f t="shared" si="444"/>
        <v>633168.30219352792</v>
      </c>
      <c r="O3149" s="41">
        <f t="shared" si="445"/>
        <v>0.66969890391245357</v>
      </c>
      <c r="P3149" s="42">
        <f t="shared" si="446"/>
        <v>50017</v>
      </c>
      <c r="Q3149" s="43" t="str">
        <f t="shared" si="447"/>
        <v>MEDIA GEO</v>
      </c>
    </row>
    <row r="3150" spans="2:17" s="44" customFormat="1" x14ac:dyDescent="0.3">
      <c r="B3150" s="87">
        <v>3116</v>
      </c>
      <c r="C3150" s="88">
        <v>72154500</v>
      </c>
      <c r="D3150" s="89" t="s">
        <v>1016</v>
      </c>
      <c r="E3150" s="34">
        <v>48547</v>
      </c>
      <c r="F3150" s="35">
        <f t="shared" si="439"/>
        <v>51023</v>
      </c>
      <c r="G3150" s="36">
        <v>3591021.35</v>
      </c>
      <c r="H3150" s="36">
        <v>3680235.65</v>
      </c>
      <c r="I3150" s="37">
        <v>3996800.64</v>
      </c>
      <c r="J3150" s="38">
        <f t="shared" si="440"/>
        <v>51023</v>
      </c>
      <c r="K3150" s="38">
        <f t="shared" si="441"/>
        <v>2829770.16</v>
      </c>
      <c r="L3150" s="38">
        <f t="shared" si="442"/>
        <v>3635628.5</v>
      </c>
      <c r="M3150" s="39">
        <f t="shared" si="443"/>
        <v>1281276.9782950024</v>
      </c>
      <c r="N3150" s="40">
        <f t="shared" si="444"/>
        <v>869920.93063412386</v>
      </c>
      <c r="O3150" s="41">
        <f t="shared" si="445"/>
        <v>0.67894838147465131</v>
      </c>
      <c r="P3150" s="42">
        <f t="shared" si="446"/>
        <v>51023</v>
      </c>
      <c r="Q3150" s="43" t="str">
        <f t="shared" si="447"/>
        <v>MEDIA GEO</v>
      </c>
    </row>
    <row r="3151" spans="2:17" s="44" customFormat="1" x14ac:dyDescent="0.3">
      <c r="B3151" s="87">
        <v>3117</v>
      </c>
      <c r="C3151" s="88">
        <v>72154500</v>
      </c>
      <c r="D3151" s="89" t="s">
        <v>1178</v>
      </c>
      <c r="E3151" s="34">
        <v>62741</v>
      </c>
      <c r="F3151" s="35">
        <f t="shared" si="439"/>
        <v>65941</v>
      </c>
      <c r="G3151" s="36">
        <v>14702866.5</v>
      </c>
      <c r="H3151" s="36">
        <v>14714528.5</v>
      </c>
      <c r="I3151" s="37">
        <v>16132919.25</v>
      </c>
      <c r="J3151" s="38">
        <f t="shared" si="440"/>
        <v>65941</v>
      </c>
      <c r="K3151" s="38">
        <f t="shared" si="441"/>
        <v>11404063.8125</v>
      </c>
      <c r="L3151" s="38">
        <f t="shared" si="442"/>
        <v>14708697.5</v>
      </c>
      <c r="M3151" s="39">
        <f t="shared" si="443"/>
        <v>3894970.8643142162</v>
      </c>
      <c r="N3151" s="40">
        <f t="shared" si="444"/>
        <v>2707532.9824223882</v>
      </c>
      <c r="O3151" s="41">
        <f t="shared" si="445"/>
        <v>0.6951356189153679</v>
      </c>
      <c r="P3151" s="42">
        <f t="shared" si="446"/>
        <v>65941</v>
      </c>
      <c r="Q3151" s="43" t="str">
        <f t="shared" si="447"/>
        <v>MEDIA GEO</v>
      </c>
    </row>
    <row r="3152" spans="2:17" s="44" customFormat="1" x14ac:dyDescent="0.3">
      <c r="B3152" s="87">
        <v>3118</v>
      </c>
      <c r="C3152" s="88">
        <v>72154500</v>
      </c>
      <c r="D3152" s="89" t="s">
        <v>1018</v>
      </c>
      <c r="E3152" s="34">
        <v>20583</v>
      </c>
      <c r="F3152" s="35">
        <f t="shared" si="439"/>
        <v>21633</v>
      </c>
      <c r="G3152" s="36">
        <v>5177928</v>
      </c>
      <c r="H3152" s="36">
        <v>5221077.4000000004</v>
      </c>
      <c r="I3152" s="37">
        <v>5727706.7504999992</v>
      </c>
      <c r="J3152" s="38">
        <f t="shared" si="440"/>
        <v>21633</v>
      </c>
      <c r="K3152" s="38">
        <f t="shared" si="441"/>
        <v>4037086.2876249999</v>
      </c>
      <c r="L3152" s="38">
        <f t="shared" si="442"/>
        <v>5199502.7</v>
      </c>
      <c r="M3152" s="39">
        <f t="shared" si="443"/>
        <v>1352861.7435668025</v>
      </c>
      <c r="N3152" s="40">
        <f t="shared" si="444"/>
        <v>941320.87188653369</v>
      </c>
      <c r="O3152" s="41">
        <f t="shared" si="445"/>
        <v>0.69579975659948323</v>
      </c>
      <c r="P3152" s="42">
        <f t="shared" si="446"/>
        <v>21633</v>
      </c>
      <c r="Q3152" s="43" t="str">
        <f t="shared" si="447"/>
        <v>MEDIA GEO</v>
      </c>
    </row>
    <row r="3153" spans="2:17" s="44" customFormat="1" x14ac:dyDescent="0.3">
      <c r="B3153" s="87">
        <v>3119</v>
      </c>
      <c r="C3153" s="88">
        <v>72154500</v>
      </c>
      <c r="D3153" s="89" t="s">
        <v>1019</v>
      </c>
      <c r="E3153" s="34">
        <v>8892</v>
      </c>
      <c r="F3153" s="35">
        <f t="shared" si="439"/>
        <v>9345</v>
      </c>
      <c r="G3153" s="36">
        <v>2487213.0499999998</v>
      </c>
      <c r="H3153" s="36">
        <v>2551062.5</v>
      </c>
      <c r="I3153" s="37">
        <v>2739126.8275000001</v>
      </c>
      <c r="J3153" s="38">
        <f t="shared" si="440"/>
        <v>9345</v>
      </c>
      <c r="K3153" s="38">
        <f t="shared" si="441"/>
        <v>1946686.8443749999</v>
      </c>
      <c r="L3153" s="38">
        <f t="shared" si="442"/>
        <v>2519137.7749999999</v>
      </c>
      <c r="M3153" s="39">
        <f t="shared" si="443"/>
        <v>634828.45275929174</v>
      </c>
      <c r="N3153" s="40">
        <f t="shared" si="444"/>
        <v>442283.59096607071</v>
      </c>
      <c r="O3153" s="41">
        <f t="shared" si="445"/>
        <v>0.69669780716928831</v>
      </c>
      <c r="P3153" s="42">
        <f t="shared" si="446"/>
        <v>9345</v>
      </c>
      <c r="Q3153" s="43" t="str">
        <f t="shared" si="447"/>
        <v>MEDIA GEO</v>
      </c>
    </row>
    <row r="3154" spans="2:17" s="44" customFormat="1" x14ac:dyDescent="0.3">
      <c r="B3154" s="87">
        <v>3120</v>
      </c>
      <c r="C3154" s="88">
        <v>72154500</v>
      </c>
      <c r="D3154" s="89" t="s">
        <v>1020</v>
      </c>
      <c r="E3154" s="34">
        <v>6996</v>
      </c>
      <c r="F3154" s="35">
        <f t="shared" si="439"/>
        <v>7353</v>
      </c>
      <c r="G3154" s="36">
        <v>204085</v>
      </c>
      <c r="H3154" s="36">
        <v>210499.1</v>
      </c>
      <c r="I3154" s="37">
        <v>227942.53649999999</v>
      </c>
      <c r="J3154" s="38">
        <f t="shared" si="440"/>
        <v>7353</v>
      </c>
      <c r="K3154" s="38">
        <f t="shared" si="441"/>
        <v>162469.90912500001</v>
      </c>
      <c r="L3154" s="38">
        <f t="shared" si="442"/>
        <v>207292.05</v>
      </c>
      <c r="M3154" s="39">
        <f t="shared" si="443"/>
        <v>92116.582618808912</v>
      </c>
      <c r="N3154" s="40">
        <f t="shared" si="444"/>
        <v>59936.90406742596</v>
      </c>
      <c r="O3154" s="41">
        <f t="shared" si="445"/>
        <v>0.65066356527198921</v>
      </c>
      <c r="P3154" s="42">
        <f t="shared" si="446"/>
        <v>7353</v>
      </c>
      <c r="Q3154" s="43" t="str">
        <f t="shared" si="447"/>
        <v>MEDIA GEO</v>
      </c>
    </row>
    <row r="3155" spans="2:17" s="44" customFormat="1" x14ac:dyDescent="0.3">
      <c r="B3155" s="87">
        <v>3121</v>
      </c>
      <c r="C3155" s="88">
        <v>72154500</v>
      </c>
      <c r="D3155" s="89" t="s">
        <v>1021</v>
      </c>
      <c r="E3155" s="34">
        <v>65264</v>
      </c>
      <c r="F3155" s="35">
        <f t="shared" si="439"/>
        <v>68592</v>
      </c>
      <c r="G3155" s="36">
        <v>12206032.300000001</v>
      </c>
      <c r="H3155" s="36">
        <v>12540148.6</v>
      </c>
      <c r="I3155" s="37">
        <v>13447568.82</v>
      </c>
      <c r="J3155" s="38">
        <f t="shared" si="440"/>
        <v>68592</v>
      </c>
      <c r="K3155" s="38">
        <f t="shared" si="441"/>
        <v>9565585.4299999997</v>
      </c>
      <c r="L3155" s="38">
        <f t="shared" si="442"/>
        <v>12373090.449999999</v>
      </c>
      <c r="M3155" s="39">
        <f t="shared" si="443"/>
        <v>3447058.1506387559</v>
      </c>
      <c r="N3155" s="40">
        <f t="shared" si="444"/>
        <v>2388936.3251258763</v>
      </c>
      <c r="O3155" s="41">
        <f t="shared" si="445"/>
        <v>0.69303627056108563</v>
      </c>
      <c r="P3155" s="42">
        <f t="shared" si="446"/>
        <v>68592</v>
      </c>
      <c r="Q3155" s="43" t="str">
        <f t="shared" si="447"/>
        <v>MEDIA GEO</v>
      </c>
    </row>
    <row r="3156" spans="2:17" s="44" customFormat="1" x14ac:dyDescent="0.3">
      <c r="B3156" s="87">
        <v>3122</v>
      </c>
      <c r="C3156" s="88">
        <v>72154500</v>
      </c>
      <c r="D3156" s="89" t="s">
        <v>1022</v>
      </c>
      <c r="E3156" s="34">
        <v>36986</v>
      </c>
      <c r="F3156" s="35">
        <f t="shared" si="439"/>
        <v>38872</v>
      </c>
      <c r="G3156" s="36">
        <v>4167998.8</v>
      </c>
      <c r="H3156" s="36">
        <v>4242927.1500000004</v>
      </c>
      <c r="I3156" s="37">
        <v>4668485.1919999998</v>
      </c>
      <c r="J3156" s="38">
        <f t="shared" si="440"/>
        <v>38872</v>
      </c>
      <c r="K3156" s="38">
        <f t="shared" si="441"/>
        <v>3279570.7854999998</v>
      </c>
      <c r="L3156" s="38">
        <f t="shared" si="442"/>
        <v>4205462.9749999996</v>
      </c>
      <c r="M3156" s="39">
        <f t="shared" si="443"/>
        <v>1338448.0151448234</v>
      </c>
      <c r="N3156" s="40">
        <f t="shared" si="444"/>
        <v>918939.0129762959</v>
      </c>
      <c r="O3156" s="41">
        <f t="shared" si="445"/>
        <v>0.68657056723780518</v>
      </c>
      <c r="P3156" s="42">
        <f t="shared" si="446"/>
        <v>38872</v>
      </c>
      <c r="Q3156" s="43" t="str">
        <f t="shared" si="447"/>
        <v>MEDIA GEO</v>
      </c>
    </row>
    <row r="3157" spans="2:17" s="44" customFormat="1" x14ac:dyDescent="0.3">
      <c r="B3157" s="87">
        <v>3123</v>
      </c>
      <c r="C3157" s="88">
        <v>72154500</v>
      </c>
      <c r="D3157" s="89" t="s">
        <v>1023</v>
      </c>
      <c r="E3157" s="34">
        <v>31242</v>
      </c>
      <c r="F3157" s="35">
        <f t="shared" si="439"/>
        <v>32835</v>
      </c>
      <c r="G3157" s="36">
        <v>876399.3</v>
      </c>
      <c r="H3157" s="36">
        <v>899140.2</v>
      </c>
      <c r="I3157" s="37">
        <v>971444.6</v>
      </c>
      <c r="J3157" s="38">
        <f t="shared" si="440"/>
        <v>32835</v>
      </c>
      <c r="K3157" s="38">
        <f t="shared" si="441"/>
        <v>694954.77500000002</v>
      </c>
      <c r="L3157" s="38">
        <f t="shared" si="442"/>
        <v>887769.75</v>
      </c>
      <c r="M3157" s="39">
        <f t="shared" si="443"/>
        <v>398172.37358987232</v>
      </c>
      <c r="N3157" s="40">
        <f t="shared" si="444"/>
        <v>258332.53428628176</v>
      </c>
      <c r="O3157" s="41">
        <f t="shared" si="445"/>
        <v>0.64879572622577486</v>
      </c>
      <c r="P3157" s="42">
        <f t="shared" si="446"/>
        <v>32835</v>
      </c>
      <c r="Q3157" s="43" t="str">
        <f t="shared" si="447"/>
        <v>MEDIA GEO</v>
      </c>
    </row>
    <row r="3158" spans="2:17" s="44" customFormat="1" x14ac:dyDescent="0.3">
      <c r="B3158" s="87">
        <v>3124</v>
      </c>
      <c r="C3158" s="88">
        <v>72154500</v>
      </c>
      <c r="D3158" s="89" t="s">
        <v>1024</v>
      </c>
      <c r="E3158" s="34">
        <v>30174</v>
      </c>
      <c r="F3158" s="35">
        <f t="shared" si="439"/>
        <v>31713</v>
      </c>
      <c r="G3158" s="36">
        <v>1721602.75</v>
      </c>
      <c r="H3158" s="36">
        <v>1712564.7</v>
      </c>
      <c r="I3158" s="37">
        <v>1880439.19</v>
      </c>
      <c r="J3158" s="38">
        <f t="shared" si="440"/>
        <v>31713</v>
      </c>
      <c r="K3158" s="38">
        <f t="shared" si="441"/>
        <v>1336579.9100000001</v>
      </c>
      <c r="L3158" s="38">
        <f t="shared" si="442"/>
        <v>1717083.7250000001</v>
      </c>
      <c r="M3158" s="39">
        <f t="shared" si="443"/>
        <v>647543.78464766731</v>
      </c>
      <c r="N3158" s="40">
        <f t="shared" si="444"/>
        <v>435458.12388779793</v>
      </c>
      <c r="O3158" s="41">
        <f t="shared" si="445"/>
        <v>0.6724767254537598</v>
      </c>
      <c r="P3158" s="42">
        <f t="shared" si="446"/>
        <v>31713</v>
      </c>
      <c r="Q3158" s="43" t="str">
        <f t="shared" si="447"/>
        <v>MEDIA GEO</v>
      </c>
    </row>
    <row r="3159" spans="2:17" s="44" customFormat="1" x14ac:dyDescent="0.3">
      <c r="B3159" s="87">
        <v>3125</v>
      </c>
      <c r="C3159" s="88">
        <v>72154500</v>
      </c>
      <c r="D3159" s="89" t="s">
        <v>1025</v>
      </c>
      <c r="E3159" s="34">
        <v>31813</v>
      </c>
      <c r="F3159" s="35">
        <f t="shared" si="439"/>
        <v>33435</v>
      </c>
      <c r="G3159" s="36">
        <v>2483422.9</v>
      </c>
      <c r="H3159" s="36">
        <v>2538817.4</v>
      </c>
      <c r="I3159" s="37">
        <v>2775556</v>
      </c>
      <c r="J3159" s="38">
        <f t="shared" si="440"/>
        <v>33435</v>
      </c>
      <c r="K3159" s="38">
        <f t="shared" si="441"/>
        <v>1957807.825</v>
      </c>
      <c r="L3159" s="38">
        <f t="shared" si="442"/>
        <v>2511120.15</v>
      </c>
      <c r="M3159" s="39">
        <f t="shared" si="443"/>
        <v>874597.7733306532</v>
      </c>
      <c r="N3159" s="40">
        <f t="shared" si="444"/>
        <v>594791.90110378771</v>
      </c>
      <c r="O3159" s="41">
        <f t="shared" si="445"/>
        <v>0.68007479465525555</v>
      </c>
      <c r="P3159" s="42">
        <f t="shared" si="446"/>
        <v>33435</v>
      </c>
      <c r="Q3159" s="43" t="str">
        <f t="shared" si="447"/>
        <v>MEDIA GEO</v>
      </c>
    </row>
    <row r="3160" spans="2:17" s="44" customFormat="1" x14ac:dyDescent="0.3">
      <c r="B3160" s="87">
        <v>3126</v>
      </c>
      <c r="C3160" s="88">
        <v>72154500</v>
      </c>
      <c r="D3160" s="89" t="s">
        <v>1026</v>
      </c>
      <c r="E3160" s="34">
        <v>19018</v>
      </c>
      <c r="F3160" s="35">
        <f t="shared" si="439"/>
        <v>19988</v>
      </c>
      <c r="G3160" s="36">
        <v>408461.55</v>
      </c>
      <c r="H3160" s="36">
        <v>418957.35</v>
      </c>
      <c r="I3160" s="37">
        <v>451027.85</v>
      </c>
      <c r="J3160" s="38">
        <f t="shared" si="440"/>
        <v>19988</v>
      </c>
      <c r="K3160" s="38">
        <f t="shared" si="441"/>
        <v>324608.6875</v>
      </c>
      <c r="L3160" s="38">
        <f t="shared" si="442"/>
        <v>413709.44999999995</v>
      </c>
      <c r="M3160" s="39">
        <f t="shared" si="443"/>
        <v>198186.20600508203</v>
      </c>
      <c r="N3160" s="40">
        <f t="shared" si="444"/>
        <v>126005.15986147085</v>
      </c>
      <c r="O3160" s="41">
        <f t="shared" si="445"/>
        <v>0.63579177583247004</v>
      </c>
      <c r="P3160" s="42">
        <f t="shared" si="446"/>
        <v>19988</v>
      </c>
      <c r="Q3160" s="43" t="str">
        <f t="shared" si="447"/>
        <v>MEDIA GEO</v>
      </c>
    </row>
    <row r="3161" spans="2:17" s="44" customFormat="1" x14ac:dyDescent="0.3">
      <c r="B3161" s="87">
        <v>3127</v>
      </c>
      <c r="C3161" s="88">
        <v>72154500</v>
      </c>
      <c r="D3161" s="89" t="s">
        <v>1027</v>
      </c>
      <c r="E3161" s="34">
        <v>18944</v>
      </c>
      <c r="F3161" s="35">
        <f t="shared" si="439"/>
        <v>19910</v>
      </c>
      <c r="G3161" s="77">
        <v>822462.55</v>
      </c>
      <c r="H3161" s="77">
        <v>830042.85</v>
      </c>
      <c r="I3161" s="77">
        <v>902055.7</v>
      </c>
      <c r="J3161" s="38">
        <f t="shared" si="440"/>
        <v>19910</v>
      </c>
      <c r="K3161" s="38">
        <f t="shared" si="441"/>
        <v>643617.77499999991</v>
      </c>
      <c r="L3161" s="38">
        <f t="shared" si="442"/>
        <v>826252.7</v>
      </c>
      <c r="M3161" s="39">
        <f t="shared" si="443"/>
        <v>332759.38654789585</v>
      </c>
      <c r="N3161" s="40">
        <f t="shared" si="444"/>
        <v>221217.92271806861</v>
      </c>
      <c r="O3161" s="41">
        <f t="shared" si="445"/>
        <v>0.66479844494552687</v>
      </c>
      <c r="P3161" s="42">
        <f t="shared" si="446"/>
        <v>19910</v>
      </c>
      <c r="Q3161" s="43" t="str">
        <f t="shared" si="447"/>
        <v>MEDIA GEO</v>
      </c>
    </row>
    <row r="3162" spans="2:17" s="44" customFormat="1" x14ac:dyDescent="0.3">
      <c r="B3162" s="87">
        <v>3128</v>
      </c>
      <c r="C3162" s="88">
        <v>72154500</v>
      </c>
      <c r="D3162" s="89" t="s">
        <v>1028</v>
      </c>
      <c r="E3162" s="34">
        <v>32659</v>
      </c>
      <c r="F3162" s="35">
        <f t="shared" si="439"/>
        <v>34325</v>
      </c>
      <c r="G3162" s="77">
        <v>1645508.2</v>
      </c>
      <c r="H3162" s="77">
        <v>1674663.2</v>
      </c>
      <c r="I3162" s="77">
        <v>1804111.4</v>
      </c>
      <c r="J3162" s="38">
        <f t="shared" si="440"/>
        <v>34325</v>
      </c>
      <c r="K3162" s="38">
        <f t="shared" si="441"/>
        <v>1289651.95</v>
      </c>
      <c r="L3162" s="38">
        <f t="shared" si="442"/>
        <v>1660085.7</v>
      </c>
      <c r="M3162" s="39">
        <f t="shared" si="443"/>
        <v>642725.241509335</v>
      </c>
      <c r="N3162" s="40">
        <f t="shared" si="444"/>
        <v>430203.93644678395</v>
      </c>
      <c r="O3162" s="41">
        <f t="shared" si="445"/>
        <v>0.669343459168525</v>
      </c>
      <c r="P3162" s="42">
        <f t="shared" si="446"/>
        <v>34325</v>
      </c>
      <c r="Q3162" s="43" t="str">
        <f t="shared" si="447"/>
        <v>MEDIA GEO</v>
      </c>
    </row>
    <row r="3163" spans="2:17" s="44" customFormat="1" x14ac:dyDescent="0.3">
      <c r="B3163" s="87">
        <v>3129</v>
      </c>
      <c r="C3163" s="88">
        <v>72154500</v>
      </c>
      <c r="D3163" s="89" t="s">
        <v>1029</v>
      </c>
      <c r="E3163" s="34">
        <v>33083</v>
      </c>
      <c r="F3163" s="35">
        <f t="shared" si="439"/>
        <v>34770</v>
      </c>
      <c r="G3163" s="36">
        <v>1622475.75</v>
      </c>
      <c r="H3163" s="36">
        <v>1662709.65</v>
      </c>
      <c r="I3163" s="37">
        <v>1804111.4</v>
      </c>
      <c r="J3163" s="38">
        <f t="shared" si="440"/>
        <v>34770</v>
      </c>
      <c r="K3163" s="38">
        <f t="shared" si="441"/>
        <v>1281016.7</v>
      </c>
      <c r="L3163" s="38">
        <f t="shared" si="442"/>
        <v>1642592.7</v>
      </c>
      <c r="M3163" s="39">
        <f t="shared" si="443"/>
        <v>641380.37660317589</v>
      </c>
      <c r="N3163" s="40">
        <f t="shared" si="444"/>
        <v>428938.31083423109</v>
      </c>
      <c r="O3163" s="41">
        <f t="shared" si="445"/>
        <v>0.66877367390929177</v>
      </c>
      <c r="P3163" s="42">
        <f t="shared" si="446"/>
        <v>34770</v>
      </c>
      <c r="Q3163" s="43" t="str">
        <f t="shared" si="447"/>
        <v>MEDIA GEO</v>
      </c>
    </row>
    <row r="3164" spans="2:17" s="44" customFormat="1" x14ac:dyDescent="0.3">
      <c r="B3164" s="87">
        <v>3130</v>
      </c>
      <c r="C3164" s="88">
        <v>72154500</v>
      </c>
      <c r="D3164" s="89" t="s">
        <v>1030</v>
      </c>
      <c r="E3164" s="34">
        <v>28536</v>
      </c>
      <c r="F3164" s="35">
        <f t="shared" si="439"/>
        <v>29991</v>
      </c>
      <c r="G3164" s="36">
        <v>1522765.65</v>
      </c>
      <c r="H3164" s="36">
        <v>1547255.85</v>
      </c>
      <c r="I3164" s="37">
        <v>1665333.6</v>
      </c>
      <c r="J3164" s="38">
        <f t="shared" si="440"/>
        <v>29991</v>
      </c>
      <c r="K3164" s="38">
        <f t="shared" si="441"/>
        <v>1191336.5249999999</v>
      </c>
      <c r="L3164" s="38">
        <f t="shared" si="442"/>
        <v>1535010.75</v>
      </c>
      <c r="M3164" s="39">
        <f t="shared" si="443"/>
        <v>585695.44848615828</v>
      </c>
      <c r="N3164" s="40">
        <f t="shared" si="444"/>
        <v>392942.38386009302</v>
      </c>
      <c r="O3164" s="41">
        <f t="shared" si="445"/>
        <v>0.6708988175949252</v>
      </c>
      <c r="P3164" s="42">
        <f t="shared" si="446"/>
        <v>29991</v>
      </c>
      <c r="Q3164" s="43" t="str">
        <f t="shared" si="447"/>
        <v>MEDIA GEO</v>
      </c>
    </row>
    <row r="3165" spans="2:17" s="44" customFormat="1" x14ac:dyDescent="0.3">
      <c r="B3165" s="87">
        <v>3131</v>
      </c>
      <c r="C3165" s="88">
        <v>72154500</v>
      </c>
      <c r="D3165" s="89" t="s">
        <v>1031</v>
      </c>
      <c r="E3165" s="34">
        <v>29198</v>
      </c>
      <c r="F3165" s="35">
        <f t="shared" si="439"/>
        <v>30687</v>
      </c>
      <c r="G3165" s="36">
        <v>4698619.8</v>
      </c>
      <c r="H3165" s="36">
        <v>4751681.9000000004</v>
      </c>
      <c r="I3165" s="37">
        <v>5204167.5</v>
      </c>
      <c r="J3165" s="38">
        <f t="shared" si="440"/>
        <v>30687</v>
      </c>
      <c r="K3165" s="38">
        <f t="shared" si="441"/>
        <v>3671289.05</v>
      </c>
      <c r="L3165" s="38">
        <f t="shared" si="442"/>
        <v>4725150.8499999996</v>
      </c>
      <c r="M3165" s="39">
        <f t="shared" si="443"/>
        <v>1374139.5541234349</v>
      </c>
      <c r="N3165" s="40">
        <f t="shared" si="444"/>
        <v>949964.41122306802</v>
      </c>
      <c r="O3165" s="41">
        <f t="shared" si="445"/>
        <v>0.6913158189591968</v>
      </c>
      <c r="P3165" s="42">
        <f t="shared" si="446"/>
        <v>30687</v>
      </c>
      <c r="Q3165" s="43" t="str">
        <f t="shared" si="447"/>
        <v>MEDIA GEO</v>
      </c>
    </row>
    <row r="3166" spans="2:17" s="44" customFormat="1" x14ac:dyDescent="0.3">
      <c r="B3166" s="87">
        <v>3132</v>
      </c>
      <c r="C3166" s="88">
        <v>72154500</v>
      </c>
      <c r="D3166" s="89" t="s">
        <v>1032</v>
      </c>
      <c r="E3166" s="34">
        <v>16882</v>
      </c>
      <c r="F3166" s="35">
        <f t="shared" si="439"/>
        <v>17743</v>
      </c>
      <c r="G3166" s="36">
        <v>1757171.85</v>
      </c>
      <c r="H3166" s="36">
        <v>1771749.35</v>
      </c>
      <c r="I3166" s="37">
        <v>1942889.2</v>
      </c>
      <c r="J3166" s="38">
        <f t="shared" si="440"/>
        <v>17743</v>
      </c>
      <c r="K3166" s="38">
        <f t="shared" si="441"/>
        <v>1372388.35</v>
      </c>
      <c r="L3166" s="38">
        <f t="shared" si="442"/>
        <v>1764460.6</v>
      </c>
      <c r="M3166" s="39">
        <f t="shared" si="443"/>
        <v>572364.7794134696</v>
      </c>
      <c r="N3166" s="40">
        <f t="shared" si="444"/>
        <v>392176.82121701387</v>
      </c>
      <c r="O3166" s="41">
        <f t="shared" si="445"/>
        <v>0.68518685167682192</v>
      </c>
      <c r="P3166" s="42">
        <f t="shared" si="446"/>
        <v>17743</v>
      </c>
      <c r="Q3166" s="43" t="str">
        <f t="shared" si="447"/>
        <v>MEDIA GEO</v>
      </c>
    </row>
    <row r="3167" spans="2:17" s="44" customFormat="1" x14ac:dyDescent="0.3">
      <c r="B3167" s="87">
        <v>3133</v>
      </c>
      <c r="C3167" s="88">
        <v>72154500</v>
      </c>
      <c r="D3167" s="89" t="s">
        <v>1033</v>
      </c>
      <c r="E3167" s="34">
        <v>16735</v>
      </c>
      <c r="F3167" s="35">
        <f t="shared" si="439"/>
        <v>17588</v>
      </c>
      <c r="G3167" s="36">
        <v>1763002.85</v>
      </c>
      <c r="H3167" s="36">
        <v>1809942.4</v>
      </c>
      <c r="I3167" s="37">
        <v>1942889.2</v>
      </c>
      <c r="J3167" s="38">
        <f t="shared" si="440"/>
        <v>17588</v>
      </c>
      <c r="K3167" s="38">
        <f t="shared" si="441"/>
        <v>1383355.6125</v>
      </c>
      <c r="L3167" s="38">
        <f t="shared" si="442"/>
        <v>1786472.625</v>
      </c>
      <c r="M3167" s="39">
        <f t="shared" si="443"/>
        <v>574639.618193998</v>
      </c>
      <c r="N3167" s="40">
        <f t="shared" si="444"/>
        <v>393894.97669591557</v>
      </c>
      <c r="O3167" s="41">
        <f t="shared" si="445"/>
        <v>0.6854643575287509</v>
      </c>
      <c r="P3167" s="42">
        <f t="shared" si="446"/>
        <v>17588</v>
      </c>
      <c r="Q3167" s="43" t="str">
        <f t="shared" si="447"/>
        <v>MEDIA GEO</v>
      </c>
    </row>
    <row r="3168" spans="2:17" s="44" customFormat="1" x14ac:dyDescent="0.3">
      <c r="B3168" s="87">
        <v>3134</v>
      </c>
      <c r="C3168" s="88">
        <v>72154500</v>
      </c>
      <c r="D3168" s="89" t="s">
        <v>1034</v>
      </c>
      <c r="E3168" s="34">
        <v>25406</v>
      </c>
      <c r="F3168" s="35">
        <f t="shared" si="439"/>
        <v>26702</v>
      </c>
      <c r="G3168" s="36">
        <v>1508771.25</v>
      </c>
      <c r="H3168" s="36">
        <v>1528013.55</v>
      </c>
      <c r="I3168" s="37">
        <v>1665333.6</v>
      </c>
      <c r="J3168" s="38">
        <f t="shared" si="440"/>
        <v>26702</v>
      </c>
      <c r="K3168" s="38">
        <f t="shared" si="441"/>
        <v>1182205.1000000001</v>
      </c>
      <c r="L3168" s="38">
        <f t="shared" si="442"/>
        <v>1518392.4</v>
      </c>
      <c r="M3168" s="39">
        <f t="shared" si="443"/>
        <v>565846.86015421664</v>
      </c>
      <c r="N3168" s="40">
        <f t="shared" si="444"/>
        <v>381232.98665691947</v>
      </c>
      <c r="O3168" s="41">
        <f t="shared" si="445"/>
        <v>0.67373880373396033</v>
      </c>
      <c r="P3168" s="42">
        <f t="shared" si="446"/>
        <v>26702</v>
      </c>
      <c r="Q3168" s="43" t="str">
        <f t="shared" si="447"/>
        <v>MEDIA GEO</v>
      </c>
    </row>
    <row r="3169" spans="2:17" s="44" customFormat="1" x14ac:dyDescent="0.3">
      <c r="B3169" s="87">
        <v>3135</v>
      </c>
      <c r="C3169" s="88">
        <v>72154500</v>
      </c>
      <c r="D3169" s="89" t="s">
        <v>1035</v>
      </c>
      <c r="E3169" s="34">
        <v>25314</v>
      </c>
      <c r="F3169" s="35">
        <f t="shared" si="439"/>
        <v>26605</v>
      </c>
      <c r="G3169" s="36">
        <v>1244043.8500000001</v>
      </c>
      <c r="H3169" s="36">
        <v>1276405.8999999999</v>
      </c>
      <c r="I3169" s="37">
        <v>1387778</v>
      </c>
      <c r="J3169" s="38">
        <f t="shared" si="440"/>
        <v>26605</v>
      </c>
      <c r="K3169" s="38">
        <f t="shared" si="441"/>
        <v>983708.1875</v>
      </c>
      <c r="L3169" s="38">
        <f t="shared" si="442"/>
        <v>1260224.875</v>
      </c>
      <c r="M3169" s="39">
        <f t="shared" si="443"/>
        <v>492070.05676319601</v>
      </c>
      <c r="N3169" s="40">
        <f t="shared" si="444"/>
        <v>329133.49804263713</v>
      </c>
      <c r="O3169" s="41">
        <f t="shared" si="445"/>
        <v>0.66887528212477576</v>
      </c>
      <c r="P3169" s="42">
        <f t="shared" si="446"/>
        <v>26605</v>
      </c>
      <c r="Q3169" s="43" t="str">
        <f t="shared" si="447"/>
        <v>MEDIA GEO</v>
      </c>
    </row>
    <row r="3170" spans="2:17" s="44" customFormat="1" x14ac:dyDescent="0.3">
      <c r="B3170" s="87">
        <v>3136</v>
      </c>
      <c r="C3170" s="88">
        <v>72154500</v>
      </c>
      <c r="D3170" s="89" t="s">
        <v>1036</v>
      </c>
      <c r="E3170" s="34">
        <v>42380</v>
      </c>
      <c r="F3170" s="35">
        <f t="shared" si="439"/>
        <v>44541</v>
      </c>
      <c r="G3170" s="36">
        <v>1125674.55</v>
      </c>
      <c r="H3170" s="36">
        <v>1156578.8500000001</v>
      </c>
      <c r="I3170" s="37">
        <v>1249000.2</v>
      </c>
      <c r="J3170" s="38">
        <f t="shared" si="440"/>
        <v>44541</v>
      </c>
      <c r="K3170" s="38">
        <f t="shared" si="441"/>
        <v>893948.65000000014</v>
      </c>
      <c r="L3170" s="38">
        <f t="shared" si="442"/>
        <v>1141126.7000000002</v>
      </c>
      <c r="M3170" s="39">
        <f t="shared" si="443"/>
        <v>518773.33020748751</v>
      </c>
      <c r="N3170" s="40">
        <f t="shared" si="444"/>
        <v>335332.89654761233</v>
      </c>
      <c r="O3170" s="41">
        <f t="shared" si="445"/>
        <v>0.6463957898789694</v>
      </c>
      <c r="P3170" s="42">
        <f t="shared" si="446"/>
        <v>44541</v>
      </c>
      <c r="Q3170" s="43" t="str">
        <f t="shared" si="447"/>
        <v>MEDIA GEO</v>
      </c>
    </row>
    <row r="3171" spans="2:17" s="44" customFormat="1" x14ac:dyDescent="0.3">
      <c r="B3171" s="87">
        <v>3137</v>
      </c>
      <c r="C3171" s="88">
        <v>72154500</v>
      </c>
      <c r="D3171" s="89" t="s">
        <v>1037</v>
      </c>
      <c r="E3171" s="34">
        <v>63515</v>
      </c>
      <c r="F3171" s="35">
        <f t="shared" si="439"/>
        <v>66754</v>
      </c>
      <c r="G3171" s="36">
        <v>1393025.9</v>
      </c>
      <c r="H3171" s="36">
        <v>1440840.1</v>
      </c>
      <c r="I3171" s="37">
        <v>1561250.25</v>
      </c>
      <c r="J3171" s="38">
        <f t="shared" si="440"/>
        <v>66754</v>
      </c>
      <c r="K3171" s="38">
        <f t="shared" si="441"/>
        <v>1115467.5625</v>
      </c>
      <c r="L3171" s="38">
        <f t="shared" si="442"/>
        <v>1416933</v>
      </c>
      <c r="M3171" s="39">
        <f t="shared" si="443"/>
        <v>676287.24774473987</v>
      </c>
      <c r="N3171" s="40">
        <f t="shared" si="444"/>
        <v>431005.09283896541</v>
      </c>
      <c r="O3171" s="41">
        <f t="shared" si="445"/>
        <v>0.63731069050357936</v>
      </c>
      <c r="P3171" s="42">
        <f t="shared" si="446"/>
        <v>66754</v>
      </c>
      <c r="Q3171" s="43" t="str">
        <f t="shared" si="447"/>
        <v>MEDIA GEO</v>
      </c>
    </row>
    <row r="3172" spans="2:17" s="44" customFormat="1" x14ac:dyDescent="0.3">
      <c r="B3172" s="87">
        <v>3138</v>
      </c>
      <c r="C3172" s="88">
        <v>72154500</v>
      </c>
      <c r="D3172" s="89" t="s">
        <v>1038</v>
      </c>
      <c r="E3172" s="34">
        <v>28885</v>
      </c>
      <c r="F3172" s="35">
        <f t="shared" si="439"/>
        <v>30358</v>
      </c>
      <c r="G3172" s="36">
        <v>1038209.55</v>
      </c>
      <c r="H3172" s="36">
        <v>1054536.3500000001</v>
      </c>
      <c r="I3172" s="37">
        <v>1144916.8500000001</v>
      </c>
      <c r="J3172" s="38">
        <f t="shared" si="440"/>
        <v>30358</v>
      </c>
      <c r="K3172" s="38">
        <f t="shared" si="441"/>
        <v>817005.18750000012</v>
      </c>
      <c r="L3172" s="38">
        <f t="shared" si="442"/>
        <v>1046372.9500000001</v>
      </c>
      <c r="M3172" s="39">
        <f t="shared" si="443"/>
        <v>441670.52696744213</v>
      </c>
      <c r="N3172" s="40">
        <f t="shared" si="444"/>
        <v>290841.87700565305</v>
      </c>
      <c r="O3172" s="41">
        <f t="shared" si="445"/>
        <v>0.65850415467521684</v>
      </c>
      <c r="P3172" s="42">
        <f t="shared" si="446"/>
        <v>30358</v>
      </c>
      <c r="Q3172" s="43" t="str">
        <f t="shared" si="447"/>
        <v>MEDIA GEO</v>
      </c>
    </row>
    <row r="3173" spans="2:17" s="44" customFormat="1" x14ac:dyDescent="0.3">
      <c r="B3173" s="87">
        <v>3139</v>
      </c>
      <c r="C3173" s="88">
        <v>72154500</v>
      </c>
      <c r="D3173" s="89" t="s">
        <v>1039</v>
      </c>
      <c r="E3173" s="34">
        <v>10383</v>
      </c>
      <c r="F3173" s="35">
        <f t="shared" ref="F3173:F3236" si="448">ROUND(E3173*($C$5+1),0)</f>
        <v>10913</v>
      </c>
      <c r="G3173" s="36">
        <v>1323053.8999999999</v>
      </c>
      <c r="H3173" s="36">
        <v>1349001.85</v>
      </c>
      <c r="I3173" s="37">
        <v>1457166.9</v>
      </c>
      <c r="J3173" s="38">
        <f t="shared" si="440"/>
        <v>10913</v>
      </c>
      <c r="K3173" s="38">
        <f t="shared" si="441"/>
        <v>1035033.9125</v>
      </c>
      <c r="L3173" s="38">
        <f t="shared" si="442"/>
        <v>1336027.875</v>
      </c>
      <c r="M3173" s="39">
        <f t="shared" si="443"/>
        <v>410450.58957630553</v>
      </c>
      <c r="N3173" s="40">
        <f t="shared" si="444"/>
        <v>282515.73892833333</v>
      </c>
      <c r="O3173" s="41">
        <f t="shared" si="445"/>
        <v>0.68830632992868868</v>
      </c>
      <c r="P3173" s="42">
        <f t="shared" si="446"/>
        <v>10913</v>
      </c>
      <c r="Q3173" s="43" t="str">
        <f t="shared" si="447"/>
        <v>MEDIA GEO</v>
      </c>
    </row>
    <row r="3174" spans="2:17" s="44" customFormat="1" x14ac:dyDescent="0.3">
      <c r="B3174" s="87">
        <v>3140</v>
      </c>
      <c r="C3174" s="88">
        <v>72154500</v>
      </c>
      <c r="D3174" s="89" t="s">
        <v>1040</v>
      </c>
      <c r="E3174" s="34">
        <v>11065</v>
      </c>
      <c r="F3174" s="35">
        <f t="shared" si="448"/>
        <v>11629</v>
      </c>
      <c r="G3174" s="36">
        <v>1323928.55</v>
      </c>
      <c r="H3174" s="36">
        <v>1358914.55</v>
      </c>
      <c r="I3174" s="37">
        <v>1457166.9</v>
      </c>
      <c r="J3174" s="38">
        <f t="shared" si="440"/>
        <v>11629</v>
      </c>
      <c r="K3174" s="38">
        <f t="shared" si="441"/>
        <v>1037909.75</v>
      </c>
      <c r="L3174" s="38">
        <f t="shared" si="442"/>
        <v>1341421.55</v>
      </c>
      <c r="M3174" s="39">
        <f t="shared" si="443"/>
        <v>417856.43153869885</v>
      </c>
      <c r="N3174" s="40">
        <f t="shared" si="444"/>
        <v>287246.17154500796</v>
      </c>
      <c r="O3174" s="41">
        <f t="shared" si="445"/>
        <v>0.6874279055302881</v>
      </c>
      <c r="P3174" s="42">
        <f t="shared" si="446"/>
        <v>11629</v>
      </c>
      <c r="Q3174" s="43" t="str">
        <f t="shared" si="447"/>
        <v>MEDIA GEO</v>
      </c>
    </row>
    <row r="3175" spans="2:17" s="44" customFormat="1" x14ac:dyDescent="0.3">
      <c r="B3175" s="87">
        <v>3141</v>
      </c>
      <c r="C3175" s="88">
        <v>72154500</v>
      </c>
      <c r="D3175" s="89" t="s">
        <v>1041</v>
      </c>
      <c r="E3175" s="34">
        <v>10991</v>
      </c>
      <c r="F3175" s="35">
        <f t="shared" si="448"/>
        <v>11552</v>
      </c>
      <c r="G3175" s="36">
        <v>990978.45</v>
      </c>
      <c r="H3175" s="36">
        <v>1035002.5</v>
      </c>
      <c r="I3175" s="37">
        <v>1110222.3999999999</v>
      </c>
      <c r="J3175" s="38">
        <f t="shared" si="440"/>
        <v>11552</v>
      </c>
      <c r="K3175" s="38">
        <f t="shared" si="441"/>
        <v>786938.83749999991</v>
      </c>
      <c r="L3175" s="38">
        <f t="shared" si="442"/>
        <v>1012990.475</v>
      </c>
      <c r="M3175" s="39">
        <f t="shared" si="443"/>
        <v>338663.34507450426</v>
      </c>
      <c r="N3175" s="40">
        <f t="shared" si="444"/>
        <v>231302.65030523471</v>
      </c>
      <c r="O3175" s="41">
        <f t="shared" si="445"/>
        <v>0.68298696528361891</v>
      </c>
      <c r="P3175" s="42">
        <f t="shared" si="446"/>
        <v>11552</v>
      </c>
      <c r="Q3175" s="43" t="str">
        <f t="shared" si="447"/>
        <v>MEDIA GEO</v>
      </c>
    </row>
    <row r="3176" spans="2:17" s="44" customFormat="1" x14ac:dyDescent="0.3">
      <c r="B3176" s="87">
        <v>3142</v>
      </c>
      <c r="C3176" s="88">
        <v>72154500</v>
      </c>
      <c r="D3176" s="89" t="s">
        <v>1042</v>
      </c>
      <c r="E3176" s="34">
        <v>10402</v>
      </c>
      <c r="F3176" s="35">
        <f t="shared" si="448"/>
        <v>10933</v>
      </c>
      <c r="G3176" s="36">
        <v>1005555.95</v>
      </c>
      <c r="H3176" s="36">
        <v>1012844.7</v>
      </c>
      <c r="I3176" s="37">
        <v>1110222.3999999999</v>
      </c>
      <c r="J3176" s="38">
        <f t="shared" si="440"/>
        <v>10933</v>
      </c>
      <c r="K3176" s="38">
        <f t="shared" si="441"/>
        <v>784889.01249999995</v>
      </c>
      <c r="L3176" s="38">
        <f t="shared" si="442"/>
        <v>1009200.325</v>
      </c>
      <c r="M3176" s="39">
        <f t="shared" si="443"/>
        <v>333445.30621129985</v>
      </c>
      <c r="N3176" s="40">
        <f t="shared" si="444"/>
        <v>228050.63873812242</v>
      </c>
      <c r="O3176" s="41">
        <f t="shared" si="445"/>
        <v>0.68392217401197952</v>
      </c>
      <c r="P3176" s="42">
        <f t="shared" si="446"/>
        <v>10933</v>
      </c>
      <c r="Q3176" s="43" t="str">
        <f t="shared" si="447"/>
        <v>MEDIA GEO</v>
      </c>
    </row>
    <row r="3177" spans="2:17" s="44" customFormat="1" x14ac:dyDescent="0.3">
      <c r="B3177" s="87">
        <v>3143</v>
      </c>
      <c r="C3177" s="88">
        <v>72154500</v>
      </c>
      <c r="D3177" s="89" t="s">
        <v>1043</v>
      </c>
      <c r="E3177" s="34">
        <v>16661</v>
      </c>
      <c r="F3177" s="35">
        <f t="shared" si="448"/>
        <v>17511</v>
      </c>
      <c r="G3177" s="36">
        <v>595345.1</v>
      </c>
      <c r="H3177" s="36">
        <v>601759.19999999995</v>
      </c>
      <c r="I3177" s="37">
        <v>659194.55000000005</v>
      </c>
      <c r="J3177" s="38">
        <f t="shared" si="440"/>
        <v>17511</v>
      </c>
      <c r="K3177" s="38">
        <f t="shared" si="441"/>
        <v>468452.46249999997</v>
      </c>
      <c r="L3177" s="38">
        <f t="shared" si="442"/>
        <v>598552.14999999991</v>
      </c>
      <c r="M3177" s="39">
        <f t="shared" si="443"/>
        <v>253588.18747931279</v>
      </c>
      <c r="N3177" s="40">
        <f t="shared" si="444"/>
        <v>166931.78015007</v>
      </c>
      <c r="O3177" s="41">
        <f t="shared" si="445"/>
        <v>0.65827900664216843</v>
      </c>
      <c r="P3177" s="42">
        <f t="shared" si="446"/>
        <v>17511</v>
      </c>
      <c r="Q3177" s="43" t="str">
        <f t="shared" si="447"/>
        <v>MEDIA GEO</v>
      </c>
    </row>
    <row r="3178" spans="2:17" s="44" customFormat="1" x14ac:dyDescent="0.3">
      <c r="B3178" s="87">
        <v>3144</v>
      </c>
      <c r="C3178" s="88">
        <v>72154500</v>
      </c>
      <c r="D3178" s="89" t="s">
        <v>1044</v>
      </c>
      <c r="E3178" s="34">
        <v>15630</v>
      </c>
      <c r="F3178" s="35">
        <f t="shared" si="448"/>
        <v>16427</v>
      </c>
      <c r="G3178" s="36">
        <v>589514.1</v>
      </c>
      <c r="H3178" s="36">
        <v>600593</v>
      </c>
      <c r="I3178" s="37">
        <v>659194.55000000005</v>
      </c>
      <c r="J3178" s="38">
        <f t="shared" si="440"/>
        <v>16427</v>
      </c>
      <c r="K3178" s="38">
        <f t="shared" si="441"/>
        <v>466432.16250000003</v>
      </c>
      <c r="L3178" s="38">
        <f t="shared" si="442"/>
        <v>595053.55000000005</v>
      </c>
      <c r="M3178" s="39">
        <f t="shared" si="443"/>
        <v>248835.06640223626</v>
      </c>
      <c r="N3178" s="40">
        <f t="shared" si="444"/>
        <v>164337.31975547469</v>
      </c>
      <c r="O3178" s="41">
        <f t="shared" si="445"/>
        <v>0.66042669199134141</v>
      </c>
      <c r="P3178" s="42">
        <f t="shared" si="446"/>
        <v>16427</v>
      </c>
      <c r="Q3178" s="43" t="str">
        <f t="shared" si="447"/>
        <v>MEDIA GEO</v>
      </c>
    </row>
    <row r="3179" spans="2:17" s="44" customFormat="1" x14ac:dyDescent="0.3">
      <c r="B3179" s="87">
        <v>3145</v>
      </c>
      <c r="C3179" s="88">
        <v>72154500</v>
      </c>
      <c r="D3179" s="89" t="s">
        <v>1045</v>
      </c>
      <c r="E3179" s="34">
        <v>16459</v>
      </c>
      <c r="F3179" s="35">
        <f t="shared" si="448"/>
        <v>17298</v>
      </c>
      <c r="G3179" s="36">
        <v>593595.80000000005</v>
      </c>
      <c r="H3179" s="36">
        <v>598552.15</v>
      </c>
      <c r="I3179" s="37">
        <v>659194.55000000005</v>
      </c>
      <c r="J3179" s="38">
        <f t="shared" si="440"/>
        <v>17298</v>
      </c>
      <c r="K3179" s="38">
        <f t="shared" si="441"/>
        <v>467160.12500000006</v>
      </c>
      <c r="L3179" s="38">
        <f t="shared" si="442"/>
        <v>596073.97500000009</v>
      </c>
      <c r="M3179" s="39">
        <f t="shared" si="443"/>
        <v>252290.31491378584</v>
      </c>
      <c r="N3179" s="40">
        <f t="shared" si="444"/>
        <v>166164.65940226265</v>
      </c>
      <c r="O3179" s="41">
        <f t="shared" si="445"/>
        <v>0.65862480475735041</v>
      </c>
      <c r="P3179" s="42">
        <f t="shared" si="446"/>
        <v>17298</v>
      </c>
      <c r="Q3179" s="43" t="str">
        <f t="shared" si="447"/>
        <v>MEDIA GEO</v>
      </c>
    </row>
    <row r="3180" spans="2:17" s="44" customFormat="1" x14ac:dyDescent="0.3">
      <c r="B3180" s="87">
        <v>3146</v>
      </c>
      <c r="C3180" s="88">
        <v>72154500</v>
      </c>
      <c r="D3180" s="89" t="s">
        <v>1046</v>
      </c>
      <c r="E3180" s="34">
        <v>14912</v>
      </c>
      <c r="F3180" s="35">
        <f t="shared" si="448"/>
        <v>15673</v>
      </c>
      <c r="G3180" s="36">
        <v>662401.6</v>
      </c>
      <c r="H3180" s="36">
        <v>667066.4</v>
      </c>
      <c r="I3180" s="37">
        <v>728583.45</v>
      </c>
      <c r="J3180" s="38">
        <f t="shared" si="440"/>
        <v>15673</v>
      </c>
      <c r="K3180" s="38">
        <f t="shared" si="441"/>
        <v>518431.11249999999</v>
      </c>
      <c r="L3180" s="38">
        <f t="shared" si="442"/>
        <v>664734</v>
      </c>
      <c r="M3180" s="39">
        <f t="shared" si="443"/>
        <v>266520.40745131357</v>
      </c>
      <c r="N3180" s="40">
        <f t="shared" si="444"/>
        <v>177375.90285188874</v>
      </c>
      <c r="O3180" s="41">
        <f t="shared" si="445"/>
        <v>0.66552465737277833</v>
      </c>
      <c r="P3180" s="42">
        <f t="shared" si="446"/>
        <v>15673</v>
      </c>
      <c r="Q3180" s="43" t="str">
        <f t="shared" si="447"/>
        <v>MEDIA GEO</v>
      </c>
    </row>
    <row r="3181" spans="2:17" s="44" customFormat="1" x14ac:dyDescent="0.3">
      <c r="B3181" s="87">
        <v>3147</v>
      </c>
      <c r="C3181" s="88">
        <v>72154500</v>
      </c>
      <c r="D3181" s="89" t="s">
        <v>1047</v>
      </c>
      <c r="E3181" s="34">
        <v>20141</v>
      </c>
      <c r="F3181" s="35">
        <f t="shared" si="448"/>
        <v>21168</v>
      </c>
      <c r="G3181" s="36">
        <v>666774.85</v>
      </c>
      <c r="H3181" s="36">
        <v>664442.44999999995</v>
      </c>
      <c r="I3181" s="37">
        <v>728583.45</v>
      </c>
      <c r="J3181" s="38">
        <f t="shared" si="440"/>
        <v>21168</v>
      </c>
      <c r="K3181" s="38">
        <f t="shared" si="441"/>
        <v>520242.18749999994</v>
      </c>
      <c r="L3181" s="38">
        <f t="shared" si="442"/>
        <v>665608.64999999991</v>
      </c>
      <c r="M3181" s="39">
        <f t="shared" si="443"/>
        <v>287507.33397305087</v>
      </c>
      <c r="N3181" s="40">
        <f t="shared" si="444"/>
        <v>188330.3491490529</v>
      </c>
      <c r="O3181" s="41">
        <f t="shared" si="445"/>
        <v>0.6550453741354153</v>
      </c>
      <c r="P3181" s="42">
        <f t="shared" si="446"/>
        <v>21168</v>
      </c>
      <c r="Q3181" s="43" t="str">
        <f t="shared" si="447"/>
        <v>MEDIA GEO</v>
      </c>
    </row>
    <row r="3182" spans="2:17" s="44" customFormat="1" x14ac:dyDescent="0.3">
      <c r="B3182" s="87">
        <v>3148</v>
      </c>
      <c r="C3182" s="88">
        <v>72154500</v>
      </c>
      <c r="D3182" s="89" t="s">
        <v>1048</v>
      </c>
      <c r="E3182" s="34">
        <v>47627</v>
      </c>
      <c r="F3182" s="35">
        <f t="shared" si="448"/>
        <v>50056</v>
      </c>
      <c r="G3182" s="36">
        <v>10033110.15</v>
      </c>
      <c r="H3182" s="36">
        <v>10365185.6</v>
      </c>
      <c r="I3182" s="37">
        <v>11188960.125</v>
      </c>
      <c r="J3182" s="38">
        <f t="shared" si="440"/>
        <v>50056</v>
      </c>
      <c r="K3182" s="38">
        <f t="shared" si="441"/>
        <v>7909327.96875</v>
      </c>
      <c r="L3182" s="38">
        <f t="shared" si="442"/>
        <v>10199147.875</v>
      </c>
      <c r="M3182" s="39">
        <f t="shared" si="443"/>
        <v>2762578.53359487</v>
      </c>
      <c r="N3182" s="40">
        <f t="shared" si="444"/>
        <v>1918043.0776262474</v>
      </c>
      <c r="O3182" s="41">
        <f t="shared" si="445"/>
        <v>0.69429449852792025</v>
      </c>
      <c r="P3182" s="42">
        <f t="shared" si="446"/>
        <v>50056</v>
      </c>
      <c r="Q3182" s="43" t="str">
        <f t="shared" si="447"/>
        <v>MEDIA GEO</v>
      </c>
    </row>
    <row r="3183" spans="2:17" s="44" customFormat="1" x14ac:dyDescent="0.3">
      <c r="B3183" s="87">
        <v>3149</v>
      </c>
      <c r="C3183" s="88">
        <v>72154500</v>
      </c>
      <c r="D3183" s="89" t="s">
        <v>1049</v>
      </c>
      <c r="E3183" s="34">
        <v>9297</v>
      </c>
      <c r="F3183" s="35">
        <f t="shared" si="448"/>
        <v>9771</v>
      </c>
      <c r="G3183" s="36">
        <v>2651064.15</v>
      </c>
      <c r="H3183" s="36">
        <v>2729782.65</v>
      </c>
      <c r="I3183" s="37">
        <v>2949028.25</v>
      </c>
      <c r="J3183" s="38">
        <f t="shared" si="440"/>
        <v>9771</v>
      </c>
      <c r="K3183" s="38">
        <f t="shared" si="441"/>
        <v>2084911.5125</v>
      </c>
      <c r="L3183" s="38">
        <f t="shared" si="442"/>
        <v>2690423.4</v>
      </c>
      <c r="M3183" s="39">
        <f t="shared" si="443"/>
        <v>675758.5713789789</v>
      </c>
      <c r="N3183" s="40">
        <f t="shared" si="444"/>
        <v>470924.32790803583</v>
      </c>
      <c r="O3183" s="41">
        <f t="shared" si="445"/>
        <v>0.69688250782679617</v>
      </c>
      <c r="P3183" s="42">
        <f t="shared" si="446"/>
        <v>9771</v>
      </c>
      <c r="Q3183" s="43" t="str">
        <f t="shared" si="447"/>
        <v>MEDIA GEO</v>
      </c>
    </row>
    <row r="3184" spans="2:17" s="44" customFormat="1" x14ac:dyDescent="0.3">
      <c r="B3184" s="87">
        <v>3150</v>
      </c>
      <c r="C3184" s="88">
        <v>72154500</v>
      </c>
      <c r="D3184" s="89" t="s">
        <v>1050</v>
      </c>
      <c r="E3184" s="34">
        <v>15004</v>
      </c>
      <c r="F3184" s="35">
        <f t="shared" si="448"/>
        <v>15769</v>
      </c>
      <c r="G3184" s="36">
        <v>3906478.45</v>
      </c>
      <c r="H3184" s="36">
        <v>3982864.55</v>
      </c>
      <c r="I3184" s="37">
        <v>4319459.0250000004</v>
      </c>
      <c r="J3184" s="38">
        <f t="shared" si="440"/>
        <v>15769</v>
      </c>
      <c r="K3184" s="38">
        <f t="shared" si="441"/>
        <v>3056142.7562500001</v>
      </c>
      <c r="L3184" s="38">
        <f t="shared" si="442"/>
        <v>3944671.5</v>
      </c>
      <c r="M3184" s="39">
        <f t="shared" si="443"/>
        <v>1014620.4710661789</v>
      </c>
      <c r="N3184" s="40">
        <f t="shared" si="444"/>
        <v>706294.64858905366</v>
      </c>
      <c r="O3184" s="41">
        <f t="shared" si="445"/>
        <v>0.69611708883309675</v>
      </c>
      <c r="P3184" s="42">
        <f t="shared" si="446"/>
        <v>15769</v>
      </c>
      <c r="Q3184" s="43" t="str">
        <f t="shared" si="447"/>
        <v>MEDIA GEO</v>
      </c>
    </row>
    <row r="3185" spans="2:17" s="44" customFormat="1" x14ac:dyDescent="0.3">
      <c r="B3185" s="87">
        <v>3151</v>
      </c>
      <c r="C3185" s="88">
        <v>72154500</v>
      </c>
      <c r="D3185" s="89" t="s">
        <v>1051</v>
      </c>
      <c r="E3185" s="34">
        <v>9408</v>
      </c>
      <c r="F3185" s="35">
        <f t="shared" si="448"/>
        <v>9888</v>
      </c>
      <c r="G3185" s="36">
        <v>1347252.55</v>
      </c>
      <c r="H3185" s="36">
        <v>1373783.6</v>
      </c>
      <c r="I3185" s="37">
        <v>1507820.7969999998</v>
      </c>
      <c r="J3185" s="38">
        <f t="shared" si="440"/>
        <v>9888</v>
      </c>
      <c r="K3185" s="38">
        <f t="shared" si="441"/>
        <v>1059686.2367500002</v>
      </c>
      <c r="L3185" s="38">
        <f t="shared" si="442"/>
        <v>1360518.0750000002</v>
      </c>
      <c r="M3185" s="39">
        <f t="shared" si="443"/>
        <v>407573.91601619916</v>
      </c>
      <c r="N3185" s="40">
        <f t="shared" si="444"/>
        <v>281206.40799743822</v>
      </c>
      <c r="O3185" s="41">
        <f t="shared" si="445"/>
        <v>0.68995192515279014</v>
      </c>
      <c r="P3185" s="42">
        <f t="shared" si="446"/>
        <v>9888</v>
      </c>
      <c r="Q3185" s="43" t="str">
        <f t="shared" si="447"/>
        <v>MEDIA GEO</v>
      </c>
    </row>
    <row r="3186" spans="2:17" s="44" customFormat="1" x14ac:dyDescent="0.3">
      <c r="B3186" s="87">
        <v>3152</v>
      </c>
      <c r="C3186" s="88">
        <v>72154500</v>
      </c>
      <c r="D3186" s="89" t="s">
        <v>1052</v>
      </c>
      <c r="E3186" s="34">
        <v>41257</v>
      </c>
      <c r="F3186" s="35">
        <f t="shared" si="448"/>
        <v>43361</v>
      </c>
      <c r="G3186" s="36">
        <v>2128023.4500000002</v>
      </c>
      <c r="H3186" s="36">
        <v>2168257.35</v>
      </c>
      <c r="I3186" s="37">
        <v>2341875.375</v>
      </c>
      <c r="J3186" s="38">
        <f t="shared" si="440"/>
        <v>43361</v>
      </c>
      <c r="K3186" s="38">
        <f t="shared" si="441"/>
        <v>1670379.2937500002</v>
      </c>
      <c r="L3186" s="38">
        <f t="shared" si="442"/>
        <v>2148140.4000000004</v>
      </c>
      <c r="M3186" s="39">
        <f t="shared" si="443"/>
        <v>827346.77148962673</v>
      </c>
      <c r="N3186" s="40">
        <f t="shared" si="444"/>
        <v>554361.65537408215</v>
      </c>
      <c r="O3186" s="41">
        <f t="shared" si="445"/>
        <v>0.67004752357462094</v>
      </c>
      <c r="P3186" s="42">
        <f t="shared" si="446"/>
        <v>43361</v>
      </c>
      <c r="Q3186" s="43" t="str">
        <f t="shared" si="447"/>
        <v>MEDIA GEO</v>
      </c>
    </row>
    <row r="3187" spans="2:17" s="44" customFormat="1" x14ac:dyDescent="0.3">
      <c r="B3187" s="87">
        <v>3153</v>
      </c>
      <c r="C3187" s="88">
        <v>72154500</v>
      </c>
      <c r="D3187" s="89" t="s">
        <v>1053</v>
      </c>
      <c r="E3187" s="34">
        <v>11727</v>
      </c>
      <c r="F3187" s="35">
        <f t="shared" si="448"/>
        <v>12325</v>
      </c>
      <c r="G3187" s="36">
        <v>468520.85</v>
      </c>
      <c r="H3187" s="36">
        <v>475809.6</v>
      </c>
      <c r="I3187" s="37">
        <v>520416.75</v>
      </c>
      <c r="J3187" s="38">
        <f t="shared" si="440"/>
        <v>12325</v>
      </c>
      <c r="K3187" s="38">
        <f t="shared" si="441"/>
        <v>369268.05</v>
      </c>
      <c r="L3187" s="38">
        <f t="shared" si="442"/>
        <v>472165.22499999998</v>
      </c>
      <c r="M3187" s="39">
        <f t="shared" si="443"/>
        <v>194457.67067173438</v>
      </c>
      <c r="N3187" s="40">
        <f t="shared" si="444"/>
        <v>128787.24650759962</v>
      </c>
      <c r="O3187" s="41">
        <f t="shared" si="445"/>
        <v>0.6622893612924452</v>
      </c>
      <c r="P3187" s="42">
        <f t="shared" si="446"/>
        <v>12325</v>
      </c>
      <c r="Q3187" s="43" t="str">
        <f t="shared" si="447"/>
        <v>MEDIA GEO</v>
      </c>
    </row>
    <row r="3188" spans="2:17" s="44" customFormat="1" x14ac:dyDescent="0.3">
      <c r="B3188" s="87">
        <v>3154</v>
      </c>
      <c r="C3188" s="88">
        <v>72154500</v>
      </c>
      <c r="D3188" s="89" t="s">
        <v>1054</v>
      </c>
      <c r="E3188" s="34">
        <v>10034</v>
      </c>
      <c r="F3188" s="35">
        <f t="shared" si="448"/>
        <v>10546</v>
      </c>
      <c r="G3188" s="36">
        <v>818380.85</v>
      </c>
      <c r="H3188" s="36">
        <v>830625.95</v>
      </c>
      <c r="I3188" s="37">
        <v>902055.7</v>
      </c>
      <c r="J3188" s="38">
        <f t="shared" si="440"/>
        <v>10546</v>
      </c>
      <c r="K3188" s="38">
        <f t="shared" si="441"/>
        <v>640402.125</v>
      </c>
      <c r="L3188" s="38">
        <f t="shared" si="442"/>
        <v>824503.39999999991</v>
      </c>
      <c r="M3188" s="39">
        <f t="shared" si="443"/>
        <v>283576.68340394058</v>
      </c>
      <c r="N3188" s="40">
        <f t="shared" si="444"/>
        <v>193061.84770692376</v>
      </c>
      <c r="O3188" s="41">
        <f t="shared" si="445"/>
        <v>0.6808100207305019</v>
      </c>
      <c r="P3188" s="42">
        <f t="shared" si="446"/>
        <v>10546</v>
      </c>
      <c r="Q3188" s="43" t="str">
        <f t="shared" si="447"/>
        <v>MEDIA GEO</v>
      </c>
    </row>
    <row r="3189" spans="2:17" s="44" customFormat="1" x14ac:dyDescent="0.3">
      <c r="B3189" s="87">
        <v>3155</v>
      </c>
      <c r="C3189" s="88">
        <v>72154500</v>
      </c>
      <c r="D3189" s="89" t="s">
        <v>1055</v>
      </c>
      <c r="E3189" s="34">
        <v>10089</v>
      </c>
      <c r="F3189" s="35">
        <f t="shared" si="448"/>
        <v>10604</v>
      </c>
      <c r="G3189" s="36">
        <v>805844.2</v>
      </c>
      <c r="H3189" s="36">
        <v>834707.65</v>
      </c>
      <c r="I3189" s="37">
        <v>902055.7</v>
      </c>
      <c r="J3189" s="38">
        <f t="shared" si="440"/>
        <v>10604</v>
      </c>
      <c r="K3189" s="38">
        <f t="shared" si="441"/>
        <v>638302.88749999995</v>
      </c>
      <c r="L3189" s="38">
        <f t="shared" si="442"/>
        <v>820275.92500000005</v>
      </c>
      <c r="M3189" s="39">
        <f t="shared" si="443"/>
        <v>283218.8389720039</v>
      </c>
      <c r="N3189" s="40">
        <f t="shared" si="444"/>
        <v>192767.80128918265</v>
      </c>
      <c r="O3189" s="41">
        <f t="shared" si="445"/>
        <v>0.68063198757847354</v>
      </c>
      <c r="P3189" s="42">
        <f t="shared" si="446"/>
        <v>10604</v>
      </c>
      <c r="Q3189" s="43" t="str">
        <f t="shared" si="447"/>
        <v>MEDIA GEO</v>
      </c>
    </row>
    <row r="3190" spans="2:17" s="44" customFormat="1" x14ac:dyDescent="0.3">
      <c r="B3190" s="87">
        <v>3156</v>
      </c>
      <c r="C3190" s="88">
        <v>72154500</v>
      </c>
      <c r="D3190" s="89" t="s">
        <v>1056</v>
      </c>
      <c r="E3190" s="34">
        <v>12850</v>
      </c>
      <c r="F3190" s="35">
        <f t="shared" si="448"/>
        <v>13505</v>
      </c>
      <c r="G3190" s="36">
        <v>427120.75</v>
      </c>
      <c r="H3190" s="36">
        <v>428578.5</v>
      </c>
      <c r="I3190" s="37">
        <v>468375.07500000001</v>
      </c>
      <c r="J3190" s="38">
        <f t="shared" si="440"/>
        <v>13505</v>
      </c>
      <c r="K3190" s="38">
        <f t="shared" si="441"/>
        <v>334394.83124999999</v>
      </c>
      <c r="L3190" s="38">
        <f t="shared" si="442"/>
        <v>427849.625</v>
      </c>
      <c r="M3190" s="39">
        <f t="shared" si="443"/>
        <v>184466.43462359451</v>
      </c>
      <c r="N3190" s="40">
        <f t="shared" si="444"/>
        <v>120887.98974372429</v>
      </c>
      <c r="O3190" s="41">
        <f t="shared" si="445"/>
        <v>0.65533867985467043</v>
      </c>
      <c r="P3190" s="42">
        <f t="shared" si="446"/>
        <v>13505</v>
      </c>
      <c r="Q3190" s="43" t="str">
        <f t="shared" si="447"/>
        <v>MEDIA GEO</v>
      </c>
    </row>
    <row r="3191" spans="2:17" s="44" customFormat="1" x14ac:dyDescent="0.3">
      <c r="B3191" s="87">
        <v>3157</v>
      </c>
      <c r="C3191" s="88">
        <v>72154500</v>
      </c>
      <c r="D3191" s="89" t="s">
        <v>1057</v>
      </c>
      <c r="E3191" s="34">
        <v>171471</v>
      </c>
      <c r="F3191" s="35">
        <f t="shared" si="448"/>
        <v>180216</v>
      </c>
      <c r="G3191" s="36">
        <v>5156353.3</v>
      </c>
      <c r="H3191" s="36">
        <v>5283469.0999999996</v>
      </c>
      <c r="I3191" s="37">
        <v>5724584.25</v>
      </c>
      <c r="J3191" s="38">
        <f t="shared" si="440"/>
        <v>180216</v>
      </c>
      <c r="K3191" s="38">
        <f t="shared" si="441"/>
        <v>4086155.6624999996</v>
      </c>
      <c r="L3191" s="38">
        <f t="shared" si="442"/>
        <v>5219911.1999999993</v>
      </c>
      <c r="M3191" s="39">
        <f t="shared" si="443"/>
        <v>2302500.7689981302</v>
      </c>
      <c r="N3191" s="40">
        <f t="shared" si="444"/>
        <v>1500681.9517675037</v>
      </c>
      <c r="O3191" s="41">
        <f t="shared" si="445"/>
        <v>0.65176175920257529</v>
      </c>
      <c r="P3191" s="42">
        <f t="shared" si="446"/>
        <v>180216</v>
      </c>
      <c r="Q3191" s="43" t="str">
        <f t="shared" si="447"/>
        <v>MEDIA GEO</v>
      </c>
    </row>
    <row r="3192" spans="2:17" s="44" customFormat="1" x14ac:dyDescent="0.3">
      <c r="B3192" s="87">
        <v>3158</v>
      </c>
      <c r="C3192" s="88">
        <v>72154500</v>
      </c>
      <c r="D3192" s="89" t="s">
        <v>1058</v>
      </c>
      <c r="E3192" s="34">
        <v>117253</v>
      </c>
      <c r="F3192" s="35">
        <f t="shared" si="448"/>
        <v>123233</v>
      </c>
      <c r="G3192" s="36">
        <v>5419331.4000000004</v>
      </c>
      <c r="H3192" s="36">
        <v>5491927.3499999996</v>
      </c>
      <c r="I3192" s="37">
        <v>5967445.4000000004</v>
      </c>
      <c r="J3192" s="38">
        <f t="shared" si="440"/>
        <v>123233</v>
      </c>
      <c r="K3192" s="38">
        <f t="shared" si="441"/>
        <v>4250484.2874999996</v>
      </c>
      <c r="L3192" s="38">
        <f t="shared" si="442"/>
        <v>5455629.375</v>
      </c>
      <c r="M3192" s="39">
        <f t="shared" si="443"/>
        <v>2162950.0593576916</v>
      </c>
      <c r="N3192" s="40">
        <f t="shared" si="444"/>
        <v>1442297.7643737074</v>
      </c>
      <c r="O3192" s="41">
        <f t="shared" si="445"/>
        <v>0.66681972527928424</v>
      </c>
      <c r="P3192" s="42">
        <f t="shared" si="446"/>
        <v>123233</v>
      </c>
      <c r="Q3192" s="43" t="str">
        <f t="shared" si="447"/>
        <v>MEDIA GEO</v>
      </c>
    </row>
    <row r="3193" spans="2:17" s="44" customFormat="1" x14ac:dyDescent="0.3">
      <c r="B3193" s="87">
        <v>3159</v>
      </c>
      <c r="C3193" s="88">
        <v>72154500</v>
      </c>
      <c r="D3193" s="89" t="s">
        <v>1059</v>
      </c>
      <c r="E3193" s="34">
        <v>104127</v>
      </c>
      <c r="F3193" s="35">
        <f t="shared" si="448"/>
        <v>109437</v>
      </c>
      <c r="G3193" s="36">
        <v>5347901.6500000004</v>
      </c>
      <c r="H3193" s="36">
        <v>5449652.5999999996</v>
      </c>
      <c r="I3193" s="37">
        <v>5967445.4000000004</v>
      </c>
      <c r="J3193" s="38">
        <f t="shared" si="440"/>
        <v>109437</v>
      </c>
      <c r="K3193" s="38">
        <f t="shared" si="441"/>
        <v>4218609.1624999996</v>
      </c>
      <c r="L3193" s="38">
        <f t="shared" si="442"/>
        <v>5398777.125</v>
      </c>
      <c r="M3193" s="39">
        <f t="shared" si="443"/>
        <v>2088700.7168892007</v>
      </c>
      <c r="N3193" s="40">
        <f t="shared" si="444"/>
        <v>1399550.7959688448</v>
      </c>
      <c r="O3193" s="41">
        <f t="shared" si="445"/>
        <v>0.67005808187458327</v>
      </c>
      <c r="P3193" s="42">
        <f t="shared" si="446"/>
        <v>109437</v>
      </c>
      <c r="Q3193" s="43" t="str">
        <f t="shared" si="447"/>
        <v>MEDIA GEO</v>
      </c>
    </row>
    <row r="3194" spans="2:17" s="44" customFormat="1" x14ac:dyDescent="0.3">
      <c r="B3194" s="87">
        <v>3160</v>
      </c>
      <c r="C3194" s="88">
        <v>72154500</v>
      </c>
      <c r="D3194" s="89" t="s">
        <v>1060</v>
      </c>
      <c r="E3194" s="34">
        <v>107165</v>
      </c>
      <c r="F3194" s="35">
        <f t="shared" si="448"/>
        <v>112630</v>
      </c>
      <c r="G3194" s="36">
        <v>3745251.3</v>
      </c>
      <c r="H3194" s="36">
        <v>3802395.1</v>
      </c>
      <c r="I3194" s="37">
        <v>4163334</v>
      </c>
      <c r="J3194" s="38">
        <f t="shared" si="440"/>
        <v>112630</v>
      </c>
      <c r="K3194" s="38">
        <f t="shared" si="441"/>
        <v>2955902.6</v>
      </c>
      <c r="L3194" s="38">
        <f t="shared" si="442"/>
        <v>3773823.2</v>
      </c>
      <c r="M3194" s="39">
        <f t="shared" si="443"/>
        <v>1607527.4054301318</v>
      </c>
      <c r="N3194" s="40">
        <f t="shared" si="444"/>
        <v>1057052.0925578219</v>
      </c>
      <c r="O3194" s="41">
        <f t="shared" si="445"/>
        <v>0.65756396375400061</v>
      </c>
      <c r="P3194" s="42">
        <f t="shared" si="446"/>
        <v>112630</v>
      </c>
      <c r="Q3194" s="43" t="str">
        <f t="shared" si="447"/>
        <v>MEDIA GEO</v>
      </c>
    </row>
    <row r="3195" spans="2:17" s="44" customFormat="1" x14ac:dyDescent="0.3">
      <c r="B3195" s="87">
        <v>3161</v>
      </c>
      <c r="C3195" s="88">
        <v>72154500</v>
      </c>
      <c r="D3195" s="89" t="s">
        <v>1061</v>
      </c>
      <c r="E3195" s="34">
        <v>26400</v>
      </c>
      <c r="F3195" s="35">
        <f t="shared" si="448"/>
        <v>27746</v>
      </c>
      <c r="G3195" s="36">
        <v>1103225.2</v>
      </c>
      <c r="H3195" s="36">
        <v>1109639.3</v>
      </c>
      <c r="I3195" s="37">
        <v>1214305.75</v>
      </c>
      <c r="J3195" s="38">
        <f t="shared" si="440"/>
        <v>27746</v>
      </c>
      <c r="K3195" s="38">
        <f t="shared" si="441"/>
        <v>863729.0625</v>
      </c>
      <c r="L3195" s="38">
        <f t="shared" si="442"/>
        <v>1106432.25</v>
      </c>
      <c r="M3195" s="39">
        <f t="shared" si="443"/>
        <v>450654.39322076517</v>
      </c>
      <c r="N3195" s="40">
        <f t="shared" si="444"/>
        <v>299041.39266710996</v>
      </c>
      <c r="O3195" s="41">
        <f t="shared" si="445"/>
        <v>0.66357145778587023</v>
      </c>
      <c r="P3195" s="42">
        <f t="shared" si="446"/>
        <v>27746</v>
      </c>
      <c r="Q3195" s="43" t="str">
        <f t="shared" si="447"/>
        <v>MEDIA GEO</v>
      </c>
    </row>
    <row r="3196" spans="2:17" s="44" customFormat="1" x14ac:dyDescent="0.3">
      <c r="B3196" s="87">
        <v>3162</v>
      </c>
      <c r="C3196" s="88">
        <v>72154500</v>
      </c>
      <c r="D3196" s="89" t="s">
        <v>1179</v>
      </c>
      <c r="E3196" s="34">
        <v>23491</v>
      </c>
      <c r="F3196" s="35">
        <f t="shared" si="448"/>
        <v>24689</v>
      </c>
      <c r="G3196" s="36">
        <v>4842353.95</v>
      </c>
      <c r="H3196" s="36">
        <v>4942938.7</v>
      </c>
      <c r="I3196" s="37">
        <v>5412334.2000000002</v>
      </c>
      <c r="J3196" s="38">
        <f t="shared" si="440"/>
        <v>24689</v>
      </c>
      <c r="K3196" s="38">
        <f t="shared" si="441"/>
        <v>3805578.9625000004</v>
      </c>
      <c r="L3196" s="38">
        <f t="shared" si="442"/>
        <v>4892646.3250000002</v>
      </c>
      <c r="M3196" s="39">
        <f t="shared" si="443"/>
        <v>1337311.1486086391</v>
      </c>
      <c r="N3196" s="40">
        <f t="shared" si="444"/>
        <v>928164.02241682494</v>
      </c>
      <c r="O3196" s="41">
        <f t="shared" si="445"/>
        <v>0.69405240761097542</v>
      </c>
      <c r="P3196" s="42">
        <f t="shared" si="446"/>
        <v>24689</v>
      </c>
      <c r="Q3196" s="43" t="str">
        <f t="shared" si="447"/>
        <v>MEDIA GEO</v>
      </c>
    </row>
    <row r="3197" spans="2:17" s="44" customFormat="1" x14ac:dyDescent="0.3">
      <c r="B3197" s="87">
        <v>3163</v>
      </c>
      <c r="C3197" s="88">
        <v>72154500</v>
      </c>
      <c r="D3197" s="89" t="s">
        <v>1062</v>
      </c>
      <c r="E3197" s="34">
        <v>25756</v>
      </c>
      <c r="F3197" s="35">
        <f t="shared" si="448"/>
        <v>27070</v>
      </c>
      <c r="G3197" s="36">
        <v>1572037.6</v>
      </c>
      <c r="H3197" s="36">
        <v>1588072.85</v>
      </c>
      <c r="I3197" s="37">
        <v>1734722.5</v>
      </c>
      <c r="J3197" s="38">
        <f t="shared" si="440"/>
        <v>27070</v>
      </c>
      <c r="K3197" s="38">
        <f t="shared" si="441"/>
        <v>1230475.7375</v>
      </c>
      <c r="L3197" s="38">
        <f t="shared" si="442"/>
        <v>1580055.2250000001</v>
      </c>
      <c r="M3197" s="39">
        <f t="shared" si="443"/>
        <v>585144.19968792773</v>
      </c>
      <c r="N3197" s="40">
        <f t="shared" si="444"/>
        <v>394618.05100458913</v>
      </c>
      <c r="O3197" s="41">
        <f t="shared" si="445"/>
        <v>0.67439453593669552</v>
      </c>
      <c r="P3197" s="42">
        <f t="shared" si="446"/>
        <v>27070</v>
      </c>
      <c r="Q3197" s="43" t="str">
        <f t="shared" si="447"/>
        <v>MEDIA GEO</v>
      </c>
    </row>
    <row r="3198" spans="2:17" s="44" customFormat="1" x14ac:dyDescent="0.3">
      <c r="B3198" s="87">
        <v>3164</v>
      </c>
      <c r="C3198" s="88">
        <v>72154500</v>
      </c>
      <c r="D3198" s="89" t="s">
        <v>1063</v>
      </c>
      <c r="E3198" s="34">
        <v>14305</v>
      </c>
      <c r="F3198" s="35">
        <f t="shared" si="448"/>
        <v>15035</v>
      </c>
      <c r="G3198" s="36">
        <v>673480.5</v>
      </c>
      <c r="H3198" s="36">
        <v>693889</v>
      </c>
      <c r="I3198" s="37">
        <v>745930.67500000005</v>
      </c>
      <c r="J3198" s="38">
        <f t="shared" si="440"/>
        <v>15035</v>
      </c>
      <c r="K3198" s="38">
        <f t="shared" si="441"/>
        <v>532083.79374999995</v>
      </c>
      <c r="L3198" s="38">
        <f t="shared" si="442"/>
        <v>683684.75</v>
      </c>
      <c r="M3198" s="39">
        <f t="shared" si="443"/>
        <v>269063.15600456187</v>
      </c>
      <c r="N3198" s="40">
        <f t="shared" si="444"/>
        <v>179625.03172313989</v>
      </c>
      <c r="O3198" s="41">
        <f t="shared" si="445"/>
        <v>0.66759430904800066</v>
      </c>
      <c r="P3198" s="42">
        <f t="shared" si="446"/>
        <v>15035</v>
      </c>
      <c r="Q3198" s="43" t="str">
        <f t="shared" si="447"/>
        <v>MEDIA GEO</v>
      </c>
    </row>
    <row r="3199" spans="2:17" s="44" customFormat="1" x14ac:dyDescent="0.3">
      <c r="B3199" s="87">
        <v>3165</v>
      </c>
      <c r="C3199" s="88">
        <v>72154500</v>
      </c>
      <c r="D3199" s="89" t="s">
        <v>1064</v>
      </c>
      <c r="E3199" s="34">
        <v>14305</v>
      </c>
      <c r="F3199" s="35">
        <f t="shared" si="448"/>
        <v>15035</v>
      </c>
      <c r="G3199" s="36">
        <v>680477.7</v>
      </c>
      <c r="H3199" s="36">
        <v>678728.4</v>
      </c>
      <c r="I3199" s="37">
        <v>745930.67500000005</v>
      </c>
      <c r="J3199" s="38">
        <f t="shared" si="440"/>
        <v>15035</v>
      </c>
      <c r="K3199" s="38">
        <f t="shared" si="441"/>
        <v>530042.94375000009</v>
      </c>
      <c r="L3199" s="38">
        <f t="shared" si="442"/>
        <v>679603.05</v>
      </c>
      <c r="M3199" s="39">
        <f t="shared" si="443"/>
        <v>268273.61082123977</v>
      </c>
      <c r="N3199" s="40">
        <f t="shared" si="444"/>
        <v>179066.73896995964</v>
      </c>
      <c r="O3199" s="41">
        <f t="shared" si="445"/>
        <v>0.66747802149380309</v>
      </c>
      <c r="P3199" s="42">
        <f t="shared" si="446"/>
        <v>15035</v>
      </c>
      <c r="Q3199" s="43" t="str">
        <f t="shared" si="447"/>
        <v>MEDIA GEO</v>
      </c>
    </row>
    <row r="3200" spans="2:17" s="44" customFormat="1" x14ac:dyDescent="0.3">
      <c r="B3200" s="87">
        <v>3166</v>
      </c>
      <c r="C3200" s="88">
        <v>72154500</v>
      </c>
      <c r="D3200" s="89" t="s">
        <v>1065</v>
      </c>
      <c r="E3200" s="34">
        <v>13826</v>
      </c>
      <c r="F3200" s="35">
        <f t="shared" si="448"/>
        <v>14531</v>
      </c>
      <c r="G3200" s="36">
        <v>680769.25</v>
      </c>
      <c r="H3200" s="36">
        <v>692139.7</v>
      </c>
      <c r="I3200" s="37">
        <v>745930.67500000005</v>
      </c>
      <c r="J3200" s="38">
        <f t="shared" si="440"/>
        <v>14531</v>
      </c>
      <c r="K3200" s="38">
        <f t="shared" si="441"/>
        <v>533342.65625</v>
      </c>
      <c r="L3200" s="38">
        <f t="shared" si="442"/>
        <v>686454.47499999998</v>
      </c>
      <c r="M3200" s="39">
        <f t="shared" si="443"/>
        <v>267329.51792046614</v>
      </c>
      <c r="N3200" s="40">
        <f t="shared" si="444"/>
        <v>178755.54629547053</v>
      </c>
      <c r="O3200" s="41">
        <f t="shared" si="445"/>
        <v>0.66867118785084001</v>
      </c>
      <c r="P3200" s="42">
        <f t="shared" si="446"/>
        <v>14531</v>
      </c>
      <c r="Q3200" s="43" t="str">
        <f t="shared" si="447"/>
        <v>MEDIA GEO</v>
      </c>
    </row>
    <row r="3201" spans="2:17" s="44" customFormat="1" x14ac:dyDescent="0.3">
      <c r="B3201" s="87">
        <v>3167</v>
      </c>
      <c r="C3201" s="88">
        <v>72154500</v>
      </c>
      <c r="D3201" s="89" t="s">
        <v>1066</v>
      </c>
      <c r="E3201" s="34">
        <v>21024</v>
      </c>
      <c r="F3201" s="35">
        <f t="shared" si="448"/>
        <v>22096</v>
      </c>
      <c r="G3201" s="36">
        <v>665900.19999999995</v>
      </c>
      <c r="H3201" s="36">
        <v>681643.9</v>
      </c>
      <c r="I3201" s="37">
        <v>745930.67500000005</v>
      </c>
      <c r="J3201" s="38">
        <f t="shared" si="440"/>
        <v>22096</v>
      </c>
      <c r="K3201" s="38">
        <f t="shared" si="441"/>
        <v>528892.69375000009</v>
      </c>
      <c r="L3201" s="38">
        <f t="shared" si="442"/>
        <v>673772.05</v>
      </c>
      <c r="M3201" s="39">
        <f t="shared" si="443"/>
        <v>294099.78468493116</v>
      </c>
      <c r="N3201" s="40">
        <f t="shared" si="444"/>
        <v>192335.72065912042</v>
      </c>
      <c r="O3201" s="41">
        <f t="shared" si="445"/>
        <v>0.65398116787188232</v>
      </c>
      <c r="P3201" s="42">
        <f t="shared" si="446"/>
        <v>22096</v>
      </c>
      <c r="Q3201" s="43" t="str">
        <f t="shared" si="447"/>
        <v>MEDIA GEO</v>
      </c>
    </row>
    <row r="3202" spans="2:17" s="44" customFormat="1" x14ac:dyDescent="0.3">
      <c r="B3202" s="87">
        <v>3168</v>
      </c>
      <c r="C3202" s="88">
        <v>72154500</v>
      </c>
      <c r="D3202" s="89" t="s">
        <v>1067</v>
      </c>
      <c r="E3202" s="34">
        <v>23344</v>
      </c>
      <c r="F3202" s="35">
        <f t="shared" si="448"/>
        <v>24535</v>
      </c>
      <c r="G3202" s="36">
        <v>670565</v>
      </c>
      <c r="H3202" s="36">
        <v>687183.35</v>
      </c>
      <c r="I3202" s="37">
        <v>745930.67500000005</v>
      </c>
      <c r="J3202" s="38">
        <f t="shared" si="440"/>
        <v>24535</v>
      </c>
      <c r="K3202" s="38">
        <f t="shared" si="441"/>
        <v>532053.50625000009</v>
      </c>
      <c r="L3202" s="38">
        <f t="shared" si="442"/>
        <v>678874.17500000005</v>
      </c>
      <c r="M3202" s="39">
        <f t="shared" si="443"/>
        <v>303039.68777104979</v>
      </c>
      <c r="N3202" s="40">
        <f t="shared" si="444"/>
        <v>196932.55331515145</v>
      </c>
      <c r="O3202" s="41">
        <f t="shared" si="445"/>
        <v>0.6498573000904635</v>
      </c>
      <c r="P3202" s="42">
        <f t="shared" si="446"/>
        <v>24535</v>
      </c>
      <c r="Q3202" s="43" t="str">
        <f t="shared" si="447"/>
        <v>MEDIA GEO</v>
      </c>
    </row>
    <row r="3203" spans="2:17" s="44" customFormat="1" x14ac:dyDescent="0.3">
      <c r="B3203" s="87">
        <v>3169</v>
      </c>
      <c r="C3203" s="88">
        <v>72154500</v>
      </c>
      <c r="D3203" s="89" t="s">
        <v>1068</v>
      </c>
      <c r="E3203" s="34">
        <v>22976</v>
      </c>
      <c r="F3203" s="35">
        <f t="shared" si="448"/>
        <v>24148</v>
      </c>
      <c r="G3203" s="36">
        <v>1553669.95</v>
      </c>
      <c r="H3203" s="36">
        <v>1574953.1</v>
      </c>
      <c r="I3203" s="37">
        <v>1734722.5</v>
      </c>
      <c r="J3203" s="38">
        <f t="shared" si="440"/>
        <v>24148</v>
      </c>
      <c r="K3203" s="38">
        <f t="shared" si="441"/>
        <v>1221873.3875</v>
      </c>
      <c r="L3203" s="38">
        <f t="shared" si="442"/>
        <v>1564311.5249999999</v>
      </c>
      <c r="M3203" s="39">
        <f t="shared" si="443"/>
        <v>565827.94508691644</v>
      </c>
      <c r="N3203" s="40">
        <f t="shared" si="444"/>
        <v>383025.56240371527</v>
      </c>
      <c r="O3203" s="41">
        <f t="shared" si="445"/>
        <v>0.67692938415206583</v>
      </c>
      <c r="P3203" s="42">
        <f t="shared" si="446"/>
        <v>24148</v>
      </c>
      <c r="Q3203" s="43" t="str">
        <f t="shared" si="447"/>
        <v>MEDIA GEO</v>
      </c>
    </row>
    <row r="3204" spans="2:17" s="44" customFormat="1" ht="21.6" x14ac:dyDescent="0.3">
      <c r="B3204" s="87">
        <v>3170</v>
      </c>
      <c r="C3204" s="88">
        <v>72154500</v>
      </c>
      <c r="D3204" s="89" t="s">
        <v>1180</v>
      </c>
      <c r="E3204" s="34">
        <v>46570</v>
      </c>
      <c r="F3204" s="35">
        <f t="shared" si="448"/>
        <v>48945</v>
      </c>
      <c r="G3204" s="36">
        <v>2061841.6</v>
      </c>
      <c r="H3204" s="36">
        <v>2081958.55</v>
      </c>
      <c r="I3204" s="37">
        <v>2255139.25</v>
      </c>
      <c r="J3204" s="38">
        <f t="shared" si="440"/>
        <v>48945</v>
      </c>
      <c r="K3204" s="38">
        <f t="shared" si="441"/>
        <v>1611971.1</v>
      </c>
      <c r="L3204" s="38">
        <f t="shared" si="442"/>
        <v>2071900.0750000002</v>
      </c>
      <c r="M3204" s="39">
        <f t="shared" si="443"/>
        <v>829664.04261089466</v>
      </c>
      <c r="N3204" s="40">
        <f t="shared" si="444"/>
        <v>552051.72923163266</v>
      </c>
      <c r="O3204" s="41">
        <f t="shared" si="445"/>
        <v>0.66539189464492698</v>
      </c>
      <c r="P3204" s="42">
        <f t="shared" si="446"/>
        <v>48945</v>
      </c>
      <c r="Q3204" s="43" t="str">
        <f t="shared" si="447"/>
        <v>MEDIA GEO</v>
      </c>
    </row>
    <row r="3205" spans="2:17" s="44" customFormat="1" x14ac:dyDescent="0.3">
      <c r="B3205" s="87">
        <v>3171</v>
      </c>
      <c r="C3205" s="88">
        <v>72154500</v>
      </c>
      <c r="D3205" s="89" t="s">
        <v>1070</v>
      </c>
      <c r="E3205" s="34">
        <v>21393</v>
      </c>
      <c r="F3205" s="35">
        <f t="shared" si="448"/>
        <v>22484</v>
      </c>
      <c r="G3205" s="36">
        <v>2113154.4</v>
      </c>
      <c r="H3205" s="36">
        <v>2187208.1</v>
      </c>
      <c r="I3205" s="37">
        <v>2359222.6</v>
      </c>
      <c r="J3205" s="38">
        <f t="shared" si="440"/>
        <v>22484</v>
      </c>
      <c r="K3205" s="38">
        <f t="shared" si="441"/>
        <v>1670517.2749999999</v>
      </c>
      <c r="L3205" s="38">
        <f t="shared" si="442"/>
        <v>2150181.25</v>
      </c>
      <c r="M3205" s="39">
        <f t="shared" si="443"/>
        <v>703665.01325061452</v>
      </c>
      <c r="N3205" s="40">
        <f t="shared" si="444"/>
        <v>481667.71368503297</v>
      </c>
      <c r="O3205" s="41">
        <f t="shared" si="445"/>
        <v>0.68451280739388431</v>
      </c>
      <c r="P3205" s="42">
        <f t="shared" si="446"/>
        <v>22484</v>
      </c>
      <c r="Q3205" s="43" t="str">
        <f t="shared" si="447"/>
        <v>MEDIA GEO</v>
      </c>
    </row>
    <row r="3206" spans="2:17" s="44" customFormat="1" x14ac:dyDescent="0.3">
      <c r="B3206" s="87">
        <v>3172</v>
      </c>
      <c r="C3206" s="88">
        <v>72154500</v>
      </c>
      <c r="D3206" s="89" t="s">
        <v>1071</v>
      </c>
      <c r="E3206" s="34">
        <v>24577</v>
      </c>
      <c r="F3206" s="35">
        <f t="shared" si="448"/>
        <v>25830</v>
      </c>
      <c r="G3206" s="36">
        <v>1488654.3</v>
      </c>
      <c r="H3206" s="36">
        <v>1516060</v>
      </c>
      <c r="I3206" s="37">
        <v>1665333.6</v>
      </c>
      <c r="J3206" s="38">
        <f t="shared" si="440"/>
        <v>25830</v>
      </c>
      <c r="K3206" s="38">
        <f t="shared" si="441"/>
        <v>1173969.4750000001</v>
      </c>
      <c r="L3206" s="38">
        <f t="shared" si="442"/>
        <v>1502357.15</v>
      </c>
      <c r="M3206" s="39">
        <f t="shared" si="443"/>
        <v>558192.4706510884</v>
      </c>
      <c r="N3206" s="40">
        <f t="shared" si="444"/>
        <v>376437.11304660892</v>
      </c>
      <c r="O3206" s="41">
        <f t="shared" si="445"/>
        <v>0.67438586659458899</v>
      </c>
      <c r="P3206" s="42">
        <f t="shared" si="446"/>
        <v>25830</v>
      </c>
      <c r="Q3206" s="43" t="str">
        <f t="shared" si="447"/>
        <v>MEDIA GEO</v>
      </c>
    </row>
    <row r="3207" spans="2:17" s="44" customFormat="1" x14ac:dyDescent="0.3">
      <c r="B3207" s="87">
        <v>3173</v>
      </c>
      <c r="C3207" s="88">
        <v>72154500</v>
      </c>
      <c r="D3207" s="89" t="s">
        <v>1072</v>
      </c>
      <c r="E3207" s="34">
        <v>23823</v>
      </c>
      <c r="F3207" s="35">
        <f t="shared" si="448"/>
        <v>25038</v>
      </c>
      <c r="G3207" s="36">
        <v>1487488.1</v>
      </c>
      <c r="H3207" s="36">
        <v>1536468.5</v>
      </c>
      <c r="I3207" s="37">
        <v>1665333.6</v>
      </c>
      <c r="J3207" s="38">
        <f t="shared" si="440"/>
        <v>25038</v>
      </c>
      <c r="K3207" s="38">
        <f t="shared" si="441"/>
        <v>1178582.05</v>
      </c>
      <c r="L3207" s="38">
        <f t="shared" si="442"/>
        <v>1511978.3</v>
      </c>
      <c r="M3207" s="39">
        <f t="shared" si="443"/>
        <v>555609.3046599112</v>
      </c>
      <c r="N3207" s="40">
        <f t="shared" si="444"/>
        <v>375170.56742801686</v>
      </c>
      <c r="O3207" s="41">
        <f t="shared" si="445"/>
        <v>0.67524169282524704</v>
      </c>
      <c r="P3207" s="42">
        <f t="shared" si="446"/>
        <v>25038</v>
      </c>
      <c r="Q3207" s="43" t="str">
        <f t="shared" si="447"/>
        <v>MEDIA GEO</v>
      </c>
    </row>
    <row r="3208" spans="2:17" s="44" customFormat="1" x14ac:dyDescent="0.3">
      <c r="B3208" s="87">
        <v>3174</v>
      </c>
      <c r="C3208" s="88">
        <v>72154500</v>
      </c>
      <c r="D3208" s="89" t="s">
        <v>1073</v>
      </c>
      <c r="E3208" s="34">
        <v>23454</v>
      </c>
      <c r="F3208" s="35">
        <f t="shared" si="448"/>
        <v>24650</v>
      </c>
      <c r="G3208" s="36">
        <v>1518975.5</v>
      </c>
      <c r="H3208" s="36">
        <v>1522474.1</v>
      </c>
      <c r="I3208" s="37">
        <v>1665333.6</v>
      </c>
      <c r="J3208" s="38">
        <f t="shared" si="440"/>
        <v>24650</v>
      </c>
      <c r="K3208" s="38">
        <f t="shared" si="441"/>
        <v>1182858.3</v>
      </c>
      <c r="L3208" s="38">
        <f t="shared" si="442"/>
        <v>1520724.8</v>
      </c>
      <c r="M3208" s="39">
        <f t="shared" si="443"/>
        <v>555078.89186179871</v>
      </c>
      <c r="N3208" s="40">
        <f t="shared" si="444"/>
        <v>375069.86637274374</v>
      </c>
      <c r="O3208" s="41">
        <f t="shared" si="445"/>
        <v>0.6757055111836735</v>
      </c>
      <c r="P3208" s="42">
        <f t="shared" si="446"/>
        <v>24650</v>
      </c>
      <c r="Q3208" s="43" t="str">
        <f t="shared" si="447"/>
        <v>MEDIA GEO</v>
      </c>
    </row>
    <row r="3209" spans="2:17" s="44" customFormat="1" x14ac:dyDescent="0.3">
      <c r="B3209" s="87">
        <v>3175</v>
      </c>
      <c r="C3209" s="88">
        <v>72154500</v>
      </c>
      <c r="D3209" s="89" t="s">
        <v>1074</v>
      </c>
      <c r="E3209" s="34">
        <v>62097</v>
      </c>
      <c r="F3209" s="35">
        <f t="shared" si="448"/>
        <v>65264</v>
      </c>
      <c r="G3209" s="36">
        <v>4547888.45</v>
      </c>
      <c r="H3209" s="36">
        <v>4645266.1500000004</v>
      </c>
      <c r="I3209" s="37">
        <v>5065389.7</v>
      </c>
      <c r="J3209" s="38">
        <f t="shared" ref="J3209:J3272" si="449">MIN(F3209:I3209)</f>
        <v>65264</v>
      </c>
      <c r="K3209" s="38">
        <f t="shared" ref="K3209:K3272" si="450">AVERAGE(F3209:I3209)</f>
        <v>3580952.0750000002</v>
      </c>
      <c r="L3209" s="38">
        <f t="shared" ref="L3209:L3272" si="451">MEDIAN(F3209:I3209)</f>
        <v>4596577.3000000007</v>
      </c>
      <c r="M3209" s="39">
        <f t="shared" ref="M3209:M3272" si="452">GEOMEAN(F3209:I3209)</f>
        <v>1625648.8425465005</v>
      </c>
      <c r="N3209" s="40">
        <f t="shared" ref="N3209:N3272" si="453">STDEVA(J3209,M3209)</f>
        <v>1103358.7034253338</v>
      </c>
      <c r="O3209" s="41">
        <f t="shared" ref="O3209:O3272" si="454">N3209/M3209</f>
        <v>0.67871896718911051</v>
      </c>
      <c r="P3209" s="42">
        <f t="shared" ref="P3209:P3272" si="455">ROUND(IF(O3209&lt;=P3204,J3209,M3209),0)</f>
        <v>65264</v>
      </c>
      <c r="Q3209" s="43" t="str">
        <f t="shared" ref="Q3209:Q3272" si="456">IF(O3209&lt;=35%,"MENOR VALOR","MEDIA GEO")</f>
        <v>MEDIA GEO</v>
      </c>
    </row>
    <row r="3210" spans="2:17" s="44" customFormat="1" x14ac:dyDescent="0.3">
      <c r="B3210" s="87">
        <v>3176</v>
      </c>
      <c r="C3210" s="88">
        <v>72154500</v>
      </c>
      <c r="D3210" s="89" t="s">
        <v>1075</v>
      </c>
      <c r="E3210" s="34">
        <v>38698</v>
      </c>
      <c r="F3210" s="35">
        <f t="shared" si="448"/>
        <v>40672</v>
      </c>
      <c r="G3210" s="36">
        <v>3924846.1</v>
      </c>
      <c r="H3210" s="36">
        <v>3966829.3</v>
      </c>
      <c r="I3210" s="37">
        <v>4284764.5750000002</v>
      </c>
      <c r="J3210" s="38">
        <f t="shared" si="449"/>
        <v>40672</v>
      </c>
      <c r="K3210" s="38">
        <f t="shared" si="450"/>
        <v>3054277.9937500004</v>
      </c>
      <c r="L3210" s="38">
        <f t="shared" si="451"/>
        <v>3945837.7</v>
      </c>
      <c r="M3210" s="39">
        <f t="shared" si="452"/>
        <v>1283429.919757141</v>
      </c>
      <c r="N3210" s="40">
        <f t="shared" si="453"/>
        <v>878762.55243356177</v>
      </c>
      <c r="O3210" s="41">
        <f t="shared" si="454"/>
        <v>0.68469850897651419</v>
      </c>
      <c r="P3210" s="42">
        <f t="shared" si="455"/>
        <v>40672</v>
      </c>
      <c r="Q3210" s="43" t="str">
        <f t="shared" si="456"/>
        <v>MEDIA GEO</v>
      </c>
    </row>
    <row r="3211" spans="2:17" s="44" customFormat="1" x14ac:dyDescent="0.3">
      <c r="B3211" s="87">
        <v>3177</v>
      </c>
      <c r="C3211" s="88">
        <v>72154500</v>
      </c>
      <c r="D3211" s="89" t="s">
        <v>1076</v>
      </c>
      <c r="E3211" s="34">
        <v>31518</v>
      </c>
      <c r="F3211" s="35">
        <f t="shared" si="448"/>
        <v>33125</v>
      </c>
      <c r="G3211" s="36">
        <v>4021349.15</v>
      </c>
      <c r="H3211" s="36">
        <v>4087531</v>
      </c>
      <c r="I3211" s="37">
        <v>4440889.5999999996</v>
      </c>
      <c r="J3211" s="38">
        <f t="shared" si="449"/>
        <v>33125</v>
      </c>
      <c r="K3211" s="38">
        <f t="shared" si="450"/>
        <v>3145723.6875</v>
      </c>
      <c r="L3211" s="38">
        <f t="shared" si="451"/>
        <v>4054440.0750000002</v>
      </c>
      <c r="M3211" s="39">
        <f t="shared" si="452"/>
        <v>1246994.8970805525</v>
      </c>
      <c r="N3211" s="40">
        <f t="shared" si="453"/>
        <v>858335.63570387522</v>
      </c>
      <c r="O3211" s="41">
        <f t="shared" si="454"/>
        <v>0.68832329443640783</v>
      </c>
      <c r="P3211" s="42">
        <f t="shared" si="455"/>
        <v>33125</v>
      </c>
      <c r="Q3211" s="43" t="str">
        <f t="shared" si="456"/>
        <v>MEDIA GEO</v>
      </c>
    </row>
    <row r="3212" spans="2:17" s="44" customFormat="1" x14ac:dyDescent="0.3">
      <c r="B3212" s="87">
        <v>3178</v>
      </c>
      <c r="C3212" s="88">
        <v>72154500</v>
      </c>
      <c r="D3212" s="89" t="s">
        <v>1077</v>
      </c>
      <c r="E3212" s="34">
        <v>16882</v>
      </c>
      <c r="F3212" s="35">
        <f t="shared" si="448"/>
        <v>17743</v>
      </c>
      <c r="G3212" s="36">
        <v>1210807.1499999999</v>
      </c>
      <c r="H3212" s="36">
        <v>1246084.7</v>
      </c>
      <c r="I3212" s="37">
        <v>1353083.55</v>
      </c>
      <c r="J3212" s="38">
        <f t="shared" si="449"/>
        <v>17743</v>
      </c>
      <c r="K3212" s="38">
        <f t="shared" si="450"/>
        <v>956929.59999999986</v>
      </c>
      <c r="L3212" s="38">
        <f t="shared" si="451"/>
        <v>1228445.9249999998</v>
      </c>
      <c r="M3212" s="39">
        <f t="shared" si="452"/>
        <v>436258.14842819748</v>
      </c>
      <c r="N3212" s="40">
        <f t="shared" si="453"/>
        <v>295934.89948287286</v>
      </c>
      <c r="O3212" s="41">
        <f t="shared" si="454"/>
        <v>0.67834813068615951</v>
      </c>
      <c r="P3212" s="42">
        <f t="shared" si="455"/>
        <v>17743</v>
      </c>
      <c r="Q3212" s="43" t="str">
        <f t="shared" si="456"/>
        <v>MEDIA GEO</v>
      </c>
    </row>
    <row r="3213" spans="2:17" s="44" customFormat="1" x14ac:dyDescent="0.3">
      <c r="B3213" s="87">
        <v>3179</v>
      </c>
      <c r="C3213" s="88">
        <v>72154500</v>
      </c>
      <c r="D3213" s="89" t="s">
        <v>1078</v>
      </c>
      <c r="E3213" s="34">
        <v>16882</v>
      </c>
      <c r="F3213" s="35">
        <f t="shared" si="448"/>
        <v>17743</v>
      </c>
      <c r="G3213" s="36">
        <v>1216055.05</v>
      </c>
      <c r="H3213" s="36">
        <v>1242294.55</v>
      </c>
      <c r="I3213" s="37">
        <v>1353083.55</v>
      </c>
      <c r="J3213" s="38">
        <f t="shared" si="449"/>
        <v>17743</v>
      </c>
      <c r="K3213" s="38">
        <f t="shared" si="450"/>
        <v>957294.03750000009</v>
      </c>
      <c r="L3213" s="38">
        <f t="shared" si="451"/>
        <v>1229174.8</v>
      </c>
      <c r="M3213" s="39">
        <f t="shared" si="452"/>
        <v>436397.61716452229</v>
      </c>
      <c r="N3213" s="40">
        <f t="shared" si="453"/>
        <v>296033.51877209166</v>
      </c>
      <c r="O3213" s="41">
        <f t="shared" si="454"/>
        <v>0.67835732169107321</v>
      </c>
      <c r="P3213" s="42">
        <f t="shared" si="455"/>
        <v>17743</v>
      </c>
      <c r="Q3213" s="43" t="str">
        <f t="shared" si="456"/>
        <v>MEDIA GEO</v>
      </c>
    </row>
    <row r="3214" spans="2:17" s="44" customFormat="1" x14ac:dyDescent="0.3">
      <c r="B3214" s="87">
        <v>3180</v>
      </c>
      <c r="C3214" s="88">
        <v>72154500</v>
      </c>
      <c r="D3214" s="89" t="s">
        <v>1079</v>
      </c>
      <c r="E3214" s="34">
        <v>26253</v>
      </c>
      <c r="F3214" s="35">
        <f t="shared" si="448"/>
        <v>27592</v>
      </c>
      <c r="G3214" s="36">
        <v>2086623.35</v>
      </c>
      <c r="H3214" s="36">
        <v>2155720.7000000002</v>
      </c>
      <c r="I3214" s="37">
        <v>2341875.375</v>
      </c>
      <c r="J3214" s="38">
        <f t="shared" si="449"/>
        <v>27592</v>
      </c>
      <c r="K3214" s="38">
        <f t="shared" si="450"/>
        <v>1652952.8562500002</v>
      </c>
      <c r="L3214" s="38">
        <f t="shared" si="451"/>
        <v>2121172.0250000004</v>
      </c>
      <c r="M3214" s="39">
        <f t="shared" si="452"/>
        <v>734253.25266181072</v>
      </c>
      <c r="N3214" s="40">
        <f t="shared" si="453"/>
        <v>499684.96375894657</v>
      </c>
      <c r="O3214" s="41">
        <f t="shared" si="454"/>
        <v>0.68053489984210691</v>
      </c>
      <c r="P3214" s="42">
        <f t="shared" si="455"/>
        <v>27592</v>
      </c>
      <c r="Q3214" s="43" t="str">
        <f t="shared" si="456"/>
        <v>MEDIA GEO</v>
      </c>
    </row>
    <row r="3215" spans="2:17" s="44" customFormat="1" x14ac:dyDescent="0.3">
      <c r="B3215" s="87">
        <v>3181</v>
      </c>
      <c r="C3215" s="88">
        <v>72154500</v>
      </c>
      <c r="D3215" s="89" t="s">
        <v>1080</v>
      </c>
      <c r="E3215" s="34">
        <v>22773</v>
      </c>
      <c r="F3215" s="35">
        <f t="shared" si="448"/>
        <v>23934</v>
      </c>
      <c r="G3215" s="36">
        <v>2668848.7000000002</v>
      </c>
      <c r="H3215" s="36">
        <v>2688965.65</v>
      </c>
      <c r="I3215" s="37">
        <v>2949028.25</v>
      </c>
      <c r="J3215" s="38">
        <f t="shared" si="449"/>
        <v>23934</v>
      </c>
      <c r="K3215" s="38">
        <f t="shared" si="450"/>
        <v>2082694.15</v>
      </c>
      <c r="L3215" s="38">
        <f t="shared" si="451"/>
        <v>2678907.1749999998</v>
      </c>
      <c r="M3215" s="39">
        <f t="shared" si="452"/>
        <v>843627.75022330694</v>
      </c>
      <c r="N3215" s="40">
        <f t="shared" si="453"/>
        <v>579611.00927913247</v>
      </c>
      <c r="O3215" s="41">
        <f t="shared" si="454"/>
        <v>0.6870459265069343</v>
      </c>
      <c r="P3215" s="42">
        <f t="shared" si="455"/>
        <v>23934</v>
      </c>
      <c r="Q3215" s="43" t="str">
        <f t="shared" si="456"/>
        <v>MEDIA GEO</v>
      </c>
    </row>
    <row r="3216" spans="2:17" s="44" customFormat="1" x14ac:dyDescent="0.3">
      <c r="B3216" s="87">
        <v>3182</v>
      </c>
      <c r="C3216" s="88">
        <v>72154500</v>
      </c>
      <c r="D3216" s="89" t="s">
        <v>1081</v>
      </c>
      <c r="E3216" s="34">
        <v>11580</v>
      </c>
      <c r="F3216" s="35">
        <f t="shared" si="448"/>
        <v>12171</v>
      </c>
      <c r="G3216" s="36">
        <v>1680202.65</v>
      </c>
      <c r="H3216" s="36">
        <v>1702360.45</v>
      </c>
      <c r="I3216" s="37">
        <v>1873500.3</v>
      </c>
      <c r="J3216" s="38">
        <f t="shared" si="449"/>
        <v>12171</v>
      </c>
      <c r="K3216" s="38">
        <f t="shared" si="450"/>
        <v>1317058.5999999999</v>
      </c>
      <c r="L3216" s="38">
        <f t="shared" si="451"/>
        <v>1691281.5499999998</v>
      </c>
      <c r="M3216" s="39">
        <f t="shared" si="452"/>
        <v>505357.02116233041</v>
      </c>
      <c r="N3216" s="40">
        <f t="shared" si="453"/>
        <v>348735.17995029595</v>
      </c>
      <c r="O3216" s="41">
        <f t="shared" si="454"/>
        <v>0.69007684735080688</v>
      </c>
      <c r="P3216" s="42">
        <f t="shared" si="455"/>
        <v>12171</v>
      </c>
      <c r="Q3216" s="43" t="str">
        <f t="shared" si="456"/>
        <v>MEDIA GEO</v>
      </c>
    </row>
    <row r="3217" spans="2:17" s="44" customFormat="1" x14ac:dyDescent="0.3">
      <c r="B3217" s="87">
        <v>3183</v>
      </c>
      <c r="C3217" s="88">
        <v>72154500</v>
      </c>
      <c r="D3217" s="89" t="s">
        <v>1082</v>
      </c>
      <c r="E3217" s="34">
        <v>21890</v>
      </c>
      <c r="F3217" s="35">
        <f t="shared" si="448"/>
        <v>23006</v>
      </c>
      <c r="G3217" s="77">
        <v>2060092.3</v>
      </c>
      <c r="H3217" s="77">
        <v>2078751.5</v>
      </c>
      <c r="I3217" s="77">
        <v>2255139.25</v>
      </c>
      <c r="J3217" s="38">
        <f t="shared" si="449"/>
        <v>23006</v>
      </c>
      <c r="K3217" s="38">
        <f t="shared" si="450"/>
        <v>1604247.2625</v>
      </c>
      <c r="L3217" s="38">
        <f t="shared" si="451"/>
        <v>2069421.9</v>
      </c>
      <c r="M3217" s="39">
        <f t="shared" si="452"/>
        <v>686555.94705838768</v>
      </c>
      <c r="N3217" s="40">
        <f t="shared" si="453"/>
        <v>469200.66722096055</v>
      </c>
      <c r="O3217" s="41">
        <f t="shared" si="454"/>
        <v>0.68341213739578555</v>
      </c>
      <c r="P3217" s="42">
        <f t="shared" si="455"/>
        <v>23006</v>
      </c>
      <c r="Q3217" s="43" t="str">
        <f t="shared" si="456"/>
        <v>MEDIA GEO</v>
      </c>
    </row>
    <row r="3218" spans="2:17" s="44" customFormat="1" x14ac:dyDescent="0.3">
      <c r="B3218" s="87">
        <v>3184</v>
      </c>
      <c r="C3218" s="88">
        <v>72154500</v>
      </c>
      <c r="D3218" s="89" t="s">
        <v>1083</v>
      </c>
      <c r="E3218" s="34">
        <v>16146</v>
      </c>
      <c r="F3218" s="35">
        <f t="shared" si="448"/>
        <v>16969</v>
      </c>
      <c r="G3218" s="36">
        <v>2109947.35</v>
      </c>
      <c r="H3218" s="36">
        <v>2181668.65</v>
      </c>
      <c r="I3218" s="37">
        <v>2359222.6</v>
      </c>
      <c r="J3218" s="38">
        <f t="shared" si="449"/>
        <v>16969</v>
      </c>
      <c r="K3218" s="38">
        <f t="shared" si="450"/>
        <v>1666951.9</v>
      </c>
      <c r="L3218" s="38">
        <f t="shared" si="451"/>
        <v>2145808</v>
      </c>
      <c r="M3218" s="39">
        <f t="shared" si="452"/>
        <v>655196.23738188122</v>
      </c>
      <c r="N3218" s="40">
        <f t="shared" si="453"/>
        <v>451294.80749068462</v>
      </c>
      <c r="O3218" s="41">
        <f t="shared" si="454"/>
        <v>0.68879334425671823</v>
      </c>
      <c r="P3218" s="42">
        <f t="shared" si="455"/>
        <v>16969</v>
      </c>
      <c r="Q3218" s="43" t="str">
        <f t="shared" si="456"/>
        <v>MEDIA GEO</v>
      </c>
    </row>
    <row r="3219" spans="2:17" s="44" customFormat="1" x14ac:dyDescent="0.3">
      <c r="B3219" s="87">
        <v>3185</v>
      </c>
      <c r="C3219" s="88">
        <v>72154500</v>
      </c>
      <c r="D3219" s="89" t="s">
        <v>1084</v>
      </c>
      <c r="E3219" s="34">
        <v>216631</v>
      </c>
      <c r="F3219" s="35">
        <f t="shared" si="448"/>
        <v>227679</v>
      </c>
      <c r="G3219" s="36">
        <v>5214371.75</v>
      </c>
      <c r="H3219" s="36">
        <v>5289008.55</v>
      </c>
      <c r="I3219" s="37">
        <v>5811320.375</v>
      </c>
      <c r="J3219" s="38">
        <f t="shared" si="449"/>
        <v>227679</v>
      </c>
      <c r="K3219" s="38">
        <f t="shared" si="450"/>
        <v>4135594.9187500002</v>
      </c>
      <c r="L3219" s="38">
        <f t="shared" si="451"/>
        <v>5251690.1500000004</v>
      </c>
      <c r="M3219" s="39">
        <f t="shared" si="452"/>
        <v>2457782.8715714705</v>
      </c>
      <c r="N3219" s="40">
        <f t="shared" si="453"/>
        <v>1576921.5703385603</v>
      </c>
      <c r="O3219" s="41">
        <f t="shared" si="454"/>
        <v>0.64160328749068851</v>
      </c>
      <c r="P3219" s="42">
        <f t="shared" si="455"/>
        <v>227679</v>
      </c>
      <c r="Q3219" s="43" t="str">
        <f t="shared" si="456"/>
        <v>MEDIA GEO</v>
      </c>
    </row>
    <row r="3220" spans="2:17" s="44" customFormat="1" ht="21.6" x14ac:dyDescent="0.3">
      <c r="B3220" s="87">
        <v>3186</v>
      </c>
      <c r="C3220" s="88">
        <v>72154500</v>
      </c>
      <c r="D3220" s="89" t="s">
        <v>1085</v>
      </c>
      <c r="E3220" s="34">
        <v>263208</v>
      </c>
      <c r="F3220" s="35">
        <f t="shared" si="448"/>
        <v>276632</v>
      </c>
      <c r="G3220" s="36">
        <v>5850825.4000000004</v>
      </c>
      <c r="H3220" s="36">
        <v>6033627.25</v>
      </c>
      <c r="I3220" s="37">
        <v>6505209.375</v>
      </c>
      <c r="J3220" s="38">
        <f t="shared" si="449"/>
        <v>276632</v>
      </c>
      <c r="K3220" s="38">
        <f t="shared" si="450"/>
        <v>4666573.5062499996</v>
      </c>
      <c r="L3220" s="38">
        <f t="shared" si="451"/>
        <v>5942226.3250000002</v>
      </c>
      <c r="M3220" s="39">
        <f t="shared" si="452"/>
        <v>2823188.183513843</v>
      </c>
      <c r="N3220" s="40">
        <f t="shared" si="453"/>
        <v>1800687.1460351725</v>
      </c>
      <c r="O3220" s="41">
        <f t="shared" si="454"/>
        <v>0.63782044588822684</v>
      </c>
      <c r="P3220" s="42">
        <f t="shared" si="455"/>
        <v>276632</v>
      </c>
      <c r="Q3220" s="43" t="str">
        <f t="shared" si="456"/>
        <v>MEDIA GEO</v>
      </c>
    </row>
    <row r="3221" spans="2:17" s="44" customFormat="1" x14ac:dyDescent="0.3">
      <c r="B3221" s="87">
        <v>3187</v>
      </c>
      <c r="C3221" s="88">
        <v>72154500</v>
      </c>
      <c r="D3221" s="89" t="s">
        <v>1086</v>
      </c>
      <c r="E3221" s="34">
        <v>43485</v>
      </c>
      <c r="F3221" s="35">
        <f t="shared" si="448"/>
        <v>45703</v>
      </c>
      <c r="G3221" s="36">
        <v>1227717.05</v>
      </c>
      <c r="H3221" s="36">
        <v>1258912.8999999999</v>
      </c>
      <c r="I3221" s="37">
        <v>1353083.55</v>
      </c>
      <c r="J3221" s="38">
        <f t="shared" si="449"/>
        <v>45703</v>
      </c>
      <c r="K3221" s="38">
        <f t="shared" si="450"/>
        <v>971354.125</v>
      </c>
      <c r="L3221" s="38">
        <f t="shared" si="451"/>
        <v>1243314.9750000001</v>
      </c>
      <c r="M3221" s="39">
        <f t="shared" si="452"/>
        <v>556020.52495111933</v>
      </c>
      <c r="N3221" s="40">
        <f t="shared" si="453"/>
        <v>360848.98245127167</v>
      </c>
      <c r="O3221" s="41">
        <f t="shared" si="454"/>
        <v>0.64898500371545542</v>
      </c>
      <c r="P3221" s="42">
        <f t="shared" si="455"/>
        <v>45703</v>
      </c>
      <c r="Q3221" s="43" t="str">
        <f t="shared" si="456"/>
        <v>MEDIA GEO</v>
      </c>
    </row>
    <row r="3222" spans="2:17" s="44" customFormat="1" x14ac:dyDescent="0.3">
      <c r="B3222" s="87">
        <v>3188</v>
      </c>
      <c r="C3222" s="88">
        <v>72154500</v>
      </c>
      <c r="D3222" s="89" t="s">
        <v>1087</v>
      </c>
      <c r="E3222" s="34">
        <v>26768</v>
      </c>
      <c r="F3222" s="35">
        <f t="shared" si="448"/>
        <v>28133</v>
      </c>
      <c r="G3222" s="36">
        <v>2125399.5</v>
      </c>
      <c r="H3222" s="36">
        <v>2132688.25</v>
      </c>
      <c r="I3222" s="37">
        <v>2341875.375</v>
      </c>
      <c r="J3222" s="38">
        <f t="shared" si="449"/>
        <v>28133</v>
      </c>
      <c r="K3222" s="38">
        <f t="shared" si="450"/>
        <v>1657024.03125</v>
      </c>
      <c r="L3222" s="38">
        <f t="shared" si="451"/>
        <v>2129043.875</v>
      </c>
      <c r="M3222" s="39">
        <f t="shared" si="452"/>
        <v>739242.52901037666</v>
      </c>
      <c r="N3222" s="40">
        <f t="shared" si="453"/>
        <v>502830.37012960931</v>
      </c>
      <c r="O3222" s="41">
        <f t="shared" si="454"/>
        <v>0.68019675599934426</v>
      </c>
      <c r="P3222" s="42">
        <f t="shared" si="455"/>
        <v>28133</v>
      </c>
      <c r="Q3222" s="43" t="str">
        <f t="shared" si="456"/>
        <v>MEDIA GEO</v>
      </c>
    </row>
    <row r="3223" spans="2:17" s="44" customFormat="1" x14ac:dyDescent="0.3">
      <c r="B3223" s="87">
        <v>3189</v>
      </c>
      <c r="C3223" s="88">
        <v>72154500</v>
      </c>
      <c r="D3223" s="89" t="s">
        <v>1088</v>
      </c>
      <c r="E3223" s="34">
        <v>20472</v>
      </c>
      <c r="F3223" s="35">
        <f t="shared" si="448"/>
        <v>21516</v>
      </c>
      <c r="G3223" s="36">
        <v>907886.7</v>
      </c>
      <c r="H3223" s="36">
        <v>937624.8</v>
      </c>
      <c r="I3223" s="37">
        <v>1006139.05</v>
      </c>
      <c r="J3223" s="38">
        <f t="shared" si="449"/>
        <v>21516</v>
      </c>
      <c r="K3223" s="38">
        <f t="shared" si="450"/>
        <v>718291.63749999995</v>
      </c>
      <c r="L3223" s="38">
        <f t="shared" si="451"/>
        <v>922755.75</v>
      </c>
      <c r="M3223" s="39">
        <f t="shared" si="452"/>
        <v>368442.79663414613</v>
      </c>
      <c r="N3223" s="40">
        <f t="shared" si="453"/>
        <v>245314.29047533101</v>
      </c>
      <c r="O3223" s="41">
        <f t="shared" si="454"/>
        <v>0.66581377819396359</v>
      </c>
      <c r="P3223" s="42">
        <f t="shared" si="455"/>
        <v>21516</v>
      </c>
      <c r="Q3223" s="43" t="str">
        <f t="shared" si="456"/>
        <v>MEDIA GEO</v>
      </c>
    </row>
    <row r="3224" spans="2:17" s="44" customFormat="1" x14ac:dyDescent="0.3">
      <c r="B3224" s="87">
        <v>3190</v>
      </c>
      <c r="C3224" s="88">
        <v>72154500</v>
      </c>
      <c r="D3224" s="89" t="s">
        <v>1089</v>
      </c>
      <c r="E3224" s="34">
        <v>10862</v>
      </c>
      <c r="F3224" s="35">
        <f t="shared" si="448"/>
        <v>11416</v>
      </c>
      <c r="G3224" s="36">
        <v>486013.85</v>
      </c>
      <c r="H3224" s="36">
        <v>501174.45</v>
      </c>
      <c r="I3224" s="37">
        <v>537763.97499999998</v>
      </c>
      <c r="J3224" s="38">
        <f t="shared" si="449"/>
        <v>11416</v>
      </c>
      <c r="K3224" s="38">
        <f t="shared" si="450"/>
        <v>384092.06874999998</v>
      </c>
      <c r="L3224" s="38">
        <f t="shared" si="451"/>
        <v>493594.15</v>
      </c>
      <c r="M3224" s="39">
        <f t="shared" si="452"/>
        <v>196646.31313671335</v>
      </c>
      <c r="N3224" s="40">
        <f t="shared" si="453"/>
        <v>130977.61050027765</v>
      </c>
      <c r="O3224" s="41">
        <f t="shared" si="454"/>
        <v>0.66605678189968809</v>
      </c>
      <c r="P3224" s="42">
        <f t="shared" si="455"/>
        <v>11416</v>
      </c>
      <c r="Q3224" s="43" t="str">
        <f t="shared" si="456"/>
        <v>MEDIA GEO</v>
      </c>
    </row>
    <row r="3225" spans="2:17" s="44" customFormat="1" x14ac:dyDescent="0.3">
      <c r="B3225" s="87">
        <v>3191</v>
      </c>
      <c r="C3225" s="88">
        <v>72154500</v>
      </c>
      <c r="D3225" s="89" t="s">
        <v>1090</v>
      </c>
      <c r="E3225" s="34">
        <v>23970</v>
      </c>
      <c r="F3225" s="35">
        <f t="shared" si="448"/>
        <v>25192</v>
      </c>
      <c r="G3225" s="36">
        <v>2458349.6</v>
      </c>
      <c r="H3225" s="36">
        <v>2521032.85</v>
      </c>
      <c r="I3225" s="37">
        <v>2706167.1</v>
      </c>
      <c r="J3225" s="38">
        <f t="shared" si="449"/>
        <v>25192</v>
      </c>
      <c r="K3225" s="38">
        <f t="shared" si="450"/>
        <v>1927685.3875000002</v>
      </c>
      <c r="L3225" s="38">
        <f t="shared" si="451"/>
        <v>2489691.2250000001</v>
      </c>
      <c r="M3225" s="39">
        <f t="shared" si="452"/>
        <v>806231.6654706354</v>
      </c>
      <c r="N3225" s="40">
        <f t="shared" si="453"/>
        <v>552278.44382995891</v>
      </c>
      <c r="O3225" s="41">
        <f t="shared" si="454"/>
        <v>0.68501209699766374</v>
      </c>
      <c r="P3225" s="42">
        <f t="shared" si="455"/>
        <v>25192</v>
      </c>
      <c r="Q3225" s="43" t="str">
        <f t="shared" si="456"/>
        <v>MEDIA GEO</v>
      </c>
    </row>
    <row r="3226" spans="2:17" s="44" customFormat="1" x14ac:dyDescent="0.3">
      <c r="B3226" s="87">
        <v>3192</v>
      </c>
      <c r="C3226" s="88">
        <v>72154500</v>
      </c>
      <c r="D3226" s="89" t="s">
        <v>1091</v>
      </c>
      <c r="E3226" s="34">
        <v>26676</v>
      </c>
      <c r="F3226" s="35">
        <f t="shared" si="448"/>
        <v>28036</v>
      </c>
      <c r="G3226" s="36">
        <v>7933075.5</v>
      </c>
      <c r="H3226" s="36">
        <v>8040365.9000000004</v>
      </c>
      <c r="I3226" s="37">
        <v>8673612.5</v>
      </c>
      <c r="J3226" s="38">
        <f t="shared" si="449"/>
        <v>28036</v>
      </c>
      <c r="K3226" s="38">
        <f t="shared" si="450"/>
        <v>6168772.4749999996</v>
      </c>
      <c r="L3226" s="38">
        <f t="shared" si="451"/>
        <v>7986720.7000000002</v>
      </c>
      <c r="M3226" s="39">
        <f t="shared" si="452"/>
        <v>1984533.1915145791</v>
      </c>
      <c r="N3226" s="40">
        <f t="shared" si="453"/>
        <v>1383452.4314923943</v>
      </c>
      <c r="O3226" s="41">
        <f t="shared" si="454"/>
        <v>0.6971173056755755</v>
      </c>
      <c r="P3226" s="42">
        <f t="shared" si="455"/>
        <v>28036</v>
      </c>
      <c r="Q3226" s="43" t="str">
        <f t="shared" si="456"/>
        <v>MEDIA GEO</v>
      </c>
    </row>
    <row r="3227" spans="2:17" s="44" customFormat="1" x14ac:dyDescent="0.3">
      <c r="B3227" s="87">
        <v>3193</v>
      </c>
      <c r="C3227" s="88">
        <v>72154500</v>
      </c>
      <c r="D3227" s="89" t="s">
        <v>1092</v>
      </c>
      <c r="E3227" s="34">
        <v>40557</v>
      </c>
      <c r="F3227" s="35">
        <f t="shared" si="448"/>
        <v>42625</v>
      </c>
      <c r="G3227" s="36">
        <v>2428319.9500000002</v>
      </c>
      <c r="H3227" s="36">
        <v>2496251.1</v>
      </c>
      <c r="I3227" s="37">
        <v>2706167.1</v>
      </c>
      <c r="J3227" s="38">
        <f t="shared" si="449"/>
        <v>42625</v>
      </c>
      <c r="K3227" s="38">
        <f t="shared" si="450"/>
        <v>1918340.7875000001</v>
      </c>
      <c r="L3227" s="38">
        <f t="shared" si="451"/>
        <v>2462285.5250000004</v>
      </c>
      <c r="M3227" s="39">
        <f t="shared" si="452"/>
        <v>914435.95678505383</v>
      </c>
      <c r="N3227" s="40">
        <f t="shared" si="453"/>
        <v>616463.43945544376</v>
      </c>
      <c r="O3227" s="41">
        <f t="shared" si="454"/>
        <v>0.67414610600264147</v>
      </c>
      <c r="P3227" s="42">
        <f t="shared" si="455"/>
        <v>42625</v>
      </c>
      <c r="Q3227" s="43" t="str">
        <f t="shared" si="456"/>
        <v>MEDIA GEO</v>
      </c>
    </row>
    <row r="3228" spans="2:17" s="44" customFormat="1" x14ac:dyDescent="0.3">
      <c r="B3228" s="87">
        <v>3194</v>
      </c>
      <c r="C3228" s="88">
        <v>72154500</v>
      </c>
      <c r="D3228" s="89" t="s">
        <v>1093</v>
      </c>
      <c r="E3228" s="34">
        <v>21816</v>
      </c>
      <c r="F3228" s="35">
        <f t="shared" si="448"/>
        <v>22929</v>
      </c>
      <c r="G3228" s="36">
        <v>4943521.8</v>
      </c>
      <c r="H3228" s="36">
        <v>5007662.8</v>
      </c>
      <c r="I3228" s="37">
        <v>5412334.2000000002</v>
      </c>
      <c r="J3228" s="38">
        <f t="shared" si="449"/>
        <v>22929</v>
      </c>
      <c r="K3228" s="38">
        <f t="shared" si="450"/>
        <v>3846611.95</v>
      </c>
      <c r="L3228" s="38">
        <f t="shared" si="451"/>
        <v>4975592.3</v>
      </c>
      <c r="M3228" s="39">
        <f t="shared" si="452"/>
        <v>1323915.6398541976</v>
      </c>
      <c r="N3228" s="40">
        <f t="shared" si="453"/>
        <v>919936.47527400381</v>
      </c>
      <c r="O3228" s="41">
        <f t="shared" si="454"/>
        <v>0.69486034274458464</v>
      </c>
      <c r="P3228" s="42">
        <f t="shared" si="455"/>
        <v>22929</v>
      </c>
      <c r="Q3228" s="43" t="str">
        <f t="shared" si="456"/>
        <v>MEDIA GEO</v>
      </c>
    </row>
    <row r="3229" spans="2:17" s="44" customFormat="1" x14ac:dyDescent="0.3">
      <c r="B3229" s="87">
        <v>3195</v>
      </c>
      <c r="C3229" s="88">
        <v>72154500</v>
      </c>
      <c r="D3229" s="89" t="s">
        <v>1094</v>
      </c>
      <c r="E3229" s="34">
        <v>21669</v>
      </c>
      <c r="F3229" s="35">
        <f t="shared" si="448"/>
        <v>22774</v>
      </c>
      <c r="G3229" s="36">
        <v>947245.95</v>
      </c>
      <c r="H3229" s="36">
        <v>950453</v>
      </c>
      <c r="I3229" s="37">
        <v>1040833.5</v>
      </c>
      <c r="J3229" s="38">
        <f t="shared" si="449"/>
        <v>22774</v>
      </c>
      <c r="K3229" s="38">
        <f t="shared" si="450"/>
        <v>740326.61250000005</v>
      </c>
      <c r="L3229" s="38">
        <f t="shared" si="451"/>
        <v>948849.47499999998</v>
      </c>
      <c r="M3229" s="39">
        <f t="shared" si="452"/>
        <v>382211.27583315072</v>
      </c>
      <c r="N3229" s="40">
        <f t="shared" si="453"/>
        <v>254160.53515284043</v>
      </c>
      <c r="O3229" s="41">
        <f t="shared" si="454"/>
        <v>0.66497393254245818</v>
      </c>
      <c r="P3229" s="42">
        <f t="shared" si="455"/>
        <v>22774</v>
      </c>
      <c r="Q3229" s="43" t="str">
        <f t="shared" si="456"/>
        <v>MEDIA GEO</v>
      </c>
    </row>
    <row r="3230" spans="2:17" s="44" customFormat="1" x14ac:dyDescent="0.3">
      <c r="B3230" s="87">
        <v>3196</v>
      </c>
      <c r="C3230" s="88">
        <v>72154500</v>
      </c>
      <c r="D3230" s="89" t="s">
        <v>1095</v>
      </c>
      <c r="E3230" s="34">
        <v>23657</v>
      </c>
      <c r="F3230" s="35">
        <f t="shared" si="448"/>
        <v>24864</v>
      </c>
      <c r="G3230" s="36">
        <v>489220.9</v>
      </c>
      <c r="H3230" s="36">
        <v>500299.8</v>
      </c>
      <c r="I3230" s="37">
        <v>537763.97499999998</v>
      </c>
      <c r="J3230" s="38">
        <f t="shared" si="449"/>
        <v>24864</v>
      </c>
      <c r="K3230" s="38">
        <f t="shared" si="450"/>
        <v>388037.16874999995</v>
      </c>
      <c r="L3230" s="38">
        <f t="shared" si="451"/>
        <v>494760.35</v>
      </c>
      <c r="M3230" s="39">
        <f t="shared" si="452"/>
        <v>239179.80555824746</v>
      </c>
      <c r="N3230" s="40">
        <f t="shared" si="453"/>
        <v>151544.15942569432</v>
      </c>
      <c r="O3230" s="41">
        <f t="shared" si="454"/>
        <v>0.63359930857034152</v>
      </c>
      <c r="P3230" s="42">
        <f t="shared" si="455"/>
        <v>24864</v>
      </c>
      <c r="Q3230" s="43" t="str">
        <f t="shared" si="456"/>
        <v>MEDIA GEO</v>
      </c>
    </row>
    <row r="3231" spans="2:17" s="44" customFormat="1" x14ac:dyDescent="0.3">
      <c r="B3231" s="87">
        <v>3197</v>
      </c>
      <c r="C3231" s="88">
        <v>72154500</v>
      </c>
      <c r="D3231" s="89" t="s">
        <v>1096</v>
      </c>
      <c r="E3231" s="34">
        <v>10199</v>
      </c>
      <c r="F3231" s="35">
        <f t="shared" si="448"/>
        <v>10719</v>
      </c>
      <c r="G3231" s="36">
        <v>488929.35</v>
      </c>
      <c r="H3231" s="36">
        <v>491553.3</v>
      </c>
      <c r="I3231" s="37">
        <v>537763.97499999998</v>
      </c>
      <c r="J3231" s="38">
        <f t="shared" si="449"/>
        <v>10719</v>
      </c>
      <c r="K3231" s="38">
        <f t="shared" si="450"/>
        <v>382241.40625</v>
      </c>
      <c r="L3231" s="38">
        <f t="shared" si="451"/>
        <v>490241.32499999995</v>
      </c>
      <c r="M3231" s="39">
        <f t="shared" si="452"/>
        <v>192925.96230335496</v>
      </c>
      <c r="N3231" s="40">
        <f t="shared" si="453"/>
        <v>128839.77862410393</v>
      </c>
      <c r="O3231" s="41">
        <f t="shared" si="454"/>
        <v>0.66781980551439457</v>
      </c>
      <c r="P3231" s="42">
        <f t="shared" si="455"/>
        <v>10719</v>
      </c>
      <c r="Q3231" s="43" t="str">
        <f t="shared" si="456"/>
        <v>MEDIA GEO</v>
      </c>
    </row>
    <row r="3232" spans="2:17" s="44" customFormat="1" x14ac:dyDescent="0.3">
      <c r="B3232" s="87">
        <v>3198</v>
      </c>
      <c r="C3232" s="88">
        <v>72154500</v>
      </c>
      <c r="D3232" s="89" t="s">
        <v>1097</v>
      </c>
      <c r="E3232" s="34">
        <v>18539</v>
      </c>
      <c r="F3232" s="35">
        <f t="shared" si="448"/>
        <v>19484</v>
      </c>
      <c r="G3232" s="36">
        <v>940540.3</v>
      </c>
      <c r="H3232" s="36">
        <v>966196.7</v>
      </c>
      <c r="I3232" s="37">
        <v>1040833.5</v>
      </c>
      <c r="J3232" s="38">
        <f t="shared" si="449"/>
        <v>19484</v>
      </c>
      <c r="K3232" s="38">
        <f t="shared" si="450"/>
        <v>741763.625</v>
      </c>
      <c r="L3232" s="38">
        <f t="shared" si="451"/>
        <v>953368.5</v>
      </c>
      <c r="M3232" s="39">
        <f t="shared" si="452"/>
        <v>368447.47562834353</v>
      </c>
      <c r="N3232" s="40">
        <f t="shared" si="453"/>
        <v>246754.44000322823</v>
      </c>
      <c r="O3232" s="41">
        <f t="shared" si="454"/>
        <v>0.66971401984073242</v>
      </c>
      <c r="P3232" s="42">
        <f t="shared" si="455"/>
        <v>19484</v>
      </c>
      <c r="Q3232" s="43" t="str">
        <f t="shared" si="456"/>
        <v>MEDIA GEO</v>
      </c>
    </row>
    <row r="3233" spans="2:17" s="44" customFormat="1" x14ac:dyDescent="0.3">
      <c r="B3233" s="87">
        <v>3199</v>
      </c>
      <c r="C3233" s="88">
        <v>72154500</v>
      </c>
      <c r="D3233" s="89" t="s">
        <v>1098</v>
      </c>
      <c r="E3233" s="34">
        <v>13531</v>
      </c>
      <c r="F3233" s="35">
        <f t="shared" si="448"/>
        <v>14221</v>
      </c>
      <c r="G3233" s="36">
        <v>492427.95</v>
      </c>
      <c r="H3233" s="36">
        <v>500008.25</v>
      </c>
      <c r="I3233" s="37">
        <v>537763.97499999998</v>
      </c>
      <c r="J3233" s="38">
        <f t="shared" si="449"/>
        <v>14221</v>
      </c>
      <c r="K3233" s="38">
        <f t="shared" si="450"/>
        <v>386105.29374999995</v>
      </c>
      <c r="L3233" s="38">
        <f t="shared" si="451"/>
        <v>496218.1</v>
      </c>
      <c r="M3233" s="39">
        <f t="shared" si="452"/>
        <v>208310.14767673568</v>
      </c>
      <c r="N3233" s="40">
        <f t="shared" si="453"/>
        <v>137241.75247693705</v>
      </c>
      <c r="O3233" s="41">
        <f t="shared" si="454"/>
        <v>0.65883373425434122</v>
      </c>
      <c r="P3233" s="42">
        <f t="shared" si="455"/>
        <v>14221</v>
      </c>
      <c r="Q3233" s="43" t="str">
        <f t="shared" si="456"/>
        <v>MEDIA GEO</v>
      </c>
    </row>
    <row r="3234" spans="2:17" s="44" customFormat="1" x14ac:dyDescent="0.3">
      <c r="B3234" s="87">
        <v>3200</v>
      </c>
      <c r="C3234" s="88">
        <v>72154500</v>
      </c>
      <c r="D3234" s="89" t="s">
        <v>1099</v>
      </c>
      <c r="E3234" s="34">
        <v>24485</v>
      </c>
      <c r="F3234" s="35">
        <f t="shared" si="448"/>
        <v>25734</v>
      </c>
      <c r="G3234" s="36">
        <v>2463305.9500000002</v>
      </c>
      <c r="H3234" s="36">
        <v>2515493.4</v>
      </c>
      <c r="I3234" s="37">
        <v>2706167.1</v>
      </c>
      <c r="J3234" s="38">
        <f t="shared" si="449"/>
        <v>25734</v>
      </c>
      <c r="K3234" s="38">
        <f t="shared" si="450"/>
        <v>1927675.1124999998</v>
      </c>
      <c r="L3234" s="38">
        <f t="shared" si="451"/>
        <v>2489399.6749999998</v>
      </c>
      <c r="M3234" s="39">
        <f t="shared" si="452"/>
        <v>810495.97255060088</v>
      </c>
      <c r="N3234" s="40">
        <f t="shared" si="453"/>
        <v>554910.51240786118</v>
      </c>
      <c r="O3234" s="41">
        <f t="shared" si="454"/>
        <v>0.6846554840508069</v>
      </c>
      <c r="P3234" s="42">
        <f t="shared" si="455"/>
        <v>25734</v>
      </c>
      <c r="Q3234" s="43" t="str">
        <f t="shared" si="456"/>
        <v>MEDIA GEO</v>
      </c>
    </row>
    <row r="3235" spans="2:17" s="44" customFormat="1" x14ac:dyDescent="0.3">
      <c r="B3235" s="87">
        <v>3201</v>
      </c>
      <c r="C3235" s="88">
        <v>72154500</v>
      </c>
      <c r="D3235" s="89" t="s">
        <v>1100</v>
      </c>
      <c r="E3235" s="34">
        <v>24044</v>
      </c>
      <c r="F3235" s="35">
        <f t="shared" si="448"/>
        <v>25270</v>
      </c>
      <c r="G3235" s="36">
        <v>310500.75</v>
      </c>
      <c r="H3235" s="36">
        <v>312833.15000000002</v>
      </c>
      <c r="I3235" s="37">
        <v>340005.61</v>
      </c>
      <c r="J3235" s="38">
        <f t="shared" si="449"/>
        <v>25270</v>
      </c>
      <c r="K3235" s="38">
        <f t="shared" si="450"/>
        <v>247152.3775</v>
      </c>
      <c r="L3235" s="38">
        <f t="shared" si="451"/>
        <v>311666.95</v>
      </c>
      <c r="M3235" s="39">
        <f t="shared" si="452"/>
        <v>169967.81307226385</v>
      </c>
      <c r="N3235" s="40">
        <f t="shared" si="453"/>
        <v>102316.80484626122</v>
      </c>
      <c r="O3235" s="41">
        <f t="shared" si="454"/>
        <v>0.60197753325660552</v>
      </c>
      <c r="P3235" s="42">
        <f t="shared" si="455"/>
        <v>25270</v>
      </c>
      <c r="Q3235" s="43" t="str">
        <f t="shared" si="456"/>
        <v>MEDIA GEO</v>
      </c>
    </row>
    <row r="3236" spans="2:17" s="44" customFormat="1" x14ac:dyDescent="0.3">
      <c r="B3236" s="87">
        <v>3202</v>
      </c>
      <c r="C3236" s="88">
        <v>72154500</v>
      </c>
      <c r="D3236" s="89" t="s">
        <v>1101</v>
      </c>
      <c r="E3236" s="34">
        <v>16495</v>
      </c>
      <c r="F3236" s="35">
        <f t="shared" si="448"/>
        <v>17336</v>
      </c>
      <c r="G3236" s="36">
        <v>362105.1</v>
      </c>
      <c r="H3236" s="36">
        <v>366769.9</v>
      </c>
      <c r="I3236" s="37">
        <v>398986.17499999999</v>
      </c>
      <c r="J3236" s="38">
        <f t="shared" si="449"/>
        <v>17336</v>
      </c>
      <c r="K3236" s="38">
        <f t="shared" si="450"/>
        <v>286299.29375000001</v>
      </c>
      <c r="L3236" s="38">
        <f t="shared" si="451"/>
        <v>364437.5</v>
      </c>
      <c r="M3236" s="39">
        <f t="shared" si="452"/>
        <v>174093.98588162402</v>
      </c>
      <c r="N3236" s="40">
        <f t="shared" si="453"/>
        <v>110844.63482204142</v>
      </c>
      <c r="O3236" s="41">
        <f t="shared" si="454"/>
        <v>0.63669422157644617</v>
      </c>
      <c r="P3236" s="42">
        <f t="shared" si="455"/>
        <v>17336</v>
      </c>
      <c r="Q3236" s="43" t="str">
        <f t="shared" si="456"/>
        <v>MEDIA GEO</v>
      </c>
    </row>
    <row r="3237" spans="2:17" s="44" customFormat="1" x14ac:dyDescent="0.3">
      <c r="B3237" s="87">
        <v>3203</v>
      </c>
      <c r="C3237" s="88">
        <v>72154500</v>
      </c>
      <c r="D3237" s="89" t="s">
        <v>1102</v>
      </c>
      <c r="E3237" s="34">
        <v>77690</v>
      </c>
      <c r="F3237" s="35">
        <f t="shared" ref="F3237:F3299" si="457">ROUND(E3237*($C$5+1),0)</f>
        <v>81652</v>
      </c>
      <c r="G3237" s="36">
        <v>10645656.699999999</v>
      </c>
      <c r="H3237" s="36">
        <v>10858779.75</v>
      </c>
      <c r="I3237" s="37">
        <v>11766622.717499999</v>
      </c>
      <c r="J3237" s="38">
        <f t="shared" si="449"/>
        <v>81652</v>
      </c>
      <c r="K3237" s="38">
        <f t="shared" si="450"/>
        <v>8338177.7918749992</v>
      </c>
      <c r="L3237" s="38">
        <f t="shared" si="451"/>
        <v>10752218.225</v>
      </c>
      <c r="M3237" s="39">
        <f t="shared" si="452"/>
        <v>3246332.758395182</v>
      </c>
      <c r="N3237" s="40">
        <f t="shared" si="453"/>
        <v>2237767.2245518193</v>
      </c>
      <c r="O3237" s="41">
        <f t="shared" si="454"/>
        <v>0.68932157948529438</v>
      </c>
      <c r="P3237" s="42">
        <f t="shared" si="455"/>
        <v>81652</v>
      </c>
      <c r="Q3237" s="43" t="str">
        <f t="shared" si="456"/>
        <v>MEDIA GEO</v>
      </c>
    </row>
    <row r="3238" spans="2:17" s="44" customFormat="1" x14ac:dyDescent="0.3">
      <c r="B3238" s="87">
        <v>3204</v>
      </c>
      <c r="C3238" s="88">
        <v>72154500</v>
      </c>
      <c r="D3238" s="89" t="s">
        <v>1103</v>
      </c>
      <c r="E3238" s="34">
        <v>20583</v>
      </c>
      <c r="F3238" s="35">
        <f t="shared" si="457"/>
        <v>21633</v>
      </c>
      <c r="G3238" s="36">
        <v>1764460.6</v>
      </c>
      <c r="H3238" s="36">
        <v>1772624</v>
      </c>
      <c r="I3238" s="37">
        <v>1942889.2</v>
      </c>
      <c r="J3238" s="38">
        <f t="shared" si="449"/>
        <v>21633</v>
      </c>
      <c r="K3238" s="38">
        <f t="shared" si="450"/>
        <v>1375401.7</v>
      </c>
      <c r="L3238" s="38">
        <f t="shared" si="451"/>
        <v>1768542.3</v>
      </c>
      <c r="M3238" s="39">
        <f t="shared" si="452"/>
        <v>602141.19987538818</v>
      </c>
      <c r="N3238" s="40">
        <f t="shared" si="453"/>
        <v>410481.28466628271</v>
      </c>
      <c r="O3238" s="41">
        <f t="shared" si="454"/>
        <v>0.68170270486595319</v>
      </c>
      <c r="P3238" s="42">
        <f t="shared" si="455"/>
        <v>21633</v>
      </c>
      <c r="Q3238" s="43" t="str">
        <f t="shared" si="456"/>
        <v>MEDIA GEO</v>
      </c>
    </row>
    <row r="3239" spans="2:17" s="44" customFormat="1" x14ac:dyDescent="0.3">
      <c r="B3239" s="87">
        <v>3205</v>
      </c>
      <c r="C3239" s="88">
        <v>72154500</v>
      </c>
      <c r="D3239" s="89" t="s">
        <v>1104</v>
      </c>
      <c r="E3239" s="34">
        <v>80212</v>
      </c>
      <c r="F3239" s="35">
        <f t="shared" si="457"/>
        <v>84303</v>
      </c>
      <c r="G3239" s="36">
        <v>10599300.25</v>
      </c>
      <c r="H3239" s="36">
        <v>10727873.800000001</v>
      </c>
      <c r="I3239" s="37">
        <v>11766622.717499999</v>
      </c>
      <c r="J3239" s="38">
        <f t="shared" si="449"/>
        <v>84303</v>
      </c>
      <c r="K3239" s="38">
        <f t="shared" si="450"/>
        <v>8294524.9418749996</v>
      </c>
      <c r="L3239" s="38">
        <f t="shared" si="451"/>
        <v>10663587.025</v>
      </c>
      <c r="M3239" s="39">
        <f t="shared" si="452"/>
        <v>3258902.9487965172</v>
      </c>
      <c r="N3239" s="40">
        <f t="shared" si="453"/>
        <v>2244781.1513484837</v>
      </c>
      <c r="O3239" s="41">
        <f t="shared" si="454"/>
        <v>0.68881497443103079</v>
      </c>
      <c r="P3239" s="42">
        <f t="shared" si="455"/>
        <v>84303</v>
      </c>
      <c r="Q3239" s="43" t="str">
        <f t="shared" si="456"/>
        <v>MEDIA GEO</v>
      </c>
    </row>
    <row r="3240" spans="2:17" s="44" customFormat="1" x14ac:dyDescent="0.3">
      <c r="B3240" s="87">
        <v>3206</v>
      </c>
      <c r="C3240" s="88">
        <v>72154500</v>
      </c>
      <c r="D3240" s="89" t="s">
        <v>1105</v>
      </c>
      <c r="E3240" s="34">
        <v>15722</v>
      </c>
      <c r="F3240" s="35">
        <f t="shared" si="457"/>
        <v>16524</v>
      </c>
      <c r="G3240" s="36">
        <v>372600.9</v>
      </c>
      <c r="H3240" s="36">
        <v>383679.8</v>
      </c>
      <c r="I3240" s="37">
        <v>416333.4</v>
      </c>
      <c r="J3240" s="38">
        <f t="shared" si="449"/>
        <v>16524</v>
      </c>
      <c r="K3240" s="38">
        <f t="shared" si="450"/>
        <v>297284.52500000002</v>
      </c>
      <c r="L3240" s="38">
        <f t="shared" si="451"/>
        <v>378140.35</v>
      </c>
      <c r="M3240" s="39">
        <f t="shared" si="452"/>
        <v>177089.29888578755</v>
      </c>
      <c r="N3240" s="40">
        <f t="shared" si="453"/>
        <v>113536.81166538518</v>
      </c>
      <c r="O3240" s="41">
        <f t="shared" si="454"/>
        <v>0.64112745592047271</v>
      </c>
      <c r="P3240" s="42">
        <f t="shared" si="455"/>
        <v>16524</v>
      </c>
      <c r="Q3240" s="43" t="str">
        <f t="shared" si="456"/>
        <v>MEDIA GEO</v>
      </c>
    </row>
    <row r="3241" spans="2:17" s="44" customFormat="1" ht="21.6" x14ac:dyDescent="0.3">
      <c r="B3241" s="87">
        <v>3207</v>
      </c>
      <c r="C3241" s="88">
        <v>72154500</v>
      </c>
      <c r="D3241" s="89" t="s">
        <v>1106</v>
      </c>
      <c r="E3241" s="34">
        <v>641972</v>
      </c>
      <c r="F3241" s="35">
        <f t="shared" si="457"/>
        <v>674713</v>
      </c>
      <c r="G3241" s="36">
        <v>8995192.1500000004</v>
      </c>
      <c r="H3241" s="36">
        <v>9184116.5500000007</v>
      </c>
      <c r="I3241" s="37">
        <v>9887918.25</v>
      </c>
      <c r="J3241" s="38">
        <f t="shared" si="449"/>
        <v>674713</v>
      </c>
      <c r="K3241" s="38">
        <f t="shared" si="450"/>
        <v>7185484.9875000007</v>
      </c>
      <c r="L3241" s="38">
        <f t="shared" si="451"/>
        <v>9089654.3500000015</v>
      </c>
      <c r="M3241" s="39">
        <f t="shared" si="452"/>
        <v>4845269.5676604379</v>
      </c>
      <c r="N3241" s="40">
        <f t="shared" si="453"/>
        <v>2949028.830314788</v>
      </c>
      <c r="O3241" s="41">
        <f t="shared" si="454"/>
        <v>0.60864081742695297</v>
      </c>
      <c r="P3241" s="42">
        <f t="shared" si="455"/>
        <v>674713</v>
      </c>
      <c r="Q3241" s="43" t="str">
        <f t="shared" si="456"/>
        <v>MEDIA GEO</v>
      </c>
    </row>
    <row r="3242" spans="2:17" s="44" customFormat="1" ht="21.6" x14ac:dyDescent="0.3">
      <c r="B3242" s="87">
        <v>3208</v>
      </c>
      <c r="C3242" s="88">
        <v>72154500</v>
      </c>
      <c r="D3242" s="89" t="s">
        <v>1108</v>
      </c>
      <c r="E3242" s="34">
        <v>1015978</v>
      </c>
      <c r="F3242" s="35">
        <f t="shared" si="457"/>
        <v>1067793</v>
      </c>
      <c r="G3242" s="36">
        <v>7033935.2999999998</v>
      </c>
      <c r="H3242" s="36">
        <v>7130438.3499999996</v>
      </c>
      <c r="I3242" s="37">
        <v>7788904.0250000004</v>
      </c>
      <c r="J3242" s="38">
        <f t="shared" si="449"/>
        <v>1067793</v>
      </c>
      <c r="K3242" s="38">
        <f t="shared" si="450"/>
        <v>5755267.6687499993</v>
      </c>
      <c r="L3242" s="38">
        <f t="shared" si="451"/>
        <v>7082186.8249999993</v>
      </c>
      <c r="M3242" s="39">
        <f t="shared" si="452"/>
        <v>4519282.6585494885</v>
      </c>
      <c r="N3242" s="40">
        <f t="shared" si="453"/>
        <v>2440571.7427555849</v>
      </c>
      <c r="O3242" s="41">
        <f t="shared" si="454"/>
        <v>0.54003520628181112</v>
      </c>
      <c r="P3242" s="42">
        <f t="shared" si="455"/>
        <v>1067793</v>
      </c>
      <c r="Q3242" s="43" t="str">
        <f t="shared" si="456"/>
        <v>MEDIA GEO</v>
      </c>
    </row>
    <row r="3243" spans="2:17" s="44" customFormat="1" ht="21.6" x14ac:dyDescent="0.3">
      <c r="B3243" s="87">
        <v>3209</v>
      </c>
      <c r="C3243" s="88">
        <v>72154500</v>
      </c>
      <c r="D3243" s="89" t="s">
        <v>1181</v>
      </c>
      <c r="E3243" s="34">
        <v>238605</v>
      </c>
      <c r="F3243" s="35">
        <f t="shared" si="457"/>
        <v>250774</v>
      </c>
      <c r="G3243" s="36">
        <v>10599883.35</v>
      </c>
      <c r="H3243" s="36">
        <v>10583556.550000001</v>
      </c>
      <c r="I3243" s="37">
        <v>11622640.75</v>
      </c>
      <c r="J3243" s="38">
        <f t="shared" si="449"/>
        <v>250774</v>
      </c>
      <c r="K3243" s="38">
        <f t="shared" si="450"/>
        <v>8264213.6624999996</v>
      </c>
      <c r="L3243" s="38">
        <f t="shared" si="451"/>
        <v>10591719.949999999</v>
      </c>
      <c r="M3243" s="39">
        <f t="shared" si="452"/>
        <v>4252359.8651660513</v>
      </c>
      <c r="N3243" s="40">
        <f t="shared" si="453"/>
        <v>2829548.5007591527</v>
      </c>
      <c r="O3243" s="41">
        <f t="shared" si="454"/>
        <v>0.66540664254168458</v>
      </c>
      <c r="P3243" s="42">
        <f t="shared" si="455"/>
        <v>250774</v>
      </c>
      <c r="Q3243" s="43" t="str">
        <f t="shared" si="456"/>
        <v>MEDIA GEO</v>
      </c>
    </row>
    <row r="3244" spans="2:17" s="44" customFormat="1" ht="21.6" x14ac:dyDescent="0.3">
      <c r="B3244" s="87">
        <v>3210</v>
      </c>
      <c r="C3244" s="88">
        <v>72154500</v>
      </c>
      <c r="D3244" s="89" t="s">
        <v>1182</v>
      </c>
      <c r="E3244" s="34">
        <v>150215</v>
      </c>
      <c r="F3244" s="35">
        <f t="shared" si="457"/>
        <v>157876</v>
      </c>
      <c r="G3244" s="36">
        <v>8710930.9000000004</v>
      </c>
      <c r="H3244" s="36">
        <v>9016183.75</v>
      </c>
      <c r="I3244" s="37">
        <v>9714446</v>
      </c>
      <c r="J3244" s="38">
        <f t="shared" si="449"/>
        <v>157876</v>
      </c>
      <c r="K3244" s="38">
        <f t="shared" si="450"/>
        <v>6899859.1624999996</v>
      </c>
      <c r="L3244" s="38">
        <f t="shared" si="451"/>
        <v>8863557.3249999993</v>
      </c>
      <c r="M3244" s="39">
        <f t="shared" si="452"/>
        <v>3312877.4359917417</v>
      </c>
      <c r="N3244" s="40">
        <f t="shared" si="453"/>
        <v>2230922.9100430557</v>
      </c>
      <c r="O3244" s="41">
        <f t="shared" si="454"/>
        <v>0.67340943127140096</v>
      </c>
      <c r="P3244" s="42">
        <f t="shared" si="455"/>
        <v>157876</v>
      </c>
      <c r="Q3244" s="43" t="str">
        <f t="shared" si="456"/>
        <v>MEDIA GEO</v>
      </c>
    </row>
    <row r="3245" spans="2:17" s="44" customFormat="1" ht="21.6" x14ac:dyDescent="0.3">
      <c r="B3245" s="87">
        <v>3211</v>
      </c>
      <c r="C3245" s="88">
        <v>72154500</v>
      </c>
      <c r="D3245" s="89" t="s">
        <v>972</v>
      </c>
      <c r="E3245" s="34">
        <v>203228</v>
      </c>
      <c r="F3245" s="35">
        <f t="shared" si="457"/>
        <v>213593</v>
      </c>
      <c r="G3245" s="77">
        <v>3008796</v>
      </c>
      <c r="H3245" s="77">
        <v>3077018.7</v>
      </c>
      <c r="I3245" s="77">
        <v>3348014.4249999998</v>
      </c>
      <c r="J3245" s="38">
        <f t="shared" si="449"/>
        <v>213593</v>
      </c>
      <c r="K3245" s="38">
        <f t="shared" si="450"/>
        <v>2411855.53125</v>
      </c>
      <c r="L3245" s="38">
        <f t="shared" si="451"/>
        <v>3042907.35</v>
      </c>
      <c r="M3245" s="39">
        <f t="shared" si="452"/>
        <v>1604073.6460718014</v>
      </c>
      <c r="N3245" s="40">
        <f t="shared" si="453"/>
        <v>983218.29394602252</v>
      </c>
      <c r="O3245" s="41">
        <f t="shared" si="454"/>
        <v>0.6129508432195836</v>
      </c>
      <c r="P3245" s="42">
        <f t="shared" si="455"/>
        <v>213593</v>
      </c>
      <c r="Q3245" s="43" t="str">
        <f t="shared" si="456"/>
        <v>MEDIA GEO</v>
      </c>
    </row>
    <row r="3246" spans="2:17" s="44" customFormat="1" ht="21.6" x14ac:dyDescent="0.3">
      <c r="B3246" s="87">
        <v>3212</v>
      </c>
      <c r="C3246" s="88">
        <v>72154500</v>
      </c>
      <c r="D3246" s="89" t="s">
        <v>1183</v>
      </c>
      <c r="E3246" s="34">
        <v>137412</v>
      </c>
      <c r="F3246" s="35">
        <f t="shared" si="457"/>
        <v>144420</v>
      </c>
      <c r="G3246" s="36">
        <v>6698361.25</v>
      </c>
      <c r="H3246" s="36">
        <v>6933350.5499999998</v>
      </c>
      <c r="I3246" s="37">
        <v>7459306.75</v>
      </c>
      <c r="J3246" s="38">
        <f t="shared" si="449"/>
        <v>144420</v>
      </c>
      <c r="K3246" s="38">
        <f t="shared" si="450"/>
        <v>5308859.6375000002</v>
      </c>
      <c r="L3246" s="38">
        <f t="shared" si="451"/>
        <v>6815855.9000000004</v>
      </c>
      <c r="M3246" s="39">
        <f t="shared" si="452"/>
        <v>2659557.4925754168</v>
      </c>
      <c r="N3246" s="40">
        <f t="shared" si="453"/>
        <v>1778470.7766166071</v>
      </c>
      <c r="O3246" s="41">
        <f t="shared" si="454"/>
        <v>0.66870928023984999</v>
      </c>
      <c r="P3246" s="42">
        <f t="shared" si="455"/>
        <v>144420</v>
      </c>
      <c r="Q3246" s="43" t="str">
        <f t="shared" si="456"/>
        <v>MEDIA GEO</v>
      </c>
    </row>
    <row r="3247" spans="2:17" s="44" customFormat="1" ht="21.6" x14ac:dyDescent="0.3">
      <c r="B3247" s="87">
        <v>3213</v>
      </c>
      <c r="C3247" s="88">
        <v>72154500</v>
      </c>
      <c r="D3247" s="89" t="s">
        <v>1184</v>
      </c>
      <c r="E3247" s="34">
        <v>313891</v>
      </c>
      <c r="F3247" s="35">
        <f t="shared" si="457"/>
        <v>329899</v>
      </c>
      <c r="G3247" s="36">
        <v>13911016.699999999</v>
      </c>
      <c r="H3247" s="36">
        <v>14490909.65</v>
      </c>
      <c r="I3247" s="37">
        <v>15612502.5</v>
      </c>
      <c r="J3247" s="38">
        <f t="shared" si="449"/>
        <v>329899</v>
      </c>
      <c r="K3247" s="38">
        <f t="shared" si="450"/>
        <v>11086081.9625</v>
      </c>
      <c r="L3247" s="38">
        <f t="shared" si="451"/>
        <v>14200963.175000001</v>
      </c>
      <c r="M3247" s="39">
        <f t="shared" si="452"/>
        <v>5676452.5273759272</v>
      </c>
      <c r="N3247" s="40">
        <f t="shared" si="453"/>
        <v>3780584.2551843734</v>
      </c>
      <c r="O3247" s="41">
        <f t="shared" si="454"/>
        <v>0.66601178058861288</v>
      </c>
      <c r="P3247" s="42">
        <f t="shared" si="455"/>
        <v>329899</v>
      </c>
      <c r="Q3247" s="43" t="str">
        <f t="shared" si="456"/>
        <v>MEDIA GEO</v>
      </c>
    </row>
    <row r="3248" spans="2:17" s="44" customFormat="1" ht="21.6" x14ac:dyDescent="0.3">
      <c r="B3248" s="87">
        <v>3214</v>
      </c>
      <c r="C3248" s="88">
        <v>72154500</v>
      </c>
      <c r="D3248" s="89" t="s">
        <v>1185</v>
      </c>
      <c r="E3248" s="34">
        <v>170274</v>
      </c>
      <c r="F3248" s="35">
        <f t="shared" si="457"/>
        <v>178958</v>
      </c>
      <c r="G3248" s="36">
        <v>17900878.449999999</v>
      </c>
      <c r="H3248" s="36">
        <v>17886009.399999999</v>
      </c>
      <c r="I3248" s="37">
        <v>19671753.149999999</v>
      </c>
      <c r="J3248" s="38">
        <f t="shared" si="449"/>
        <v>178958</v>
      </c>
      <c r="K3248" s="38">
        <f t="shared" si="450"/>
        <v>13909399.749999998</v>
      </c>
      <c r="L3248" s="38">
        <f t="shared" si="451"/>
        <v>17893443.924999997</v>
      </c>
      <c r="M3248" s="39">
        <f t="shared" si="452"/>
        <v>5794226.8658261774</v>
      </c>
      <c r="N3248" s="40">
        <f t="shared" si="453"/>
        <v>3970594.6932113837</v>
      </c>
      <c r="O3248" s="41">
        <f t="shared" si="454"/>
        <v>0.68526738513287933</v>
      </c>
      <c r="P3248" s="42">
        <f t="shared" si="455"/>
        <v>178958</v>
      </c>
      <c r="Q3248" s="43" t="str">
        <f t="shared" si="456"/>
        <v>MEDIA GEO</v>
      </c>
    </row>
    <row r="3249" spans="2:17" s="44" customFormat="1" ht="21.6" x14ac:dyDescent="0.3">
      <c r="B3249" s="87">
        <v>3215</v>
      </c>
      <c r="C3249" s="88">
        <v>72154500</v>
      </c>
      <c r="D3249" s="89" t="s">
        <v>1186</v>
      </c>
      <c r="E3249" s="34">
        <v>476801</v>
      </c>
      <c r="F3249" s="35">
        <f t="shared" si="457"/>
        <v>501118</v>
      </c>
      <c r="G3249" s="36">
        <v>8995192.1500000004</v>
      </c>
      <c r="H3249" s="36">
        <v>9239802.5999999996</v>
      </c>
      <c r="I3249" s="37">
        <v>9922612.6999999993</v>
      </c>
      <c r="J3249" s="38">
        <f t="shared" si="449"/>
        <v>501118</v>
      </c>
      <c r="K3249" s="38">
        <f t="shared" si="450"/>
        <v>7164681.3624999998</v>
      </c>
      <c r="L3249" s="38">
        <f t="shared" si="451"/>
        <v>9117497.375</v>
      </c>
      <c r="M3249" s="39">
        <f t="shared" si="452"/>
        <v>4508787.7889346005</v>
      </c>
      <c r="N3249" s="40">
        <f t="shared" si="453"/>
        <v>2833850.4845121158</v>
      </c>
      <c r="O3249" s="41">
        <f t="shared" si="454"/>
        <v>0.62851715742020708</v>
      </c>
      <c r="P3249" s="42">
        <f t="shared" si="455"/>
        <v>501118</v>
      </c>
      <c r="Q3249" s="43" t="str">
        <f t="shared" si="456"/>
        <v>MEDIA GEO</v>
      </c>
    </row>
    <row r="3250" spans="2:17" s="44" customFormat="1" ht="21.6" x14ac:dyDescent="0.3">
      <c r="B3250" s="87">
        <v>3216</v>
      </c>
      <c r="C3250" s="88">
        <v>72154500</v>
      </c>
      <c r="D3250" s="89" t="s">
        <v>1187</v>
      </c>
      <c r="E3250" s="34">
        <v>155417</v>
      </c>
      <c r="F3250" s="35">
        <f t="shared" si="457"/>
        <v>163343</v>
      </c>
      <c r="G3250" s="36">
        <v>3879947.4</v>
      </c>
      <c r="H3250" s="36">
        <v>3997442.05</v>
      </c>
      <c r="I3250" s="37">
        <v>4302111.8</v>
      </c>
      <c r="J3250" s="38">
        <f t="shared" si="449"/>
        <v>163343</v>
      </c>
      <c r="K3250" s="38">
        <f t="shared" si="450"/>
        <v>3085711.0625</v>
      </c>
      <c r="L3250" s="38">
        <f t="shared" si="451"/>
        <v>3938694.7249999996</v>
      </c>
      <c r="M3250" s="39">
        <f t="shared" si="452"/>
        <v>1816969.1712424029</v>
      </c>
      <c r="N3250" s="40">
        <f t="shared" si="453"/>
        <v>1169290.2792330501</v>
      </c>
      <c r="O3250" s="41">
        <f t="shared" si="454"/>
        <v>0.64353886556782658</v>
      </c>
      <c r="P3250" s="42">
        <f t="shared" si="455"/>
        <v>163343</v>
      </c>
      <c r="Q3250" s="43" t="str">
        <f t="shared" si="456"/>
        <v>MEDIA GEO</v>
      </c>
    </row>
    <row r="3251" spans="2:17" s="44" customFormat="1" ht="21.6" x14ac:dyDescent="0.3">
      <c r="B3251" s="87">
        <v>3217</v>
      </c>
      <c r="C3251" s="88">
        <v>72154500</v>
      </c>
      <c r="D3251" s="89" t="s">
        <v>1115</v>
      </c>
      <c r="E3251" s="34">
        <v>188003</v>
      </c>
      <c r="F3251" s="35">
        <f t="shared" si="457"/>
        <v>197591</v>
      </c>
      <c r="G3251" s="36">
        <v>3146407.6</v>
      </c>
      <c r="H3251" s="36">
        <v>3157778.05</v>
      </c>
      <c r="I3251" s="37">
        <v>3469445</v>
      </c>
      <c r="J3251" s="38">
        <f t="shared" si="449"/>
        <v>197591</v>
      </c>
      <c r="K3251" s="38">
        <f t="shared" si="450"/>
        <v>2492805.4125000001</v>
      </c>
      <c r="L3251" s="38">
        <f t="shared" si="451"/>
        <v>3152092.8250000002</v>
      </c>
      <c r="M3251" s="39">
        <f t="shared" si="452"/>
        <v>1615496.1880467106</v>
      </c>
      <c r="N3251" s="40">
        <f t="shared" si="453"/>
        <v>1002610.3735474158</v>
      </c>
      <c r="O3251" s="41">
        <f t="shared" si="454"/>
        <v>0.62062069905572959</v>
      </c>
      <c r="P3251" s="42">
        <f t="shared" si="455"/>
        <v>197591</v>
      </c>
      <c r="Q3251" s="43" t="str">
        <f t="shared" si="456"/>
        <v>MEDIA GEO</v>
      </c>
    </row>
    <row r="3252" spans="2:17" s="44" customFormat="1" ht="21.6" x14ac:dyDescent="0.3">
      <c r="B3252" s="87">
        <v>3218</v>
      </c>
      <c r="C3252" s="88">
        <v>72154500</v>
      </c>
      <c r="D3252" s="89" t="s">
        <v>1188</v>
      </c>
      <c r="E3252" s="34">
        <v>98549</v>
      </c>
      <c r="F3252" s="35">
        <f t="shared" si="457"/>
        <v>103575</v>
      </c>
      <c r="G3252" s="36">
        <v>3840879.7</v>
      </c>
      <c r="H3252" s="36">
        <v>3905603.8</v>
      </c>
      <c r="I3252" s="37">
        <v>4302111.8</v>
      </c>
      <c r="J3252" s="38">
        <f t="shared" si="449"/>
        <v>103575</v>
      </c>
      <c r="K3252" s="38">
        <f t="shared" si="450"/>
        <v>3038042.5750000002</v>
      </c>
      <c r="L3252" s="38">
        <f t="shared" si="451"/>
        <v>3873241.75</v>
      </c>
      <c r="M3252" s="39">
        <f t="shared" si="452"/>
        <v>1607917.9405865734</v>
      </c>
      <c r="N3252" s="40">
        <f t="shared" si="453"/>
        <v>1063731.0945188776</v>
      </c>
      <c r="O3252" s="41">
        <f t="shared" si="454"/>
        <v>0.66155807312581216</v>
      </c>
      <c r="P3252" s="42">
        <f t="shared" si="455"/>
        <v>103575</v>
      </c>
      <c r="Q3252" s="43" t="str">
        <f t="shared" si="456"/>
        <v>MEDIA GEO</v>
      </c>
    </row>
    <row r="3253" spans="2:17" s="44" customFormat="1" ht="21.6" x14ac:dyDescent="0.3">
      <c r="B3253" s="87">
        <v>3219</v>
      </c>
      <c r="C3253" s="88">
        <v>72154500</v>
      </c>
      <c r="D3253" s="89" t="s">
        <v>1189</v>
      </c>
      <c r="E3253" s="34">
        <v>136179</v>
      </c>
      <c r="F3253" s="35">
        <f t="shared" si="457"/>
        <v>143124</v>
      </c>
      <c r="G3253" s="36">
        <v>3174979.5</v>
      </c>
      <c r="H3253" s="36">
        <v>3205009.15</v>
      </c>
      <c r="I3253" s="37">
        <v>3469445</v>
      </c>
      <c r="J3253" s="38">
        <f t="shared" si="449"/>
        <v>143124</v>
      </c>
      <c r="K3253" s="38">
        <f t="shared" si="450"/>
        <v>2498139.4125000001</v>
      </c>
      <c r="L3253" s="38">
        <f t="shared" si="451"/>
        <v>3189994.3250000002</v>
      </c>
      <c r="M3253" s="39">
        <f t="shared" si="452"/>
        <v>1499290.081430404</v>
      </c>
      <c r="N3253" s="40">
        <f t="shared" si="453"/>
        <v>958954.23259462637</v>
      </c>
      <c r="O3253" s="41">
        <f t="shared" si="454"/>
        <v>0.6396055336267763</v>
      </c>
      <c r="P3253" s="42">
        <f t="shared" si="455"/>
        <v>143124</v>
      </c>
      <c r="Q3253" s="43" t="str">
        <f t="shared" si="456"/>
        <v>MEDIA GEO</v>
      </c>
    </row>
    <row r="3254" spans="2:17" s="44" customFormat="1" ht="21.6" x14ac:dyDescent="0.3">
      <c r="B3254" s="87">
        <v>3220</v>
      </c>
      <c r="C3254" s="88">
        <v>72154500</v>
      </c>
      <c r="D3254" s="89" t="s">
        <v>1190</v>
      </c>
      <c r="E3254" s="34">
        <v>159596</v>
      </c>
      <c r="F3254" s="35">
        <f t="shared" si="457"/>
        <v>167735</v>
      </c>
      <c r="G3254" s="36">
        <v>21731262.350000001</v>
      </c>
      <c r="H3254" s="36">
        <v>22268589</v>
      </c>
      <c r="I3254" s="37">
        <v>23927180.098080002</v>
      </c>
      <c r="J3254" s="38">
        <f t="shared" si="449"/>
        <v>167735</v>
      </c>
      <c r="K3254" s="38">
        <f t="shared" si="450"/>
        <v>17023691.612020001</v>
      </c>
      <c r="L3254" s="38">
        <f t="shared" si="451"/>
        <v>21999925.675000001</v>
      </c>
      <c r="M3254" s="39">
        <f t="shared" si="452"/>
        <v>6638549.7849636432</v>
      </c>
      <c r="N3254" s="40">
        <f t="shared" si="453"/>
        <v>4575557.0142499637</v>
      </c>
      <c r="O3254" s="41">
        <f t="shared" si="454"/>
        <v>0.68924044595005207</v>
      </c>
      <c r="P3254" s="42">
        <f t="shared" si="455"/>
        <v>167735</v>
      </c>
      <c r="Q3254" s="43" t="str">
        <f t="shared" si="456"/>
        <v>MEDIA GEO</v>
      </c>
    </row>
    <row r="3255" spans="2:17" s="44" customFormat="1" ht="21.6" x14ac:dyDescent="0.3">
      <c r="B3255" s="87">
        <v>3221</v>
      </c>
      <c r="C3255" s="88">
        <v>72154500</v>
      </c>
      <c r="D3255" s="89" t="s">
        <v>1191</v>
      </c>
      <c r="E3255" s="34">
        <v>246897</v>
      </c>
      <c r="F3255" s="35">
        <f t="shared" si="457"/>
        <v>259489</v>
      </c>
      <c r="G3255" s="36">
        <v>5540324.6500000004</v>
      </c>
      <c r="H3255" s="36">
        <v>5681434.8499999996</v>
      </c>
      <c r="I3255" s="37">
        <v>6210306.5499999998</v>
      </c>
      <c r="J3255" s="38">
        <f t="shared" si="449"/>
        <v>259489</v>
      </c>
      <c r="K3255" s="38">
        <f t="shared" si="450"/>
        <v>4422888.7625000002</v>
      </c>
      <c r="L3255" s="38">
        <f t="shared" si="451"/>
        <v>5610879.75</v>
      </c>
      <c r="M3255" s="39">
        <f t="shared" si="452"/>
        <v>2668740.2694787551</v>
      </c>
      <c r="N3255" s="40">
        <f t="shared" si="453"/>
        <v>1703597.9102307258</v>
      </c>
      <c r="O3255" s="41">
        <f t="shared" si="454"/>
        <v>0.63835283250080532</v>
      </c>
      <c r="P3255" s="42">
        <f t="shared" si="455"/>
        <v>259489</v>
      </c>
      <c r="Q3255" s="43" t="str">
        <f t="shared" si="456"/>
        <v>MEDIA GEO</v>
      </c>
    </row>
    <row r="3256" spans="2:17" s="44" customFormat="1" ht="21.6" x14ac:dyDescent="0.3">
      <c r="B3256" s="87">
        <v>3222</v>
      </c>
      <c r="C3256" s="88">
        <v>72154500</v>
      </c>
      <c r="D3256" s="89" t="s">
        <v>1192</v>
      </c>
      <c r="E3256" s="34">
        <v>228652</v>
      </c>
      <c r="F3256" s="35">
        <f t="shared" si="457"/>
        <v>240313</v>
      </c>
      <c r="G3256" s="36">
        <v>5689889.7999999998</v>
      </c>
      <c r="H3256" s="36">
        <v>5830416.9000000004</v>
      </c>
      <c r="I3256" s="37">
        <v>6383778.7999999998</v>
      </c>
      <c r="J3256" s="38">
        <f t="shared" si="449"/>
        <v>240313</v>
      </c>
      <c r="K3256" s="38">
        <f t="shared" si="450"/>
        <v>4536099.625</v>
      </c>
      <c r="L3256" s="38">
        <f t="shared" si="451"/>
        <v>5760153.3499999996</v>
      </c>
      <c r="M3256" s="39">
        <f t="shared" si="452"/>
        <v>2670943.123752139</v>
      </c>
      <c r="N3256" s="40">
        <f t="shared" si="453"/>
        <v>1718715.0430614345</v>
      </c>
      <c r="O3256" s="41">
        <f t="shared" si="454"/>
        <v>0.64348620072709928</v>
      </c>
      <c r="P3256" s="42">
        <f t="shared" si="455"/>
        <v>240313</v>
      </c>
      <c r="Q3256" s="43" t="str">
        <f t="shared" si="456"/>
        <v>MEDIA GEO</v>
      </c>
    </row>
    <row r="3257" spans="2:17" s="44" customFormat="1" ht="21.6" x14ac:dyDescent="0.3">
      <c r="B3257" s="87">
        <v>3223</v>
      </c>
      <c r="C3257" s="88">
        <v>72154500</v>
      </c>
      <c r="D3257" s="89" t="s">
        <v>1121</v>
      </c>
      <c r="E3257" s="34">
        <v>647167</v>
      </c>
      <c r="F3257" s="35">
        <f t="shared" si="457"/>
        <v>680173</v>
      </c>
      <c r="G3257" s="36">
        <v>7151429.9500000002</v>
      </c>
      <c r="H3257" s="36">
        <v>7291082.4000000004</v>
      </c>
      <c r="I3257" s="37">
        <v>7943641.2719999999</v>
      </c>
      <c r="J3257" s="38">
        <f t="shared" si="449"/>
        <v>680173</v>
      </c>
      <c r="K3257" s="38">
        <f t="shared" si="450"/>
        <v>5766581.6555000003</v>
      </c>
      <c r="L3257" s="38">
        <f t="shared" si="451"/>
        <v>7221256.1750000007</v>
      </c>
      <c r="M3257" s="39">
        <f t="shared" si="452"/>
        <v>4096905.7854903531</v>
      </c>
      <c r="N3257" s="40">
        <f t="shared" si="453"/>
        <v>2415994.9221226308</v>
      </c>
      <c r="O3257" s="41">
        <f t="shared" si="454"/>
        <v>0.58971210191826839</v>
      </c>
      <c r="P3257" s="42">
        <f t="shared" si="455"/>
        <v>680173</v>
      </c>
      <c r="Q3257" s="43" t="str">
        <f t="shared" si="456"/>
        <v>MEDIA GEO</v>
      </c>
    </row>
    <row r="3258" spans="2:17" s="44" customFormat="1" ht="21.6" x14ac:dyDescent="0.3">
      <c r="B3258" s="87">
        <v>3224</v>
      </c>
      <c r="C3258" s="88">
        <v>72154500</v>
      </c>
      <c r="D3258" s="89" t="s">
        <v>1193</v>
      </c>
      <c r="E3258" s="34">
        <v>126679</v>
      </c>
      <c r="F3258" s="35">
        <f t="shared" si="457"/>
        <v>133140</v>
      </c>
      <c r="G3258" s="36">
        <v>8314131.3499999996</v>
      </c>
      <c r="H3258" s="36">
        <v>8575068.5999999996</v>
      </c>
      <c r="I3258" s="37">
        <v>9194029.25</v>
      </c>
      <c r="J3258" s="38">
        <f t="shared" si="449"/>
        <v>133140</v>
      </c>
      <c r="K3258" s="38">
        <f t="shared" si="450"/>
        <v>6554092.2999999998</v>
      </c>
      <c r="L3258" s="38">
        <f t="shared" si="451"/>
        <v>8444599.9749999996</v>
      </c>
      <c r="M3258" s="39">
        <f t="shared" si="452"/>
        <v>3056449.5348691158</v>
      </c>
      <c r="N3258" s="40">
        <f t="shared" si="453"/>
        <v>2067091.9956132441</v>
      </c>
      <c r="O3258" s="41">
        <f t="shared" si="454"/>
        <v>0.67630496497033177</v>
      </c>
      <c r="P3258" s="42">
        <f t="shared" si="455"/>
        <v>133140</v>
      </c>
      <c r="Q3258" s="43" t="str">
        <f t="shared" si="456"/>
        <v>MEDIA GEO</v>
      </c>
    </row>
    <row r="3259" spans="2:17" s="44" customFormat="1" ht="21.6" x14ac:dyDescent="0.3">
      <c r="B3259" s="87">
        <v>3225</v>
      </c>
      <c r="C3259" s="88">
        <v>72154500</v>
      </c>
      <c r="D3259" s="89" t="s">
        <v>1194</v>
      </c>
      <c r="E3259" s="34">
        <v>81151</v>
      </c>
      <c r="F3259" s="35">
        <f t="shared" si="457"/>
        <v>85290</v>
      </c>
      <c r="G3259" s="36">
        <v>8236287.5</v>
      </c>
      <c r="H3259" s="36">
        <v>8422004.8499999996</v>
      </c>
      <c r="I3259" s="37">
        <v>9194029.25</v>
      </c>
      <c r="J3259" s="38">
        <f t="shared" si="449"/>
        <v>85290</v>
      </c>
      <c r="K3259" s="38">
        <f t="shared" si="450"/>
        <v>6484402.9000000004</v>
      </c>
      <c r="L3259" s="38">
        <f t="shared" si="451"/>
        <v>8329146.1749999998</v>
      </c>
      <c r="M3259" s="39">
        <f t="shared" si="452"/>
        <v>2715737.2242692038</v>
      </c>
      <c r="N3259" s="40">
        <f t="shared" si="453"/>
        <v>1860007.0698340852</v>
      </c>
      <c r="O3259" s="41">
        <f t="shared" si="454"/>
        <v>0.6848995010312926</v>
      </c>
      <c r="P3259" s="42">
        <f t="shared" si="455"/>
        <v>85290</v>
      </c>
      <c r="Q3259" s="43" t="str">
        <f t="shared" si="456"/>
        <v>MEDIA GEO</v>
      </c>
    </row>
    <row r="3260" spans="2:17" s="44" customFormat="1" ht="21.6" x14ac:dyDescent="0.3">
      <c r="B3260" s="87">
        <v>3226</v>
      </c>
      <c r="C3260" s="88">
        <v>72154500</v>
      </c>
      <c r="D3260" s="89" t="s">
        <v>1195</v>
      </c>
      <c r="E3260" s="34">
        <v>70676</v>
      </c>
      <c r="F3260" s="35">
        <f t="shared" si="457"/>
        <v>74280</v>
      </c>
      <c r="G3260" s="36">
        <v>4683459.2</v>
      </c>
      <c r="H3260" s="36">
        <v>4755763.5999999996</v>
      </c>
      <c r="I3260" s="37">
        <v>5134778.5999999996</v>
      </c>
      <c r="J3260" s="38">
        <f t="shared" si="449"/>
        <v>74280</v>
      </c>
      <c r="K3260" s="38">
        <f t="shared" si="450"/>
        <v>3662070.35</v>
      </c>
      <c r="L3260" s="38">
        <f t="shared" si="451"/>
        <v>4719611.4000000004</v>
      </c>
      <c r="M3260" s="39">
        <f t="shared" si="452"/>
        <v>1707242.267369739</v>
      </c>
      <c r="N3260" s="40">
        <f t="shared" si="453"/>
        <v>1154678.6926789025</v>
      </c>
      <c r="O3260" s="41">
        <f t="shared" si="454"/>
        <v>0.67634143949461667</v>
      </c>
      <c r="P3260" s="42">
        <f t="shared" si="455"/>
        <v>74280</v>
      </c>
      <c r="Q3260" s="43" t="str">
        <f t="shared" si="456"/>
        <v>MEDIA GEO</v>
      </c>
    </row>
    <row r="3261" spans="2:17" s="44" customFormat="1" x14ac:dyDescent="0.3">
      <c r="B3261" s="87">
        <v>3227</v>
      </c>
      <c r="C3261" s="88">
        <v>72154500</v>
      </c>
      <c r="D3261" s="89" t="s">
        <v>1196</v>
      </c>
      <c r="E3261" s="34">
        <v>264938</v>
      </c>
      <c r="F3261" s="35">
        <f t="shared" si="457"/>
        <v>278450</v>
      </c>
      <c r="G3261" s="36">
        <v>987771.4</v>
      </c>
      <c r="H3261" s="36">
        <v>987188.3</v>
      </c>
      <c r="I3261" s="37">
        <v>1082466.8400000001</v>
      </c>
      <c r="J3261" s="38">
        <f t="shared" si="449"/>
        <v>278450</v>
      </c>
      <c r="K3261" s="38">
        <f t="shared" si="450"/>
        <v>833969.13500000001</v>
      </c>
      <c r="L3261" s="38">
        <f t="shared" si="451"/>
        <v>987479.85000000009</v>
      </c>
      <c r="M3261" s="39">
        <f t="shared" si="452"/>
        <v>736299.60515685054</v>
      </c>
      <c r="N3261" s="40">
        <f t="shared" si="453"/>
        <v>323748.56056999241</v>
      </c>
      <c r="O3261" s="41">
        <f t="shared" si="454"/>
        <v>0.43969677330062634</v>
      </c>
      <c r="P3261" s="42">
        <f t="shared" si="455"/>
        <v>278450</v>
      </c>
      <c r="Q3261" s="43" t="str">
        <f t="shared" si="456"/>
        <v>MEDIA GEO</v>
      </c>
    </row>
    <row r="3262" spans="2:17" s="44" customFormat="1" ht="32.4" x14ac:dyDescent="0.3">
      <c r="B3262" s="87">
        <v>3228</v>
      </c>
      <c r="C3262" s="88">
        <v>72154500</v>
      </c>
      <c r="D3262" s="89" t="s">
        <v>1126</v>
      </c>
      <c r="E3262" s="34">
        <v>94241</v>
      </c>
      <c r="F3262" s="35">
        <f t="shared" si="457"/>
        <v>99047</v>
      </c>
      <c r="G3262" s="77">
        <v>6217595.2999999998</v>
      </c>
      <c r="H3262" s="77">
        <v>6293398.2999999998</v>
      </c>
      <c r="I3262" s="77">
        <v>6886848.3250000002</v>
      </c>
      <c r="J3262" s="38">
        <f t="shared" si="449"/>
        <v>99047</v>
      </c>
      <c r="K3262" s="38">
        <f t="shared" si="450"/>
        <v>4874222.2312500002</v>
      </c>
      <c r="L3262" s="38">
        <f t="shared" si="451"/>
        <v>6255496.7999999998</v>
      </c>
      <c r="M3262" s="39">
        <f t="shared" si="452"/>
        <v>2272963.0633696434</v>
      </c>
      <c r="N3262" s="40">
        <f t="shared" si="453"/>
        <v>1537190.7901390393</v>
      </c>
      <c r="O3262" s="41">
        <f t="shared" si="454"/>
        <v>0.67629378361308279</v>
      </c>
      <c r="P3262" s="42">
        <f t="shared" si="455"/>
        <v>99047</v>
      </c>
      <c r="Q3262" s="43" t="str">
        <f t="shared" si="456"/>
        <v>MEDIA GEO</v>
      </c>
    </row>
    <row r="3263" spans="2:17" s="44" customFormat="1" x14ac:dyDescent="0.3">
      <c r="B3263" s="87">
        <v>3229</v>
      </c>
      <c r="C3263" s="88">
        <v>72154500</v>
      </c>
      <c r="D3263" s="89" t="s">
        <v>1127</v>
      </c>
      <c r="E3263" s="34">
        <v>204425</v>
      </c>
      <c r="F3263" s="35">
        <f t="shared" si="457"/>
        <v>214851</v>
      </c>
      <c r="G3263" s="36">
        <v>1218387.45</v>
      </c>
      <c r="H3263" s="36">
        <v>1239670.6000000001</v>
      </c>
      <c r="I3263" s="37">
        <v>1353083.55</v>
      </c>
      <c r="J3263" s="38">
        <f t="shared" si="449"/>
        <v>214851</v>
      </c>
      <c r="K3263" s="38">
        <f t="shared" si="450"/>
        <v>1006498.1499999999</v>
      </c>
      <c r="L3263" s="38">
        <f t="shared" si="451"/>
        <v>1229029.0249999999</v>
      </c>
      <c r="M3263" s="39">
        <f t="shared" si="452"/>
        <v>814026.28404052882</v>
      </c>
      <c r="N3263" s="40">
        <f t="shared" si="453"/>
        <v>423680.90646443365</v>
      </c>
      <c r="O3263" s="41">
        <f t="shared" si="454"/>
        <v>0.52047570793591158</v>
      </c>
      <c r="P3263" s="42">
        <f t="shared" si="455"/>
        <v>214851</v>
      </c>
      <c r="Q3263" s="43" t="str">
        <f t="shared" si="456"/>
        <v>MEDIA GEO</v>
      </c>
    </row>
    <row r="3264" spans="2:17" s="44" customFormat="1" x14ac:dyDescent="0.3">
      <c r="B3264" s="87">
        <v>3230</v>
      </c>
      <c r="C3264" s="88">
        <v>72154500</v>
      </c>
      <c r="D3264" s="89" t="s">
        <v>1128</v>
      </c>
      <c r="E3264" s="34">
        <v>233273</v>
      </c>
      <c r="F3264" s="35">
        <f t="shared" si="457"/>
        <v>245170</v>
      </c>
      <c r="G3264" s="36">
        <v>1795948</v>
      </c>
      <c r="H3264" s="36">
        <v>1871751</v>
      </c>
      <c r="I3264" s="37">
        <v>2012278.1</v>
      </c>
      <c r="J3264" s="38">
        <f t="shared" si="449"/>
        <v>245170</v>
      </c>
      <c r="K3264" s="38">
        <f t="shared" si="450"/>
        <v>1481286.7749999999</v>
      </c>
      <c r="L3264" s="38">
        <f t="shared" si="451"/>
        <v>1833849.5</v>
      </c>
      <c r="M3264" s="39">
        <f t="shared" si="452"/>
        <v>1134812.9676217395</v>
      </c>
      <c r="N3264" s="40">
        <f t="shared" si="453"/>
        <v>629072.57524025626</v>
      </c>
      <c r="O3264" s="41">
        <f t="shared" si="454"/>
        <v>0.55434031262316463</v>
      </c>
      <c r="P3264" s="42">
        <f t="shared" si="455"/>
        <v>245170</v>
      </c>
      <c r="Q3264" s="43" t="str">
        <f t="shared" si="456"/>
        <v>MEDIA GEO</v>
      </c>
    </row>
    <row r="3265" spans="2:17" s="44" customFormat="1" x14ac:dyDescent="0.3">
      <c r="B3265" s="87">
        <v>3231</v>
      </c>
      <c r="C3265" s="88">
        <v>72154500</v>
      </c>
      <c r="D3265" s="89" t="s">
        <v>1129</v>
      </c>
      <c r="E3265" s="34">
        <v>145384</v>
      </c>
      <c r="F3265" s="35">
        <f t="shared" si="457"/>
        <v>152799</v>
      </c>
      <c r="G3265" s="36">
        <v>3137952.65</v>
      </c>
      <c r="H3265" s="36">
        <v>3177020.35</v>
      </c>
      <c r="I3265" s="37">
        <v>3431281.105</v>
      </c>
      <c r="J3265" s="38">
        <f t="shared" si="449"/>
        <v>152799</v>
      </c>
      <c r="K3265" s="38">
        <f t="shared" si="450"/>
        <v>2474763.2762500001</v>
      </c>
      <c r="L3265" s="38">
        <f t="shared" si="451"/>
        <v>3157486.5</v>
      </c>
      <c r="M3265" s="39">
        <f t="shared" si="452"/>
        <v>1512031.3589367848</v>
      </c>
      <c r="N3265" s="40">
        <f t="shared" si="453"/>
        <v>961122.41821238806</v>
      </c>
      <c r="O3265" s="41">
        <f t="shared" si="454"/>
        <v>0.63564979160764268</v>
      </c>
      <c r="P3265" s="42">
        <f t="shared" si="455"/>
        <v>152799</v>
      </c>
      <c r="Q3265" s="43" t="str">
        <f t="shared" si="456"/>
        <v>MEDIA GEO</v>
      </c>
    </row>
    <row r="3266" spans="2:17" s="44" customFormat="1" x14ac:dyDescent="0.3">
      <c r="B3266" s="87">
        <v>3232</v>
      </c>
      <c r="C3266" s="88">
        <v>72154500</v>
      </c>
      <c r="D3266" s="89" t="s">
        <v>1130</v>
      </c>
      <c r="E3266" s="34">
        <v>346237</v>
      </c>
      <c r="F3266" s="35">
        <f t="shared" si="457"/>
        <v>363895</v>
      </c>
      <c r="G3266" s="36">
        <v>5872691.6500000004</v>
      </c>
      <c r="H3266" s="36">
        <v>6056659.7000000002</v>
      </c>
      <c r="I3266" s="37">
        <v>6539903.8250000002</v>
      </c>
      <c r="J3266" s="38">
        <f t="shared" si="449"/>
        <v>363895</v>
      </c>
      <c r="K3266" s="38">
        <f t="shared" si="450"/>
        <v>4708287.5437500002</v>
      </c>
      <c r="L3266" s="38">
        <f t="shared" si="451"/>
        <v>5964675.6750000007</v>
      </c>
      <c r="M3266" s="39">
        <f t="shared" si="452"/>
        <v>3033223.8027527495</v>
      </c>
      <c r="N3266" s="40">
        <f t="shared" si="453"/>
        <v>1887500.4976430377</v>
      </c>
      <c r="O3266" s="41">
        <f t="shared" si="454"/>
        <v>0.62227538104180424</v>
      </c>
      <c r="P3266" s="42">
        <f t="shared" si="455"/>
        <v>363895</v>
      </c>
      <c r="Q3266" s="43" t="str">
        <f t="shared" si="456"/>
        <v>MEDIA GEO</v>
      </c>
    </row>
    <row r="3267" spans="2:17" s="44" customFormat="1" x14ac:dyDescent="0.3">
      <c r="B3267" s="87">
        <v>3233</v>
      </c>
      <c r="C3267" s="88">
        <v>72154500</v>
      </c>
      <c r="D3267" s="89" t="s">
        <v>1131</v>
      </c>
      <c r="E3267" s="34">
        <v>195975</v>
      </c>
      <c r="F3267" s="35">
        <f t="shared" si="457"/>
        <v>205970</v>
      </c>
      <c r="G3267" s="36">
        <v>3940006.7</v>
      </c>
      <c r="H3267" s="36">
        <v>4017267.45</v>
      </c>
      <c r="I3267" s="37">
        <v>4336806.25</v>
      </c>
      <c r="J3267" s="38">
        <f t="shared" si="449"/>
        <v>205970</v>
      </c>
      <c r="K3267" s="38">
        <f t="shared" si="450"/>
        <v>3125012.6</v>
      </c>
      <c r="L3267" s="38">
        <f t="shared" si="451"/>
        <v>3978637.0750000002</v>
      </c>
      <c r="M3267" s="39">
        <f t="shared" si="452"/>
        <v>1939100.9710724535</v>
      </c>
      <c r="N3267" s="40">
        <f t="shared" si="453"/>
        <v>1225508.6623297581</v>
      </c>
      <c r="O3267" s="41">
        <f t="shared" si="454"/>
        <v>0.63199837482004306</v>
      </c>
      <c r="P3267" s="42">
        <f t="shared" si="455"/>
        <v>205970</v>
      </c>
      <c r="Q3267" s="43" t="str">
        <f t="shared" si="456"/>
        <v>MEDIA GEO</v>
      </c>
    </row>
    <row r="3268" spans="2:17" s="44" customFormat="1" x14ac:dyDescent="0.3">
      <c r="B3268" s="87">
        <v>3234</v>
      </c>
      <c r="C3268" s="88">
        <v>72154500</v>
      </c>
      <c r="D3268" s="89" t="s">
        <v>1132</v>
      </c>
      <c r="E3268" s="34">
        <v>531478</v>
      </c>
      <c r="F3268" s="35">
        <f t="shared" si="457"/>
        <v>558583</v>
      </c>
      <c r="G3268" s="36">
        <v>5972984.8499999996</v>
      </c>
      <c r="H3268" s="36">
        <v>6046163.9000000004</v>
      </c>
      <c r="I3268" s="37">
        <v>6539903.8250000002</v>
      </c>
      <c r="J3268" s="38">
        <f t="shared" si="449"/>
        <v>558583</v>
      </c>
      <c r="K3268" s="38">
        <f t="shared" si="450"/>
        <v>4779408.8937499998</v>
      </c>
      <c r="L3268" s="38">
        <f t="shared" si="451"/>
        <v>6009574.375</v>
      </c>
      <c r="M3268" s="39">
        <f t="shared" si="452"/>
        <v>3389086.092029056</v>
      </c>
      <c r="N3268" s="40">
        <f t="shared" si="453"/>
        <v>2001467.930543236</v>
      </c>
      <c r="O3268" s="41">
        <f t="shared" si="454"/>
        <v>0.59056272876943972</v>
      </c>
      <c r="P3268" s="42">
        <f t="shared" si="455"/>
        <v>558583</v>
      </c>
      <c r="Q3268" s="43" t="str">
        <f t="shared" si="456"/>
        <v>MEDIA GEO</v>
      </c>
    </row>
    <row r="3269" spans="2:17" s="44" customFormat="1" x14ac:dyDescent="0.3">
      <c r="B3269" s="87">
        <v>3235</v>
      </c>
      <c r="C3269" s="88">
        <v>72154500</v>
      </c>
      <c r="D3269" s="89" t="s">
        <v>1197</v>
      </c>
      <c r="E3269" s="34">
        <v>362419</v>
      </c>
      <c r="F3269" s="35">
        <f t="shared" si="457"/>
        <v>380902</v>
      </c>
      <c r="G3269" s="36">
        <v>8418797.8000000007</v>
      </c>
      <c r="H3269" s="36">
        <v>8563115.0500000007</v>
      </c>
      <c r="I3269" s="37">
        <v>9261157.8065824993</v>
      </c>
      <c r="J3269" s="38">
        <f t="shared" si="449"/>
        <v>380902</v>
      </c>
      <c r="K3269" s="38">
        <f t="shared" si="450"/>
        <v>6655993.1641456252</v>
      </c>
      <c r="L3269" s="38">
        <f t="shared" si="451"/>
        <v>8490956.4250000007</v>
      </c>
      <c r="M3269" s="39">
        <f t="shared" si="452"/>
        <v>3993375.0376409665</v>
      </c>
      <c r="N3269" s="40">
        <f t="shared" si="453"/>
        <v>2554404.1817694935</v>
      </c>
      <c r="O3269" s="41">
        <f t="shared" si="454"/>
        <v>0.63966047708819107</v>
      </c>
      <c r="P3269" s="42">
        <f t="shared" si="455"/>
        <v>380902</v>
      </c>
      <c r="Q3269" s="43" t="str">
        <f t="shared" si="456"/>
        <v>MEDIA GEO</v>
      </c>
    </row>
    <row r="3270" spans="2:17" s="44" customFormat="1" x14ac:dyDescent="0.3">
      <c r="B3270" s="87">
        <v>3236</v>
      </c>
      <c r="C3270" s="88">
        <v>72154500</v>
      </c>
      <c r="D3270" s="89" t="s">
        <v>1134</v>
      </c>
      <c r="E3270" s="34">
        <v>287030</v>
      </c>
      <c r="F3270" s="35">
        <f t="shared" si="457"/>
        <v>301669</v>
      </c>
      <c r="G3270" s="36">
        <v>2162134.7999999998</v>
      </c>
      <c r="H3270" s="36">
        <v>2230649.0499999998</v>
      </c>
      <c r="I3270" s="37">
        <v>2394610.9389999998</v>
      </c>
      <c r="J3270" s="38">
        <f t="shared" si="449"/>
        <v>301669</v>
      </c>
      <c r="K3270" s="38">
        <f t="shared" si="450"/>
        <v>1772265.9472499997</v>
      </c>
      <c r="L3270" s="38">
        <f t="shared" si="451"/>
        <v>2196391.9249999998</v>
      </c>
      <c r="M3270" s="39">
        <f t="shared" si="452"/>
        <v>1366217.7238052108</v>
      </c>
      <c r="N3270" s="40">
        <f t="shared" si="453"/>
        <v>752749.62150614953</v>
      </c>
      <c r="O3270" s="41">
        <f t="shared" si="454"/>
        <v>0.55097339786339439</v>
      </c>
      <c r="P3270" s="42">
        <f t="shared" si="455"/>
        <v>301669</v>
      </c>
      <c r="Q3270" s="43" t="str">
        <f t="shared" si="456"/>
        <v>MEDIA GEO</v>
      </c>
    </row>
    <row r="3271" spans="2:17" s="44" customFormat="1" x14ac:dyDescent="0.3">
      <c r="B3271" s="87">
        <v>3237</v>
      </c>
      <c r="C3271" s="88">
        <v>72154500</v>
      </c>
      <c r="D3271" s="89" t="s">
        <v>1135</v>
      </c>
      <c r="E3271" s="34">
        <v>519199</v>
      </c>
      <c r="F3271" s="35">
        <f t="shared" si="457"/>
        <v>545678</v>
      </c>
      <c r="G3271" s="36">
        <v>3698603.3</v>
      </c>
      <c r="H3271" s="36">
        <v>3793357.05</v>
      </c>
      <c r="I3271" s="37">
        <v>4083224.5149499993</v>
      </c>
      <c r="J3271" s="38">
        <f t="shared" si="449"/>
        <v>545678</v>
      </c>
      <c r="K3271" s="38">
        <f t="shared" si="450"/>
        <v>3030215.7162374998</v>
      </c>
      <c r="L3271" s="38">
        <f t="shared" si="451"/>
        <v>3745980.1749999998</v>
      </c>
      <c r="M3271" s="39">
        <f t="shared" si="452"/>
        <v>2364559.7631802363</v>
      </c>
      <c r="N3271" s="40">
        <f t="shared" si="453"/>
        <v>1286143.6289212892</v>
      </c>
      <c r="O3271" s="41">
        <f t="shared" si="454"/>
        <v>0.54392519442666931</v>
      </c>
      <c r="P3271" s="42">
        <f t="shared" si="455"/>
        <v>545678</v>
      </c>
      <c r="Q3271" s="43" t="str">
        <f t="shared" si="456"/>
        <v>MEDIA GEO</v>
      </c>
    </row>
    <row r="3272" spans="2:17" s="44" customFormat="1" ht="21.6" x14ac:dyDescent="0.3">
      <c r="B3272" s="87">
        <v>3238</v>
      </c>
      <c r="C3272" s="88">
        <v>72154500</v>
      </c>
      <c r="D3272" s="89" t="s">
        <v>1198</v>
      </c>
      <c r="E3272" s="34">
        <v>235004</v>
      </c>
      <c r="F3272" s="35">
        <f t="shared" si="457"/>
        <v>246989</v>
      </c>
      <c r="G3272" s="36">
        <v>1439673.9</v>
      </c>
      <c r="H3272" s="36">
        <v>1499441.65</v>
      </c>
      <c r="I3272" s="37">
        <v>1610169.4244999997</v>
      </c>
      <c r="J3272" s="38">
        <f t="shared" si="449"/>
        <v>246989</v>
      </c>
      <c r="K3272" s="38">
        <f t="shared" si="450"/>
        <v>1199068.4936249999</v>
      </c>
      <c r="L3272" s="38">
        <f t="shared" si="451"/>
        <v>1469557.7749999999</v>
      </c>
      <c r="M3272" s="39">
        <f t="shared" si="452"/>
        <v>962577.53602983383</v>
      </c>
      <c r="N3272" s="40">
        <f t="shared" si="453"/>
        <v>505997.50636604958</v>
      </c>
      <c r="O3272" s="41">
        <f t="shared" si="454"/>
        <v>0.52566934862519676</v>
      </c>
      <c r="P3272" s="42">
        <f t="shared" si="455"/>
        <v>246989</v>
      </c>
      <c r="Q3272" s="43" t="str">
        <f t="shared" si="456"/>
        <v>MEDIA GEO</v>
      </c>
    </row>
    <row r="3273" spans="2:17" s="44" customFormat="1" ht="21.6" x14ac:dyDescent="0.3">
      <c r="B3273" s="87">
        <v>3239</v>
      </c>
      <c r="C3273" s="88">
        <v>72154500</v>
      </c>
      <c r="D3273" s="89" t="s">
        <v>1199</v>
      </c>
      <c r="E3273" s="34">
        <v>269891</v>
      </c>
      <c r="F3273" s="35">
        <f t="shared" si="457"/>
        <v>283655</v>
      </c>
      <c r="G3273" s="36">
        <v>5853740.9000000004</v>
      </c>
      <c r="H3273" s="36">
        <v>6092520.3499999996</v>
      </c>
      <c r="I3273" s="37">
        <v>6539903.8250000002</v>
      </c>
      <c r="J3273" s="38">
        <f t="shared" ref="J3273:J3336" si="458">MIN(F3273:I3273)</f>
        <v>283655</v>
      </c>
      <c r="K3273" s="38">
        <f t="shared" ref="K3273:K3336" si="459">AVERAGE(F3273:I3273)</f>
        <v>4692455.0187499998</v>
      </c>
      <c r="L3273" s="38">
        <f t="shared" ref="L3273:L3336" si="460">MEDIAN(F3273:I3273)</f>
        <v>5973130.625</v>
      </c>
      <c r="M3273" s="39">
        <f t="shared" ref="M3273:M3336" si="461">GEOMEAN(F3273:I3273)</f>
        <v>2851990.4851216921</v>
      </c>
      <c r="N3273" s="40">
        <f t="shared" ref="N3273:N3336" si="462">STDEVA(J3273,M3273)</f>
        <v>1816087.4378915897</v>
      </c>
      <c r="O3273" s="41">
        <f t="shared" ref="O3273:O3336" si="463">N3273/M3273</f>
        <v>0.63677892593463503</v>
      </c>
      <c r="P3273" s="42">
        <f t="shared" ref="P3273:P3336" si="464">ROUND(IF(O3273&lt;=P3268,J3273,M3273),0)</f>
        <v>283655</v>
      </c>
      <c r="Q3273" s="43" t="str">
        <f t="shared" ref="Q3273:Q3336" si="465">IF(O3273&lt;=35%,"MENOR VALOR","MEDIA GEO")</f>
        <v>MEDIA GEO</v>
      </c>
    </row>
    <row r="3274" spans="2:17" s="44" customFormat="1" x14ac:dyDescent="0.3">
      <c r="B3274" s="87">
        <v>3240</v>
      </c>
      <c r="C3274" s="88">
        <v>72154500</v>
      </c>
      <c r="D3274" s="89" t="s">
        <v>1138</v>
      </c>
      <c r="E3274" s="34">
        <v>195293</v>
      </c>
      <c r="F3274" s="35">
        <f t="shared" si="457"/>
        <v>205253</v>
      </c>
      <c r="G3274" s="36">
        <v>3105882.15</v>
      </c>
      <c r="H3274" s="36">
        <v>3146407.6</v>
      </c>
      <c r="I3274" s="37">
        <v>3434747.0805549999</v>
      </c>
      <c r="J3274" s="38">
        <f t="shared" si="458"/>
        <v>205253</v>
      </c>
      <c r="K3274" s="38">
        <f t="shared" si="459"/>
        <v>2473072.4576387499</v>
      </c>
      <c r="L3274" s="38">
        <f t="shared" si="460"/>
        <v>3126144.875</v>
      </c>
      <c r="M3274" s="39">
        <f t="shared" si="461"/>
        <v>1620115.801877643</v>
      </c>
      <c r="N3274" s="40">
        <f t="shared" si="462"/>
        <v>1000459.0816562801</v>
      </c>
      <c r="O3274" s="41">
        <f t="shared" si="463"/>
        <v>0.61752319216736973</v>
      </c>
      <c r="P3274" s="42">
        <f t="shared" si="464"/>
        <v>205253</v>
      </c>
      <c r="Q3274" s="43" t="str">
        <f t="shared" si="465"/>
        <v>MEDIA GEO</v>
      </c>
    </row>
    <row r="3275" spans="2:17" s="44" customFormat="1" x14ac:dyDescent="0.3">
      <c r="B3275" s="87">
        <v>3241</v>
      </c>
      <c r="C3275" s="88">
        <v>72154500</v>
      </c>
      <c r="D3275" s="89" t="s">
        <v>1139</v>
      </c>
      <c r="E3275" s="34">
        <v>14986</v>
      </c>
      <c r="F3275" s="35">
        <f t="shared" si="457"/>
        <v>15750</v>
      </c>
      <c r="G3275" s="36">
        <v>1739678.85</v>
      </c>
      <c r="H3275" s="36">
        <v>1781662.05</v>
      </c>
      <c r="I3275" s="37">
        <v>1925541.9750000001</v>
      </c>
      <c r="J3275" s="38">
        <f t="shared" si="458"/>
        <v>15750</v>
      </c>
      <c r="K3275" s="38">
        <f t="shared" si="459"/>
        <v>1365658.21875</v>
      </c>
      <c r="L3275" s="38">
        <f t="shared" si="460"/>
        <v>1760670.4500000002</v>
      </c>
      <c r="M3275" s="39">
        <f t="shared" si="461"/>
        <v>553709.51988676703</v>
      </c>
      <c r="N3275" s="40">
        <f t="shared" si="462"/>
        <v>380394.82451579237</v>
      </c>
      <c r="O3275" s="41">
        <f t="shared" si="463"/>
        <v>0.68699347013860745</v>
      </c>
      <c r="P3275" s="42">
        <f t="shared" si="464"/>
        <v>15750</v>
      </c>
      <c r="Q3275" s="43" t="str">
        <f t="shared" si="465"/>
        <v>MEDIA GEO</v>
      </c>
    </row>
    <row r="3276" spans="2:17" s="44" customFormat="1" x14ac:dyDescent="0.3">
      <c r="B3276" s="87">
        <v>3242</v>
      </c>
      <c r="C3276" s="88">
        <v>72154500</v>
      </c>
      <c r="D3276" s="89" t="s">
        <v>1200</v>
      </c>
      <c r="E3276" s="34">
        <v>141481</v>
      </c>
      <c r="F3276" s="35">
        <f t="shared" si="457"/>
        <v>148697</v>
      </c>
      <c r="G3276" s="36">
        <v>2791008.15</v>
      </c>
      <c r="H3276" s="36">
        <v>2871184.4</v>
      </c>
      <c r="I3276" s="37">
        <v>3119031.0550000002</v>
      </c>
      <c r="J3276" s="38">
        <f t="shared" si="458"/>
        <v>148697</v>
      </c>
      <c r="K3276" s="38">
        <f t="shared" si="459"/>
        <v>2232480.1512500001</v>
      </c>
      <c r="L3276" s="38">
        <f t="shared" si="460"/>
        <v>2831096.2749999999</v>
      </c>
      <c r="M3276" s="39">
        <f t="shared" si="461"/>
        <v>1388468.4761608257</v>
      </c>
      <c r="N3276" s="40">
        <f t="shared" si="462"/>
        <v>876650.81791497616</v>
      </c>
      <c r="O3276" s="41">
        <f t="shared" si="463"/>
        <v>0.63137970574524882</v>
      </c>
      <c r="P3276" s="42">
        <f t="shared" si="464"/>
        <v>148697</v>
      </c>
      <c r="Q3276" s="43" t="str">
        <f t="shared" si="465"/>
        <v>MEDIA GEO</v>
      </c>
    </row>
    <row r="3277" spans="2:17" s="44" customFormat="1" x14ac:dyDescent="0.3">
      <c r="B3277" s="87">
        <v>3243</v>
      </c>
      <c r="C3277" s="88">
        <v>72154500</v>
      </c>
      <c r="D3277" s="89" t="s">
        <v>1201</v>
      </c>
      <c r="E3277" s="34">
        <v>107220</v>
      </c>
      <c r="F3277" s="35">
        <f t="shared" si="457"/>
        <v>112688</v>
      </c>
      <c r="G3277" s="36">
        <v>2133271.35</v>
      </c>
      <c r="H3277" s="36">
        <v>2229774.4</v>
      </c>
      <c r="I3277" s="37">
        <v>2394610.9389999998</v>
      </c>
      <c r="J3277" s="38">
        <f t="shared" si="458"/>
        <v>112688</v>
      </c>
      <c r="K3277" s="38">
        <f t="shared" si="459"/>
        <v>1717586.1722499998</v>
      </c>
      <c r="L3277" s="38">
        <f t="shared" si="460"/>
        <v>2181522.875</v>
      </c>
      <c r="M3277" s="39">
        <f t="shared" si="461"/>
        <v>1064400.1197566234</v>
      </c>
      <c r="N3277" s="40">
        <f t="shared" si="462"/>
        <v>672962.09361733205</v>
      </c>
      <c r="O3277" s="41">
        <f t="shared" si="463"/>
        <v>0.63224541328612949</v>
      </c>
      <c r="P3277" s="42">
        <f t="shared" si="464"/>
        <v>112688</v>
      </c>
      <c r="Q3277" s="43" t="str">
        <f t="shared" si="465"/>
        <v>MEDIA GEO</v>
      </c>
    </row>
    <row r="3278" spans="2:17" s="44" customFormat="1" x14ac:dyDescent="0.3">
      <c r="B3278" s="87">
        <v>3244</v>
      </c>
      <c r="C3278" s="88">
        <v>72154500</v>
      </c>
      <c r="D3278" s="89" t="s">
        <v>1142</v>
      </c>
      <c r="E3278" s="34">
        <v>136289</v>
      </c>
      <c r="F3278" s="35">
        <f t="shared" si="457"/>
        <v>143240</v>
      </c>
      <c r="G3278" s="36">
        <v>2230649.0499999998</v>
      </c>
      <c r="H3278" s="36">
        <v>2316947.85</v>
      </c>
      <c r="I3278" s="37">
        <v>2498000.4</v>
      </c>
      <c r="J3278" s="38">
        <f t="shared" si="458"/>
        <v>143240</v>
      </c>
      <c r="K3278" s="38">
        <f t="shared" si="459"/>
        <v>1797209.3250000002</v>
      </c>
      <c r="L3278" s="38">
        <f t="shared" si="460"/>
        <v>2273798.4500000002</v>
      </c>
      <c r="M3278" s="39">
        <f t="shared" si="461"/>
        <v>1166141.0423063908</v>
      </c>
      <c r="N3278" s="40">
        <f t="shared" si="462"/>
        <v>723300.26349763654</v>
      </c>
      <c r="O3278" s="41">
        <f t="shared" si="463"/>
        <v>0.62025109935852618</v>
      </c>
      <c r="P3278" s="42">
        <f t="shared" si="464"/>
        <v>143240</v>
      </c>
      <c r="Q3278" s="43" t="str">
        <f t="shared" si="465"/>
        <v>MEDIA GEO</v>
      </c>
    </row>
    <row r="3279" spans="2:17" s="44" customFormat="1" x14ac:dyDescent="0.3">
      <c r="B3279" s="87">
        <v>3245</v>
      </c>
      <c r="C3279" s="88">
        <v>72154500</v>
      </c>
      <c r="D3279" s="89" t="s">
        <v>1202</v>
      </c>
      <c r="E3279" s="34">
        <v>150134</v>
      </c>
      <c r="F3279" s="35">
        <f t="shared" si="457"/>
        <v>157791</v>
      </c>
      <c r="G3279" s="36">
        <v>3320754.5</v>
      </c>
      <c r="H3279" s="36">
        <v>3387519.45</v>
      </c>
      <c r="I3279" s="37">
        <v>3642917.25</v>
      </c>
      <c r="J3279" s="38">
        <f t="shared" si="458"/>
        <v>157791</v>
      </c>
      <c r="K3279" s="38">
        <f t="shared" si="459"/>
        <v>2627245.5499999998</v>
      </c>
      <c r="L3279" s="38">
        <f t="shared" si="460"/>
        <v>3354136.9750000001</v>
      </c>
      <c r="M3279" s="39">
        <f t="shared" si="461"/>
        <v>1594639.5291259657</v>
      </c>
      <c r="N3279" s="40">
        <f t="shared" si="462"/>
        <v>1016005.3384828869</v>
      </c>
      <c r="O3279" s="41">
        <f t="shared" si="463"/>
        <v>0.63713793614520975</v>
      </c>
      <c r="P3279" s="42">
        <f t="shared" si="464"/>
        <v>157791</v>
      </c>
      <c r="Q3279" s="43" t="str">
        <f t="shared" si="465"/>
        <v>MEDIA GEO</v>
      </c>
    </row>
    <row r="3280" spans="2:17" s="44" customFormat="1" x14ac:dyDescent="0.3">
      <c r="B3280" s="87">
        <v>3246</v>
      </c>
      <c r="C3280" s="88">
        <v>72154500</v>
      </c>
      <c r="D3280" s="89" t="s">
        <v>1203</v>
      </c>
      <c r="E3280" s="34">
        <v>1442221</v>
      </c>
      <c r="F3280" s="35">
        <f t="shared" si="457"/>
        <v>1515774</v>
      </c>
      <c r="G3280" s="36">
        <v>13450950.800000001</v>
      </c>
      <c r="H3280" s="36">
        <v>13874864.5</v>
      </c>
      <c r="I3280" s="37">
        <v>15069534.3575</v>
      </c>
      <c r="J3280" s="38">
        <f t="shared" si="458"/>
        <v>1515774</v>
      </c>
      <c r="K3280" s="38">
        <f t="shared" si="459"/>
        <v>10977780.914375</v>
      </c>
      <c r="L3280" s="38">
        <f t="shared" si="460"/>
        <v>13662907.65</v>
      </c>
      <c r="M3280" s="39">
        <f t="shared" si="461"/>
        <v>8080328.2804996697</v>
      </c>
      <c r="N3280" s="40">
        <f t="shared" si="462"/>
        <v>4641840.8472084925</v>
      </c>
      <c r="O3280" s="41">
        <f t="shared" si="463"/>
        <v>0.57446191368371624</v>
      </c>
      <c r="P3280" s="42">
        <f t="shared" si="464"/>
        <v>1515774</v>
      </c>
      <c r="Q3280" s="43" t="str">
        <f t="shared" si="465"/>
        <v>MEDIA GEO</v>
      </c>
    </row>
    <row r="3281" spans="2:17" s="44" customFormat="1" x14ac:dyDescent="0.3">
      <c r="B3281" s="87">
        <v>3247</v>
      </c>
      <c r="C3281" s="88">
        <v>72154500</v>
      </c>
      <c r="D3281" s="89" t="s">
        <v>1204</v>
      </c>
      <c r="E3281" s="34">
        <v>106889</v>
      </c>
      <c r="F3281" s="35">
        <f t="shared" si="457"/>
        <v>112340</v>
      </c>
      <c r="G3281" s="36">
        <v>3923679.9</v>
      </c>
      <c r="H3281" s="36">
        <v>4033885.8</v>
      </c>
      <c r="I3281" s="37">
        <v>4335071.5274999999</v>
      </c>
      <c r="J3281" s="38">
        <f t="shared" si="458"/>
        <v>112340</v>
      </c>
      <c r="K3281" s="38">
        <f t="shared" si="459"/>
        <v>3101244.3068749998</v>
      </c>
      <c r="L3281" s="38">
        <f t="shared" si="460"/>
        <v>3978782.8499999996</v>
      </c>
      <c r="M3281" s="39">
        <f t="shared" si="461"/>
        <v>1666237.7286923383</v>
      </c>
      <c r="N3281" s="40">
        <f t="shared" si="462"/>
        <v>1098771.6212287266</v>
      </c>
      <c r="O3281" s="41">
        <f t="shared" si="463"/>
        <v>0.65943268616960282</v>
      </c>
      <c r="P3281" s="42">
        <f t="shared" si="464"/>
        <v>112340</v>
      </c>
      <c r="Q3281" s="43" t="str">
        <f t="shared" si="465"/>
        <v>MEDIA GEO</v>
      </c>
    </row>
    <row r="3282" spans="2:17" s="44" customFormat="1" x14ac:dyDescent="0.3">
      <c r="B3282" s="87">
        <v>3248</v>
      </c>
      <c r="C3282" s="88">
        <v>72154500</v>
      </c>
      <c r="D3282" s="89" t="s">
        <v>1146</v>
      </c>
      <c r="E3282" s="34">
        <v>172723</v>
      </c>
      <c r="F3282" s="35">
        <f t="shared" si="457"/>
        <v>181532</v>
      </c>
      <c r="G3282" s="36">
        <v>9077700.8000000007</v>
      </c>
      <c r="H3282" s="36">
        <v>9230181.4499999993</v>
      </c>
      <c r="I3282" s="37">
        <v>9988532.1549999993</v>
      </c>
      <c r="J3282" s="38">
        <f t="shared" si="458"/>
        <v>181532</v>
      </c>
      <c r="K3282" s="38">
        <f t="shared" si="459"/>
        <v>7119486.6012500003</v>
      </c>
      <c r="L3282" s="38">
        <f t="shared" si="460"/>
        <v>9153941.125</v>
      </c>
      <c r="M3282" s="39">
        <f t="shared" si="461"/>
        <v>3510833.5659934166</v>
      </c>
      <c r="N3282" s="40">
        <f t="shared" si="462"/>
        <v>2354171.713928937</v>
      </c>
      <c r="O3282" s="41">
        <f t="shared" si="463"/>
        <v>0.67054494884972038</v>
      </c>
      <c r="P3282" s="42">
        <f t="shared" si="464"/>
        <v>181532</v>
      </c>
      <c r="Q3282" s="43" t="str">
        <f t="shared" si="465"/>
        <v>MEDIA GEO</v>
      </c>
    </row>
    <row r="3283" spans="2:17" s="44" customFormat="1" x14ac:dyDescent="0.3">
      <c r="B3283" s="87">
        <v>3249</v>
      </c>
      <c r="C3283" s="88">
        <v>72154500</v>
      </c>
      <c r="D3283" s="89" t="s">
        <v>1147</v>
      </c>
      <c r="E3283" s="34">
        <v>144408</v>
      </c>
      <c r="F3283" s="35">
        <f t="shared" si="457"/>
        <v>151773</v>
      </c>
      <c r="G3283" s="36">
        <v>10704549.800000001</v>
      </c>
      <c r="H3283" s="36">
        <v>11012135.050000001</v>
      </c>
      <c r="I3283" s="37">
        <v>11886353.264449999</v>
      </c>
      <c r="J3283" s="38">
        <f t="shared" si="458"/>
        <v>151773</v>
      </c>
      <c r="K3283" s="38">
        <f t="shared" si="459"/>
        <v>8438702.7786125001</v>
      </c>
      <c r="L3283" s="38">
        <f t="shared" si="460"/>
        <v>10858342.425000001</v>
      </c>
      <c r="M3283" s="39">
        <f t="shared" si="461"/>
        <v>3818745.9936509114</v>
      </c>
      <c r="N3283" s="40">
        <f t="shared" si="462"/>
        <v>2592941.4702384942</v>
      </c>
      <c r="O3283" s="41">
        <f t="shared" si="463"/>
        <v>0.67900338869082855</v>
      </c>
      <c r="P3283" s="42">
        <f t="shared" si="464"/>
        <v>151773</v>
      </c>
      <c r="Q3283" s="43" t="str">
        <f t="shared" si="465"/>
        <v>MEDIA GEO</v>
      </c>
    </row>
    <row r="3284" spans="2:17" s="44" customFormat="1" x14ac:dyDescent="0.3">
      <c r="B3284" s="87">
        <v>3250</v>
      </c>
      <c r="C3284" s="88">
        <v>72154500</v>
      </c>
      <c r="D3284" s="89" t="s">
        <v>1148</v>
      </c>
      <c r="E3284" s="34">
        <v>1102538</v>
      </c>
      <c r="F3284" s="35">
        <f t="shared" si="457"/>
        <v>1158767</v>
      </c>
      <c r="G3284" s="36">
        <v>1711981.6</v>
      </c>
      <c r="H3284" s="36">
        <v>1740261.95</v>
      </c>
      <c r="I3284" s="37">
        <v>1873500.3</v>
      </c>
      <c r="J3284" s="38">
        <f t="shared" si="458"/>
        <v>1158767</v>
      </c>
      <c r="K3284" s="38">
        <f t="shared" si="459"/>
        <v>1621127.7124999999</v>
      </c>
      <c r="L3284" s="38">
        <f t="shared" si="460"/>
        <v>1726121.7749999999</v>
      </c>
      <c r="M3284" s="39">
        <f t="shared" si="461"/>
        <v>1594743.7204700389</v>
      </c>
      <c r="N3284" s="40">
        <f t="shared" si="462"/>
        <v>308282.09548383491</v>
      </c>
      <c r="O3284" s="41">
        <f t="shared" si="463"/>
        <v>0.19331137130483325</v>
      </c>
      <c r="P3284" s="42">
        <f t="shared" si="464"/>
        <v>1158767</v>
      </c>
      <c r="Q3284" s="43" t="str">
        <f t="shared" si="465"/>
        <v>MENOR VALOR</v>
      </c>
    </row>
    <row r="3285" spans="2:17" s="44" customFormat="1" x14ac:dyDescent="0.3">
      <c r="B3285" s="87">
        <v>3251</v>
      </c>
      <c r="C3285" s="88">
        <v>72154500</v>
      </c>
      <c r="D3285" s="89" t="s">
        <v>1205</v>
      </c>
      <c r="E3285" s="34">
        <v>558780</v>
      </c>
      <c r="F3285" s="35">
        <f t="shared" si="457"/>
        <v>587278</v>
      </c>
      <c r="G3285" s="77">
        <v>10724666.75</v>
      </c>
      <c r="H3285" s="77">
        <v>10954116.6</v>
      </c>
      <c r="I3285" s="77">
        <v>11886353.264449999</v>
      </c>
      <c r="J3285" s="38">
        <f t="shared" si="458"/>
        <v>587278</v>
      </c>
      <c r="K3285" s="38">
        <f t="shared" si="459"/>
        <v>8538103.6536125001</v>
      </c>
      <c r="L3285" s="38">
        <f t="shared" si="460"/>
        <v>10839391.675000001</v>
      </c>
      <c r="M3285" s="39">
        <f t="shared" si="461"/>
        <v>5351350.3232609406</v>
      </c>
      <c r="N3285" s="40">
        <f t="shared" si="462"/>
        <v>3368707.8458409607</v>
      </c>
      <c r="O3285" s="41">
        <f t="shared" si="463"/>
        <v>0.62950613253594256</v>
      </c>
      <c r="P3285" s="42">
        <f t="shared" si="464"/>
        <v>587278</v>
      </c>
      <c r="Q3285" s="43" t="str">
        <f t="shared" si="465"/>
        <v>MEDIA GEO</v>
      </c>
    </row>
    <row r="3286" spans="2:17" s="44" customFormat="1" x14ac:dyDescent="0.3">
      <c r="B3286" s="87">
        <v>3252</v>
      </c>
      <c r="C3286" s="88">
        <v>72154500</v>
      </c>
      <c r="D3286" s="89" t="s">
        <v>1150</v>
      </c>
      <c r="E3286" s="34">
        <v>298426</v>
      </c>
      <c r="F3286" s="35">
        <f t="shared" si="457"/>
        <v>313646</v>
      </c>
      <c r="G3286" s="36">
        <v>697096.05</v>
      </c>
      <c r="H3286" s="36">
        <v>707008.75</v>
      </c>
      <c r="I3286" s="37">
        <v>763277.9</v>
      </c>
      <c r="J3286" s="38">
        <f t="shared" si="458"/>
        <v>313646</v>
      </c>
      <c r="K3286" s="38">
        <f t="shared" si="459"/>
        <v>620257.17500000005</v>
      </c>
      <c r="L3286" s="38">
        <f t="shared" si="460"/>
        <v>702052.4</v>
      </c>
      <c r="M3286" s="39">
        <f t="shared" si="461"/>
        <v>586084.13167761778</v>
      </c>
      <c r="N3286" s="40">
        <f t="shared" si="462"/>
        <v>192642.8503630372</v>
      </c>
      <c r="O3286" s="41">
        <f t="shared" si="463"/>
        <v>0.32869487493478594</v>
      </c>
      <c r="P3286" s="42">
        <f t="shared" si="464"/>
        <v>313646</v>
      </c>
      <c r="Q3286" s="43" t="str">
        <f t="shared" si="465"/>
        <v>MENOR VALOR</v>
      </c>
    </row>
    <row r="3287" spans="2:17" s="44" customFormat="1" x14ac:dyDescent="0.3">
      <c r="B3287" s="87">
        <v>3253</v>
      </c>
      <c r="C3287" s="88">
        <v>72154500</v>
      </c>
      <c r="D3287" s="89" t="s">
        <v>1151</v>
      </c>
      <c r="E3287" s="34">
        <v>383885</v>
      </c>
      <c r="F3287" s="35">
        <f t="shared" si="457"/>
        <v>403463</v>
      </c>
      <c r="G3287" s="36">
        <v>12852398.65</v>
      </c>
      <c r="H3287" s="36">
        <v>12843069.050000001</v>
      </c>
      <c r="I3287" s="37">
        <v>14144760.384695498</v>
      </c>
      <c r="J3287" s="38">
        <f t="shared" si="458"/>
        <v>403463</v>
      </c>
      <c r="K3287" s="38">
        <f t="shared" si="459"/>
        <v>10060922.771173876</v>
      </c>
      <c r="L3287" s="38">
        <f t="shared" si="460"/>
        <v>12847733.850000001</v>
      </c>
      <c r="M3287" s="39">
        <f t="shared" si="461"/>
        <v>5540042.270497879</v>
      </c>
      <c r="N3287" s="40">
        <f t="shared" si="462"/>
        <v>3632110.0342712998</v>
      </c>
      <c r="O3287" s="41">
        <f t="shared" si="463"/>
        <v>0.6556105273082844</v>
      </c>
      <c r="P3287" s="42">
        <f t="shared" si="464"/>
        <v>403463</v>
      </c>
      <c r="Q3287" s="43" t="str">
        <f t="shared" si="465"/>
        <v>MEDIA GEO</v>
      </c>
    </row>
    <row r="3288" spans="2:17" s="44" customFormat="1" x14ac:dyDescent="0.3">
      <c r="B3288" s="87">
        <v>3254</v>
      </c>
      <c r="C3288" s="88">
        <v>72154500</v>
      </c>
      <c r="D3288" s="89" t="s">
        <v>1206</v>
      </c>
      <c r="E3288" s="34">
        <v>276169</v>
      </c>
      <c r="F3288" s="35">
        <f t="shared" si="457"/>
        <v>290254</v>
      </c>
      <c r="G3288" s="36">
        <v>16681907.9</v>
      </c>
      <c r="H3288" s="36">
        <v>17018065.050000001</v>
      </c>
      <c r="I3288" s="37">
        <v>18596225.199999999</v>
      </c>
      <c r="J3288" s="38">
        <f t="shared" si="458"/>
        <v>290254</v>
      </c>
      <c r="K3288" s="38">
        <f t="shared" si="459"/>
        <v>13146613.037500001</v>
      </c>
      <c r="L3288" s="38">
        <f t="shared" si="460"/>
        <v>16849986.475000001</v>
      </c>
      <c r="M3288" s="39">
        <f t="shared" si="461"/>
        <v>6256619.2594819572</v>
      </c>
      <c r="N3288" s="40">
        <f t="shared" si="462"/>
        <v>4218857.3340155268</v>
      </c>
      <c r="O3288" s="41">
        <f t="shared" si="463"/>
        <v>0.67430303156482063</v>
      </c>
      <c r="P3288" s="42">
        <f t="shared" si="464"/>
        <v>290254</v>
      </c>
      <c r="Q3288" s="43" t="str">
        <f t="shared" si="465"/>
        <v>MEDIA GEO</v>
      </c>
    </row>
    <row r="3289" spans="2:17" s="44" customFormat="1" x14ac:dyDescent="0.3">
      <c r="B3289" s="87">
        <v>3255</v>
      </c>
      <c r="C3289" s="88">
        <v>72154500</v>
      </c>
      <c r="D3289" s="89" t="s">
        <v>1153</v>
      </c>
      <c r="E3289" s="34">
        <v>127802</v>
      </c>
      <c r="F3289" s="35">
        <f t="shared" si="457"/>
        <v>134320</v>
      </c>
      <c r="G3289" s="36">
        <v>5973276.4000000004</v>
      </c>
      <c r="H3289" s="36">
        <v>6114095.0499999998</v>
      </c>
      <c r="I3289" s="37">
        <v>6584208.6376499999</v>
      </c>
      <c r="J3289" s="38">
        <f t="shared" si="458"/>
        <v>134320</v>
      </c>
      <c r="K3289" s="38">
        <f t="shared" si="459"/>
        <v>4701475.0219125003</v>
      </c>
      <c r="L3289" s="38">
        <f t="shared" si="460"/>
        <v>6043685.7249999996</v>
      </c>
      <c r="M3289" s="39">
        <f t="shared" si="461"/>
        <v>2383950.6789185824</v>
      </c>
      <c r="N3289" s="40">
        <f t="shared" si="462"/>
        <v>1590729.1082286264</v>
      </c>
      <c r="O3289" s="41">
        <f t="shared" si="463"/>
        <v>0.66726594736021116</v>
      </c>
      <c r="P3289" s="42">
        <f t="shared" si="464"/>
        <v>134320</v>
      </c>
      <c r="Q3289" s="43" t="str">
        <f t="shared" si="465"/>
        <v>MEDIA GEO</v>
      </c>
    </row>
    <row r="3290" spans="2:17" s="44" customFormat="1" x14ac:dyDescent="0.3">
      <c r="B3290" s="87">
        <v>3256</v>
      </c>
      <c r="C3290" s="88">
        <v>72154500</v>
      </c>
      <c r="D3290" s="89" t="s">
        <v>1154</v>
      </c>
      <c r="E3290" s="34">
        <v>74119</v>
      </c>
      <c r="F3290" s="35">
        <f t="shared" si="457"/>
        <v>77899</v>
      </c>
      <c r="G3290" s="36">
        <v>2137644.6</v>
      </c>
      <c r="H3290" s="36">
        <v>2149889.7000000002</v>
      </c>
      <c r="I3290" s="37">
        <v>2359222.6</v>
      </c>
      <c r="J3290" s="38">
        <f t="shared" si="458"/>
        <v>77899</v>
      </c>
      <c r="K3290" s="38">
        <f t="shared" si="459"/>
        <v>1681163.9750000001</v>
      </c>
      <c r="L3290" s="38">
        <f t="shared" si="460"/>
        <v>2143767.1500000004</v>
      </c>
      <c r="M3290" s="39">
        <f t="shared" si="461"/>
        <v>958656.71988818783</v>
      </c>
      <c r="N3290" s="40">
        <f t="shared" si="462"/>
        <v>622789.75631533936</v>
      </c>
      <c r="O3290" s="41">
        <f t="shared" si="463"/>
        <v>0.64964835002458221</v>
      </c>
      <c r="P3290" s="42">
        <f t="shared" si="464"/>
        <v>77899</v>
      </c>
      <c r="Q3290" s="43" t="str">
        <f t="shared" si="465"/>
        <v>MEDIA GEO</v>
      </c>
    </row>
    <row r="3291" spans="2:17" s="44" customFormat="1" ht="21.6" x14ac:dyDescent="0.3">
      <c r="B3291" s="87">
        <v>3257</v>
      </c>
      <c r="C3291" s="88">
        <v>72154500</v>
      </c>
      <c r="D3291" s="89" t="s">
        <v>1207</v>
      </c>
      <c r="E3291" s="34">
        <v>385616</v>
      </c>
      <c r="F3291" s="35">
        <f t="shared" si="457"/>
        <v>405282</v>
      </c>
      <c r="G3291" s="36">
        <v>2486921.5</v>
      </c>
      <c r="H3291" s="36">
        <v>2576718.9</v>
      </c>
      <c r="I3291" s="37">
        <v>2771697.9771599998</v>
      </c>
      <c r="J3291" s="38">
        <f t="shared" si="458"/>
        <v>405282</v>
      </c>
      <c r="K3291" s="38">
        <f t="shared" si="459"/>
        <v>2060155.0942899999</v>
      </c>
      <c r="L3291" s="38">
        <f t="shared" si="460"/>
        <v>2531820.2000000002</v>
      </c>
      <c r="M3291" s="39">
        <f t="shared" si="461"/>
        <v>1637978.0781877579</v>
      </c>
      <c r="N3291" s="40">
        <f t="shared" si="462"/>
        <v>871647.75602862623</v>
      </c>
      <c r="O3291" s="41">
        <f t="shared" si="463"/>
        <v>0.5321486090906713</v>
      </c>
      <c r="P3291" s="42">
        <f t="shared" si="464"/>
        <v>405282</v>
      </c>
      <c r="Q3291" s="43" t="str">
        <f t="shared" si="465"/>
        <v>MEDIA GEO</v>
      </c>
    </row>
    <row r="3292" spans="2:17" s="44" customFormat="1" x14ac:dyDescent="0.3">
      <c r="B3292" s="87">
        <v>3258</v>
      </c>
      <c r="C3292" s="88">
        <v>72154500</v>
      </c>
      <c r="D3292" s="89" t="s">
        <v>1208</v>
      </c>
      <c r="E3292" s="34">
        <v>45399</v>
      </c>
      <c r="F3292" s="35">
        <f t="shared" si="457"/>
        <v>47714</v>
      </c>
      <c r="G3292" s="36">
        <v>279888</v>
      </c>
      <c r="H3292" s="36">
        <v>290966.90000000002</v>
      </c>
      <c r="I3292" s="37">
        <v>311903.10550000001</v>
      </c>
      <c r="J3292" s="38">
        <f t="shared" si="458"/>
        <v>47714</v>
      </c>
      <c r="K3292" s="38">
        <f t="shared" si="459"/>
        <v>232618.00137499999</v>
      </c>
      <c r="L3292" s="38">
        <f t="shared" si="460"/>
        <v>285427.45</v>
      </c>
      <c r="M3292" s="39">
        <f t="shared" si="461"/>
        <v>186583.54823374885</v>
      </c>
      <c r="N3292" s="40">
        <f t="shared" si="462"/>
        <v>98195.599256396134</v>
      </c>
      <c r="O3292" s="41">
        <f t="shared" si="463"/>
        <v>0.52628219468405801</v>
      </c>
      <c r="P3292" s="42">
        <f t="shared" si="464"/>
        <v>47714</v>
      </c>
      <c r="Q3292" s="43" t="str">
        <f t="shared" si="465"/>
        <v>MEDIA GEO</v>
      </c>
    </row>
    <row r="3293" spans="2:17" s="44" customFormat="1" x14ac:dyDescent="0.3">
      <c r="B3293" s="87">
        <v>3259</v>
      </c>
      <c r="C3293" s="88">
        <v>72154500</v>
      </c>
      <c r="D3293" s="89" t="s">
        <v>1209</v>
      </c>
      <c r="E3293" s="34">
        <v>126898</v>
      </c>
      <c r="F3293" s="35">
        <f t="shared" si="457"/>
        <v>133370</v>
      </c>
      <c r="G3293" s="36">
        <v>1249291.75</v>
      </c>
      <c r="H3293" s="36">
        <v>1279029.8500000001</v>
      </c>
      <c r="I3293" s="37">
        <v>1380839.11</v>
      </c>
      <c r="J3293" s="38">
        <f t="shared" si="458"/>
        <v>133370</v>
      </c>
      <c r="K3293" s="38">
        <f t="shared" si="459"/>
        <v>1010632.6775</v>
      </c>
      <c r="L3293" s="38">
        <f t="shared" si="460"/>
        <v>1264160.8</v>
      </c>
      <c r="M3293" s="39">
        <f t="shared" si="461"/>
        <v>736523.22417791944</v>
      </c>
      <c r="N3293" s="40">
        <f t="shared" si="462"/>
        <v>426493.73491073668</v>
      </c>
      <c r="O3293" s="41">
        <f t="shared" si="463"/>
        <v>0.57906352564343577</v>
      </c>
      <c r="P3293" s="42">
        <f t="shared" si="464"/>
        <v>133370</v>
      </c>
      <c r="Q3293" s="43" t="str">
        <f t="shared" si="465"/>
        <v>MEDIA GEO</v>
      </c>
    </row>
    <row r="3294" spans="2:17" s="44" customFormat="1" x14ac:dyDescent="0.3">
      <c r="B3294" s="87">
        <v>3260</v>
      </c>
      <c r="C3294" s="88">
        <v>72154500</v>
      </c>
      <c r="D3294" s="89" t="s">
        <v>1210</v>
      </c>
      <c r="E3294" s="34">
        <v>88294</v>
      </c>
      <c r="F3294" s="35">
        <f t="shared" si="457"/>
        <v>92797</v>
      </c>
      <c r="G3294" s="36">
        <v>1246667.8</v>
      </c>
      <c r="H3294" s="36">
        <v>1284569.3</v>
      </c>
      <c r="I3294" s="37">
        <v>1380839.11</v>
      </c>
      <c r="J3294" s="38">
        <f t="shared" si="458"/>
        <v>92797</v>
      </c>
      <c r="K3294" s="38">
        <f t="shared" si="459"/>
        <v>1001218.3025</v>
      </c>
      <c r="L3294" s="38">
        <f t="shared" si="460"/>
        <v>1265618.55</v>
      </c>
      <c r="M3294" s="39">
        <f t="shared" si="461"/>
        <v>673048.44328598375</v>
      </c>
      <c r="N3294" s="40">
        <f t="shared" si="462"/>
        <v>410299.73034080054</v>
      </c>
      <c r="O3294" s="41">
        <f t="shared" si="463"/>
        <v>0.60961396528549849</v>
      </c>
      <c r="P3294" s="42">
        <f t="shared" si="464"/>
        <v>92797</v>
      </c>
      <c r="Q3294" s="43" t="str">
        <f t="shared" si="465"/>
        <v>MEDIA GEO</v>
      </c>
    </row>
    <row r="3295" spans="2:17" s="44" customFormat="1" x14ac:dyDescent="0.3">
      <c r="B3295" s="87">
        <v>3261</v>
      </c>
      <c r="C3295" s="88">
        <v>72154500</v>
      </c>
      <c r="D3295" s="89" t="s">
        <v>1211</v>
      </c>
      <c r="E3295" s="34">
        <v>84539</v>
      </c>
      <c r="F3295" s="35">
        <f t="shared" si="457"/>
        <v>88850</v>
      </c>
      <c r="G3295" s="36">
        <v>1720436.55</v>
      </c>
      <c r="H3295" s="36">
        <v>1769125.4</v>
      </c>
      <c r="I3295" s="37">
        <v>1908194.75</v>
      </c>
      <c r="J3295" s="38">
        <f t="shared" si="458"/>
        <v>88850</v>
      </c>
      <c r="K3295" s="38">
        <f t="shared" si="459"/>
        <v>1371651.675</v>
      </c>
      <c r="L3295" s="38">
        <f t="shared" si="460"/>
        <v>1744780.9750000001</v>
      </c>
      <c r="M3295" s="39">
        <f t="shared" si="461"/>
        <v>847557.85222063342</v>
      </c>
      <c r="N3295" s="40">
        <f t="shared" si="462"/>
        <v>536487.46724469087</v>
      </c>
      <c r="O3295" s="41">
        <f t="shared" si="463"/>
        <v>0.63298035153479326</v>
      </c>
      <c r="P3295" s="42">
        <f t="shared" si="464"/>
        <v>88850</v>
      </c>
      <c r="Q3295" s="43" t="str">
        <f t="shared" si="465"/>
        <v>MEDIA GEO</v>
      </c>
    </row>
    <row r="3296" spans="2:17" s="44" customFormat="1" ht="18" customHeight="1" x14ac:dyDescent="0.3">
      <c r="B3296" s="87">
        <v>3262</v>
      </c>
      <c r="C3296" s="88">
        <v>72154500</v>
      </c>
      <c r="D3296" s="89" t="s">
        <v>1158</v>
      </c>
      <c r="E3296" s="34">
        <v>112393</v>
      </c>
      <c r="F3296" s="35">
        <f t="shared" si="457"/>
        <v>118125</v>
      </c>
      <c r="G3296" s="36">
        <v>1721311.2</v>
      </c>
      <c r="H3296" s="36">
        <v>1764169.05</v>
      </c>
      <c r="I3296" s="37">
        <v>1908194.75</v>
      </c>
      <c r="J3296" s="38">
        <f t="shared" si="458"/>
        <v>118125</v>
      </c>
      <c r="K3296" s="38">
        <f t="shared" si="459"/>
        <v>1377950</v>
      </c>
      <c r="L3296" s="38">
        <f t="shared" si="460"/>
        <v>1742740.125</v>
      </c>
      <c r="M3296" s="39">
        <f t="shared" si="461"/>
        <v>909580.26266123471</v>
      </c>
      <c r="N3296" s="40">
        <f t="shared" si="462"/>
        <v>559643.38323353918</v>
      </c>
      <c r="O3296" s="41">
        <f t="shared" si="463"/>
        <v>0.61527652501621344</v>
      </c>
      <c r="P3296" s="42">
        <f t="shared" si="464"/>
        <v>118125</v>
      </c>
      <c r="Q3296" s="43" t="str">
        <f t="shared" si="465"/>
        <v>MEDIA GEO</v>
      </c>
    </row>
    <row r="3297" spans="2:17" s="44" customFormat="1" x14ac:dyDescent="0.3">
      <c r="B3297" s="87">
        <v>3263</v>
      </c>
      <c r="C3297" s="88">
        <v>72154500</v>
      </c>
      <c r="D3297" s="89" t="s">
        <v>1212</v>
      </c>
      <c r="E3297" s="34">
        <v>13752</v>
      </c>
      <c r="F3297" s="35">
        <f t="shared" si="457"/>
        <v>14453</v>
      </c>
      <c r="G3297" s="36">
        <v>185717.35</v>
      </c>
      <c r="H3297" s="36">
        <v>189799.05</v>
      </c>
      <c r="I3297" s="37">
        <v>208166.7</v>
      </c>
      <c r="J3297" s="38">
        <f t="shared" si="458"/>
        <v>14453</v>
      </c>
      <c r="K3297" s="38">
        <f t="shared" si="459"/>
        <v>149534.02500000002</v>
      </c>
      <c r="L3297" s="38">
        <f t="shared" si="460"/>
        <v>187758.2</v>
      </c>
      <c r="M3297" s="39">
        <f t="shared" si="461"/>
        <v>101479.645904444</v>
      </c>
      <c r="N3297" s="40">
        <f t="shared" si="462"/>
        <v>61537.131462952842</v>
      </c>
      <c r="O3297" s="41">
        <f t="shared" si="463"/>
        <v>0.60639876020948957</v>
      </c>
      <c r="P3297" s="42">
        <f t="shared" si="464"/>
        <v>14453</v>
      </c>
      <c r="Q3297" s="43" t="str">
        <f t="shared" si="465"/>
        <v>MEDIA GEO</v>
      </c>
    </row>
    <row r="3298" spans="2:17" s="44" customFormat="1" x14ac:dyDescent="0.3">
      <c r="B3298" s="87">
        <v>3264</v>
      </c>
      <c r="C3298" s="88">
        <v>72154500</v>
      </c>
      <c r="D3298" s="89" t="s">
        <v>1213</v>
      </c>
      <c r="E3298" s="34">
        <v>128318</v>
      </c>
      <c r="F3298" s="35">
        <f t="shared" si="457"/>
        <v>134862</v>
      </c>
      <c r="G3298" s="36">
        <v>3050779.2</v>
      </c>
      <c r="H3298" s="36">
        <v>3135037.15</v>
      </c>
      <c r="I3298" s="37">
        <v>3400056.1</v>
      </c>
      <c r="J3298" s="38">
        <f t="shared" si="458"/>
        <v>134862</v>
      </c>
      <c r="K3298" s="38">
        <f t="shared" si="459"/>
        <v>2430183.6124999998</v>
      </c>
      <c r="L3298" s="38">
        <f t="shared" si="460"/>
        <v>3092908.1749999998</v>
      </c>
      <c r="M3298" s="39">
        <f t="shared" si="461"/>
        <v>1447129.1334344191</v>
      </c>
      <c r="N3298" s="40">
        <f t="shared" si="462"/>
        <v>927912.98877970979</v>
      </c>
      <c r="O3298" s="41">
        <f t="shared" si="463"/>
        <v>0.64120952812105136</v>
      </c>
      <c r="P3298" s="42">
        <f t="shared" si="464"/>
        <v>134862</v>
      </c>
      <c r="Q3298" s="43" t="str">
        <f t="shared" si="465"/>
        <v>MEDIA GEO</v>
      </c>
    </row>
    <row r="3299" spans="2:17" s="44" customFormat="1" x14ac:dyDescent="0.3">
      <c r="B3299" s="87">
        <v>3265</v>
      </c>
      <c r="C3299" s="88">
        <v>72154500</v>
      </c>
      <c r="D3299" s="89" t="s">
        <v>1214</v>
      </c>
      <c r="E3299" s="34">
        <v>118248</v>
      </c>
      <c r="F3299" s="35">
        <f t="shared" si="457"/>
        <v>124279</v>
      </c>
      <c r="G3299" s="36">
        <v>2157470</v>
      </c>
      <c r="H3299" s="36">
        <v>2183126.4</v>
      </c>
      <c r="I3299" s="37">
        <v>2390447.605</v>
      </c>
      <c r="J3299" s="38">
        <f t="shared" si="458"/>
        <v>124279</v>
      </c>
      <c r="K3299" s="38">
        <f t="shared" si="459"/>
        <v>1713830.7512500002</v>
      </c>
      <c r="L3299" s="38">
        <f t="shared" si="460"/>
        <v>2170298.2000000002</v>
      </c>
      <c r="M3299" s="39">
        <f t="shared" si="461"/>
        <v>1087614.9197042861</v>
      </c>
      <c r="N3299" s="40">
        <f t="shared" si="462"/>
        <v>681181.36138348025</v>
      </c>
      <c r="O3299" s="41">
        <f t="shared" si="463"/>
        <v>0.62630748166702976</v>
      </c>
      <c r="P3299" s="42">
        <f t="shared" si="464"/>
        <v>124279</v>
      </c>
      <c r="Q3299" s="43" t="str">
        <f t="shared" si="465"/>
        <v>MEDIA GEO</v>
      </c>
    </row>
    <row r="3300" spans="2:17" x14ac:dyDescent="0.3">
      <c r="B3300" s="133" t="s">
        <v>693</v>
      </c>
      <c r="C3300" s="134"/>
      <c r="D3300" s="135"/>
      <c r="E3300" s="51"/>
      <c r="F3300" s="52"/>
      <c r="G3300" s="36"/>
      <c r="H3300" s="36"/>
      <c r="I3300" s="37"/>
      <c r="J3300" s="38"/>
      <c r="K3300" s="38"/>
      <c r="L3300" s="38"/>
      <c r="M3300" s="39"/>
      <c r="N3300" s="40"/>
      <c r="O3300" s="53"/>
      <c r="P3300" s="42"/>
      <c r="Q3300" s="43"/>
    </row>
    <row r="3301" spans="2:17" s="44" customFormat="1" ht="45" customHeight="1" x14ac:dyDescent="0.3">
      <c r="B3301" s="87">
        <v>3266</v>
      </c>
      <c r="C3301" s="88">
        <v>72154500</v>
      </c>
      <c r="D3301" s="89" t="s">
        <v>902</v>
      </c>
      <c r="E3301" s="78">
        <v>20909</v>
      </c>
      <c r="F3301" s="35">
        <f t="shared" ref="F3301:F3364" si="466">ROUND(E3301*($C$5+1),0)</f>
        <v>21975</v>
      </c>
      <c r="G3301" s="36">
        <v>553945</v>
      </c>
      <c r="H3301" s="36">
        <v>557735.15</v>
      </c>
      <c r="I3301" s="37">
        <v>607152.875</v>
      </c>
      <c r="J3301" s="38">
        <f t="shared" si="458"/>
        <v>21975</v>
      </c>
      <c r="K3301" s="38">
        <f t="shared" si="459"/>
        <v>435202.00624999998</v>
      </c>
      <c r="L3301" s="38">
        <f t="shared" si="460"/>
        <v>555840.07499999995</v>
      </c>
      <c r="M3301" s="39">
        <f t="shared" si="461"/>
        <v>253384.70756347914</v>
      </c>
      <c r="N3301" s="40">
        <f t="shared" si="462"/>
        <v>163631.373450532</v>
      </c>
      <c r="O3301" s="41">
        <f t="shared" si="463"/>
        <v>0.64578235610189028</v>
      </c>
      <c r="P3301" s="42">
        <f t="shared" si="464"/>
        <v>21975</v>
      </c>
      <c r="Q3301" s="43" t="str">
        <f t="shared" si="465"/>
        <v>MEDIA GEO</v>
      </c>
    </row>
    <row r="3302" spans="2:17" s="44" customFormat="1" x14ac:dyDescent="0.3">
      <c r="B3302" s="87">
        <v>3267</v>
      </c>
      <c r="C3302" s="88">
        <v>72154500</v>
      </c>
      <c r="D3302" s="89" t="s">
        <v>903</v>
      </c>
      <c r="E3302" s="78">
        <v>6425</v>
      </c>
      <c r="F3302" s="35">
        <f t="shared" si="466"/>
        <v>6753</v>
      </c>
      <c r="G3302" s="36">
        <v>395341.8</v>
      </c>
      <c r="H3302" s="36">
        <v>393884.05</v>
      </c>
      <c r="I3302" s="37">
        <v>433680.625</v>
      </c>
      <c r="J3302" s="38">
        <f t="shared" si="458"/>
        <v>6753</v>
      </c>
      <c r="K3302" s="38">
        <f t="shared" si="459"/>
        <v>307414.86875000002</v>
      </c>
      <c r="L3302" s="38">
        <f t="shared" si="460"/>
        <v>394612.92499999999</v>
      </c>
      <c r="M3302" s="39">
        <f t="shared" si="461"/>
        <v>146134.23653760747</v>
      </c>
      <c r="N3302" s="40">
        <f t="shared" si="462"/>
        <v>98557.417525908444</v>
      </c>
      <c r="O3302" s="41">
        <f t="shared" si="463"/>
        <v>0.67443071426006873</v>
      </c>
      <c r="P3302" s="42">
        <f t="shared" si="464"/>
        <v>6753</v>
      </c>
      <c r="Q3302" s="43" t="str">
        <f t="shared" si="465"/>
        <v>MEDIA GEO</v>
      </c>
    </row>
    <row r="3303" spans="2:17" s="44" customFormat="1" x14ac:dyDescent="0.3">
      <c r="B3303" s="87">
        <v>3268</v>
      </c>
      <c r="C3303" s="88">
        <v>72154500</v>
      </c>
      <c r="D3303" s="89" t="s">
        <v>904</v>
      </c>
      <c r="E3303" s="78">
        <v>5486</v>
      </c>
      <c r="F3303" s="35">
        <f t="shared" si="466"/>
        <v>5766</v>
      </c>
      <c r="G3303" s="36">
        <v>386595.3</v>
      </c>
      <c r="H3303" s="36">
        <v>394758.7</v>
      </c>
      <c r="I3303" s="37">
        <v>433680.625</v>
      </c>
      <c r="J3303" s="38">
        <f t="shared" si="458"/>
        <v>5766</v>
      </c>
      <c r="K3303" s="38">
        <f t="shared" si="459"/>
        <v>305200.15625</v>
      </c>
      <c r="L3303" s="38">
        <f t="shared" si="460"/>
        <v>390677</v>
      </c>
      <c r="M3303" s="39">
        <f t="shared" si="461"/>
        <v>139768.15570944943</v>
      </c>
      <c r="N3303" s="40">
        <f t="shared" si="462"/>
        <v>94753.832995767327</v>
      </c>
      <c r="O3303" s="41">
        <f t="shared" si="463"/>
        <v>0.67793577524727411</v>
      </c>
      <c r="P3303" s="42">
        <f t="shared" si="464"/>
        <v>5766</v>
      </c>
      <c r="Q3303" s="43" t="str">
        <f t="shared" si="465"/>
        <v>MEDIA GEO</v>
      </c>
    </row>
    <row r="3304" spans="2:17" s="44" customFormat="1" x14ac:dyDescent="0.3">
      <c r="B3304" s="87">
        <v>3269</v>
      </c>
      <c r="C3304" s="88">
        <v>72154500</v>
      </c>
      <c r="D3304" s="89" t="s">
        <v>905</v>
      </c>
      <c r="E3304" s="78">
        <v>5302</v>
      </c>
      <c r="F3304" s="35">
        <f t="shared" si="466"/>
        <v>5572</v>
      </c>
      <c r="G3304" s="36">
        <v>389219.25</v>
      </c>
      <c r="H3304" s="36">
        <v>402339</v>
      </c>
      <c r="I3304" s="37">
        <v>433680.625</v>
      </c>
      <c r="J3304" s="38">
        <f t="shared" si="458"/>
        <v>5572</v>
      </c>
      <c r="K3304" s="38">
        <f t="shared" si="459"/>
        <v>307702.71875</v>
      </c>
      <c r="L3304" s="38">
        <f t="shared" si="460"/>
        <v>395779.125</v>
      </c>
      <c r="M3304" s="39">
        <f t="shared" si="461"/>
        <v>139473.56214062124</v>
      </c>
      <c r="N3304" s="40">
        <f t="shared" si="462"/>
        <v>94682.702601105164</v>
      </c>
      <c r="O3304" s="41">
        <f t="shared" si="463"/>
        <v>0.6788577071376678</v>
      </c>
      <c r="P3304" s="42">
        <f t="shared" si="464"/>
        <v>5572</v>
      </c>
      <c r="Q3304" s="43" t="str">
        <f t="shared" si="465"/>
        <v>MEDIA GEO</v>
      </c>
    </row>
    <row r="3305" spans="2:17" s="44" customFormat="1" x14ac:dyDescent="0.3">
      <c r="B3305" s="87">
        <v>3270</v>
      </c>
      <c r="C3305" s="88">
        <v>72154500</v>
      </c>
      <c r="D3305" s="89" t="s">
        <v>906</v>
      </c>
      <c r="E3305" s="78">
        <v>5247</v>
      </c>
      <c r="F3305" s="35">
        <f t="shared" si="466"/>
        <v>5515</v>
      </c>
      <c r="G3305" s="36">
        <v>388636.15</v>
      </c>
      <c r="H3305" s="36">
        <v>401464.35</v>
      </c>
      <c r="I3305" s="37">
        <v>433680.625</v>
      </c>
      <c r="J3305" s="38">
        <f t="shared" si="458"/>
        <v>5515</v>
      </c>
      <c r="K3305" s="38">
        <f t="shared" si="459"/>
        <v>307324.03125</v>
      </c>
      <c r="L3305" s="38">
        <f t="shared" si="460"/>
        <v>395050.25</v>
      </c>
      <c r="M3305" s="39">
        <f t="shared" si="461"/>
        <v>138987.71963424014</v>
      </c>
      <c r="N3305" s="40">
        <f t="shared" si="462"/>
        <v>94379.465156782055</v>
      </c>
      <c r="O3305" s="41">
        <f t="shared" si="463"/>
        <v>0.67904895054865932</v>
      </c>
      <c r="P3305" s="42">
        <f t="shared" si="464"/>
        <v>138988</v>
      </c>
      <c r="Q3305" s="43" t="str">
        <f t="shared" si="465"/>
        <v>MEDIA GEO</v>
      </c>
    </row>
    <row r="3306" spans="2:17" s="44" customFormat="1" x14ac:dyDescent="0.3">
      <c r="B3306" s="87">
        <v>3271</v>
      </c>
      <c r="C3306" s="88">
        <v>72154500</v>
      </c>
      <c r="D3306" s="89" t="s">
        <v>907</v>
      </c>
      <c r="E3306" s="78">
        <v>6517</v>
      </c>
      <c r="F3306" s="35">
        <f t="shared" si="466"/>
        <v>6849</v>
      </c>
      <c r="G3306" s="36">
        <v>394758.7</v>
      </c>
      <c r="H3306" s="36">
        <v>403213.65</v>
      </c>
      <c r="I3306" s="37">
        <v>433680.625</v>
      </c>
      <c r="J3306" s="38">
        <f t="shared" si="458"/>
        <v>6849</v>
      </c>
      <c r="K3306" s="38">
        <f t="shared" si="459"/>
        <v>309625.49375000002</v>
      </c>
      <c r="L3306" s="38">
        <f t="shared" si="460"/>
        <v>398986.17500000005</v>
      </c>
      <c r="M3306" s="39">
        <f t="shared" si="461"/>
        <v>147457.2161504892</v>
      </c>
      <c r="N3306" s="40">
        <f t="shared" si="462"/>
        <v>99425.023130554735</v>
      </c>
      <c r="O3306" s="41">
        <f t="shared" si="463"/>
        <v>0.67426353030485364</v>
      </c>
      <c r="P3306" s="42">
        <f t="shared" si="464"/>
        <v>6849</v>
      </c>
      <c r="Q3306" s="43" t="str">
        <f t="shared" si="465"/>
        <v>MEDIA GEO</v>
      </c>
    </row>
    <row r="3307" spans="2:17" s="44" customFormat="1" x14ac:dyDescent="0.3">
      <c r="B3307" s="87">
        <v>3272</v>
      </c>
      <c r="C3307" s="88">
        <v>72154500</v>
      </c>
      <c r="D3307" s="89" t="s">
        <v>908</v>
      </c>
      <c r="E3307" s="78">
        <v>5891</v>
      </c>
      <c r="F3307" s="35">
        <f t="shared" si="466"/>
        <v>6191</v>
      </c>
      <c r="G3307" s="36">
        <v>389802.35</v>
      </c>
      <c r="H3307" s="36">
        <v>402047.45</v>
      </c>
      <c r="I3307" s="37">
        <v>433680.625</v>
      </c>
      <c r="J3307" s="38">
        <f t="shared" si="458"/>
        <v>6191</v>
      </c>
      <c r="K3307" s="38">
        <f t="shared" si="459"/>
        <v>307930.35625000001</v>
      </c>
      <c r="L3307" s="38">
        <f t="shared" si="460"/>
        <v>395924.9</v>
      </c>
      <c r="M3307" s="39">
        <f t="shared" si="461"/>
        <v>143223.12561708124</v>
      </c>
      <c r="N3307" s="40">
        <f t="shared" si="462"/>
        <v>96896.34526424497</v>
      </c>
      <c r="O3307" s="41">
        <f t="shared" si="463"/>
        <v>0.67654119994075035</v>
      </c>
      <c r="P3307" s="42">
        <f t="shared" si="464"/>
        <v>6191</v>
      </c>
      <c r="Q3307" s="43" t="str">
        <f t="shared" si="465"/>
        <v>MEDIA GEO</v>
      </c>
    </row>
    <row r="3308" spans="2:17" s="44" customFormat="1" x14ac:dyDescent="0.3">
      <c r="B3308" s="87">
        <v>3273</v>
      </c>
      <c r="C3308" s="88">
        <v>72154500</v>
      </c>
      <c r="D3308" s="89" t="s">
        <v>909</v>
      </c>
      <c r="E3308" s="78">
        <v>4952</v>
      </c>
      <c r="F3308" s="35">
        <f t="shared" si="466"/>
        <v>5205</v>
      </c>
      <c r="G3308" s="36">
        <v>389219.25</v>
      </c>
      <c r="H3308" s="36">
        <v>398257.3</v>
      </c>
      <c r="I3308" s="37">
        <v>433680.625</v>
      </c>
      <c r="J3308" s="38">
        <f t="shared" si="458"/>
        <v>5205</v>
      </c>
      <c r="K3308" s="38">
        <f t="shared" si="459"/>
        <v>306590.54375000001</v>
      </c>
      <c r="L3308" s="38">
        <f t="shared" si="460"/>
        <v>393738.27500000002</v>
      </c>
      <c r="M3308" s="39">
        <f t="shared" si="461"/>
        <v>136768.85233136601</v>
      </c>
      <c r="N3308" s="40">
        <f t="shared" si="462"/>
        <v>93029.692142534477</v>
      </c>
      <c r="O3308" s="41">
        <f t="shared" si="463"/>
        <v>0.68019648155809975</v>
      </c>
      <c r="P3308" s="42">
        <f t="shared" si="464"/>
        <v>5205</v>
      </c>
      <c r="Q3308" s="43" t="str">
        <f t="shared" si="465"/>
        <v>MEDIA GEO</v>
      </c>
    </row>
    <row r="3309" spans="2:17" s="44" customFormat="1" x14ac:dyDescent="0.3">
      <c r="B3309" s="87">
        <v>3274</v>
      </c>
      <c r="C3309" s="88">
        <v>72154500</v>
      </c>
      <c r="D3309" s="89" t="s">
        <v>910</v>
      </c>
      <c r="E3309" s="78">
        <v>5210</v>
      </c>
      <c r="F3309" s="35">
        <f t="shared" si="466"/>
        <v>5476</v>
      </c>
      <c r="G3309" s="36">
        <v>393300.95</v>
      </c>
      <c r="H3309" s="36">
        <v>403213.65</v>
      </c>
      <c r="I3309" s="37">
        <v>433680.625</v>
      </c>
      <c r="J3309" s="38">
        <f t="shared" si="458"/>
        <v>5476</v>
      </c>
      <c r="K3309" s="38">
        <f t="shared" si="459"/>
        <v>308917.80625000002</v>
      </c>
      <c r="L3309" s="38">
        <f t="shared" si="460"/>
        <v>398257.30000000005</v>
      </c>
      <c r="M3309" s="39">
        <f t="shared" si="461"/>
        <v>139307.1541313919</v>
      </c>
      <c r="N3309" s="40">
        <f t="shared" si="462"/>
        <v>94632.916620329241</v>
      </c>
      <c r="O3309" s="41">
        <f t="shared" si="463"/>
        <v>0.67931124722477099</v>
      </c>
      <c r="P3309" s="42">
        <f t="shared" si="464"/>
        <v>5476</v>
      </c>
      <c r="Q3309" s="43" t="str">
        <f t="shared" si="465"/>
        <v>MEDIA GEO</v>
      </c>
    </row>
    <row r="3310" spans="2:17" s="44" customFormat="1" x14ac:dyDescent="0.3">
      <c r="B3310" s="87">
        <v>3275</v>
      </c>
      <c r="C3310" s="88">
        <v>72154500</v>
      </c>
      <c r="D3310" s="89" t="s">
        <v>911</v>
      </c>
      <c r="E3310" s="78">
        <v>9500</v>
      </c>
      <c r="F3310" s="35">
        <f t="shared" si="466"/>
        <v>9985</v>
      </c>
      <c r="G3310" s="36">
        <v>389219.25</v>
      </c>
      <c r="H3310" s="36">
        <v>402630.55</v>
      </c>
      <c r="I3310" s="37">
        <v>433680.625</v>
      </c>
      <c r="J3310" s="38">
        <f t="shared" si="458"/>
        <v>9985</v>
      </c>
      <c r="K3310" s="38">
        <f t="shared" si="459"/>
        <v>308878.85625000001</v>
      </c>
      <c r="L3310" s="38">
        <f t="shared" si="460"/>
        <v>395924.9</v>
      </c>
      <c r="M3310" s="39">
        <f t="shared" si="461"/>
        <v>161400.46488294139</v>
      </c>
      <c r="N3310" s="40">
        <f t="shared" si="462"/>
        <v>107066.90199524141</v>
      </c>
      <c r="O3310" s="41">
        <f t="shared" si="463"/>
        <v>0.66336179435972265</v>
      </c>
      <c r="P3310" s="42">
        <f t="shared" si="464"/>
        <v>9985</v>
      </c>
      <c r="Q3310" s="43" t="str">
        <f t="shared" si="465"/>
        <v>MEDIA GEO</v>
      </c>
    </row>
    <row r="3311" spans="2:17" s="44" customFormat="1" x14ac:dyDescent="0.3">
      <c r="B3311" s="87">
        <v>3276</v>
      </c>
      <c r="C3311" s="88">
        <v>72154500</v>
      </c>
      <c r="D3311" s="89" t="s">
        <v>912</v>
      </c>
      <c r="E3311" s="78">
        <v>4879</v>
      </c>
      <c r="F3311" s="35">
        <f t="shared" si="466"/>
        <v>5128</v>
      </c>
      <c r="G3311" s="36">
        <v>395341.8</v>
      </c>
      <c r="H3311" s="36">
        <v>394758.7</v>
      </c>
      <c r="I3311" s="37">
        <v>433680.625</v>
      </c>
      <c r="J3311" s="38">
        <f t="shared" si="458"/>
        <v>5128</v>
      </c>
      <c r="K3311" s="38">
        <f t="shared" si="459"/>
        <v>307227.28125</v>
      </c>
      <c r="L3311" s="38">
        <f t="shared" si="460"/>
        <v>395050.25</v>
      </c>
      <c r="M3311" s="39">
        <f t="shared" si="461"/>
        <v>136491.50438729813</v>
      </c>
      <c r="N3311" s="40">
        <f t="shared" si="462"/>
        <v>92888.024752687299</v>
      </c>
      <c r="O3311" s="41">
        <f t="shared" si="463"/>
        <v>0.68054070595569927</v>
      </c>
      <c r="P3311" s="42">
        <f t="shared" si="464"/>
        <v>5128</v>
      </c>
      <c r="Q3311" s="43" t="str">
        <f t="shared" si="465"/>
        <v>MEDIA GEO</v>
      </c>
    </row>
    <row r="3312" spans="2:17" s="44" customFormat="1" x14ac:dyDescent="0.3">
      <c r="B3312" s="87">
        <v>3277</v>
      </c>
      <c r="C3312" s="88">
        <v>72154500</v>
      </c>
      <c r="D3312" s="89" t="s">
        <v>913</v>
      </c>
      <c r="E3312" s="78">
        <v>3148</v>
      </c>
      <c r="F3312" s="35">
        <f t="shared" si="466"/>
        <v>3309</v>
      </c>
      <c r="G3312" s="36">
        <v>377848.8</v>
      </c>
      <c r="H3312" s="36">
        <v>383096.7</v>
      </c>
      <c r="I3312" s="37">
        <v>416333.4</v>
      </c>
      <c r="J3312" s="38">
        <f t="shared" si="458"/>
        <v>3309</v>
      </c>
      <c r="K3312" s="38">
        <f t="shared" si="459"/>
        <v>295146.97499999998</v>
      </c>
      <c r="L3312" s="38">
        <f t="shared" si="460"/>
        <v>380472.75</v>
      </c>
      <c r="M3312" s="39">
        <f t="shared" si="461"/>
        <v>118834.11047940144</v>
      </c>
      <c r="N3312" s="40">
        <f t="shared" si="462"/>
        <v>81688.589017309845</v>
      </c>
      <c r="O3312" s="41">
        <f t="shared" si="463"/>
        <v>0.68741701088821339</v>
      </c>
      <c r="P3312" s="42">
        <f t="shared" si="464"/>
        <v>3309</v>
      </c>
      <c r="Q3312" s="43" t="str">
        <f t="shared" si="465"/>
        <v>MEDIA GEO</v>
      </c>
    </row>
    <row r="3313" spans="2:17" s="44" customFormat="1" x14ac:dyDescent="0.3">
      <c r="B3313" s="87">
        <v>3278</v>
      </c>
      <c r="C3313" s="88">
        <v>72154500</v>
      </c>
      <c r="D3313" s="89" t="s">
        <v>914</v>
      </c>
      <c r="E3313" s="78">
        <v>4142</v>
      </c>
      <c r="F3313" s="35">
        <f t="shared" si="466"/>
        <v>4353</v>
      </c>
      <c r="G3313" s="36">
        <v>728000.35</v>
      </c>
      <c r="H3313" s="36">
        <v>746368</v>
      </c>
      <c r="I3313" s="37">
        <v>816707.35299999989</v>
      </c>
      <c r="J3313" s="38">
        <f t="shared" si="458"/>
        <v>4353</v>
      </c>
      <c r="K3313" s="38">
        <f t="shared" si="459"/>
        <v>573857.17574999994</v>
      </c>
      <c r="L3313" s="38">
        <f t="shared" si="460"/>
        <v>737184.17500000005</v>
      </c>
      <c r="M3313" s="39">
        <f t="shared" si="461"/>
        <v>209645.20467054803</v>
      </c>
      <c r="N3313" s="40">
        <f t="shared" si="462"/>
        <v>145163.51004728113</v>
      </c>
      <c r="O3313" s="41">
        <f t="shared" si="463"/>
        <v>0.69242466230220623</v>
      </c>
      <c r="P3313" s="42">
        <f t="shared" si="464"/>
        <v>4353</v>
      </c>
      <c r="Q3313" s="43" t="str">
        <f t="shared" si="465"/>
        <v>MEDIA GEO</v>
      </c>
    </row>
    <row r="3314" spans="2:17" s="44" customFormat="1" x14ac:dyDescent="0.3">
      <c r="B3314" s="87">
        <v>3279</v>
      </c>
      <c r="C3314" s="88">
        <v>72154500</v>
      </c>
      <c r="D3314" s="89" t="s">
        <v>915</v>
      </c>
      <c r="E3314" s="78">
        <v>22092</v>
      </c>
      <c r="F3314" s="35">
        <f t="shared" si="466"/>
        <v>23219</v>
      </c>
      <c r="G3314" s="36">
        <v>416041.85</v>
      </c>
      <c r="H3314" s="36">
        <v>416916.5</v>
      </c>
      <c r="I3314" s="37">
        <v>457966.74</v>
      </c>
      <c r="J3314" s="38">
        <f t="shared" si="458"/>
        <v>23219</v>
      </c>
      <c r="K3314" s="38">
        <f t="shared" si="459"/>
        <v>328536.02249999996</v>
      </c>
      <c r="L3314" s="38">
        <f t="shared" si="460"/>
        <v>416479.17499999999</v>
      </c>
      <c r="M3314" s="39">
        <f t="shared" si="461"/>
        <v>207236.32777738111</v>
      </c>
      <c r="N3314" s="40">
        <f t="shared" si="462"/>
        <v>130119.90032721384</v>
      </c>
      <c r="O3314" s="41">
        <f t="shared" si="463"/>
        <v>0.62788171225940737</v>
      </c>
      <c r="P3314" s="42">
        <f t="shared" si="464"/>
        <v>23219</v>
      </c>
      <c r="Q3314" s="43" t="str">
        <f t="shared" si="465"/>
        <v>MEDIA GEO</v>
      </c>
    </row>
    <row r="3315" spans="2:17" s="44" customFormat="1" x14ac:dyDescent="0.3">
      <c r="B3315" s="87">
        <v>3280</v>
      </c>
      <c r="C3315" s="88">
        <v>72154500</v>
      </c>
      <c r="D3315" s="89" t="s">
        <v>916</v>
      </c>
      <c r="E3315" s="78">
        <v>6388</v>
      </c>
      <c r="F3315" s="35">
        <f t="shared" si="466"/>
        <v>6714</v>
      </c>
      <c r="G3315" s="36">
        <v>415458.75</v>
      </c>
      <c r="H3315" s="36">
        <v>426246.1</v>
      </c>
      <c r="I3315" s="37">
        <v>457966.74</v>
      </c>
      <c r="J3315" s="38">
        <f t="shared" si="458"/>
        <v>6714</v>
      </c>
      <c r="K3315" s="38">
        <f t="shared" si="459"/>
        <v>326596.39749999996</v>
      </c>
      <c r="L3315" s="38">
        <f t="shared" si="460"/>
        <v>420852.42499999999</v>
      </c>
      <c r="M3315" s="39">
        <f t="shared" si="461"/>
        <v>152756.92271528105</v>
      </c>
      <c r="N3315" s="40">
        <f t="shared" si="462"/>
        <v>103267.94099627811</v>
      </c>
      <c r="O3315" s="41">
        <f t="shared" si="463"/>
        <v>0.67602789556553233</v>
      </c>
      <c r="P3315" s="42">
        <f t="shared" si="464"/>
        <v>6714</v>
      </c>
      <c r="Q3315" s="43" t="str">
        <f t="shared" si="465"/>
        <v>MEDIA GEO</v>
      </c>
    </row>
    <row r="3316" spans="2:17" s="44" customFormat="1" x14ac:dyDescent="0.3">
      <c r="B3316" s="87">
        <v>3281</v>
      </c>
      <c r="C3316" s="88">
        <v>72154500</v>
      </c>
      <c r="D3316" s="89" t="s">
        <v>917</v>
      </c>
      <c r="E3316" s="78">
        <v>2173</v>
      </c>
      <c r="F3316" s="35">
        <f t="shared" si="466"/>
        <v>2284</v>
      </c>
      <c r="G3316" s="77">
        <v>139944</v>
      </c>
      <c r="H3316" s="77">
        <v>142859.5</v>
      </c>
      <c r="I3316" s="77">
        <v>156125.02499999999</v>
      </c>
      <c r="J3316" s="38">
        <f t="shared" si="458"/>
        <v>2284</v>
      </c>
      <c r="K3316" s="38">
        <f t="shared" si="459"/>
        <v>110303.13125000001</v>
      </c>
      <c r="L3316" s="38">
        <f t="shared" si="460"/>
        <v>141401.75</v>
      </c>
      <c r="M3316" s="39">
        <f t="shared" si="461"/>
        <v>51672.325506536014</v>
      </c>
      <c r="N3316" s="40">
        <f t="shared" si="462"/>
        <v>34922.819877120142</v>
      </c>
      <c r="O3316" s="41">
        <f t="shared" si="463"/>
        <v>0.67585152274020965</v>
      </c>
      <c r="P3316" s="42">
        <f t="shared" si="464"/>
        <v>2284</v>
      </c>
      <c r="Q3316" s="43" t="str">
        <f t="shared" si="465"/>
        <v>MEDIA GEO</v>
      </c>
    </row>
    <row r="3317" spans="2:17" s="44" customFormat="1" x14ac:dyDescent="0.3">
      <c r="B3317" s="87">
        <v>3282</v>
      </c>
      <c r="C3317" s="88">
        <v>72154500</v>
      </c>
      <c r="D3317" s="89" t="s">
        <v>918</v>
      </c>
      <c r="E3317" s="78">
        <v>13311</v>
      </c>
      <c r="F3317" s="35">
        <f t="shared" si="466"/>
        <v>13990</v>
      </c>
      <c r="G3317" s="36">
        <v>2047555.65</v>
      </c>
      <c r="H3317" s="36">
        <v>2095952.95</v>
      </c>
      <c r="I3317" s="37">
        <v>2270057.8635</v>
      </c>
      <c r="J3317" s="38">
        <f t="shared" si="458"/>
        <v>13990</v>
      </c>
      <c r="K3317" s="38">
        <f t="shared" si="459"/>
        <v>1606889.1158749999</v>
      </c>
      <c r="L3317" s="38">
        <f t="shared" si="460"/>
        <v>2071754.2999999998</v>
      </c>
      <c r="M3317" s="39">
        <f t="shared" si="461"/>
        <v>607600.28845590074</v>
      </c>
      <c r="N3317" s="40">
        <f t="shared" si="462"/>
        <v>419745.86034926999</v>
      </c>
      <c r="O3317" s="41">
        <f t="shared" si="463"/>
        <v>0.69082564364143628</v>
      </c>
      <c r="P3317" s="42">
        <f t="shared" si="464"/>
        <v>13990</v>
      </c>
      <c r="Q3317" s="43" t="str">
        <f t="shared" si="465"/>
        <v>MEDIA GEO</v>
      </c>
    </row>
    <row r="3318" spans="2:17" s="44" customFormat="1" x14ac:dyDescent="0.3">
      <c r="B3318" s="87">
        <v>3283</v>
      </c>
      <c r="C3318" s="88">
        <v>72154500</v>
      </c>
      <c r="D3318" s="89" t="s">
        <v>919</v>
      </c>
      <c r="E3318" s="78">
        <v>10696</v>
      </c>
      <c r="F3318" s="35">
        <f t="shared" si="466"/>
        <v>11241</v>
      </c>
      <c r="G3318" s="36">
        <v>1432385.15</v>
      </c>
      <c r="H3318" s="36">
        <v>1459207.75</v>
      </c>
      <c r="I3318" s="37">
        <v>1582760.8090000001</v>
      </c>
      <c r="J3318" s="38">
        <f t="shared" si="458"/>
        <v>11241</v>
      </c>
      <c r="K3318" s="38">
        <f t="shared" si="459"/>
        <v>1121398.6772499999</v>
      </c>
      <c r="L3318" s="38">
        <f t="shared" si="460"/>
        <v>1445796.45</v>
      </c>
      <c r="M3318" s="39">
        <f t="shared" si="461"/>
        <v>439136.25448757492</v>
      </c>
      <c r="N3318" s="40">
        <f t="shared" si="462"/>
        <v>302567.63608570769</v>
      </c>
      <c r="O3318" s="41">
        <f t="shared" si="463"/>
        <v>0.689006277650138</v>
      </c>
      <c r="P3318" s="42">
        <f t="shared" si="464"/>
        <v>11241</v>
      </c>
      <c r="Q3318" s="43" t="str">
        <f t="shared" si="465"/>
        <v>MEDIA GEO</v>
      </c>
    </row>
    <row r="3319" spans="2:17" s="44" customFormat="1" x14ac:dyDescent="0.3">
      <c r="B3319" s="87">
        <v>3284</v>
      </c>
      <c r="C3319" s="88">
        <v>72154500</v>
      </c>
      <c r="D3319" s="89" t="s">
        <v>920</v>
      </c>
      <c r="E3319" s="78">
        <v>7475</v>
      </c>
      <c r="F3319" s="35">
        <f t="shared" si="466"/>
        <v>7856</v>
      </c>
      <c r="G3319" s="36">
        <v>2946404.3</v>
      </c>
      <c r="H3319" s="36">
        <v>2943197.25</v>
      </c>
      <c r="I3319" s="37">
        <v>3230747.1839999994</v>
      </c>
      <c r="J3319" s="38">
        <f t="shared" si="458"/>
        <v>7856</v>
      </c>
      <c r="K3319" s="38">
        <f t="shared" si="459"/>
        <v>2282051.1834999998</v>
      </c>
      <c r="L3319" s="38">
        <f t="shared" si="460"/>
        <v>2944800.7749999999</v>
      </c>
      <c r="M3319" s="39">
        <f t="shared" si="461"/>
        <v>684942.38155141892</v>
      </c>
      <c r="N3319" s="40">
        <f t="shared" si="462"/>
        <v>478772.37184407038</v>
      </c>
      <c r="O3319" s="41">
        <f t="shared" si="463"/>
        <v>0.69899656487839734</v>
      </c>
      <c r="P3319" s="42">
        <f t="shared" si="464"/>
        <v>7856</v>
      </c>
      <c r="Q3319" s="43" t="str">
        <f t="shared" si="465"/>
        <v>MEDIA GEO</v>
      </c>
    </row>
    <row r="3320" spans="2:17" s="44" customFormat="1" x14ac:dyDescent="0.3">
      <c r="B3320" s="87">
        <v>3285</v>
      </c>
      <c r="C3320" s="88">
        <v>72154500</v>
      </c>
      <c r="D3320" s="89" t="s">
        <v>921</v>
      </c>
      <c r="E3320" s="78">
        <v>17508</v>
      </c>
      <c r="F3320" s="35">
        <f t="shared" si="466"/>
        <v>18401</v>
      </c>
      <c r="G3320" s="36">
        <v>4322811.8499999996</v>
      </c>
      <c r="H3320" s="36">
        <v>4329809.05</v>
      </c>
      <c r="I3320" s="37">
        <v>4735792.4249999998</v>
      </c>
      <c r="J3320" s="38">
        <f t="shared" si="458"/>
        <v>18401</v>
      </c>
      <c r="K3320" s="38">
        <f t="shared" si="459"/>
        <v>3351703.5812499998</v>
      </c>
      <c r="L3320" s="38">
        <f t="shared" si="460"/>
        <v>4326310.4499999993</v>
      </c>
      <c r="M3320" s="39">
        <f t="shared" si="461"/>
        <v>1130101.0807556654</v>
      </c>
      <c r="N3320" s="40">
        <f t="shared" si="462"/>
        <v>786090.66574796359</v>
      </c>
      <c r="O3320" s="41">
        <f t="shared" si="463"/>
        <v>0.69559323421080865</v>
      </c>
      <c r="P3320" s="42">
        <f t="shared" si="464"/>
        <v>18401</v>
      </c>
      <c r="Q3320" s="43" t="str">
        <f t="shared" si="465"/>
        <v>MEDIA GEO</v>
      </c>
    </row>
    <row r="3321" spans="2:17" s="44" customFormat="1" x14ac:dyDescent="0.3">
      <c r="B3321" s="87">
        <v>3286</v>
      </c>
      <c r="C3321" s="88">
        <v>72154500</v>
      </c>
      <c r="D3321" s="89" t="s">
        <v>922</v>
      </c>
      <c r="E3321" s="78">
        <v>15612</v>
      </c>
      <c r="F3321" s="35">
        <f t="shared" si="466"/>
        <v>16408</v>
      </c>
      <c r="G3321" s="36">
        <v>4006188.55</v>
      </c>
      <c r="H3321" s="36">
        <v>4089863.4</v>
      </c>
      <c r="I3321" s="37">
        <v>4388847.9249999998</v>
      </c>
      <c r="J3321" s="38">
        <f t="shared" si="458"/>
        <v>16408</v>
      </c>
      <c r="K3321" s="38">
        <f t="shared" si="459"/>
        <v>3125326.96875</v>
      </c>
      <c r="L3321" s="38">
        <f t="shared" si="460"/>
        <v>4048025.9749999996</v>
      </c>
      <c r="M3321" s="39">
        <f t="shared" si="461"/>
        <v>1042225.2535411434</v>
      </c>
      <c r="N3321" s="40">
        <f t="shared" si="462"/>
        <v>725362.33623710251</v>
      </c>
      <c r="O3321" s="41">
        <f t="shared" si="463"/>
        <v>0.69597463098553458</v>
      </c>
      <c r="P3321" s="42">
        <f t="shared" si="464"/>
        <v>16408</v>
      </c>
      <c r="Q3321" s="43" t="str">
        <f t="shared" si="465"/>
        <v>MEDIA GEO</v>
      </c>
    </row>
    <row r="3322" spans="2:17" s="44" customFormat="1" x14ac:dyDescent="0.3">
      <c r="B3322" s="87">
        <v>3287</v>
      </c>
      <c r="C3322" s="88">
        <v>72154500</v>
      </c>
      <c r="D3322" s="89" t="s">
        <v>923</v>
      </c>
      <c r="E3322" s="78">
        <v>5449</v>
      </c>
      <c r="F3322" s="35">
        <f t="shared" si="466"/>
        <v>5727</v>
      </c>
      <c r="G3322" s="36">
        <v>2477300.35</v>
      </c>
      <c r="H3322" s="36">
        <v>2537359.65</v>
      </c>
      <c r="I3322" s="37">
        <v>2737392.105</v>
      </c>
      <c r="J3322" s="38">
        <f t="shared" si="458"/>
        <v>5727</v>
      </c>
      <c r="K3322" s="38">
        <f t="shared" si="459"/>
        <v>1939444.7762500001</v>
      </c>
      <c r="L3322" s="38">
        <f t="shared" si="460"/>
        <v>2507330</v>
      </c>
      <c r="M3322" s="39">
        <f t="shared" si="461"/>
        <v>560281.42131209944</v>
      </c>
      <c r="N3322" s="40">
        <f t="shared" si="462"/>
        <v>392129.19184676721</v>
      </c>
      <c r="O3322" s="41">
        <f t="shared" si="463"/>
        <v>0.69987898390144077</v>
      </c>
      <c r="P3322" s="42">
        <f t="shared" si="464"/>
        <v>5727</v>
      </c>
      <c r="Q3322" s="43" t="str">
        <f t="shared" si="465"/>
        <v>MEDIA GEO</v>
      </c>
    </row>
    <row r="3323" spans="2:17" s="44" customFormat="1" x14ac:dyDescent="0.3">
      <c r="B3323" s="87">
        <v>3288</v>
      </c>
      <c r="C3323" s="88">
        <v>72154500</v>
      </c>
      <c r="D3323" s="89" t="s">
        <v>924</v>
      </c>
      <c r="E3323" s="78">
        <v>17637</v>
      </c>
      <c r="F3323" s="35">
        <f t="shared" si="466"/>
        <v>18536</v>
      </c>
      <c r="G3323" s="36">
        <v>7184958.2000000002</v>
      </c>
      <c r="H3323" s="36">
        <v>7432775.7000000002</v>
      </c>
      <c r="I3323" s="37">
        <v>8031765.1749999998</v>
      </c>
      <c r="J3323" s="38">
        <f t="shared" si="458"/>
        <v>18536</v>
      </c>
      <c r="K3323" s="38">
        <f t="shared" si="459"/>
        <v>5667008.7687499998</v>
      </c>
      <c r="L3323" s="38">
        <f t="shared" si="460"/>
        <v>7308866.9500000002</v>
      </c>
      <c r="M3323" s="39">
        <f t="shared" si="461"/>
        <v>1679192.841282401</v>
      </c>
      <c r="N3323" s="40">
        <f t="shared" si="462"/>
        <v>1174261.7136946181</v>
      </c>
      <c r="O3323" s="41">
        <f t="shared" si="463"/>
        <v>0.69930128620476573</v>
      </c>
      <c r="P3323" s="42">
        <f t="shared" si="464"/>
        <v>18536</v>
      </c>
      <c r="Q3323" s="43" t="str">
        <f t="shared" si="465"/>
        <v>MEDIA GEO</v>
      </c>
    </row>
    <row r="3324" spans="2:17" s="44" customFormat="1" x14ac:dyDescent="0.3">
      <c r="B3324" s="87">
        <v>3289</v>
      </c>
      <c r="C3324" s="88">
        <v>72154500</v>
      </c>
      <c r="D3324" s="89" t="s">
        <v>925</v>
      </c>
      <c r="E3324" s="78">
        <v>2780</v>
      </c>
      <c r="F3324" s="35">
        <f t="shared" si="466"/>
        <v>2922</v>
      </c>
      <c r="G3324" s="36">
        <v>616919.80000000005</v>
      </c>
      <c r="H3324" s="36">
        <v>634412.80000000005</v>
      </c>
      <c r="I3324" s="37">
        <v>689378.72149999999</v>
      </c>
      <c r="J3324" s="38">
        <f t="shared" si="458"/>
        <v>2922</v>
      </c>
      <c r="K3324" s="38">
        <f t="shared" si="459"/>
        <v>485908.33037500002</v>
      </c>
      <c r="L3324" s="38">
        <f t="shared" si="460"/>
        <v>625666.30000000005</v>
      </c>
      <c r="M3324" s="39">
        <f t="shared" si="461"/>
        <v>167565.52939112682</v>
      </c>
      <c r="N3324" s="40">
        <f t="shared" si="462"/>
        <v>116420.55611095241</v>
      </c>
      <c r="O3324" s="41">
        <f t="shared" si="463"/>
        <v>0.69477628563573346</v>
      </c>
      <c r="P3324" s="42">
        <f t="shared" si="464"/>
        <v>2922</v>
      </c>
      <c r="Q3324" s="43" t="str">
        <f t="shared" si="465"/>
        <v>MEDIA GEO</v>
      </c>
    </row>
    <row r="3325" spans="2:17" s="44" customFormat="1" x14ac:dyDescent="0.3">
      <c r="B3325" s="87">
        <v>3290</v>
      </c>
      <c r="C3325" s="88">
        <v>72154500</v>
      </c>
      <c r="D3325" s="89" t="s">
        <v>926</v>
      </c>
      <c r="E3325" s="78">
        <v>5229</v>
      </c>
      <c r="F3325" s="35">
        <f t="shared" si="466"/>
        <v>5496</v>
      </c>
      <c r="G3325" s="36">
        <v>627415.6</v>
      </c>
      <c r="H3325" s="36">
        <v>636745.19999999995</v>
      </c>
      <c r="I3325" s="37">
        <v>689378.72149999999</v>
      </c>
      <c r="J3325" s="38">
        <f t="shared" si="458"/>
        <v>5496</v>
      </c>
      <c r="K3325" s="38">
        <f t="shared" si="459"/>
        <v>489758.88037499995</v>
      </c>
      <c r="L3325" s="38">
        <f t="shared" si="460"/>
        <v>632080.39999999991</v>
      </c>
      <c r="M3325" s="39">
        <f t="shared" si="461"/>
        <v>197245.17926377742</v>
      </c>
      <c r="N3325" s="40">
        <f t="shared" si="462"/>
        <v>135587.14494437195</v>
      </c>
      <c r="O3325" s="41">
        <f t="shared" si="463"/>
        <v>0.68740410006700481</v>
      </c>
      <c r="P3325" s="42">
        <f t="shared" si="464"/>
        <v>5496</v>
      </c>
      <c r="Q3325" s="43" t="str">
        <f t="shared" si="465"/>
        <v>MEDIA GEO</v>
      </c>
    </row>
    <row r="3326" spans="2:17" s="44" customFormat="1" x14ac:dyDescent="0.3">
      <c r="B3326" s="87">
        <v>3291</v>
      </c>
      <c r="C3326" s="88">
        <v>72154500</v>
      </c>
      <c r="D3326" s="89" t="s">
        <v>927</v>
      </c>
      <c r="E3326" s="78">
        <v>19883</v>
      </c>
      <c r="F3326" s="35">
        <f t="shared" si="466"/>
        <v>20897</v>
      </c>
      <c r="G3326" s="36">
        <v>1761253.55</v>
      </c>
      <c r="H3326" s="36">
        <v>1818105.8</v>
      </c>
      <c r="I3326" s="37">
        <v>1955646.3492650003</v>
      </c>
      <c r="J3326" s="38">
        <f t="shared" si="458"/>
        <v>20897</v>
      </c>
      <c r="K3326" s="38">
        <f t="shared" si="459"/>
        <v>1388975.6748162501</v>
      </c>
      <c r="L3326" s="38">
        <f t="shared" si="460"/>
        <v>1789679.675</v>
      </c>
      <c r="M3326" s="39">
        <f t="shared" si="461"/>
        <v>601455.9485412949</v>
      </c>
      <c r="N3326" s="40">
        <f t="shared" si="462"/>
        <v>410517.16939208156</v>
      </c>
      <c r="O3326" s="41">
        <f t="shared" si="463"/>
        <v>0.68253904610587812</v>
      </c>
      <c r="P3326" s="42">
        <f t="shared" si="464"/>
        <v>20897</v>
      </c>
      <c r="Q3326" s="43" t="str">
        <f t="shared" si="465"/>
        <v>MEDIA GEO</v>
      </c>
    </row>
    <row r="3327" spans="2:17" s="44" customFormat="1" x14ac:dyDescent="0.3">
      <c r="B3327" s="87">
        <v>3292</v>
      </c>
      <c r="C3327" s="88">
        <v>72154500</v>
      </c>
      <c r="D3327" s="89" t="s">
        <v>928</v>
      </c>
      <c r="E3327" s="78">
        <v>18631</v>
      </c>
      <c r="F3327" s="35">
        <f t="shared" si="466"/>
        <v>19581</v>
      </c>
      <c r="G3327" s="36">
        <v>1749008.45</v>
      </c>
      <c r="H3327" s="36">
        <v>1780204.3</v>
      </c>
      <c r="I3327" s="37">
        <v>1955646.3492650003</v>
      </c>
      <c r="J3327" s="38">
        <f t="shared" si="458"/>
        <v>19581</v>
      </c>
      <c r="K3327" s="38">
        <f t="shared" si="459"/>
        <v>1376110.02481625</v>
      </c>
      <c r="L3327" s="38">
        <f t="shared" si="460"/>
        <v>1764606.375</v>
      </c>
      <c r="M3327" s="39">
        <f t="shared" si="461"/>
        <v>587620.22563644103</v>
      </c>
      <c r="N3327" s="40">
        <f t="shared" si="462"/>
        <v>401664.3884274828</v>
      </c>
      <c r="O3327" s="41">
        <f t="shared" si="463"/>
        <v>0.68354418534938488</v>
      </c>
      <c r="P3327" s="42">
        <f t="shared" si="464"/>
        <v>19581</v>
      </c>
      <c r="Q3327" s="43" t="str">
        <f t="shared" si="465"/>
        <v>MEDIA GEO</v>
      </c>
    </row>
    <row r="3328" spans="2:17" s="44" customFormat="1" x14ac:dyDescent="0.3">
      <c r="B3328" s="87">
        <v>3293</v>
      </c>
      <c r="C3328" s="88">
        <v>72154500</v>
      </c>
      <c r="D3328" s="89" t="s">
        <v>929</v>
      </c>
      <c r="E3328" s="78">
        <v>17950</v>
      </c>
      <c r="F3328" s="35">
        <f t="shared" si="466"/>
        <v>18865</v>
      </c>
      <c r="G3328" s="36">
        <v>1780204.3</v>
      </c>
      <c r="H3328" s="36">
        <v>1795656.45</v>
      </c>
      <c r="I3328" s="37">
        <v>1955646.3492650003</v>
      </c>
      <c r="J3328" s="38">
        <f t="shared" si="458"/>
        <v>18865</v>
      </c>
      <c r="K3328" s="38">
        <f t="shared" si="459"/>
        <v>1387593.02481625</v>
      </c>
      <c r="L3328" s="38">
        <f t="shared" si="460"/>
        <v>1787930.375</v>
      </c>
      <c r="M3328" s="39">
        <f t="shared" si="461"/>
        <v>586016.78660243761</v>
      </c>
      <c r="N3328" s="40">
        <f t="shared" si="462"/>
        <v>401036.87426864938</v>
      </c>
      <c r="O3328" s="41">
        <f t="shared" si="463"/>
        <v>0.68434366290725168</v>
      </c>
      <c r="P3328" s="42">
        <f t="shared" si="464"/>
        <v>18865</v>
      </c>
      <c r="Q3328" s="43" t="str">
        <f t="shared" si="465"/>
        <v>MEDIA GEO</v>
      </c>
    </row>
    <row r="3329" spans="2:17" s="44" customFormat="1" x14ac:dyDescent="0.3">
      <c r="B3329" s="87">
        <v>3294</v>
      </c>
      <c r="C3329" s="88">
        <v>72154500</v>
      </c>
      <c r="D3329" s="89" t="s">
        <v>930</v>
      </c>
      <c r="E3329" s="78">
        <v>16919</v>
      </c>
      <c r="F3329" s="35">
        <f t="shared" si="466"/>
        <v>17782</v>
      </c>
      <c r="G3329" s="36">
        <v>1770874.7</v>
      </c>
      <c r="H3329" s="36">
        <v>1780495.85</v>
      </c>
      <c r="I3329" s="37">
        <v>1955646.3492650003</v>
      </c>
      <c r="J3329" s="38">
        <f t="shared" si="458"/>
        <v>17782</v>
      </c>
      <c r="K3329" s="38">
        <f t="shared" si="459"/>
        <v>1381199.7248162501</v>
      </c>
      <c r="L3329" s="38">
        <f t="shared" si="460"/>
        <v>1775685.2749999999</v>
      </c>
      <c r="M3329" s="39">
        <f t="shared" si="461"/>
        <v>575439.84677143989</v>
      </c>
      <c r="N3329" s="40">
        <f t="shared" si="462"/>
        <v>394323.64503397373</v>
      </c>
      <c r="O3329" s="41">
        <f t="shared" si="463"/>
        <v>0.68525606498466196</v>
      </c>
      <c r="P3329" s="42">
        <f t="shared" si="464"/>
        <v>17782</v>
      </c>
      <c r="Q3329" s="43" t="str">
        <f t="shared" si="465"/>
        <v>MEDIA GEO</v>
      </c>
    </row>
    <row r="3330" spans="2:17" s="44" customFormat="1" x14ac:dyDescent="0.3">
      <c r="B3330" s="87">
        <v>3295</v>
      </c>
      <c r="C3330" s="88">
        <v>72154500</v>
      </c>
      <c r="D3330" s="89" t="s">
        <v>931</v>
      </c>
      <c r="E3330" s="78">
        <v>19275</v>
      </c>
      <c r="F3330" s="35">
        <f t="shared" si="466"/>
        <v>20258</v>
      </c>
      <c r="G3330" s="36">
        <v>1780787.4</v>
      </c>
      <c r="H3330" s="36">
        <v>1809942.4</v>
      </c>
      <c r="I3330" s="37">
        <v>1955646.3492650003</v>
      </c>
      <c r="J3330" s="38">
        <f t="shared" si="458"/>
        <v>20258</v>
      </c>
      <c r="K3330" s="38">
        <f t="shared" si="459"/>
        <v>1391658.5373162501</v>
      </c>
      <c r="L3330" s="38">
        <f t="shared" si="460"/>
        <v>1795364.9</v>
      </c>
      <c r="M3330" s="39">
        <f t="shared" si="461"/>
        <v>597779.3784455111</v>
      </c>
      <c r="N3330" s="40">
        <f t="shared" si="462"/>
        <v>408369.28297902335</v>
      </c>
      <c r="O3330" s="41">
        <f t="shared" si="463"/>
        <v>0.68314381141912728</v>
      </c>
      <c r="P3330" s="42">
        <f t="shared" si="464"/>
        <v>20258</v>
      </c>
      <c r="Q3330" s="43" t="str">
        <f t="shared" si="465"/>
        <v>MEDIA GEO</v>
      </c>
    </row>
    <row r="3331" spans="2:17" s="44" customFormat="1" x14ac:dyDescent="0.3">
      <c r="B3331" s="87">
        <v>3296</v>
      </c>
      <c r="C3331" s="88">
        <v>72154500</v>
      </c>
      <c r="D3331" s="89" t="s">
        <v>932</v>
      </c>
      <c r="E3331" s="78">
        <v>20472</v>
      </c>
      <c r="F3331" s="35">
        <f t="shared" si="466"/>
        <v>21516</v>
      </c>
      <c r="G3331" s="36">
        <v>1781078.95</v>
      </c>
      <c r="H3331" s="36">
        <v>1798571.95</v>
      </c>
      <c r="I3331" s="37">
        <v>1955646.3492650003</v>
      </c>
      <c r="J3331" s="38">
        <f t="shared" si="458"/>
        <v>21516</v>
      </c>
      <c r="K3331" s="38">
        <f t="shared" si="459"/>
        <v>1389203.3123162501</v>
      </c>
      <c r="L3331" s="38">
        <f t="shared" si="460"/>
        <v>1789825.45</v>
      </c>
      <c r="M3331" s="39">
        <f t="shared" si="461"/>
        <v>605920.59050601453</v>
      </c>
      <c r="N3331" s="40">
        <f t="shared" si="462"/>
        <v>413236.44890335033</v>
      </c>
      <c r="O3331" s="41">
        <f t="shared" si="463"/>
        <v>0.68199769966267298</v>
      </c>
      <c r="P3331" s="42">
        <f t="shared" si="464"/>
        <v>21516</v>
      </c>
      <c r="Q3331" s="43" t="str">
        <f t="shared" si="465"/>
        <v>MEDIA GEO</v>
      </c>
    </row>
    <row r="3332" spans="2:17" s="44" customFormat="1" x14ac:dyDescent="0.3">
      <c r="B3332" s="87">
        <v>3297</v>
      </c>
      <c r="C3332" s="88">
        <v>72154500</v>
      </c>
      <c r="D3332" s="89" t="s">
        <v>933</v>
      </c>
      <c r="E3332" s="78">
        <v>18834</v>
      </c>
      <c r="F3332" s="35">
        <f t="shared" si="466"/>
        <v>19795</v>
      </c>
      <c r="G3332" s="36">
        <v>1774956.4</v>
      </c>
      <c r="H3332" s="36">
        <v>1788950.8</v>
      </c>
      <c r="I3332" s="37">
        <v>1955646.3492650003</v>
      </c>
      <c r="J3332" s="38">
        <f t="shared" si="458"/>
        <v>19795</v>
      </c>
      <c r="K3332" s="38">
        <f t="shared" si="459"/>
        <v>1384837.1373162502</v>
      </c>
      <c r="L3332" s="38">
        <f t="shared" si="460"/>
        <v>1781953.6</v>
      </c>
      <c r="M3332" s="39">
        <f t="shared" si="461"/>
        <v>592117.61132631241</v>
      </c>
      <c r="N3332" s="40">
        <f t="shared" si="462"/>
        <v>404693.19949522824</v>
      </c>
      <c r="O3332" s="41">
        <f t="shared" si="463"/>
        <v>0.68346759453537731</v>
      </c>
      <c r="P3332" s="42">
        <f t="shared" si="464"/>
        <v>19795</v>
      </c>
      <c r="Q3332" s="43" t="str">
        <f t="shared" si="465"/>
        <v>MEDIA GEO</v>
      </c>
    </row>
    <row r="3333" spans="2:17" s="44" customFormat="1" x14ac:dyDescent="0.3">
      <c r="B3333" s="87">
        <v>3298</v>
      </c>
      <c r="C3333" s="88">
        <v>72154500</v>
      </c>
      <c r="D3333" s="89" t="s">
        <v>934</v>
      </c>
      <c r="E3333" s="78">
        <v>18631</v>
      </c>
      <c r="F3333" s="35">
        <f t="shared" si="466"/>
        <v>19581</v>
      </c>
      <c r="G3333" s="36">
        <v>1743760.55</v>
      </c>
      <c r="H3333" s="36">
        <v>1796531.1</v>
      </c>
      <c r="I3333" s="37">
        <v>1955646.3492650003</v>
      </c>
      <c r="J3333" s="38">
        <f t="shared" si="458"/>
        <v>19581</v>
      </c>
      <c r="K3333" s="38">
        <f t="shared" si="459"/>
        <v>1378879.7498162501</v>
      </c>
      <c r="L3333" s="38">
        <f t="shared" si="460"/>
        <v>1770145.8250000002</v>
      </c>
      <c r="M3333" s="39">
        <f t="shared" si="461"/>
        <v>588520.63409961213</v>
      </c>
      <c r="N3333" s="40">
        <f t="shared" si="462"/>
        <v>402301.07335762883</v>
      </c>
      <c r="O3333" s="41">
        <f t="shared" si="463"/>
        <v>0.68358023499569587</v>
      </c>
      <c r="P3333" s="42">
        <f t="shared" si="464"/>
        <v>19581</v>
      </c>
      <c r="Q3333" s="43" t="str">
        <f t="shared" si="465"/>
        <v>MEDIA GEO</v>
      </c>
    </row>
    <row r="3334" spans="2:17" s="44" customFormat="1" x14ac:dyDescent="0.3">
      <c r="B3334" s="87">
        <v>3299</v>
      </c>
      <c r="C3334" s="88">
        <v>72154500</v>
      </c>
      <c r="D3334" s="89" t="s">
        <v>935</v>
      </c>
      <c r="E3334" s="78">
        <v>16311</v>
      </c>
      <c r="F3334" s="35">
        <f t="shared" si="466"/>
        <v>17143</v>
      </c>
      <c r="G3334" s="36">
        <v>1776414.15</v>
      </c>
      <c r="H3334" s="36">
        <v>1807318.45</v>
      </c>
      <c r="I3334" s="37">
        <v>1955646.3492650003</v>
      </c>
      <c r="J3334" s="38">
        <f t="shared" si="458"/>
        <v>17143</v>
      </c>
      <c r="K3334" s="38">
        <f t="shared" si="459"/>
        <v>1389130.4873162499</v>
      </c>
      <c r="L3334" s="38">
        <f t="shared" si="460"/>
        <v>1791866.2999999998</v>
      </c>
      <c r="M3334" s="39">
        <f t="shared" si="461"/>
        <v>572781.54052517668</v>
      </c>
      <c r="N3334" s="40">
        <f t="shared" si="462"/>
        <v>392895.7798939487</v>
      </c>
      <c r="O3334" s="41">
        <f t="shared" si="463"/>
        <v>0.68594350916705027</v>
      </c>
      <c r="P3334" s="42">
        <f t="shared" si="464"/>
        <v>17143</v>
      </c>
      <c r="Q3334" s="43" t="str">
        <f t="shared" si="465"/>
        <v>MEDIA GEO</v>
      </c>
    </row>
    <row r="3335" spans="2:17" s="44" customFormat="1" x14ac:dyDescent="0.3">
      <c r="B3335" s="87">
        <v>3300</v>
      </c>
      <c r="C3335" s="88">
        <v>72154500</v>
      </c>
      <c r="D3335" s="89" t="s">
        <v>1168</v>
      </c>
      <c r="E3335" s="78">
        <v>12169</v>
      </c>
      <c r="F3335" s="35">
        <f t="shared" si="466"/>
        <v>12790</v>
      </c>
      <c r="G3335" s="36">
        <v>1430344.3</v>
      </c>
      <c r="H3335" s="36">
        <v>1471744.4</v>
      </c>
      <c r="I3335" s="37">
        <v>1582760.8090000001</v>
      </c>
      <c r="J3335" s="38">
        <f t="shared" si="458"/>
        <v>12790</v>
      </c>
      <c r="K3335" s="38">
        <f t="shared" si="459"/>
        <v>1124409.8772500001</v>
      </c>
      <c r="L3335" s="38">
        <f t="shared" si="460"/>
        <v>1451044.35</v>
      </c>
      <c r="M3335" s="39">
        <f t="shared" si="461"/>
        <v>454349.13288415095</v>
      </c>
      <c r="N3335" s="40">
        <f t="shared" si="462"/>
        <v>312229.45715723501</v>
      </c>
      <c r="O3335" s="41">
        <f t="shared" si="463"/>
        <v>0.68720161338317476</v>
      </c>
      <c r="P3335" s="42">
        <f t="shared" si="464"/>
        <v>12790</v>
      </c>
      <c r="Q3335" s="43" t="str">
        <f t="shared" si="465"/>
        <v>MEDIA GEO</v>
      </c>
    </row>
    <row r="3336" spans="2:17" s="44" customFormat="1" x14ac:dyDescent="0.3">
      <c r="B3336" s="87">
        <v>3301</v>
      </c>
      <c r="C3336" s="88">
        <v>72154500</v>
      </c>
      <c r="D3336" s="89" t="s">
        <v>1169</v>
      </c>
      <c r="E3336" s="78">
        <v>13347</v>
      </c>
      <c r="F3336" s="35">
        <f t="shared" si="466"/>
        <v>14028</v>
      </c>
      <c r="G3336" s="36">
        <v>1428886.55</v>
      </c>
      <c r="H3336" s="36">
        <v>1437341.5</v>
      </c>
      <c r="I3336" s="37">
        <v>1582760.8090000001</v>
      </c>
      <c r="J3336" s="38">
        <f t="shared" si="458"/>
        <v>14028</v>
      </c>
      <c r="K3336" s="38">
        <f t="shared" si="459"/>
        <v>1115754.21475</v>
      </c>
      <c r="L3336" s="38">
        <f t="shared" si="460"/>
        <v>1433114.0249999999</v>
      </c>
      <c r="M3336" s="39">
        <f t="shared" si="461"/>
        <v>462106.61948494869</v>
      </c>
      <c r="N3336" s="40">
        <f t="shared" si="462"/>
        <v>316839.43034251389</v>
      </c>
      <c r="O3336" s="41">
        <f t="shared" si="463"/>
        <v>0.68564140175194721</v>
      </c>
      <c r="P3336" s="42">
        <f t="shared" si="464"/>
        <v>14028</v>
      </c>
      <c r="Q3336" s="43" t="str">
        <f t="shared" si="465"/>
        <v>MEDIA GEO</v>
      </c>
    </row>
    <row r="3337" spans="2:17" s="44" customFormat="1" x14ac:dyDescent="0.3">
      <c r="B3337" s="87">
        <v>3302</v>
      </c>
      <c r="C3337" s="88">
        <v>72154500</v>
      </c>
      <c r="D3337" s="89" t="s">
        <v>1170</v>
      </c>
      <c r="E3337" s="78">
        <v>191206</v>
      </c>
      <c r="F3337" s="35">
        <f t="shared" si="466"/>
        <v>200958</v>
      </c>
      <c r="G3337" s="77">
        <v>3074103.2</v>
      </c>
      <c r="H3337" s="77">
        <v>3160693.55</v>
      </c>
      <c r="I3337" s="77">
        <v>3400056.1</v>
      </c>
      <c r="J3337" s="38">
        <f t="shared" ref="J3337:J3400" si="467">MIN(F3337:I3337)</f>
        <v>200958</v>
      </c>
      <c r="K3337" s="38">
        <f t="shared" ref="K3337:K3400" si="468">AVERAGE(F3337:I3337)</f>
        <v>2458952.7124999999</v>
      </c>
      <c r="L3337" s="38">
        <f t="shared" ref="L3337:L3400" si="469">MEDIAN(F3337:I3337)</f>
        <v>3117398.375</v>
      </c>
      <c r="M3337" s="39">
        <f t="shared" ref="M3337:M3400" si="470">GEOMEAN(F3337:I3337)</f>
        <v>1605177.4646244559</v>
      </c>
      <c r="N3337" s="40">
        <f t="shared" ref="N3337:N3400" si="471">STDEVA(J3337,M3337)</f>
        <v>992933.10571009596</v>
      </c>
      <c r="O3337" s="41">
        <f t="shared" ref="O3337:O3400" si="472">N3337/M3337</f>
        <v>0.61858151362871305</v>
      </c>
      <c r="P3337" s="42">
        <f t="shared" ref="P3337:P3400" si="473">ROUND(IF(O3337&lt;=P3332,J3337,M3337),0)</f>
        <v>200958</v>
      </c>
      <c r="Q3337" s="43" t="str">
        <f t="shared" ref="Q3337:Q3400" si="474">IF(O3337&lt;=35%,"MENOR VALOR","MEDIA GEO")</f>
        <v>MEDIA GEO</v>
      </c>
    </row>
    <row r="3338" spans="2:17" s="44" customFormat="1" x14ac:dyDescent="0.3">
      <c r="B3338" s="87">
        <v>3303</v>
      </c>
      <c r="C3338" s="88">
        <v>72154500</v>
      </c>
      <c r="D3338" s="89" t="s">
        <v>1166</v>
      </c>
      <c r="E3338" s="78">
        <v>224948</v>
      </c>
      <c r="F3338" s="35">
        <f t="shared" si="466"/>
        <v>236420</v>
      </c>
      <c r="G3338" s="36">
        <v>3853124.8</v>
      </c>
      <c r="H3338" s="36">
        <v>3955750.4</v>
      </c>
      <c r="I3338" s="37">
        <v>4284764.5750000002</v>
      </c>
      <c r="J3338" s="38">
        <f t="shared" si="467"/>
        <v>236420</v>
      </c>
      <c r="K3338" s="38">
        <f t="shared" si="468"/>
        <v>3082514.9437499996</v>
      </c>
      <c r="L3338" s="38">
        <f t="shared" si="469"/>
        <v>3904437.5999999996</v>
      </c>
      <c r="M3338" s="39">
        <f t="shared" si="470"/>
        <v>1982272.1689846895</v>
      </c>
      <c r="N3338" s="40">
        <f t="shared" si="471"/>
        <v>1234503.907638316</v>
      </c>
      <c r="O3338" s="41">
        <f t="shared" si="472"/>
        <v>0.62277215356891336</v>
      </c>
      <c r="P3338" s="42">
        <f t="shared" si="473"/>
        <v>236420</v>
      </c>
      <c r="Q3338" s="43" t="str">
        <f t="shared" si="474"/>
        <v>MEDIA GEO</v>
      </c>
    </row>
    <row r="3339" spans="2:17" s="44" customFormat="1" x14ac:dyDescent="0.3">
      <c r="B3339" s="87">
        <v>3304</v>
      </c>
      <c r="C3339" s="88">
        <v>72154500</v>
      </c>
      <c r="D3339" s="89" t="s">
        <v>1215</v>
      </c>
      <c r="E3339" s="78">
        <v>277910</v>
      </c>
      <c r="F3339" s="35">
        <f t="shared" si="466"/>
        <v>292083</v>
      </c>
      <c r="G3339" s="36">
        <v>3855457.2</v>
      </c>
      <c r="H3339" s="36">
        <v>3955458.85</v>
      </c>
      <c r="I3339" s="37">
        <v>4284764.5750000002</v>
      </c>
      <c r="J3339" s="38">
        <f t="shared" si="467"/>
        <v>292083</v>
      </c>
      <c r="K3339" s="38">
        <f t="shared" si="468"/>
        <v>3096940.90625</v>
      </c>
      <c r="L3339" s="38">
        <f t="shared" si="469"/>
        <v>3905458.0250000004</v>
      </c>
      <c r="M3339" s="39">
        <f t="shared" si="470"/>
        <v>2090145.4094103535</v>
      </c>
      <c r="N3339" s="40">
        <f t="shared" si="471"/>
        <v>1271422.1226906828</v>
      </c>
      <c r="O3339" s="41">
        <f t="shared" si="472"/>
        <v>0.6082936225233061</v>
      </c>
      <c r="P3339" s="42">
        <f t="shared" si="473"/>
        <v>292083</v>
      </c>
      <c r="Q3339" s="43" t="str">
        <f t="shared" si="474"/>
        <v>MEDIA GEO</v>
      </c>
    </row>
    <row r="3340" spans="2:17" s="44" customFormat="1" x14ac:dyDescent="0.3">
      <c r="B3340" s="87">
        <v>3305</v>
      </c>
      <c r="C3340" s="88">
        <v>72154500</v>
      </c>
      <c r="D3340" s="89" t="s">
        <v>936</v>
      </c>
      <c r="E3340" s="78">
        <v>10494</v>
      </c>
      <c r="F3340" s="35">
        <f t="shared" si="466"/>
        <v>11029</v>
      </c>
      <c r="G3340" s="36">
        <v>2469428.5</v>
      </c>
      <c r="H3340" s="36">
        <v>2553978</v>
      </c>
      <c r="I3340" s="37">
        <v>2739126.8275000001</v>
      </c>
      <c r="J3340" s="38">
        <f t="shared" si="467"/>
        <v>11029</v>
      </c>
      <c r="K3340" s="38">
        <f t="shared" si="468"/>
        <v>1943390.5818750001</v>
      </c>
      <c r="L3340" s="38">
        <f t="shared" si="469"/>
        <v>2511703.25</v>
      </c>
      <c r="M3340" s="39">
        <f t="shared" si="470"/>
        <v>660678.95251915941</v>
      </c>
      <c r="N3340" s="40">
        <f t="shared" si="471"/>
        <v>459371.88682381628</v>
      </c>
      <c r="O3340" s="41">
        <f t="shared" si="472"/>
        <v>0.69530274132729342</v>
      </c>
      <c r="P3340" s="42">
        <f t="shared" si="473"/>
        <v>11029</v>
      </c>
      <c r="Q3340" s="43" t="str">
        <f t="shared" si="474"/>
        <v>MEDIA GEO</v>
      </c>
    </row>
    <row r="3341" spans="2:17" s="44" customFormat="1" x14ac:dyDescent="0.3">
      <c r="B3341" s="87">
        <v>3306</v>
      </c>
      <c r="C3341" s="88">
        <v>72154500</v>
      </c>
      <c r="D3341" s="89" t="s">
        <v>937</v>
      </c>
      <c r="E3341" s="78">
        <v>21945</v>
      </c>
      <c r="F3341" s="35">
        <f t="shared" si="466"/>
        <v>23064</v>
      </c>
      <c r="G3341" s="36">
        <v>3066231.35</v>
      </c>
      <c r="H3341" s="36">
        <v>3087806.05</v>
      </c>
      <c r="I3341" s="37">
        <v>3400056.1</v>
      </c>
      <c r="J3341" s="38">
        <f t="shared" si="467"/>
        <v>23064</v>
      </c>
      <c r="K3341" s="38">
        <f t="shared" si="468"/>
        <v>2394289.375</v>
      </c>
      <c r="L3341" s="38">
        <f t="shared" si="469"/>
        <v>3077018.7</v>
      </c>
      <c r="M3341" s="39">
        <f t="shared" si="470"/>
        <v>928258.45020249882</v>
      </c>
      <c r="N3341" s="40">
        <f t="shared" si="471"/>
        <v>640069.13403061545</v>
      </c>
      <c r="O3341" s="41">
        <f t="shared" si="472"/>
        <v>0.68953763242444477</v>
      </c>
      <c r="P3341" s="42">
        <f t="shared" si="473"/>
        <v>23064</v>
      </c>
      <c r="Q3341" s="43" t="str">
        <f t="shared" si="474"/>
        <v>MEDIA GEO</v>
      </c>
    </row>
    <row r="3342" spans="2:17" s="44" customFormat="1" x14ac:dyDescent="0.3">
      <c r="B3342" s="87">
        <v>3307</v>
      </c>
      <c r="C3342" s="88">
        <v>72154500</v>
      </c>
      <c r="D3342" s="89" t="s">
        <v>938</v>
      </c>
      <c r="E3342" s="78">
        <v>18281</v>
      </c>
      <c r="F3342" s="35">
        <f t="shared" si="466"/>
        <v>19213</v>
      </c>
      <c r="G3342" s="36">
        <v>2409369.2000000002</v>
      </c>
      <c r="H3342" s="36">
        <v>2448436.9</v>
      </c>
      <c r="I3342" s="37">
        <v>2667656.2605000003</v>
      </c>
      <c r="J3342" s="38">
        <f t="shared" si="467"/>
        <v>19213</v>
      </c>
      <c r="K3342" s="38">
        <f t="shared" si="468"/>
        <v>1886168.8401250001</v>
      </c>
      <c r="L3342" s="38">
        <f t="shared" si="469"/>
        <v>2428903.0499999998</v>
      </c>
      <c r="M3342" s="39">
        <f t="shared" si="470"/>
        <v>741531.03190433793</v>
      </c>
      <c r="N3342" s="40">
        <f t="shared" si="471"/>
        <v>510755.97853287827</v>
      </c>
      <c r="O3342" s="41">
        <f t="shared" si="472"/>
        <v>0.68878571031774294</v>
      </c>
      <c r="P3342" s="42">
        <f t="shared" si="473"/>
        <v>19213</v>
      </c>
      <c r="Q3342" s="43" t="str">
        <f t="shared" si="474"/>
        <v>MEDIA GEO</v>
      </c>
    </row>
    <row r="3343" spans="2:17" s="44" customFormat="1" x14ac:dyDescent="0.3">
      <c r="B3343" s="87">
        <v>3308</v>
      </c>
      <c r="C3343" s="88">
        <v>72154500</v>
      </c>
      <c r="D3343" s="89" t="s">
        <v>939</v>
      </c>
      <c r="E3343" s="78">
        <v>32254</v>
      </c>
      <c r="F3343" s="35">
        <f t="shared" si="466"/>
        <v>33899</v>
      </c>
      <c r="G3343" s="36">
        <v>1425096.4</v>
      </c>
      <c r="H3343" s="36">
        <v>1456875.35</v>
      </c>
      <c r="I3343" s="37">
        <v>1582066.92</v>
      </c>
      <c r="J3343" s="38">
        <f t="shared" si="467"/>
        <v>33899</v>
      </c>
      <c r="K3343" s="38">
        <f t="shared" si="468"/>
        <v>1124484.4175</v>
      </c>
      <c r="L3343" s="38">
        <f t="shared" si="469"/>
        <v>1440985.875</v>
      </c>
      <c r="M3343" s="39">
        <f t="shared" si="470"/>
        <v>577656.40582681028</v>
      </c>
      <c r="N3343" s="40">
        <f t="shared" si="471"/>
        <v>384494.54898054304</v>
      </c>
      <c r="O3343" s="41">
        <f t="shared" si="472"/>
        <v>0.66561115760537426</v>
      </c>
      <c r="P3343" s="42">
        <f t="shared" si="473"/>
        <v>33899</v>
      </c>
      <c r="Q3343" s="43" t="str">
        <f t="shared" si="474"/>
        <v>MEDIA GEO</v>
      </c>
    </row>
    <row r="3344" spans="2:17" s="44" customFormat="1" x14ac:dyDescent="0.3">
      <c r="B3344" s="87">
        <v>3309</v>
      </c>
      <c r="C3344" s="88">
        <v>72154500</v>
      </c>
      <c r="D3344" s="89" t="s">
        <v>1171</v>
      </c>
      <c r="E3344" s="78">
        <v>13808</v>
      </c>
      <c r="F3344" s="35">
        <f t="shared" si="466"/>
        <v>14512</v>
      </c>
      <c r="G3344" s="36">
        <v>4235929.95</v>
      </c>
      <c r="H3344" s="36">
        <v>4320187.9000000004</v>
      </c>
      <c r="I3344" s="37">
        <v>4649056.3</v>
      </c>
      <c r="J3344" s="38">
        <f t="shared" si="467"/>
        <v>14512</v>
      </c>
      <c r="K3344" s="38">
        <f t="shared" si="468"/>
        <v>3304921.5375000006</v>
      </c>
      <c r="L3344" s="38">
        <f t="shared" si="469"/>
        <v>4278058.9250000007</v>
      </c>
      <c r="M3344" s="39">
        <f t="shared" si="470"/>
        <v>1054109.8467885018</v>
      </c>
      <c r="N3344" s="40">
        <f t="shared" si="471"/>
        <v>735106.68717108306</v>
      </c>
      <c r="O3344" s="41">
        <f t="shared" si="472"/>
        <v>0.69737199534820016</v>
      </c>
      <c r="P3344" s="42">
        <f t="shared" si="473"/>
        <v>14512</v>
      </c>
      <c r="Q3344" s="43" t="str">
        <f t="shared" si="474"/>
        <v>MEDIA GEO</v>
      </c>
    </row>
    <row r="3345" spans="2:17" s="44" customFormat="1" x14ac:dyDescent="0.3">
      <c r="B3345" s="87">
        <v>3310</v>
      </c>
      <c r="C3345" s="88">
        <v>72154500</v>
      </c>
      <c r="D3345" s="89" t="s">
        <v>1172</v>
      </c>
      <c r="E3345" s="78">
        <v>12721</v>
      </c>
      <c r="F3345" s="35">
        <f t="shared" si="466"/>
        <v>13370</v>
      </c>
      <c r="G3345" s="36">
        <v>3565948.05</v>
      </c>
      <c r="H3345" s="36">
        <v>3623091.85</v>
      </c>
      <c r="I3345" s="37">
        <v>3920445.0944400001</v>
      </c>
      <c r="J3345" s="38">
        <f t="shared" si="467"/>
        <v>13370</v>
      </c>
      <c r="K3345" s="38">
        <f t="shared" si="468"/>
        <v>2780713.7486100001</v>
      </c>
      <c r="L3345" s="38">
        <f t="shared" si="469"/>
        <v>3594519.95</v>
      </c>
      <c r="M3345" s="39">
        <f t="shared" si="470"/>
        <v>907152.46458325628</v>
      </c>
      <c r="N3345" s="40">
        <f t="shared" si="471"/>
        <v>631999.64161244582</v>
      </c>
      <c r="O3345" s="41">
        <f t="shared" si="472"/>
        <v>0.69668513980479008</v>
      </c>
      <c r="P3345" s="42">
        <f t="shared" si="473"/>
        <v>13370</v>
      </c>
      <c r="Q3345" s="43" t="str">
        <f t="shared" si="474"/>
        <v>MEDIA GEO</v>
      </c>
    </row>
    <row r="3346" spans="2:17" s="44" customFormat="1" x14ac:dyDescent="0.3">
      <c r="B3346" s="87">
        <v>3311</v>
      </c>
      <c r="C3346" s="88">
        <v>72154500</v>
      </c>
      <c r="D3346" s="89" t="s">
        <v>1173</v>
      </c>
      <c r="E3346" s="78">
        <v>23896</v>
      </c>
      <c r="F3346" s="35">
        <f t="shared" si="466"/>
        <v>25115</v>
      </c>
      <c r="G3346" s="36">
        <v>2477300.35</v>
      </c>
      <c r="H3346" s="36">
        <v>2519866.65</v>
      </c>
      <c r="I3346" s="37">
        <v>2739126.8275000001</v>
      </c>
      <c r="J3346" s="38">
        <f t="shared" si="467"/>
        <v>25115</v>
      </c>
      <c r="K3346" s="38">
        <f t="shared" si="468"/>
        <v>1940352.2068750001</v>
      </c>
      <c r="L3346" s="38">
        <f t="shared" si="469"/>
        <v>2498583.5</v>
      </c>
      <c r="M3346" s="39">
        <f t="shared" si="470"/>
        <v>809515.90629673901</v>
      </c>
      <c r="N3346" s="40">
        <f t="shared" si="471"/>
        <v>554655.20001129783</v>
      </c>
      <c r="O3346" s="41">
        <f t="shared" si="472"/>
        <v>0.68516899507096463</v>
      </c>
      <c r="P3346" s="42">
        <f t="shared" si="473"/>
        <v>25115</v>
      </c>
      <c r="Q3346" s="43" t="str">
        <f t="shared" si="474"/>
        <v>MEDIA GEO</v>
      </c>
    </row>
    <row r="3347" spans="2:17" s="44" customFormat="1" x14ac:dyDescent="0.3">
      <c r="B3347" s="87">
        <v>3312</v>
      </c>
      <c r="C3347" s="88">
        <v>72154500</v>
      </c>
      <c r="D3347" s="89" t="s">
        <v>1174</v>
      </c>
      <c r="E3347" s="78">
        <v>12703</v>
      </c>
      <c r="F3347" s="35">
        <f t="shared" si="466"/>
        <v>13351</v>
      </c>
      <c r="G3347" s="36">
        <v>693889</v>
      </c>
      <c r="H3347" s="36">
        <v>710215.8</v>
      </c>
      <c r="I3347" s="37">
        <v>763277.9</v>
      </c>
      <c r="J3347" s="38">
        <f t="shared" si="467"/>
        <v>13351</v>
      </c>
      <c r="K3347" s="38">
        <f t="shared" si="468"/>
        <v>545183.42500000005</v>
      </c>
      <c r="L3347" s="38">
        <f t="shared" si="469"/>
        <v>702052.4</v>
      </c>
      <c r="M3347" s="39">
        <f t="shared" si="470"/>
        <v>266206.83627595444</v>
      </c>
      <c r="N3347" s="40">
        <f t="shared" si="471"/>
        <v>178796.07649332279</v>
      </c>
      <c r="O3347" s="41">
        <f t="shared" si="472"/>
        <v>0.67164344460327763</v>
      </c>
      <c r="P3347" s="42">
        <f t="shared" si="473"/>
        <v>13351</v>
      </c>
      <c r="Q3347" s="43" t="str">
        <f t="shared" si="474"/>
        <v>MEDIA GEO</v>
      </c>
    </row>
    <row r="3348" spans="2:17" s="44" customFormat="1" x14ac:dyDescent="0.3">
      <c r="B3348" s="87">
        <v>3313</v>
      </c>
      <c r="C3348" s="88">
        <v>72154500</v>
      </c>
      <c r="D3348" s="89" t="s">
        <v>1175</v>
      </c>
      <c r="E3348" s="78">
        <v>11672</v>
      </c>
      <c r="F3348" s="35">
        <f t="shared" si="466"/>
        <v>12267</v>
      </c>
      <c r="G3348" s="36">
        <v>621876.15</v>
      </c>
      <c r="H3348" s="36">
        <v>645200.15</v>
      </c>
      <c r="I3348" s="37">
        <v>693889</v>
      </c>
      <c r="J3348" s="38">
        <f t="shared" si="467"/>
        <v>12267</v>
      </c>
      <c r="K3348" s="38">
        <f t="shared" si="468"/>
        <v>493308.07500000001</v>
      </c>
      <c r="L3348" s="38">
        <f t="shared" si="469"/>
        <v>633538.15</v>
      </c>
      <c r="M3348" s="39">
        <f t="shared" si="470"/>
        <v>241744.54460794391</v>
      </c>
      <c r="N3348" s="40">
        <f t="shared" si="471"/>
        <v>162265.12792231562</v>
      </c>
      <c r="O3348" s="41">
        <f t="shared" si="472"/>
        <v>0.67122560381031016</v>
      </c>
      <c r="P3348" s="42">
        <f t="shared" si="473"/>
        <v>12267</v>
      </c>
      <c r="Q3348" s="43" t="str">
        <f t="shared" si="474"/>
        <v>MEDIA GEO</v>
      </c>
    </row>
    <row r="3349" spans="2:17" s="44" customFormat="1" x14ac:dyDescent="0.3">
      <c r="B3349" s="87">
        <v>3314</v>
      </c>
      <c r="C3349" s="88">
        <v>72154500</v>
      </c>
      <c r="D3349" s="89" t="s">
        <v>940</v>
      </c>
      <c r="E3349" s="78">
        <v>24338</v>
      </c>
      <c r="F3349" s="35">
        <f t="shared" si="466"/>
        <v>25579</v>
      </c>
      <c r="G3349" s="36">
        <v>627998.69999999995</v>
      </c>
      <c r="H3349" s="36">
        <v>634121.25</v>
      </c>
      <c r="I3349" s="37">
        <v>693889</v>
      </c>
      <c r="J3349" s="38">
        <f t="shared" si="467"/>
        <v>25579</v>
      </c>
      <c r="K3349" s="38">
        <f t="shared" si="468"/>
        <v>495396.98749999999</v>
      </c>
      <c r="L3349" s="38">
        <f t="shared" si="469"/>
        <v>631059.97499999998</v>
      </c>
      <c r="M3349" s="39">
        <f t="shared" si="470"/>
        <v>289952.03031080274</v>
      </c>
      <c r="N3349" s="40">
        <f t="shared" si="471"/>
        <v>186939.96249560529</v>
      </c>
      <c r="O3349" s="41">
        <f t="shared" si="472"/>
        <v>0.64472720641142711</v>
      </c>
      <c r="P3349" s="42">
        <f t="shared" si="473"/>
        <v>25579</v>
      </c>
      <c r="Q3349" s="43" t="str">
        <f t="shared" si="474"/>
        <v>MEDIA GEO</v>
      </c>
    </row>
    <row r="3350" spans="2:17" s="44" customFormat="1" x14ac:dyDescent="0.3">
      <c r="B3350" s="87">
        <v>3315</v>
      </c>
      <c r="C3350" s="88">
        <v>72154500</v>
      </c>
      <c r="D3350" s="89" t="s">
        <v>941</v>
      </c>
      <c r="E3350" s="78">
        <v>21153</v>
      </c>
      <c r="F3350" s="35">
        <f t="shared" si="466"/>
        <v>22232</v>
      </c>
      <c r="G3350" s="36">
        <v>2479924.2999999998</v>
      </c>
      <c r="H3350" s="36">
        <v>2530070.9</v>
      </c>
      <c r="I3350" s="37">
        <v>2739126.8275000001</v>
      </c>
      <c r="J3350" s="38">
        <f t="shared" si="467"/>
        <v>22232</v>
      </c>
      <c r="K3350" s="38">
        <f t="shared" si="468"/>
        <v>1942838.506875</v>
      </c>
      <c r="L3350" s="38">
        <f t="shared" si="469"/>
        <v>2504997.5999999996</v>
      </c>
      <c r="M3350" s="39">
        <f t="shared" si="470"/>
        <v>786213.41121860873</v>
      </c>
      <c r="N3350" s="40">
        <f t="shared" si="471"/>
        <v>540216.43657314649</v>
      </c>
      <c r="O3350" s="41">
        <f t="shared" si="472"/>
        <v>0.68711170385128151</v>
      </c>
      <c r="P3350" s="42">
        <f t="shared" si="473"/>
        <v>22232</v>
      </c>
      <c r="Q3350" s="43" t="str">
        <f t="shared" si="474"/>
        <v>MEDIA GEO</v>
      </c>
    </row>
    <row r="3351" spans="2:17" s="44" customFormat="1" x14ac:dyDescent="0.3">
      <c r="B3351" s="87">
        <v>3316</v>
      </c>
      <c r="C3351" s="88">
        <v>72154500</v>
      </c>
      <c r="D3351" s="89" t="s">
        <v>942</v>
      </c>
      <c r="E3351" s="78">
        <v>122905</v>
      </c>
      <c r="F3351" s="35">
        <f t="shared" si="466"/>
        <v>129173</v>
      </c>
      <c r="G3351" s="36">
        <v>5075302.4000000004</v>
      </c>
      <c r="H3351" s="36">
        <v>5143816.6500000004</v>
      </c>
      <c r="I3351" s="37">
        <v>5551742.2982364837</v>
      </c>
      <c r="J3351" s="38">
        <f t="shared" si="467"/>
        <v>129173</v>
      </c>
      <c r="K3351" s="38">
        <f t="shared" si="468"/>
        <v>3975008.5870591211</v>
      </c>
      <c r="L3351" s="38">
        <f t="shared" si="469"/>
        <v>5109559.5250000004</v>
      </c>
      <c r="M3351" s="39">
        <f t="shared" si="470"/>
        <v>2080113.8808508979</v>
      </c>
      <c r="N3351" s="40">
        <f t="shared" si="471"/>
        <v>1379523.526543726</v>
      </c>
      <c r="O3351" s="41">
        <f t="shared" si="472"/>
        <v>0.66319615442372504</v>
      </c>
      <c r="P3351" s="42">
        <f t="shared" si="473"/>
        <v>129173</v>
      </c>
      <c r="Q3351" s="43" t="str">
        <f t="shared" si="474"/>
        <v>MEDIA GEO</v>
      </c>
    </row>
    <row r="3352" spans="2:17" s="44" customFormat="1" x14ac:dyDescent="0.3">
      <c r="B3352" s="87">
        <v>3317</v>
      </c>
      <c r="C3352" s="88">
        <v>72154500</v>
      </c>
      <c r="D3352" s="89" t="s">
        <v>943</v>
      </c>
      <c r="E3352" s="78">
        <v>26603</v>
      </c>
      <c r="F3352" s="35">
        <f t="shared" si="466"/>
        <v>27960</v>
      </c>
      <c r="G3352" s="36">
        <v>1195355</v>
      </c>
      <c r="H3352" s="36">
        <v>1199145.1499999999</v>
      </c>
      <c r="I3352" s="37">
        <v>1318389.1000000001</v>
      </c>
      <c r="J3352" s="38">
        <f t="shared" si="467"/>
        <v>27960</v>
      </c>
      <c r="K3352" s="38">
        <f t="shared" si="468"/>
        <v>935212.3125</v>
      </c>
      <c r="L3352" s="38">
        <f t="shared" si="469"/>
        <v>1197250.075</v>
      </c>
      <c r="M3352" s="39">
        <f t="shared" si="470"/>
        <v>479443.41393475834</v>
      </c>
      <c r="N3352" s="40">
        <f t="shared" si="471"/>
        <v>319246.9835865206</v>
      </c>
      <c r="O3352" s="41">
        <f t="shared" si="472"/>
        <v>0.66586999488945542</v>
      </c>
      <c r="P3352" s="42">
        <f t="shared" si="473"/>
        <v>27960</v>
      </c>
      <c r="Q3352" s="43" t="str">
        <f t="shared" si="474"/>
        <v>MEDIA GEO</v>
      </c>
    </row>
    <row r="3353" spans="2:17" s="44" customFormat="1" x14ac:dyDescent="0.3">
      <c r="B3353" s="87">
        <v>3318</v>
      </c>
      <c r="C3353" s="88">
        <v>72154500</v>
      </c>
      <c r="D3353" s="89" t="s">
        <v>944</v>
      </c>
      <c r="E3353" s="78">
        <v>22460</v>
      </c>
      <c r="F3353" s="35">
        <f t="shared" si="466"/>
        <v>23605</v>
      </c>
      <c r="G3353" s="36">
        <v>1199436.7</v>
      </c>
      <c r="H3353" s="36">
        <v>1206725.45</v>
      </c>
      <c r="I3353" s="37">
        <v>1318389.1000000001</v>
      </c>
      <c r="J3353" s="38">
        <f t="shared" si="467"/>
        <v>23605</v>
      </c>
      <c r="K3353" s="38">
        <f t="shared" si="468"/>
        <v>937039.0625</v>
      </c>
      <c r="L3353" s="38">
        <f t="shared" si="469"/>
        <v>1203081.075</v>
      </c>
      <c r="M3353" s="39">
        <f t="shared" si="470"/>
        <v>460689.54189336009</v>
      </c>
      <c r="N3353" s="40">
        <f t="shared" si="471"/>
        <v>309065.44352461048</v>
      </c>
      <c r="O3353" s="41">
        <f t="shared" si="472"/>
        <v>0.67087575345079709</v>
      </c>
      <c r="P3353" s="42">
        <f t="shared" si="473"/>
        <v>23605</v>
      </c>
      <c r="Q3353" s="43" t="str">
        <f t="shared" si="474"/>
        <v>MEDIA GEO</v>
      </c>
    </row>
    <row r="3354" spans="2:17" s="44" customFormat="1" x14ac:dyDescent="0.3">
      <c r="B3354" s="87">
        <v>3319</v>
      </c>
      <c r="C3354" s="88">
        <v>72154500</v>
      </c>
      <c r="D3354" s="89" t="s">
        <v>945</v>
      </c>
      <c r="E3354" s="78">
        <v>20435</v>
      </c>
      <c r="F3354" s="35">
        <f t="shared" si="466"/>
        <v>21477</v>
      </c>
      <c r="G3354" s="36">
        <v>1199436.7</v>
      </c>
      <c r="H3354" s="36">
        <v>1211681.8</v>
      </c>
      <c r="I3354" s="37">
        <v>1318389.1000000001</v>
      </c>
      <c r="J3354" s="38">
        <f t="shared" si="467"/>
        <v>21477</v>
      </c>
      <c r="K3354" s="38">
        <f t="shared" si="468"/>
        <v>937746.15</v>
      </c>
      <c r="L3354" s="38">
        <f t="shared" si="469"/>
        <v>1205559.25</v>
      </c>
      <c r="M3354" s="39">
        <f t="shared" si="470"/>
        <v>450397.30651564331</v>
      </c>
      <c r="N3354" s="40">
        <f t="shared" si="471"/>
        <v>303292.4573258239</v>
      </c>
      <c r="O3354" s="41">
        <f t="shared" si="472"/>
        <v>0.67338870134937157</v>
      </c>
      <c r="P3354" s="42">
        <f t="shared" si="473"/>
        <v>21477</v>
      </c>
      <c r="Q3354" s="43" t="str">
        <f t="shared" si="474"/>
        <v>MEDIA GEO</v>
      </c>
    </row>
    <row r="3355" spans="2:17" s="44" customFormat="1" x14ac:dyDescent="0.3">
      <c r="B3355" s="87">
        <v>3320</v>
      </c>
      <c r="C3355" s="88">
        <v>72154500</v>
      </c>
      <c r="D3355" s="89" t="s">
        <v>946</v>
      </c>
      <c r="E3355" s="78">
        <v>22792</v>
      </c>
      <c r="F3355" s="35">
        <f t="shared" si="466"/>
        <v>23954</v>
      </c>
      <c r="G3355" s="36">
        <v>1183984.55</v>
      </c>
      <c r="H3355" s="36">
        <v>1198562.05</v>
      </c>
      <c r="I3355" s="37">
        <v>1318389.1000000001</v>
      </c>
      <c r="J3355" s="38">
        <f t="shared" si="467"/>
        <v>23954</v>
      </c>
      <c r="K3355" s="38">
        <f t="shared" si="468"/>
        <v>931222.42500000005</v>
      </c>
      <c r="L3355" s="38">
        <f t="shared" si="469"/>
        <v>1191273.3</v>
      </c>
      <c r="M3355" s="39">
        <f t="shared" si="470"/>
        <v>460105.10476417909</v>
      </c>
      <c r="N3355" s="40">
        <f t="shared" si="471"/>
        <v>308405.40380075533</v>
      </c>
      <c r="O3355" s="41">
        <f t="shared" si="472"/>
        <v>0.67029337559474489</v>
      </c>
      <c r="P3355" s="42">
        <f t="shared" si="473"/>
        <v>23954</v>
      </c>
      <c r="Q3355" s="43" t="str">
        <f t="shared" si="474"/>
        <v>MEDIA GEO</v>
      </c>
    </row>
    <row r="3356" spans="2:17" s="44" customFormat="1" x14ac:dyDescent="0.3">
      <c r="B3356" s="87">
        <v>3321</v>
      </c>
      <c r="C3356" s="88">
        <v>72154500</v>
      </c>
      <c r="D3356" s="89" t="s">
        <v>947</v>
      </c>
      <c r="E3356" s="78">
        <v>22700</v>
      </c>
      <c r="F3356" s="35">
        <f t="shared" si="466"/>
        <v>23858</v>
      </c>
      <c r="G3356" s="36">
        <v>1181069.05</v>
      </c>
      <c r="H3356" s="36">
        <v>1218679</v>
      </c>
      <c r="I3356" s="37">
        <v>1318389.1000000001</v>
      </c>
      <c r="J3356" s="38">
        <f t="shared" si="467"/>
        <v>23858</v>
      </c>
      <c r="K3356" s="38">
        <f t="shared" si="468"/>
        <v>935498.78749999998</v>
      </c>
      <c r="L3356" s="38">
        <f t="shared" si="469"/>
        <v>1199874.0249999999</v>
      </c>
      <c r="M3356" s="39">
        <f t="shared" si="470"/>
        <v>461275.68623534503</v>
      </c>
      <c r="N3356" s="40">
        <f t="shared" si="471"/>
        <v>309301.01214794203</v>
      </c>
      <c r="O3356" s="41">
        <f t="shared" si="472"/>
        <v>0.67053395914332936</v>
      </c>
      <c r="P3356" s="42">
        <f t="shared" si="473"/>
        <v>23858</v>
      </c>
      <c r="Q3356" s="43" t="str">
        <f t="shared" si="474"/>
        <v>MEDIA GEO</v>
      </c>
    </row>
    <row r="3357" spans="2:17" s="44" customFormat="1" x14ac:dyDescent="0.3">
      <c r="B3357" s="87">
        <v>3322</v>
      </c>
      <c r="C3357" s="88">
        <v>72154500</v>
      </c>
      <c r="D3357" s="89" t="s">
        <v>948</v>
      </c>
      <c r="E3357" s="78">
        <v>20564</v>
      </c>
      <c r="F3357" s="35">
        <f t="shared" si="466"/>
        <v>21613</v>
      </c>
      <c r="G3357" s="77">
        <v>1176987.3500000001</v>
      </c>
      <c r="H3357" s="77">
        <v>1225384.6499999999</v>
      </c>
      <c r="I3357" s="77">
        <v>1318389.1000000001</v>
      </c>
      <c r="J3357" s="38">
        <f t="shared" si="467"/>
        <v>21613</v>
      </c>
      <c r="K3357" s="38">
        <f t="shared" si="468"/>
        <v>935593.52500000002</v>
      </c>
      <c r="L3357" s="38">
        <f t="shared" si="469"/>
        <v>1201186</v>
      </c>
      <c r="M3357" s="39">
        <f t="shared" si="470"/>
        <v>450246.89036266762</v>
      </c>
      <c r="N3357" s="40">
        <f t="shared" si="471"/>
        <v>303089.93052181345</v>
      </c>
      <c r="O3357" s="41">
        <f t="shared" si="472"/>
        <v>0.67316385078790597</v>
      </c>
      <c r="P3357" s="42">
        <f t="shared" si="473"/>
        <v>21613</v>
      </c>
      <c r="Q3357" s="43" t="str">
        <f t="shared" si="474"/>
        <v>MEDIA GEO</v>
      </c>
    </row>
    <row r="3358" spans="2:17" s="44" customFormat="1" x14ac:dyDescent="0.3">
      <c r="B3358" s="87">
        <v>3323</v>
      </c>
      <c r="C3358" s="88">
        <v>72154500</v>
      </c>
      <c r="D3358" s="89" t="s">
        <v>949</v>
      </c>
      <c r="E3358" s="78">
        <v>21521</v>
      </c>
      <c r="F3358" s="35">
        <f t="shared" si="466"/>
        <v>22619</v>
      </c>
      <c r="G3358" s="36">
        <v>1421014.7</v>
      </c>
      <c r="H3358" s="36">
        <v>1434717.55</v>
      </c>
      <c r="I3358" s="37">
        <v>1568883.0290000001</v>
      </c>
      <c r="J3358" s="38">
        <f t="shared" si="467"/>
        <v>22619</v>
      </c>
      <c r="K3358" s="38">
        <f t="shared" si="468"/>
        <v>1111808.56975</v>
      </c>
      <c r="L3358" s="38">
        <f t="shared" si="469"/>
        <v>1427866.125</v>
      </c>
      <c r="M3358" s="39">
        <f t="shared" si="470"/>
        <v>518629.52469927724</v>
      </c>
      <c r="N3358" s="40">
        <f t="shared" si="471"/>
        <v>350732.40555475646</v>
      </c>
      <c r="O3358" s="41">
        <f t="shared" si="472"/>
        <v>0.67626771876924197</v>
      </c>
      <c r="P3358" s="42">
        <f t="shared" si="473"/>
        <v>22619</v>
      </c>
      <c r="Q3358" s="43" t="str">
        <f t="shared" si="474"/>
        <v>MEDIA GEO</v>
      </c>
    </row>
    <row r="3359" spans="2:17" s="44" customFormat="1" x14ac:dyDescent="0.3">
      <c r="B3359" s="87">
        <v>3324</v>
      </c>
      <c r="C3359" s="88">
        <v>72154500</v>
      </c>
      <c r="D3359" s="89" t="s">
        <v>950</v>
      </c>
      <c r="E3359" s="78">
        <v>37888</v>
      </c>
      <c r="F3359" s="35">
        <f t="shared" si="466"/>
        <v>39820</v>
      </c>
      <c r="G3359" s="36">
        <v>7654062.1500000004</v>
      </c>
      <c r="H3359" s="36">
        <v>7875931.7000000002</v>
      </c>
      <c r="I3359" s="37">
        <v>8500140.25</v>
      </c>
      <c r="J3359" s="38">
        <f t="shared" si="467"/>
        <v>39820</v>
      </c>
      <c r="K3359" s="38">
        <f t="shared" si="468"/>
        <v>6017488.5250000004</v>
      </c>
      <c r="L3359" s="38">
        <f t="shared" si="469"/>
        <v>7764996.9250000007</v>
      </c>
      <c r="M3359" s="39">
        <f t="shared" si="470"/>
        <v>2125349.3092409903</v>
      </c>
      <c r="N3359" s="40">
        <f t="shared" si="471"/>
        <v>1474691.9169276003</v>
      </c>
      <c r="O3359" s="41">
        <f t="shared" si="472"/>
        <v>0.69385860974271829</v>
      </c>
      <c r="P3359" s="42">
        <f t="shared" si="473"/>
        <v>39820</v>
      </c>
      <c r="Q3359" s="43" t="str">
        <f t="shared" si="474"/>
        <v>MEDIA GEO</v>
      </c>
    </row>
    <row r="3360" spans="2:17" s="44" customFormat="1" x14ac:dyDescent="0.3">
      <c r="B3360" s="87">
        <v>3325</v>
      </c>
      <c r="C3360" s="88">
        <v>72154500</v>
      </c>
      <c r="D3360" s="89" t="s">
        <v>951</v>
      </c>
      <c r="E3360" s="78">
        <v>24228</v>
      </c>
      <c r="F3360" s="35">
        <f t="shared" si="466"/>
        <v>25464</v>
      </c>
      <c r="G3360" s="36">
        <v>2042016.2</v>
      </c>
      <c r="H3360" s="36">
        <v>2117236.1</v>
      </c>
      <c r="I3360" s="37">
        <v>2270057.8635</v>
      </c>
      <c r="J3360" s="38">
        <f t="shared" si="467"/>
        <v>25464</v>
      </c>
      <c r="K3360" s="38">
        <f t="shared" si="468"/>
        <v>1613693.5408749999</v>
      </c>
      <c r="L3360" s="38">
        <f t="shared" si="469"/>
        <v>2079626.15</v>
      </c>
      <c r="M3360" s="39">
        <f t="shared" si="470"/>
        <v>707046.54861383513</v>
      </c>
      <c r="N3360" s="40">
        <f t="shared" si="471"/>
        <v>481951.64206325251</v>
      </c>
      <c r="O3360" s="41">
        <f t="shared" si="472"/>
        <v>0.68164061193441761</v>
      </c>
      <c r="P3360" s="42">
        <f t="shared" si="473"/>
        <v>25464</v>
      </c>
      <c r="Q3360" s="43" t="str">
        <f t="shared" si="474"/>
        <v>MEDIA GEO</v>
      </c>
    </row>
    <row r="3361" spans="2:17" s="44" customFormat="1" x14ac:dyDescent="0.3">
      <c r="B3361" s="87">
        <v>3326</v>
      </c>
      <c r="C3361" s="88">
        <v>72154500</v>
      </c>
      <c r="D3361" s="89" t="s">
        <v>952</v>
      </c>
      <c r="E3361" s="78">
        <v>23031</v>
      </c>
      <c r="F3361" s="35">
        <f t="shared" si="466"/>
        <v>24206</v>
      </c>
      <c r="G3361" s="36">
        <v>2049888.05</v>
      </c>
      <c r="H3361" s="36">
        <v>2070296.55</v>
      </c>
      <c r="I3361" s="37">
        <v>2270057.8635</v>
      </c>
      <c r="J3361" s="38">
        <f t="shared" si="467"/>
        <v>24206</v>
      </c>
      <c r="K3361" s="38">
        <f t="shared" si="468"/>
        <v>1603612.1158750001</v>
      </c>
      <c r="L3361" s="38">
        <f t="shared" si="469"/>
        <v>2060092.3</v>
      </c>
      <c r="M3361" s="39">
        <f t="shared" si="470"/>
        <v>694913.36539522407</v>
      </c>
      <c r="N3361" s="40">
        <f t="shared" si="471"/>
        <v>474261.72626272647</v>
      </c>
      <c r="O3361" s="41">
        <f t="shared" si="472"/>
        <v>0.68247604648242088</v>
      </c>
      <c r="P3361" s="42">
        <f t="shared" si="473"/>
        <v>24206</v>
      </c>
      <c r="Q3361" s="43" t="str">
        <f t="shared" si="474"/>
        <v>MEDIA GEO</v>
      </c>
    </row>
    <row r="3362" spans="2:17" s="44" customFormat="1" x14ac:dyDescent="0.3">
      <c r="B3362" s="87">
        <v>3327</v>
      </c>
      <c r="C3362" s="88">
        <v>72154500</v>
      </c>
      <c r="D3362" s="89" t="s">
        <v>1162</v>
      </c>
      <c r="E3362" s="78">
        <v>21595</v>
      </c>
      <c r="F3362" s="35">
        <f t="shared" si="466"/>
        <v>22696</v>
      </c>
      <c r="G3362" s="36">
        <v>2035310.55</v>
      </c>
      <c r="H3362" s="36">
        <v>2101492.4</v>
      </c>
      <c r="I3362" s="37">
        <v>2270057.8635</v>
      </c>
      <c r="J3362" s="38">
        <f t="shared" si="467"/>
        <v>22696</v>
      </c>
      <c r="K3362" s="38">
        <f t="shared" si="468"/>
        <v>1607389.203375</v>
      </c>
      <c r="L3362" s="38">
        <f t="shared" si="469"/>
        <v>2068401.4750000001</v>
      </c>
      <c r="M3362" s="39">
        <f t="shared" si="470"/>
        <v>685150.83198629424</v>
      </c>
      <c r="N3362" s="40">
        <f t="shared" si="471"/>
        <v>468426.3039273037</v>
      </c>
      <c r="O3362" s="41">
        <f t="shared" si="472"/>
        <v>0.68368347823399289</v>
      </c>
      <c r="P3362" s="42">
        <f t="shared" si="473"/>
        <v>22696</v>
      </c>
      <c r="Q3362" s="43" t="str">
        <f t="shared" si="474"/>
        <v>MEDIA GEO</v>
      </c>
    </row>
    <row r="3363" spans="2:17" s="44" customFormat="1" x14ac:dyDescent="0.3">
      <c r="B3363" s="87">
        <v>3328</v>
      </c>
      <c r="C3363" s="88">
        <v>72154500</v>
      </c>
      <c r="D3363" s="89" t="s">
        <v>954</v>
      </c>
      <c r="E3363" s="78">
        <v>20877</v>
      </c>
      <c r="F3363" s="35">
        <f t="shared" si="466"/>
        <v>21942</v>
      </c>
      <c r="G3363" s="36">
        <v>2037351.4</v>
      </c>
      <c r="H3363" s="36">
        <v>2102075.5</v>
      </c>
      <c r="I3363" s="37">
        <v>2270057.8635</v>
      </c>
      <c r="J3363" s="38">
        <f t="shared" si="467"/>
        <v>21942</v>
      </c>
      <c r="K3363" s="38">
        <f t="shared" si="468"/>
        <v>1607856.6908749999</v>
      </c>
      <c r="L3363" s="38">
        <f t="shared" si="469"/>
        <v>2069713.45</v>
      </c>
      <c r="M3363" s="39">
        <f t="shared" si="470"/>
        <v>679605.44171293452</v>
      </c>
      <c r="N3363" s="40">
        <f t="shared" si="471"/>
        <v>465038.27937369974</v>
      </c>
      <c r="O3363" s="41">
        <f t="shared" si="472"/>
        <v>0.68427686247122788</v>
      </c>
      <c r="P3363" s="42">
        <f t="shared" si="473"/>
        <v>21942</v>
      </c>
      <c r="Q3363" s="43" t="str">
        <f t="shared" si="474"/>
        <v>MEDIA GEO</v>
      </c>
    </row>
    <row r="3364" spans="2:17" s="44" customFormat="1" x14ac:dyDescent="0.3">
      <c r="B3364" s="87">
        <v>3329</v>
      </c>
      <c r="C3364" s="88">
        <v>72154500</v>
      </c>
      <c r="D3364" s="89" t="s">
        <v>955</v>
      </c>
      <c r="E3364" s="78">
        <v>20822</v>
      </c>
      <c r="F3364" s="35">
        <f t="shared" si="466"/>
        <v>21884</v>
      </c>
      <c r="G3364" s="36">
        <v>2066506.4</v>
      </c>
      <c r="H3364" s="36">
        <v>2078168.4</v>
      </c>
      <c r="I3364" s="37">
        <v>2270057.8635</v>
      </c>
      <c r="J3364" s="38">
        <f t="shared" si="467"/>
        <v>21884</v>
      </c>
      <c r="K3364" s="38">
        <f t="shared" si="468"/>
        <v>1609154.1658749999</v>
      </c>
      <c r="L3364" s="38">
        <f t="shared" si="469"/>
        <v>2072337.4</v>
      </c>
      <c r="M3364" s="39">
        <f t="shared" si="470"/>
        <v>679626.46354412055</v>
      </c>
      <c r="N3364" s="40">
        <f t="shared" si="471"/>
        <v>465094.1562463931</v>
      </c>
      <c r="O3364" s="41">
        <f t="shared" si="472"/>
        <v>0.68433791383139653</v>
      </c>
      <c r="P3364" s="42">
        <f t="shared" si="473"/>
        <v>21884</v>
      </c>
      <c r="Q3364" s="43" t="str">
        <f t="shared" si="474"/>
        <v>MEDIA GEO</v>
      </c>
    </row>
    <row r="3365" spans="2:17" s="44" customFormat="1" x14ac:dyDescent="0.3">
      <c r="B3365" s="87">
        <v>3330</v>
      </c>
      <c r="C3365" s="88">
        <v>72154500</v>
      </c>
      <c r="D3365" s="89" t="s">
        <v>956</v>
      </c>
      <c r="E3365" s="78">
        <v>10439</v>
      </c>
      <c r="F3365" s="35">
        <f t="shared" ref="F3365:F3428" si="475">ROUND(E3365*($C$5+1),0)</f>
        <v>10971</v>
      </c>
      <c r="G3365" s="36">
        <v>489512.45</v>
      </c>
      <c r="H3365" s="36">
        <v>491844.85</v>
      </c>
      <c r="I3365" s="37">
        <v>537763.97499999998</v>
      </c>
      <c r="J3365" s="38">
        <f t="shared" si="467"/>
        <v>10971</v>
      </c>
      <c r="K3365" s="38">
        <f t="shared" si="468"/>
        <v>382523.06874999998</v>
      </c>
      <c r="L3365" s="38">
        <f t="shared" si="469"/>
        <v>490678.65</v>
      </c>
      <c r="M3365" s="39">
        <f t="shared" si="470"/>
        <v>194136.61264655297</v>
      </c>
      <c r="N3365" s="40">
        <f t="shared" si="471"/>
        <v>129517.64678256604</v>
      </c>
      <c r="O3365" s="41">
        <f t="shared" si="472"/>
        <v>0.66714693852399265</v>
      </c>
      <c r="P3365" s="42">
        <f t="shared" si="473"/>
        <v>10971</v>
      </c>
      <c r="Q3365" s="43" t="str">
        <f t="shared" si="474"/>
        <v>MEDIA GEO</v>
      </c>
    </row>
    <row r="3366" spans="2:17" s="44" customFormat="1" x14ac:dyDescent="0.3">
      <c r="B3366" s="87">
        <v>3331</v>
      </c>
      <c r="C3366" s="88">
        <v>72154500</v>
      </c>
      <c r="D3366" s="89" t="s">
        <v>957</v>
      </c>
      <c r="E3366" s="78">
        <v>10254</v>
      </c>
      <c r="F3366" s="35">
        <f t="shared" si="475"/>
        <v>10777</v>
      </c>
      <c r="G3366" s="36">
        <v>480765.95</v>
      </c>
      <c r="H3366" s="36">
        <v>489220.9</v>
      </c>
      <c r="I3366" s="37">
        <v>537763.97499999998</v>
      </c>
      <c r="J3366" s="38">
        <f t="shared" si="467"/>
        <v>10777</v>
      </c>
      <c r="K3366" s="38">
        <f t="shared" si="468"/>
        <v>379631.95625000005</v>
      </c>
      <c r="L3366" s="38">
        <f t="shared" si="469"/>
        <v>484993.42500000005</v>
      </c>
      <c r="M3366" s="39">
        <f t="shared" si="470"/>
        <v>192146.32075917121</v>
      </c>
      <c r="N3366" s="40">
        <f t="shared" si="471"/>
        <v>128247.47660800802</v>
      </c>
      <c r="O3366" s="41">
        <f t="shared" si="472"/>
        <v>0.66744695449437441</v>
      </c>
      <c r="P3366" s="42">
        <f t="shared" si="473"/>
        <v>10777</v>
      </c>
      <c r="Q3366" s="43" t="str">
        <f t="shared" si="474"/>
        <v>MEDIA GEO</v>
      </c>
    </row>
    <row r="3367" spans="2:17" s="44" customFormat="1" x14ac:dyDescent="0.3">
      <c r="B3367" s="87">
        <v>3332</v>
      </c>
      <c r="C3367" s="88">
        <v>72154500</v>
      </c>
      <c r="D3367" s="89" t="s">
        <v>958</v>
      </c>
      <c r="E3367" s="78">
        <v>10457</v>
      </c>
      <c r="F3367" s="35">
        <f t="shared" si="475"/>
        <v>10990</v>
      </c>
      <c r="G3367" s="36">
        <v>492719.5</v>
      </c>
      <c r="H3367" s="36">
        <v>500591.35</v>
      </c>
      <c r="I3367" s="37">
        <v>537763.97499999998</v>
      </c>
      <c r="J3367" s="38">
        <f t="shared" si="467"/>
        <v>10990</v>
      </c>
      <c r="K3367" s="38">
        <f t="shared" si="468"/>
        <v>385516.20624999999</v>
      </c>
      <c r="L3367" s="38">
        <f t="shared" si="469"/>
        <v>496655.42499999999</v>
      </c>
      <c r="M3367" s="39">
        <f t="shared" si="470"/>
        <v>195397.10379730057</v>
      </c>
      <c r="N3367" s="40">
        <f t="shared" si="471"/>
        <v>130395.51359404277</v>
      </c>
      <c r="O3367" s="41">
        <f t="shared" si="472"/>
        <v>0.66733595872184159</v>
      </c>
      <c r="P3367" s="42">
        <f t="shared" si="473"/>
        <v>10990</v>
      </c>
      <c r="Q3367" s="43" t="str">
        <f t="shared" si="474"/>
        <v>MEDIA GEO</v>
      </c>
    </row>
    <row r="3368" spans="2:17" s="44" customFormat="1" x14ac:dyDescent="0.3">
      <c r="B3368" s="87">
        <v>3333</v>
      </c>
      <c r="C3368" s="88">
        <v>72154500</v>
      </c>
      <c r="D3368" s="89" t="s">
        <v>959</v>
      </c>
      <c r="E3368" s="78">
        <v>11083</v>
      </c>
      <c r="F3368" s="35">
        <f t="shared" si="475"/>
        <v>11648</v>
      </c>
      <c r="G3368" s="77">
        <v>481932.15</v>
      </c>
      <c r="H3368" s="77">
        <v>499133.6</v>
      </c>
      <c r="I3368" s="77">
        <v>537763.97499999998</v>
      </c>
      <c r="J3368" s="38">
        <f t="shared" si="467"/>
        <v>11648</v>
      </c>
      <c r="K3368" s="38">
        <f t="shared" si="468"/>
        <v>382619.43125000002</v>
      </c>
      <c r="L3368" s="38">
        <f t="shared" si="469"/>
        <v>490532.875</v>
      </c>
      <c r="M3368" s="39">
        <f t="shared" si="470"/>
        <v>197020.51192569677</v>
      </c>
      <c r="N3368" s="40">
        <f t="shared" si="471"/>
        <v>131078.16022824432</v>
      </c>
      <c r="O3368" s="41">
        <f t="shared" si="472"/>
        <v>0.66530209949753061</v>
      </c>
      <c r="P3368" s="42">
        <f t="shared" si="473"/>
        <v>11648</v>
      </c>
      <c r="Q3368" s="43" t="str">
        <f t="shared" si="474"/>
        <v>MEDIA GEO</v>
      </c>
    </row>
    <row r="3369" spans="2:17" s="44" customFormat="1" x14ac:dyDescent="0.3">
      <c r="B3369" s="87">
        <v>3334</v>
      </c>
      <c r="C3369" s="88">
        <v>72154500</v>
      </c>
      <c r="D3369" s="89" t="s">
        <v>960</v>
      </c>
      <c r="E3369" s="78">
        <v>4382</v>
      </c>
      <c r="F3369" s="35">
        <f t="shared" si="475"/>
        <v>4605</v>
      </c>
      <c r="G3369" s="36">
        <v>1021008.1</v>
      </c>
      <c r="H3369" s="36">
        <v>1041416.6</v>
      </c>
      <c r="I3369" s="37">
        <v>1127569.625</v>
      </c>
      <c r="J3369" s="38">
        <f t="shared" si="467"/>
        <v>4605</v>
      </c>
      <c r="K3369" s="38">
        <f t="shared" si="468"/>
        <v>798649.83125000005</v>
      </c>
      <c r="L3369" s="38">
        <f t="shared" si="469"/>
        <v>1031212.35</v>
      </c>
      <c r="M3369" s="39">
        <f t="shared" si="470"/>
        <v>272587.96129608061</v>
      </c>
      <c r="N3369" s="40">
        <f t="shared" si="471"/>
        <v>189492.56917491072</v>
      </c>
      <c r="O3369" s="41">
        <f t="shared" si="472"/>
        <v>0.69516118127127036</v>
      </c>
      <c r="P3369" s="42">
        <f t="shared" si="473"/>
        <v>4605</v>
      </c>
      <c r="Q3369" s="43" t="str">
        <f t="shared" si="474"/>
        <v>MEDIA GEO</v>
      </c>
    </row>
    <row r="3370" spans="2:17" s="44" customFormat="1" x14ac:dyDescent="0.3">
      <c r="B3370" s="87">
        <v>3335</v>
      </c>
      <c r="C3370" s="88">
        <v>72154500</v>
      </c>
      <c r="D3370" s="89" t="s">
        <v>961</v>
      </c>
      <c r="E3370" s="78">
        <v>2209</v>
      </c>
      <c r="F3370" s="35">
        <f t="shared" si="475"/>
        <v>2322</v>
      </c>
      <c r="G3370" s="36">
        <v>413126.35</v>
      </c>
      <c r="H3370" s="36">
        <v>424496.8</v>
      </c>
      <c r="I3370" s="37">
        <v>455191.18400000001</v>
      </c>
      <c r="J3370" s="38">
        <f t="shared" si="467"/>
        <v>2322</v>
      </c>
      <c r="K3370" s="38">
        <f t="shared" si="468"/>
        <v>323784.08349999995</v>
      </c>
      <c r="L3370" s="38">
        <f t="shared" si="469"/>
        <v>418811.57499999995</v>
      </c>
      <c r="M3370" s="39">
        <f t="shared" si="470"/>
        <v>116681.8600226792</v>
      </c>
      <c r="N3370" s="40">
        <f t="shared" si="471"/>
        <v>80864.632517580831</v>
      </c>
      <c r="O3370" s="41">
        <f t="shared" si="472"/>
        <v>0.693035168464604</v>
      </c>
      <c r="P3370" s="42">
        <f t="shared" si="473"/>
        <v>2322</v>
      </c>
      <c r="Q3370" s="43" t="str">
        <f t="shared" si="474"/>
        <v>MEDIA GEO</v>
      </c>
    </row>
    <row r="3371" spans="2:17" s="44" customFormat="1" x14ac:dyDescent="0.3">
      <c r="B3371" s="87">
        <v>3336</v>
      </c>
      <c r="C3371" s="88">
        <v>72154500</v>
      </c>
      <c r="D3371" s="89" t="s">
        <v>962</v>
      </c>
      <c r="E3371" s="78">
        <v>5044</v>
      </c>
      <c r="F3371" s="35">
        <f t="shared" si="475"/>
        <v>5301</v>
      </c>
      <c r="G3371" s="36">
        <v>1423347.1</v>
      </c>
      <c r="H3371" s="36">
        <v>1453085.2</v>
      </c>
      <c r="I3371" s="37">
        <v>1578944.4194999998</v>
      </c>
      <c r="J3371" s="38">
        <f t="shared" si="467"/>
        <v>5301</v>
      </c>
      <c r="K3371" s="38">
        <f t="shared" si="468"/>
        <v>1115169.4298749999</v>
      </c>
      <c r="L3371" s="38">
        <f t="shared" si="469"/>
        <v>1438216.15</v>
      </c>
      <c r="M3371" s="39">
        <f t="shared" si="470"/>
        <v>362728.46395115316</v>
      </c>
      <c r="N3371" s="40">
        <f t="shared" si="471"/>
        <v>252739.38354217066</v>
      </c>
      <c r="O3371" s="41">
        <f t="shared" si="472"/>
        <v>0.69677295459284894</v>
      </c>
      <c r="P3371" s="42">
        <f t="shared" si="473"/>
        <v>5301</v>
      </c>
      <c r="Q3371" s="43" t="str">
        <f t="shared" si="474"/>
        <v>MEDIA GEO</v>
      </c>
    </row>
    <row r="3372" spans="2:17" s="44" customFormat="1" x14ac:dyDescent="0.3">
      <c r="B3372" s="87">
        <v>3337</v>
      </c>
      <c r="C3372" s="88">
        <v>72154500</v>
      </c>
      <c r="D3372" s="89" t="s">
        <v>963</v>
      </c>
      <c r="E3372" s="78">
        <v>30892</v>
      </c>
      <c r="F3372" s="35">
        <f t="shared" si="475"/>
        <v>32467</v>
      </c>
      <c r="G3372" s="36">
        <v>1006139.05</v>
      </c>
      <c r="H3372" s="36">
        <v>1030046.15</v>
      </c>
      <c r="I3372" s="37">
        <v>1115426.5674999999</v>
      </c>
      <c r="J3372" s="38">
        <f t="shared" si="467"/>
        <v>32467</v>
      </c>
      <c r="K3372" s="38">
        <f t="shared" si="468"/>
        <v>796019.69187500002</v>
      </c>
      <c r="L3372" s="38">
        <f t="shared" si="469"/>
        <v>1018092.6000000001</v>
      </c>
      <c r="M3372" s="39">
        <f t="shared" si="470"/>
        <v>440148.73540144402</v>
      </c>
      <c r="N3372" s="40">
        <f t="shared" si="471"/>
        <v>288274.51966826082</v>
      </c>
      <c r="O3372" s="41">
        <f t="shared" si="472"/>
        <v>0.65494796754405271</v>
      </c>
      <c r="P3372" s="42">
        <f t="shared" si="473"/>
        <v>32467</v>
      </c>
      <c r="Q3372" s="43" t="str">
        <f t="shared" si="474"/>
        <v>MEDIA GEO</v>
      </c>
    </row>
    <row r="3373" spans="2:17" s="44" customFormat="1" x14ac:dyDescent="0.3">
      <c r="B3373" s="87">
        <v>3338</v>
      </c>
      <c r="C3373" s="88">
        <v>72154500</v>
      </c>
      <c r="D3373" s="89" t="s">
        <v>964</v>
      </c>
      <c r="E3373" s="78">
        <v>33230</v>
      </c>
      <c r="F3373" s="35">
        <f t="shared" si="475"/>
        <v>34925</v>
      </c>
      <c r="G3373" s="36">
        <v>1018092.6</v>
      </c>
      <c r="H3373" s="36">
        <v>1039958.85</v>
      </c>
      <c r="I3373" s="37">
        <v>1115426.5674999999</v>
      </c>
      <c r="J3373" s="38">
        <f t="shared" si="467"/>
        <v>34925</v>
      </c>
      <c r="K3373" s="38">
        <f t="shared" si="468"/>
        <v>802100.75437500002</v>
      </c>
      <c r="L3373" s="38">
        <f t="shared" si="469"/>
        <v>1029025.725</v>
      </c>
      <c r="M3373" s="39">
        <f t="shared" si="470"/>
        <v>450656.0530931488</v>
      </c>
      <c r="N3373" s="40">
        <f t="shared" si="471"/>
        <v>293966.24679199018</v>
      </c>
      <c r="O3373" s="41">
        <f t="shared" si="472"/>
        <v>0.65230733011197017</v>
      </c>
      <c r="P3373" s="42">
        <f t="shared" si="473"/>
        <v>34925</v>
      </c>
      <c r="Q3373" s="43" t="str">
        <f t="shared" si="474"/>
        <v>MEDIA GEO</v>
      </c>
    </row>
    <row r="3374" spans="2:17" s="44" customFormat="1" x14ac:dyDescent="0.3">
      <c r="B3374" s="87">
        <v>3339</v>
      </c>
      <c r="C3374" s="88">
        <v>72154500</v>
      </c>
      <c r="D3374" s="89" t="s">
        <v>965</v>
      </c>
      <c r="E3374" s="78">
        <v>28480</v>
      </c>
      <c r="F3374" s="35">
        <f t="shared" si="475"/>
        <v>29932</v>
      </c>
      <c r="G3374" s="36">
        <v>1020133.45</v>
      </c>
      <c r="H3374" s="36">
        <v>1025672.9</v>
      </c>
      <c r="I3374" s="37">
        <v>1115426.5674999999</v>
      </c>
      <c r="J3374" s="38">
        <f t="shared" si="467"/>
        <v>29932</v>
      </c>
      <c r="K3374" s="38">
        <f t="shared" si="468"/>
        <v>797791.229375</v>
      </c>
      <c r="L3374" s="38">
        <f t="shared" si="469"/>
        <v>1022903.175</v>
      </c>
      <c r="M3374" s="39">
        <f t="shared" si="470"/>
        <v>432325.29602260503</v>
      </c>
      <c r="N3374" s="40">
        <f t="shared" si="471"/>
        <v>284535.02832158981</v>
      </c>
      <c r="O3374" s="41">
        <f t="shared" si="472"/>
        <v>0.65815031167344018</v>
      </c>
      <c r="P3374" s="42">
        <f t="shared" si="473"/>
        <v>29932</v>
      </c>
      <c r="Q3374" s="43" t="str">
        <f t="shared" si="474"/>
        <v>MEDIA GEO</v>
      </c>
    </row>
    <row r="3375" spans="2:17" s="44" customFormat="1" x14ac:dyDescent="0.3">
      <c r="B3375" s="87">
        <v>3340</v>
      </c>
      <c r="C3375" s="88">
        <v>72154500</v>
      </c>
      <c r="D3375" s="89" t="s">
        <v>966</v>
      </c>
      <c r="E3375" s="78">
        <v>28075</v>
      </c>
      <c r="F3375" s="35">
        <f t="shared" si="475"/>
        <v>29507</v>
      </c>
      <c r="G3375" s="36">
        <v>1006430.6</v>
      </c>
      <c r="H3375" s="36">
        <v>1028005.3</v>
      </c>
      <c r="I3375" s="37">
        <v>1115426.5674999999</v>
      </c>
      <c r="J3375" s="38">
        <f t="shared" si="467"/>
        <v>29507</v>
      </c>
      <c r="K3375" s="38">
        <f t="shared" si="468"/>
        <v>794842.36687499995</v>
      </c>
      <c r="L3375" s="38">
        <f t="shared" si="469"/>
        <v>1017217.95</v>
      </c>
      <c r="M3375" s="39">
        <f t="shared" si="470"/>
        <v>429572.33739674033</v>
      </c>
      <c r="N3375" s="40">
        <f t="shared" si="471"/>
        <v>282888.91299091914</v>
      </c>
      <c r="O3375" s="41">
        <f t="shared" si="472"/>
        <v>0.6585361494766161</v>
      </c>
      <c r="P3375" s="42">
        <f t="shared" si="473"/>
        <v>29507</v>
      </c>
      <c r="Q3375" s="43" t="str">
        <f t="shared" si="474"/>
        <v>MEDIA GEO</v>
      </c>
    </row>
    <row r="3376" spans="2:17" s="44" customFormat="1" x14ac:dyDescent="0.3">
      <c r="B3376" s="87">
        <v>3341</v>
      </c>
      <c r="C3376" s="88">
        <v>72154500</v>
      </c>
      <c r="D3376" s="89" t="s">
        <v>967</v>
      </c>
      <c r="E3376" s="78">
        <v>33028</v>
      </c>
      <c r="F3376" s="35">
        <f t="shared" si="475"/>
        <v>34712</v>
      </c>
      <c r="G3376" s="36">
        <v>994477.05</v>
      </c>
      <c r="H3376" s="36">
        <v>1028005.3</v>
      </c>
      <c r="I3376" s="37">
        <v>1115426.5674999999</v>
      </c>
      <c r="J3376" s="38">
        <f t="shared" si="467"/>
        <v>34712</v>
      </c>
      <c r="K3376" s="38">
        <f t="shared" si="468"/>
        <v>793155.229375</v>
      </c>
      <c r="L3376" s="38">
        <f t="shared" si="469"/>
        <v>1011241.175</v>
      </c>
      <c r="M3376" s="39">
        <f t="shared" si="470"/>
        <v>446043.98285804305</v>
      </c>
      <c r="N3376" s="40">
        <f t="shared" si="471"/>
        <v>290855.63439783099</v>
      </c>
      <c r="O3376" s="41">
        <f t="shared" si="472"/>
        <v>0.65207837248282763</v>
      </c>
      <c r="P3376" s="42">
        <f t="shared" si="473"/>
        <v>34712</v>
      </c>
      <c r="Q3376" s="43" t="str">
        <f t="shared" si="474"/>
        <v>MEDIA GEO</v>
      </c>
    </row>
    <row r="3377" spans="2:17" s="44" customFormat="1" x14ac:dyDescent="0.3">
      <c r="B3377" s="87">
        <v>3342</v>
      </c>
      <c r="C3377" s="88">
        <v>72154500</v>
      </c>
      <c r="D3377" s="89" t="s">
        <v>968</v>
      </c>
      <c r="E3377" s="78">
        <v>6996</v>
      </c>
      <c r="F3377" s="35">
        <f t="shared" si="475"/>
        <v>7353</v>
      </c>
      <c r="G3377" s="36">
        <v>1426262.6</v>
      </c>
      <c r="H3377" s="36">
        <v>1443172.5</v>
      </c>
      <c r="I3377" s="37">
        <v>1582066.92</v>
      </c>
      <c r="J3377" s="38">
        <f t="shared" si="467"/>
        <v>7353</v>
      </c>
      <c r="K3377" s="38">
        <f t="shared" si="468"/>
        <v>1114713.7549999999</v>
      </c>
      <c r="L3377" s="38">
        <f t="shared" si="469"/>
        <v>1434717.55</v>
      </c>
      <c r="M3377" s="39">
        <f t="shared" si="470"/>
        <v>393370.50077316107</v>
      </c>
      <c r="N3377" s="40">
        <f t="shared" si="471"/>
        <v>272955.59245338559</v>
      </c>
      <c r="O3377" s="41">
        <f t="shared" si="472"/>
        <v>0.69388932804289438</v>
      </c>
      <c r="P3377" s="42">
        <f t="shared" si="473"/>
        <v>7353</v>
      </c>
      <c r="Q3377" s="43" t="str">
        <f t="shared" si="474"/>
        <v>MEDIA GEO</v>
      </c>
    </row>
    <row r="3378" spans="2:17" s="44" customFormat="1" x14ac:dyDescent="0.3">
      <c r="B3378" s="87">
        <v>3343</v>
      </c>
      <c r="C3378" s="88">
        <v>72154500</v>
      </c>
      <c r="D3378" s="89" t="s">
        <v>969</v>
      </c>
      <c r="E3378" s="78">
        <v>21945</v>
      </c>
      <c r="F3378" s="35">
        <f t="shared" si="475"/>
        <v>23064</v>
      </c>
      <c r="G3378" s="36">
        <v>94170.65</v>
      </c>
      <c r="H3378" s="36">
        <v>95336.85</v>
      </c>
      <c r="I3378" s="37">
        <v>103736.40549999999</v>
      </c>
      <c r="J3378" s="38">
        <f t="shared" si="467"/>
        <v>23064</v>
      </c>
      <c r="K3378" s="38">
        <f t="shared" si="468"/>
        <v>79076.976374999998</v>
      </c>
      <c r="L3378" s="38">
        <f t="shared" si="469"/>
        <v>94753.75</v>
      </c>
      <c r="M3378" s="39">
        <f t="shared" si="470"/>
        <v>68078.589294347039</v>
      </c>
      <c r="N3378" s="40">
        <f t="shared" si="471"/>
        <v>31830.121342360151</v>
      </c>
      <c r="O3378" s="41">
        <f t="shared" si="472"/>
        <v>0.46754966094756006</v>
      </c>
      <c r="P3378" s="42">
        <f t="shared" si="473"/>
        <v>23064</v>
      </c>
      <c r="Q3378" s="43" t="str">
        <f t="shared" si="474"/>
        <v>MEDIA GEO</v>
      </c>
    </row>
    <row r="3379" spans="2:17" s="44" customFormat="1" x14ac:dyDescent="0.3">
      <c r="B3379" s="87">
        <v>3344</v>
      </c>
      <c r="C3379" s="88">
        <v>72154500</v>
      </c>
      <c r="D3379" s="89" t="s">
        <v>970</v>
      </c>
      <c r="E3379" s="78">
        <v>21411</v>
      </c>
      <c r="F3379" s="35">
        <f t="shared" si="475"/>
        <v>22503</v>
      </c>
      <c r="G3379" s="36">
        <v>726834.15</v>
      </c>
      <c r="H3379" s="36">
        <v>739953.9</v>
      </c>
      <c r="I3379" s="37">
        <v>812197.0745000001</v>
      </c>
      <c r="J3379" s="38">
        <f t="shared" si="467"/>
        <v>22503</v>
      </c>
      <c r="K3379" s="38">
        <f t="shared" si="468"/>
        <v>575372.03112499998</v>
      </c>
      <c r="L3379" s="38">
        <f t="shared" si="469"/>
        <v>733394.02500000002</v>
      </c>
      <c r="M3379" s="39">
        <f t="shared" si="470"/>
        <v>314873.02553801402</v>
      </c>
      <c r="N3379" s="40">
        <f t="shared" si="471"/>
        <v>206736.82767361379</v>
      </c>
      <c r="O3379" s="41">
        <f t="shared" si="472"/>
        <v>0.65657204938520486</v>
      </c>
      <c r="P3379" s="42">
        <f t="shared" si="473"/>
        <v>22503</v>
      </c>
      <c r="Q3379" s="43" t="str">
        <f t="shared" si="474"/>
        <v>MEDIA GEO</v>
      </c>
    </row>
    <row r="3380" spans="2:17" s="44" customFormat="1" x14ac:dyDescent="0.3">
      <c r="B3380" s="87">
        <v>3345</v>
      </c>
      <c r="C3380" s="88">
        <v>72154500</v>
      </c>
      <c r="D3380" s="89" t="s">
        <v>971</v>
      </c>
      <c r="E3380" s="78">
        <v>25903</v>
      </c>
      <c r="F3380" s="35">
        <f t="shared" si="475"/>
        <v>27224</v>
      </c>
      <c r="G3380" s="36">
        <v>733248.25</v>
      </c>
      <c r="H3380" s="36">
        <v>752782.1</v>
      </c>
      <c r="I3380" s="37">
        <v>812197.0745000001</v>
      </c>
      <c r="J3380" s="38">
        <f t="shared" si="467"/>
        <v>27224</v>
      </c>
      <c r="K3380" s="38">
        <f t="shared" si="468"/>
        <v>581362.85612500005</v>
      </c>
      <c r="L3380" s="38">
        <f t="shared" si="469"/>
        <v>743015.17500000005</v>
      </c>
      <c r="M3380" s="39">
        <f t="shared" si="470"/>
        <v>332378.87913459458</v>
      </c>
      <c r="N3380" s="40">
        <f t="shared" si="471"/>
        <v>215777.08434823313</v>
      </c>
      <c r="O3380" s="41">
        <f t="shared" si="472"/>
        <v>0.64919011975142882</v>
      </c>
      <c r="P3380" s="42">
        <f t="shared" si="473"/>
        <v>27224</v>
      </c>
      <c r="Q3380" s="43" t="str">
        <f t="shared" si="474"/>
        <v>MEDIA GEO</v>
      </c>
    </row>
    <row r="3381" spans="2:17" s="44" customFormat="1" x14ac:dyDescent="0.3">
      <c r="B3381" s="87">
        <v>3346</v>
      </c>
      <c r="C3381" s="88">
        <v>72154500</v>
      </c>
      <c r="D3381" s="89" t="s">
        <v>973</v>
      </c>
      <c r="E3381" s="78">
        <v>21116</v>
      </c>
      <c r="F3381" s="35">
        <f t="shared" si="475"/>
        <v>22193</v>
      </c>
      <c r="G3381" s="36">
        <v>1018675.7</v>
      </c>
      <c r="H3381" s="36">
        <v>1036460.25</v>
      </c>
      <c r="I3381" s="37">
        <v>1127569.625</v>
      </c>
      <c r="J3381" s="38">
        <f t="shared" si="467"/>
        <v>22193</v>
      </c>
      <c r="K3381" s="38">
        <f t="shared" si="468"/>
        <v>801224.64375000005</v>
      </c>
      <c r="L3381" s="38">
        <f t="shared" si="469"/>
        <v>1027567.975</v>
      </c>
      <c r="M3381" s="39">
        <f t="shared" si="470"/>
        <v>403168.8729770236</v>
      </c>
      <c r="N3381" s="40">
        <f t="shared" si="471"/>
        <v>269390.62325051817</v>
      </c>
      <c r="O3381" s="41">
        <f t="shared" si="472"/>
        <v>0.66818308978399388</v>
      </c>
      <c r="P3381" s="42">
        <f t="shared" si="473"/>
        <v>22193</v>
      </c>
      <c r="Q3381" s="43" t="str">
        <f t="shared" si="474"/>
        <v>MEDIA GEO</v>
      </c>
    </row>
    <row r="3382" spans="2:17" s="44" customFormat="1" x14ac:dyDescent="0.3">
      <c r="B3382" s="87">
        <v>3347</v>
      </c>
      <c r="C3382" s="88">
        <v>72154500</v>
      </c>
      <c r="D3382" s="89" t="s">
        <v>1176</v>
      </c>
      <c r="E3382" s="78">
        <v>14728</v>
      </c>
      <c r="F3382" s="35">
        <f t="shared" si="475"/>
        <v>15479</v>
      </c>
      <c r="G3382" s="36">
        <v>2058926.1</v>
      </c>
      <c r="H3382" s="36">
        <v>2102658.6</v>
      </c>
      <c r="I3382" s="37">
        <v>2272486.4750000001</v>
      </c>
      <c r="J3382" s="38">
        <f t="shared" si="467"/>
        <v>15479</v>
      </c>
      <c r="K3382" s="38">
        <f t="shared" si="468"/>
        <v>1612387.5437500002</v>
      </c>
      <c r="L3382" s="38">
        <f t="shared" si="469"/>
        <v>2080792.35</v>
      </c>
      <c r="M3382" s="39">
        <f t="shared" si="470"/>
        <v>624688.38712484948</v>
      </c>
      <c r="N3382" s="40">
        <f t="shared" si="471"/>
        <v>430776.08879848168</v>
      </c>
      <c r="O3382" s="41">
        <f t="shared" si="472"/>
        <v>0.68958555605802752</v>
      </c>
      <c r="P3382" s="42">
        <f t="shared" si="473"/>
        <v>15479</v>
      </c>
      <c r="Q3382" s="43" t="str">
        <f t="shared" si="474"/>
        <v>MEDIA GEO</v>
      </c>
    </row>
    <row r="3383" spans="2:17" s="44" customFormat="1" x14ac:dyDescent="0.3">
      <c r="B3383" s="87">
        <v>3348</v>
      </c>
      <c r="C3383" s="88">
        <v>72154500</v>
      </c>
      <c r="D3383" s="89" t="s">
        <v>975</v>
      </c>
      <c r="E3383" s="78">
        <v>7806</v>
      </c>
      <c r="F3383" s="35">
        <f t="shared" si="475"/>
        <v>8204</v>
      </c>
      <c r="G3383" s="36">
        <v>672314.3</v>
      </c>
      <c r="H3383" s="36">
        <v>680186.15</v>
      </c>
      <c r="I3383" s="37">
        <v>746971.50849999988</v>
      </c>
      <c r="J3383" s="38">
        <f t="shared" si="467"/>
        <v>8204</v>
      </c>
      <c r="K3383" s="38">
        <f t="shared" si="468"/>
        <v>526918.98962500005</v>
      </c>
      <c r="L3383" s="38">
        <f t="shared" si="469"/>
        <v>676250.22500000009</v>
      </c>
      <c r="M3383" s="39">
        <f t="shared" si="470"/>
        <v>230081.90020841055</v>
      </c>
      <c r="N3383" s="40">
        <f t="shared" si="471"/>
        <v>156891.36783279918</v>
      </c>
      <c r="O3383" s="41">
        <f t="shared" si="472"/>
        <v>0.68189356785859889</v>
      </c>
      <c r="P3383" s="42">
        <f t="shared" si="473"/>
        <v>8204</v>
      </c>
      <c r="Q3383" s="43" t="str">
        <f t="shared" si="474"/>
        <v>MEDIA GEO</v>
      </c>
    </row>
    <row r="3384" spans="2:17" s="44" customFormat="1" x14ac:dyDescent="0.3">
      <c r="B3384" s="87">
        <v>3349</v>
      </c>
      <c r="C3384" s="88">
        <v>72154500</v>
      </c>
      <c r="D3384" s="89" t="s">
        <v>976</v>
      </c>
      <c r="E3384" s="78">
        <v>71431</v>
      </c>
      <c r="F3384" s="35">
        <f t="shared" si="475"/>
        <v>75074</v>
      </c>
      <c r="G3384" s="36">
        <v>678728.4</v>
      </c>
      <c r="H3384" s="36">
        <v>681643.9</v>
      </c>
      <c r="I3384" s="37">
        <v>746971.50849999988</v>
      </c>
      <c r="J3384" s="38">
        <f t="shared" si="467"/>
        <v>75074</v>
      </c>
      <c r="K3384" s="38">
        <f t="shared" si="468"/>
        <v>545604.45212499995</v>
      </c>
      <c r="L3384" s="38">
        <f t="shared" si="469"/>
        <v>680186.15</v>
      </c>
      <c r="M3384" s="39">
        <f t="shared" si="470"/>
        <v>401339.39515730663</v>
      </c>
      <c r="N3384" s="40">
        <f t="shared" si="471"/>
        <v>230704.4733822401</v>
      </c>
      <c r="O3384" s="41">
        <f t="shared" si="472"/>
        <v>0.57483635089402207</v>
      </c>
      <c r="P3384" s="42">
        <f t="shared" si="473"/>
        <v>75074</v>
      </c>
      <c r="Q3384" s="43" t="str">
        <f t="shared" si="474"/>
        <v>MEDIA GEO</v>
      </c>
    </row>
    <row r="3385" spans="2:17" s="44" customFormat="1" x14ac:dyDescent="0.3">
      <c r="B3385" s="87">
        <v>3350</v>
      </c>
      <c r="C3385" s="88">
        <v>72154500</v>
      </c>
      <c r="D3385" s="89" t="s">
        <v>977</v>
      </c>
      <c r="E3385" s="78">
        <v>68228</v>
      </c>
      <c r="F3385" s="35">
        <f t="shared" si="475"/>
        <v>71708</v>
      </c>
      <c r="G3385" s="36">
        <v>673480.5</v>
      </c>
      <c r="H3385" s="36">
        <v>687474.9</v>
      </c>
      <c r="I3385" s="37">
        <v>746971.50849999988</v>
      </c>
      <c r="J3385" s="38">
        <f t="shared" si="467"/>
        <v>71708</v>
      </c>
      <c r="K3385" s="38">
        <f t="shared" si="468"/>
        <v>544908.72712499998</v>
      </c>
      <c r="L3385" s="38">
        <f t="shared" si="469"/>
        <v>680477.7</v>
      </c>
      <c r="M3385" s="39">
        <f t="shared" si="470"/>
        <v>396838.11654476653</v>
      </c>
      <c r="N3385" s="40">
        <f t="shared" si="471"/>
        <v>229901.71017677692</v>
      </c>
      <c r="O3385" s="41">
        <f t="shared" si="472"/>
        <v>0.5793337398597449</v>
      </c>
      <c r="P3385" s="42">
        <f t="shared" si="473"/>
        <v>71708</v>
      </c>
      <c r="Q3385" s="43" t="str">
        <f t="shared" si="474"/>
        <v>MEDIA GEO</v>
      </c>
    </row>
    <row r="3386" spans="2:17" s="44" customFormat="1" x14ac:dyDescent="0.3">
      <c r="B3386" s="87">
        <v>3351</v>
      </c>
      <c r="C3386" s="88">
        <v>72154500</v>
      </c>
      <c r="D3386" s="89" t="s">
        <v>978</v>
      </c>
      <c r="E3386" s="78">
        <v>84060</v>
      </c>
      <c r="F3386" s="35">
        <f t="shared" si="475"/>
        <v>88347</v>
      </c>
      <c r="G3386" s="36">
        <v>2462722.85</v>
      </c>
      <c r="H3386" s="36">
        <v>2479632.75</v>
      </c>
      <c r="I3386" s="37">
        <v>2730106.2705000001</v>
      </c>
      <c r="J3386" s="38">
        <f t="shared" si="467"/>
        <v>88347</v>
      </c>
      <c r="K3386" s="38">
        <f t="shared" si="468"/>
        <v>1940202.217625</v>
      </c>
      <c r="L3386" s="38">
        <f t="shared" si="469"/>
        <v>2471177.7999999998</v>
      </c>
      <c r="M3386" s="39">
        <f t="shared" si="470"/>
        <v>1101649.8146377581</v>
      </c>
      <c r="N3386" s="40">
        <f t="shared" si="471"/>
        <v>716513.29162577388</v>
      </c>
      <c r="O3386" s="41">
        <f t="shared" si="472"/>
        <v>0.65040022891609717</v>
      </c>
      <c r="P3386" s="42">
        <f t="shared" si="473"/>
        <v>88347</v>
      </c>
      <c r="Q3386" s="43" t="str">
        <f t="shared" si="474"/>
        <v>MEDIA GEO</v>
      </c>
    </row>
    <row r="3387" spans="2:17" s="44" customFormat="1" x14ac:dyDescent="0.3">
      <c r="B3387" s="87">
        <v>3352</v>
      </c>
      <c r="C3387" s="88">
        <v>72154500</v>
      </c>
      <c r="D3387" s="89" t="s">
        <v>979</v>
      </c>
      <c r="E3387" s="78">
        <v>45123</v>
      </c>
      <c r="F3387" s="35">
        <f t="shared" si="475"/>
        <v>47424</v>
      </c>
      <c r="G3387" s="36">
        <v>2432110.1</v>
      </c>
      <c r="H3387" s="36">
        <v>2496834.2000000002</v>
      </c>
      <c r="I3387" s="37">
        <v>2730106.2705000001</v>
      </c>
      <c r="J3387" s="38">
        <f t="shared" si="467"/>
        <v>47424</v>
      </c>
      <c r="K3387" s="38">
        <f t="shared" si="468"/>
        <v>1926618.6426250003</v>
      </c>
      <c r="L3387" s="38">
        <f t="shared" si="469"/>
        <v>2464472.1500000004</v>
      </c>
      <c r="M3387" s="39">
        <f t="shared" si="470"/>
        <v>941646.00347957772</v>
      </c>
      <c r="N3387" s="40">
        <f t="shared" si="471"/>
        <v>632310.44254662993</v>
      </c>
      <c r="O3387" s="41">
        <f t="shared" si="472"/>
        <v>0.6714948507295857</v>
      </c>
      <c r="P3387" s="42">
        <f t="shared" si="473"/>
        <v>47424</v>
      </c>
      <c r="Q3387" s="43" t="str">
        <f t="shared" si="474"/>
        <v>MEDIA GEO</v>
      </c>
    </row>
    <row r="3388" spans="2:17" s="44" customFormat="1" x14ac:dyDescent="0.3">
      <c r="B3388" s="87">
        <v>3353</v>
      </c>
      <c r="C3388" s="88">
        <v>72154500</v>
      </c>
      <c r="D3388" s="89" t="s">
        <v>980</v>
      </c>
      <c r="E3388" s="78">
        <v>97187</v>
      </c>
      <c r="F3388" s="35">
        <f t="shared" si="475"/>
        <v>102144</v>
      </c>
      <c r="G3388" s="36">
        <v>1004389.75</v>
      </c>
      <c r="H3388" s="36">
        <v>1026256</v>
      </c>
      <c r="I3388" s="37">
        <v>1126875.736</v>
      </c>
      <c r="J3388" s="38">
        <f t="shared" si="467"/>
        <v>102144</v>
      </c>
      <c r="K3388" s="38">
        <f t="shared" si="468"/>
        <v>814916.37150000001</v>
      </c>
      <c r="L3388" s="38">
        <f t="shared" si="469"/>
        <v>1015322.875</v>
      </c>
      <c r="M3388" s="39">
        <f t="shared" si="470"/>
        <v>586896.76745659753</v>
      </c>
      <c r="N3388" s="40">
        <f t="shared" si="471"/>
        <v>342771.96906750568</v>
      </c>
      <c r="O3388" s="41">
        <f t="shared" si="472"/>
        <v>0.58404133073173636</v>
      </c>
      <c r="P3388" s="42">
        <f t="shared" si="473"/>
        <v>102144</v>
      </c>
      <c r="Q3388" s="43" t="str">
        <f t="shared" si="474"/>
        <v>MEDIA GEO</v>
      </c>
    </row>
    <row r="3389" spans="2:17" s="44" customFormat="1" x14ac:dyDescent="0.3">
      <c r="B3389" s="87">
        <v>3354</v>
      </c>
      <c r="C3389" s="88">
        <v>72154500</v>
      </c>
      <c r="D3389" s="89" t="s">
        <v>981</v>
      </c>
      <c r="E3389" s="78">
        <v>83434</v>
      </c>
      <c r="F3389" s="35">
        <f t="shared" si="475"/>
        <v>87689</v>
      </c>
      <c r="G3389" s="36">
        <v>4148464.95</v>
      </c>
      <c r="H3389" s="36">
        <v>4260420.1500000004</v>
      </c>
      <c r="I3389" s="37">
        <v>4597014.625</v>
      </c>
      <c r="J3389" s="38">
        <f t="shared" si="467"/>
        <v>87689</v>
      </c>
      <c r="K3389" s="38">
        <f t="shared" si="468"/>
        <v>3273397.1812500004</v>
      </c>
      <c r="L3389" s="38">
        <f t="shared" si="469"/>
        <v>4204442.5500000007</v>
      </c>
      <c r="M3389" s="39">
        <f t="shared" si="470"/>
        <v>1633767.3569622925</v>
      </c>
      <c r="N3389" s="40">
        <f t="shared" si="471"/>
        <v>1093242.4904537925</v>
      </c>
      <c r="O3389" s="41">
        <f t="shared" si="472"/>
        <v>0.66915432346897152</v>
      </c>
      <c r="P3389" s="42">
        <f t="shared" si="473"/>
        <v>87689</v>
      </c>
      <c r="Q3389" s="43" t="str">
        <f t="shared" si="474"/>
        <v>MEDIA GEO</v>
      </c>
    </row>
    <row r="3390" spans="2:17" s="44" customFormat="1" x14ac:dyDescent="0.3">
      <c r="B3390" s="87">
        <v>3355</v>
      </c>
      <c r="C3390" s="88">
        <v>72154500</v>
      </c>
      <c r="D3390" s="89" t="s">
        <v>982</v>
      </c>
      <c r="E3390" s="78">
        <v>104403</v>
      </c>
      <c r="F3390" s="35">
        <f t="shared" si="475"/>
        <v>109728</v>
      </c>
      <c r="G3390" s="36">
        <v>11729056.5</v>
      </c>
      <c r="H3390" s="36">
        <v>11956465.5</v>
      </c>
      <c r="I3390" s="37">
        <v>13131849.324999999</v>
      </c>
      <c r="J3390" s="38">
        <f t="shared" si="467"/>
        <v>109728</v>
      </c>
      <c r="K3390" s="38">
        <f t="shared" si="468"/>
        <v>9231774.8312500007</v>
      </c>
      <c r="L3390" s="38">
        <f t="shared" si="469"/>
        <v>11842761</v>
      </c>
      <c r="M3390" s="39">
        <f t="shared" si="470"/>
        <v>3770312.1876708698</v>
      </c>
      <c r="N3390" s="40">
        <f t="shared" si="471"/>
        <v>2588423.9022063217</v>
      </c>
      <c r="O3390" s="41">
        <f t="shared" si="472"/>
        <v>0.68652773918048793</v>
      </c>
      <c r="P3390" s="42">
        <f t="shared" si="473"/>
        <v>109728</v>
      </c>
      <c r="Q3390" s="43" t="str">
        <f t="shared" si="474"/>
        <v>MEDIA GEO</v>
      </c>
    </row>
    <row r="3391" spans="2:17" s="44" customFormat="1" x14ac:dyDescent="0.3">
      <c r="B3391" s="87">
        <v>3356</v>
      </c>
      <c r="C3391" s="88">
        <v>72154500</v>
      </c>
      <c r="D3391" s="89" t="s">
        <v>983</v>
      </c>
      <c r="E3391" s="78">
        <v>90154</v>
      </c>
      <c r="F3391" s="35">
        <f t="shared" si="475"/>
        <v>94752</v>
      </c>
      <c r="G3391" s="36">
        <v>3896274.2</v>
      </c>
      <c r="H3391" s="36">
        <v>3971494.1</v>
      </c>
      <c r="I3391" s="37">
        <v>4350684.03</v>
      </c>
      <c r="J3391" s="38">
        <f t="shared" si="467"/>
        <v>94752</v>
      </c>
      <c r="K3391" s="38">
        <f t="shared" si="468"/>
        <v>3078301.0825000005</v>
      </c>
      <c r="L3391" s="38">
        <f t="shared" si="469"/>
        <v>3933884.1500000004</v>
      </c>
      <c r="M3391" s="39">
        <f t="shared" si="470"/>
        <v>1589232.1453928344</v>
      </c>
      <c r="N3391" s="40">
        <f t="shared" si="471"/>
        <v>1056757.0451559306</v>
      </c>
      <c r="O3391" s="41">
        <f t="shared" si="472"/>
        <v>0.66494819414486239</v>
      </c>
      <c r="P3391" s="42">
        <f t="shared" si="473"/>
        <v>94752</v>
      </c>
      <c r="Q3391" s="43" t="str">
        <f t="shared" si="474"/>
        <v>MEDIA GEO</v>
      </c>
    </row>
    <row r="3392" spans="2:17" s="44" customFormat="1" x14ac:dyDescent="0.3">
      <c r="B3392" s="87">
        <v>3357</v>
      </c>
      <c r="C3392" s="88">
        <v>72154500</v>
      </c>
      <c r="D3392" s="89" t="s">
        <v>984</v>
      </c>
      <c r="E3392" s="78">
        <v>39066</v>
      </c>
      <c r="F3392" s="35">
        <f t="shared" si="475"/>
        <v>41058</v>
      </c>
      <c r="G3392" s="36">
        <v>6527804.5</v>
      </c>
      <c r="H3392" s="36">
        <v>6637718.8499999996</v>
      </c>
      <c r="I3392" s="37">
        <v>7285834.5</v>
      </c>
      <c r="J3392" s="38">
        <f t="shared" si="467"/>
        <v>41058</v>
      </c>
      <c r="K3392" s="38">
        <f t="shared" si="468"/>
        <v>5123103.9625000004</v>
      </c>
      <c r="L3392" s="38">
        <f t="shared" si="469"/>
        <v>6582761.6749999998</v>
      </c>
      <c r="M3392" s="39">
        <f t="shared" si="470"/>
        <v>1897430.0365138738</v>
      </c>
      <c r="N3392" s="40">
        <f t="shared" si="471"/>
        <v>1312653.2554240413</v>
      </c>
      <c r="O3392" s="41">
        <f t="shared" si="472"/>
        <v>0.69180587961797202</v>
      </c>
      <c r="P3392" s="42">
        <f t="shared" si="473"/>
        <v>41058</v>
      </c>
      <c r="Q3392" s="43" t="str">
        <f t="shared" si="474"/>
        <v>MEDIA GEO</v>
      </c>
    </row>
    <row r="3393" spans="2:17" s="44" customFormat="1" x14ac:dyDescent="0.3">
      <c r="B3393" s="87">
        <v>3358</v>
      </c>
      <c r="C3393" s="88">
        <v>72154500</v>
      </c>
      <c r="D3393" s="89" t="s">
        <v>985</v>
      </c>
      <c r="E3393" s="78">
        <v>98199</v>
      </c>
      <c r="F3393" s="35">
        <f t="shared" si="475"/>
        <v>103207</v>
      </c>
      <c r="G3393" s="36">
        <v>3032994.65</v>
      </c>
      <c r="H3393" s="36">
        <v>3126873.75</v>
      </c>
      <c r="I3393" s="37">
        <v>3400056.1</v>
      </c>
      <c r="J3393" s="38">
        <f t="shared" si="467"/>
        <v>103207</v>
      </c>
      <c r="K3393" s="38">
        <f t="shared" si="468"/>
        <v>2415782.875</v>
      </c>
      <c r="L3393" s="38">
        <f t="shared" si="469"/>
        <v>3079934.2</v>
      </c>
      <c r="M3393" s="39">
        <f t="shared" si="470"/>
        <v>1350654.6154342245</v>
      </c>
      <c r="N3393" s="40">
        <f t="shared" si="471"/>
        <v>882078.66804852872</v>
      </c>
      <c r="O3393" s="41">
        <f t="shared" si="472"/>
        <v>0.65307492971839254</v>
      </c>
      <c r="P3393" s="42">
        <f t="shared" si="473"/>
        <v>103207</v>
      </c>
      <c r="Q3393" s="43" t="str">
        <f t="shared" si="474"/>
        <v>MEDIA GEO</v>
      </c>
    </row>
    <row r="3394" spans="2:17" s="44" customFormat="1" x14ac:dyDescent="0.3">
      <c r="B3394" s="87">
        <v>3359</v>
      </c>
      <c r="C3394" s="88">
        <v>72154500</v>
      </c>
      <c r="D3394" s="89" t="s">
        <v>986</v>
      </c>
      <c r="E3394" s="78">
        <v>100813</v>
      </c>
      <c r="F3394" s="35">
        <f t="shared" si="475"/>
        <v>105954</v>
      </c>
      <c r="G3394" s="36">
        <v>11724683.25</v>
      </c>
      <c r="H3394" s="36">
        <v>11944803.5</v>
      </c>
      <c r="I3394" s="37">
        <v>13131849.324999999</v>
      </c>
      <c r="J3394" s="38">
        <f t="shared" si="467"/>
        <v>105954</v>
      </c>
      <c r="K3394" s="38">
        <f t="shared" si="468"/>
        <v>9226822.5187500007</v>
      </c>
      <c r="L3394" s="38">
        <f t="shared" si="469"/>
        <v>11834743.375</v>
      </c>
      <c r="M3394" s="39">
        <f t="shared" si="470"/>
        <v>3736206.2629593867</v>
      </c>
      <c r="N3394" s="40">
        <f t="shared" si="471"/>
        <v>2566975.9925563922</v>
      </c>
      <c r="O3394" s="41">
        <f t="shared" si="472"/>
        <v>0.68705414313050617</v>
      </c>
      <c r="P3394" s="42">
        <f t="shared" si="473"/>
        <v>105954</v>
      </c>
      <c r="Q3394" s="43" t="str">
        <f t="shared" si="474"/>
        <v>MEDIA GEO</v>
      </c>
    </row>
    <row r="3395" spans="2:17" s="44" customFormat="1" x14ac:dyDescent="0.3">
      <c r="B3395" s="87">
        <v>3360</v>
      </c>
      <c r="C3395" s="88">
        <v>72154500</v>
      </c>
      <c r="D3395" s="89" t="s">
        <v>987</v>
      </c>
      <c r="E3395" s="78">
        <v>57900</v>
      </c>
      <c r="F3395" s="35">
        <f t="shared" si="475"/>
        <v>60853</v>
      </c>
      <c r="G3395" s="36">
        <v>6656086.5</v>
      </c>
      <c r="H3395" s="36">
        <v>6802736.1500000004</v>
      </c>
      <c r="I3395" s="37">
        <v>7459306.75</v>
      </c>
      <c r="J3395" s="38">
        <f t="shared" si="467"/>
        <v>60853</v>
      </c>
      <c r="K3395" s="38">
        <f t="shared" si="468"/>
        <v>5244745.5999999996</v>
      </c>
      <c r="L3395" s="38">
        <f t="shared" si="469"/>
        <v>6729411.3250000002</v>
      </c>
      <c r="M3395" s="39">
        <f t="shared" si="470"/>
        <v>2129221.0993870501</v>
      </c>
      <c r="N3395" s="40">
        <f t="shared" si="471"/>
        <v>1462557.1090665138</v>
      </c>
      <c r="O3395" s="41">
        <f t="shared" si="472"/>
        <v>0.68689771554844525</v>
      </c>
      <c r="P3395" s="42">
        <f t="shared" si="473"/>
        <v>60853</v>
      </c>
      <c r="Q3395" s="43" t="str">
        <f t="shared" si="474"/>
        <v>MEDIA GEO</v>
      </c>
    </row>
    <row r="3396" spans="2:17" s="44" customFormat="1" x14ac:dyDescent="0.3">
      <c r="B3396" s="87">
        <v>3361</v>
      </c>
      <c r="C3396" s="88">
        <v>72154500</v>
      </c>
      <c r="D3396" s="89" t="s">
        <v>988</v>
      </c>
      <c r="E3396" s="78">
        <v>45767</v>
      </c>
      <c r="F3396" s="35">
        <f t="shared" si="475"/>
        <v>48101</v>
      </c>
      <c r="G3396" s="36">
        <v>1163284.5</v>
      </c>
      <c r="H3396" s="36">
        <v>1180777.5</v>
      </c>
      <c r="I3396" s="37">
        <v>1279878.2604999999</v>
      </c>
      <c r="J3396" s="38">
        <f t="shared" si="467"/>
        <v>48101</v>
      </c>
      <c r="K3396" s="38">
        <f t="shared" si="468"/>
        <v>918010.31512499996</v>
      </c>
      <c r="L3396" s="38">
        <f t="shared" si="469"/>
        <v>1172031</v>
      </c>
      <c r="M3396" s="39">
        <f t="shared" si="470"/>
        <v>539255.01728650113</v>
      </c>
      <c r="N3396" s="40">
        <f t="shared" si="471"/>
        <v>347298.33623029973</v>
      </c>
      <c r="O3396" s="41">
        <f t="shared" si="472"/>
        <v>0.64403357427786967</v>
      </c>
      <c r="P3396" s="42">
        <f t="shared" si="473"/>
        <v>48101</v>
      </c>
      <c r="Q3396" s="43" t="str">
        <f t="shared" si="474"/>
        <v>MEDIA GEO</v>
      </c>
    </row>
    <row r="3397" spans="2:17" s="44" customFormat="1" x14ac:dyDescent="0.3">
      <c r="B3397" s="87">
        <v>3362</v>
      </c>
      <c r="C3397" s="88">
        <v>72154500</v>
      </c>
      <c r="D3397" s="89" t="s">
        <v>989</v>
      </c>
      <c r="E3397" s="78">
        <v>45399</v>
      </c>
      <c r="F3397" s="35">
        <f t="shared" si="475"/>
        <v>47714</v>
      </c>
      <c r="G3397" s="36">
        <v>1168532.3999999999</v>
      </c>
      <c r="H3397" s="36">
        <v>1178736.6499999999</v>
      </c>
      <c r="I3397" s="37">
        <v>1279878.2604999999</v>
      </c>
      <c r="J3397" s="38">
        <f t="shared" si="467"/>
        <v>47714</v>
      </c>
      <c r="K3397" s="38">
        <f t="shared" si="468"/>
        <v>918715.32762499992</v>
      </c>
      <c r="L3397" s="38">
        <f t="shared" si="469"/>
        <v>1173634.5249999999</v>
      </c>
      <c r="M3397" s="39">
        <f t="shared" si="470"/>
        <v>538540.05278740334</v>
      </c>
      <c r="N3397" s="40">
        <f t="shared" si="471"/>
        <v>347066.4303089992</v>
      </c>
      <c r="O3397" s="41">
        <f t="shared" si="472"/>
        <v>0.64445797209071987</v>
      </c>
      <c r="P3397" s="42">
        <f t="shared" si="473"/>
        <v>47714</v>
      </c>
      <c r="Q3397" s="43" t="str">
        <f t="shared" si="474"/>
        <v>MEDIA GEO</v>
      </c>
    </row>
    <row r="3398" spans="2:17" s="44" customFormat="1" x14ac:dyDescent="0.3">
      <c r="B3398" s="87">
        <v>3363</v>
      </c>
      <c r="C3398" s="88">
        <v>72154500</v>
      </c>
      <c r="D3398" s="89" t="s">
        <v>990</v>
      </c>
      <c r="E3398" s="78">
        <v>45013</v>
      </c>
      <c r="F3398" s="35">
        <f t="shared" si="475"/>
        <v>47309</v>
      </c>
      <c r="G3398" s="36">
        <v>2439398.85</v>
      </c>
      <c r="H3398" s="36">
        <v>2433567.85</v>
      </c>
      <c r="I3398" s="37">
        <v>2664533.7599999998</v>
      </c>
      <c r="J3398" s="38">
        <f t="shared" si="467"/>
        <v>47309</v>
      </c>
      <c r="K3398" s="38">
        <f t="shared" si="468"/>
        <v>1896202.365</v>
      </c>
      <c r="L3398" s="38">
        <f t="shared" si="469"/>
        <v>2436483.35</v>
      </c>
      <c r="M3398" s="39">
        <f t="shared" si="470"/>
        <v>930085.37910923338</v>
      </c>
      <c r="N3398" s="40">
        <f t="shared" si="471"/>
        <v>624217.1639394454</v>
      </c>
      <c r="O3398" s="41">
        <f t="shared" si="472"/>
        <v>0.67113963724198544</v>
      </c>
      <c r="P3398" s="42">
        <f t="shared" si="473"/>
        <v>47309</v>
      </c>
      <c r="Q3398" s="43" t="str">
        <f t="shared" si="474"/>
        <v>MEDIA GEO</v>
      </c>
    </row>
    <row r="3399" spans="2:17" s="44" customFormat="1" x14ac:dyDescent="0.3">
      <c r="B3399" s="87">
        <v>3364</v>
      </c>
      <c r="C3399" s="88">
        <v>72154500</v>
      </c>
      <c r="D3399" s="89" t="s">
        <v>991</v>
      </c>
      <c r="E3399" s="78">
        <v>44626</v>
      </c>
      <c r="F3399" s="35">
        <f t="shared" si="475"/>
        <v>46902</v>
      </c>
      <c r="G3399" s="36">
        <v>2430360.7999999998</v>
      </c>
      <c r="H3399" s="36">
        <v>2467387.65</v>
      </c>
      <c r="I3399" s="37">
        <v>2664533.7599999998</v>
      </c>
      <c r="J3399" s="38">
        <f t="shared" si="467"/>
        <v>46902</v>
      </c>
      <c r="K3399" s="38">
        <f t="shared" si="468"/>
        <v>1902296.0524999998</v>
      </c>
      <c r="L3399" s="38">
        <f t="shared" si="469"/>
        <v>2448874.2249999996</v>
      </c>
      <c r="M3399" s="39">
        <f t="shared" si="470"/>
        <v>930422.45236618852</v>
      </c>
      <c r="N3399" s="40">
        <f t="shared" si="471"/>
        <v>624743.30318513792</v>
      </c>
      <c r="O3399" s="41">
        <f t="shared" si="472"/>
        <v>0.6714619811638598</v>
      </c>
      <c r="P3399" s="42">
        <f t="shared" si="473"/>
        <v>46902</v>
      </c>
      <c r="Q3399" s="43" t="str">
        <f t="shared" si="474"/>
        <v>MEDIA GEO</v>
      </c>
    </row>
    <row r="3400" spans="2:17" s="44" customFormat="1" ht="21.6" x14ac:dyDescent="0.3">
      <c r="B3400" s="87">
        <v>3365</v>
      </c>
      <c r="C3400" s="88">
        <v>72154500</v>
      </c>
      <c r="D3400" s="89" t="s">
        <v>1216</v>
      </c>
      <c r="E3400" s="78">
        <v>44055</v>
      </c>
      <c r="F3400" s="35">
        <f t="shared" si="475"/>
        <v>46302</v>
      </c>
      <c r="G3400" s="36">
        <v>4519608.0999999996</v>
      </c>
      <c r="H3400" s="36">
        <v>4602408.3</v>
      </c>
      <c r="I3400" s="37">
        <v>5051511.92</v>
      </c>
      <c r="J3400" s="38">
        <f t="shared" si="467"/>
        <v>46302</v>
      </c>
      <c r="K3400" s="38">
        <f t="shared" si="468"/>
        <v>3554957.5799999996</v>
      </c>
      <c r="L3400" s="38">
        <f t="shared" si="469"/>
        <v>4561008.1999999993</v>
      </c>
      <c r="M3400" s="39">
        <f t="shared" si="470"/>
        <v>1485172.0374871434</v>
      </c>
      <c r="N3400" s="40">
        <f t="shared" si="471"/>
        <v>1017434.760753301</v>
      </c>
      <c r="O3400" s="41">
        <f t="shared" si="472"/>
        <v>0.68506188850334349</v>
      </c>
      <c r="P3400" s="42">
        <f t="shared" si="473"/>
        <v>46302</v>
      </c>
      <c r="Q3400" s="43" t="str">
        <f t="shared" si="474"/>
        <v>MEDIA GEO</v>
      </c>
    </row>
    <row r="3401" spans="2:17" s="44" customFormat="1" ht="21.6" x14ac:dyDescent="0.3">
      <c r="B3401" s="87">
        <v>3366</v>
      </c>
      <c r="C3401" s="88">
        <v>72154500</v>
      </c>
      <c r="D3401" s="89" t="s">
        <v>1217</v>
      </c>
      <c r="E3401" s="78">
        <v>44239</v>
      </c>
      <c r="F3401" s="35">
        <f t="shared" si="475"/>
        <v>46495</v>
      </c>
      <c r="G3401" s="36">
        <v>3110546.95</v>
      </c>
      <c r="H3401" s="36">
        <v>3143492.1</v>
      </c>
      <c r="I3401" s="37">
        <v>3424342.2149999999</v>
      </c>
      <c r="J3401" s="38">
        <f t="shared" ref="J3401:J3464" si="476">MIN(F3401:I3401)</f>
        <v>46495</v>
      </c>
      <c r="K3401" s="38">
        <f t="shared" ref="K3401:K3464" si="477">AVERAGE(F3401:I3401)</f>
        <v>2431219.0662500001</v>
      </c>
      <c r="L3401" s="38">
        <f t="shared" ref="L3401:L3464" si="478">MEDIAN(F3401:I3401)</f>
        <v>3127019.5250000004</v>
      </c>
      <c r="M3401" s="39">
        <f t="shared" ref="M3401:M3464" si="479">GEOMEAN(F3401:I3401)</f>
        <v>1117012.7658374337</v>
      </c>
      <c r="N3401" s="40">
        <f t="shared" ref="N3401:N3464" si="480">STDEVA(J3401,M3401)</f>
        <v>756970.37160432199</v>
      </c>
      <c r="O3401" s="41">
        <f t="shared" ref="O3401:O3464" si="481">N3401/M3401</f>
        <v>0.67767387692907433</v>
      </c>
      <c r="P3401" s="42">
        <f t="shared" ref="P3401:P3464" si="482">ROUND(IF(O3401&lt;=P3396,J3401,M3401),0)</f>
        <v>46495</v>
      </c>
      <c r="Q3401" s="43" t="str">
        <f t="shared" ref="Q3401:Q3464" si="483">IF(O3401&lt;=35%,"MENOR VALOR","MEDIA GEO")</f>
        <v>MEDIA GEO</v>
      </c>
    </row>
    <row r="3402" spans="2:17" s="44" customFormat="1" x14ac:dyDescent="0.3">
      <c r="B3402" s="87">
        <v>3367</v>
      </c>
      <c r="C3402" s="88">
        <v>72154500</v>
      </c>
      <c r="D3402" s="89" t="s">
        <v>994</v>
      </c>
      <c r="E3402" s="78">
        <v>61048</v>
      </c>
      <c r="F3402" s="35">
        <f t="shared" si="475"/>
        <v>64161</v>
      </c>
      <c r="G3402" s="36">
        <v>1435300.65</v>
      </c>
      <c r="H3402" s="36">
        <v>1460373.95</v>
      </c>
      <c r="I3402" s="37">
        <v>1578597.4750000001</v>
      </c>
      <c r="J3402" s="38">
        <f t="shared" si="476"/>
        <v>64161</v>
      </c>
      <c r="K3402" s="38">
        <f t="shared" si="477"/>
        <v>1134608.2687499998</v>
      </c>
      <c r="L3402" s="38">
        <f t="shared" si="478"/>
        <v>1447837.2999999998</v>
      </c>
      <c r="M3402" s="39">
        <f t="shared" si="479"/>
        <v>678793.02609108202</v>
      </c>
      <c r="N3402" s="40">
        <f t="shared" si="480"/>
        <v>434610.4735834311</v>
      </c>
      <c r="O3402" s="41">
        <f t="shared" si="481"/>
        <v>0.64026950318890585</v>
      </c>
      <c r="P3402" s="42">
        <f t="shared" si="482"/>
        <v>64161</v>
      </c>
      <c r="Q3402" s="43" t="str">
        <f t="shared" si="483"/>
        <v>MEDIA GEO</v>
      </c>
    </row>
    <row r="3403" spans="2:17" s="44" customFormat="1" x14ac:dyDescent="0.3">
      <c r="B3403" s="87">
        <v>3368</v>
      </c>
      <c r="C3403" s="88">
        <v>72154500</v>
      </c>
      <c r="D3403" s="89" t="s">
        <v>995</v>
      </c>
      <c r="E3403" s="78">
        <v>54015</v>
      </c>
      <c r="F3403" s="35">
        <f t="shared" si="475"/>
        <v>56770</v>
      </c>
      <c r="G3403" s="36">
        <v>1415183.7</v>
      </c>
      <c r="H3403" s="36">
        <v>1451335.9</v>
      </c>
      <c r="I3403" s="37">
        <v>1578597.4750000001</v>
      </c>
      <c r="J3403" s="38">
        <f t="shared" si="476"/>
        <v>56770</v>
      </c>
      <c r="K3403" s="38">
        <f t="shared" si="477"/>
        <v>1125471.7687499998</v>
      </c>
      <c r="L3403" s="38">
        <f t="shared" si="478"/>
        <v>1433259.7999999998</v>
      </c>
      <c r="M3403" s="39">
        <f t="shared" si="479"/>
        <v>655002.20718705887</v>
      </c>
      <c r="N3403" s="40">
        <f t="shared" si="480"/>
        <v>423014.05042616505</v>
      </c>
      <c r="O3403" s="41">
        <f t="shared" si="481"/>
        <v>0.64582080149442689</v>
      </c>
      <c r="P3403" s="42">
        <f t="shared" si="482"/>
        <v>56770</v>
      </c>
      <c r="Q3403" s="43" t="str">
        <f t="shared" si="483"/>
        <v>MEDIA GEO</v>
      </c>
    </row>
    <row r="3404" spans="2:17" s="44" customFormat="1" x14ac:dyDescent="0.3">
      <c r="B3404" s="87">
        <v>3369</v>
      </c>
      <c r="C3404" s="88">
        <v>72154500</v>
      </c>
      <c r="D3404" s="89" t="s">
        <v>996</v>
      </c>
      <c r="E3404" s="78">
        <v>75518</v>
      </c>
      <c r="F3404" s="35">
        <f t="shared" si="475"/>
        <v>79369</v>
      </c>
      <c r="G3404" s="36">
        <v>2474384.85</v>
      </c>
      <c r="H3404" s="36">
        <v>2486338.4</v>
      </c>
      <c r="I3404" s="37">
        <v>2737392.105</v>
      </c>
      <c r="J3404" s="38">
        <f t="shared" si="476"/>
        <v>79369</v>
      </c>
      <c r="K3404" s="38">
        <f t="shared" si="477"/>
        <v>1944371.0887500001</v>
      </c>
      <c r="L3404" s="38">
        <f t="shared" si="478"/>
        <v>2480361.625</v>
      </c>
      <c r="M3404" s="39">
        <f t="shared" si="479"/>
        <v>1075236.1348873964</v>
      </c>
      <c r="N3404" s="40">
        <f t="shared" si="480"/>
        <v>704184.4042396961</v>
      </c>
      <c r="O3404" s="41">
        <f t="shared" si="481"/>
        <v>0.65491140168335349</v>
      </c>
      <c r="P3404" s="42">
        <f t="shared" si="482"/>
        <v>79369</v>
      </c>
      <c r="Q3404" s="43" t="str">
        <f t="shared" si="483"/>
        <v>MEDIA GEO</v>
      </c>
    </row>
    <row r="3405" spans="2:17" s="44" customFormat="1" x14ac:dyDescent="0.3">
      <c r="B3405" s="87">
        <v>3370</v>
      </c>
      <c r="C3405" s="88">
        <v>72154500</v>
      </c>
      <c r="D3405" s="89" t="s">
        <v>997</v>
      </c>
      <c r="E3405" s="78">
        <v>19496</v>
      </c>
      <c r="F3405" s="35">
        <f t="shared" si="475"/>
        <v>20490</v>
      </c>
      <c r="G3405" s="77">
        <v>2481090.5</v>
      </c>
      <c r="H3405" s="77">
        <v>2519575.1</v>
      </c>
      <c r="I3405" s="77">
        <v>2737392.105</v>
      </c>
      <c r="J3405" s="38">
        <f t="shared" si="476"/>
        <v>20490</v>
      </c>
      <c r="K3405" s="38">
        <f t="shared" si="477"/>
        <v>1939636.92625</v>
      </c>
      <c r="L3405" s="38">
        <f t="shared" si="478"/>
        <v>2500332.7999999998</v>
      </c>
      <c r="M3405" s="39">
        <f t="shared" si="479"/>
        <v>769506.37229740166</v>
      </c>
      <c r="N3405" s="40">
        <f t="shared" si="480"/>
        <v>529634.55607124045</v>
      </c>
      <c r="O3405" s="41">
        <f t="shared" si="481"/>
        <v>0.68827832379085918</v>
      </c>
      <c r="P3405" s="42">
        <f t="shared" si="482"/>
        <v>20490</v>
      </c>
      <c r="Q3405" s="43" t="str">
        <f t="shared" si="483"/>
        <v>MEDIA GEO</v>
      </c>
    </row>
    <row r="3406" spans="2:17" s="44" customFormat="1" x14ac:dyDescent="0.3">
      <c r="B3406" s="87">
        <v>3371</v>
      </c>
      <c r="C3406" s="88">
        <v>72154500</v>
      </c>
      <c r="D3406" s="89" t="s">
        <v>998</v>
      </c>
      <c r="E3406" s="78">
        <v>58562</v>
      </c>
      <c r="F3406" s="35">
        <f t="shared" si="475"/>
        <v>61549</v>
      </c>
      <c r="G3406" s="36">
        <v>4098026.8</v>
      </c>
      <c r="H3406" s="36">
        <v>4176745.3</v>
      </c>
      <c r="I3406" s="37">
        <v>4595279.9024999999</v>
      </c>
      <c r="J3406" s="38">
        <f t="shared" si="476"/>
        <v>61549</v>
      </c>
      <c r="K3406" s="38">
        <f t="shared" si="477"/>
        <v>3232900.2506249999</v>
      </c>
      <c r="L3406" s="38">
        <f t="shared" si="478"/>
        <v>4137386.05</v>
      </c>
      <c r="M3406" s="39">
        <f t="shared" si="479"/>
        <v>1483325.4203292476</v>
      </c>
      <c r="N3406" s="40">
        <f t="shared" si="480"/>
        <v>1005347.7481459461</v>
      </c>
      <c r="O3406" s="41">
        <f t="shared" si="481"/>
        <v>0.67776614245766331</v>
      </c>
      <c r="P3406" s="42">
        <f t="shared" si="482"/>
        <v>61549</v>
      </c>
      <c r="Q3406" s="43" t="str">
        <f t="shared" si="483"/>
        <v>MEDIA GEO</v>
      </c>
    </row>
    <row r="3407" spans="2:17" s="44" customFormat="1" x14ac:dyDescent="0.3">
      <c r="B3407" s="87">
        <v>3372</v>
      </c>
      <c r="C3407" s="88">
        <v>72154500</v>
      </c>
      <c r="D3407" s="89" t="s">
        <v>999</v>
      </c>
      <c r="E3407" s="78">
        <v>61453</v>
      </c>
      <c r="F3407" s="35">
        <f t="shared" si="475"/>
        <v>64587</v>
      </c>
      <c r="G3407" s="36">
        <v>4414358.55</v>
      </c>
      <c r="H3407" s="36">
        <v>4377914.8</v>
      </c>
      <c r="I3407" s="37">
        <v>4820793.8274999997</v>
      </c>
      <c r="J3407" s="38">
        <f t="shared" si="476"/>
        <v>64587</v>
      </c>
      <c r="K3407" s="38">
        <f t="shared" si="477"/>
        <v>3419413.5443749996</v>
      </c>
      <c r="L3407" s="38">
        <f t="shared" si="478"/>
        <v>4396136.6749999998</v>
      </c>
      <c r="M3407" s="39">
        <f t="shared" si="479"/>
        <v>1566208.7478437647</v>
      </c>
      <c r="N3407" s="40">
        <f t="shared" si="480"/>
        <v>1061806.920677522</v>
      </c>
      <c r="O3407" s="41">
        <f t="shared" si="481"/>
        <v>0.67794725456573768</v>
      </c>
      <c r="P3407" s="42">
        <f t="shared" si="482"/>
        <v>64587</v>
      </c>
      <c r="Q3407" s="43" t="str">
        <f t="shared" si="483"/>
        <v>MEDIA GEO</v>
      </c>
    </row>
    <row r="3408" spans="2:17" s="44" customFormat="1" x14ac:dyDescent="0.3">
      <c r="B3408" s="87">
        <v>3373</v>
      </c>
      <c r="C3408" s="88">
        <v>72154500</v>
      </c>
      <c r="D3408" s="89" t="s">
        <v>1000</v>
      </c>
      <c r="E3408" s="78">
        <v>47498</v>
      </c>
      <c r="F3408" s="35">
        <f t="shared" si="475"/>
        <v>49920</v>
      </c>
      <c r="G3408" s="36">
        <v>1147832.3500000001</v>
      </c>
      <c r="H3408" s="36">
        <v>1166491.55</v>
      </c>
      <c r="I3408" s="37">
        <v>1276061.8709999998</v>
      </c>
      <c r="J3408" s="38">
        <f t="shared" si="476"/>
        <v>49920</v>
      </c>
      <c r="K3408" s="38">
        <f t="shared" si="477"/>
        <v>910076.44275000005</v>
      </c>
      <c r="L3408" s="38">
        <f t="shared" si="478"/>
        <v>1157161.9500000002</v>
      </c>
      <c r="M3408" s="39">
        <f t="shared" si="479"/>
        <v>540414.00030574563</v>
      </c>
      <c r="N3408" s="40">
        <f t="shared" si="480"/>
        <v>346831.63374750927</v>
      </c>
      <c r="O3408" s="41">
        <f t="shared" si="481"/>
        <v>0.6417887648197218</v>
      </c>
      <c r="P3408" s="42">
        <f t="shared" si="482"/>
        <v>49920</v>
      </c>
      <c r="Q3408" s="43" t="str">
        <f t="shared" si="483"/>
        <v>MEDIA GEO</v>
      </c>
    </row>
    <row r="3409" spans="2:17" s="44" customFormat="1" x14ac:dyDescent="0.3">
      <c r="B3409" s="87">
        <v>3374</v>
      </c>
      <c r="C3409" s="88">
        <v>72154500</v>
      </c>
      <c r="D3409" s="89" t="s">
        <v>1001</v>
      </c>
      <c r="E3409" s="78">
        <v>32089</v>
      </c>
      <c r="F3409" s="35">
        <f t="shared" si="475"/>
        <v>33726</v>
      </c>
      <c r="G3409" s="36">
        <v>1071737.8</v>
      </c>
      <c r="H3409" s="36">
        <v>1099435.05</v>
      </c>
      <c r="I3409" s="37">
        <v>1196958.5249999999</v>
      </c>
      <c r="J3409" s="38">
        <f t="shared" si="476"/>
        <v>33726</v>
      </c>
      <c r="K3409" s="38">
        <f t="shared" si="477"/>
        <v>850464.34375</v>
      </c>
      <c r="L3409" s="38">
        <f t="shared" si="478"/>
        <v>1085586.425</v>
      </c>
      <c r="M3409" s="39">
        <f t="shared" si="479"/>
        <v>467009.28598024527</v>
      </c>
      <c r="N3409" s="40">
        <f t="shared" si="480"/>
        <v>306377.54969142156</v>
      </c>
      <c r="O3409" s="41">
        <f t="shared" si="481"/>
        <v>0.65604166531365604</v>
      </c>
      <c r="P3409" s="42">
        <f t="shared" si="482"/>
        <v>33726</v>
      </c>
      <c r="Q3409" s="43" t="str">
        <f t="shared" si="483"/>
        <v>MEDIA GEO</v>
      </c>
    </row>
    <row r="3410" spans="2:17" s="44" customFormat="1" x14ac:dyDescent="0.3">
      <c r="B3410" s="87">
        <v>3375</v>
      </c>
      <c r="C3410" s="88">
        <v>72154500</v>
      </c>
      <c r="D3410" s="89" t="s">
        <v>1002</v>
      </c>
      <c r="E3410" s="78">
        <v>27983</v>
      </c>
      <c r="F3410" s="35">
        <f t="shared" si="475"/>
        <v>29410</v>
      </c>
      <c r="G3410" s="36">
        <v>1067364.55</v>
      </c>
      <c r="H3410" s="36">
        <v>1088356.1499999999</v>
      </c>
      <c r="I3410" s="37">
        <v>1196958.5249999999</v>
      </c>
      <c r="J3410" s="38">
        <f t="shared" si="476"/>
        <v>29410</v>
      </c>
      <c r="K3410" s="38">
        <f t="shared" si="477"/>
        <v>845522.30625000002</v>
      </c>
      <c r="L3410" s="38">
        <f t="shared" si="478"/>
        <v>1077860.3500000001</v>
      </c>
      <c r="M3410" s="39">
        <f t="shared" si="479"/>
        <v>449691.29869284289</v>
      </c>
      <c r="N3410" s="40">
        <f t="shared" si="480"/>
        <v>297183.75631159806</v>
      </c>
      <c r="O3410" s="41">
        <f t="shared" si="481"/>
        <v>0.66086170040525161</v>
      </c>
      <c r="P3410" s="42">
        <f t="shared" si="482"/>
        <v>29410</v>
      </c>
      <c r="Q3410" s="43" t="str">
        <f t="shared" si="483"/>
        <v>MEDIA GEO</v>
      </c>
    </row>
    <row r="3411" spans="2:17" s="44" customFormat="1" x14ac:dyDescent="0.3">
      <c r="B3411" s="87">
        <v>3376</v>
      </c>
      <c r="C3411" s="88">
        <v>72154500</v>
      </c>
      <c r="D3411" s="89" t="s">
        <v>1003</v>
      </c>
      <c r="E3411" s="78">
        <v>54365</v>
      </c>
      <c r="F3411" s="35">
        <f t="shared" si="475"/>
        <v>57138</v>
      </c>
      <c r="G3411" s="36">
        <v>3112004.7</v>
      </c>
      <c r="H3411" s="36">
        <v>3121334.3</v>
      </c>
      <c r="I3411" s="37">
        <v>3426076.9375</v>
      </c>
      <c r="J3411" s="38">
        <f t="shared" si="476"/>
        <v>57138</v>
      </c>
      <c r="K3411" s="38">
        <f t="shared" si="477"/>
        <v>2429138.484375</v>
      </c>
      <c r="L3411" s="38">
        <f t="shared" si="478"/>
        <v>3116669.5</v>
      </c>
      <c r="M3411" s="39">
        <f t="shared" si="479"/>
        <v>1174290.8280934151</v>
      </c>
      <c r="N3411" s="40">
        <f t="shared" si="480"/>
        <v>789946.3403665832</v>
      </c>
      <c r="O3411" s="41">
        <f t="shared" si="481"/>
        <v>0.67270076668242762</v>
      </c>
      <c r="P3411" s="42">
        <f t="shared" si="482"/>
        <v>57138</v>
      </c>
      <c r="Q3411" s="43" t="str">
        <f t="shared" si="483"/>
        <v>MEDIA GEO</v>
      </c>
    </row>
    <row r="3412" spans="2:17" s="44" customFormat="1" x14ac:dyDescent="0.3">
      <c r="B3412" s="87">
        <v>3377</v>
      </c>
      <c r="C3412" s="88">
        <v>72154500</v>
      </c>
      <c r="D3412" s="89" t="s">
        <v>1004</v>
      </c>
      <c r="E3412" s="78">
        <v>30911</v>
      </c>
      <c r="F3412" s="35">
        <f t="shared" si="475"/>
        <v>32487</v>
      </c>
      <c r="G3412" s="36">
        <v>3068563.75</v>
      </c>
      <c r="H3412" s="36">
        <v>3149031.55</v>
      </c>
      <c r="I3412" s="37">
        <v>3426076.9375</v>
      </c>
      <c r="J3412" s="38">
        <f t="shared" si="476"/>
        <v>32487</v>
      </c>
      <c r="K3412" s="38">
        <f t="shared" si="477"/>
        <v>2419039.8093750002</v>
      </c>
      <c r="L3412" s="38">
        <f t="shared" si="478"/>
        <v>3108797.65</v>
      </c>
      <c r="M3412" s="39">
        <f t="shared" si="479"/>
        <v>1018367.94464887</v>
      </c>
      <c r="N3412" s="40">
        <f t="shared" si="480"/>
        <v>697123.10140381532</v>
      </c>
      <c r="O3412" s="41">
        <f t="shared" si="481"/>
        <v>0.68454933707107313</v>
      </c>
      <c r="P3412" s="42">
        <f t="shared" si="482"/>
        <v>32487</v>
      </c>
      <c r="Q3412" s="43" t="str">
        <f t="shared" si="483"/>
        <v>MEDIA GEO</v>
      </c>
    </row>
    <row r="3413" spans="2:17" s="44" customFormat="1" x14ac:dyDescent="0.3">
      <c r="B3413" s="87">
        <v>3378</v>
      </c>
      <c r="C3413" s="88">
        <v>72154500</v>
      </c>
      <c r="D3413" s="89" t="s">
        <v>1005</v>
      </c>
      <c r="E3413" s="78">
        <v>16680</v>
      </c>
      <c r="F3413" s="35">
        <f t="shared" si="475"/>
        <v>17531</v>
      </c>
      <c r="G3413" s="36">
        <v>2408786.1</v>
      </c>
      <c r="H3413" s="36">
        <v>2421905.85</v>
      </c>
      <c r="I3413" s="37">
        <v>2656900.9809999997</v>
      </c>
      <c r="J3413" s="38">
        <f t="shared" si="476"/>
        <v>17531</v>
      </c>
      <c r="K3413" s="38">
        <f t="shared" si="477"/>
        <v>1876280.98275</v>
      </c>
      <c r="L3413" s="38">
        <f t="shared" si="478"/>
        <v>2415345.9750000001</v>
      </c>
      <c r="M3413" s="39">
        <f t="shared" si="479"/>
        <v>721995.32900271262</v>
      </c>
      <c r="N3413" s="40">
        <f t="shared" si="480"/>
        <v>498131.50414184912</v>
      </c>
      <c r="O3413" s="41">
        <f t="shared" si="481"/>
        <v>0.68993729478820154</v>
      </c>
      <c r="P3413" s="42">
        <f t="shared" si="482"/>
        <v>17531</v>
      </c>
      <c r="Q3413" s="43" t="str">
        <f t="shared" si="483"/>
        <v>MEDIA GEO</v>
      </c>
    </row>
    <row r="3414" spans="2:17" s="44" customFormat="1" x14ac:dyDescent="0.3">
      <c r="B3414" s="87">
        <v>3379</v>
      </c>
      <c r="C3414" s="88">
        <v>72154500</v>
      </c>
      <c r="D3414" s="89" t="s">
        <v>1006</v>
      </c>
      <c r="E3414" s="78">
        <v>16219</v>
      </c>
      <c r="F3414" s="35">
        <f t="shared" si="475"/>
        <v>17046</v>
      </c>
      <c r="G3414" s="36">
        <v>2395957.9</v>
      </c>
      <c r="H3414" s="36">
        <v>2473801.75</v>
      </c>
      <c r="I3414" s="37">
        <v>2656900.9809999997</v>
      </c>
      <c r="J3414" s="38">
        <f t="shared" si="476"/>
        <v>17046</v>
      </c>
      <c r="K3414" s="38">
        <f t="shared" si="477"/>
        <v>1885926.65775</v>
      </c>
      <c r="L3414" s="38">
        <f t="shared" si="478"/>
        <v>2434879.8250000002</v>
      </c>
      <c r="M3414" s="39">
        <f t="shared" si="479"/>
        <v>719797.74556308694</v>
      </c>
      <c r="N3414" s="40">
        <f t="shared" si="480"/>
        <v>496920.52477834205</v>
      </c>
      <c r="O3414" s="41">
        <f t="shared" si="481"/>
        <v>0.69036132419337959</v>
      </c>
      <c r="P3414" s="42">
        <f t="shared" si="482"/>
        <v>17046</v>
      </c>
      <c r="Q3414" s="43" t="str">
        <f t="shared" si="483"/>
        <v>MEDIA GEO</v>
      </c>
    </row>
    <row r="3415" spans="2:17" s="44" customFormat="1" x14ac:dyDescent="0.3">
      <c r="B3415" s="87">
        <v>3380</v>
      </c>
      <c r="C3415" s="88">
        <v>72154500</v>
      </c>
      <c r="D3415" s="89" t="s">
        <v>1007</v>
      </c>
      <c r="E3415" s="78">
        <v>18097</v>
      </c>
      <c r="F3415" s="35">
        <f t="shared" si="475"/>
        <v>19020</v>
      </c>
      <c r="G3415" s="36">
        <v>3122500.5</v>
      </c>
      <c r="H3415" s="36">
        <v>3183434.45</v>
      </c>
      <c r="I3415" s="37">
        <v>3431281.105</v>
      </c>
      <c r="J3415" s="38">
        <f t="shared" si="476"/>
        <v>19020</v>
      </c>
      <c r="K3415" s="38">
        <f t="shared" si="477"/>
        <v>2439059.0137499999</v>
      </c>
      <c r="L3415" s="38">
        <f t="shared" si="478"/>
        <v>3152967.4750000001</v>
      </c>
      <c r="M3415" s="39">
        <f t="shared" si="479"/>
        <v>897462.49805532431</v>
      </c>
      <c r="N3415" s="40">
        <f t="shared" si="480"/>
        <v>621152.64725737041</v>
      </c>
      <c r="O3415" s="41">
        <f t="shared" si="481"/>
        <v>0.69212100628530027</v>
      </c>
      <c r="P3415" s="42">
        <f t="shared" si="482"/>
        <v>19020</v>
      </c>
      <c r="Q3415" s="43" t="str">
        <f t="shared" si="483"/>
        <v>MEDIA GEO</v>
      </c>
    </row>
    <row r="3416" spans="2:17" s="44" customFormat="1" x14ac:dyDescent="0.3">
      <c r="B3416" s="87">
        <v>3381</v>
      </c>
      <c r="C3416" s="88">
        <v>72154500</v>
      </c>
      <c r="D3416" s="89" t="s">
        <v>1008</v>
      </c>
      <c r="E3416" s="78">
        <v>9702</v>
      </c>
      <c r="F3416" s="35">
        <f t="shared" si="475"/>
        <v>10197</v>
      </c>
      <c r="G3416" s="36">
        <v>1029171.5</v>
      </c>
      <c r="H3416" s="36">
        <v>1043457.45</v>
      </c>
      <c r="I3416" s="37">
        <v>1127569.625</v>
      </c>
      <c r="J3416" s="38">
        <f t="shared" si="476"/>
        <v>10197</v>
      </c>
      <c r="K3416" s="38">
        <f t="shared" si="477"/>
        <v>802598.89375000005</v>
      </c>
      <c r="L3416" s="38">
        <f t="shared" si="478"/>
        <v>1036314.475</v>
      </c>
      <c r="M3416" s="39">
        <f t="shared" si="479"/>
        <v>333345.4799983612</v>
      </c>
      <c r="N3416" s="40">
        <f t="shared" si="480"/>
        <v>228500.48153696663</v>
      </c>
      <c r="O3416" s="41">
        <f t="shared" si="481"/>
        <v>0.68547646585185429</v>
      </c>
      <c r="P3416" s="42">
        <f t="shared" si="482"/>
        <v>10197</v>
      </c>
      <c r="Q3416" s="43" t="str">
        <f t="shared" si="483"/>
        <v>MEDIA GEO</v>
      </c>
    </row>
    <row r="3417" spans="2:17" s="44" customFormat="1" x14ac:dyDescent="0.3">
      <c r="B3417" s="87">
        <v>3382</v>
      </c>
      <c r="C3417" s="88">
        <v>72154500</v>
      </c>
      <c r="D3417" s="89" t="s">
        <v>1009</v>
      </c>
      <c r="E3417" s="78">
        <v>45915</v>
      </c>
      <c r="F3417" s="35">
        <f t="shared" si="475"/>
        <v>48257</v>
      </c>
      <c r="G3417" s="36">
        <v>1021299.65</v>
      </c>
      <c r="H3417" s="36">
        <v>1029463.05</v>
      </c>
      <c r="I3417" s="37">
        <v>1127569.625</v>
      </c>
      <c r="J3417" s="38">
        <f t="shared" si="476"/>
        <v>48257</v>
      </c>
      <c r="K3417" s="38">
        <f t="shared" si="477"/>
        <v>806647.33125000005</v>
      </c>
      <c r="L3417" s="38">
        <f t="shared" si="478"/>
        <v>1025381.3500000001</v>
      </c>
      <c r="M3417" s="39">
        <f t="shared" si="479"/>
        <v>489065.36590722983</v>
      </c>
      <c r="N3417" s="40">
        <f t="shared" si="480"/>
        <v>311698.58473676309</v>
      </c>
      <c r="O3417" s="41">
        <f t="shared" si="481"/>
        <v>0.63733522442046897</v>
      </c>
      <c r="P3417" s="42">
        <f t="shared" si="482"/>
        <v>48257</v>
      </c>
      <c r="Q3417" s="43" t="str">
        <f t="shared" si="483"/>
        <v>MEDIA GEO</v>
      </c>
    </row>
    <row r="3418" spans="2:17" s="44" customFormat="1" x14ac:dyDescent="0.3">
      <c r="B3418" s="87">
        <v>3383</v>
      </c>
      <c r="C3418" s="88">
        <v>72154500</v>
      </c>
      <c r="D3418" s="89" t="s">
        <v>1010</v>
      </c>
      <c r="E3418" s="78">
        <v>38367</v>
      </c>
      <c r="F3418" s="35">
        <f t="shared" si="475"/>
        <v>40324</v>
      </c>
      <c r="G3418" s="36">
        <v>1031795.45</v>
      </c>
      <c r="H3418" s="36">
        <v>1049580</v>
      </c>
      <c r="I3418" s="37">
        <v>1127569.625</v>
      </c>
      <c r="J3418" s="38">
        <f t="shared" si="476"/>
        <v>40324</v>
      </c>
      <c r="K3418" s="38">
        <f t="shared" si="477"/>
        <v>812317.26875000005</v>
      </c>
      <c r="L3418" s="38">
        <f t="shared" si="478"/>
        <v>1040687.725</v>
      </c>
      <c r="M3418" s="39">
        <f t="shared" si="479"/>
        <v>471063.0419661866</v>
      </c>
      <c r="N3418" s="40">
        <f t="shared" si="480"/>
        <v>304578.49749608745</v>
      </c>
      <c r="O3418" s="41">
        <f t="shared" si="481"/>
        <v>0.64657693421414797</v>
      </c>
      <c r="P3418" s="42">
        <f t="shared" si="482"/>
        <v>40324</v>
      </c>
      <c r="Q3418" s="43" t="str">
        <f t="shared" si="483"/>
        <v>MEDIA GEO</v>
      </c>
    </row>
    <row r="3419" spans="2:17" s="44" customFormat="1" x14ac:dyDescent="0.3">
      <c r="B3419" s="87">
        <v>3384</v>
      </c>
      <c r="C3419" s="88">
        <v>72154500</v>
      </c>
      <c r="D3419" s="89" t="s">
        <v>1011</v>
      </c>
      <c r="E3419" s="78">
        <v>35587</v>
      </c>
      <c r="F3419" s="35">
        <f t="shared" si="475"/>
        <v>37402</v>
      </c>
      <c r="G3419" s="36">
        <v>5591637.4500000002</v>
      </c>
      <c r="H3419" s="36">
        <v>5600675.5</v>
      </c>
      <c r="I3419" s="37">
        <v>6123570.4249999998</v>
      </c>
      <c r="J3419" s="38">
        <f t="shared" si="476"/>
        <v>37402</v>
      </c>
      <c r="K3419" s="38">
        <f t="shared" si="477"/>
        <v>4338321.34375</v>
      </c>
      <c r="L3419" s="38">
        <f t="shared" si="478"/>
        <v>5596156.4749999996</v>
      </c>
      <c r="M3419" s="39">
        <f t="shared" si="479"/>
        <v>1636514.0551005078</v>
      </c>
      <c r="N3419" s="40">
        <f t="shared" si="480"/>
        <v>1130742.9780387252</v>
      </c>
      <c r="O3419" s="41">
        <f t="shared" si="481"/>
        <v>0.6909460841564723</v>
      </c>
      <c r="P3419" s="42">
        <f t="shared" si="482"/>
        <v>37402</v>
      </c>
      <c r="Q3419" s="43" t="str">
        <f t="shared" si="483"/>
        <v>MEDIA GEO</v>
      </c>
    </row>
    <row r="3420" spans="2:17" s="44" customFormat="1" x14ac:dyDescent="0.3">
      <c r="B3420" s="87">
        <v>3385</v>
      </c>
      <c r="C3420" s="88">
        <v>72154500</v>
      </c>
      <c r="D3420" s="89" t="s">
        <v>1012</v>
      </c>
      <c r="E3420" s="78">
        <v>30395</v>
      </c>
      <c r="F3420" s="35">
        <f t="shared" si="475"/>
        <v>31945</v>
      </c>
      <c r="G3420" s="36">
        <v>5493385.0999999996</v>
      </c>
      <c r="H3420" s="36">
        <v>5661609.4500000002</v>
      </c>
      <c r="I3420" s="37">
        <v>6123570.4249999998</v>
      </c>
      <c r="J3420" s="38">
        <f t="shared" si="476"/>
        <v>31945</v>
      </c>
      <c r="K3420" s="38">
        <f t="shared" si="477"/>
        <v>4327627.4937500004</v>
      </c>
      <c r="L3420" s="38">
        <f t="shared" si="478"/>
        <v>5577497.2750000004</v>
      </c>
      <c r="M3420" s="39">
        <f t="shared" si="479"/>
        <v>1570532.3646103854</v>
      </c>
      <c r="N3420" s="40">
        <f t="shared" si="480"/>
        <v>1087945.5589639426</v>
      </c>
      <c r="O3420" s="41">
        <f t="shared" si="481"/>
        <v>0.69272406190358138</v>
      </c>
      <c r="P3420" s="42">
        <f t="shared" si="482"/>
        <v>31945</v>
      </c>
      <c r="Q3420" s="43" t="str">
        <f t="shared" si="483"/>
        <v>MEDIA GEO</v>
      </c>
    </row>
    <row r="3421" spans="2:17" s="44" customFormat="1" x14ac:dyDescent="0.3">
      <c r="B3421" s="87">
        <v>3386</v>
      </c>
      <c r="C3421" s="88">
        <v>72154500</v>
      </c>
      <c r="D3421" s="89" t="s">
        <v>1013</v>
      </c>
      <c r="E3421" s="78">
        <v>48989</v>
      </c>
      <c r="F3421" s="35">
        <f t="shared" si="475"/>
        <v>51487</v>
      </c>
      <c r="G3421" s="36">
        <v>3049321.45</v>
      </c>
      <c r="H3421" s="36">
        <v>3130372.35</v>
      </c>
      <c r="I3421" s="37">
        <v>3402137.767</v>
      </c>
      <c r="J3421" s="38">
        <f t="shared" si="476"/>
        <v>51487</v>
      </c>
      <c r="K3421" s="38">
        <f t="shared" si="477"/>
        <v>2408329.6417500004</v>
      </c>
      <c r="L3421" s="38">
        <f t="shared" si="478"/>
        <v>3089846.9000000004</v>
      </c>
      <c r="M3421" s="39">
        <f t="shared" si="479"/>
        <v>1137135.3818941184</v>
      </c>
      <c r="N3421" s="40">
        <f t="shared" si="480"/>
        <v>767669.33282153367</v>
      </c>
      <c r="O3421" s="41">
        <f t="shared" si="481"/>
        <v>0.6750905345525634</v>
      </c>
      <c r="P3421" s="42">
        <f t="shared" si="482"/>
        <v>51487</v>
      </c>
      <c r="Q3421" s="43" t="str">
        <f t="shared" si="483"/>
        <v>MEDIA GEO</v>
      </c>
    </row>
    <row r="3422" spans="2:17" s="44" customFormat="1" x14ac:dyDescent="0.3">
      <c r="B3422" s="87">
        <v>3387</v>
      </c>
      <c r="C3422" s="88">
        <v>72154500</v>
      </c>
      <c r="D3422" s="89" t="s">
        <v>1014</v>
      </c>
      <c r="E3422" s="78">
        <v>47829</v>
      </c>
      <c r="F3422" s="35">
        <f t="shared" si="475"/>
        <v>50268</v>
      </c>
      <c r="G3422" s="36">
        <v>2386628.2999999998</v>
      </c>
      <c r="H3422" s="36">
        <v>2427153.75</v>
      </c>
      <c r="I3422" s="37">
        <v>2667656.2605000003</v>
      </c>
      <c r="J3422" s="38">
        <f t="shared" si="476"/>
        <v>50268</v>
      </c>
      <c r="K3422" s="38">
        <f t="shared" si="477"/>
        <v>1882926.5776249999</v>
      </c>
      <c r="L3422" s="38">
        <f t="shared" si="478"/>
        <v>2406891.0249999999</v>
      </c>
      <c r="M3422" s="39">
        <f t="shared" si="479"/>
        <v>938806.0660664381</v>
      </c>
      <c r="N3422" s="40">
        <f t="shared" si="480"/>
        <v>628291.291857959</v>
      </c>
      <c r="O3422" s="41">
        <f t="shared" si="481"/>
        <v>0.66924502787937423</v>
      </c>
      <c r="P3422" s="42">
        <f t="shared" si="482"/>
        <v>50268</v>
      </c>
      <c r="Q3422" s="43" t="str">
        <f t="shared" si="483"/>
        <v>MEDIA GEO</v>
      </c>
    </row>
    <row r="3423" spans="2:17" s="44" customFormat="1" x14ac:dyDescent="0.3">
      <c r="B3423" s="87">
        <v>3388</v>
      </c>
      <c r="C3423" s="88">
        <v>72154500</v>
      </c>
      <c r="D3423" s="89" t="s">
        <v>1015</v>
      </c>
      <c r="E3423" s="78">
        <v>46338</v>
      </c>
      <c r="F3423" s="35">
        <f t="shared" si="475"/>
        <v>48701</v>
      </c>
      <c r="G3423" s="36">
        <v>2398290.2999999998</v>
      </c>
      <c r="H3423" s="36">
        <v>2423072.0499999998</v>
      </c>
      <c r="I3423" s="37">
        <v>2667656.2605000003</v>
      </c>
      <c r="J3423" s="38">
        <f t="shared" si="476"/>
        <v>48701</v>
      </c>
      <c r="K3423" s="38">
        <f t="shared" si="477"/>
        <v>1884429.9026250001</v>
      </c>
      <c r="L3423" s="38">
        <f t="shared" si="478"/>
        <v>2410681.1749999998</v>
      </c>
      <c r="M3423" s="39">
        <f t="shared" si="479"/>
        <v>932146.0347704686</v>
      </c>
      <c r="N3423" s="40">
        <f t="shared" si="480"/>
        <v>624689.97489178355</v>
      </c>
      <c r="O3423" s="41">
        <f t="shared" si="481"/>
        <v>0.67016320575306321</v>
      </c>
      <c r="P3423" s="42">
        <f t="shared" si="482"/>
        <v>48701</v>
      </c>
      <c r="Q3423" s="43" t="str">
        <f t="shared" si="483"/>
        <v>MEDIA GEO</v>
      </c>
    </row>
    <row r="3424" spans="2:17" s="44" customFormat="1" x14ac:dyDescent="0.3">
      <c r="B3424" s="87">
        <v>3389</v>
      </c>
      <c r="C3424" s="88">
        <v>72154500</v>
      </c>
      <c r="D3424" s="89" t="s">
        <v>1016</v>
      </c>
      <c r="E3424" s="78">
        <v>43595</v>
      </c>
      <c r="F3424" s="35">
        <f t="shared" si="475"/>
        <v>45818</v>
      </c>
      <c r="G3424" s="36">
        <v>3572653.7</v>
      </c>
      <c r="H3424" s="36">
        <v>3661868</v>
      </c>
      <c r="I3424" s="37">
        <v>3996800.64</v>
      </c>
      <c r="J3424" s="38">
        <f t="shared" si="476"/>
        <v>45818</v>
      </c>
      <c r="K3424" s="38">
        <f t="shared" si="477"/>
        <v>2819285.085</v>
      </c>
      <c r="L3424" s="38">
        <f t="shared" si="478"/>
        <v>3617260.85</v>
      </c>
      <c r="M3424" s="39">
        <f t="shared" si="479"/>
        <v>1244115.0829591057</v>
      </c>
      <c r="N3424" s="40">
        <f t="shared" si="480"/>
        <v>847323.99323644256</v>
      </c>
      <c r="O3424" s="41">
        <f t="shared" si="481"/>
        <v>0.6810656062629652</v>
      </c>
      <c r="P3424" s="42">
        <f t="shared" si="482"/>
        <v>45818</v>
      </c>
      <c r="Q3424" s="43" t="str">
        <f t="shared" si="483"/>
        <v>MEDIA GEO</v>
      </c>
    </row>
    <row r="3425" spans="2:17" s="44" customFormat="1" x14ac:dyDescent="0.3">
      <c r="B3425" s="87">
        <v>3390</v>
      </c>
      <c r="C3425" s="88">
        <v>72154500</v>
      </c>
      <c r="D3425" s="89" t="s">
        <v>1178</v>
      </c>
      <c r="E3425" s="78">
        <v>47719</v>
      </c>
      <c r="F3425" s="35">
        <f t="shared" si="475"/>
        <v>50153</v>
      </c>
      <c r="G3425" s="36">
        <v>14670212.9</v>
      </c>
      <c r="H3425" s="36">
        <v>14747473.65</v>
      </c>
      <c r="I3425" s="37">
        <v>16132919.25</v>
      </c>
      <c r="J3425" s="38">
        <f t="shared" si="476"/>
        <v>50153</v>
      </c>
      <c r="K3425" s="38">
        <f t="shared" si="477"/>
        <v>11400189.699999999</v>
      </c>
      <c r="L3425" s="38">
        <f t="shared" si="478"/>
        <v>14708843.275</v>
      </c>
      <c r="M3425" s="39">
        <f t="shared" si="479"/>
        <v>3637399.3130270652</v>
      </c>
      <c r="N3425" s="40">
        <f t="shared" si="480"/>
        <v>2536566.1937278784</v>
      </c>
      <c r="O3425" s="41">
        <f t="shared" si="481"/>
        <v>0.69735708824801335</v>
      </c>
      <c r="P3425" s="42">
        <f t="shared" si="482"/>
        <v>50153</v>
      </c>
      <c r="Q3425" s="43" t="str">
        <f t="shared" si="483"/>
        <v>MEDIA GEO</v>
      </c>
    </row>
    <row r="3426" spans="2:17" s="44" customFormat="1" x14ac:dyDescent="0.3">
      <c r="B3426" s="87">
        <v>3391</v>
      </c>
      <c r="C3426" s="88">
        <v>72154500</v>
      </c>
      <c r="D3426" s="89" t="s">
        <v>1018</v>
      </c>
      <c r="E3426" s="78">
        <v>23952</v>
      </c>
      <c r="F3426" s="35">
        <f t="shared" si="475"/>
        <v>25174</v>
      </c>
      <c r="G3426" s="77">
        <v>5164808.25</v>
      </c>
      <c r="H3426" s="77">
        <v>5277929.6500000004</v>
      </c>
      <c r="I3426" s="77">
        <v>5727706.7504999992</v>
      </c>
      <c r="J3426" s="38">
        <f t="shared" si="476"/>
        <v>25174</v>
      </c>
      <c r="K3426" s="38">
        <f t="shared" si="477"/>
        <v>4048904.6626249999</v>
      </c>
      <c r="L3426" s="38">
        <f t="shared" si="478"/>
        <v>5221368.95</v>
      </c>
      <c r="M3426" s="39">
        <f t="shared" si="479"/>
        <v>1408032.5690296367</v>
      </c>
      <c r="N3426" s="40">
        <f t="shared" si="480"/>
        <v>977828.67158278148</v>
      </c>
      <c r="O3426" s="41">
        <f t="shared" si="481"/>
        <v>0.69446452666692526</v>
      </c>
      <c r="P3426" s="42">
        <f t="shared" si="482"/>
        <v>25174</v>
      </c>
      <c r="Q3426" s="43" t="str">
        <f t="shared" si="483"/>
        <v>MEDIA GEO</v>
      </c>
    </row>
    <row r="3427" spans="2:17" s="44" customFormat="1" x14ac:dyDescent="0.3">
      <c r="B3427" s="87">
        <v>3392</v>
      </c>
      <c r="C3427" s="88">
        <v>72154500</v>
      </c>
      <c r="D3427" s="89" t="s">
        <v>1019</v>
      </c>
      <c r="E3427" s="78">
        <v>7419</v>
      </c>
      <c r="F3427" s="35">
        <f t="shared" si="475"/>
        <v>7797</v>
      </c>
      <c r="G3427" s="36">
        <v>2504122.9500000002</v>
      </c>
      <c r="H3427" s="36">
        <v>2543482.2000000002</v>
      </c>
      <c r="I3427" s="37">
        <v>2739126.8275000001</v>
      </c>
      <c r="J3427" s="38">
        <f t="shared" si="476"/>
        <v>7797</v>
      </c>
      <c r="K3427" s="38">
        <f t="shared" si="477"/>
        <v>1948632.2443750002</v>
      </c>
      <c r="L3427" s="38">
        <f t="shared" si="478"/>
        <v>2523802.5750000002</v>
      </c>
      <c r="M3427" s="39">
        <f t="shared" si="479"/>
        <v>607303.81137701496</v>
      </c>
      <c r="N3427" s="40">
        <f t="shared" si="480"/>
        <v>423915.33169221168</v>
      </c>
      <c r="O3427" s="41">
        <f t="shared" si="481"/>
        <v>0.69802843939183601</v>
      </c>
      <c r="P3427" s="42">
        <f t="shared" si="482"/>
        <v>7797</v>
      </c>
      <c r="Q3427" s="43" t="str">
        <f t="shared" si="483"/>
        <v>MEDIA GEO</v>
      </c>
    </row>
    <row r="3428" spans="2:17" s="44" customFormat="1" x14ac:dyDescent="0.3">
      <c r="B3428" s="87">
        <v>3393</v>
      </c>
      <c r="C3428" s="88">
        <v>72154500</v>
      </c>
      <c r="D3428" s="89" t="s">
        <v>1020</v>
      </c>
      <c r="E3428" s="78">
        <v>6517</v>
      </c>
      <c r="F3428" s="35">
        <f t="shared" si="475"/>
        <v>6849</v>
      </c>
      <c r="G3428" s="36">
        <v>203793.45</v>
      </c>
      <c r="H3428" s="36">
        <v>209041.35</v>
      </c>
      <c r="I3428" s="37">
        <v>227942.53649999999</v>
      </c>
      <c r="J3428" s="38">
        <f t="shared" si="476"/>
        <v>6849</v>
      </c>
      <c r="K3428" s="38">
        <f t="shared" si="477"/>
        <v>161906.58412499999</v>
      </c>
      <c r="L3428" s="38">
        <f t="shared" si="478"/>
        <v>206417.40000000002</v>
      </c>
      <c r="M3428" s="39">
        <f t="shared" si="479"/>
        <v>90306.444015876114</v>
      </c>
      <c r="N3428" s="40">
        <f t="shared" si="480"/>
        <v>59013.324604122652</v>
      </c>
      <c r="O3428" s="41">
        <f t="shared" si="481"/>
        <v>0.65347855568034496</v>
      </c>
      <c r="P3428" s="42">
        <f t="shared" si="482"/>
        <v>6849</v>
      </c>
      <c r="Q3428" s="43" t="str">
        <f t="shared" si="483"/>
        <v>MEDIA GEO</v>
      </c>
    </row>
    <row r="3429" spans="2:17" s="44" customFormat="1" x14ac:dyDescent="0.3">
      <c r="B3429" s="87">
        <v>3394</v>
      </c>
      <c r="C3429" s="88">
        <v>72154500</v>
      </c>
      <c r="D3429" s="89" t="s">
        <v>1021</v>
      </c>
      <c r="E3429" s="78">
        <v>67381</v>
      </c>
      <c r="F3429" s="35">
        <f t="shared" ref="F3429:F3492" si="484">ROUND(E3429*($C$5+1),0)</f>
        <v>70817</v>
      </c>
      <c r="G3429" s="36">
        <v>12001947.300000001</v>
      </c>
      <c r="H3429" s="36">
        <v>12327608.65</v>
      </c>
      <c r="I3429" s="37">
        <v>13447568.82</v>
      </c>
      <c r="J3429" s="38">
        <f t="shared" si="476"/>
        <v>70817</v>
      </c>
      <c r="K3429" s="38">
        <f t="shared" si="477"/>
        <v>9461985.4425000008</v>
      </c>
      <c r="L3429" s="38">
        <f t="shared" si="478"/>
        <v>12164777.975000001</v>
      </c>
      <c r="M3429" s="39">
        <f t="shared" si="479"/>
        <v>3445307.2949469965</v>
      </c>
      <c r="N3429" s="40">
        <f t="shared" si="480"/>
        <v>2386124.9706052141</v>
      </c>
      <c r="O3429" s="41">
        <f t="shared" si="481"/>
        <v>0.69257246635293901</v>
      </c>
      <c r="P3429" s="42">
        <f t="shared" si="482"/>
        <v>70817</v>
      </c>
      <c r="Q3429" s="43" t="str">
        <f t="shared" si="483"/>
        <v>MEDIA GEO</v>
      </c>
    </row>
    <row r="3430" spans="2:17" s="44" customFormat="1" x14ac:dyDescent="0.3">
      <c r="B3430" s="87">
        <v>3395</v>
      </c>
      <c r="C3430" s="88">
        <v>72154500</v>
      </c>
      <c r="D3430" s="89" t="s">
        <v>1022</v>
      </c>
      <c r="E3430" s="78">
        <v>36820</v>
      </c>
      <c r="F3430" s="35">
        <f t="shared" si="484"/>
        <v>38698</v>
      </c>
      <c r="G3430" s="36">
        <v>4248175.05</v>
      </c>
      <c r="H3430" s="36">
        <v>4313190.7</v>
      </c>
      <c r="I3430" s="37">
        <v>4668485.1919999998</v>
      </c>
      <c r="J3430" s="38">
        <f t="shared" si="476"/>
        <v>38698</v>
      </c>
      <c r="K3430" s="38">
        <f t="shared" si="477"/>
        <v>3317137.2355</v>
      </c>
      <c r="L3430" s="38">
        <f t="shared" si="478"/>
        <v>4280682.875</v>
      </c>
      <c r="M3430" s="39">
        <f t="shared" si="479"/>
        <v>1348858.4982791734</v>
      </c>
      <c r="N3430" s="40">
        <f t="shared" si="480"/>
        <v>926423.37277594954</v>
      </c>
      <c r="O3430" s="41">
        <f t="shared" si="481"/>
        <v>0.68682028096931458</v>
      </c>
      <c r="P3430" s="42">
        <f t="shared" si="482"/>
        <v>38698</v>
      </c>
      <c r="Q3430" s="43" t="str">
        <f t="shared" si="483"/>
        <v>MEDIA GEO</v>
      </c>
    </row>
    <row r="3431" spans="2:17" s="44" customFormat="1" x14ac:dyDescent="0.3">
      <c r="B3431" s="87">
        <v>3396</v>
      </c>
      <c r="C3431" s="88">
        <v>72154500</v>
      </c>
      <c r="D3431" s="89" t="s">
        <v>1023</v>
      </c>
      <c r="E3431" s="78">
        <v>26897</v>
      </c>
      <c r="F3431" s="35">
        <f t="shared" si="484"/>
        <v>28269</v>
      </c>
      <c r="G3431" s="36">
        <v>879897.9</v>
      </c>
      <c r="H3431" s="36">
        <v>883396.5</v>
      </c>
      <c r="I3431" s="37">
        <v>971444.6</v>
      </c>
      <c r="J3431" s="38">
        <f t="shared" si="476"/>
        <v>28269</v>
      </c>
      <c r="K3431" s="38">
        <f t="shared" si="477"/>
        <v>690752</v>
      </c>
      <c r="L3431" s="38">
        <f t="shared" si="478"/>
        <v>881647.2</v>
      </c>
      <c r="M3431" s="39">
        <f t="shared" si="479"/>
        <v>382233.81930167734</v>
      </c>
      <c r="N3431" s="40">
        <f t="shared" si="480"/>
        <v>250290.92402968701</v>
      </c>
      <c r="O3431" s="41">
        <f t="shared" si="481"/>
        <v>0.65481103814140884</v>
      </c>
      <c r="P3431" s="42">
        <f t="shared" si="482"/>
        <v>28269</v>
      </c>
      <c r="Q3431" s="43" t="str">
        <f t="shared" si="483"/>
        <v>MEDIA GEO</v>
      </c>
    </row>
    <row r="3432" spans="2:17" s="44" customFormat="1" x14ac:dyDescent="0.3">
      <c r="B3432" s="87">
        <v>3397</v>
      </c>
      <c r="C3432" s="88">
        <v>72154500</v>
      </c>
      <c r="D3432" s="89" t="s">
        <v>1024</v>
      </c>
      <c r="E3432" s="78">
        <v>30137</v>
      </c>
      <c r="F3432" s="35">
        <f t="shared" si="484"/>
        <v>31674</v>
      </c>
      <c r="G3432" s="36">
        <v>1680202.65</v>
      </c>
      <c r="H3432" s="36">
        <v>1740553.5</v>
      </c>
      <c r="I3432" s="37">
        <v>1880439.19</v>
      </c>
      <c r="J3432" s="38">
        <f t="shared" si="476"/>
        <v>31674</v>
      </c>
      <c r="K3432" s="38">
        <f t="shared" si="477"/>
        <v>1333217.335</v>
      </c>
      <c r="L3432" s="38">
        <f t="shared" si="478"/>
        <v>1710378.075</v>
      </c>
      <c r="M3432" s="39">
        <f t="shared" si="479"/>
        <v>646030.18753880018</v>
      </c>
      <c r="N3432" s="40">
        <f t="shared" si="480"/>
        <v>434415.42627259996</v>
      </c>
      <c r="O3432" s="41">
        <f t="shared" si="481"/>
        <v>0.67243827711458026</v>
      </c>
      <c r="P3432" s="42">
        <f t="shared" si="482"/>
        <v>31674</v>
      </c>
      <c r="Q3432" s="43" t="str">
        <f t="shared" si="483"/>
        <v>MEDIA GEO</v>
      </c>
    </row>
    <row r="3433" spans="2:17" s="44" customFormat="1" x14ac:dyDescent="0.3">
      <c r="B3433" s="87">
        <v>3398</v>
      </c>
      <c r="C3433" s="88">
        <v>72154500</v>
      </c>
      <c r="D3433" s="89" t="s">
        <v>1025</v>
      </c>
      <c r="E3433" s="78">
        <v>34519</v>
      </c>
      <c r="F3433" s="35">
        <f t="shared" si="484"/>
        <v>36279</v>
      </c>
      <c r="G3433" s="36">
        <v>2524239.9</v>
      </c>
      <c r="H3433" s="36">
        <v>2522782.15</v>
      </c>
      <c r="I3433" s="37">
        <v>2775556</v>
      </c>
      <c r="J3433" s="38">
        <f t="shared" si="476"/>
        <v>36279</v>
      </c>
      <c r="K3433" s="38">
        <f t="shared" si="477"/>
        <v>1964714.2625</v>
      </c>
      <c r="L3433" s="38">
        <f t="shared" si="478"/>
        <v>2523511.0249999999</v>
      </c>
      <c r="M3433" s="39">
        <f t="shared" si="479"/>
        <v>894857.57674262754</v>
      </c>
      <c r="N3433" s="40">
        <f t="shared" si="480"/>
        <v>607106.73379620654</v>
      </c>
      <c r="O3433" s="41">
        <f t="shared" si="481"/>
        <v>0.67843950766571892</v>
      </c>
      <c r="P3433" s="42">
        <f t="shared" si="482"/>
        <v>36279</v>
      </c>
      <c r="Q3433" s="43" t="str">
        <f t="shared" si="483"/>
        <v>MEDIA GEO</v>
      </c>
    </row>
    <row r="3434" spans="2:17" s="44" customFormat="1" x14ac:dyDescent="0.3">
      <c r="B3434" s="87">
        <v>3399</v>
      </c>
      <c r="C3434" s="88">
        <v>72154500</v>
      </c>
      <c r="D3434" s="89" t="s">
        <v>1026</v>
      </c>
      <c r="E3434" s="78">
        <v>26676</v>
      </c>
      <c r="F3434" s="35">
        <f t="shared" si="484"/>
        <v>28036</v>
      </c>
      <c r="G3434" s="36">
        <v>413126.35</v>
      </c>
      <c r="H3434" s="36">
        <v>411668.6</v>
      </c>
      <c r="I3434" s="37">
        <v>451027.85</v>
      </c>
      <c r="J3434" s="38">
        <f t="shared" si="476"/>
        <v>28036</v>
      </c>
      <c r="K3434" s="38">
        <f t="shared" si="477"/>
        <v>325964.69999999995</v>
      </c>
      <c r="L3434" s="38">
        <f t="shared" si="478"/>
        <v>412397.47499999998</v>
      </c>
      <c r="M3434" s="39">
        <f t="shared" si="479"/>
        <v>215346.3486108729</v>
      </c>
      <c r="N3434" s="40">
        <f t="shared" si="480"/>
        <v>132448.41768916443</v>
      </c>
      <c r="O3434" s="41">
        <f t="shared" si="481"/>
        <v>0.61504835602528096</v>
      </c>
      <c r="P3434" s="42">
        <f t="shared" si="482"/>
        <v>28036</v>
      </c>
      <c r="Q3434" s="43" t="str">
        <f t="shared" si="483"/>
        <v>MEDIA GEO</v>
      </c>
    </row>
    <row r="3435" spans="2:17" s="44" customFormat="1" x14ac:dyDescent="0.3">
      <c r="B3435" s="87">
        <v>3400</v>
      </c>
      <c r="C3435" s="88">
        <v>72154500</v>
      </c>
      <c r="D3435" s="89" t="s">
        <v>1027</v>
      </c>
      <c r="E3435" s="78">
        <v>27376</v>
      </c>
      <c r="F3435" s="35">
        <f t="shared" si="484"/>
        <v>28772</v>
      </c>
      <c r="G3435" s="36">
        <v>820713.25</v>
      </c>
      <c r="H3435" s="36">
        <v>832083.7</v>
      </c>
      <c r="I3435" s="37">
        <v>902055.7</v>
      </c>
      <c r="J3435" s="38">
        <f t="shared" si="476"/>
        <v>28772</v>
      </c>
      <c r="K3435" s="38">
        <f t="shared" si="477"/>
        <v>645906.16249999998</v>
      </c>
      <c r="L3435" s="38">
        <f t="shared" si="478"/>
        <v>826398.47499999998</v>
      </c>
      <c r="M3435" s="39">
        <f t="shared" si="479"/>
        <v>364871.94063717296</v>
      </c>
      <c r="N3435" s="40">
        <f t="shared" si="480"/>
        <v>237658.54718094107</v>
      </c>
      <c r="O3435" s="41">
        <f t="shared" si="481"/>
        <v>0.65134783114842931</v>
      </c>
      <c r="P3435" s="42">
        <f t="shared" si="482"/>
        <v>28772</v>
      </c>
      <c r="Q3435" s="43" t="str">
        <f t="shared" si="483"/>
        <v>MEDIA GEO</v>
      </c>
    </row>
    <row r="3436" spans="2:17" s="44" customFormat="1" x14ac:dyDescent="0.3">
      <c r="B3436" s="87">
        <v>3401</v>
      </c>
      <c r="C3436" s="88">
        <v>72154500</v>
      </c>
      <c r="D3436" s="89" t="s">
        <v>1030</v>
      </c>
      <c r="E3436" s="78">
        <v>9242</v>
      </c>
      <c r="F3436" s="35">
        <f t="shared" si="484"/>
        <v>9713</v>
      </c>
      <c r="G3436" s="36">
        <v>1636761.7</v>
      </c>
      <c r="H3436" s="36">
        <v>1675537.85</v>
      </c>
      <c r="I3436" s="37">
        <v>1804111.4</v>
      </c>
      <c r="J3436" s="38">
        <f t="shared" si="476"/>
        <v>9713</v>
      </c>
      <c r="K3436" s="38">
        <f t="shared" si="477"/>
        <v>1281530.9874999998</v>
      </c>
      <c r="L3436" s="38">
        <f t="shared" si="478"/>
        <v>1656149.7749999999</v>
      </c>
      <c r="M3436" s="39">
        <f t="shared" si="479"/>
        <v>468208.30095216044</v>
      </c>
      <c r="N3436" s="40">
        <f t="shared" si="480"/>
        <v>324205.1364454396</v>
      </c>
      <c r="O3436" s="41">
        <f t="shared" si="481"/>
        <v>0.69243782262323772</v>
      </c>
      <c r="P3436" s="42">
        <f t="shared" si="482"/>
        <v>9713</v>
      </c>
      <c r="Q3436" s="43" t="str">
        <f t="shared" si="483"/>
        <v>MEDIA GEO</v>
      </c>
    </row>
    <row r="3437" spans="2:17" s="44" customFormat="1" x14ac:dyDescent="0.3">
      <c r="B3437" s="87">
        <v>3402</v>
      </c>
      <c r="C3437" s="88">
        <v>72154500</v>
      </c>
      <c r="D3437" s="89" t="s">
        <v>1028</v>
      </c>
      <c r="E3437" s="78">
        <v>31371</v>
      </c>
      <c r="F3437" s="35">
        <f t="shared" si="484"/>
        <v>32971</v>
      </c>
      <c r="G3437" s="36">
        <v>1607315.15</v>
      </c>
      <c r="H3437" s="36">
        <v>1644925.1</v>
      </c>
      <c r="I3437" s="37">
        <v>1804111.4</v>
      </c>
      <c r="J3437" s="38">
        <f t="shared" si="476"/>
        <v>32971</v>
      </c>
      <c r="K3437" s="38">
        <f t="shared" si="477"/>
        <v>1272330.6625000001</v>
      </c>
      <c r="L3437" s="38">
        <f t="shared" si="478"/>
        <v>1626120.125</v>
      </c>
      <c r="M3437" s="39">
        <f t="shared" si="479"/>
        <v>629739.09978292265</v>
      </c>
      <c r="N3437" s="40">
        <f t="shared" si="480"/>
        <v>421978.77015231486</v>
      </c>
      <c r="O3437" s="41">
        <f t="shared" si="481"/>
        <v>0.67008507221129376</v>
      </c>
      <c r="P3437" s="42">
        <f t="shared" si="482"/>
        <v>32971</v>
      </c>
      <c r="Q3437" s="43" t="str">
        <f t="shared" si="483"/>
        <v>MEDIA GEO</v>
      </c>
    </row>
    <row r="3438" spans="2:17" s="44" customFormat="1" x14ac:dyDescent="0.3">
      <c r="B3438" s="87">
        <v>3403</v>
      </c>
      <c r="C3438" s="88">
        <v>72154500</v>
      </c>
      <c r="D3438" s="89" t="s">
        <v>1029</v>
      </c>
      <c r="E3438" s="78">
        <v>23915</v>
      </c>
      <c r="F3438" s="35">
        <f t="shared" si="484"/>
        <v>25135</v>
      </c>
      <c r="G3438" s="36">
        <v>1501482.5</v>
      </c>
      <c r="H3438" s="36">
        <v>1539675.55</v>
      </c>
      <c r="I3438" s="37">
        <v>1665333.6</v>
      </c>
      <c r="J3438" s="38">
        <f t="shared" si="476"/>
        <v>25135</v>
      </c>
      <c r="K3438" s="38">
        <f t="shared" si="477"/>
        <v>1182906.6625000001</v>
      </c>
      <c r="L3438" s="38">
        <f t="shared" si="478"/>
        <v>1520579.0249999999</v>
      </c>
      <c r="M3438" s="39">
        <f t="shared" si="479"/>
        <v>557740.7874873362</v>
      </c>
      <c r="N3438" s="40">
        <f t="shared" si="480"/>
        <v>376609.16403149662</v>
      </c>
      <c r="O3438" s="41">
        <f t="shared" si="481"/>
        <v>0.67524049250216922</v>
      </c>
      <c r="P3438" s="42">
        <f t="shared" si="482"/>
        <v>25135</v>
      </c>
      <c r="Q3438" s="43" t="str">
        <f t="shared" si="483"/>
        <v>MEDIA GEO</v>
      </c>
    </row>
    <row r="3439" spans="2:17" s="44" customFormat="1" x14ac:dyDescent="0.3">
      <c r="B3439" s="87">
        <v>3404</v>
      </c>
      <c r="C3439" s="88">
        <v>72154500</v>
      </c>
      <c r="D3439" s="89" t="s">
        <v>1031</v>
      </c>
      <c r="E3439" s="78">
        <v>76015</v>
      </c>
      <c r="F3439" s="35">
        <f t="shared" si="484"/>
        <v>79892</v>
      </c>
      <c r="G3439" s="36">
        <v>4687249.3499999996</v>
      </c>
      <c r="H3439" s="36">
        <v>4822820.0999999996</v>
      </c>
      <c r="I3439" s="37">
        <v>5204167.5</v>
      </c>
      <c r="J3439" s="38">
        <f t="shared" si="476"/>
        <v>79892</v>
      </c>
      <c r="K3439" s="38">
        <f t="shared" si="477"/>
        <v>3698532.2374999998</v>
      </c>
      <c r="L3439" s="38">
        <f t="shared" si="478"/>
        <v>4755034.7249999996</v>
      </c>
      <c r="M3439" s="39">
        <f t="shared" si="479"/>
        <v>1750928.532266153</v>
      </c>
      <c r="N3439" s="40">
        <f t="shared" si="480"/>
        <v>1181601.2635758498</v>
      </c>
      <c r="O3439" s="41">
        <f t="shared" si="481"/>
        <v>0.67484265736794702</v>
      </c>
      <c r="P3439" s="42">
        <f t="shared" si="482"/>
        <v>79892</v>
      </c>
      <c r="Q3439" s="43" t="str">
        <f t="shared" si="483"/>
        <v>MEDIA GEO</v>
      </c>
    </row>
    <row r="3440" spans="2:17" s="44" customFormat="1" x14ac:dyDescent="0.3">
      <c r="B3440" s="87">
        <v>3405</v>
      </c>
      <c r="C3440" s="88">
        <v>72154500</v>
      </c>
      <c r="D3440" s="89" t="s">
        <v>1032</v>
      </c>
      <c r="E3440" s="78">
        <v>34280</v>
      </c>
      <c r="F3440" s="35">
        <f t="shared" si="484"/>
        <v>36028</v>
      </c>
      <c r="G3440" s="36">
        <v>1761545.1</v>
      </c>
      <c r="H3440" s="36">
        <v>1788076.15</v>
      </c>
      <c r="I3440" s="37">
        <v>1942889.2</v>
      </c>
      <c r="J3440" s="38">
        <f t="shared" si="476"/>
        <v>36028</v>
      </c>
      <c r="K3440" s="38">
        <f t="shared" si="477"/>
        <v>1382134.6125</v>
      </c>
      <c r="L3440" s="38">
        <f t="shared" si="478"/>
        <v>1774810.625</v>
      </c>
      <c r="M3440" s="39">
        <f t="shared" si="479"/>
        <v>685238.87174467405</v>
      </c>
      <c r="N3440" s="40">
        <f t="shared" si="480"/>
        <v>459061.40983068902</v>
      </c>
      <c r="O3440" s="41">
        <f t="shared" si="481"/>
        <v>0.6699290258620052</v>
      </c>
      <c r="P3440" s="42">
        <f t="shared" si="482"/>
        <v>36028</v>
      </c>
      <c r="Q3440" s="43" t="str">
        <f t="shared" si="483"/>
        <v>MEDIA GEO</v>
      </c>
    </row>
    <row r="3441" spans="2:17" s="44" customFormat="1" x14ac:dyDescent="0.3">
      <c r="B3441" s="87">
        <v>3406</v>
      </c>
      <c r="C3441" s="88">
        <v>72154500</v>
      </c>
      <c r="D3441" s="89" t="s">
        <v>1033</v>
      </c>
      <c r="E3441" s="78">
        <v>16127</v>
      </c>
      <c r="F3441" s="35">
        <f t="shared" si="484"/>
        <v>16949</v>
      </c>
      <c r="G3441" s="36">
        <v>1777871.9</v>
      </c>
      <c r="H3441" s="36">
        <v>1794490.25</v>
      </c>
      <c r="I3441" s="37">
        <v>1942889.2</v>
      </c>
      <c r="J3441" s="38">
        <f t="shared" si="476"/>
        <v>16949</v>
      </c>
      <c r="K3441" s="38">
        <f t="shared" si="477"/>
        <v>1383050.0874999999</v>
      </c>
      <c r="L3441" s="38">
        <f t="shared" si="478"/>
        <v>1786181.075</v>
      </c>
      <c r="M3441" s="39">
        <f t="shared" si="479"/>
        <v>569322.59557817341</v>
      </c>
      <c r="N3441" s="40">
        <f t="shared" si="480"/>
        <v>390587.11518172198</v>
      </c>
      <c r="O3441" s="41">
        <f t="shared" si="481"/>
        <v>0.68605588152541652</v>
      </c>
      <c r="P3441" s="42">
        <f t="shared" si="482"/>
        <v>16949</v>
      </c>
      <c r="Q3441" s="43" t="str">
        <f t="shared" si="483"/>
        <v>MEDIA GEO</v>
      </c>
    </row>
    <row r="3442" spans="2:17" s="44" customFormat="1" x14ac:dyDescent="0.3">
      <c r="B3442" s="87">
        <v>3407</v>
      </c>
      <c r="C3442" s="88">
        <v>72154500</v>
      </c>
      <c r="D3442" s="89" t="s">
        <v>1034</v>
      </c>
      <c r="E3442" s="78">
        <v>24743</v>
      </c>
      <c r="F3442" s="35">
        <f t="shared" si="484"/>
        <v>26005</v>
      </c>
      <c r="G3442" s="36">
        <v>1491278.25</v>
      </c>
      <c r="H3442" s="36">
        <v>1551046</v>
      </c>
      <c r="I3442" s="37">
        <v>1665333.6</v>
      </c>
      <c r="J3442" s="38">
        <f t="shared" si="476"/>
        <v>26005</v>
      </c>
      <c r="K3442" s="38">
        <f t="shared" si="477"/>
        <v>1183415.7124999999</v>
      </c>
      <c r="L3442" s="38">
        <f t="shared" si="478"/>
        <v>1521162.125</v>
      </c>
      <c r="M3442" s="39">
        <f t="shared" si="479"/>
        <v>562581.39566021657</v>
      </c>
      <c r="N3442" s="40">
        <f t="shared" si="480"/>
        <v>379416.80799597508</v>
      </c>
      <c r="O3442" s="41">
        <f t="shared" si="481"/>
        <v>0.67442117873576501</v>
      </c>
      <c r="P3442" s="42">
        <f t="shared" si="482"/>
        <v>26005</v>
      </c>
      <c r="Q3442" s="43" t="str">
        <f t="shared" si="483"/>
        <v>MEDIA GEO</v>
      </c>
    </row>
    <row r="3443" spans="2:17" s="44" customFormat="1" x14ac:dyDescent="0.3">
      <c r="B3443" s="87">
        <v>3408</v>
      </c>
      <c r="C3443" s="88">
        <v>72154500</v>
      </c>
      <c r="D3443" s="89" t="s">
        <v>1035</v>
      </c>
      <c r="E3443" s="78">
        <v>22902</v>
      </c>
      <c r="F3443" s="35">
        <f t="shared" si="484"/>
        <v>24070</v>
      </c>
      <c r="G3443" s="36">
        <v>1239087.5</v>
      </c>
      <c r="H3443" s="36">
        <v>1281362.25</v>
      </c>
      <c r="I3443" s="37">
        <v>1387778</v>
      </c>
      <c r="J3443" s="38">
        <f t="shared" si="476"/>
        <v>24070</v>
      </c>
      <c r="K3443" s="38">
        <f t="shared" si="477"/>
        <v>983074.4375</v>
      </c>
      <c r="L3443" s="38">
        <f t="shared" si="478"/>
        <v>1260224.875</v>
      </c>
      <c r="M3443" s="39">
        <f t="shared" si="479"/>
        <v>479890.88098598539</v>
      </c>
      <c r="N3443" s="40">
        <f t="shared" si="480"/>
        <v>322314.03595161648</v>
      </c>
      <c r="O3443" s="41">
        <f t="shared" si="481"/>
        <v>0.67164025973860764</v>
      </c>
      <c r="P3443" s="42">
        <f t="shared" si="482"/>
        <v>24070</v>
      </c>
      <c r="Q3443" s="43" t="str">
        <f t="shared" si="483"/>
        <v>MEDIA GEO</v>
      </c>
    </row>
    <row r="3444" spans="2:17" s="44" customFormat="1" x14ac:dyDescent="0.3">
      <c r="B3444" s="87">
        <v>3409</v>
      </c>
      <c r="C3444" s="88">
        <v>72154500</v>
      </c>
      <c r="D3444" s="89" t="s">
        <v>1036</v>
      </c>
      <c r="E3444" s="78">
        <v>12390</v>
      </c>
      <c r="F3444" s="35">
        <f t="shared" si="484"/>
        <v>13022</v>
      </c>
      <c r="G3444" s="36">
        <v>1115761.8500000001</v>
      </c>
      <c r="H3444" s="36">
        <v>1135004.1499999999</v>
      </c>
      <c r="I3444" s="37">
        <v>1249000.2</v>
      </c>
      <c r="J3444" s="38">
        <f t="shared" si="476"/>
        <v>13022</v>
      </c>
      <c r="K3444" s="38">
        <f t="shared" si="477"/>
        <v>878197.05</v>
      </c>
      <c r="L3444" s="38">
        <f t="shared" si="478"/>
        <v>1125383</v>
      </c>
      <c r="M3444" s="39">
        <f t="shared" si="479"/>
        <v>378836.91303909419</v>
      </c>
      <c r="N3444" s="40">
        <f t="shared" si="480"/>
        <v>258670.20566911067</v>
      </c>
      <c r="O3444" s="41">
        <f t="shared" si="481"/>
        <v>0.68280095409397745</v>
      </c>
      <c r="P3444" s="42">
        <f t="shared" si="482"/>
        <v>13022</v>
      </c>
      <c r="Q3444" s="43" t="str">
        <f t="shared" si="483"/>
        <v>MEDIA GEO</v>
      </c>
    </row>
    <row r="3445" spans="2:17" s="44" customFormat="1" x14ac:dyDescent="0.3">
      <c r="B3445" s="87">
        <v>3410</v>
      </c>
      <c r="C3445" s="88">
        <v>72154500</v>
      </c>
      <c r="D3445" s="89" t="s">
        <v>1037</v>
      </c>
      <c r="E3445" s="78">
        <v>60735</v>
      </c>
      <c r="F3445" s="35">
        <f t="shared" si="484"/>
        <v>63832</v>
      </c>
      <c r="G3445" s="36">
        <v>1393317.45</v>
      </c>
      <c r="H3445" s="36">
        <v>1444630.25</v>
      </c>
      <c r="I3445" s="37">
        <v>1561250.25</v>
      </c>
      <c r="J3445" s="38">
        <f t="shared" si="476"/>
        <v>63832</v>
      </c>
      <c r="K3445" s="38">
        <f t="shared" si="477"/>
        <v>1115757.4875</v>
      </c>
      <c r="L3445" s="38">
        <f t="shared" si="478"/>
        <v>1418973.85</v>
      </c>
      <c r="M3445" s="39">
        <f t="shared" si="479"/>
        <v>669236.22140304314</v>
      </c>
      <c r="N3445" s="40">
        <f t="shared" si="480"/>
        <v>428085.43031305383</v>
      </c>
      <c r="O3445" s="41">
        <f t="shared" si="481"/>
        <v>0.63966267309258829</v>
      </c>
      <c r="P3445" s="42">
        <f t="shared" si="482"/>
        <v>63832</v>
      </c>
      <c r="Q3445" s="43" t="str">
        <f t="shared" si="483"/>
        <v>MEDIA GEO</v>
      </c>
    </row>
    <row r="3446" spans="2:17" s="44" customFormat="1" x14ac:dyDescent="0.3">
      <c r="B3446" s="87">
        <v>3411</v>
      </c>
      <c r="C3446" s="88">
        <v>72154500</v>
      </c>
      <c r="D3446" s="89" t="s">
        <v>1038</v>
      </c>
      <c r="E3446" s="78">
        <v>28812</v>
      </c>
      <c r="F3446" s="35">
        <f t="shared" si="484"/>
        <v>30281</v>
      </c>
      <c r="G3446" s="36">
        <v>1044332.1</v>
      </c>
      <c r="H3446" s="36">
        <v>1062408.2</v>
      </c>
      <c r="I3446" s="37">
        <v>1144916.8500000001</v>
      </c>
      <c r="J3446" s="38">
        <f t="shared" si="476"/>
        <v>30281</v>
      </c>
      <c r="K3446" s="38">
        <f t="shared" si="477"/>
        <v>820484.53749999998</v>
      </c>
      <c r="L3446" s="38">
        <f t="shared" si="478"/>
        <v>1053370.1499999999</v>
      </c>
      <c r="M3446" s="39">
        <f t="shared" si="479"/>
        <v>442862.13599859527</v>
      </c>
      <c r="N3446" s="40">
        <f t="shared" si="480"/>
        <v>291738.91905425588</v>
      </c>
      <c r="O3446" s="41">
        <f t="shared" si="481"/>
        <v>0.65875787370356997</v>
      </c>
      <c r="P3446" s="42">
        <f t="shared" si="482"/>
        <v>30281</v>
      </c>
      <c r="Q3446" s="43" t="str">
        <f t="shared" si="483"/>
        <v>MEDIA GEO</v>
      </c>
    </row>
    <row r="3447" spans="2:17" s="44" customFormat="1" x14ac:dyDescent="0.3">
      <c r="B3447" s="87">
        <v>3412</v>
      </c>
      <c r="C3447" s="88">
        <v>72154500</v>
      </c>
      <c r="D3447" s="89" t="s">
        <v>1039</v>
      </c>
      <c r="E3447" s="78">
        <v>11341</v>
      </c>
      <c r="F3447" s="35">
        <f t="shared" si="484"/>
        <v>11919</v>
      </c>
      <c r="G3447" s="36">
        <v>1309642.6000000001</v>
      </c>
      <c r="H3447" s="36">
        <v>1349001.85</v>
      </c>
      <c r="I3447" s="37">
        <v>1457166.9</v>
      </c>
      <c r="J3447" s="38">
        <f t="shared" si="476"/>
        <v>11919</v>
      </c>
      <c r="K3447" s="38">
        <f t="shared" si="477"/>
        <v>1031932.5875</v>
      </c>
      <c r="L3447" s="38">
        <f t="shared" si="478"/>
        <v>1329322.2250000001</v>
      </c>
      <c r="M3447" s="39">
        <f t="shared" si="479"/>
        <v>418531.94720765174</v>
      </c>
      <c r="N3447" s="40">
        <f t="shared" si="480"/>
        <v>287518.77228877821</v>
      </c>
      <c r="O3447" s="41">
        <f t="shared" si="481"/>
        <v>0.68696971451531219</v>
      </c>
      <c r="P3447" s="42">
        <f t="shared" si="482"/>
        <v>11919</v>
      </c>
      <c r="Q3447" s="43" t="str">
        <f t="shared" si="483"/>
        <v>MEDIA GEO</v>
      </c>
    </row>
    <row r="3448" spans="2:17" s="44" customFormat="1" x14ac:dyDescent="0.3">
      <c r="B3448" s="87">
        <v>3413</v>
      </c>
      <c r="C3448" s="88">
        <v>72154500</v>
      </c>
      <c r="D3448" s="89" t="s">
        <v>1040</v>
      </c>
      <c r="E3448" s="78">
        <v>11249</v>
      </c>
      <c r="F3448" s="35">
        <f t="shared" si="484"/>
        <v>11823</v>
      </c>
      <c r="G3448" s="36">
        <v>1332675.05</v>
      </c>
      <c r="H3448" s="36">
        <v>1344337.05</v>
      </c>
      <c r="I3448" s="37">
        <v>1457166.9</v>
      </c>
      <c r="J3448" s="38">
        <f t="shared" si="476"/>
        <v>11823</v>
      </c>
      <c r="K3448" s="38">
        <f t="shared" si="477"/>
        <v>1036500.5</v>
      </c>
      <c r="L3448" s="38">
        <f t="shared" si="478"/>
        <v>1338506.05</v>
      </c>
      <c r="M3448" s="39">
        <f t="shared" si="479"/>
        <v>419147.95880073501</v>
      </c>
      <c r="N3448" s="40">
        <f t="shared" si="480"/>
        <v>288022.2405145308</v>
      </c>
      <c r="O3448" s="41">
        <f t="shared" si="481"/>
        <v>0.68716126243014342</v>
      </c>
      <c r="P3448" s="42">
        <f t="shared" si="482"/>
        <v>11823</v>
      </c>
      <c r="Q3448" s="43" t="str">
        <f t="shared" si="483"/>
        <v>MEDIA GEO</v>
      </c>
    </row>
    <row r="3449" spans="2:17" s="44" customFormat="1" x14ac:dyDescent="0.3">
      <c r="B3449" s="87">
        <v>3414</v>
      </c>
      <c r="C3449" s="88">
        <v>72154500</v>
      </c>
      <c r="D3449" s="89" t="s">
        <v>1041</v>
      </c>
      <c r="E3449" s="78">
        <v>11249</v>
      </c>
      <c r="F3449" s="35">
        <f t="shared" si="484"/>
        <v>11823</v>
      </c>
      <c r="G3449" s="36">
        <v>997975.65</v>
      </c>
      <c r="H3449" s="36">
        <v>1008763</v>
      </c>
      <c r="I3449" s="37">
        <v>1110222.3999999999</v>
      </c>
      <c r="J3449" s="38">
        <f t="shared" si="476"/>
        <v>11823</v>
      </c>
      <c r="K3449" s="38">
        <f t="shared" si="477"/>
        <v>782196.01249999995</v>
      </c>
      <c r="L3449" s="38">
        <f t="shared" si="478"/>
        <v>1003369.325</v>
      </c>
      <c r="M3449" s="39">
        <f t="shared" si="479"/>
        <v>339048.39366228209</v>
      </c>
      <c r="N3449" s="40">
        <f t="shared" si="480"/>
        <v>231383.29483503717</v>
      </c>
      <c r="O3449" s="41">
        <f t="shared" si="481"/>
        <v>0.68244916997162497</v>
      </c>
      <c r="P3449" s="42">
        <f t="shared" si="482"/>
        <v>11823</v>
      </c>
      <c r="Q3449" s="43" t="str">
        <f t="shared" si="483"/>
        <v>MEDIA GEO</v>
      </c>
    </row>
    <row r="3450" spans="2:17" s="44" customFormat="1" x14ac:dyDescent="0.3">
      <c r="B3450" s="87">
        <v>3415</v>
      </c>
      <c r="C3450" s="88">
        <v>72154500</v>
      </c>
      <c r="D3450" s="89" t="s">
        <v>1042</v>
      </c>
      <c r="E3450" s="78">
        <v>11249</v>
      </c>
      <c r="F3450" s="35">
        <f t="shared" si="484"/>
        <v>11823</v>
      </c>
      <c r="G3450" s="36">
        <v>1008179.9</v>
      </c>
      <c r="H3450" s="36">
        <v>1025964.45</v>
      </c>
      <c r="I3450" s="37">
        <v>1110222.3999999999</v>
      </c>
      <c r="J3450" s="38">
        <f t="shared" si="476"/>
        <v>11823</v>
      </c>
      <c r="K3450" s="38">
        <f t="shared" si="477"/>
        <v>789047.4375</v>
      </c>
      <c r="L3450" s="38">
        <f t="shared" si="478"/>
        <v>1017072.175</v>
      </c>
      <c r="M3450" s="39">
        <f t="shared" si="479"/>
        <v>341351.64931826113</v>
      </c>
      <c r="N3450" s="40">
        <f t="shared" si="480"/>
        <v>233011.94252818622</v>
      </c>
      <c r="O3450" s="41">
        <f t="shared" si="481"/>
        <v>0.68261554614882269</v>
      </c>
      <c r="P3450" s="42">
        <f t="shared" si="482"/>
        <v>11823</v>
      </c>
      <c r="Q3450" s="43" t="str">
        <f t="shared" si="483"/>
        <v>MEDIA GEO</v>
      </c>
    </row>
    <row r="3451" spans="2:17" s="44" customFormat="1" x14ac:dyDescent="0.3">
      <c r="B3451" s="87">
        <v>3416</v>
      </c>
      <c r="C3451" s="88">
        <v>72154500</v>
      </c>
      <c r="D3451" s="89" t="s">
        <v>1043</v>
      </c>
      <c r="E3451" s="78">
        <v>14047</v>
      </c>
      <c r="F3451" s="35">
        <f t="shared" si="484"/>
        <v>14763</v>
      </c>
      <c r="G3451" s="36">
        <v>593595.80000000005</v>
      </c>
      <c r="H3451" s="36">
        <v>611380.35</v>
      </c>
      <c r="I3451" s="37">
        <v>659194.55000000005</v>
      </c>
      <c r="J3451" s="38">
        <f t="shared" si="476"/>
        <v>14763</v>
      </c>
      <c r="K3451" s="38">
        <f t="shared" si="477"/>
        <v>469733.42499999999</v>
      </c>
      <c r="L3451" s="38">
        <f t="shared" si="478"/>
        <v>602488.07499999995</v>
      </c>
      <c r="M3451" s="39">
        <f t="shared" si="479"/>
        <v>243779.75198747008</v>
      </c>
      <c r="N3451" s="40">
        <f t="shared" si="480"/>
        <v>161939.29833565783</v>
      </c>
      <c r="O3451" s="41">
        <f t="shared" si="481"/>
        <v>0.66428526986105585</v>
      </c>
      <c r="P3451" s="42">
        <f t="shared" si="482"/>
        <v>14763</v>
      </c>
      <c r="Q3451" s="43" t="str">
        <f t="shared" si="483"/>
        <v>MEDIA GEO</v>
      </c>
    </row>
    <row r="3452" spans="2:17" s="44" customFormat="1" x14ac:dyDescent="0.3">
      <c r="B3452" s="87">
        <v>3417</v>
      </c>
      <c r="C3452" s="88">
        <v>72154500</v>
      </c>
      <c r="D3452" s="89" t="s">
        <v>1044</v>
      </c>
      <c r="E3452" s="78">
        <v>16514</v>
      </c>
      <c r="F3452" s="35">
        <f t="shared" si="484"/>
        <v>17356</v>
      </c>
      <c r="G3452" s="36">
        <v>589805.65</v>
      </c>
      <c r="H3452" s="36">
        <v>611963.44999999995</v>
      </c>
      <c r="I3452" s="37">
        <v>659194.55000000005</v>
      </c>
      <c r="J3452" s="38">
        <f t="shared" si="476"/>
        <v>17356</v>
      </c>
      <c r="K3452" s="38">
        <f t="shared" si="477"/>
        <v>469579.91250000003</v>
      </c>
      <c r="L3452" s="38">
        <f t="shared" si="478"/>
        <v>600884.55000000005</v>
      </c>
      <c r="M3452" s="39">
        <f t="shared" si="479"/>
        <v>253497.92898542751</v>
      </c>
      <c r="N3452" s="40">
        <f t="shared" si="480"/>
        <v>166977.55930806795</v>
      </c>
      <c r="O3452" s="41">
        <f t="shared" si="481"/>
        <v>0.65869397819682685</v>
      </c>
      <c r="P3452" s="42">
        <f t="shared" si="482"/>
        <v>17356</v>
      </c>
      <c r="Q3452" s="43" t="str">
        <f t="shared" si="483"/>
        <v>MEDIA GEO</v>
      </c>
    </row>
    <row r="3453" spans="2:17" s="44" customFormat="1" x14ac:dyDescent="0.3">
      <c r="B3453" s="87">
        <v>3418</v>
      </c>
      <c r="C3453" s="88">
        <v>72154500</v>
      </c>
      <c r="D3453" s="89" t="s">
        <v>1045</v>
      </c>
      <c r="E3453" s="78">
        <v>15575</v>
      </c>
      <c r="F3453" s="35">
        <f t="shared" si="484"/>
        <v>16369</v>
      </c>
      <c r="G3453" s="36">
        <v>598552.15</v>
      </c>
      <c r="H3453" s="36">
        <v>613129.65</v>
      </c>
      <c r="I3453" s="37">
        <v>659194.55000000005</v>
      </c>
      <c r="J3453" s="38">
        <f t="shared" si="476"/>
        <v>16369</v>
      </c>
      <c r="K3453" s="38">
        <f t="shared" si="477"/>
        <v>471811.33750000002</v>
      </c>
      <c r="L3453" s="38">
        <f t="shared" si="478"/>
        <v>605840.9</v>
      </c>
      <c r="M3453" s="39">
        <f t="shared" si="479"/>
        <v>250854.85898013081</v>
      </c>
      <c r="N3453" s="40">
        <f t="shared" si="480"/>
        <v>165806.540977203</v>
      </c>
      <c r="O3453" s="41">
        <f t="shared" si="481"/>
        <v>0.66096603291362144</v>
      </c>
      <c r="P3453" s="42">
        <f t="shared" si="482"/>
        <v>16369</v>
      </c>
      <c r="Q3453" s="43" t="str">
        <f t="shared" si="483"/>
        <v>MEDIA GEO</v>
      </c>
    </row>
    <row r="3454" spans="2:17" s="44" customFormat="1" x14ac:dyDescent="0.3">
      <c r="B3454" s="87">
        <v>3419</v>
      </c>
      <c r="C3454" s="88">
        <v>72154500</v>
      </c>
      <c r="D3454" s="89" t="s">
        <v>1046</v>
      </c>
      <c r="E3454" s="78">
        <v>16238</v>
      </c>
      <c r="F3454" s="35">
        <f t="shared" si="484"/>
        <v>17066</v>
      </c>
      <c r="G3454" s="36">
        <v>663567.80000000005</v>
      </c>
      <c r="H3454" s="36">
        <v>665608.65</v>
      </c>
      <c r="I3454" s="37">
        <v>728583.45</v>
      </c>
      <c r="J3454" s="38">
        <f t="shared" si="476"/>
        <v>17066</v>
      </c>
      <c r="K3454" s="38">
        <f t="shared" si="477"/>
        <v>518706.47500000003</v>
      </c>
      <c r="L3454" s="38">
        <f t="shared" si="478"/>
        <v>664588.22500000009</v>
      </c>
      <c r="M3454" s="39">
        <f t="shared" si="479"/>
        <v>272225.51367918792</v>
      </c>
      <c r="N3454" s="40">
        <f t="shared" si="480"/>
        <v>180425.02240681543</v>
      </c>
      <c r="O3454" s="41">
        <f t="shared" si="481"/>
        <v>0.6627777829062802</v>
      </c>
      <c r="P3454" s="42">
        <f t="shared" si="482"/>
        <v>17066</v>
      </c>
      <c r="Q3454" s="43" t="str">
        <f t="shared" si="483"/>
        <v>MEDIA GEO</v>
      </c>
    </row>
    <row r="3455" spans="2:17" s="44" customFormat="1" x14ac:dyDescent="0.3">
      <c r="B3455" s="87">
        <v>3420</v>
      </c>
      <c r="C3455" s="88">
        <v>72154500</v>
      </c>
      <c r="D3455" s="89" t="s">
        <v>1047</v>
      </c>
      <c r="E3455" s="78">
        <v>18134</v>
      </c>
      <c r="F3455" s="35">
        <f t="shared" si="484"/>
        <v>19059</v>
      </c>
      <c r="G3455" s="36">
        <v>662984.69999999995</v>
      </c>
      <c r="H3455" s="36">
        <v>662401.6</v>
      </c>
      <c r="I3455" s="37">
        <v>728583.45</v>
      </c>
      <c r="J3455" s="38">
        <f t="shared" si="476"/>
        <v>19059</v>
      </c>
      <c r="K3455" s="38">
        <f t="shared" si="477"/>
        <v>518257.18749999994</v>
      </c>
      <c r="L3455" s="38">
        <f t="shared" si="478"/>
        <v>662693.14999999991</v>
      </c>
      <c r="M3455" s="39">
        <f t="shared" si="479"/>
        <v>279448.04309774243</v>
      </c>
      <c r="N3455" s="40">
        <f t="shared" si="480"/>
        <v>184122.85812108987</v>
      </c>
      <c r="O3455" s="41">
        <f t="shared" si="481"/>
        <v>0.65888047051626442</v>
      </c>
      <c r="P3455" s="42">
        <f t="shared" si="482"/>
        <v>19059</v>
      </c>
      <c r="Q3455" s="43" t="str">
        <f t="shared" si="483"/>
        <v>MEDIA GEO</v>
      </c>
    </row>
    <row r="3456" spans="2:17" s="44" customFormat="1" x14ac:dyDescent="0.3">
      <c r="B3456" s="87">
        <v>3421</v>
      </c>
      <c r="C3456" s="88">
        <v>72154500</v>
      </c>
      <c r="D3456" s="89" t="s">
        <v>1048</v>
      </c>
      <c r="E3456" s="78">
        <v>49136</v>
      </c>
      <c r="F3456" s="35">
        <f t="shared" si="484"/>
        <v>51642</v>
      </c>
      <c r="G3456" s="36">
        <v>10036900.300000001</v>
      </c>
      <c r="H3456" s="36">
        <v>10200459.85</v>
      </c>
      <c r="I3456" s="37">
        <v>11188960.125</v>
      </c>
      <c r="J3456" s="38">
        <f t="shared" si="476"/>
        <v>51642</v>
      </c>
      <c r="K3456" s="38">
        <f t="shared" si="477"/>
        <v>7869490.5687499996</v>
      </c>
      <c r="L3456" s="38">
        <f t="shared" si="478"/>
        <v>10118680.074999999</v>
      </c>
      <c r="M3456" s="39">
        <f t="shared" si="479"/>
        <v>2773339.4862901834</v>
      </c>
      <c r="N3456" s="40">
        <f t="shared" si="480"/>
        <v>1924530.748894169</v>
      </c>
      <c r="O3456" s="41">
        <f t="shared" si="481"/>
        <v>0.69393983621837751</v>
      </c>
      <c r="P3456" s="42">
        <f t="shared" si="482"/>
        <v>51642</v>
      </c>
      <c r="Q3456" s="43" t="str">
        <f t="shared" si="483"/>
        <v>MEDIA GEO</v>
      </c>
    </row>
    <row r="3457" spans="2:17" s="44" customFormat="1" x14ac:dyDescent="0.3">
      <c r="B3457" s="87">
        <v>3422</v>
      </c>
      <c r="C3457" s="88">
        <v>72154500</v>
      </c>
      <c r="D3457" s="89" t="s">
        <v>1049</v>
      </c>
      <c r="E3457" s="78">
        <v>9629</v>
      </c>
      <c r="F3457" s="35">
        <f t="shared" si="484"/>
        <v>10120</v>
      </c>
      <c r="G3457" s="36">
        <v>10065180.65</v>
      </c>
      <c r="H3457" s="36">
        <v>10365477.15</v>
      </c>
      <c r="I3457" s="37">
        <v>11188960.125</v>
      </c>
      <c r="J3457" s="38">
        <f t="shared" si="476"/>
        <v>10120</v>
      </c>
      <c r="K3457" s="38">
        <f t="shared" si="477"/>
        <v>7907434.4812500002</v>
      </c>
      <c r="L3457" s="38">
        <f t="shared" si="478"/>
        <v>10215328.9</v>
      </c>
      <c r="M3457" s="39">
        <f t="shared" si="479"/>
        <v>1853938.3055522747</v>
      </c>
      <c r="N3457" s="40">
        <f t="shared" si="480"/>
        <v>1303776.4271319031</v>
      </c>
      <c r="O3457" s="41">
        <f t="shared" si="481"/>
        <v>0.70324693288189954</v>
      </c>
      <c r="P3457" s="42">
        <f t="shared" si="482"/>
        <v>10120</v>
      </c>
      <c r="Q3457" s="43" t="str">
        <f t="shared" si="483"/>
        <v>MEDIA GEO</v>
      </c>
    </row>
    <row r="3458" spans="2:17" s="44" customFormat="1" x14ac:dyDescent="0.3">
      <c r="B3458" s="87">
        <v>3423</v>
      </c>
      <c r="C3458" s="88">
        <v>72154500</v>
      </c>
      <c r="D3458" s="89" t="s">
        <v>1050</v>
      </c>
      <c r="E3458" s="78">
        <v>13624</v>
      </c>
      <c r="F3458" s="35">
        <f t="shared" si="484"/>
        <v>14319</v>
      </c>
      <c r="G3458" s="36">
        <v>2652230.35</v>
      </c>
      <c r="H3458" s="36">
        <v>2677303.65</v>
      </c>
      <c r="I3458" s="37">
        <v>2949028.25</v>
      </c>
      <c r="J3458" s="38">
        <f t="shared" si="476"/>
        <v>14319</v>
      </c>
      <c r="K3458" s="38">
        <f t="shared" si="477"/>
        <v>2073220.3125</v>
      </c>
      <c r="L3458" s="38">
        <f t="shared" si="478"/>
        <v>2664767</v>
      </c>
      <c r="M3458" s="39">
        <f t="shared" si="479"/>
        <v>739988.7600393499</v>
      </c>
      <c r="N3458" s="40">
        <f t="shared" si="480"/>
        <v>513126.00822583906</v>
      </c>
      <c r="O3458" s="41">
        <f t="shared" si="481"/>
        <v>0.69342405714183131</v>
      </c>
      <c r="P3458" s="42">
        <f t="shared" si="482"/>
        <v>14319</v>
      </c>
      <c r="Q3458" s="43" t="str">
        <f t="shared" si="483"/>
        <v>MEDIA GEO</v>
      </c>
    </row>
    <row r="3459" spans="2:17" s="44" customFormat="1" x14ac:dyDescent="0.3">
      <c r="B3459" s="87">
        <v>3424</v>
      </c>
      <c r="C3459" s="88">
        <v>72154500</v>
      </c>
      <c r="D3459" s="89" t="s">
        <v>1051</v>
      </c>
      <c r="E3459" s="78">
        <v>11727</v>
      </c>
      <c r="F3459" s="35">
        <f t="shared" si="484"/>
        <v>12325</v>
      </c>
      <c r="G3459" s="36">
        <v>3915516.5</v>
      </c>
      <c r="H3459" s="36">
        <v>3927470.05</v>
      </c>
      <c r="I3459" s="37">
        <v>4319459.0250000004</v>
      </c>
      <c r="J3459" s="38">
        <f t="shared" si="476"/>
        <v>12325</v>
      </c>
      <c r="K3459" s="38">
        <f t="shared" si="477"/>
        <v>3043692.6437499998</v>
      </c>
      <c r="L3459" s="38">
        <f t="shared" si="478"/>
        <v>3921493.2749999999</v>
      </c>
      <c r="M3459" s="39">
        <f t="shared" si="479"/>
        <v>951216.89791197074</v>
      </c>
      <c r="N3459" s="40">
        <f t="shared" si="480"/>
        <v>663896.82781466225</v>
      </c>
      <c r="O3459" s="41">
        <f t="shared" si="481"/>
        <v>0.69794473718033323</v>
      </c>
      <c r="P3459" s="42">
        <f t="shared" si="482"/>
        <v>12325</v>
      </c>
      <c r="Q3459" s="43" t="str">
        <f t="shared" si="483"/>
        <v>MEDIA GEO</v>
      </c>
    </row>
    <row r="3460" spans="2:17" s="44" customFormat="1" x14ac:dyDescent="0.3">
      <c r="B3460" s="87">
        <v>3425</v>
      </c>
      <c r="C3460" s="88">
        <v>72154500</v>
      </c>
      <c r="D3460" s="89" t="s">
        <v>1052</v>
      </c>
      <c r="E3460" s="78">
        <v>40318</v>
      </c>
      <c r="F3460" s="35">
        <f t="shared" si="484"/>
        <v>42374</v>
      </c>
      <c r="G3460" s="36">
        <v>1372617.4</v>
      </c>
      <c r="H3460" s="36">
        <v>1369410.35</v>
      </c>
      <c r="I3460" s="37">
        <v>1507820.7969999998</v>
      </c>
      <c r="J3460" s="38">
        <f t="shared" si="476"/>
        <v>42374</v>
      </c>
      <c r="K3460" s="38">
        <f t="shared" si="477"/>
        <v>1073055.6367500001</v>
      </c>
      <c r="L3460" s="38">
        <f t="shared" si="478"/>
        <v>1371013.875</v>
      </c>
      <c r="M3460" s="39">
        <f t="shared" si="479"/>
        <v>588685.14152759884</v>
      </c>
      <c r="N3460" s="40">
        <f t="shared" si="480"/>
        <v>386300.3128119288</v>
      </c>
      <c r="O3460" s="41">
        <f t="shared" si="481"/>
        <v>0.6562087023455444</v>
      </c>
      <c r="P3460" s="42">
        <f t="shared" si="482"/>
        <v>42374</v>
      </c>
      <c r="Q3460" s="43" t="str">
        <f t="shared" si="483"/>
        <v>MEDIA GEO</v>
      </c>
    </row>
    <row r="3461" spans="2:17" s="44" customFormat="1" x14ac:dyDescent="0.3">
      <c r="B3461" s="87">
        <v>3426</v>
      </c>
      <c r="C3461" s="88">
        <v>72154500</v>
      </c>
      <c r="D3461" s="89" t="s">
        <v>1053</v>
      </c>
      <c r="E3461" s="78">
        <v>11267</v>
      </c>
      <c r="F3461" s="35">
        <f t="shared" si="484"/>
        <v>11842</v>
      </c>
      <c r="G3461" s="36">
        <v>2104991</v>
      </c>
      <c r="H3461" s="36">
        <v>2170881.2999999998</v>
      </c>
      <c r="I3461" s="37">
        <v>2341875.375</v>
      </c>
      <c r="J3461" s="38">
        <f t="shared" si="476"/>
        <v>11842</v>
      </c>
      <c r="K3461" s="38">
        <f t="shared" si="477"/>
        <v>1657397.41875</v>
      </c>
      <c r="L3461" s="38">
        <f t="shared" si="478"/>
        <v>2137936.15</v>
      </c>
      <c r="M3461" s="39">
        <f t="shared" si="479"/>
        <v>596648.82463266153</v>
      </c>
      <c r="N3461" s="40">
        <f t="shared" si="480"/>
        <v>413520.87138192705</v>
      </c>
      <c r="O3461" s="41">
        <f t="shared" si="481"/>
        <v>0.69307246458839378</v>
      </c>
      <c r="P3461" s="42">
        <f t="shared" si="482"/>
        <v>11842</v>
      </c>
      <c r="Q3461" s="43" t="str">
        <f t="shared" si="483"/>
        <v>MEDIA GEO</v>
      </c>
    </row>
    <row r="3462" spans="2:17" s="44" customFormat="1" x14ac:dyDescent="0.3">
      <c r="B3462" s="87">
        <v>3427</v>
      </c>
      <c r="C3462" s="88">
        <v>72154500</v>
      </c>
      <c r="D3462" s="89" t="s">
        <v>1054</v>
      </c>
      <c r="E3462" s="78">
        <v>11249</v>
      </c>
      <c r="F3462" s="35">
        <f t="shared" si="484"/>
        <v>11823</v>
      </c>
      <c r="G3462" s="36">
        <v>470853.25</v>
      </c>
      <c r="H3462" s="36">
        <v>473477.2</v>
      </c>
      <c r="I3462" s="37">
        <v>520416.75</v>
      </c>
      <c r="J3462" s="38">
        <f t="shared" si="476"/>
        <v>11823</v>
      </c>
      <c r="K3462" s="38">
        <f t="shared" si="477"/>
        <v>369142.55</v>
      </c>
      <c r="L3462" s="38">
        <f t="shared" si="478"/>
        <v>472165.22499999998</v>
      </c>
      <c r="M3462" s="39">
        <f t="shared" si="479"/>
        <v>192449.1067748504</v>
      </c>
      <c r="N3462" s="40">
        <f t="shared" si="480"/>
        <v>127721.9449598221</v>
      </c>
      <c r="O3462" s="41">
        <f t="shared" si="481"/>
        <v>0.66366608346614075</v>
      </c>
      <c r="P3462" s="42">
        <f t="shared" si="482"/>
        <v>11823</v>
      </c>
      <c r="Q3462" s="43" t="str">
        <f t="shared" si="483"/>
        <v>MEDIA GEO</v>
      </c>
    </row>
    <row r="3463" spans="2:17" s="44" customFormat="1" x14ac:dyDescent="0.3">
      <c r="B3463" s="87">
        <v>3428</v>
      </c>
      <c r="C3463" s="88">
        <v>72154500</v>
      </c>
      <c r="D3463" s="89" t="s">
        <v>1055</v>
      </c>
      <c r="E3463" s="78">
        <v>10899</v>
      </c>
      <c r="F3463" s="35">
        <f t="shared" si="484"/>
        <v>11455</v>
      </c>
      <c r="G3463" s="36">
        <v>823628.75</v>
      </c>
      <c r="H3463" s="36">
        <v>839955.55</v>
      </c>
      <c r="I3463" s="37">
        <v>902055.7</v>
      </c>
      <c r="J3463" s="38">
        <f t="shared" si="476"/>
        <v>11455</v>
      </c>
      <c r="K3463" s="38">
        <f t="shared" si="477"/>
        <v>644273.75</v>
      </c>
      <c r="L3463" s="38">
        <f t="shared" si="478"/>
        <v>831792.15</v>
      </c>
      <c r="M3463" s="39">
        <f t="shared" si="479"/>
        <v>290772.99023275042</v>
      </c>
      <c r="N3463" s="40">
        <f t="shared" si="480"/>
        <v>197507.64500097567</v>
      </c>
      <c r="O3463" s="41">
        <f t="shared" si="481"/>
        <v>0.67925031428428018</v>
      </c>
      <c r="P3463" s="42">
        <f t="shared" si="482"/>
        <v>11455</v>
      </c>
      <c r="Q3463" s="43" t="str">
        <f t="shared" si="483"/>
        <v>MEDIA GEO</v>
      </c>
    </row>
    <row r="3464" spans="2:17" s="44" customFormat="1" x14ac:dyDescent="0.3">
      <c r="B3464" s="87">
        <v>3429</v>
      </c>
      <c r="C3464" s="88">
        <v>72154500</v>
      </c>
      <c r="D3464" s="89" t="s">
        <v>1056</v>
      </c>
      <c r="E3464" s="78">
        <v>12280</v>
      </c>
      <c r="F3464" s="35">
        <f t="shared" si="484"/>
        <v>12906</v>
      </c>
      <c r="G3464" s="36">
        <v>809051.25</v>
      </c>
      <c r="H3464" s="36">
        <v>838497.8</v>
      </c>
      <c r="I3464" s="37">
        <v>902055.7</v>
      </c>
      <c r="J3464" s="38">
        <f t="shared" si="476"/>
        <v>12906</v>
      </c>
      <c r="K3464" s="38">
        <f t="shared" si="477"/>
        <v>640627.6875</v>
      </c>
      <c r="L3464" s="38">
        <f t="shared" si="478"/>
        <v>823774.52500000002</v>
      </c>
      <c r="M3464" s="39">
        <f t="shared" si="479"/>
        <v>298109.45058978983</v>
      </c>
      <c r="N3464" s="40">
        <f t="shared" si="480"/>
        <v>201669.29392984285</v>
      </c>
      <c r="O3464" s="41">
        <f t="shared" si="481"/>
        <v>0.67649413170516226</v>
      </c>
      <c r="P3464" s="42">
        <f t="shared" si="482"/>
        <v>12906</v>
      </c>
      <c r="Q3464" s="43" t="str">
        <f t="shared" si="483"/>
        <v>MEDIA GEO</v>
      </c>
    </row>
    <row r="3465" spans="2:17" s="44" customFormat="1" x14ac:dyDescent="0.3">
      <c r="B3465" s="87">
        <v>3430</v>
      </c>
      <c r="C3465" s="88">
        <v>72154500</v>
      </c>
      <c r="D3465" s="89" t="s">
        <v>1057</v>
      </c>
      <c r="E3465" s="78">
        <v>163960</v>
      </c>
      <c r="F3465" s="35">
        <f t="shared" si="484"/>
        <v>172322</v>
      </c>
      <c r="G3465" s="36">
        <v>427412.3</v>
      </c>
      <c r="H3465" s="36">
        <v>434409.5</v>
      </c>
      <c r="I3465" s="37">
        <v>468375.07500000001</v>
      </c>
      <c r="J3465" s="38">
        <f t="shared" ref="J3465:J3528" si="485">MIN(F3465:I3465)</f>
        <v>172322</v>
      </c>
      <c r="K3465" s="38">
        <f t="shared" ref="K3465:K3528" si="486">AVERAGE(F3465:I3465)</f>
        <v>375629.71875</v>
      </c>
      <c r="L3465" s="38">
        <f t="shared" ref="L3465:L3528" si="487">MEDIAN(F3465:I3465)</f>
        <v>430910.9</v>
      </c>
      <c r="M3465" s="39">
        <f t="shared" ref="M3465:M3528" si="488">GEOMEAN(F3465:I3465)</f>
        <v>349880.8783265627</v>
      </c>
      <c r="N3465" s="40">
        <f t="shared" ref="N3465:N3528" si="489">STDEVA(J3465,M3465)</f>
        <v>125553.08692458953</v>
      </c>
      <c r="O3465" s="41">
        <f t="shared" ref="O3465:O3528" si="490">N3465/M3465</f>
        <v>0.35884523762800224</v>
      </c>
      <c r="P3465" s="42">
        <f t="shared" ref="P3465:P3528" si="491">ROUND(IF(O3465&lt;=P3460,J3465,M3465),0)</f>
        <v>172322</v>
      </c>
      <c r="Q3465" s="43" t="str">
        <f t="shared" ref="Q3465:Q3528" si="492">IF(O3465&lt;=35%,"MENOR VALOR","MEDIA GEO")</f>
        <v>MEDIA GEO</v>
      </c>
    </row>
    <row r="3466" spans="2:17" s="44" customFormat="1" x14ac:dyDescent="0.3">
      <c r="B3466" s="87">
        <v>3431</v>
      </c>
      <c r="C3466" s="88">
        <v>72154500</v>
      </c>
      <c r="D3466" s="89" t="s">
        <v>1058</v>
      </c>
      <c r="E3466" s="78">
        <v>122666</v>
      </c>
      <c r="F3466" s="35">
        <f t="shared" si="484"/>
        <v>128922</v>
      </c>
      <c r="G3466" s="36">
        <v>5147898.3499999996</v>
      </c>
      <c r="H3466" s="36">
        <v>5279095.8499999996</v>
      </c>
      <c r="I3466" s="37">
        <v>5724584.25</v>
      </c>
      <c r="J3466" s="38">
        <f t="shared" si="485"/>
        <v>128922</v>
      </c>
      <c r="K3466" s="38">
        <f t="shared" si="486"/>
        <v>4070125.1124999998</v>
      </c>
      <c r="L3466" s="38">
        <f t="shared" si="487"/>
        <v>5213497.0999999996</v>
      </c>
      <c r="M3466" s="39">
        <f t="shared" si="488"/>
        <v>2116240.998934872</v>
      </c>
      <c r="N3466" s="40">
        <f t="shared" si="489"/>
        <v>1405246.7405277095</v>
      </c>
      <c r="O3466" s="41">
        <f t="shared" si="490"/>
        <v>0.66402963614965693</v>
      </c>
      <c r="P3466" s="42">
        <f t="shared" si="491"/>
        <v>128922</v>
      </c>
      <c r="Q3466" s="43" t="str">
        <f t="shared" si="492"/>
        <v>MEDIA GEO</v>
      </c>
    </row>
    <row r="3467" spans="2:17" s="44" customFormat="1" x14ac:dyDescent="0.3">
      <c r="B3467" s="87">
        <v>3432</v>
      </c>
      <c r="C3467" s="88">
        <v>72154500</v>
      </c>
      <c r="D3467" s="89" t="s">
        <v>1059</v>
      </c>
      <c r="E3467" s="78">
        <v>108582</v>
      </c>
      <c r="F3467" s="35">
        <f t="shared" si="484"/>
        <v>114120</v>
      </c>
      <c r="G3467" s="36">
        <v>5321370.5999999996</v>
      </c>
      <c r="H3467" s="36">
        <v>5547030.2999999998</v>
      </c>
      <c r="I3467" s="37">
        <v>5967445.4000000004</v>
      </c>
      <c r="J3467" s="38">
        <f t="shared" si="485"/>
        <v>114120</v>
      </c>
      <c r="K3467" s="38">
        <f t="shared" si="486"/>
        <v>4237491.5749999993</v>
      </c>
      <c r="L3467" s="38">
        <f t="shared" si="487"/>
        <v>5434200.4499999993</v>
      </c>
      <c r="M3467" s="39">
        <f t="shared" si="488"/>
        <v>2117427.5785231916</v>
      </c>
      <c r="N3467" s="40">
        <f t="shared" si="489"/>
        <v>1416552.373576151</v>
      </c>
      <c r="O3467" s="41">
        <f t="shared" si="490"/>
        <v>0.66899684690237726</v>
      </c>
      <c r="P3467" s="42">
        <f t="shared" si="491"/>
        <v>114120</v>
      </c>
      <c r="Q3467" s="43" t="str">
        <f t="shared" si="492"/>
        <v>MEDIA GEO</v>
      </c>
    </row>
    <row r="3468" spans="2:17" s="44" customFormat="1" x14ac:dyDescent="0.3">
      <c r="B3468" s="87">
        <v>3433</v>
      </c>
      <c r="C3468" s="88">
        <v>72154500</v>
      </c>
      <c r="D3468" s="89" t="s">
        <v>1060</v>
      </c>
      <c r="E3468" s="78">
        <v>94959</v>
      </c>
      <c r="F3468" s="35">
        <f t="shared" si="484"/>
        <v>99802</v>
      </c>
      <c r="G3468" s="36">
        <v>5342070.6500000004</v>
      </c>
      <c r="H3468" s="36">
        <v>5517583.75</v>
      </c>
      <c r="I3468" s="37">
        <v>5967445.4000000004</v>
      </c>
      <c r="J3468" s="38">
        <f t="shared" si="485"/>
        <v>99802</v>
      </c>
      <c r="K3468" s="38">
        <f t="shared" si="486"/>
        <v>4231725.45</v>
      </c>
      <c r="L3468" s="38">
        <f t="shared" si="487"/>
        <v>5429827.2000000002</v>
      </c>
      <c r="M3468" s="39">
        <f t="shared" si="488"/>
        <v>2046899.7123121754</v>
      </c>
      <c r="N3468" s="40">
        <f t="shared" si="489"/>
        <v>1376805.9960087526</v>
      </c>
      <c r="O3468" s="41">
        <f t="shared" si="490"/>
        <v>0.67262992306228542</v>
      </c>
      <c r="P3468" s="42">
        <f t="shared" si="491"/>
        <v>99802</v>
      </c>
      <c r="Q3468" s="43" t="str">
        <f t="shared" si="492"/>
        <v>MEDIA GEO</v>
      </c>
    </row>
    <row r="3469" spans="2:17" s="44" customFormat="1" x14ac:dyDescent="0.3">
      <c r="B3469" s="87">
        <v>3434</v>
      </c>
      <c r="C3469" s="88">
        <v>72154500</v>
      </c>
      <c r="D3469" s="89" t="s">
        <v>1061</v>
      </c>
      <c r="E3469" s="78">
        <v>24246</v>
      </c>
      <c r="F3469" s="35">
        <f t="shared" si="484"/>
        <v>25483</v>
      </c>
      <c r="G3469" s="36">
        <v>3717845.6</v>
      </c>
      <c r="H3469" s="36">
        <v>3869160.05</v>
      </c>
      <c r="I3469" s="37">
        <v>4163334</v>
      </c>
      <c r="J3469" s="38">
        <f t="shared" si="485"/>
        <v>25483</v>
      </c>
      <c r="K3469" s="38">
        <f t="shared" si="486"/>
        <v>2943955.6625000001</v>
      </c>
      <c r="L3469" s="38">
        <f t="shared" si="487"/>
        <v>3793502.8250000002</v>
      </c>
      <c r="M3469" s="39">
        <f t="shared" si="488"/>
        <v>1111475.6764720681</v>
      </c>
      <c r="N3469" s="40">
        <f t="shared" si="489"/>
        <v>767912.78585232771</v>
      </c>
      <c r="O3469" s="41">
        <f t="shared" si="490"/>
        <v>0.69089481858006785</v>
      </c>
      <c r="P3469" s="42">
        <f t="shared" si="491"/>
        <v>25483</v>
      </c>
      <c r="Q3469" s="43" t="str">
        <f t="shared" si="492"/>
        <v>MEDIA GEO</v>
      </c>
    </row>
    <row r="3470" spans="2:17" s="44" customFormat="1" x14ac:dyDescent="0.3">
      <c r="B3470" s="87">
        <v>3435</v>
      </c>
      <c r="C3470" s="88">
        <v>72154500</v>
      </c>
      <c r="D3470" s="89" t="s">
        <v>1179</v>
      </c>
      <c r="E3470" s="78">
        <v>23215</v>
      </c>
      <c r="F3470" s="35">
        <f t="shared" si="484"/>
        <v>24399</v>
      </c>
      <c r="G3470" s="36">
        <v>1086606.8500000001</v>
      </c>
      <c r="H3470" s="36">
        <v>1123925.25</v>
      </c>
      <c r="I3470" s="37">
        <v>1214305.75</v>
      </c>
      <c r="J3470" s="38">
        <f t="shared" si="485"/>
        <v>24399</v>
      </c>
      <c r="K3470" s="38">
        <f t="shared" si="486"/>
        <v>862309.21250000002</v>
      </c>
      <c r="L3470" s="38">
        <f t="shared" si="487"/>
        <v>1105266.05</v>
      </c>
      <c r="M3470" s="39">
        <f t="shared" si="488"/>
        <v>436141.57371481461</v>
      </c>
      <c r="N3470" s="40">
        <f t="shared" si="489"/>
        <v>291145.96597694734</v>
      </c>
      <c r="O3470" s="41">
        <f t="shared" si="490"/>
        <v>0.66754921686810487</v>
      </c>
      <c r="P3470" s="42">
        <f t="shared" si="491"/>
        <v>24399</v>
      </c>
      <c r="Q3470" s="43" t="str">
        <f t="shared" si="492"/>
        <v>MEDIA GEO</v>
      </c>
    </row>
    <row r="3471" spans="2:17" s="44" customFormat="1" x14ac:dyDescent="0.3">
      <c r="B3471" s="87">
        <v>3436</v>
      </c>
      <c r="C3471" s="88">
        <v>72154500</v>
      </c>
      <c r="D3471" s="89" t="s">
        <v>1062</v>
      </c>
      <c r="E3471" s="78">
        <v>24890</v>
      </c>
      <c r="F3471" s="35">
        <f t="shared" si="484"/>
        <v>26159</v>
      </c>
      <c r="G3471" s="36">
        <v>1586323.55</v>
      </c>
      <c r="H3471" s="36">
        <v>1616936.3</v>
      </c>
      <c r="I3471" s="37">
        <v>1734722.5</v>
      </c>
      <c r="J3471" s="38">
        <f t="shared" si="485"/>
        <v>26159</v>
      </c>
      <c r="K3471" s="38">
        <f t="shared" si="486"/>
        <v>1241035.3374999999</v>
      </c>
      <c r="L3471" s="38">
        <f t="shared" si="487"/>
        <v>1601629.925</v>
      </c>
      <c r="M3471" s="39">
        <f t="shared" si="488"/>
        <v>584095.63133282319</v>
      </c>
      <c r="N3471" s="40">
        <f t="shared" si="489"/>
        <v>394520.775487818</v>
      </c>
      <c r="O3471" s="41">
        <f t="shared" si="490"/>
        <v>0.67543866847210909</v>
      </c>
      <c r="P3471" s="42">
        <f t="shared" si="491"/>
        <v>26159</v>
      </c>
      <c r="Q3471" s="43" t="str">
        <f t="shared" si="492"/>
        <v>MEDIA GEO</v>
      </c>
    </row>
    <row r="3472" spans="2:17" s="44" customFormat="1" x14ac:dyDescent="0.3">
      <c r="B3472" s="87">
        <v>3437</v>
      </c>
      <c r="C3472" s="88">
        <v>72154500</v>
      </c>
      <c r="D3472" s="89" t="s">
        <v>1063</v>
      </c>
      <c r="E3472" s="78">
        <v>27634</v>
      </c>
      <c r="F3472" s="35">
        <f t="shared" si="484"/>
        <v>29043</v>
      </c>
      <c r="G3472" s="36">
        <v>1555419.25</v>
      </c>
      <c r="H3472" s="36">
        <v>1593612.3</v>
      </c>
      <c r="I3472" s="37">
        <v>1734722.5</v>
      </c>
      <c r="J3472" s="38">
        <f t="shared" si="485"/>
        <v>29043</v>
      </c>
      <c r="K3472" s="38">
        <f t="shared" si="486"/>
        <v>1228199.2625</v>
      </c>
      <c r="L3472" s="38">
        <f t="shared" si="487"/>
        <v>1574515.7749999999</v>
      </c>
      <c r="M3472" s="39">
        <f t="shared" si="488"/>
        <v>594463.79169861681</v>
      </c>
      <c r="N3472" s="40">
        <f t="shared" si="489"/>
        <v>399812.87603395834</v>
      </c>
      <c r="O3472" s="41">
        <f t="shared" si="490"/>
        <v>0.67256051860036037</v>
      </c>
      <c r="P3472" s="42">
        <f t="shared" si="491"/>
        <v>29043</v>
      </c>
      <c r="Q3472" s="43" t="str">
        <f t="shared" si="492"/>
        <v>MEDIA GEO</v>
      </c>
    </row>
    <row r="3473" spans="2:17" s="44" customFormat="1" x14ac:dyDescent="0.3">
      <c r="B3473" s="87">
        <v>3438</v>
      </c>
      <c r="C3473" s="88">
        <v>72154500</v>
      </c>
      <c r="D3473" s="89" t="s">
        <v>1064</v>
      </c>
      <c r="E3473" s="78">
        <v>14176</v>
      </c>
      <c r="F3473" s="35">
        <f t="shared" si="484"/>
        <v>14899</v>
      </c>
      <c r="G3473" s="36">
        <v>670565</v>
      </c>
      <c r="H3473" s="36">
        <v>688349.55</v>
      </c>
      <c r="I3473" s="37">
        <v>745930.67500000005</v>
      </c>
      <c r="J3473" s="38">
        <f t="shared" si="485"/>
        <v>14899</v>
      </c>
      <c r="K3473" s="38">
        <f t="shared" si="486"/>
        <v>529936.05625000002</v>
      </c>
      <c r="L3473" s="38">
        <f t="shared" si="487"/>
        <v>679457.27500000002</v>
      </c>
      <c r="M3473" s="39">
        <f t="shared" si="488"/>
        <v>267624.81214550097</v>
      </c>
      <c r="N3473" s="40">
        <f t="shared" si="489"/>
        <v>178704.13554896129</v>
      </c>
      <c r="O3473" s="41">
        <f t="shared" si="490"/>
        <v>0.66774128346442063</v>
      </c>
      <c r="P3473" s="42">
        <f t="shared" si="491"/>
        <v>14899</v>
      </c>
      <c r="Q3473" s="43" t="str">
        <f t="shared" si="492"/>
        <v>MEDIA GEO</v>
      </c>
    </row>
    <row r="3474" spans="2:17" s="44" customFormat="1" x14ac:dyDescent="0.3">
      <c r="B3474" s="87">
        <v>3439</v>
      </c>
      <c r="C3474" s="88">
        <v>72154500</v>
      </c>
      <c r="D3474" s="89" t="s">
        <v>1065</v>
      </c>
      <c r="E3474" s="78">
        <v>14305</v>
      </c>
      <c r="F3474" s="35">
        <f t="shared" si="484"/>
        <v>15035</v>
      </c>
      <c r="G3474" s="36">
        <v>671439.65</v>
      </c>
      <c r="H3474" s="36">
        <v>679019.95</v>
      </c>
      <c r="I3474" s="37">
        <v>745930.67500000005</v>
      </c>
      <c r="J3474" s="38">
        <f t="shared" si="485"/>
        <v>15035</v>
      </c>
      <c r="K3474" s="38">
        <f t="shared" si="486"/>
        <v>527856.31875000009</v>
      </c>
      <c r="L3474" s="38">
        <f t="shared" si="487"/>
        <v>675229.8</v>
      </c>
      <c r="M3474" s="39">
        <f t="shared" si="488"/>
        <v>267407.05088127591</v>
      </c>
      <c r="N3474" s="40">
        <f t="shared" si="489"/>
        <v>178453.98856010661</v>
      </c>
      <c r="O3474" s="41">
        <f t="shared" si="490"/>
        <v>0.66734960043868508</v>
      </c>
      <c r="P3474" s="42">
        <f t="shared" si="491"/>
        <v>15035</v>
      </c>
      <c r="Q3474" s="43" t="str">
        <f t="shared" si="492"/>
        <v>MEDIA GEO</v>
      </c>
    </row>
    <row r="3475" spans="2:17" s="44" customFormat="1" x14ac:dyDescent="0.3">
      <c r="B3475" s="87">
        <v>3440</v>
      </c>
      <c r="C3475" s="88">
        <v>72154500</v>
      </c>
      <c r="D3475" s="89" t="s">
        <v>1066</v>
      </c>
      <c r="E3475" s="78">
        <v>20546</v>
      </c>
      <c r="F3475" s="35">
        <f t="shared" si="484"/>
        <v>21594</v>
      </c>
      <c r="G3475" s="36">
        <v>676687.55</v>
      </c>
      <c r="H3475" s="36">
        <v>680186.15</v>
      </c>
      <c r="I3475" s="37">
        <v>745930.67500000005</v>
      </c>
      <c r="J3475" s="38">
        <f t="shared" si="485"/>
        <v>21594</v>
      </c>
      <c r="K3475" s="38">
        <f t="shared" si="486"/>
        <v>531099.59375</v>
      </c>
      <c r="L3475" s="38">
        <f t="shared" si="487"/>
        <v>678436.85000000009</v>
      </c>
      <c r="M3475" s="39">
        <f t="shared" si="488"/>
        <v>293434.97962579125</v>
      </c>
      <c r="N3475" s="40">
        <f t="shared" si="489"/>
        <v>192220.60009779109</v>
      </c>
      <c r="O3475" s="41">
        <f t="shared" si="490"/>
        <v>0.65507050435133607</v>
      </c>
      <c r="P3475" s="42">
        <f t="shared" si="491"/>
        <v>21594</v>
      </c>
      <c r="Q3475" s="43" t="str">
        <f t="shared" si="492"/>
        <v>MEDIA GEO</v>
      </c>
    </row>
    <row r="3476" spans="2:17" s="44" customFormat="1" x14ac:dyDescent="0.3">
      <c r="B3476" s="87">
        <v>3441</v>
      </c>
      <c r="C3476" s="88">
        <v>72154500</v>
      </c>
      <c r="D3476" s="89" t="s">
        <v>1067</v>
      </c>
      <c r="E3476" s="78">
        <v>22516</v>
      </c>
      <c r="F3476" s="35">
        <f t="shared" si="484"/>
        <v>23664</v>
      </c>
      <c r="G3476" s="77">
        <v>676687.55</v>
      </c>
      <c r="H3476" s="77">
        <v>684850.95</v>
      </c>
      <c r="I3476" s="77">
        <v>745930.67500000005</v>
      </c>
      <c r="J3476" s="38">
        <f t="shared" si="485"/>
        <v>23664</v>
      </c>
      <c r="K3476" s="38">
        <f t="shared" si="486"/>
        <v>532783.29374999995</v>
      </c>
      <c r="L3476" s="38">
        <f t="shared" si="487"/>
        <v>680769.25</v>
      </c>
      <c r="M3476" s="39">
        <f t="shared" si="488"/>
        <v>300741.05445856642</v>
      </c>
      <c r="N3476" s="40">
        <f t="shared" si="489"/>
        <v>195923.06411884664</v>
      </c>
      <c r="O3476" s="41">
        <f t="shared" si="490"/>
        <v>0.65146763707260746</v>
      </c>
      <c r="P3476" s="42">
        <f t="shared" si="491"/>
        <v>23664</v>
      </c>
      <c r="Q3476" s="43" t="str">
        <f t="shared" si="492"/>
        <v>MEDIA GEO</v>
      </c>
    </row>
    <row r="3477" spans="2:17" s="44" customFormat="1" x14ac:dyDescent="0.3">
      <c r="B3477" s="87">
        <v>3442</v>
      </c>
      <c r="C3477" s="88">
        <v>72154500</v>
      </c>
      <c r="D3477" s="89" t="s">
        <v>1068</v>
      </c>
      <c r="E3477" s="78">
        <v>23565</v>
      </c>
      <c r="F3477" s="35">
        <f t="shared" si="484"/>
        <v>24767</v>
      </c>
      <c r="G3477" s="77">
        <v>670565</v>
      </c>
      <c r="H3477" s="77">
        <v>689515.75</v>
      </c>
      <c r="I3477" s="77">
        <v>745930.67500000005</v>
      </c>
      <c r="J3477" s="38">
        <f t="shared" si="485"/>
        <v>24767</v>
      </c>
      <c r="K3477" s="38">
        <f t="shared" si="486"/>
        <v>532694.60624999995</v>
      </c>
      <c r="L3477" s="38">
        <f t="shared" si="487"/>
        <v>680040.375</v>
      </c>
      <c r="M3477" s="39">
        <f t="shared" si="488"/>
        <v>304010.95661864261</v>
      </c>
      <c r="N3477" s="40">
        <f t="shared" si="489"/>
        <v>197455.2953304043</v>
      </c>
      <c r="O3477" s="41">
        <f t="shared" si="490"/>
        <v>0.64950058881626482</v>
      </c>
      <c r="P3477" s="42">
        <f t="shared" si="491"/>
        <v>24767</v>
      </c>
      <c r="Q3477" s="43" t="str">
        <f t="shared" si="492"/>
        <v>MEDIA GEO</v>
      </c>
    </row>
    <row r="3478" spans="2:17" s="44" customFormat="1" x14ac:dyDescent="0.3">
      <c r="B3478" s="87">
        <v>3443</v>
      </c>
      <c r="C3478" s="88">
        <v>72154500</v>
      </c>
      <c r="D3478" s="89" t="s">
        <v>1069</v>
      </c>
      <c r="E3478" s="78">
        <v>28885</v>
      </c>
      <c r="F3478" s="35">
        <f t="shared" si="484"/>
        <v>30358</v>
      </c>
      <c r="G3478" s="36">
        <v>1560667.15</v>
      </c>
      <c r="H3478" s="36">
        <v>1611105.3</v>
      </c>
      <c r="I3478" s="37">
        <v>1734722.5</v>
      </c>
      <c r="J3478" s="38">
        <f t="shared" si="485"/>
        <v>30358</v>
      </c>
      <c r="K3478" s="38">
        <f t="shared" si="486"/>
        <v>1234213.2375</v>
      </c>
      <c r="L3478" s="38">
        <f t="shared" si="487"/>
        <v>1585886.2250000001</v>
      </c>
      <c r="M3478" s="39">
        <f t="shared" si="488"/>
        <v>603231.96409882396</v>
      </c>
      <c r="N3478" s="40">
        <f t="shared" si="489"/>
        <v>405083.06477949722</v>
      </c>
      <c r="O3478" s="41">
        <f t="shared" si="490"/>
        <v>0.67152122050537566</v>
      </c>
      <c r="P3478" s="42">
        <f t="shared" si="491"/>
        <v>30358</v>
      </c>
      <c r="Q3478" s="43" t="str">
        <f t="shared" si="492"/>
        <v>MEDIA GEO</v>
      </c>
    </row>
    <row r="3479" spans="2:17" s="44" customFormat="1" x14ac:dyDescent="0.3">
      <c r="B3479" s="87">
        <v>3444</v>
      </c>
      <c r="C3479" s="88">
        <v>72154500</v>
      </c>
      <c r="D3479" s="89" t="s">
        <v>1070</v>
      </c>
      <c r="E3479" s="78">
        <v>21466</v>
      </c>
      <c r="F3479" s="35">
        <f t="shared" si="484"/>
        <v>22561</v>
      </c>
      <c r="G3479" s="36">
        <v>2034435.9</v>
      </c>
      <c r="H3479" s="36">
        <v>2063299.35</v>
      </c>
      <c r="I3479" s="37">
        <v>2255139.25</v>
      </c>
      <c r="J3479" s="38">
        <f t="shared" si="485"/>
        <v>22561</v>
      </c>
      <c r="K3479" s="38">
        <f t="shared" si="486"/>
        <v>1593858.875</v>
      </c>
      <c r="L3479" s="38">
        <f t="shared" si="487"/>
        <v>2048867.625</v>
      </c>
      <c r="M3479" s="39">
        <f t="shared" si="488"/>
        <v>679805.21268021083</v>
      </c>
      <c r="N3479" s="40">
        <f t="shared" si="489"/>
        <v>464741.8396817905</v>
      </c>
      <c r="O3479" s="41">
        <f t="shared" si="490"/>
        <v>0.68363971180728655</v>
      </c>
      <c r="P3479" s="42">
        <f t="shared" si="491"/>
        <v>22561</v>
      </c>
      <c r="Q3479" s="43" t="str">
        <f t="shared" si="492"/>
        <v>MEDIA GEO</v>
      </c>
    </row>
    <row r="3480" spans="2:17" s="44" customFormat="1" x14ac:dyDescent="0.3">
      <c r="B3480" s="87">
        <v>3445</v>
      </c>
      <c r="C3480" s="88">
        <v>72154500</v>
      </c>
      <c r="D3480" s="89" t="s">
        <v>1071</v>
      </c>
      <c r="E3480" s="78">
        <v>21282</v>
      </c>
      <c r="F3480" s="35">
        <f t="shared" si="484"/>
        <v>22367</v>
      </c>
      <c r="G3480" s="36">
        <v>1493610.65</v>
      </c>
      <c r="H3480" s="36">
        <v>1515768.45</v>
      </c>
      <c r="I3480" s="37">
        <v>1665333.6</v>
      </c>
      <c r="J3480" s="38">
        <f t="shared" si="485"/>
        <v>22367</v>
      </c>
      <c r="K3480" s="38">
        <f t="shared" si="486"/>
        <v>1174269.9249999998</v>
      </c>
      <c r="L3480" s="38">
        <f t="shared" si="487"/>
        <v>1504689.5499999998</v>
      </c>
      <c r="M3480" s="39">
        <f t="shared" si="488"/>
        <v>538883.40765522292</v>
      </c>
      <c r="N3480" s="40">
        <f t="shared" si="489"/>
        <v>365232.25444712327</v>
      </c>
      <c r="O3480" s="41">
        <f t="shared" si="490"/>
        <v>0.67775746897889</v>
      </c>
      <c r="P3480" s="42">
        <f t="shared" si="491"/>
        <v>22367</v>
      </c>
      <c r="Q3480" s="43" t="str">
        <f t="shared" si="492"/>
        <v>MEDIA GEO</v>
      </c>
    </row>
    <row r="3481" spans="2:17" s="44" customFormat="1" x14ac:dyDescent="0.3">
      <c r="B3481" s="87">
        <v>3446</v>
      </c>
      <c r="C3481" s="88">
        <v>72154500</v>
      </c>
      <c r="D3481" s="89" t="s">
        <v>1072</v>
      </c>
      <c r="E3481" s="78">
        <v>16348</v>
      </c>
      <c r="F3481" s="35">
        <f t="shared" si="484"/>
        <v>17182</v>
      </c>
      <c r="G3481" s="36">
        <v>1525389.6</v>
      </c>
      <c r="H3481" s="36">
        <v>1514310.7</v>
      </c>
      <c r="I3481" s="37">
        <v>1665333.6</v>
      </c>
      <c r="J3481" s="38">
        <f t="shared" si="485"/>
        <v>17182</v>
      </c>
      <c r="K3481" s="38">
        <f t="shared" si="486"/>
        <v>1180553.9750000001</v>
      </c>
      <c r="L3481" s="38">
        <f t="shared" si="487"/>
        <v>1519850.15</v>
      </c>
      <c r="M3481" s="39">
        <f t="shared" si="488"/>
        <v>507040.53820837097</v>
      </c>
      <c r="N3481" s="40">
        <f t="shared" si="489"/>
        <v>346382.29418926861</v>
      </c>
      <c r="O3481" s="41">
        <f t="shared" si="490"/>
        <v>0.68314516904942413</v>
      </c>
      <c r="P3481" s="42">
        <f t="shared" si="491"/>
        <v>17182</v>
      </c>
      <c r="Q3481" s="43" t="str">
        <f t="shared" si="492"/>
        <v>MEDIA GEO</v>
      </c>
    </row>
    <row r="3482" spans="2:17" s="44" customFormat="1" x14ac:dyDescent="0.3">
      <c r="B3482" s="87">
        <v>3447</v>
      </c>
      <c r="C3482" s="88">
        <v>72154500</v>
      </c>
      <c r="D3482" s="89" t="s">
        <v>1073</v>
      </c>
      <c r="E3482" s="78">
        <v>19791</v>
      </c>
      <c r="F3482" s="35">
        <f t="shared" si="484"/>
        <v>20800</v>
      </c>
      <c r="G3482" s="36">
        <v>1500024.75</v>
      </c>
      <c r="H3482" s="36">
        <v>1532386.8</v>
      </c>
      <c r="I3482" s="37">
        <v>1665333.6</v>
      </c>
      <c r="J3482" s="38">
        <f t="shared" si="485"/>
        <v>20800</v>
      </c>
      <c r="K3482" s="38">
        <f t="shared" si="486"/>
        <v>1179636.2875000001</v>
      </c>
      <c r="L3482" s="38">
        <f t="shared" si="487"/>
        <v>1516205.7749999999</v>
      </c>
      <c r="M3482" s="39">
        <f t="shared" si="488"/>
        <v>531199.73739715863</v>
      </c>
      <c r="N3482" s="40">
        <f t="shared" si="489"/>
        <v>360907.11542936397</v>
      </c>
      <c r="O3482" s="41">
        <f t="shared" si="490"/>
        <v>0.67941885136800606</v>
      </c>
      <c r="P3482" s="42">
        <f t="shared" si="491"/>
        <v>20800</v>
      </c>
      <c r="Q3482" s="43" t="str">
        <f t="shared" si="492"/>
        <v>MEDIA GEO</v>
      </c>
    </row>
    <row r="3483" spans="2:17" s="44" customFormat="1" x14ac:dyDescent="0.3">
      <c r="B3483" s="87">
        <v>3448</v>
      </c>
      <c r="C3483" s="88">
        <v>72154500</v>
      </c>
      <c r="D3483" s="89" t="s">
        <v>1074</v>
      </c>
      <c r="E3483" s="78">
        <v>56813</v>
      </c>
      <c r="F3483" s="35">
        <f t="shared" si="484"/>
        <v>59710</v>
      </c>
      <c r="G3483" s="36">
        <v>4554302.55</v>
      </c>
      <c r="H3483" s="36">
        <v>4694246.55</v>
      </c>
      <c r="I3483" s="37">
        <v>5065389.7</v>
      </c>
      <c r="J3483" s="38">
        <f t="shared" si="485"/>
        <v>59710</v>
      </c>
      <c r="K3483" s="38">
        <f t="shared" si="486"/>
        <v>3593412.2</v>
      </c>
      <c r="L3483" s="38">
        <f t="shared" si="487"/>
        <v>4624274.55</v>
      </c>
      <c r="M3483" s="39">
        <f t="shared" si="488"/>
        <v>1594637.3315534862</v>
      </c>
      <c r="N3483" s="40">
        <f t="shared" si="489"/>
        <v>1085357.5247700422</v>
      </c>
      <c r="O3483" s="41">
        <f t="shared" si="490"/>
        <v>0.68062969760822878</v>
      </c>
      <c r="P3483" s="42">
        <f t="shared" si="491"/>
        <v>59710</v>
      </c>
      <c r="Q3483" s="43" t="str">
        <f t="shared" si="492"/>
        <v>MEDIA GEO</v>
      </c>
    </row>
    <row r="3484" spans="2:17" s="44" customFormat="1" x14ac:dyDescent="0.3">
      <c r="B3484" s="87">
        <v>3449</v>
      </c>
      <c r="C3484" s="88">
        <v>72154500</v>
      </c>
      <c r="D3484" s="89" t="s">
        <v>1075</v>
      </c>
      <c r="E3484" s="78">
        <v>39379</v>
      </c>
      <c r="F3484" s="35">
        <f t="shared" si="484"/>
        <v>41387</v>
      </c>
      <c r="G3484" s="36">
        <v>3878489.65</v>
      </c>
      <c r="H3484" s="36">
        <v>3937382.75</v>
      </c>
      <c r="I3484" s="37">
        <v>4284764.5750000002</v>
      </c>
      <c r="J3484" s="38">
        <f t="shared" si="485"/>
        <v>41387</v>
      </c>
      <c r="K3484" s="38">
        <f t="shared" si="486"/>
        <v>3035505.9937500004</v>
      </c>
      <c r="L3484" s="38">
        <f t="shared" si="487"/>
        <v>3907936.2</v>
      </c>
      <c r="M3484" s="39">
        <f t="shared" si="488"/>
        <v>1282818.7401549052</v>
      </c>
      <c r="N3484" s="40">
        <f t="shared" si="489"/>
        <v>877824.80184374959</v>
      </c>
      <c r="O3484" s="41">
        <f t="shared" si="490"/>
        <v>0.68429371536757322</v>
      </c>
      <c r="P3484" s="42">
        <f t="shared" si="491"/>
        <v>41387</v>
      </c>
      <c r="Q3484" s="43" t="str">
        <f t="shared" si="492"/>
        <v>MEDIA GEO</v>
      </c>
    </row>
    <row r="3485" spans="2:17" s="44" customFormat="1" x14ac:dyDescent="0.3">
      <c r="B3485" s="87">
        <v>3450</v>
      </c>
      <c r="C3485" s="88">
        <v>72154500</v>
      </c>
      <c r="D3485" s="89" t="s">
        <v>1076</v>
      </c>
      <c r="E3485" s="78">
        <v>33543</v>
      </c>
      <c r="F3485" s="35">
        <f t="shared" si="484"/>
        <v>35254</v>
      </c>
      <c r="G3485" s="36">
        <v>4000940.65</v>
      </c>
      <c r="H3485" s="36">
        <v>4071787.3</v>
      </c>
      <c r="I3485" s="37">
        <v>4440889.5999999996</v>
      </c>
      <c r="J3485" s="38">
        <f t="shared" si="485"/>
        <v>35254</v>
      </c>
      <c r="K3485" s="38">
        <f t="shared" si="486"/>
        <v>3137217.8874999997</v>
      </c>
      <c r="L3485" s="38">
        <f t="shared" si="487"/>
        <v>4036363.9749999996</v>
      </c>
      <c r="M3485" s="39">
        <f t="shared" si="488"/>
        <v>1263736.1018037812</v>
      </c>
      <c r="N3485" s="40">
        <f t="shared" si="489"/>
        <v>868668.02475175634</v>
      </c>
      <c r="O3485" s="41">
        <f t="shared" si="490"/>
        <v>0.6873808728830898</v>
      </c>
      <c r="P3485" s="42">
        <f t="shared" si="491"/>
        <v>35254</v>
      </c>
      <c r="Q3485" s="43" t="str">
        <f t="shared" si="492"/>
        <v>MEDIA GEO</v>
      </c>
    </row>
    <row r="3486" spans="2:17" s="44" customFormat="1" x14ac:dyDescent="0.3">
      <c r="B3486" s="87">
        <v>3451</v>
      </c>
      <c r="C3486" s="88">
        <v>72154500</v>
      </c>
      <c r="D3486" s="89" t="s">
        <v>1077</v>
      </c>
      <c r="E3486" s="78">
        <v>17158</v>
      </c>
      <c r="F3486" s="35">
        <f t="shared" si="484"/>
        <v>18033</v>
      </c>
      <c r="G3486" s="36">
        <v>1218387.45</v>
      </c>
      <c r="H3486" s="36">
        <v>1241711.45</v>
      </c>
      <c r="I3486" s="37">
        <v>1353083.55</v>
      </c>
      <c r="J3486" s="38">
        <f t="shared" si="485"/>
        <v>18033</v>
      </c>
      <c r="K3486" s="38">
        <f t="shared" si="486"/>
        <v>957803.86250000005</v>
      </c>
      <c r="L3486" s="38">
        <f t="shared" si="487"/>
        <v>1230049.45</v>
      </c>
      <c r="M3486" s="39">
        <f t="shared" si="488"/>
        <v>438328.4652983619</v>
      </c>
      <c r="N3486" s="40">
        <f t="shared" si="489"/>
        <v>297193.77361442696</v>
      </c>
      <c r="O3486" s="41">
        <f t="shared" si="490"/>
        <v>0.67801613890654533</v>
      </c>
      <c r="P3486" s="42">
        <f t="shared" si="491"/>
        <v>18033</v>
      </c>
      <c r="Q3486" s="43" t="str">
        <f t="shared" si="492"/>
        <v>MEDIA GEO</v>
      </c>
    </row>
    <row r="3487" spans="2:17" s="44" customFormat="1" x14ac:dyDescent="0.3">
      <c r="B3487" s="87">
        <v>3452</v>
      </c>
      <c r="C3487" s="88">
        <v>72154500</v>
      </c>
      <c r="D3487" s="89" t="s">
        <v>1078</v>
      </c>
      <c r="E3487" s="78">
        <v>17029</v>
      </c>
      <c r="F3487" s="35">
        <f t="shared" si="484"/>
        <v>17897</v>
      </c>
      <c r="G3487" s="36">
        <v>1207017</v>
      </c>
      <c r="H3487" s="36">
        <v>1238795.95</v>
      </c>
      <c r="I3487" s="37">
        <v>1353083.55</v>
      </c>
      <c r="J3487" s="38">
        <f t="shared" si="485"/>
        <v>17897</v>
      </c>
      <c r="K3487" s="38">
        <f t="shared" si="486"/>
        <v>954198.375</v>
      </c>
      <c r="L3487" s="38">
        <f t="shared" si="487"/>
        <v>1222906.4750000001</v>
      </c>
      <c r="M3487" s="39">
        <f t="shared" si="488"/>
        <v>436218.92584162124</v>
      </c>
      <c r="N3487" s="40">
        <f t="shared" si="489"/>
        <v>295798.27048162644</v>
      </c>
      <c r="O3487" s="41">
        <f t="shared" si="490"/>
        <v>0.67809591230120636</v>
      </c>
      <c r="P3487" s="42">
        <f t="shared" si="491"/>
        <v>17897</v>
      </c>
      <c r="Q3487" s="43" t="str">
        <f t="shared" si="492"/>
        <v>MEDIA GEO</v>
      </c>
    </row>
    <row r="3488" spans="2:17" s="44" customFormat="1" x14ac:dyDescent="0.3">
      <c r="B3488" s="87">
        <v>3453</v>
      </c>
      <c r="C3488" s="88">
        <v>72154500</v>
      </c>
      <c r="D3488" s="89" t="s">
        <v>1079</v>
      </c>
      <c r="E3488" s="78">
        <v>22810</v>
      </c>
      <c r="F3488" s="35">
        <f t="shared" si="484"/>
        <v>23973</v>
      </c>
      <c r="G3488" s="36">
        <v>2099451.5499999998</v>
      </c>
      <c r="H3488" s="36">
        <v>2169715.1</v>
      </c>
      <c r="I3488" s="37">
        <v>2341875.375</v>
      </c>
      <c r="J3488" s="38">
        <f t="shared" si="485"/>
        <v>23973</v>
      </c>
      <c r="K3488" s="38">
        <f t="shared" si="486"/>
        <v>1658753.7562500001</v>
      </c>
      <c r="L3488" s="38">
        <f t="shared" si="487"/>
        <v>2134583.3250000002</v>
      </c>
      <c r="M3488" s="39">
        <f t="shared" si="488"/>
        <v>711129.48098709679</v>
      </c>
      <c r="N3488" s="40">
        <f t="shared" si="489"/>
        <v>485893.00744226103</v>
      </c>
      <c r="O3488" s="41">
        <f t="shared" si="490"/>
        <v>0.68326939106477202</v>
      </c>
      <c r="P3488" s="42">
        <f t="shared" si="491"/>
        <v>23973</v>
      </c>
      <c r="Q3488" s="43" t="str">
        <f t="shared" si="492"/>
        <v>MEDIA GEO</v>
      </c>
    </row>
    <row r="3489" spans="2:17" s="44" customFormat="1" x14ac:dyDescent="0.3">
      <c r="B3489" s="87">
        <v>3454</v>
      </c>
      <c r="C3489" s="88">
        <v>72154500</v>
      </c>
      <c r="D3489" s="89" t="s">
        <v>1080</v>
      </c>
      <c r="E3489" s="78">
        <v>24541</v>
      </c>
      <c r="F3489" s="35">
        <f t="shared" si="484"/>
        <v>25793</v>
      </c>
      <c r="G3489" s="36">
        <v>2675845.9</v>
      </c>
      <c r="H3489" s="36">
        <v>2695088.2</v>
      </c>
      <c r="I3489" s="37">
        <v>2949028.25</v>
      </c>
      <c r="J3489" s="38">
        <f t="shared" si="485"/>
        <v>25793</v>
      </c>
      <c r="K3489" s="38">
        <f t="shared" si="486"/>
        <v>2086438.8374999999</v>
      </c>
      <c r="L3489" s="38">
        <f t="shared" si="487"/>
        <v>2685467.05</v>
      </c>
      <c r="M3489" s="39">
        <f t="shared" si="488"/>
        <v>860604.70914632292</v>
      </c>
      <c r="N3489" s="40">
        <f t="shared" si="489"/>
        <v>590301.02055129665</v>
      </c>
      <c r="O3489" s="41">
        <f t="shared" si="490"/>
        <v>0.68591423481385072</v>
      </c>
      <c r="P3489" s="42">
        <f t="shared" si="491"/>
        <v>25793</v>
      </c>
      <c r="Q3489" s="43" t="str">
        <f t="shared" si="492"/>
        <v>MEDIA GEO</v>
      </c>
    </row>
    <row r="3490" spans="2:17" s="44" customFormat="1" x14ac:dyDescent="0.3">
      <c r="B3490" s="87">
        <v>3455</v>
      </c>
      <c r="C3490" s="88">
        <v>72154500</v>
      </c>
      <c r="D3490" s="89" t="s">
        <v>1081</v>
      </c>
      <c r="E3490" s="78">
        <v>12095</v>
      </c>
      <c r="F3490" s="35">
        <f t="shared" si="484"/>
        <v>12712</v>
      </c>
      <c r="G3490" s="36">
        <v>1698861.85</v>
      </c>
      <c r="H3490" s="36">
        <v>1710523.85</v>
      </c>
      <c r="I3490" s="37">
        <v>1873500.3</v>
      </c>
      <c r="J3490" s="38">
        <f t="shared" si="485"/>
        <v>12712</v>
      </c>
      <c r="K3490" s="38">
        <f t="shared" si="486"/>
        <v>1323899.5</v>
      </c>
      <c r="L3490" s="38">
        <f t="shared" si="487"/>
        <v>1704692.85</v>
      </c>
      <c r="M3490" s="39">
        <f t="shared" si="488"/>
        <v>512907.10159285367</v>
      </c>
      <c r="N3490" s="40">
        <f t="shared" si="489"/>
        <v>353691.34825260087</v>
      </c>
      <c r="O3490" s="41">
        <f t="shared" si="490"/>
        <v>0.6895816945294736</v>
      </c>
      <c r="P3490" s="42">
        <f t="shared" si="491"/>
        <v>12712</v>
      </c>
      <c r="Q3490" s="43" t="str">
        <f t="shared" si="492"/>
        <v>MEDIA GEO</v>
      </c>
    </row>
    <row r="3491" spans="2:17" s="44" customFormat="1" x14ac:dyDescent="0.3">
      <c r="B3491" s="87">
        <v>3456</v>
      </c>
      <c r="C3491" s="88">
        <v>72154500</v>
      </c>
      <c r="D3491" s="89" t="s">
        <v>1082</v>
      </c>
      <c r="E3491" s="78">
        <v>22368</v>
      </c>
      <c r="F3491" s="35">
        <f t="shared" si="484"/>
        <v>23509</v>
      </c>
      <c r="G3491" s="36">
        <v>2049596.5</v>
      </c>
      <c r="H3491" s="36">
        <v>2060383.85</v>
      </c>
      <c r="I3491" s="37">
        <v>2255139.25</v>
      </c>
      <c r="J3491" s="38">
        <f t="shared" si="485"/>
        <v>23509</v>
      </c>
      <c r="K3491" s="38">
        <f t="shared" si="486"/>
        <v>1597157.15</v>
      </c>
      <c r="L3491" s="38">
        <f t="shared" si="487"/>
        <v>2054990.175</v>
      </c>
      <c r="M3491" s="39">
        <f t="shared" si="488"/>
        <v>687869.4264460908</v>
      </c>
      <c r="N3491" s="40">
        <f t="shared" si="489"/>
        <v>469773.76269201736</v>
      </c>
      <c r="O3491" s="41">
        <f t="shared" si="490"/>
        <v>0.68294031487796347</v>
      </c>
      <c r="P3491" s="42">
        <f t="shared" si="491"/>
        <v>23509</v>
      </c>
      <c r="Q3491" s="43" t="str">
        <f t="shared" si="492"/>
        <v>MEDIA GEO</v>
      </c>
    </row>
    <row r="3492" spans="2:17" s="44" customFormat="1" x14ac:dyDescent="0.3">
      <c r="B3492" s="87">
        <v>3457</v>
      </c>
      <c r="C3492" s="88">
        <v>72154500</v>
      </c>
      <c r="D3492" s="89" t="s">
        <v>1083</v>
      </c>
      <c r="E3492" s="78">
        <v>15962</v>
      </c>
      <c r="F3492" s="35">
        <f t="shared" si="484"/>
        <v>16776</v>
      </c>
      <c r="G3492" s="36">
        <v>2140560.1</v>
      </c>
      <c r="H3492" s="36">
        <v>2170298.2000000002</v>
      </c>
      <c r="I3492" s="37">
        <v>2359222.6</v>
      </c>
      <c r="J3492" s="38">
        <f t="shared" si="485"/>
        <v>16776</v>
      </c>
      <c r="K3492" s="38">
        <f t="shared" si="486"/>
        <v>1671714.2250000001</v>
      </c>
      <c r="L3492" s="38">
        <f t="shared" si="487"/>
        <v>2155429.1500000004</v>
      </c>
      <c r="M3492" s="39">
        <f t="shared" si="488"/>
        <v>654826.19379688485</v>
      </c>
      <c r="N3492" s="40">
        <f t="shared" si="489"/>
        <v>451169.61877116811</v>
      </c>
      <c r="O3492" s="41">
        <f t="shared" si="490"/>
        <v>0.68899140420016969</v>
      </c>
      <c r="P3492" s="42">
        <f t="shared" si="491"/>
        <v>16776</v>
      </c>
      <c r="Q3492" s="43" t="str">
        <f t="shared" si="492"/>
        <v>MEDIA GEO</v>
      </c>
    </row>
    <row r="3493" spans="2:17" s="44" customFormat="1" x14ac:dyDescent="0.3">
      <c r="B3493" s="87">
        <v>3458</v>
      </c>
      <c r="C3493" s="88">
        <v>72154500</v>
      </c>
      <c r="D3493" s="89" t="s">
        <v>1084</v>
      </c>
      <c r="E3493" s="78">
        <v>106189</v>
      </c>
      <c r="F3493" s="35">
        <f t="shared" ref="F3493:F3556" si="493">ROUND(E3493*($C$5+1),0)</f>
        <v>111605</v>
      </c>
      <c r="G3493" s="36">
        <v>5303002.95</v>
      </c>
      <c r="H3493" s="36">
        <v>5331866.4000000004</v>
      </c>
      <c r="I3493" s="37">
        <v>5811320.375</v>
      </c>
      <c r="J3493" s="38">
        <f t="shared" si="485"/>
        <v>111605</v>
      </c>
      <c r="K3493" s="38">
        <f t="shared" si="486"/>
        <v>4139448.6812500004</v>
      </c>
      <c r="L3493" s="38">
        <f t="shared" si="487"/>
        <v>5317434.6750000007</v>
      </c>
      <c r="M3493" s="39">
        <f t="shared" si="488"/>
        <v>2069378.3419471493</v>
      </c>
      <c r="N3493" s="40">
        <f t="shared" si="489"/>
        <v>1384354.8061170785</v>
      </c>
      <c r="O3493" s="41">
        <f t="shared" si="490"/>
        <v>0.66897134180620232</v>
      </c>
      <c r="P3493" s="42">
        <f t="shared" si="491"/>
        <v>111605</v>
      </c>
      <c r="Q3493" s="43" t="str">
        <f t="shared" si="492"/>
        <v>MEDIA GEO</v>
      </c>
    </row>
    <row r="3494" spans="2:17" s="44" customFormat="1" ht="21.6" x14ac:dyDescent="0.3">
      <c r="B3494" s="87">
        <v>3459</v>
      </c>
      <c r="C3494" s="88">
        <v>72154500</v>
      </c>
      <c r="D3494" s="89" t="s">
        <v>1085</v>
      </c>
      <c r="E3494" s="78">
        <v>267553</v>
      </c>
      <c r="F3494" s="35">
        <f t="shared" si="493"/>
        <v>281198</v>
      </c>
      <c r="G3494" s="36">
        <v>5837997.2000000002</v>
      </c>
      <c r="H3494" s="36">
        <v>5948203.0999999996</v>
      </c>
      <c r="I3494" s="37">
        <v>6505209.375</v>
      </c>
      <c r="J3494" s="38">
        <f t="shared" si="485"/>
        <v>281198</v>
      </c>
      <c r="K3494" s="38">
        <f t="shared" si="486"/>
        <v>4643151.9187500002</v>
      </c>
      <c r="L3494" s="38">
        <f t="shared" si="487"/>
        <v>5893100.1500000004</v>
      </c>
      <c r="M3494" s="39">
        <f t="shared" si="488"/>
        <v>2823129.4632472489</v>
      </c>
      <c r="N3494" s="40">
        <f t="shared" si="489"/>
        <v>1797416.9749735729</v>
      </c>
      <c r="O3494" s="41">
        <f t="shared" si="490"/>
        <v>0.63667536270409986</v>
      </c>
      <c r="P3494" s="42">
        <f t="shared" si="491"/>
        <v>281198</v>
      </c>
      <c r="Q3494" s="43" t="str">
        <f t="shared" si="492"/>
        <v>MEDIA GEO</v>
      </c>
    </row>
    <row r="3495" spans="2:17" s="44" customFormat="1" x14ac:dyDescent="0.3">
      <c r="B3495" s="87">
        <v>3460</v>
      </c>
      <c r="C3495" s="88">
        <v>72154500</v>
      </c>
      <c r="D3495" s="89" t="s">
        <v>1086</v>
      </c>
      <c r="E3495" s="78">
        <v>41183</v>
      </c>
      <c r="F3495" s="35">
        <f t="shared" si="493"/>
        <v>43283</v>
      </c>
      <c r="G3495" s="36">
        <v>1228008.6000000001</v>
      </c>
      <c r="H3495" s="36">
        <v>1262119.95</v>
      </c>
      <c r="I3495" s="37">
        <v>1353083.55</v>
      </c>
      <c r="J3495" s="38">
        <f t="shared" si="485"/>
        <v>43283</v>
      </c>
      <c r="K3495" s="38">
        <f t="shared" si="486"/>
        <v>971623.77499999991</v>
      </c>
      <c r="L3495" s="38">
        <f t="shared" si="487"/>
        <v>1245064.2749999999</v>
      </c>
      <c r="M3495" s="39">
        <f t="shared" si="488"/>
        <v>548890.86390847922</v>
      </c>
      <c r="N3495" s="40">
        <f t="shared" si="489"/>
        <v>357518.74919093068</v>
      </c>
      <c r="O3495" s="41">
        <f t="shared" si="490"/>
        <v>0.65134760423074289</v>
      </c>
      <c r="P3495" s="42">
        <f t="shared" si="491"/>
        <v>43283</v>
      </c>
      <c r="Q3495" s="43" t="str">
        <f t="shared" si="492"/>
        <v>MEDIA GEO</v>
      </c>
    </row>
    <row r="3496" spans="2:17" s="44" customFormat="1" x14ac:dyDescent="0.3">
      <c r="B3496" s="87">
        <v>3461</v>
      </c>
      <c r="C3496" s="88">
        <v>72154500</v>
      </c>
      <c r="D3496" s="89" t="s">
        <v>1087</v>
      </c>
      <c r="E3496" s="78">
        <v>27560</v>
      </c>
      <c r="F3496" s="35">
        <f t="shared" si="493"/>
        <v>28966</v>
      </c>
      <c r="G3496" s="36">
        <v>2128315</v>
      </c>
      <c r="H3496" s="36">
        <v>2133562.9</v>
      </c>
      <c r="I3496" s="37">
        <v>2341875.375</v>
      </c>
      <c r="J3496" s="38">
        <f t="shared" si="485"/>
        <v>28966</v>
      </c>
      <c r="K3496" s="38">
        <f t="shared" si="486"/>
        <v>1658179.8187500001</v>
      </c>
      <c r="L3496" s="38">
        <f t="shared" si="487"/>
        <v>2130938.9500000002</v>
      </c>
      <c r="M3496" s="39">
        <f t="shared" si="488"/>
        <v>744986.52207066678</v>
      </c>
      <c r="N3496" s="40">
        <f t="shared" si="489"/>
        <v>506302.96662490058</v>
      </c>
      <c r="O3496" s="41">
        <f t="shared" si="490"/>
        <v>0.67961359249513309</v>
      </c>
      <c r="P3496" s="42">
        <f t="shared" si="491"/>
        <v>28966</v>
      </c>
      <c r="Q3496" s="43" t="str">
        <f t="shared" si="492"/>
        <v>MEDIA GEO</v>
      </c>
    </row>
    <row r="3497" spans="2:17" s="44" customFormat="1" x14ac:dyDescent="0.3">
      <c r="B3497" s="87">
        <v>3462</v>
      </c>
      <c r="C3497" s="88">
        <v>72154500</v>
      </c>
      <c r="D3497" s="89" t="s">
        <v>1088</v>
      </c>
      <c r="E3497" s="78">
        <v>20969</v>
      </c>
      <c r="F3497" s="35">
        <f t="shared" si="493"/>
        <v>22038</v>
      </c>
      <c r="G3497" s="36">
        <v>912259.95</v>
      </c>
      <c r="H3497" s="36">
        <v>933834.65</v>
      </c>
      <c r="I3497" s="37">
        <v>1006139.05</v>
      </c>
      <c r="J3497" s="38">
        <f t="shared" si="485"/>
        <v>22038</v>
      </c>
      <c r="K3497" s="38">
        <f t="shared" si="486"/>
        <v>718567.91250000009</v>
      </c>
      <c r="L3497" s="38">
        <f t="shared" si="487"/>
        <v>923047.3</v>
      </c>
      <c r="M3497" s="39">
        <f t="shared" si="488"/>
        <v>370727.40759376338</v>
      </c>
      <c r="N3497" s="40">
        <f t="shared" si="489"/>
        <v>246560.64463747016</v>
      </c>
      <c r="O3497" s="41">
        <f t="shared" si="490"/>
        <v>0.66507261019030728</v>
      </c>
      <c r="P3497" s="42">
        <f t="shared" si="491"/>
        <v>22038</v>
      </c>
      <c r="Q3497" s="43" t="str">
        <f t="shared" si="492"/>
        <v>MEDIA GEO</v>
      </c>
    </row>
    <row r="3498" spans="2:17" s="44" customFormat="1" x14ac:dyDescent="0.3">
      <c r="B3498" s="87">
        <v>3463</v>
      </c>
      <c r="C3498" s="88">
        <v>72154500</v>
      </c>
      <c r="D3498" s="89" t="s">
        <v>1089</v>
      </c>
      <c r="E3498" s="78">
        <v>12132</v>
      </c>
      <c r="F3498" s="35">
        <f t="shared" si="493"/>
        <v>12751</v>
      </c>
      <c r="G3498" s="36">
        <v>489804</v>
      </c>
      <c r="H3498" s="36">
        <v>488637.8</v>
      </c>
      <c r="I3498" s="37">
        <v>537763.97499999998</v>
      </c>
      <c r="J3498" s="38">
        <f t="shared" si="485"/>
        <v>12751</v>
      </c>
      <c r="K3498" s="38">
        <f t="shared" si="486"/>
        <v>382239.19374999998</v>
      </c>
      <c r="L3498" s="38">
        <f t="shared" si="487"/>
        <v>489220.9</v>
      </c>
      <c r="M3498" s="39">
        <f t="shared" si="488"/>
        <v>201273.37761387153</v>
      </c>
      <c r="N3498" s="40">
        <f t="shared" si="489"/>
        <v>133305.45161617955</v>
      </c>
      <c r="O3498" s="41">
        <f t="shared" si="490"/>
        <v>0.66231040188492518</v>
      </c>
      <c r="P3498" s="42">
        <f t="shared" si="491"/>
        <v>12751</v>
      </c>
      <c r="Q3498" s="43" t="str">
        <f t="shared" si="492"/>
        <v>MEDIA GEO</v>
      </c>
    </row>
    <row r="3499" spans="2:17" s="44" customFormat="1" x14ac:dyDescent="0.3">
      <c r="B3499" s="87">
        <v>3464</v>
      </c>
      <c r="C3499" s="88">
        <v>72154500</v>
      </c>
      <c r="D3499" s="89" t="s">
        <v>1090</v>
      </c>
      <c r="E3499" s="78">
        <v>25608</v>
      </c>
      <c r="F3499" s="35">
        <f t="shared" si="493"/>
        <v>26914</v>
      </c>
      <c r="G3499" s="36">
        <v>2451643.9500000002</v>
      </c>
      <c r="H3499" s="36">
        <v>2475259.5</v>
      </c>
      <c r="I3499" s="37">
        <v>2706167.1</v>
      </c>
      <c r="J3499" s="38">
        <f t="shared" si="485"/>
        <v>26914</v>
      </c>
      <c r="K3499" s="38">
        <f t="shared" si="486"/>
        <v>1914996.1375000002</v>
      </c>
      <c r="L3499" s="38">
        <f t="shared" si="487"/>
        <v>2463451.7250000001</v>
      </c>
      <c r="M3499" s="39">
        <f t="shared" si="488"/>
        <v>815366.282026898</v>
      </c>
      <c r="N3499" s="40">
        <f t="shared" si="489"/>
        <v>557519.95526322781</v>
      </c>
      <c r="O3499" s="41">
        <f t="shared" si="490"/>
        <v>0.68376626254068706</v>
      </c>
      <c r="P3499" s="42">
        <f t="shared" si="491"/>
        <v>26914</v>
      </c>
      <c r="Q3499" s="43" t="str">
        <f t="shared" si="492"/>
        <v>MEDIA GEO</v>
      </c>
    </row>
    <row r="3500" spans="2:17" s="44" customFormat="1" x14ac:dyDescent="0.3">
      <c r="B3500" s="87">
        <v>3465</v>
      </c>
      <c r="C3500" s="88">
        <v>72154500</v>
      </c>
      <c r="D3500" s="89" t="s">
        <v>1091</v>
      </c>
      <c r="E3500" s="78">
        <v>25424</v>
      </c>
      <c r="F3500" s="35">
        <f t="shared" si="493"/>
        <v>26721</v>
      </c>
      <c r="G3500" s="36">
        <v>7772723</v>
      </c>
      <c r="H3500" s="36">
        <v>7966603.75</v>
      </c>
      <c r="I3500" s="37">
        <v>8673612.5</v>
      </c>
      <c r="J3500" s="38">
        <f t="shared" si="485"/>
        <v>26721</v>
      </c>
      <c r="K3500" s="38">
        <f t="shared" si="486"/>
        <v>6109915.0625</v>
      </c>
      <c r="L3500" s="38">
        <f t="shared" si="487"/>
        <v>7869663.375</v>
      </c>
      <c r="M3500" s="39">
        <f t="shared" si="488"/>
        <v>1946367.2234108513</v>
      </c>
      <c r="N3500" s="40">
        <f t="shared" si="489"/>
        <v>1357394.8620529592</v>
      </c>
      <c r="O3500" s="41">
        <f t="shared" si="490"/>
        <v>0.69739915763389926</v>
      </c>
      <c r="P3500" s="42">
        <f t="shared" si="491"/>
        <v>26721</v>
      </c>
      <c r="Q3500" s="43" t="str">
        <f t="shared" si="492"/>
        <v>MEDIA GEO</v>
      </c>
    </row>
    <row r="3501" spans="2:17" s="44" customFormat="1" x14ac:dyDescent="0.3">
      <c r="B3501" s="87">
        <v>3466</v>
      </c>
      <c r="C3501" s="88">
        <v>72154500</v>
      </c>
      <c r="D3501" s="89" t="s">
        <v>1092</v>
      </c>
      <c r="E3501" s="78">
        <v>40484</v>
      </c>
      <c r="F3501" s="35">
        <f t="shared" si="493"/>
        <v>42549</v>
      </c>
      <c r="G3501" s="36">
        <v>2413159.35</v>
      </c>
      <c r="H3501" s="36">
        <v>2460098.9</v>
      </c>
      <c r="I3501" s="37">
        <v>2706167.1</v>
      </c>
      <c r="J3501" s="38">
        <f t="shared" si="485"/>
        <v>42549</v>
      </c>
      <c r="K3501" s="38">
        <f t="shared" si="486"/>
        <v>1905493.5874999999</v>
      </c>
      <c r="L3501" s="38">
        <f t="shared" si="487"/>
        <v>2436629.125</v>
      </c>
      <c r="M3501" s="39">
        <f t="shared" si="488"/>
        <v>909275.80236726557</v>
      </c>
      <c r="N3501" s="40">
        <f t="shared" si="489"/>
        <v>612868.39939002611</v>
      </c>
      <c r="O3501" s="41">
        <f t="shared" si="490"/>
        <v>0.67401815576137203</v>
      </c>
      <c r="P3501" s="42">
        <f t="shared" si="491"/>
        <v>42549</v>
      </c>
      <c r="Q3501" s="43" t="str">
        <f t="shared" si="492"/>
        <v>MEDIA GEO</v>
      </c>
    </row>
    <row r="3502" spans="2:17" s="44" customFormat="1" x14ac:dyDescent="0.3">
      <c r="B3502" s="87">
        <v>3467</v>
      </c>
      <c r="C3502" s="88">
        <v>72154500</v>
      </c>
      <c r="D3502" s="89" t="s">
        <v>1093</v>
      </c>
      <c r="E3502" s="78">
        <v>21300</v>
      </c>
      <c r="F3502" s="35">
        <f t="shared" si="493"/>
        <v>22386</v>
      </c>
      <c r="G3502" s="36">
        <v>4844103.25</v>
      </c>
      <c r="H3502" s="36">
        <v>4999207.8499999996</v>
      </c>
      <c r="I3502" s="37">
        <v>5412334.2000000002</v>
      </c>
      <c r="J3502" s="38">
        <f t="shared" si="485"/>
        <v>22386</v>
      </c>
      <c r="K3502" s="38">
        <f t="shared" si="486"/>
        <v>3819507.8250000002</v>
      </c>
      <c r="L3502" s="38">
        <f t="shared" si="487"/>
        <v>4921655.55</v>
      </c>
      <c r="M3502" s="39">
        <f t="shared" si="488"/>
        <v>1308786.8490669315</v>
      </c>
      <c r="N3502" s="40">
        <f t="shared" si="489"/>
        <v>909622.76369935961</v>
      </c>
      <c r="O3502" s="41">
        <f t="shared" si="490"/>
        <v>0.69501215140406825</v>
      </c>
      <c r="P3502" s="42">
        <f t="shared" si="491"/>
        <v>22386</v>
      </c>
      <c r="Q3502" s="43" t="str">
        <f t="shared" si="492"/>
        <v>MEDIA GEO</v>
      </c>
    </row>
    <row r="3503" spans="2:17" s="44" customFormat="1" x14ac:dyDescent="0.3">
      <c r="B3503" s="87">
        <v>3468</v>
      </c>
      <c r="C3503" s="88">
        <v>72154500</v>
      </c>
      <c r="D3503" s="89" t="s">
        <v>1094</v>
      </c>
      <c r="E3503" s="78">
        <v>22884</v>
      </c>
      <c r="F3503" s="35">
        <f t="shared" si="493"/>
        <v>24051</v>
      </c>
      <c r="G3503" s="36">
        <v>952493.85</v>
      </c>
      <c r="H3503" s="36">
        <v>970861.5</v>
      </c>
      <c r="I3503" s="37">
        <v>1040833.5</v>
      </c>
      <c r="J3503" s="38">
        <f t="shared" si="485"/>
        <v>24051</v>
      </c>
      <c r="K3503" s="38">
        <f t="shared" si="486"/>
        <v>747059.96250000002</v>
      </c>
      <c r="L3503" s="38">
        <f t="shared" si="487"/>
        <v>961677.67500000005</v>
      </c>
      <c r="M3503" s="39">
        <f t="shared" si="488"/>
        <v>390061.83985480556</v>
      </c>
      <c r="N3503" s="40">
        <f t="shared" si="489"/>
        <v>258808.74684911649</v>
      </c>
      <c r="O3503" s="41">
        <f t="shared" si="490"/>
        <v>0.66350696326883452</v>
      </c>
      <c r="P3503" s="42">
        <f t="shared" si="491"/>
        <v>24051</v>
      </c>
      <c r="Q3503" s="43" t="str">
        <f t="shared" si="492"/>
        <v>MEDIA GEO</v>
      </c>
    </row>
    <row r="3504" spans="2:17" s="44" customFormat="1" x14ac:dyDescent="0.3">
      <c r="B3504" s="87">
        <v>3469</v>
      </c>
      <c r="C3504" s="88">
        <v>72154500</v>
      </c>
      <c r="D3504" s="89" t="s">
        <v>1095</v>
      </c>
      <c r="E3504" s="78">
        <v>23491</v>
      </c>
      <c r="F3504" s="35">
        <f t="shared" si="493"/>
        <v>24689</v>
      </c>
      <c r="G3504" s="36">
        <v>481932.15</v>
      </c>
      <c r="H3504" s="36">
        <v>495926.55</v>
      </c>
      <c r="I3504" s="37">
        <v>537763.97499999998</v>
      </c>
      <c r="J3504" s="38">
        <f t="shared" si="485"/>
        <v>24689</v>
      </c>
      <c r="K3504" s="38">
        <f t="shared" si="486"/>
        <v>385077.91874999995</v>
      </c>
      <c r="L3504" s="38">
        <f t="shared" si="487"/>
        <v>488929.35</v>
      </c>
      <c r="M3504" s="39">
        <f t="shared" si="488"/>
        <v>237342.00996223069</v>
      </c>
      <c r="N3504" s="40">
        <f t="shared" si="489"/>
        <v>150368.38538402377</v>
      </c>
      <c r="O3504" s="41">
        <f t="shared" si="490"/>
        <v>0.63355149561576807</v>
      </c>
      <c r="P3504" s="42">
        <f t="shared" si="491"/>
        <v>24689</v>
      </c>
      <c r="Q3504" s="43" t="str">
        <f t="shared" si="492"/>
        <v>MEDIA GEO</v>
      </c>
    </row>
    <row r="3505" spans="2:17" s="44" customFormat="1" x14ac:dyDescent="0.3">
      <c r="B3505" s="87">
        <v>3470</v>
      </c>
      <c r="C3505" s="88">
        <v>72154500</v>
      </c>
      <c r="D3505" s="89" t="s">
        <v>1096</v>
      </c>
      <c r="E3505" s="78">
        <v>10291</v>
      </c>
      <c r="F3505" s="35">
        <f t="shared" si="493"/>
        <v>10816</v>
      </c>
      <c r="G3505" s="36">
        <v>488054.7</v>
      </c>
      <c r="H3505" s="36">
        <v>490678.65</v>
      </c>
      <c r="I3505" s="37">
        <v>537763.97499999998</v>
      </c>
      <c r="J3505" s="38">
        <f t="shared" si="485"/>
        <v>10816</v>
      </c>
      <c r="K3505" s="38">
        <f t="shared" si="486"/>
        <v>381828.33125000005</v>
      </c>
      <c r="L3505" s="38">
        <f t="shared" si="487"/>
        <v>489366.67500000005</v>
      </c>
      <c r="M3505" s="39">
        <f t="shared" si="488"/>
        <v>193188.38470738451</v>
      </c>
      <c r="N3505" s="40">
        <f t="shared" si="489"/>
        <v>128956.74992775341</v>
      </c>
      <c r="O3505" s="41">
        <f t="shared" si="490"/>
        <v>0.66751813326189124</v>
      </c>
      <c r="P3505" s="42">
        <f t="shared" si="491"/>
        <v>10816</v>
      </c>
      <c r="Q3505" s="43" t="str">
        <f t="shared" si="492"/>
        <v>MEDIA GEO</v>
      </c>
    </row>
    <row r="3506" spans="2:17" s="44" customFormat="1" x14ac:dyDescent="0.3">
      <c r="B3506" s="87">
        <v>3471</v>
      </c>
      <c r="C3506" s="88">
        <v>72154500</v>
      </c>
      <c r="D3506" s="89" t="s">
        <v>1097</v>
      </c>
      <c r="E3506" s="78">
        <v>17213</v>
      </c>
      <c r="F3506" s="35">
        <f t="shared" si="493"/>
        <v>18091</v>
      </c>
      <c r="G3506" s="36">
        <v>938791</v>
      </c>
      <c r="H3506" s="36">
        <v>958033.3</v>
      </c>
      <c r="I3506" s="37">
        <v>1040833.5</v>
      </c>
      <c r="J3506" s="38">
        <f t="shared" si="485"/>
        <v>18091</v>
      </c>
      <c r="K3506" s="38">
        <f t="shared" si="486"/>
        <v>738937.2</v>
      </c>
      <c r="L3506" s="38">
        <f t="shared" si="487"/>
        <v>948412.15</v>
      </c>
      <c r="M3506" s="39">
        <f t="shared" si="488"/>
        <v>360743.35454031528</v>
      </c>
      <c r="N3506" s="40">
        <f t="shared" si="489"/>
        <v>242291.80348499402</v>
      </c>
      <c r="O3506" s="41">
        <f t="shared" si="490"/>
        <v>0.67164592343978002</v>
      </c>
      <c r="P3506" s="42">
        <f t="shared" si="491"/>
        <v>18091</v>
      </c>
      <c r="Q3506" s="43" t="str">
        <f t="shared" si="492"/>
        <v>MEDIA GEO</v>
      </c>
    </row>
    <row r="3507" spans="2:17" s="44" customFormat="1" x14ac:dyDescent="0.3">
      <c r="B3507" s="87">
        <v>3472</v>
      </c>
      <c r="C3507" s="88">
        <v>72154500</v>
      </c>
      <c r="D3507" s="89" t="s">
        <v>1098</v>
      </c>
      <c r="E3507" s="78">
        <v>14305</v>
      </c>
      <c r="F3507" s="35">
        <f t="shared" si="493"/>
        <v>15035</v>
      </c>
      <c r="G3507" s="36">
        <v>480182.85</v>
      </c>
      <c r="H3507" s="36">
        <v>492427.95</v>
      </c>
      <c r="I3507" s="37">
        <v>537763.97499999998</v>
      </c>
      <c r="J3507" s="38">
        <f t="shared" si="485"/>
        <v>15035</v>
      </c>
      <c r="K3507" s="38">
        <f t="shared" si="486"/>
        <v>381352.44374999998</v>
      </c>
      <c r="L3507" s="38">
        <f t="shared" si="487"/>
        <v>486305.4</v>
      </c>
      <c r="M3507" s="39">
        <f t="shared" si="488"/>
        <v>209103.41205798811</v>
      </c>
      <c r="N3507" s="40">
        <f t="shared" si="489"/>
        <v>137227.09018030856</v>
      </c>
      <c r="O3507" s="41">
        <f t="shared" si="490"/>
        <v>0.65626423227495223</v>
      </c>
      <c r="P3507" s="42">
        <f t="shared" si="491"/>
        <v>15035</v>
      </c>
      <c r="Q3507" s="43" t="str">
        <f t="shared" si="492"/>
        <v>MEDIA GEO</v>
      </c>
    </row>
    <row r="3508" spans="2:17" s="44" customFormat="1" x14ac:dyDescent="0.3">
      <c r="B3508" s="87">
        <v>3473</v>
      </c>
      <c r="C3508" s="88">
        <v>72154500</v>
      </c>
      <c r="D3508" s="89" t="s">
        <v>1099</v>
      </c>
      <c r="E3508" s="78">
        <v>24246</v>
      </c>
      <c r="F3508" s="35">
        <f t="shared" si="493"/>
        <v>25483</v>
      </c>
      <c r="G3508" s="36">
        <v>2475842.6</v>
      </c>
      <c r="H3508" s="36">
        <v>2512577.9</v>
      </c>
      <c r="I3508" s="37">
        <v>2706167.1</v>
      </c>
      <c r="J3508" s="38">
        <f t="shared" si="485"/>
        <v>25483</v>
      </c>
      <c r="K3508" s="38">
        <f t="shared" si="486"/>
        <v>1930017.65</v>
      </c>
      <c r="L3508" s="38">
        <f t="shared" si="487"/>
        <v>2494210.25</v>
      </c>
      <c r="M3508" s="39">
        <f t="shared" si="488"/>
        <v>809304.45804703154</v>
      </c>
      <c r="N3508" s="40">
        <f t="shared" si="489"/>
        <v>554245.46822458296</v>
      </c>
      <c r="O3508" s="41">
        <f t="shared" si="490"/>
        <v>0.68484173380442914</v>
      </c>
      <c r="P3508" s="42">
        <f t="shared" si="491"/>
        <v>25483</v>
      </c>
      <c r="Q3508" s="43" t="str">
        <f t="shared" si="492"/>
        <v>MEDIA GEO</v>
      </c>
    </row>
    <row r="3509" spans="2:17" s="44" customFormat="1" x14ac:dyDescent="0.3">
      <c r="B3509" s="87">
        <v>3474</v>
      </c>
      <c r="C3509" s="88">
        <v>72154500</v>
      </c>
      <c r="D3509" s="89" t="s">
        <v>1100</v>
      </c>
      <c r="E3509" s="78">
        <v>23988</v>
      </c>
      <c r="F3509" s="35">
        <f t="shared" si="493"/>
        <v>25211</v>
      </c>
      <c r="G3509" s="36">
        <v>310792.3</v>
      </c>
      <c r="H3509" s="36">
        <v>313707.8</v>
      </c>
      <c r="I3509" s="37">
        <v>340005.61</v>
      </c>
      <c r="J3509" s="38">
        <f t="shared" si="485"/>
        <v>25211</v>
      </c>
      <c r="K3509" s="38">
        <f t="shared" si="486"/>
        <v>247429.17749999999</v>
      </c>
      <c r="L3509" s="38">
        <f t="shared" si="487"/>
        <v>312250.05</v>
      </c>
      <c r="M3509" s="39">
        <f t="shared" si="488"/>
        <v>170027.0151167383</v>
      </c>
      <c r="N3509" s="40">
        <f t="shared" si="489"/>
        <v>102400.38631345922</v>
      </c>
      <c r="O3509" s="41">
        <f t="shared" si="490"/>
        <v>0.6022595070739345</v>
      </c>
      <c r="P3509" s="42">
        <f t="shared" si="491"/>
        <v>25211</v>
      </c>
      <c r="Q3509" s="43" t="str">
        <f t="shared" si="492"/>
        <v>MEDIA GEO</v>
      </c>
    </row>
    <row r="3510" spans="2:17" s="44" customFormat="1" x14ac:dyDescent="0.3">
      <c r="B3510" s="87">
        <v>3475</v>
      </c>
      <c r="C3510" s="88">
        <v>72154500</v>
      </c>
      <c r="D3510" s="89" t="s">
        <v>1101</v>
      </c>
      <c r="E3510" s="78">
        <v>16808</v>
      </c>
      <c r="F3510" s="35">
        <f t="shared" si="493"/>
        <v>17665</v>
      </c>
      <c r="G3510" s="36">
        <v>361522</v>
      </c>
      <c r="H3510" s="36">
        <v>365020.6</v>
      </c>
      <c r="I3510" s="37">
        <v>398986.17499999999</v>
      </c>
      <c r="J3510" s="38">
        <f t="shared" si="485"/>
        <v>17665</v>
      </c>
      <c r="K3510" s="38">
        <f t="shared" si="486"/>
        <v>285798.44374999998</v>
      </c>
      <c r="L3510" s="38">
        <f t="shared" si="487"/>
        <v>363271.3</v>
      </c>
      <c r="M3510" s="39">
        <f t="shared" si="488"/>
        <v>174634.84324693831</v>
      </c>
      <c r="N3510" s="40">
        <f t="shared" si="489"/>
        <v>110994.44060169949</v>
      </c>
      <c r="O3510" s="41">
        <f t="shared" si="490"/>
        <v>0.63558015421212588</v>
      </c>
      <c r="P3510" s="42">
        <f t="shared" si="491"/>
        <v>17665</v>
      </c>
      <c r="Q3510" s="43" t="str">
        <f t="shared" si="492"/>
        <v>MEDIA GEO</v>
      </c>
    </row>
    <row r="3511" spans="2:17" s="44" customFormat="1" x14ac:dyDescent="0.3">
      <c r="B3511" s="87">
        <v>3476</v>
      </c>
      <c r="C3511" s="88">
        <v>72154500</v>
      </c>
      <c r="D3511" s="89" t="s">
        <v>1102</v>
      </c>
      <c r="E3511" s="78">
        <v>77525</v>
      </c>
      <c r="F3511" s="35">
        <f t="shared" si="493"/>
        <v>81479</v>
      </c>
      <c r="G3511" s="36">
        <v>10677727.199999999</v>
      </c>
      <c r="H3511" s="36">
        <v>10907468.6</v>
      </c>
      <c r="I3511" s="37">
        <v>11766622.717499999</v>
      </c>
      <c r="J3511" s="38">
        <f t="shared" si="485"/>
        <v>81479</v>
      </c>
      <c r="K3511" s="38">
        <f t="shared" si="486"/>
        <v>8358324.3793749996</v>
      </c>
      <c r="L3511" s="38">
        <f t="shared" si="487"/>
        <v>10792597.899999999</v>
      </c>
      <c r="M3511" s="39">
        <f t="shared" si="488"/>
        <v>3250686.4264480351</v>
      </c>
      <c r="N3511" s="40">
        <f t="shared" si="489"/>
        <v>2240968.0622281721</v>
      </c>
      <c r="O3511" s="41">
        <f t="shared" si="490"/>
        <v>0.68938303122544997</v>
      </c>
      <c r="P3511" s="42">
        <f t="shared" si="491"/>
        <v>81479</v>
      </c>
      <c r="Q3511" s="43" t="str">
        <f t="shared" si="492"/>
        <v>MEDIA GEO</v>
      </c>
    </row>
    <row r="3512" spans="2:17" s="44" customFormat="1" x14ac:dyDescent="0.3">
      <c r="B3512" s="87">
        <v>3477</v>
      </c>
      <c r="C3512" s="88">
        <v>72154500</v>
      </c>
      <c r="D3512" s="89" t="s">
        <v>1103</v>
      </c>
      <c r="E3512" s="78">
        <v>20859</v>
      </c>
      <c r="F3512" s="35">
        <f t="shared" si="493"/>
        <v>21923</v>
      </c>
      <c r="G3512" s="36">
        <v>1749883.1</v>
      </c>
      <c r="H3512" s="36">
        <v>1790700.1</v>
      </c>
      <c r="I3512" s="37">
        <v>1942889.2</v>
      </c>
      <c r="J3512" s="38">
        <f t="shared" si="485"/>
        <v>21923</v>
      </c>
      <c r="K3512" s="38">
        <f t="shared" si="486"/>
        <v>1376348.85</v>
      </c>
      <c r="L3512" s="38">
        <f t="shared" si="487"/>
        <v>1770291.6</v>
      </c>
      <c r="M3512" s="39">
        <f t="shared" si="488"/>
        <v>604428.56149718363</v>
      </c>
      <c r="N3512" s="40">
        <f t="shared" si="489"/>
        <v>411893.63261353603</v>
      </c>
      <c r="O3512" s="41">
        <f t="shared" si="490"/>
        <v>0.68145957827218806</v>
      </c>
      <c r="P3512" s="42">
        <f t="shared" si="491"/>
        <v>21923</v>
      </c>
      <c r="Q3512" s="43" t="str">
        <f t="shared" si="492"/>
        <v>MEDIA GEO</v>
      </c>
    </row>
    <row r="3513" spans="2:17" s="44" customFormat="1" x14ac:dyDescent="0.3">
      <c r="B3513" s="87">
        <v>3478</v>
      </c>
      <c r="C3513" s="88">
        <v>72154500</v>
      </c>
      <c r="D3513" s="89" t="s">
        <v>1104</v>
      </c>
      <c r="E3513" s="78">
        <v>76162</v>
      </c>
      <c r="F3513" s="35">
        <f t="shared" si="493"/>
        <v>80046</v>
      </c>
      <c r="G3513" s="36">
        <v>10572769.199999999</v>
      </c>
      <c r="H3513" s="36">
        <v>10950326.449999999</v>
      </c>
      <c r="I3513" s="37">
        <v>11766622.717499999</v>
      </c>
      <c r="J3513" s="38">
        <f t="shared" si="485"/>
        <v>80046</v>
      </c>
      <c r="K3513" s="38">
        <f t="shared" si="486"/>
        <v>8342441.0918749999</v>
      </c>
      <c r="L3513" s="38">
        <f t="shared" si="487"/>
        <v>10761547.824999999</v>
      </c>
      <c r="M3513" s="39">
        <f t="shared" si="488"/>
        <v>3231482.5892863157</v>
      </c>
      <c r="N3513" s="40">
        <f t="shared" si="489"/>
        <v>2228402.1827637586</v>
      </c>
      <c r="O3513" s="41">
        <f t="shared" si="490"/>
        <v>0.68959127001080611</v>
      </c>
      <c r="P3513" s="42">
        <f t="shared" si="491"/>
        <v>80046</v>
      </c>
      <c r="Q3513" s="43" t="str">
        <f t="shared" si="492"/>
        <v>MEDIA GEO</v>
      </c>
    </row>
    <row r="3514" spans="2:17" s="44" customFormat="1" x14ac:dyDescent="0.3">
      <c r="B3514" s="87">
        <v>3479</v>
      </c>
      <c r="C3514" s="88">
        <v>72154500</v>
      </c>
      <c r="D3514" s="89" t="s">
        <v>1105</v>
      </c>
      <c r="E3514" s="78">
        <v>15041</v>
      </c>
      <c r="F3514" s="35">
        <f t="shared" si="493"/>
        <v>15808</v>
      </c>
      <c r="G3514" s="36">
        <v>376974.15</v>
      </c>
      <c r="H3514" s="36">
        <v>387761.5</v>
      </c>
      <c r="I3514" s="37">
        <v>416333.4</v>
      </c>
      <c r="J3514" s="38">
        <f t="shared" si="485"/>
        <v>15808</v>
      </c>
      <c r="K3514" s="38">
        <f t="shared" si="486"/>
        <v>299219.26250000001</v>
      </c>
      <c r="L3514" s="38">
        <f t="shared" si="487"/>
        <v>382367.82500000001</v>
      </c>
      <c r="M3514" s="39">
        <f t="shared" si="488"/>
        <v>176115.91742723616</v>
      </c>
      <c r="N3514" s="40">
        <f t="shared" si="489"/>
        <v>113354.81549069181</v>
      </c>
      <c r="O3514" s="41">
        <f t="shared" si="490"/>
        <v>0.64363753797282608</v>
      </c>
      <c r="P3514" s="42">
        <f t="shared" si="491"/>
        <v>15808</v>
      </c>
      <c r="Q3514" s="43" t="str">
        <f t="shared" si="492"/>
        <v>MEDIA GEO</v>
      </c>
    </row>
    <row r="3515" spans="2:17" s="44" customFormat="1" ht="21.6" x14ac:dyDescent="0.3">
      <c r="B3515" s="87">
        <v>3480</v>
      </c>
      <c r="C3515" s="88">
        <v>72154500</v>
      </c>
      <c r="D3515" s="89" t="s">
        <v>1218</v>
      </c>
      <c r="E3515" s="78">
        <v>207455</v>
      </c>
      <c r="F3515" s="35">
        <f t="shared" si="493"/>
        <v>218035</v>
      </c>
      <c r="G3515" s="36">
        <v>8980031.5500000007</v>
      </c>
      <c r="H3515" s="36">
        <v>9002480.9000000004</v>
      </c>
      <c r="I3515" s="37">
        <v>9887918.25</v>
      </c>
      <c r="J3515" s="38">
        <f t="shared" si="485"/>
        <v>218035</v>
      </c>
      <c r="K3515" s="38">
        <f t="shared" si="486"/>
        <v>7022116.4250000007</v>
      </c>
      <c r="L3515" s="38">
        <f t="shared" si="487"/>
        <v>8991256.2250000015</v>
      </c>
      <c r="M3515" s="39">
        <f t="shared" si="488"/>
        <v>3633438.2862000759</v>
      </c>
      <c r="N3515" s="40">
        <f t="shared" si="489"/>
        <v>2415054.8241588925</v>
      </c>
      <c r="O3515" s="41">
        <f t="shared" si="490"/>
        <v>0.66467478843148486</v>
      </c>
      <c r="P3515" s="42">
        <f t="shared" si="491"/>
        <v>218035</v>
      </c>
      <c r="Q3515" s="43" t="str">
        <f t="shared" si="492"/>
        <v>MEDIA GEO</v>
      </c>
    </row>
    <row r="3516" spans="2:17" s="44" customFormat="1" ht="21.6" x14ac:dyDescent="0.3">
      <c r="B3516" s="87">
        <v>3481</v>
      </c>
      <c r="C3516" s="88">
        <v>72154500</v>
      </c>
      <c r="D3516" s="89" t="s">
        <v>1219</v>
      </c>
      <c r="E3516" s="78">
        <v>156614</v>
      </c>
      <c r="F3516" s="35">
        <f t="shared" si="493"/>
        <v>164601</v>
      </c>
      <c r="G3516" s="36">
        <v>7106822.7999999998</v>
      </c>
      <c r="H3516" s="36">
        <v>7229565.3499999996</v>
      </c>
      <c r="I3516" s="37">
        <v>7788904.0250000004</v>
      </c>
      <c r="J3516" s="38">
        <f t="shared" si="485"/>
        <v>164601</v>
      </c>
      <c r="K3516" s="38">
        <f t="shared" si="486"/>
        <v>5572473.2937499993</v>
      </c>
      <c r="L3516" s="38">
        <f t="shared" si="487"/>
        <v>7168194.0749999993</v>
      </c>
      <c r="M3516" s="39">
        <f t="shared" si="488"/>
        <v>2848879.7887521503</v>
      </c>
      <c r="N3516" s="40">
        <f t="shared" si="489"/>
        <v>1898071.7341218574</v>
      </c>
      <c r="O3516" s="41">
        <f t="shared" si="490"/>
        <v>0.6662519568623988</v>
      </c>
      <c r="P3516" s="42">
        <f t="shared" si="491"/>
        <v>164601</v>
      </c>
      <c r="Q3516" s="43" t="str">
        <f t="shared" si="492"/>
        <v>MEDIA GEO</v>
      </c>
    </row>
    <row r="3517" spans="2:17" s="44" customFormat="1" ht="21.6" x14ac:dyDescent="0.3">
      <c r="B3517" s="87">
        <v>3482</v>
      </c>
      <c r="C3517" s="88">
        <v>72154500</v>
      </c>
      <c r="D3517" s="89" t="s">
        <v>1220</v>
      </c>
      <c r="E3517" s="78">
        <v>76862</v>
      </c>
      <c r="F3517" s="35">
        <f t="shared" si="493"/>
        <v>80782</v>
      </c>
      <c r="G3517" s="36">
        <v>10375681.4</v>
      </c>
      <c r="H3517" s="36">
        <v>10611253.800000001</v>
      </c>
      <c r="I3517" s="37">
        <v>11622640.75</v>
      </c>
      <c r="J3517" s="38">
        <f t="shared" si="485"/>
        <v>80782</v>
      </c>
      <c r="K3517" s="38">
        <f t="shared" si="486"/>
        <v>8172589.4875000007</v>
      </c>
      <c r="L3517" s="38">
        <f t="shared" si="487"/>
        <v>10493467.600000001</v>
      </c>
      <c r="M3517" s="39">
        <f t="shared" si="488"/>
        <v>3188604.7321850434</v>
      </c>
      <c r="N3517" s="40">
        <f t="shared" si="489"/>
        <v>2197562.5286537479</v>
      </c>
      <c r="O3517" s="41">
        <f t="shared" si="490"/>
        <v>0.68919251937126502</v>
      </c>
      <c r="P3517" s="42">
        <f t="shared" si="491"/>
        <v>80782</v>
      </c>
      <c r="Q3517" s="43" t="str">
        <f t="shared" si="492"/>
        <v>MEDIA GEO</v>
      </c>
    </row>
    <row r="3518" spans="2:17" s="44" customFormat="1" ht="21.6" x14ac:dyDescent="0.3">
      <c r="B3518" s="87">
        <v>3483</v>
      </c>
      <c r="C3518" s="88">
        <v>72154500</v>
      </c>
      <c r="D3518" s="89" t="s">
        <v>1221</v>
      </c>
      <c r="E3518" s="78">
        <v>49214</v>
      </c>
      <c r="F3518" s="35">
        <f t="shared" si="493"/>
        <v>51724</v>
      </c>
      <c r="G3518" s="36">
        <v>8833381.9000000004</v>
      </c>
      <c r="H3518" s="36">
        <v>8980323.0999999996</v>
      </c>
      <c r="I3518" s="37">
        <v>9714446</v>
      </c>
      <c r="J3518" s="38">
        <f t="shared" si="485"/>
        <v>51724</v>
      </c>
      <c r="K3518" s="38">
        <f t="shared" si="486"/>
        <v>6894968.75</v>
      </c>
      <c r="L3518" s="38">
        <f t="shared" si="487"/>
        <v>8906852.5</v>
      </c>
      <c r="M3518" s="39">
        <f t="shared" si="488"/>
        <v>2512651.6200931235</v>
      </c>
      <c r="N3518" s="40">
        <f t="shared" si="489"/>
        <v>1740138.6081771194</v>
      </c>
      <c r="O3518" s="41">
        <f t="shared" si="490"/>
        <v>0.69255068799097053</v>
      </c>
      <c r="P3518" s="42">
        <f t="shared" si="491"/>
        <v>51724</v>
      </c>
      <c r="Q3518" s="43" t="str">
        <f t="shared" si="492"/>
        <v>MEDIA GEO</v>
      </c>
    </row>
    <row r="3519" spans="2:17" s="44" customFormat="1" ht="21.6" x14ac:dyDescent="0.3">
      <c r="B3519" s="87">
        <v>3484</v>
      </c>
      <c r="C3519" s="88">
        <v>72154500</v>
      </c>
      <c r="D3519" s="89" t="s">
        <v>1222</v>
      </c>
      <c r="E3519" s="78">
        <v>95622</v>
      </c>
      <c r="F3519" s="35">
        <f t="shared" si="493"/>
        <v>100499</v>
      </c>
      <c r="G3519" s="36">
        <v>3066231.35</v>
      </c>
      <c r="H3519" s="36">
        <v>3100051.15</v>
      </c>
      <c r="I3519" s="37">
        <v>3348014.4249999998</v>
      </c>
      <c r="J3519" s="38">
        <f t="shared" si="485"/>
        <v>100499</v>
      </c>
      <c r="K3519" s="38">
        <f t="shared" si="486"/>
        <v>2403698.9812500002</v>
      </c>
      <c r="L3519" s="38">
        <f t="shared" si="487"/>
        <v>3083141.25</v>
      </c>
      <c r="M3519" s="39">
        <f t="shared" si="488"/>
        <v>1337305.744174375</v>
      </c>
      <c r="N3519" s="40">
        <f t="shared" si="489"/>
        <v>874554.43582295603</v>
      </c>
      <c r="O3519" s="41">
        <f t="shared" si="490"/>
        <v>0.65396745630737418</v>
      </c>
      <c r="P3519" s="42">
        <f t="shared" si="491"/>
        <v>100499</v>
      </c>
      <c r="Q3519" s="43" t="str">
        <f t="shared" si="492"/>
        <v>MEDIA GEO</v>
      </c>
    </row>
    <row r="3520" spans="2:17" s="44" customFormat="1" ht="21.6" x14ac:dyDescent="0.3">
      <c r="B3520" s="87">
        <v>3485</v>
      </c>
      <c r="C3520" s="88">
        <v>72154500</v>
      </c>
      <c r="D3520" s="89" t="s">
        <v>1223</v>
      </c>
      <c r="E3520" s="78">
        <v>190194</v>
      </c>
      <c r="F3520" s="35">
        <f t="shared" si="493"/>
        <v>199894</v>
      </c>
      <c r="G3520" s="36">
        <v>6807984.0499999998</v>
      </c>
      <c r="H3520" s="36">
        <v>6826934.7999999998</v>
      </c>
      <c r="I3520" s="37">
        <v>7459306.75</v>
      </c>
      <c r="J3520" s="38">
        <f t="shared" si="485"/>
        <v>199894</v>
      </c>
      <c r="K3520" s="38">
        <f t="shared" si="486"/>
        <v>5323529.9000000004</v>
      </c>
      <c r="L3520" s="38">
        <f t="shared" si="487"/>
        <v>6817459.4249999998</v>
      </c>
      <c r="M3520" s="39">
        <f t="shared" si="488"/>
        <v>2885264.4690224635</v>
      </c>
      <c r="N3520" s="40">
        <f t="shared" si="489"/>
        <v>1898843.6686438837</v>
      </c>
      <c r="O3520" s="41">
        <f t="shared" si="490"/>
        <v>0.65811771816093434</v>
      </c>
      <c r="P3520" s="42">
        <f t="shared" si="491"/>
        <v>199894</v>
      </c>
      <c r="Q3520" s="43" t="str">
        <f t="shared" si="492"/>
        <v>MEDIA GEO</v>
      </c>
    </row>
    <row r="3521" spans="2:17" s="44" customFormat="1" ht="21.6" x14ac:dyDescent="0.3">
      <c r="B3521" s="87">
        <v>3486</v>
      </c>
      <c r="C3521" s="88">
        <v>72154500</v>
      </c>
      <c r="D3521" s="89" t="s">
        <v>1224</v>
      </c>
      <c r="E3521" s="78">
        <v>557197</v>
      </c>
      <c r="F3521" s="35">
        <f t="shared" si="493"/>
        <v>585614</v>
      </c>
      <c r="G3521" s="36">
        <v>13934340.699999999</v>
      </c>
      <c r="H3521" s="36">
        <v>14306066.949999999</v>
      </c>
      <c r="I3521" s="37">
        <v>15612502.5</v>
      </c>
      <c r="J3521" s="38">
        <f t="shared" si="485"/>
        <v>585614</v>
      </c>
      <c r="K3521" s="38">
        <f t="shared" si="486"/>
        <v>11109631.0375</v>
      </c>
      <c r="L3521" s="38">
        <f t="shared" si="487"/>
        <v>14120203.824999999</v>
      </c>
      <c r="M3521" s="39">
        <f t="shared" si="488"/>
        <v>6533902.6934062075</v>
      </c>
      <c r="N3521" s="40">
        <f t="shared" si="489"/>
        <v>4206075.2715627979</v>
      </c>
      <c r="O3521" s="41">
        <f t="shared" si="490"/>
        <v>0.6437309321743383</v>
      </c>
      <c r="P3521" s="42">
        <f t="shared" si="491"/>
        <v>585614</v>
      </c>
      <c r="Q3521" s="43" t="str">
        <f t="shared" si="492"/>
        <v>MEDIA GEO</v>
      </c>
    </row>
    <row r="3522" spans="2:17" s="44" customFormat="1" ht="21.6" x14ac:dyDescent="0.3">
      <c r="B3522" s="87">
        <v>3487</v>
      </c>
      <c r="C3522" s="88">
        <v>72154500</v>
      </c>
      <c r="D3522" s="89" t="s">
        <v>1225</v>
      </c>
      <c r="E3522" s="78">
        <v>238023</v>
      </c>
      <c r="F3522" s="35">
        <f t="shared" si="493"/>
        <v>250162</v>
      </c>
      <c r="G3522" s="36">
        <v>17810206.399999999</v>
      </c>
      <c r="H3522" s="36">
        <v>18336454.149999999</v>
      </c>
      <c r="I3522" s="37">
        <v>19671753.149999999</v>
      </c>
      <c r="J3522" s="38">
        <f t="shared" si="485"/>
        <v>250162</v>
      </c>
      <c r="K3522" s="38">
        <f t="shared" si="486"/>
        <v>14017143.924999999</v>
      </c>
      <c r="L3522" s="38">
        <f t="shared" si="487"/>
        <v>18073330.274999999</v>
      </c>
      <c r="M3522" s="39">
        <f t="shared" si="488"/>
        <v>6331581.1712973975</v>
      </c>
      <c r="N3522" s="40">
        <f t="shared" si="489"/>
        <v>4300212.7352622645</v>
      </c>
      <c r="O3522" s="41">
        <f t="shared" si="490"/>
        <v>0.67916885512834901</v>
      </c>
      <c r="P3522" s="42">
        <f t="shared" si="491"/>
        <v>250162</v>
      </c>
      <c r="Q3522" s="43" t="str">
        <f t="shared" si="492"/>
        <v>MEDIA GEO</v>
      </c>
    </row>
    <row r="3523" spans="2:17" s="44" customFormat="1" ht="21.6" x14ac:dyDescent="0.3">
      <c r="B3523" s="87">
        <v>3488</v>
      </c>
      <c r="C3523" s="88">
        <v>72154500</v>
      </c>
      <c r="D3523" s="89" t="s">
        <v>1226</v>
      </c>
      <c r="E3523" s="78">
        <v>155583</v>
      </c>
      <c r="F3523" s="35">
        <f t="shared" si="493"/>
        <v>163518</v>
      </c>
      <c r="G3523" s="36">
        <v>8857872.0999999996</v>
      </c>
      <c r="H3523" s="36">
        <v>9049420.4499999993</v>
      </c>
      <c r="I3523" s="37">
        <v>9922612.6999999993</v>
      </c>
      <c r="J3523" s="38">
        <f t="shared" si="485"/>
        <v>163518</v>
      </c>
      <c r="K3523" s="38">
        <f t="shared" si="486"/>
        <v>6998355.8124999991</v>
      </c>
      <c r="L3523" s="38">
        <f t="shared" si="487"/>
        <v>8953646.2749999985</v>
      </c>
      <c r="M3523" s="39">
        <f t="shared" si="488"/>
        <v>3377034.0897366647</v>
      </c>
      <c r="N3523" s="40">
        <f t="shared" si="489"/>
        <v>2272299.0185048734</v>
      </c>
      <c r="O3523" s="41">
        <f t="shared" si="490"/>
        <v>0.67286825010465423</v>
      </c>
      <c r="P3523" s="42">
        <f t="shared" si="491"/>
        <v>163518</v>
      </c>
      <c r="Q3523" s="43" t="str">
        <f t="shared" si="492"/>
        <v>MEDIA GEO</v>
      </c>
    </row>
    <row r="3524" spans="2:17" s="44" customFormat="1" ht="21.6" x14ac:dyDescent="0.3">
      <c r="B3524" s="87">
        <v>3489</v>
      </c>
      <c r="C3524" s="88">
        <v>72154500</v>
      </c>
      <c r="D3524" s="89" t="s">
        <v>1227</v>
      </c>
      <c r="E3524" s="78">
        <v>109945</v>
      </c>
      <c r="F3524" s="35">
        <f t="shared" si="493"/>
        <v>115552</v>
      </c>
      <c r="G3524" s="36">
        <v>3897440.4</v>
      </c>
      <c r="H3524" s="36">
        <v>3995692.75</v>
      </c>
      <c r="I3524" s="37">
        <v>4302111.8</v>
      </c>
      <c r="J3524" s="38">
        <f t="shared" si="485"/>
        <v>115552</v>
      </c>
      <c r="K3524" s="38">
        <f t="shared" si="486"/>
        <v>3077699.2374999998</v>
      </c>
      <c r="L3524" s="38">
        <f t="shared" si="487"/>
        <v>3946566.5750000002</v>
      </c>
      <c r="M3524" s="39">
        <f t="shared" si="488"/>
        <v>1668044.6893239887</v>
      </c>
      <c r="N3524" s="40">
        <f t="shared" si="489"/>
        <v>1097778.1083635322</v>
      </c>
      <c r="O3524" s="41">
        <f t="shared" si="490"/>
        <v>0.65812272020627371</v>
      </c>
      <c r="P3524" s="42">
        <f t="shared" si="491"/>
        <v>115552</v>
      </c>
      <c r="Q3524" s="43" t="str">
        <f t="shared" si="492"/>
        <v>MEDIA GEO</v>
      </c>
    </row>
    <row r="3525" spans="2:17" s="44" customFormat="1" x14ac:dyDescent="0.3">
      <c r="B3525" s="87">
        <v>3490</v>
      </c>
      <c r="C3525" s="88">
        <v>72154500</v>
      </c>
      <c r="D3525" s="89" t="s">
        <v>1228</v>
      </c>
      <c r="E3525" s="78">
        <v>159311</v>
      </c>
      <c r="F3525" s="35">
        <f t="shared" si="493"/>
        <v>167436</v>
      </c>
      <c r="G3525" s="36">
        <v>3162151.3</v>
      </c>
      <c r="H3525" s="36">
        <v>3236205</v>
      </c>
      <c r="I3525" s="37">
        <v>3469445</v>
      </c>
      <c r="J3525" s="38">
        <f t="shared" si="485"/>
        <v>167436</v>
      </c>
      <c r="K3525" s="38">
        <f t="shared" si="486"/>
        <v>2508809.3250000002</v>
      </c>
      <c r="L3525" s="38">
        <f t="shared" si="487"/>
        <v>3199178.15</v>
      </c>
      <c r="M3525" s="39">
        <f t="shared" si="488"/>
        <v>1561463.6532566214</v>
      </c>
      <c r="N3525" s="40">
        <f t="shared" si="489"/>
        <v>985726.40677932627</v>
      </c>
      <c r="O3525" s="41">
        <f t="shared" si="490"/>
        <v>0.63128360671314665</v>
      </c>
      <c r="P3525" s="42">
        <f t="shared" si="491"/>
        <v>167436</v>
      </c>
      <c r="Q3525" s="43" t="str">
        <f t="shared" si="492"/>
        <v>MEDIA GEO</v>
      </c>
    </row>
    <row r="3526" spans="2:17" s="44" customFormat="1" ht="21.6" x14ac:dyDescent="0.3">
      <c r="B3526" s="87">
        <v>3491</v>
      </c>
      <c r="C3526" s="88">
        <v>72154500</v>
      </c>
      <c r="D3526" s="89" t="s">
        <v>1229</v>
      </c>
      <c r="E3526" s="78">
        <v>95677</v>
      </c>
      <c r="F3526" s="35">
        <f t="shared" si="493"/>
        <v>100557</v>
      </c>
      <c r="G3526" s="36">
        <v>3848168.45</v>
      </c>
      <c r="H3526" s="36">
        <v>3955750.4</v>
      </c>
      <c r="I3526" s="37">
        <v>4302111.8</v>
      </c>
      <c r="J3526" s="38">
        <f t="shared" si="485"/>
        <v>100557</v>
      </c>
      <c r="K3526" s="38">
        <f t="shared" si="486"/>
        <v>3051646.9124999996</v>
      </c>
      <c r="L3526" s="38">
        <f t="shared" si="487"/>
        <v>3901959.4249999998</v>
      </c>
      <c r="M3526" s="39">
        <f t="shared" si="488"/>
        <v>1601932.5977980308</v>
      </c>
      <c r="N3526" s="40">
        <f t="shared" si="489"/>
        <v>1061632.8663109941</v>
      </c>
      <c r="O3526" s="41">
        <f t="shared" si="490"/>
        <v>0.66272005936472189</v>
      </c>
      <c r="P3526" s="42">
        <f t="shared" si="491"/>
        <v>100557</v>
      </c>
      <c r="Q3526" s="43" t="str">
        <f t="shared" si="492"/>
        <v>MEDIA GEO</v>
      </c>
    </row>
    <row r="3527" spans="2:17" s="44" customFormat="1" ht="21.6" x14ac:dyDescent="0.3">
      <c r="B3527" s="87">
        <v>3492</v>
      </c>
      <c r="C3527" s="88">
        <v>72154500</v>
      </c>
      <c r="D3527" s="89" t="s">
        <v>1230</v>
      </c>
      <c r="E3527" s="78">
        <v>135019</v>
      </c>
      <c r="F3527" s="35">
        <f t="shared" si="493"/>
        <v>141905</v>
      </c>
      <c r="G3527" s="36">
        <v>3105882.15</v>
      </c>
      <c r="H3527" s="36">
        <v>3178769.65</v>
      </c>
      <c r="I3527" s="37">
        <v>3469445</v>
      </c>
      <c r="J3527" s="38">
        <f t="shared" si="485"/>
        <v>141905</v>
      </c>
      <c r="K3527" s="38">
        <f t="shared" si="486"/>
        <v>2474000.4500000002</v>
      </c>
      <c r="L3527" s="38">
        <f t="shared" si="487"/>
        <v>3142325.9</v>
      </c>
      <c r="M3527" s="39">
        <f t="shared" si="488"/>
        <v>1484825.5565880768</v>
      </c>
      <c r="N3527" s="40">
        <f t="shared" si="489"/>
        <v>949588.23215824168</v>
      </c>
      <c r="O3527" s="41">
        <f t="shared" si="490"/>
        <v>0.63952848059826217</v>
      </c>
      <c r="P3527" s="42">
        <f t="shared" si="491"/>
        <v>141905</v>
      </c>
      <c r="Q3527" s="43" t="str">
        <f t="shared" si="492"/>
        <v>MEDIA GEO</v>
      </c>
    </row>
    <row r="3528" spans="2:17" s="44" customFormat="1" ht="21.6" x14ac:dyDescent="0.3">
      <c r="B3528" s="87">
        <v>3493</v>
      </c>
      <c r="C3528" s="88">
        <v>72154500</v>
      </c>
      <c r="D3528" s="89" t="s">
        <v>1231</v>
      </c>
      <c r="E3528" s="78">
        <v>260391</v>
      </c>
      <c r="F3528" s="35">
        <f t="shared" si="493"/>
        <v>273671</v>
      </c>
      <c r="G3528" s="36">
        <v>21780825.850000001</v>
      </c>
      <c r="H3528" s="36">
        <v>22000363</v>
      </c>
      <c r="I3528" s="37">
        <v>23927180.098080002</v>
      </c>
      <c r="J3528" s="38">
        <f t="shared" si="485"/>
        <v>273671</v>
      </c>
      <c r="K3528" s="38">
        <f t="shared" si="486"/>
        <v>16995509.987020001</v>
      </c>
      <c r="L3528" s="38">
        <f t="shared" si="487"/>
        <v>21890594.425000001</v>
      </c>
      <c r="M3528" s="39">
        <f t="shared" si="488"/>
        <v>7484385.0346961711</v>
      </c>
      <c r="N3528" s="40">
        <f t="shared" si="489"/>
        <v>5098744.7911306731</v>
      </c>
      <c r="O3528" s="41">
        <f t="shared" si="490"/>
        <v>0.68125100024836671</v>
      </c>
      <c r="P3528" s="42">
        <f t="shared" si="491"/>
        <v>273671</v>
      </c>
      <c r="Q3528" s="43" t="str">
        <f t="shared" si="492"/>
        <v>MEDIA GEO</v>
      </c>
    </row>
    <row r="3529" spans="2:17" s="44" customFormat="1" ht="21.6" x14ac:dyDescent="0.3">
      <c r="B3529" s="87">
        <v>3494</v>
      </c>
      <c r="C3529" s="88">
        <v>72154500</v>
      </c>
      <c r="D3529" s="89" t="s">
        <v>1232</v>
      </c>
      <c r="E3529" s="78">
        <v>143874</v>
      </c>
      <c r="F3529" s="35">
        <f t="shared" si="493"/>
        <v>151212</v>
      </c>
      <c r="G3529" s="36">
        <v>5684058.7999999998</v>
      </c>
      <c r="H3529" s="36">
        <v>5688723.5999999996</v>
      </c>
      <c r="I3529" s="37">
        <v>6210306.5499999998</v>
      </c>
      <c r="J3529" s="38">
        <f t="shared" ref="J3529:J3592" si="494">MIN(F3529:I3529)</f>
        <v>151212</v>
      </c>
      <c r="K3529" s="38">
        <f t="shared" ref="K3529:K3592" si="495">AVERAGE(F3529:I3529)</f>
        <v>4433575.2374999998</v>
      </c>
      <c r="L3529" s="38">
        <f t="shared" ref="L3529:L3592" si="496">MEDIAN(F3529:I3529)</f>
        <v>5686391.1999999993</v>
      </c>
      <c r="M3529" s="39">
        <f t="shared" ref="M3529:M3592" si="497">GEOMEAN(F3529:I3529)</f>
        <v>2347432.8222937649</v>
      </c>
      <c r="N3529" s="40">
        <f t="shared" ref="N3529:N3592" si="498">STDEVA(J3529,M3529)</f>
        <v>1552962.6364270167</v>
      </c>
      <c r="O3529" s="41">
        <f t="shared" ref="O3529:O3592" si="499">N3529/M3529</f>
        <v>0.66155786085906321</v>
      </c>
      <c r="P3529" s="42">
        <f t="shared" ref="P3529:P3592" si="500">ROUND(IF(O3529&lt;=P3524,J3529,M3529),0)</f>
        <v>151212</v>
      </c>
      <c r="Q3529" s="43" t="str">
        <f t="shared" ref="Q3529:Q3592" si="501">IF(O3529&lt;=35%,"MENOR VALOR","MEDIA GEO")</f>
        <v>MEDIA GEO</v>
      </c>
    </row>
    <row r="3530" spans="2:17" s="44" customFormat="1" ht="21.6" x14ac:dyDescent="0.3">
      <c r="B3530" s="87">
        <v>3495</v>
      </c>
      <c r="C3530" s="88">
        <v>72154500</v>
      </c>
      <c r="D3530" s="89" t="s">
        <v>1233</v>
      </c>
      <c r="E3530" s="78">
        <v>1732657</v>
      </c>
      <c r="F3530" s="35">
        <f t="shared" si="493"/>
        <v>1821023</v>
      </c>
      <c r="G3530" s="36">
        <v>5760444.9000000004</v>
      </c>
      <c r="H3530" s="36">
        <v>5944704.5</v>
      </c>
      <c r="I3530" s="37">
        <v>6383778.7999999998</v>
      </c>
      <c r="J3530" s="38">
        <f t="shared" si="494"/>
        <v>1821023</v>
      </c>
      <c r="K3530" s="38">
        <f t="shared" si="495"/>
        <v>4977487.8</v>
      </c>
      <c r="L3530" s="38">
        <f t="shared" si="496"/>
        <v>5852574.7000000002</v>
      </c>
      <c r="M3530" s="39">
        <f t="shared" si="497"/>
        <v>4466783.3631391944</v>
      </c>
      <c r="N3530" s="40">
        <f t="shared" si="498"/>
        <v>1870835.0941703073</v>
      </c>
      <c r="O3530" s="41">
        <f t="shared" si="499"/>
        <v>0.41883273534347321</v>
      </c>
      <c r="P3530" s="42">
        <f t="shared" si="500"/>
        <v>1821023</v>
      </c>
      <c r="Q3530" s="43" t="str">
        <f t="shared" si="501"/>
        <v>MEDIA GEO</v>
      </c>
    </row>
    <row r="3531" spans="2:17" s="44" customFormat="1" ht="21.6" x14ac:dyDescent="0.3">
      <c r="B3531" s="87">
        <v>3496</v>
      </c>
      <c r="C3531" s="88">
        <v>72154500</v>
      </c>
      <c r="D3531" s="89" t="s">
        <v>1234</v>
      </c>
      <c r="E3531" s="78">
        <v>438269</v>
      </c>
      <c r="F3531" s="35">
        <f t="shared" si="493"/>
        <v>460621</v>
      </c>
      <c r="G3531" s="77">
        <v>7267466.8499999996</v>
      </c>
      <c r="H3531" s="77">
        <v>7302452.8499999996</v>
      </c>
      <c r="I3531" s="77">
        <v>7943641.2719999999</v>
      </c>
      <c r="J3531" s="38">
        <f t="shared" si="494"/>
        <v>460621</v>
      </c>
      <c r="K3531" s="38">
        <f t="shared" si="495"/>
        <v>5743545.4929999998</v>
      </c>
      <c r="L3531" s="38">
        <f t="shared" si="496"/>
        <v>7284959.8499999996</v>
      </c>
      <c r="M3531" s="39">
        <f t="shared" si="497"/>
        <v>3732963.938990132</v>
      </c>
      <c r="N3531" s="40">
        <f t="shared" si="498"/>
        <v>2313895.8825278389</v>
      </c>
      <c r="O3531" s="41">
        <f t="shared" si="499"/>
        <v>0.6198548714493638</v>
      </c>
      <c r="P3531" s="42">
        <f t="shared" si="500"/>
        <v>460621</v>
      </c>
      <c r="Q3531" s="43" t="str">
        <f t="shared" si="501"/>
        <v>MEDIA GEO</v>
      </c>
    </row>
    <row r="3532" spans="2:17" s="44" customFormat="1" ht="21.6" x14ac:dyDescent="0.3">
      <c r="B3532" s="87">
        <v>3497</v>
      </c>
      <c r="C3532" s="88">
        <v>72154500</v>
      </c>
      <c r="D3532" s="89" t="s">
        <v>1235</v>
      </c>
      <c r="E3532" s="78">
        <v>563088</v>
      </c>
      <c r="F3532" s="35">
        <f t="shared" si="493"/>
        <v>591805</v>
      </c>
      <c r="G3532" s="36">
        <v>8410051.3000000007</v>
      </c>
      <c r="H3532" s="36">
        <v>8467778.1999999993</v>
      </c>
      <c r="I3532" s="37">
        <v>9194029.25</v>
      </c>
      <c r="J3532" s="38">
        <f t="shared" si="494"/>
        <v>591805</v>
      </c>
      <c r="K3532" s="38">
        <f t="shared" si="495"/>
        <v>6665915.9375</v>
      </c>
      <c r="L3532" s="38">
        <f t="shared" si="496"/>
        <v>8438914.75</v>
      </c>
      <c r="M3532" s="39">
        <f t="shared" si="497"/>
        <v>4436731.6062391959</v>
      </c>
      <c r="N3532" s="40">
        <f t="shared" si="498"/>
        <v>2718773.6764363139</v>
      </c>
      <c r="O3532" s="41">
        <f t="shared" si="499"/>
        <v>0.61278750164039952</v>
      </c>
      <c r="P3532" s="42">
        <f t="shared" si="500"/>
        <v>591805</v>
      </c>
      <c r="Q3532" s="43" t="str">
        <f t="shared" si="501"/>
        <v>MEDIA GEO</v>
      </c>
    </row>
    <row r="3533" spans="2:17" s="44" customFormat="1" ht="21.6" x14ac:dyDescent="0.3">
      <c r="B3533" s="87">
        <v>3498</v>
      </c>
      <c r="C3533" s="88">
        <v>72154500</v>
      </c>
      <c r="D3533" s="89" t="s">
        <v>1236</v>
      </c>
      <c r="E3533" s="78">
        <v>81151</v>
      </c>
      <c r="F3533" s="35">
        <f t="shared" si="493"/>
        <v>85290</v>
      </c>
      <c r="G3533" s="36">
        <v>8226957.9000000004</v>
      </c>
      <c r="H3533" s="36">
        <v>8375065.2999999998</v>
      </c>
      <c r="I3533" s="37">
        <v>9194029.25</v>
      </c>
      <c r="J3533" s="38">
        <f t="shared" si="494"/>
        <v>85290</v>
      </c>
      <c r="K3533" s="38">
        <f t="shared" si="495"/>
        <v>6470335.6124999998</v>
      </c>
      <c r="L3533" s="38">
        <f t="shared" si="496"/>
        <v>8301011.5999999996</v>
      </c>
      <c r="M3533" s="39">
        <f t="shared" si="497"/>
        <v>2711176.9782685302</v>
      </c>
      <c r="N3533" s="40">
        <f t="shared" si="498"/>
        <v>1856782.4889631302</v>
      </c>
      <c r="O3533" s="41">
        <f t="shared" si="499"/>
        <v>0.68486214800663747</v>
      </c>
      <c r="P3533" s="42">
        <f t="shared" si="500"/>
        <v>85290</v>
      </c>
      <c r="Q3533" s="43" t="str">
        <f t="shared" si="501"/>
        <v>MEDIA GEO</v>
      </c>
    </row>
    <row r="3534" spans="2:17" s="44" customFormat="1" ht="21.6" x14ac:dyDescent="0.3">
      <c r="B3534" s="87">
        <v>3499</v>
      </c>
      <c r="C3534" s="88">
        <v>72154500</v>
      </c>
      <c r="D3534" s="89" t="s">
        <v>1237</v>
      </c>
      <c r="E3534" s="78">
        <v>150594</v>
      </c>
      <c r="F3534" s="35">
        <f t="shared" si="493"/>
        <v>158274</v>
      </c>
      <c r="G3534" s="36">
        <v>4590746.3</v>
      </c>
      <c r="H3534" s="36">
        <v>4759262.2</v>
      </c>
      <c r="I3534" s="37">
        <v>5134778.5999999996</v>
      </c>
      <c r="J3534" s="38">
        <f t="shared" si="494"/>
        <v>158274</v>
      </c>
      <c r="K3534" s="38">
        <f t="shared" si="495"/>
        <v>3660765.2749999999</v>
      </c>
      <c r="L3534" s="38">
        <f t="shared" si="496"/>
        <v>4675004.25</v>
      </c>
      <c r="M3534" s="39">
        <f t="shared" si="497"/>
        <v>2052761.7957210783</v>
      </c>
      <c r="N3534" s="40">
        <f t="shared" si="498"/>
        <v>1339605.1672295292</v>
      </c>
      <c r="O3534" s="41">
        <f t="shared" si="499"/>
        <v>0.65258675898094798</v>
      </c>
      <c r="P3534" s="42">
        <f t="shared" si="500"/>
        <v>158274</v>
      </c>
      <c r="Q3534" s="43" t="str">
        <f t="shared" si="501"/>
        <v>MEDIA GEO</v>
      </c>
    </row>
    <row r="3535" spans="2:17" s="44" customFormat="1" x14ac:dyDescent="0.3">
      <c r="B3535" s="87">
        <v>3500</v>
      </c>
      <c r="C3535" s="88">
        <v>72154500</v>
      </c>
      <c r="D3535" s="89" t="s">
        <v>1196</v>
      </c>
      <c r="E3535" s="78">
        <v>231635</v>
      </c>
      <c r="F3535" s="35">
        <f t="shared" si="493"/>
        <v>243448</v>
      </c>
      <c r="G3535" s="36">
        <v>966779.8</v>
      </c>
      <c r="H3535" s="36">
        <v>984855.9</v>
      </c>
      <c r="I3535" s="37">
        <v>1082466.8400000001</v>
      </c>
      <c r="J3535" s="38">
        <f t="shared" si="494"/>
        <v>243448</v>
      </c>
      <c r="K3535" s="38">
        <f t="shared" si="495"/>
        <v>819387.63500000001</v>
      </c>
      <c r="L3535" s="38">
        <f t="shared" si="496"/>
        <v>975817.85000000009</v>
      </c>
      <c r="M3535" s="39">
        <f t="shared" si="497"/>
        <v>707750.63502820116</v>
      </c>
      <c r="N3535" s="40">
        <f t="shared" si="498"/>
        <v>328311.54175122367</v>
      </c>
      <c r="O3535" s="41">
        <f t="shared" si="499"/>
        <v>0.46388025033441577</v>
      </c>
      <c r="P3535" s="42">
        <f t="shared" si="500"/>
        <v>243448</v>
      </c>
      <c r="Q3535" s="43" t="str">
        <f t="shared" si="501"/>
        <v>MEDIA GEO</v>
      </c>
    </row>
    <row r="3536" spans="2:17" s="44" customFormat="1" ht="32.4" x14ac:dyDescent="0.3">
      <c r="B3536" s="87">
        <v>3501</v>
      </c>
      <c r="C3536" s="88">
        <v>72154500</v>
      </c>
      <c r="D3536" s="89" t="s">
        <v>1238</v>
      </c>
      <c r="E3536" s="78">
        <v>199067</v>
      </c>
      <c r="F3536" s="35">
        <f t="shared" si="493"/>
        <v>209219</v>
      </c>
      <c r="G3536" s="36">
        <v>6228674.2000000002</v>
      </c>
      <c r="H3536" s="36">
        <v>6381446.4000000004</v>
      </c>
      <c r="I3536" s="37">
        <v>6886848.3250000002</v>
      </c>
      <c r="J3536" s="38">
        <f t="shared" si="494"/>
        <v>209219</v>
      </c>
      <c r="K3536" s="38">
        <f t="shared" si="495"/>
        <v>4926546.9812500002</v>
      </c>
      <c r="L3536" s="38">
        <f t="shared" si="496"/>
        <v>6305060.3000000007</v>
      </c>
      <c r="M3536" s="39">
        <f t="shared" si="497"/>
        <v>2750958.8575393404</v>
      </c>
      <c r="N3536" s="40">
        <f t="shared" si="498"/>
        <v>1797281.4892781971</v>
      </c>
      <c r="O3536" s="41">
        <f t="shared" si="499"/>
        <v>0.65332910535994626</v>
      </c>
      <c r="P3536" s="42">
        <f t="shared" si="500"/>
        <v>209219</v>
      </c>
      <c r="Q3536" s="43" t="str">
        <f t="shared" si="501"/>
        <v>MEDIA GEO</v>
      </c>
    </row>
    <row r="3537" spans="2:17" s="44" customFormat="1" x14ac:dyDescent="0.3">
      <c r="B3537" s="87">
        <v>3502</v>
      </c>
      <c r="C3537" s="88">
        <v>72154500</v>
      </c>
      <c r="D3537" s="89" t="s">
        <v>1127</v>
      </c>
      <c r="E3537" s="78">
        <v>152398</v>
      </c>
      <c r="F3537" s="35">
        <f t="shared" si="493"/>
        <v>160170</v>
      </c>
      <c r="G3537" s="36">
        <v>1222177.6000000001</v>
      </c>
      <c r="H3537" s="36">
        <v>1262119.95</v>
      </c>
      <c r="I3537" s="37">
        <v>1353083.55</v>
      </c>
      <c r="J3537" s="38">
        <f t="shared" si="494"/>
        <v>160170</v>
      </c>
      <c r="K3537" s="38">
        <f t="shared" si="495"/>
        <v>999387.77499999991</v>
      </c>
      <c r="L3537" s="38">
        <f t="shared" si="496"/>
        <v>1242148.7749999999</v>
      </c>
      <c r="M3537" s="39">
        <f t="shared" si="497"/>
        <v>760387.87883874925</v>
      </c>
      <c r="N3537" s="40">
        <f t="shared" si="498"/>
        <v>424418.13231628522</v>
      </c>
      <c r="O3537" s="41">
        <f t="shared" si="499"/>
        <v>0.5581600445347038</v>
      </c>
      <c r="P3537" s="42">
        <f t="shared" si="500"/>
        <v>160170</v>
      </c>
      <c r="Q3537" s="43" t="str">
        <f t="shared" si="501"/>
        <v>MEDIA GEO</v>
      </c>
    </row>
    <row r="3538" spans="2:17" s="44" customFormat="1" x14ac:dyDescent="0.3">
      <c r="B3538" s="87">
        <v>3503</v>
      </c>
      <c r="C3538" s="88">
        <v>72154500</v>
      </c>
      <c r="D3538" s="89" t="s">
        <v>1128</v>
      </c>
      <c r="E3538" s="78">
        <v>205014</v>
      </c>
      <c r="F3538" s="35">
        <f t="shared" si="493"/>
        <v>215470</v>
      </c>
      <c r="G3538" s="36">
        <v>1802653.65</v>
      </c>
      <c r="H3538" s="36">
        <v>1831808.65</v>
      </c>
      <c r="I3538" s="37">
        <v>2012278.1</v>
      </c>
      <c r="J3538" s="38">
        <f t="shared" si="494"/>
        <v>215470</v>
      </c>
      <c r="K3538" s="38">
        <f t="shared" si="495"/>
        <v>1465552.6</v>
      </c>
      <c r="L3538" s="38">
        <f t="shared" si="496"/>
        <v>1817231.15</v>
      </c>
      <c r="M3538" s="39">
        <f t="shared" si="497"/>
        <v>1093872.747431942</v>
      </c>
      <c r="N3538" s="40">
        <f t="shared" si="498"/>
        <v>621124.53932202037</v>
      </c>
      <c r="O3538" s="41">
        <f t="shared" si="499"/>
        <v>0.56782156862415589</v>
      </c>
      <c r="P3538" s="42">
        <f t="shared" si="500"/>
        <v>215470</v>
      </c>
      <c r="Q3538" s="43" t="str">
        <f t="shared" si="501"/>
        <v>MEDIA GEO</v>
      </c>
    </row>
    <row r="3539" spans="2:17" s="44" customFormat="1" x14ac:dyDescent="0.3">
      <c r="B3539" s="87">
        <v>3504</v>
      </c>
      <c r="C3539" s="88">
        <v>72154500</v>
      </c>
      <c r="D3539" s="89" t="s">
        <v>1129</v>
      </c>
      <c r="E3539" s="78">
        <v>141113</v>
      </c>
      <c r="F3539" s="35">
        <f t="shared" si="493"/>
        <v>148310</v>
      </c>
      <c r="G3539" s="36">
        <v>3070896.15</v>
      </c>
      <c r="H3539" s="36">
        <v>3134745.6</v>
      </c>
      <c r="I3539" s="37">
        <v>3431281.105</v>
      </c>
      <c r="J3539" s="38">
        <f t="shared" si="494"/>
        <v>148310</v>
      </c>
      <c r="K3539" s="38">
        <f t="shared" si="495"/>
        <v>2446308.2137500001</v>
      </c>
      <c r="L3539" s="38">
        <f t="shared" si="496"/>
        <v>3102820.875</v>
      </c>
      <c r="M3539" s="39">
        <f t="shared" si="497"/>
        <v>1487728.0153280073</v>
      </c>
      <c r="N3539" s="40">
        <f t="shared" si="498"/>
        <v>947111.56148186105</v>
      </c>
      <c r="O3539" s="41">
        <f t="shared" si="499"/>
        <v>0.63661606941847249</v>
      </c>
      <c r="P3539" s="42">
        <f t="shared" si="500"/>
        <v>148310</v>
      </c>
      <c r="Q3539" s="43" t="str">
        <f t="shared" si="501"/>
        <v>MEDIA GEO</v>
      </c>
    </row>
    <row r="3540" spans="2:17" s="44" customFormat="1" x14ac:dyDescent="0.3">
      <c r="B3540" s="87">
        <v>3505</v>
      </c>
      <c r="C3540" s="88">
        <v>72154500</v>
      </c>
      <c r="D3540" s="89" t="s">
        <v>1130</v>
      </c>
      <c r="E3540" s="78">
        <v>373778</v>
      </c>
      <c r="F3540" s="35">
        <f t="shared" si="493"/>
        <v>392841</v>
      </c>
      <c r="G3540" s="36">
        <v>5839746.5</v>
      </c>
      <c r="H3540" s="36">
        <v>5982606</v>
      </c>
      <c r="I3540" s="37">
        <v>6539903.8250000002</v>
      </c>
      <c r="J3540" s="38">
        <f t="shared" si="494"/>
        <v>392841</v>
      </c>
      <c r="K3540" s="38">
        <f t="shared" si="495"/>
        <v>4688774.3312499998</v>
      </c>
      <c r="L3540" s="38">
        <f t="shared" si="496"/>
        <v>5911176.25</v>
      </c>
      <c r="M3540" s="39">
        <f t="shared" si="497"/>
        <v>3077996.6421030615</v>
      </c>
      <c r="N3540" s="40">
        <f t="shared" si="498"/>
        <v>1898691.7630723934</v>
      </c>
      <c r="O3540" s="41">
        <f t="shared" si="499"/>
        <v>0.6168595953292203</v>
      </c>
      <c r="P3540" s="42">
        <f t="shared" si="500"/>
        <v>392841</v>
      </c>
      <c r="Q3540" s="43" t="str">
        <f t="shared" si="501"/>
        <v>MEDIA GEO</v>
      </c>
    </row>
    <row r="3541" spans="2:17" s="44" customFormat="1" x14ac:dyDescent="0.3">
      <c r="B3541" s="87">
        <v>3506</v>
      </c>
      <c r="C3541" s="88">
        <v>72154500</v>
      </c>
      <c r="D3541" s="89" t="s">
        <v>1131</v>
      </c>
      <c r="E3541" s="78">
        <v>207941</v>
      </c>
      <c r="F3541" s="35">
        <f t="shared" si="493"/>
        <v>218546</v>
      </c>
      <c r="G3541" s="36">
        <v>3944088.4</v>
      </c>
      <c r="H3541" s="36">
        <v>4036509.75</v>
      </c>
      <c r="I3541" s="37">
        <v>4336806.25</v>
      </c>
      <c r="J3541" s="38">
        <f t="shared" si="494"/>
        <v>218546</v>
      </c>
      <c r="K3541" s="38">
        <f t="shared" si="495"/>
        <v>3133987.6</v>
      </c>
      <c r="L3541" s="38">
        <f t="shared" si="496"/>
        <v>3990299.0750000002</v>
      </c>
      <c r="M3541" s="39">
        <f t="shared" si="497"/>
        <v>1970908.1351802372</v>
      </c>
      <c r="N3541" s="40">
        <f t="shared" si="498"/>
        <v>1239107.1488804831</v>
      </c>
      <c r="O3541" s="41">
        <f t="shared" si="499"/>
        <v>0.62869858151311975</v>
      </c>
      <c r="P3541" s="42">
        <f t="shared" si="500"/>
        <v>218546</v>
      </c>
      <c r="Q3541" s="43" t="str">
        <f t="shared" si="501"/>
        <v>MEDIA GEO</v>
      </c>
    </row>
    <row r="3542" spans="2:17" s="44" customFormat="1" x14ac:dyDescent="0.3">
      <c r="B3542" s="87">
        <v>3507</v>
      </c>
      <c r="C3542" s="88">
        <v>72154500</v>
      </c>
      <c r="D3542" s="89" t="s">
        <v>1132</v>
      </c>
      <c r="E3542" s="78">
        <v>527447</v>
      </c>
      <c r="F3542" s="35">
        <f t="shared" si="493"/>
        <v>554347</v>
      </c>
      <c r="G3542" s="36">
        <v>5955491.8499999996</v>
      </c>
      <c r="H3542" s="36">
        <v>6080858.3499999996</v>
      </c>
      <c r="I3542" s="37">
        <v>6539903.8250000002</v>
      </c>
      <c r="J3542" s="38">
        <f t="shared" si="494"/>
        <v>554347</v>
      </c>
      <c r="K3542" s="38">
        <f t="shared" si="495"/>
        <v>4782650.2562499996</v>
      </c>
      <c r="L3542" s="38">
        <f t="shared" si="496"/>
        <v>6018175.0999999996</v>
      </c>
      <c r="M3542" s="39">
        <f t="shared" si="497"/>
        <v>3385001.7395351254</v>
      </c>
      <c r="N3542" s="40">
        <f t="shared" si="498"/>
        <v>2001575.1615231277</v>
      </c>
      <c r="O3542" s="41">
        <f t="shared" si="499"/>
        <v>0.59130698166140716</v>
      </c>
      <c r="P3542" s="42">
        <f t="shared" si="500"/>
        <v>554347</v>
      </c>
      <c r="Q3542" s="43" t="str">
        <f t="shared" si="501"/>
        <v>MEDIA GEO</v>
      </c>
    </row>
    <row r="3543" spans="2:17" s="44" customFormat="1" x14ac:dyDescent="0.3">
      <c r="B3543" s="87">
        <v>3508</v>
      </c>
      <c r="C3543" s="88">
        <v>72154500</v>
      </c>
      <c r="D3543" s="89" t="s">
        <v>1133</v>
      </c>
      <c r="E3543" s="78">
        <v>389298</v>
      </c>
      <c r="F3543" s="35">
        <f t="shared" si="493"/>
        <v>409152</v>
      </c>
      <c r="G3543" s="36">
        <v>8380896.2999999998</v>
      </c>
      <c r="H3543" s="36">
        <v>8482064.1500000004</v>
      </c>
      <c r="I3543" s="37">
        <v>9261157.8065824993</v>
      </c>
      <c r="J3543" s="38">
        <f t="shared" si="494"/>
        <v>409152</v>
      </c>
      <c r="K3543" s="38">
        <f t="shared" si="495"/>
        <v>6633317.5641456256</v>
      </c>
      <c r="L3543" s="38">
        <f t="shared" si="496"/>
        <v>8431480.2249999996</v>
      </c>
      <c r="M3543" s="39">
        <f t="shared" si="497"/>
        <v>4051216.8995304042</v>
      </c>
      <c r="N3543" s="40">
        <f t="shared" si="498"/>
        <v>2575328.787979451</v>
      </c>
      <c r="O3543" s="41">
        <f t="shared" si="499"/>
        <v>0.63569264540685777</v>
      </c>
      <c r="P3543" s="42">
        <f t="shared" si="500"/>
        <v>409152</v>
      </c>
      <c r="Q3543" s="43" t="str">
        <f t="shared" si="501"/>
        <v>MEDIA GEO</v>
      </c>
    </row>
    <row r="3544" spans="2:17" s="44" customFormat="1" x14ac:dyDescent="0.3">
      <c r="B3544" s="87">
        <v>3509</v>
      </c>
      <c r="C3544" s="88">
        <v>72154500</v>
      </c>
      <c r="D3544" s="89" t="s">
        <v>1134</v>
      </c>
      <c r="E3544" s="78">
        <v>302845</v>
      </c>
      <c r="F3544" s="35">
        <f t="shared" si="493"/>
        <v>318290</v>
      </c>
      <c r="G3544" s="36">
        <v>2135020.65</v>
      </c>
      <c r="H3544" s="36">
        <v>2179336.25</v>
      </c>
      <c r="I3544" s="37">
        <v>2394610.9389999998</v>
      </c>
      <c r="J3544" s="38">
        <f t="shared" si="494"/>
        <v>318290</v>
      </c>
      <c r="K3544" s="38">
        <f t="shared" si="495"/>
        <v>1756814.4597499999</v>
      </c>
      <c r="L3544" s="38">
        <f t="shared" si="496"/>
        <v>2157178.4500000002</v>
      </c>
      <c r="M3544" s="39">
        <f t="shared" si="497"/>
        <v>1372290.5407513108</v>
      </c>
      <c r="N3544" s="40">
        <f t="shared" si="498"/>
        <v>745290.92973953998</v>
      </c>
      <c r="O3544" s="41">
        <f t="shared" si="499"/>
        <v>0.54309995413325751</v>
      </c>
      <c r="P3544" s="42">
        <f t="shared" si="500"/>
        <v>318290</v>
      </c>
      <c r="Q3544" s="43" t="str">
        <f t="shared" si="501"/>
        <v>MEDIA GEO</v>
      </c>
    </row>
    <row r="3545" spans="2:17" s="44" customFormat="1" x14ac:dyDescent="0.3">
      <c r="B3545" s="87">
        <v>3510</v>
      </c>
      <c r="C3545" s="88">
        <v>72154500</v>
      </c>
      <c r="D3545" s="89" t="s">
        <v>1135</v>
      </c>
      <c r="E3545" s="78">
        <v>495340</v>
      </c>
      <c r="F3545" s="35">
        <f t="shared" si="493"/>
        <v>520602</v>
      </c>
      <c r="G3545" s="36">
        <v>3739128.75</v>
      </c>
      <c r="H3545" s="36">
        <v>3777613.35</v>
      </c>
      <c r="I3545" s="37">
        <v>4083224.5149499993</v>
      </c>
      <c r="J3545" s="38">
        <f t="shared" si="494"/>
        <v>520602</v>
      </c>
      <c r="K3545" s="38">
        <f t="shared" si="495"/>
        <v>3030142.1537374998</v>
      </c>
      <c r="L3545" s="38">
        <f t="shared" si="496"/>
        <v>3758371.05</v>
      </c>
      <c r="M3545" s="39">
        <f t="shared" si="497"/>
        <v>2340853.6048168694</v>
      </c>
      <c r="N3545" s="40">
        <f t="shared" si="498"/>
        <v>1287112.253231704</v>
      </c>
      <c r="O3545" s="41">
        <f t="shared" si="499"/>
        <v>0.54984739352480694</v>
      </c>
      <c r="P3545" s="42">
        <f t="shared" si="500"/>
        <v>520602</v>
      </c>
      <c r="Q3545" s="43" t="str">
        <f t="shared" si="501"/>
        <v>MEDIA GEO</v>
      </c>
    </row>
    <row r="3546" spans="2:17" s="44" customFormat="1" ht="21.6" x14ac:dyDescent="0.3">
      <c r="B3546" s="87">
        <v>3511</v>
      </c>
      <c r="C3546" s="88">
        <v>72154500</v>
      </c>
      <c r="D3546" s="89" t="s">
        <v>1136</v>
      </c>
      <c r="E3546" s="78">
        <v>241134</v>
      </c>
      <c r="F3546" s="35">
        <f t="shared" si="493"/>
        <v>253432</v>
      </c>
      <c r="G3546" s="36">
        <v>1466204.95</v>
      </c>
      <c r="H3546" s="36">
        <v>1491569.8</v>
      </c>
      <c r="I3546" s="37">
        <v>1610169.4244999997</v>
      </c>
      <c r="J3546" s="38">
        <f t="shared" si="494"/>
        <v>253432</v>
      </c>
      <c r="K3546" s="38">
        <f t="shared" si="495"/>
        <v>1205344.0436249999</v>
      </c>
      <c r="L3546" s="38">
        <f t="shared" si="496"/>
        <v>1478887.375</v>
      </c>
      <c r="M3546" s="39">
        <f t="shared" si="497"/>
        <v>971947.5342952949</v>
      </c>
      <c r="N3546" s="40">
        <f t="shared" si="498"/>
        <v>508067.20668807835</v>
      </c>
      <c r="O3546" s="41">
        <f t="shared" si="499"/>
        <v>0.52273110302856995</v>
      </c>
      <c r="P3546" s="42">
        <f t="shared" si="500"/>
        <v>253432</v>
      </c>
      <c r="Q3546" s="43" t="str">
        <f t="shared" si="501"/>
        <v>MEDIA GEO</v>
      </c>
    </row>
    <row r="3547" spans="2:17" s="44" customFormat="1" ht="21.6" x14ac:dyDescent="0.3">
      <c r="B3547" s="87">
        <v>3512</v>
      </c>
      <c r="C3547" s="88">
        <v>72154500</v>
      </c>
      <c r="D3547" s="89" t="s">
        <v>1239</v>
      </c>
      <c r="E3547" s="78">
        <v>282005</v>
      </c>
      <c r="F3547" s="35">
        <f t="shared" si="493"/>
        <v>296387</v>
      </c>
      <c r="G3547" s="36">
        <v>5963946.7999999998</v>
      </c>
      <c r="H3547" s="36">
        <v>6081149.9000000004</v>
      </c>
      <c r="I3547" s="37">
        <v>6539903.8250000002</v>
      </c>
      <c r="J3547" s="38">
        <f t="shared" si="494"/>
        <v>296387</v>
      </c>
      <c r="K3547" s="38">
        <f t="shared" si="495"/>
        <v>4720346.8812499996</v>
      </c>
      <c r="L3547" s="38">
        <f t="shared" si="496"/>
        <v>6022548.3499999996</v>
      </c>
      <c r="M3547" s="39">
        <f t="shared" si="497"/>
        <v>2895592.8499362222</v>
      </c>
      <c r="N3547" s="40">
        <f t="shared" si="498"/>
        <v>1837916.0821896465</v>
      </c>
      <c r="O3547" s="41">
        <f t="shared" si="499"/>
        <v>0.63472876797237854</v>
      </c>
      <c r="P3547" s="42">
        <f t="shared" si="500"/>
        <v>296387</v>
      </c>
      <c r="Q3547" s="43" t="str">
        <f t="shared" si="501"/>
        <v>MEDIA GEO</v>
      </c>
    </row>
    <row r="3548" spans="2:17" s="44" customFormat="1" x14ac:dyDescent="0.3">
      <c r="B3548" s="87">
        <v>3513</v>
      </c>
      <c r="C3548" s="88">
        <v>72154500</v>
      </c>
      <c r="D3548" s="89" t="s">
        <v>1138</v>
      </c>
      <c r="E3548" s="78">
        <v>211494</v>
      </c>
      <c r="F3548" s="35">
        <f t="shared" si="493"/>
        <v>222280</v>
      </c>
      <c r="G3548" s="36">
        <v>3116377.95</v>
      </c>
      <c r="H3548" s="36">
        <v>3140576.6</v>
      </c>
      <c r="I3548" s="37">
        <v>3434747.0805549999</v>
      </c>
      <c r="J3548" s="38">
        <f t="shared" si="494"/>
        <v>222280</v>
      </c>
      <c r="K3548" s="38">
        <f t="shared" si="495"/>
        <v>2478495.40763875</v>
      </c>
      <c r="L3548" s="38">
        <f t="shared" si="496"/>
        <v>3128477.2750000004</v>
      </c>
      <c r="M3548" s="39">
        <f t="shared" si="497"/>
        <v>1653345.684447573</v>
      </c>
      <c r="N3548" s="40">
        <f t="shared" si="498"/>
        <v>1011916.2497962469</v>
      </c>
      <c r="O3548" s="41">
        <f t="shared" si="499"/>
        <v>0.61204154661362009</v>
      </c>
      <c r="P3548" s="42">
        <f t="shared" si="500"/>
        <v>222280</v>
      </c>
      <c r="Q3548" s="43" t="str">
        <f t="shared" si="501"/>
        <v>MEDIA GEO</v>
      </c>
    </row>
    <row r="3549" spans="2:17" s="44" customFormat="1" x14ac:dyDescent="0.3">
      <c r="B3549" s="87">
        <v>3514</v>
      </c>
      <c r="C3549" s="88">
        <v>72154500</v>
      </c>
      <c r="D3549" s="89" t="s">
        <v>1240</v>
      </c>
      <c r="E3549" s="78">
        <v>15483</v>
      </c>
      <c r="F3549" s="35">
        <f t="shared" si="493"/>
        <v>16273</v>
      </c>
      <c r="G3549" s="36">
        <v>1725684.45</v>
      </c>
      <c r="H3549" s="36">
        <v>1783411.35</v>
      </c>
      <c r="I3549" s="37">
        <v>1925541.9750000001</v>
      </c>
      <c r="J3549" s="38">
        <f t="shared" si="494"/>
        <v>16273</v>
      </c>
      <c r="K3549" s="38">
        <f t="shared" si="495"/>
        <v>1362727.6937500001</v>
      </c>
      <c r="L3549" s="38">
        <f t="shared" si="496"/>
        <v>1754547.9</v>
      </c>
      <c r="M3549" s="39">
        <f t="shared" si="497"/>
        <v>557260.65576252306</v>
      </c>
      <c r="N3549" s="40">
        <f t="shared" si="498"/>
        <v>382536.03992789373</v>
      </c>
      <c r="O3549" s="41">
        <f t="shared" si="499"/>
        <v>0.68645800842417926</v>
      </c>
      <c r="P3549" s="42">
        <f t="shared" si="500"/>
        <v>16273</v>
      </c>
      <c r="Q3549" s="43" t="str">
        <f t="shared" si="501"/>
        <v>MEDIA GEO</v>
      </c>
    </row>
    <row r="3550" spans="2:17" s="44" customFormat="1" x14ac:dyDescent="0.3">
      <c r="B3550" s="87">
        <v>3515</v>
      </c>
      <c r="C3550" s="88">
        <v>72154500</v>
      </c>
      <c r="D3550" s="89" t="s">
        <v>1140</v>
      </c>
      <c r="E3550" s="78">
        <v>153742</v>
      </c>
      <c r="F3550" s="35">
        <f t="shared" si="493"/>
        <v>161583</v>
      </c>
      <c r="G3550" s="36">
        <v>2845528</v>
      </c>
      <c r="H3550" s="36">
        <v>2868560.45</v>
      </c>
      <c r="I3550" s="37">
        <v>3119031.0550000002</v>
      </c>
      <c r="J3550" s="38">
        <f t="shared" si="494"/>
        <v>161583</v>
      </c>
      <c r="K3550" s="38">
        <f t="shared" si="495"/>
        <v>2248675.6262500002</v>
      </c>
      <c r="L3550" s="38">
        <f t="shared" si="496"/>
        <v>2857044.2250000001</v>
      </c>
      <c r="M3550" s="39">
        <f t="shared" si="497"/>
        <v>1424165.821483474</v>
      </c>
      <c r="N3550" s="40">
        <f t="shared" si="498"/>
        <v>892780.87488060864</v>
      </c>
      <c r="O3550" s="41">
        <f t="shared" si="499"/>
        <v>0.62687986287344588</v>
      </c>
      <c r="P3550" s="42">
        <f t="shared" si="500"/>
        <v>161583</v>
      </c>
      <c r="Q3550" s="43" t="str">
        <f t="shared" si="501"/>
        <v>MEDIA GEO</v>
      </c>
    </row>
    <row r="3551" spans="2:17" s="44" customFormat="1" x14ac:dyDescent="0.3">
      <c r="B3551" s="87">
        <v>3516</v>
      </c>
      <c r="C3551" s="88">
        <v>72154500</v>
      </c>
      <c r="D3551" s="89" t="s">
        <v>1201</v>
      </c>
      <c r="E3551" s="78">
        <v>109705</v>
      </c>
      <c r="F3551" s="35">
        <f t="shared" si="493"/>
        <v>115300</v>
      </c>
      <c r="G3551" s="36">
        <v>2161260.15</v>
      </c>
      <c r="H3551" s="36">
        <v>2228316.65</v>
      </c>
      <c r="I3551" s="37">
        <v>2394610.9389999998</v>
      </c>
      <c r="J3551" s="38">
        <f t="shared" si="494"/>
        <v>115300</v>
      </c>
      <c r="K3551" s="38">
        <f t="shared" si="495"/>
        <v>1724871.93475</v>
      </c>
      <c r="L3551" s="38">
        <f t="shared" si="496"/>
        <v>2194788.4</v>
      </c>
      <c r="M3551" s="39">
        <f t="shared" si="497"/>
        <v>1073833.7640403826</v>
      </c>
      <c r="N3551" s="40">
        <f t="shared" si="498"/>
        <v>677785.72454922053</v>
      </c>
      <c r="O3551" s="41">
        <f t="shared" si="499"/>
        <v>0.63118310044470882</v>
      </c>
      <c r="P3551" s="42">
        <f t="shared" si="500"/>
        <v>115300</v>
      </c>
      <c r="Q3551" s="43" t="str">
        <f t="shared" si="501"/>
        <v>MEDIA GEO</v>
      </c>
    </row>
    <row r="3552" spans="2:17" s="44" customFormat="1" x14ac:dyDescent="0.3">
      <c r="B3552" s="87">
        <v>3517</v>
      </c>
      <c r="C3552" s="88">
        <v>72154500</v>
      </c>
      <c r="D3552" s="89" t="s">
        <v>1142</v>
      </c>
      <c r="E3552" s="78">
        <v>133933</v>
      </c>
      <c r="F3552" s="35">
        <f t="shared" si="493"/>
        <v>140764</v>
      </c>
      <c r="G3552" s="36">
        <v>2284585.7999999998</v>
      </c>
      <c r="H3552" s="36">
        <v>2300621.0499999998</v>
      </c>
      <c r="I3552" s="37">
        <v>2498000.4</v>
      </c>
      <c r="J3552" s="38">
        <f t="shared" si="494"/>
        <v>140764</v>
      </c>
      <c r="K3552" s="38">
        <f t="shared" si="495"/>
        <v>1805992.8125</v>
      </c>
      <c r="L3552" s="38">
        <f t="shared" si="496"/>
        <v>2292603.4249999998</v>
      </c>
      <c r="M3552" s="39">
        <f t="shared" si="497"/>
        <v>1165961.3819450086</v>
      </c>
      <c r="N3552" s="40">
        <f t="shared" si="498"/>
        <v>724924.02082801063</v>
      </c>
      <c r="O3552" s="41">
        <f t="shared" si="499"/>
        <v>0.62173930633853614</v>
      </c>
      <c r="P3552" s="42">
        <f t="shared" si="500"/>
        <v>140764</v>
      </c>
      <c r="Q3552" s="43" t="str">
        <f t="shared" si="501"/>
        <v>MEDIA GEO</v>
      </c>
    </row>
    <row r="3553" spans="2:17" s="44" customFormat="1" x14ac:dyDescent="0.3">
      <c r="B3553" s="87">
        <v>3518</v>
      </c>
      <c r="C3553" s="88">
        <v>72154500</v>
      </c>
      <c r="D3553" s="89" t="s">
        <v>1143</v>
      </c>
      <c r="E3553" s="78">
        <v>143267</v>
      </c>
      <c r="F3553" s="35">
        <f t="shared" si="493"/>
        <v>150574</v>
      </c>
      <c r="G3553" s="36">
        <v>3275855.8</v>
      </c>
      <c r="H3553" s="36">
        <v>3377315.2</v>
      </c>
      <c r="I3553" s="37">
        <v>3642917.25</v>
      </c>
      <c r="J3553" s="38">
        <f t="shared" si="494"/>
        <v>150574</v>
      </c>
      <c r="K3553" s="38">
        <f t="shared" si="495"/>
        <v>2611665.5625</v>
      </c>
      <c r="L3553" s="38">
        <f t="shared" si="496"/>
        <v>3326585.5</v>
      </c>
      <c r="M3553" s="39">
        <f t="shared" si="497"/>
        <v>1569545.5219468041</v>
      </c>
      <c r="N3553" s="40">
        <f t="shared" si="498"/>
        <v>1003364.3854791811</v>
      </c>
      <c r="O3553" s="41">
        <f t="shared" si="499"/>
        <v>0.63927064965573366</v>
      </c>
      <c r="P3553" s="42">
        <f t="shared" si="500"/>
        <v>150574</v>
      </c>
      <c r="Q3553" s="43" t="str">
        <f t="shared" si="501"/>
        <v>MEDIA GEO</v>
      </c>
    </row>
    <row r="3554" spans="2:17" s="44" customFormat="1" x14ac:dyDescent="0.3">
      <c r="B3554" s="87">
        <v>3519</v>
      </c>
      <c r="C3554" s="88">
        <v>72154500</v>
      </c>
      <c r="D3554" s="89" t="s">
        <v>1144</v>
      </c>
      <c r="E3554" s="78">
        <v>1547692</v>
      </c>
      <c r="F3554" s="35">
        <f t="shared" si="493"/>
        <v>1626624</v>
      </c>
      <c r="G3554" s="36">
        <v>13724424.699999999</v>
      </c>
      <c r="H3554" s="36">
        <v>13787107.949999999</v>
      </c>
      <c r="I3554" s="37">
        <v>15069534.3575</v>
      </c>
      <c r="J3554" s="38">
        <f t="shared" si="494"/>
        <v>1626624</v>
      </c>
      <c r="K3554" s="38">
        <f t="shared" si="495"/>
        <v>11051922.751875</v>
      </c>
      <c r="L3554" s="38">
        <f t="shared" si="496"/>
        <v>13755766.324999999</v>
      </c>
      <c r="M3554" s="39">
        <f t="shared" si="497"/>
        <v>8252557.9640915869</v>
      </c>
      <c r="N3554" s="40">
        <f t="shared" si="498"/>
        <v>4685242.8377034217</v>
      </c>
      <c r="O3554" s="41">
        <f t="shared" si="499"/>
        <v>0.56773219383490359</v>
      </c>
      <c r="P3554" s="42">
        <f t="shared" si="500"/>
        <v>1626624</v>
      </c>
      <c r="Q3554" s="43" t="str">
        <f t="shared" si="501"/>
        <v>MEDIA GEO</v>
      </c>
    </row>
    <row r="3555" spans="2:17" s="44" customFormat="1" x14ac:dyDescent="0.3">
      <c r="B3555" s="87">
        <v>3520</v>
      </c>
      <c r="C3555" s="88">
        <v>72154500</v>
      </c>
      <c r="D3555" s="89" t="s">
        <v>1145</v>
      </c>
      <c r="E3555" s="78">
        <v>108711</v>
      </c>
      <c r="F3555" s="35">
        <f t="shared" si="493"/>
        <v>114255</v>
      </c>
      <c r="G3555" s="36">
        <v>3956625.05</v>
      </c>
      <c r="H3555" s="36">
        <v>3953126.45</v>
      </c>
      <c r="I3555" s="37">
        <v>4335071.5274999999</v>
      </c>
      <c r="J3555" s="38">
        <f t="shared" si="494"/>
        <v>114255</v>
      </c>
      <c r="K3555" s="38">
        <f t="shared" si="495"/>
        <v>3089769.506875</v>
      </c>
      <c r="L3555" s="38">
        <f t="shared" si="496"/>
        <v>3954875.75</v>
      </c>
      <c r="M3555" s="39">
        <f t="shared" si="497"/>
        <v>1668338.8810356543</v>
      </c>
      <c r="N3555" s="40">
        <f t="shared" si="498"/>
        <v>1098903.250813019</v>
      </c>
      <c r="O3555" s="41">
        <f t="shared" si="499"/>
        <v>0.65868107691097688</v>
      </c>
      <c r="P3555" s="42">
        <f t="shared" si="500"/>
        <v>114255</v>
      </c>
      <c r="Q3555" s="43" t="str">
        <f t="shared" si="501"/>
        <v>MEDIA GEO</v>
      </c>
    </row>
    <row r="3556" spans="2:17" s="44" customFormat="1" x14ac:dyDescent="0.3">
      <c r="B3556" s="87">
        <v>3521</v>
      </c>
      <c r="C3556" s="88">
        <v>72154500</v>
      </c>
      <c r="D3556" s="89" t="s">
        <v>1146</v>
      </c>
      <c r="E3556" s="78">
        <v>163794</v>
      </c>
      <c r="F3556" s="35">
        <f t="shared" si="493"/>
        <v>172147</v>
      </c>
      <c r="G3556" s="36">
        <v>9030469.6999999993</v>
      </c>
      <c r="H3556" s="36">
        <v>9281202.6999999993</v>
      </c>
      <c r="I3556" s="37">
        <v>9988532.1549999993</v>
      </c>
      <c r="J3556" s="38">
        <f t="shared" si="494"/>
        <v>172147</v>
      </c>
      <c r="K3556" s="38">
        <f t="shared" si="495"/>
        <v>7118087.8887499999</v>
      </c>
      <c r="L3556" s="38">
        <f t="shared" si="496"/>
        <v>9155836.1999999993</v>
      </c>
      <c r="M3556" s="39">
        <f t="shared" si="497"/>
        <v>3464806.0738186827</v>
      </c>
      <c r="N3556" s="40">
        <f t="shared" si="498"/>
        <v>2328261.5592326075</v>
      </c>
      <c r="O3556" s="41">
        <f t="shared" si="499"/>
        <v>0.6719745664341179</v>
      </c>
      <c r="P3556" s="42">
        <f t="shared" si="500"/>
        <v>172147</v>
      </c>
      <c r="Q3556" s="43" t="str">
        <f t="shared" si="501"/>
        <v>MEDIA GEO</v>
      </c>
    </row>
    <row r="3557" spans="2:17" s="44" customFormat="1" x14ac:dyDescent="0.3">
      <c r="B3557" s="87">
        <v>3522</v>
      </c>
      <c r="C3557" s="88">
        <v>72154500</v>
      </c>
      <c r="D3557" s="89" t="s">
        <v>1241</v>
      </c>
      <c r="E3557" s="78">
        <v>148422</v>
      </c>
      <c r="F3557" s="35">
        <f t="shared" ref="F3557:F3620" si="502">ROUND(E3557*($C$5+1),0)</f>
        <v>155992</v>
      </c>
      <c r="G3557" s="36">
        <v>10763151.35</v>
      </c>
      <c r="H3557" s="36">
        <v>10881520.65</v>
      </c>
      <c r="I3557" s="37">
        <v>11886353.264449999</v>
      </c>
      <c r="J3557" s="38">
        <f t="shared" si="494"/>
        <v>155992</v>
      </c>
      <c r="K3557" s="38">
        <f t="shared" si="495"/>
        <v>8421754.3161124997</v>
      </c>
      <c r="L3557" s="38">
        <f t="shared" si="496"/>
        <v>10822336</v>
      </c>
      <c r="M3557" s="39">
        <f t="shared" si="497"/>
        <v>3838795.6976165022</v>
      </c>
      <c r="N3557" s="40">
        <f t="shared" si="498"/>
        <v>2604135.4683635202</v>
      </c>
      <c r="O3557" s="41">
        <f t="shared" si="499"/>
        <v>0.67837302984902814</v>
      </c>
      <c r="P3557" s="42">
        <f t="shared" si="500"/>
        <v>155992</v>
      </c>
      <c r="Q3557" s="43" t="str">
        <f t="shared" si="501"/>
        <v>MEDIA GEO</v>
      </c>
    </row>
    <row r="3558" spans="2:17" s="44" customFormat="1" x14ac:dyDescent="0.3">
      <c r="B3558" s="87">
        <v>3523</v>
      </c>
      <c r="C3558" s="88">
        <v>72154500</v>
      </c>
      <c r="D3558" s="89" t="s">
        <v>1242</v>
      </c>
      <c r="E3558" s="78">
        <v>547458</v>
      </c>
      <c r="F3558" s="35">
        <f t="shared" si="502"/>
        <v>575378</v>
      </c>
      <c r="G3558" s="36">
        <v>1704984.4</v>
      </c>
      <c r="H3558" s="36">
        <v>1732390.1</v>
      </c>
      <c r="I3558" s="37">
        <v>1873500.3</v>
      </c>
      <c r="J3558" s="38">
        <f t="shared" si="494"/>
        <v>575378</v>
      </c>
      <c r="K3558" s="38">
        <f t="shared" si="495"/>
        <v>1471563.2</v>
      </c>
      <c r="L3558" s="38">
        <f t="shared" si="496"/>
        <v>1718687.25</v>
      </c>
      <c r="M3558" s="39">
        <f t="shared" si="497"/>
        <v>1335805.6638489575</v>
      </c>
      <c r="N3558" s="40">
        <f t="shared" si="498"/>
        <v>537703.55770944234</v>
      </c>
      <c r="O3558" s="41">
        <f t="shared" si="499"/>
        <v>0.40253127551511991</v>
      </c>
      <c r="P3558" s="42">
        <f t="shared" si="500"/>
        <v>575378</v>
      </c>
      <c r="Q3558" s="43" t="str">
        <f t="shared" si="501"/>
        <v>MEDIA GEO</v>
      </c>
    </row>
    <row r="3559" spans="2:17" s="44" customFormat="1" x14ac:dyDescent="0.3">
      <c r="B3559" s="87">
        <v>3524</v>
      </c>
      <c r="C3559" s="88">
        <v>72154500</v>
      </c>
      <c r="D3559" s="89" t="s">
        <v>1205</v>
      </c>
      <c r="E3559" s="78">
        <v>568832</v>
      </c>
      <c r="F3559" s="35">
        <f t="shared" si="502"/>
        <v>597842</v>
      </c>
      <c r="G3559" s="36">
        <v>10747990.75</v>
      </c>
      <c r="H3559" s="36">
        <v>10897847.449999999</v>
      </c>
      <c r="I3559" s="37">
        <v>11886353.264449999</v>
      </c>
      <c r="J3559" s="38">
        <f t="shared" si="494"/>
        <v>597842</v>
      </c>
      <c r="K3559" s="38">
        <f t="shared" si="495"/>
        <v>8532508.3661125004</v>
      </c>
      <c r="L3559" s="38">
        <f t="shared" si="496"/>
        <v>10822919.1</v>
      </c>
      <c r="M3559" s="39">
        <f t="shared" si="497"/>
        <v>5371254.9379924778</v>
      </c>
      <c r="N3559" s="40">
        <f t="shared" si="498"/>
        <v>3375312.6578580826</v>
      </c>
      <c r="O3559" s="41">
        <f t="shared" si="499"/>
        <v>0.62840298902654868</v>
      </c>
      <c r="P3559" s="42">
        <f t="shared" si="500"/>
        <v>597842</v>
      </c>
      <c r="Q3559" s="43" t="str">
        <f t="shared" si="501"/>
        <v>MEDIA GEO</v>
      </c>
    </row>
    <row r="3560" spans="2:17" s="44" customFormat="1" x14ac:dyDescent="0.3">
      <c r="B3560" s="87">
        <v>3525</v>
      </c>
      <c r="C3560" s="88">
        <v>72154500</v>
      </c>
      <c r="D3560" s="89" t="s">
        <v>1150</v>
      </c>
      <c r="E3560" s="78">
        <v>306435</v>
      </c>
      <c r="F3560" s="35">
        <f t="shared" si="502"/>
        <v>322063</v>
      </c>
      <c r="G3560" s="77">
        <v>681352.35</v>
      </c>
      <c r="H3560" s="77">
        <v>700594.65</v>
      </c>
      <c r="I3560" s="77">
        <v>763277.9</v>
      </c>
      <c r="J3560" s="38">
        <f t="shared" si="494"/>
        <v>322063</v>
      </c>
      <c r="K3560" s="38">
        <f t="shared" si="495"/>
        <v>616821.97499999998</v>
      </c>
      <c r="L3560" s="38">
        <f t="shared" si="496"/>
        <v>690973.5</v>
      </c>
      <c r="M3560" s="39">
        <f t="shared" si="497"/>
        <v>585282.48021326959</v>
      </c>
      <c r="N3560" s="40">
        <f t="shared" si="498"/>
        <v>186124.27939920113</v>
      </c>
      <c r="O3560" s="41">
        <f t="shared" si="499"/>
        <v>0.31800760434752767</v>
      </c>
      <c r="P3560" s="42">
        <f t="shared" si="500"/>
        <v>322063</v>
      </c>
      <c r="Q3560" s="43" t="str">
        <f t="shared" si="501"/>
        <v>MENOR VALOR</v>
      </c>
    </row>
    <row r="3561" spans="2:17" s="44" customFormat="1" x14ac:dyDescent="0.3">
      <c r="B3561" s="87">
        <v>3526</v>
      </c>
      <c r="C3561" s="88">
        <v>72154500</v>
      </c>
      <c r="D3561" s="89" t="s">
        <v>1243</v>
      </c>
      <c r="E3561" s="78">
        <v>365862</v>
      </c>
      <c r="F3561" s="35">
        <f t="shared" si="502"/>
        <v>384521</v>
      </c>
      <c r="G3561" s="36">
        <v>12924411.5</v>
      </c>
      <c r="H3561" s="36">
        <v>13067854.1</v>
      </c>
      <c r="I3561" s="37">
        <v>14144760.384695498</v>
      </c>
      <c r="J3561" s="38">
        <f t="shared" si="494"/>
        <v>384521</v>
      </c>
      <c r="K3561" s="38">
        <f t="shared" si="495"/>
        <v>10130386.746173875</v>
      </c>
      <c r="L3561" s="38">
        <f t="shared" si="496"/>
        <v>12996132.800000001</v>
      </c>
      <c r="M3561" s="39">
        <f t="shared" si="497"/>
        <v>5505321.3985501667</v>
      </c>
      <c r="N3561" s="40">
        <f t="shared" si="498"/>
        <v>3620952.6869175984</v>
      </c>
      <c r="O3561" s="41">
        <f t="shared" si="499"/>
        <v>0.65771867340409607</v>
      </c>
      <c r="P3561" s="42">
        <f t="shared" si="500"/>
        <v>384521</v>
      </c>
      <c r="Q3561" s="43" t="str">
        <f t="shared" si="501"/>
        <v>MEDIA GEO</v>
      </c>
    </row>
    <row r="3562" spans="2:17" s="44" customFormat="1" x14ac:dyDescent="0.3">
      <c r="B3562" s="87">
        <v>3527</v>
      </c>
      <c r="C3562" s="88">
        <v>72154500</v>
      </c>
      <c r="D3562" s="89" t="s">
        <v>1206</v>
      </c>
      <c r="E3562" s="78">
        <v>302256</v>
      </c>
      <c r="F3562" s="35">
        <f t="shared" si="502"/>
        <v>317671</v>
      </c>
      <c r="G3562" s="36">
        <v>16999405.850000001</v>
      </c>
      <c r="H3562" s="36">
        <v>17138183.649999999</v>
      </c>
      <c r="I3562" s="37">
        <v>18596225.199999999</v>
      </c>
      <c r="J3562" s="38">
        <f t="shared" si="494"/>
        <v>317671</v>
      </c>
      <c r="K3562" s="38">
        <f t="shared" si="495"/>
        <v>13262871.425000001</v>
      </c>
      <c r="L3562" s="38">
        <f t="shared" si="496"/>
        <v>17068794.75</v>
      </c>
      <c r="M3562" s="39">
        <f t="shared" si="497"/>
        <v>6440954.4144011959</v>
      </c>
      <c r="N3562" s="40">
        <f t="shared" si="498"/>
        <v>4329815.2254502019</v>
      </c>
      <c r="O3562" s="41">
        <f t="shared" si="499"/>
        <v>0.6722319313065247</v>
      </c>
      <c r="P3562" s="42">
        <f t="shared" si="500"/>
        <v>317671</v>
      </c>
      <c r="Q3562" s="43" t="str">
        <f t="shared" si="501"/>
        <v>MEDIA GEO</v>
      </c>
    </row>
    <row r="3563" spans="2:17" s="44" customFormat="1" x14ac:dyDescent="0.3">
      <c r="B3563" s="87">
        <v>3528</v>
      </c>
      <c r="C3563" s="88">
        <v>72154500</v>
      </c>
      <c r="D3563" s="89" t="s">
        <v>1244</v>
      </c>
      <c r="E3563" s="78">
        <v>91001</v>
      </c>
      <c r="F3563" s="35">
        <f t="shared" si="502"/>
        <v>95642</v>
      </c>
      <c r="G3563" s="36">
        <v>5976775</v>
      </c>
      <c r="H3563" s="36">
        <v>6014676.5</v>
      </c>
      <c r="I3563" s="37">
        <v>6584208.6376499999</v>
      </c>
      <c r="J3563" s="38">
        <f t="shared" si="494"/>
        <v>95642</v>
      </c>
      <c r="K3563" s="38">
        <f t="shared" si="495"/>
        <v>4667825.5344124995</v>
      </c>
      <c r="L3563" s="38">
        <f t="shared" si="496"/>
        <v>5995725.75</v>
      </c>
      <c r="M3563" s="39">
        <f t="shared" si="497"/>
        <v>2181262.1001501693</v>
      </c>
      <c r="N3563" s="40">
        <f t="shared" si="498"/>
        <v>1474756.1157951511</v>
      </c>
      <c r="O3563" s="41">
        <f t="shared" si="499"/>
        <v>0.67610220509200669</v>
      </c>
      <c r="P3563" s="42">
        <f t="shared" si="500"/>
        <v>95642</v>
      </c>
      <c r="Q3563" s="43" t="str">
        <f t="shared" si="501"/>
        <v>MEDIA GEO</v>
      </c>
    </row>
    <row r="3564" spans="2:17" s="44" customFormat="1" x14ac:dyDescent="0.3">
      <c r="B3564" s="87">
        <v>3529</v>
      </c>
      <c r="C3564" s="88">
        <v>72154500</v>
      </c>
      <c r="D3564" s="89" t="s">
        <v>1154</v>
      </c>
      <c r="E3564" s="78">
        <v>69369</v>
      </c>
      <c r="F3564" s="35">
        <f t="shared" si="502"/>
        <v>72907</v>
      </c>
      <c r="G3564" s="36">
        <v>2135603.75</v>
      </c>
      <c r="H3564" s="36">
        <v>2152513.65</v>
      </c>
      <c r="I3564" s="37">
        <v>2359222.6</v>
      </c>
      <c r="J3564" s="38">
        <f t="shared" si="494"/>
        <v>72907</v>
      </c>
      <c r="K3564" s="38">
        <f t="shared" si="495"/>
        <v>1680061.75</v>
      </c>
      <c r="L3564" s="38">
        <f t="shared" si="496"/>
        <v>2144058.7000000002</v>
      </c>
      <c r="M3564" s="39">
        <f t="shared" si="497"/>
        <v>942977.18276649853</v>
      </c>
      <c r="N3564" s="40">
        <f t="shared" si="498"/>
        <v>615232.5263424099</v>
      </c>
      <c r="O3564" s="41">
        <f t="shared" si="499"/>
        <v>0.65243628115947183</v>
      </c>
      <c r="P3564" s="42">
        <f t="shared" si="500"/>
        <v>72907</v>
      </c>
      <c r="Q3564" s="43" t="str">
        <f t="shared" si="501"/>
        <v>MEDIA GEO</v>
      </c>
    </row>
    <row r="3565" spans="2:17" s="44" customFormat="1" ht="21.6" x14ac:dyDescent="0.3">
      <c r="B3565" s="87">
        <v>3530</v>
      </c>
      <c r="C3565" s="88">
        <v>72154500</v>
      </c>
      <c r="D3565" s="89" t="s">
        <v>1245</v>
      </c>
      <c r="E3565" s="78">
        <v>341708</v>
      </c>
      <c r="F3565" s="35">
        <f t="shared" si="502"/>
        <v>359135</v>
      </c>
      <c r="G3565" s="36">
        <v>2497125.75</v>
      </c>
      <c r="H3565" s="36">
        <v>2585173.85</v>
      </c>
      <c r="I3565" s="37">
        <v>2771697.9771599998</v>
      </c>
      <c r="J3565" s="38">
        <f t="shared" si="494"/>
        <v>359135</v>
      </c>
      <c r="K3565" s="38">
        <f t="shared" si="495"/>
        <v>2053283.1442899997</v>
      </c>
      <c r="L3565" s="38">
        <f t="shared" si="496"/>
        <v>2541149.7999999998</v>
      </c>
      <c r="M3565" s="39">
        <f t="shared" si="497"/>
        <v>1592148.0564317433</v>
      </c>
      <c r="N3565" s="40">
        <f t="shared" si="498"/>
        <v>871871.89349443698</v>
      </c>
      <c r="O3565" s="41">
        <f t="shared" si="499"/>
        <v>0.54760729692968402</v>
      </c>
      <c r="P3565" s="42">
        <f t="shared" si="500"/>
        <v>359135</v>
      </c>
      <c r="Q3565" s="43" t="str">
        <f t="shared" si="501"/>
        <v>MEDIA GEO</v>
      </c>
    </row>
    <row r="3566" spans="2:17" s="44" customFormat="1" ht="21.6" x14ac:dyDescent="0.3">
      <c r="B3566" s="87">
        <v>3531</v>
      </c>
      <c r="C3566" s="88">
        <v>72154500</v>
      </c>
      <c r="D3566" s="89" t="s">
        <v>1246</v>
      </c>
      <c r="E3566" s="78">
        <v>326023</v>
      </c>
      <c r="F3566" s="35">
        <f t="shared" si="502"/>
        <v>342650</v>
      </c>
      <c r="G3566" s="36">
        <v>2109364.25</v>
      </c>
      <c r="H3566" s="36">
        <v>2144058.7000000002</v>
      </c>
      <c r="I3566" s="37">
        <v>2359222.6</v>
      </c>
      <c r="J3566" s="38">
        <f t="shared" si="494"/>
        <v>342650</v>
      </c>
      <c r="K3566" s="38">
        <f t="shared" si="495"/>
        <v>1738823.8875000002</v>
      </c>
      <c r="L3566" s="38">
        <f t="shared" si="496"/>
        <v>2126711.4750000001</v>
      </c>
      <c r="M3566" s="39">
        <f t="shared" si="497"/>
        <v>1382776.4584156696</v>
      </c>
      <c r="N3566" s="40">
        <f t="shared" si="498"/>
        <v>735480.47203726752</v>
      </c>
      <c r="O3566" s="41">
        <f t="shared" si="499"/>
        <v>0.53188674681369097</v>
      </c>
      <c r="P3566" s="42">
        <f t="shared" si="500"/>
        <v>342650</v>
      </c>
      <c r="Q3566" s="43" t="str">
        <f t="shared" si="501"/>
        <v>MEDIA GEO</v>
      </c>
    </row>
    <row r="3567" spans="2:17" s="44" customFormat="1" x14ac:dyDescent="0.3">
      <c r="B3567" s="87">
        <v>3532</v>
      </c>
      <c r="C3567" s="88">
        <v>72154500</v>
      </c>
      <c r="D3567" s="89" t="s">
        <v>1208</v>
      </c>
      <c r="E3567" s="78">
        <v>39158</v>
      </c>
      <c r="F3567" s="35">
        <f t="shared" si="502"/>
        <v>41155</v>
      </c>
      <c r="G3567" s="36">
        <v>279596.45</v>
      </c>
      <c r="H3567" s="36">
        <v>285719</v>
      </c>
      <c r="I3567" s="37">
        <v>311903.10550000001</v>
      </c>
      <c r="J3567" s="38">
        <f t="shared" si="494"/>
        <v>41155</v>
      </c>
      <c r="K3567" s="38">
        <f t="shared" si="495"/>
        <v>229593.388875</v>
      </c>
      <c r="L3567" s="38">
        <f t="shared" si="496"/>
        <v>282657.72499999998</v>
      </c>
      <c r="M3567" s="39">
        <f t="shared" si="497"/>
        <v>178948.58548536891</v>
      </c>
      <c r="N3567" s="40">
        <f t="shared" si="498"/>
        <v>97434.778700712588</v>
      </c>
      <c r="O3567" s="41">
        <f t="shared" si="499"/>
        <v>0.54448476603733198</v>
      </c>
      <c r="P3567" s="42">
        <f t="shared" si="500"/>
        <v>41155</v>
      </c>
      <c r="Q3567" s="43" t="str">
        <f t="shared" si="501"/>
        <v>MEDIA GEO</v>
      </c>
    </row>
    <row r="3568" spans="2:17" s="44" customFormat="1" x14ac:dyDescent="0.3">
      <c r="B3568" s="87">
        <v>3533</v>
      </c>
      <c r="C3568" s="88">
        <v>72154500</v>
      </c>
      <c r="D3568" s="89" t="s">
        <v>1247</v>
      </c>
      <c r="E3568" s="78">
        <v>110592</v>
      </c>
      <c r="F3568" s="35">
        <f t="shared" si="502"/>
        <v>116232</v>
      </c>
      <c r="G3568" s="36">
        <v>1241419.8999999999</v>
      </c>
      <c r="H3568" s="36">
        <v>1276114.3500000001</v>
      </c>
      <c r="I3568" s="37">
        <v>1380839.11</v>
      </c>
      <c r="J3568" s="38">
        <f t="shared" si="494"/>
        <v>116232</v>
      </c>
      <c r="K3568" s="38">
        <f t="shared" si="495"/>
        <v>1003651.3400000001</v>
      </c>
      <c r="L3568" s="38">
        <f t="shared" si="496"/>
        <v>1258767.125</v>
      </c>
      <c r="M3568" s="39">
        <f t="shared" si="497"/>
        <v>710099.60538354563</v>
      </c>
      <c r="N3568" s="40">
        <f t="shared" si="498"/>
        <v>419927.81089372176</v>
      </c>
      <c r="O3568" s="41">
        <f t="shared" si="499"/>
        <v>0.5913646588592405</v>
      </c>
      <c r="P3568" s="42">
        <f t="shared" si="500"/>
        <v>116232</v>
      </c>
      <c r="Q3568" s="43" t="str">
        <f t="shared" si="501"/>
        <v>MEDIA GEO</v>
      </c>
    </row>
    <row r="3569" spans="2:17" s="44" customFormat="1" x14ac:dyDescent="0.3">
      <c r="B3569" s="87">
        <v>3534</v>
      </c>
      <c r="C3569" s="88">
        <v>72154500</v>
      </c>
      <c r="D3569" s="89" t="s">
        <v>1156</v>
      </c>
      <c r="E3569" s="78">
        <v>73659</v>
      </c>
      <c r="F3569" s="35">
        <f t="shared" si="502"/>
        <v>77416</v>
      </c>
      <c r="G3569" s="36">
        <v>1263286.1499999999</v>
      </c>
      <c r="H3569" s="36">
        <v>1254248.1000000001</v>
      </c>
      <c r="I3569" s="37">
        <v>1380839.11</v>
      </c>
      <c r="J3569" s="38">
        <f t="shared" si="494"/>
        <v>77416</v>
      </c>
      <c r="K3569" s="38">
        <f t="shared" si="495"/>
        <v>993947.34000000008</v>
      </c>
      <c r="L3569" s="38">
        <f t="shared" si="496"/>
        <v>1258767.125</v>
      </c>
      <c r="M3569" s="39">
        <f t="shared" si="497"/>
        <v>641526.71813063102</v>
      </c>
      <c r="N3569" s="40">
        <f t="shared" si="498"/>
        <v>398886.51413018233</v>
      </c>
      <c r="O3569" s="41">
        <f t="shared" si="499"/>
        <v>0.62177693127499478</v>
      </c>
      <c r="P3569" s="42">
        <f t="shared" si="500"/>
        <v>77416</v>
      </c>
      <c r="Q3569" s="43" t="str">
        <f t="shared" si="501"/>
        <v>MEDIA GEO</v>
      </c>
    </row>
    <row r="3570" spans="2:17" s="44" customFormat="1" x14ac:dyDescent="0.3">
      <c r="B3570" s="87">
        <v>3535</v>
      </c>
      <c r="C3570" s="88">
        <v>72154500</v>
      </c>
      <c r="D3570" s="89" t="s">
        <v>1211</v>
      </c>
      <c r="E3570" s="78">
        <v>83048</v>
      </c>
      <c r="F3570" s="35">
        <f t="shared" si="502"/>
        <v>87283</v>
      </c>
      <c r="G3570" s="36">
        <v>1732098.55</v>
      </c>
      <c r="H3570" s="36">
        <v>1776414.15</v>
      </c>
      <c r="I3570" s="37">
        <v>1908194.75</v>
      </c>
      <c r="J3570" s="38">
        <f t="shared" si="494"/>
        <v>87283</v>
      </c>
      <c r="K3570" s="38">
        <f t="shared" si="495"/>
        <v>1375997.6125</v>
      </c>
      <c r="L3570" s="38">
        <f t="shared" si="496"/>
        <v>1754256.35</v>
      </c>
      <c r="M3570" s="39">
        <f t="shared" si="497"/>
        <v>846091.42954839207</v>
      </c>
      <c r="N3570" s="40">
        <f t="shared" si="498"/>
        <v>536558.58615518257</v>
      </c>
      <c r="O3570" s="41">
        <f t="shared" si="499"/>
        <v>0.63416147170002057</v>
      </c>
      <c r="P3570" s="42">
        <f t="shared" si="500"/>
        <v>87283</v>
      </c>
      <c r="Q3570" s="43" t="str">
        <f t="shared" si="501"/>
        <v>MEDIA GEO</v>
      </c>
    </row>
    <row r="3571" spans="2:17" s="44" customFormat="1" ht="18" customHeight="1" x14ac:dyDescent="0.3">
      <c r="B3571" s="87">
        <v>3536</v>
      </c>
      <c r="C3571" s="88">
        <v>72154500</v>
      </c>
      <c r="D3571" s="89" t="s">
        <v>1248</v>
      </c>
      <c r="E3571" s="78">
        <v>104808</v>
      </c>
      <c r="F3571" s="35">
        <f t="shared" si="502"/>
        <v>110153</v>
      </c>
      <c r="G3571" s="36">
        <v>1704984.4</v>
      </c>
      <c r="H3571" s="36">
        <v>1753964.8</v>
      </c>
      <c r="I3571" s="37">
        <v>1908194.75</v>
      </c>
      <c r="J3571" s="38">
        <f t="shared" si="494"/>
        <v>110153</v>
      </c>
      <c r="K3571" s="38">
        <f t="shared" si="495"/>
        <v>1369324.2375</v>
      </c>
      <c r="L3571" s="38">
        <f t="shared" si="496"/>
        <v>1729474.6</v>
      </c>
      <c r="M3571" s="39">
        <f t="shared" si="497"/>
        <v>890410.09943738242</v>
      </c>
      <c r="N3571" s="40">
        <f t="shared" si="498"/>
        <v>551725.08608111937</v>
      </c>
      <c r="O3571" s="41">
        <f t="shared" si="499"/>
        <v>0.61963031015678538</v>
      </c>
      <c r="P3571" s="42">
        <f t="shared" si="500"/>
        <v>110153</v>
      </c>
      <c r="Q3571" s="43" t="str">
        <f t="shared" si="501"/>
        <v>MEDIA GEO</v>
      </c>
    </row>
    <row r="3572" spans="2:17" s="44" customFormat="1" x14ac:dyDescent="0.3">
      <c r="B3572" s="87">
        <v>3537</v>
      </c>
      <c r="C3572" s="88">
        <v>72154500</v>
      </c>
      <c r="D3572" s="89" t="s">
        <v>1249</v>
      </c>
      <c r="E3572" s="78">
        <v>10402</v>
      </c>
      <c r="F3572" s="35">
        <f t="shared" si="502"/>
        <v>10933</v>
      </c>
      <c r="G3572" s="36">
        <v>188049.75</v>
      </c>
      <c r="H3572" s="36">
        <v>189215.95</v>
      </c>
      <c r="I3572" s="37">
        <v>208166.7</v>
      </c>
      <c r="J3572" s="38">
        <f t="shared" si="494"/>
        <v>10933</v>
      </c>
      <c r="K3572" s="38">
        <f t="shared" si="495"/>
        <v>149091.35</v>
      </c>
      <c r="L3572" s="38">
        <f t="shared" si="496"/>
        <v>188632.85</v>
      </c>
      <c r="M3572" s="39">
        <f t="shared" si="497"/>
        <v>94862.655371378496</v>
      </c>
      <c r="N3572" s="40">
        <f t="shared" si="498"/>
        <v>59347.228455751669</v>
      </c>
      <c r="O3572" s="41">
        <f t="shared" si="499"/>
        <v>0.6256121360235255</v>
      </c>
      <c r="P3572" s="42">
        <f t="shared" si="500"/>
        <v>10933</v>
      </c>
      <c r="Q3572" s="43" t="str">
        <f t="shared" si="501"/>
        <v>MEDIA GEO</v>
      </c>
    </row>
    <row r="3573" spans="2:17" s="44" customFormat="1" x14ac:dyDescent="0.3">
      <c r="B3573" s="87">
        <v>3538</v>
      </c>
      <c r="C3573" s="88">
        <v>72154500</v>
      </c>
      <c r="D3573" s="89" t="s">
        <v>1213</v>
      </c>
      <c r="E3573" s="78">
        <v>122077</v>
      </c>
      <c r="F3573" s="35">
        <f t="shared" si="502"/>
        <v>128303</v>
      </c>
      <c r="G3573" s="36">
        <v>3080225.75</v>
      </c>
      <c r="H3573" s="36">
        <v>3131247</v>
      </c>
      <c r="I3573" s="37">
        <v>3400056.1</v>
      </c>
      <c r="J3573" s="38">
        <f t="shared" si="494"/>
        <v>128303</v>
      </c>
      <c r="K3573" s="38">
        <f t="shared" si="495"/>
        <v>2434957.9624999999</v>
      </c>
      <c r="L3573" s="38">
        <f t="shared" si="496"/>
        <v>3105736.375</v>
      </c>
      <c r="M3573" s="39">
        <f t="shared" si="497"/>
        <v>1432206.6703820762</v>
      </c>
      <c r="N3573" s="40">
        <f t="shared" si="498"/>
        <v>921999.12734119501</v>
      </c>
      <c r="O3573" s="41">
        <f t="shared" si="499"/>
        <v>0.64376122972198502</v>
      </c>
      <c r="P3573" s="42">
        <f t="shared" si="500"/>
        <v>128303</v>
      </c>
      <c r="Q3573" s="43" t="str">
        <f t="shared" si="501"/>
        <v>MEDIA GEO</v>
      </c>
    </row>
    <row r="3574" spans="2:17" s="44" customFormat="1" x14ac:dyDescent="0.3">
      <c r="B3574" s="87">
        <v>3539</v>
      </c>
      <c r="C3574" s="88">
        <v>72154500</v>
      </c>
      <c r="D3574" s="89" t="s">
        <v>1214</v>
      </c>
      <c r="E3574" s="78">
        <v>132718</v>
      </c>
      <c r="F3574" s="35">
        <f t="shared" si="502"/>
        <v>139487</v>
      </c>
      <c r="G3574" s="36">
        <v>2141434.75</v>
      </c>
      <c r="H3574" s="36">
        <v>2213739.15</v>
      </c>
      <c r="I3574" s="37">
        <v>2390447.605</v>
      </c>
      <c r="J3574" s="38">
        <f t="shared" si="494"/>
        <v>139487</v>
      </c>
      <c r="K3574" s="38">
        <f t="shared" si="495"/>
        <v>1721277.1262500002</v>
      </c>
      <c r="L3574" s="38">
        <f t="shared" si="496"/>
        <v>2177586.9500000002</v>
      </c>
      <c r="M3574" s="39">
        <f t="shared" si="497"/>
        <v>1121272.2229672498</v>
      </c>
      <c r="N3574" s="40">
        <f t="shared" si="498"/>
        <v>694226.98882888898</v>
      </c>
      <c r="O3574" s="41">
        <f t="shared" si="499"/>
        <v>0.61914223380272393</v>
      </c>
      <c r="P3574" s="42">
        <f t="shared" si="500"/>
        <v>139487</v>
      </c>
      <c r="Q3574" s="43" t="str">
        <f t="shared" si="501"/>
        <v>MEDIA GEO</v>
      </c>
    </row>
    <row r="3575" spans="2:17" x14ac:dyDescent="0.3">
      <c r="B3575" s="133" t="s">
        <v>1250</v>
      </c>
      <c r="C3575" s="134"/>
      <c r="D3575" s="135"/>
      <c r="E3575" s="51"/>
      <c r="F3575" s="52"/>
      <c r="G3575" s="36"/>
      <c r="H3575" s="36"/>
      <c r="I3575" s="37"/>
      <c r="J3575" s="38"/>
      <c r="K3575" s="38"/>
      <c r="L3575" s="38"/>
      <c r="M3575" s="39"/>
      <c r="N3575" s="40"/>
      <c r="O3575" s="53"/>
      <c r="P3575" s="42"/>
      <c r="Q3575" s="43"/>
    </row>
    <row r="3576" spans="2:17" s="44" customFormat="1" ht="45" customHeight="1" x14ac:dyDescent="0.3">
      <c r="B3576" s="92">
        <v>3540</v>
      </c>
      <c r="C3576" s="93">
        <v>72154500</v>
      </c>
      <c r="D3576" s="94" t="s">
        <v>902</v>
      </c>
      <c r="E3576" s="78">
        <v>53047</v>
      </c>
      <c r="F3576" s="35">
        <f t="shared" si="502"/>
        <v>55752</v>
      </c>
      <c r="G3576" s="36">
        <v>545781.6</v>
      </c>
      <c r="H3576" s="36">
        <v>559484.44999999995</v>
      </c>
      <c r="I3576" s="37">
        <v>607152.875</v>
      </c>
      <c r="J3576" s="38">
        <f t="shared" si="494"/>
        <v>55752</v>
      </c>
      <c r="K3576" s="38">
        <f t="shared" si="495"/>
        <v>442042.73124999995</v>
      </c>
      <c r="L3576" s="38">
        <f t="shared" si="496"/>
        <v>552633.02499999991</v>
      </c>
      <c r="M3576" s="39">
        <f t="shared" si="497"/>
        <v>318853.62185648584</v>
      </c>
      <c r="N3576" s="40">
        <f t="shared" si="498"/>
        <v>186040.94095589992</v>
      </c>
      <c r="O3576" s="41">
        <f t="shared" si="499"/>
        <v>0.58346817537370133</v>
      </c>
      <c r="P3576" s="42">
        <f t="shared" si="500"/>
        <v>55752</v>
      </c>
      <c r="Q3576" s="43" t="str">
        <f t="shared" si="501"/>
        <v>MEDIA GEO</v>
      </c>
    </row>
    <row r="3577" spans="2:17" s="44" customFormat="1" x14ac:dyDescent="0.3">
      <c r="B3577" s="92">
        <v>3541</v>
      </c>
      <c r="C3577" s="93">
        <v>72154500</v>
      </c>
      <c r="D3577" s="94" t="s">
        <v>903</v>
      </c>
      <c r="E3577" s="78">
        <v>6315</v>
      </c>
      <c r="F3577" s="35">
        <f t="shared" si="502"/>
        <v>6637</v>
      </c>
      <c r="G3577" s="77">
        <v>391843.2</v>
      </c>
      <c r="H3577" s="77">
        <v>402339</v>
      </c>
      <c r="I3577" s="77">
        <v>433680.625</v>
      </c>
      <c r="J3577" s="38">
        <f t="shared" si="494"/>
        <v>6637</v>
      </c>
      <c r="K3577" s="38">
        <f t="shared" si="495"/>
        <v>308624.95624999999</v>
      </c>
      <c r="L3577" s="38">
        <f t="shared" si="496"/>
        <v>397091.1</v>
      </c>
      <c r="M3577" s="39">
        <f t="shared" si="497"/>
        <v>145952.51100653521</v>
      </c>
      <c r="N3577" s="40">
        <f t="shared" si="498"/>
        <v>98510.942557190152</v>
      </c>
      <c r="O3577" s="41">
        <f t="shared" si="499"/>
        <v>0.67495202294107293</v>
      </c>
      <c r="P3577" s="42">
        <f t="shared" si="500"/>
        <v>6637</v>
      </c>
      <c r="Q3577" s="43" t="str">
        <f t="shared" si="501"/>
        <v>MEDIA GEO</v>
      </c>
    </row>
    <row r="3578" spans="2:17" s="44" customFormat="1" x14ac:dyDescent="0.3">
      <c r="B3578" s="92">
        <v>3542</v>
      </c>
      <c r="C3578" s="93">
        <v>72154500</v>
      </c>
      <c r="D3578" s="94" t="s">
        <v>904</v>
      </c>
      <c r="E3578" s="78">
        <v>4916</v>
      </c>
      <c r="F3578" s="35">
        <f t="shared" si="502"/>
        <v>5167</v>
      </c>
      <c r="G3578" s="36">
        <v>388636.15</v>
      </c>
      <c r="H3578" s="36">
        <v>400881.25</v>
      </c>
      <c r="I3578" s="37">
        <v>433680.625</v>
      </c>
      <c r="J3578" s="38">
        <f t="shared" si="494"/>
        <v>5167</v>
      </c>
      <c r="K3578" s="38">
        <f t="shared" si="495"/>
        <v>307091.25624999998</v>
      </c>
      <c r="L3578" s="38">
        <f t="shared" si="496"/>
        <v>394758.7</v>
      </c>
      <c r="M3578" s="39">
        <f t="shared" si="497"/>
        <v>136691.60886457562</v>
      </c>
      <c r="N3578" s="40">
        <f t="shared" si="498"/>
        <v>93001.942821049728</v>
      </c>
      <c r="O3578" s="41">
        <f t="shared" si="499"/>
        <v>0.68037784903965448</v>
      </c>
      <c r="P3578" s="42">
        <f t="shared" si="500"/>
        <v>5167</v>
      </c>
      <c r="Q3578" s="43" t="str">
        <f t="shared" si="501"/>
        <v>MEDIA GEO</v>
      </c>
    </row>
    <row r="3579" spans="2:17" s="44" customFormat="1" x14ac:dyDescent="0.3">
      <c r="B3579" s="92">
        <v>3543</v>
      </c>
      <c r="C3579" s="93">
        <v>72154500</v>
      </c>
      <c r="D3579" s="94" t="s">
        <v>905</v>
      </c>
      <c r="E3579" s="78">
        <v>5210</v>
      </c>
      <c r="F3579" s="35">
        <f t="shared" si="502"/>
        <v>5476</v>
      </c>
      <c r="G3579" s="36">
        <v>395050.25</v>
      </c>
      <c r="H3579" s="36">
        <v>397091.1</v>
      </c>
      <c r="I3579" s="37">
        <v>433680.625</v>
      </c>
      <c r="J3579" s="38">
        <f t="shared" si="494"/>
        <v>5476</v>
      </c>
      <c r="K3579" s="38">
        <f t="shared" si="495"/>
        <v>307824.49375000002</v>
      </c>
      <c r="L3579" s="38">
        <f t="shared" si="496"/>
        <v>396070.67499999999</v>
      </c>
      <c r="M3579" s="39">
        <f t="shared" si="497"/>
        <v>138929.34509539627</v>
      </c>
      <c r="N3579" s="40">
        <f t="shared" si="498"/>
        <v>94365.765288983181</v>
      </c>
      <c r="O3579" s="41">
        <f t="shared" si="499"/>
        <v>0.67923565913440842</v>
      </c>
      <c r="P3579" s="42">
        <f t="shared" si="500"/>
        <v>5476</v>
      </c>
      <c r="Q3579" s="43" t="str">
        <f t="shared" si="501"/>
        <v>MEDIA GEO</v>
      </c>
    </row>
    <row r="3580" spans="2:17" s="44" customFormat="1" x14ac:dyDescent="0.3">
      <c r="B3580" s="92">
        <v>3544</v>
      </c>
      <c r="C3580" s="93">
        <v>72154500</v>
      </c>
      <c r="D3580" s="94" t="s">
        <v>906</v>
      </c>
      <c r="E3580" s="78">
        <v>6186</v>
      </c>
      <c r="F3580" s="35">
        <f t="shared" si="502"/>
        <v>6501</v>
      </c>
      <c r="G3580" s="36">
        <v>390385.45</v>
      </c>
      <c r="H3580" s="36">
        <v>403796.75</v>
      </c>
      <c r="I3580" s="37">
        <v>433680.625</v>
      </c>
      <c r="J3580" s="38">
        <f t="shared" si="494"/>
        <v>6501</v>
      </c>
      <c r="K3580" s="38">
        <f t="shared" si="495"/>
        <v>308590.95624999999</v>
      </c>
      <c r="L3580" s="38">
        <f t="shared" si="496"/>
        <v>397091.1</v>
      </c>
      <c r="M3580" s="39">
        <f t="shared" si="497"/>
        <v>145194.9986521726</v>
      </c>
      <c r="N3580" s="40">
        <f t="shared" si="498"/>
        <v>98071.466956829128</v>
      </c>
      <c r="O3580" s="41">
        <f t="shared" si="499"/>
        <v>0.67544659159898446</v>
      </c>
      <c r="P3580" s="42">
        <f t="shared" si="500"/>
        <v>145195</v>
      </c>
      <c r="Q3580" s="43" t="str">
        <f t="shared" si="501"/>
        <v>MEDIA GEO</v>
      </c>
    </row>
    <row r="3581" spans="2:17" s="44" customFormat="1" x14ac:dyDescent="0.3">
      <c r="B3581" s="92">
        <v>3545</v>
      </c>
      <c r="C3581" s="93">
        <v>72154500</v>
      </c>
      <c r="D3581" s="94" t="s">
        <v>907</v>
      </c>
      <c r="E3581" s="78">
        <v>6517</v>
      </c>
      <c r="F3581" s="35">
        <f t="shared" si="502"/>
        <v>6849</v>
      </c>
      <c r="G3581" s="36">
        <v>390968.55</v>
      </c>
      <c r="H3581" s="36">
        <v>402630.55</v>
      </c>
      <c r="I3581" s="37">
        <v>433680.625</v>
      </c>
      <c r="J3581" s="38">
        <f t="shared" si="494"/>
        <v>6849</v>
      </c>
      <c r="K3581" s="38">
        <f t="shared" si="495"/>
        <v>308532.18125000002</v>
      </c>
      <c r="L3581" s="38">
        <f t="shared" si="496"/>
        <v>396799.55</v>
      </c>
      <c r="M3581" s="39">
        <f t="shared" si="497"/>
        <v>147048.78266575234</v>
      </c>
      <c r="N3581" s="40">
        <f t="shared" si="498"/>
        <v>99136.217043833662</v>
      </c>
      <c r="O3581" s="41">
        <f t="shared" si="499"/>
        <v>0.67417230694914476</v>
      </c>
      <c r="P3581" s="42">
        <f t="shared" si="500"/>
        <v>6849</v>
      </c>
      <c r="Q3581" s="43" t="str">
        <f t="shared" si="501"/>
        <v>MEDIA GEO</v>
      </c>
    </row>
    <row r="3582" spans="2:17" s="44" customFormat="1" x14ac:dyDescent="0.3">
      <c r="B3582" s="92">
        <v>3546</v>
      </c>
      <c r="C3582" s="93">
        <v>72154500</v>
      </c>
      <c r="D3582" s="94" t="s">
        <v>908</v>
      </c>
      <c r="E3582" s="78">
        <v>6517</v>
      </c>
      <c r="F3582" s="35">
        <f t="shared" si="502"/>
        <v>6849</v>
      </c>
      <c r="G3582" s="36">
        <v>387178.4</v>
      </c>
      <c r="H3582" s="36">
        <v>397674.2</v>
      </c>
      <c r="I3582" s="37">
        <v>433680.625</v>
      </c>
      <c r="J3582" s="38">
        <f t="shared" si="494"/>
        <v>6849</v>
      </c>
      <c r="K3582" s="38">
        <f t="shared" si="495"/>
        <v>306345.55625000002</v>
      </c>
      <c r="L3582" s="38">
        <f t="shared" si="496"/>
        <v>392426.30000000005</v>
      </c>
      <c r="M3582" s="39">
        <f t="shared" si="497"/>
        <v>146237.55954201939</v>
      </c>
      <c r="N3582" s="40">
        <f t="shared" si="498"/>
        <v>98562.595671986754</v>
      </c>
      <c r="O3582" s="41">
        <f t="shared" si="499"/>
        <v>0.67398960965063237</v>
      </c>
      <c r="P3582" s="42">
        <f t="shared" si="500"/>
        <v>6849</v>
      </c>
      <c r="Q3582" s="43" t="str">
        <f t="shared" si="501"/>
        <v>MEDIA GEO</v>
      </c>
    </row>
    <row r="3583" spans="2:17" s="44" customFormat="1" x14ac:dyDescent="0.3">
      <c r="B3583" s="92">
        <v>3547</v>
      </c>
      <c r="C3583" s="93">
        <v>72154500</v>
      </c>
      <c r="D3583" s="94" t="s">
        <v>909</v>
      </c>
      <c r="E3583" s="78">
        <v>5155</v>
      </c>
      <c r="F3583" s="35">
        <f t="shared" si="502"/>
        <v>5418</v>
      </c>
      <c r="G3583" s="36">
        <v>387469.95</v>
      </c>
      <c r="H3583" s="36">
        <v>404088.3</v>
      </c>
      <c r="I3583" s="37">
        <v>433680.625</v>
      </c>
      <c r="J3583" s="38">
        <f t="shared" si="494"/>
        <v>5418</v>
      </c>
      <c r="K3583" s="38">
        <f t="shared" si="495"/>
        <v>307664.21875</v>
      </c>
      <c r="L3583" s="38">
        <f t="shared" si="496"/>
        <v>395779.125</v>
      </c>
      <c r="M3583" s="39">
        <f t="shared" si="497"/>
        <v>138493.95921513048</v>
      </c>
      <c r="N3583" s="40">
        <f t="shared" si="498"/>
        <v>94098.913173923196</v>
      </c>
      <c r="O3583" s="41">
        <f t="shared" si="499"/>
        <v>0.67944417003599444</v>
      </c>
      <c r="P3583" s="42">
        <f t="shared" si="500"/>
        <v>5418</v>
      </c>
      <c r="Q3583" s="43" t="str">
        <f t="shared" si="501"/>
        <v>MEDIA GEO</v>
      </c>
    </row>
    <row r="3584" spans="2:17" s="44" customFormat="1" x14ac:dyDescent="0.3">
      <c r="B3584" s="92">
        <v>3548</v>
      </c>
      <c r="C3584" s="93">
        <v>72154500</v>
      </c>
      <c r="D3584" s="94" t="s">
        <v>910</v>
      </c>
      <c r="E3584" s="78">
        <v>5836</v>
      </c>
      <c r="F3584" s="35">
        <f t="shared" si="502"/>
        <v>6134</v>
      </c>
      <c r="G3584" s="36">
        <v>391260.1</v>
      </c>
      <c r="H3584" s="36">
        <v>404671.4</v>
      </c>
      <c r="I3584" s="37">
        <v>433680.625</v>
      </c>
      <c r="J3584" s="38">
        <f t="shared" si="494"/>
        <v>6134</v>
      </c>
      <c r="K3584" s="38">
        <f t="shared" si="495"/>
        <v>308936.53125</v>
      </c>
      <c r="L3584" s="38">
        <f t="shared" si="496"/>
        <v>397965.75</v>
      </c>
      <c r="M3584" s="39">
        <f t="shared" si="497"/>
        <v>143258.52203084572</v>
      </c>
      <c r="N3584" s="40">
        <f t="shared" si="498"/>
        <v>96961.67939497513</v>
      </c>
      <c r="O3584" s="41">
        <f t="shared" si="499"/>
        <v>0.67683009722868581</v>
      </c>
      <c r="P3584" s="42">
        <f t="shared" si="500"/>
        <v>6134</v>
      </c>
      <c r="Q3584" s="43" t="str">
        <f t="shared" si="501"/>
        <v>MEDIA GEO</v>
      </c>
    </row>
    <row r="3585" spans="2:17" s="44" customFormat="1" x14ac:dyDescent="0.3">
      <c r="B3585" s="92">
        <v>3549</v>
      </c>
      <c r="C3585" s="93">
        <v>72154500</v>
      </c>
      <c r="D3585" s="94" t="s">
        <v>911</v>
      </c>
      <c r="E3585" s="78">
        <v>18834</v>
      </c>
      <c r="F3585" s="35">
        <f t="shared" si="502"/>
        <v>19795</v>
      </c>
      <c r="G3585" s="36">
        <v>393592.5</v>
      </c>
      <c r="H3585" s="36">
        <v>399423.5</v>
      </c>
      <c r="I3585" s="37">
        <v>433680.625</v>
      </c>
      <c r="J3585" s="38">
        <f t="shared" si="494"/>
        <v>19795</v>
      </c>
      <c r="K3585" s="38">
        <f t="shared" si="495"/>
        <v>311622.90625</v>
      </c>
      <c r="L3585" s="38">
        <f t="shared" si="496"/>
        <v>396508</v>
      </c>
      <c r="M3585" s="39">
        <f t="shared" si="497"/>
        <v>191668.82847634528</v>
      </c>
      <c r="N3585" s="40">
        <f t="shared" si="498"/>
        <v>121533.14962411729</v>
      </c>
      <c r="O3585" s="41">
        <f t="shared" si="499"/>
        <v>0.63407884625911537</v>
      </c>
      <c r="P3585" s="42">
        <f t="shared" si="500"/>
        <v>19795</v>
      </c>
      <c r="Q3585" s="43" t="str">
        <f t="shared" si="501"/>
        <v>MEDIA GEO</v>
      </c>
    </row>
    <row r="3586" spans="2:17" s="44" customFormat="1" x14ac:dyDescent="0.3">
      <c r="B3586" s="92">
        <v>3550</v>
      </c>
      <c r="C3586" s="93">
        <v>72154500</v>
      </c>
      <c r="D3586" s="94" t="s">
        <v>912</v>
      </c>
      <c r="E3586" s="78">
        <v>4916</v>
      </c>
      <c r="F3586" s="35">
        <f t="shared" si="502"/>
        <v>5167</v>
      </c>
      <c r="G3586" s="36">
        <v>388927.7</v>
      </c>
      <c r="H3586" s="36">
        <v>398257.3</v>
      </c>
      <c r="I3586" s="37">
        <v>433680.625</v>
      </c>
      <c r="J3586" s="38">
        <f t="shared" si="494"/>
        <v>5167</v>
      </c>
      <c r="K3586" s="38">
        <f t="shared" si="495"/>
        <v>306508.15625</v>
      </c>
      <c r="L3586" s="38">
        <f t="shared" si="496"/>
        <v>393592.5</v>
      </c>
      <c r="M3586" s="39">
        <f t="shared" si="497"/>
        <v>136492.96739026229</v>
      </c>
      <c r="N3586" s="40">
        <f t="shared" si="498"/>
        <v>92861.482087537865</v>
      </c>
      <c r="O3586" s="41">
        <f t="shared" si="499"/>
        <v>0.68033894978652809</v>
      </c>
      <c r="P3586" s="42">
        <f t="shared" si="500"/>
        <v>5167</v>
      </c>
      <c r="Q3586" s="43" t="str">
        <f t="shared" si="501"/>
        <v>MEDIA GEO</v>
      </c>
    </row>
    <row r="3587" spans="2:17" s="44" customFormat="1" x14ac:dyDescent="0.3">
      <c r="B3587" s="92">
        <v>3551</v>
      </c>
      <c r="C3587" s="93">
        <v>72154500</v>
      </c>
      <c r="D3587" s="94" t="s">
        <v>913</v>
      </c>
      <c r="E3587" s="78">
        <v>6290</v>
      </c>
      <c r="F3587" s="35">
        <f t="shared" si="502"/>
        <v>6611</v>
      </c>
      <c r="G3587" s="36">
        <v>380472.75</v>
      </c>
      <c r="H3587" s="36">
        <v>381347.4</v>
      </c>
      <c r="I3587" s="37">
        <v>416333.4</v>
      </c>
      <c r="J3587" s="38">
        <f t="shared" si="494"/>
        <v>6611</v>
      </c>
      <c r="K3587" s="38">
        <f t="shared" si="495"/>
        <v>296191.13750000001</v>
      </c>
      <c r="L3587" s="38">
        <f t="shared" si="496"/>
        <v>380910.07500000001</v>
      </c>
      <c r="M3587" s="39">
        <f t="shared" si="497"/>
        <v>141363.7929883817</v>
      </c>
      <c r="N3587" s="40">
        <f t="shared" si="498"/>
        <v>95284.613705911746</v>
      </c>
      <c r="O3587" s="41">
        <f t="shared" si="499"/>
        <v>0.67403832121102558</v>
      </c>
      <c r="P3587" s="42">
        <f t="shared" si="500"/>
        <v>6611</v>
      </c>
      <c r="Q3587" s="43" t="str">
        <f t="shared" si="501"/>
        <v>MEDIA GEO</v>
      </c>
    </row>
    <row r="3588" spans="2:17" s="44" customFormat="1" x14ac:dyDescent="0.3">
      <c r="B3588" s="92">
        <v>3552</v>
      </c>
      <c r="C3588" s="93">
        <v>72154500</v>
      </c>
      <c r="D3588" s="94" t="s">
        <v>914</v>
      </c>
      <c r="E3588" s="78">
        <v>3590</v>
      </c>
      <c r="F3588" s="35">
        <f t="shared" si="502"/>
        <v>3773</v>
      </c>
      <c r="G3588" s="36">
        <v>743160.95</v>
      </c>
      <c r="H3588" s="36">
        <v>742577.85</v>
      </c>
      <c r="I3588" s="37">
        <v>816707.35299999989</v>
      </c>
      <c r="J3588" s="38">
        <f t="shared" si="494"/>
        <v>3773</v>
      </c>
      <c r="K3588" s="38">
        <f t="shared" si="495"/>
        <v>576554.78824999998</v>
      </c>
      <c r="L3588" s="38">
        <f t="shared" si="496"/>
        <v>742869.39999999991</v>
      </c>
      <c r="M3588" s="39">
        <f t="shared" si="497"/>
        <v>203069.42341325185</v>
      </c>
      <c r="N3588" s="40">
        <f t="shared" si="498"/>
        <v>140923.85246173581</v>
      </c>
      <c r="O3588" s="41">
        <f t="shared" si="499"/>
        <v>0.69396884126150249</v>
      </c>
      <c r="P3588" s="42">
        <f t="shared" si="500"/>
        <v>3773</v>
      </c>
      <c r="Q3588" s="43" t="str">
        <f t="shared" si="501"/>
        <v>MEDIA GEO</v>
      </c>
    </row>
    <row r="3589" spans="2:17" s="44" customFormat="1" x14ac:dyDescent="0.3">
      <c r="B3589" s="92">
        <v>3553</v>
      </c>
      <c r="C3589" s="93">
        <v>72154500</v>
      </c>
      <c r="D3589" s="94" t="s">
        <v>915</v>
      </c>
      <c r="E3589" s="78">
        <v>18329</v>
      </c>
      <c r="F3589" s="35">
        <f t="shared" si="502"/>
        <v>19264</v>
      </c>
      <c r="G3589" s="36">
        <v>409044.65</v>
      </c>
      <c r="H3589" s="36">
        <v>424496.8</v>
      </c>
      <c r="I3589" s="37">
        <v>457966.74</v>
      </c>
      <c r="J3589" s="38">
        <f t="shared" si="494"/>
        <v>19264</v>
      </c>
      <c r="K3589" s="38">
        <f t="shared" si="495"/>
        <v>327693.04749999999</v>
      </c>
      <c r="L3589" s="38">
        <f t="shared" si="496"/>
        <v>416770.72499999998</v>
      </c>
      <c r="M3589" s="39">
        <f t="shared" si="497"/>
        <v>197836.48460706937</v>
      </c>
      <c r="N3589" s="40">
        <f t="shared" si="498"/>
        <v>126269.81479898913</v>
      </c>
      <c r="O3589" s="41">
        <f t="shared" si="499"/>
        <v>0.63825342959251652</v>
      </c>
      <c r="P3589" s="42">
        <f t="shared" si="500"/>
        <v>19264</v>
      </c>
      <c r="Q3589" s="43" t="str">
        <f t="shared" si="501"/>
        <v>MEDIA GEO</v>
      </c>
    </row>
    <row r="3590" spans="2:17" s="44" customFormat="1" x14ac:dyDescent="0.3">
      <c r="B3590" s="92">
        <v>3554</v>
      </c>
      <c r="C3590" s="93">
        <v>72154500</v>
      </c>
      <c r="D3590" s="94" t="s">
        <v>916</v>
      </c>
      <c r="E3590" s="78">
        <v>6039</v>
      </c>
      <c r="F3590" s="35">
        <f t="shared" si="502"/>
        <v>6347</v>
      </c>
      <c r="G3590" s="36">
        <v>416916.5</v>
      </c>
      <c r="H3590" s="36">
        <v>425371.45</v>
      </c>
      <c r="I3590" s="37">
        <v>457966.74</v>
      </c>
      <c r="J3590" s="38">
        <f t="shared" si="494"/>
        <v>6347</v>
      </c>
      <c r="K3590" s="38">
        <f t="shared" si="495"/>
        <v>326650.42249999999</v>
      </c>
      <c r="L3590" s="38">
        <f t="shared" si="496"/>
        <v>421143.97499999998</v>
      </c>
      <c r="M3590" s="39">
        <f t="shared" si="497"/>
        <v>150679.77547068062</v>
      </c>
      <c r="N3590" s="40">
        <f t="shared" si="498"/>
        <v>102058.68428279365</v>
      </c>
      <c r="O3590" s="41">
        <f t="shared" si="499"/>
        <v>0.6773217172908006</v>
      </c>
      <c r="P3590" s="42">
        <f t="shared" si="500"/>
        <v>6347</v>
      </c>
      <c r="Q3590" s="43" t="str">
        <f t="shared" si="501"/>
        <v>MEDIA GEO</v>
      </c>
    </row>
    <row r="3591" spans="2:17" s="44" customFormat="1" x14ac:dyDescent="0.3">
      <c r="B3591" s="92">
        <v>3555</v>
      </c>
      <c r="C3591" s="93">
        <v>72154500</v>
      </c>
      <c r="D3591" s="94" t="s">
        <v>917</v>
      </c>
      <c r="E3591" s="78">
        <v>2154</v>
      </c>
      <c r="F3591" s="35">
        <f t="shared" si="502"/>
        <v>2264</v>
      </c>
      <c r="G3591" s="36">
        <v>139944</v>
      </c>
      <c r="H3591" s="36">
        <v>144608.79999999999</v>
      </c>
      <c r="I3591" s="37">
        <v>156125.02499999999</v>
      </c>
      <c r="J3591" s="38">
        <f t="shared" si="494"/>
        <v>2264</v>
      </c>
      <c r="K3591" s="38">
        <f t="shared" si="495"/>
        <v>110735.45624999999</v>
      </c>
      <c r="L3591" s="38">
        <f t="shared" si="496"/>
        <v>142276.4</v>
      </c>
      <c r="M3591" s="39">
        <f t="shared" si="497"/>
        <v>51715.947654959018</v>
      </c>
      <c r="N3591" s="40">
        <f t="shared" si="498"/>
        <v>34967.807529703707</v>
      </c>
      <c r="O3591" s="41">
        <f t="shared" si="499"/>
        <v>0.67615134432039481</v>
      </c>
      <c r="P3591" s="42">
        <f t="shared" si="500"/>
        <v>2264</v>
      </c>
      <c r="Q3591" s="43" t="str">
        <f t="shared" si="501"/>
        <v>MEDIA GEO</v>
      </c>
    </row>
    <row r="3592" spans="2:17" s="44" customFormat="1" x14ac:dyDescent="0.3">
      <c r="B3592" s="92">
        <v>3556</v>
      </c>
      <c r="C3592" s="93">
        <v>72154500</v>
      </c>
      <c r="D3592" s="94" t="s">
        <v>918</v>
      </c>
      <c r="E3592" s="78">
        <v>10788</v>
      </c>
      <c r="F3592" s="35">
        <f t="shared" si="502"/>
        <v>11338</v>
      </c>
      <c r="G3592" s="36">
        <v>2022773.9</v>
      </c>
      <c r="H3592" s="36">
        <v>2093912.1</v>
      </c>
      <c r="I3592" s="37">
        <v>2270057.8635</v>
      </c>
      <c r="J3592" s="38">
        <f t="shared" si="494"/>
        <v>11338</v>
      </c>
      <c r="K3592" s="38">
        <f t="shared" si="495"/>
        <v>1599520.465875</v>
      </c>
      <c r="L3592" s="38">
        <f t="shared" si="496"/>
        <v>2058343</v>
      </c>
      <c r="M3592" s="39">
        <f t="shared" si="497"/>
        <v>574605.51763568143</v>
      </c>
      <c r="N3592" s="40">
        <f t="shared" si="498"/>
        <v>398290.28134230355</v>
      </c>
      <c r="O3592" s="41">
        <f t="shared" si="499"/>
        <v>0.69315429302026388</v>
      </c>
      <c r="P3592" s="42">
        <f t="shared" si="500"/>
        <v>11338</v>
      </c>
      <c r="Q3592" s="43" t="str">
        <f t="shared" si="501"/>
        <v>MEDIA GEO</v>
      </c>
    </row>
    <row r="3593" spans="2:17" s="44" customFormat="1" x14ac:dyDescent="0.3">
      <c r="B3593" s="92">
        <v>3557</v>
      </c>
      <c r="C3593" s="93">
        <v>72154500</v>
      </c>
      <c r="D3593" s="94" t="s">
        <v>919</v>
      </c>
      <c r="E3593" s="78">
        <v>10402</v>
      </c>
      <c r="F3593" s="35">
        <f t="shared" si="502"/>
        <v>10933</v>
      </c>
      <c r="G3593" s="36">
        <v>1440840.1</v>
      </c>
      <c r="H3593" s="36">
        <v>1470286.65</v>
      </c>
      <c r="I3593" s="37">
        <v>1582760.8090000001</v>
      </c>
      <c r="J3593" s="38">
        <f t="shared" ref="J3593:J3656" si="503">MIN(F3593:I3593)</f>
        <v>10933</v>
      </c>
      <c r="K3593" s="38">
        <f t="shared" ref="K3593:K3656" si="504">AVERAGE(F3593:I3593)</f>
        <v>1126205.1397500001</v>
      </c>
      <c r="L3593" s="38">
        <f t="shared" ref="L3593:L3656" si="505">MEDIAN(F3593:I3593)</f>
        <v>1455563.375</v>
      </c>
      <c r="M3593" s="39">
        <f t="shared" ref="M3593:M3656" si="506">GEOMEAN(F3593:I3593)</f>
        <v>437565.53692989645</v>
      </c>
      <c r="N3593" s="40">
        <f t="shared" ref="N3593:N3656" si="507">STDEVA(J3593,M3593)</f>
        <v>301674.75993794994</v>
      </c>
      <c r="O3593" s="41">
        <f t="shared" ref="O3593:O3656" si="508">N3593/M3593</f>
        <v>0.68943903136110574</v>
      </c>
      <c r="P3593" s="42">
        <f t="shared" ref="P3593:P3656" si="509">ROUND(IF(O3593&lt;=P3588,J3593,M3593),0)</f>
        <v>10933</v>
      </c>
      <c r="Q3593" s="43" t="str">
        <f t="shared" ref="Q3593:Q3656" si="510">IF(O3593&lt;=35%,"MENOR VALOR","MEDIA GEO")</f>
        <v>MEDIA GEO</v>
      </c>
    </row>
    <row r="3594" spans="2:17" s="44" customFormat="1" x14ac:dyDescent="0.3">
      <c r="B3594" s="92">
        <v>3558</v>
      </c>
      <c r="C3594" s="93">
        <v>72154500</v>
      </c>
      <c r="D3594" s="94" t="s">
        <v>920</v>
      </c>
      <c r="E3594" s="78">
        <v>7254</v>
      </c>
      <c r="F3594" s="35">
        <f t="shared" si="502"/>
        <v>7624</v>
      </c>
      <c r="G3594" s="36">
        <v>2958649.4</v>
      </c>
      <c r="H3594" s="36">
        <v>2992177.65</v>
      </c>
      <c r="I3594" s="37">
        <v>3230747.1839999994</v>
      </c>
      <c r="J3594" s="38">
        <f t="shared" si="503"/>
        <v>7624</v>
      </c>
      <c r="K3594" s="38">
        <f t="shared" si="504"/>
        <v>2297299.5584999998</v>
      </c>
      <c r="L3594" s="38">
        <f t="shared" si="505"/>
        <v>2975413.5249999999</v>
      </c>
      <c r="M3594" s="39">
        <f t="shared" si="506"/>
        <v>683347.61856805847</v>
      </c>
      <c r="N3594" s="40">
        <f t="shared" si="507"/>
        <v>477808.75289738621</v>
      </c>
      <c r="O3594" s="41">
        <f t="shared" si="508"/>
        <v>0.69921770401223471</v>
      </c>
      <c r="P3594" s="42">
        <f t="shared" si="509"/>
        <v>7624</v>
      </c>
      <c r="Q3594" s="43" t="str">
        <f t="shared" si="510"/>
        <v>MEDIA GEO</v>
      </c>
    </row>
    <row r="3595" spans="2:17" s="44" customFormat="1" x14ac:dyDescent="0.3">
      <c r="B3595" s="92">
        <v>3559</v>
      </c>
      <c r="C3595" s="93">
        <v>72154500</v>
      </c>
      <c r="D3595" s="94" t="s">
        <v>921</v>
      </c>
      <c r="E3595" s="78">
        <v>18355</v>
      </c>
      <c r="F3595" s="35">
        <f t="shared" si="502"/>
        <v>19291</v>
      </c>
      <c r="G3595" s="36">
        <v>1449003.5</v>
      </c>
      <c r="H3595" s="36">
        <v>1469995.1</v>
      </c>
      <c r="I3595" s="37">
        <v>1582760.8090000001</v>
      </c>
      <c r="J3595" s="38">
        <f t="shared" si="503"/>
        <v>19291</v>
      </c>
      <c r="K3595" s="38">
        <f t="shared" si="504"/>
        <v>1130262.60225</v>
      </c>
      <c r="L3595" s="38">
        <f t="shared" si="505"/>
        <v>1459499.3</v>
      </c>
      <c r="M3595" s="39">
        <f t="shared" si="506"/>
        <v>504997.04596931429</v>
      </c>
      <c r="N3595" s="40">
        <f t="shared" si="507"/>
        <v>343446.03876820707</v>
      </c>
      <c r="O3595" s="41">
        <f t="shared" si="508"/>
        <v>0.6800951441388754</v>
      </c>
      <c r="P3595" s="42">
        <f t="shared" si="509"/>
        <v>19291</v>
      </c>
      <c r="Q3595" s="43" t="str">
        <f t="shared" si="510"/>
        <v>MEDIA GEO</v>
      </c>
    </row>
    <row r="3596" spans="2:17" s="44" customFormat="1" x14ac:dyDescent="0.3">
      <c r="B3596" s="92">
        <v>3560</v>
      </c>
      <c r="C3596" s="93">
        <v>72154500</v>
      </c>
      <c r="D3596" s="94" t="s">
        <v>922</v>
      </c>
      <c r="E3596" s="78">
        <v>14139</v>
      </c>
      <c r="F3596" s="35">
        <f t="shared" si="502"/>
        <v>14860</v>
      </c>
      <c r="G3596" s="36">
        <v>1439673.9</v>
      </c>
      <c r="H3596" s="36">
        <v>1461831.7</v>
      </c>
      <c r="I3596" s="37">
        <v>1582760.8090000001</v>
      </c>
      <c r="J3596" s="38">
        <f t="shared" si="503"/>
        <v>14860</v>
      </c>
      <c r="K3596" s="38">
        <f t="shared" si="504"/>
        <v>1124781.60225</v>
      </c>
      <c r="L3596" s="38">
        <f t="shared" si="505"/>
        <v>1450752.7999999998</v>
      </c>
      <c r="M3596" s="39">
        <f t="shared" si="506"/>
        <v>471681.5631141637</v>
      </c>
      <c r="N3596" s="40">
        <f t="shared" si="507"/>
        <v>323021.62507026357</v>
      </c>
      <c r="O3596" s="41">
        <f t="shared" si="508"/>
        <v>0.68482987322546851</v>
      </c>
      <c r="P3596" s="42">
        <f t="shared" si="509"/>
        <v>14860</v>
      </c>
      <c r="Q3596" s="43" t="str">
        <f t="shared" si="510"/>
        <v>MEDIA GEO</v>
      </c>
    </row>
    <row r="3597" spans="2:17" s="44" customFormat="1" x14ac:dyDescent="0.3">
      <c r="B3597" s="92">
        <v>3561</v>
      </c>
      <c r="C3597" s="93">
        <v>72154500</v>
      </c>
      <c r="D3597" s="94" t="s">
        <v>923</v>
      </c>
      <c r="E3597" s="78">
        <v>5523</v>
      </c>
      <c r="F3597" s="35">
        <f t="shared" si="502"/>
        <v>5805</v>
      </c>
      <c r="G3597" s="36">
        <v>2472052.4500000002</v>
      </c>
      <c r="H3597" s="36">
        <v>2532403.2999999998</v>
      </c>
      <c r="I3597" s="37">
        <v>2737392.105</v>
      </c>
      <c r="J3597" s="38">
        <f t="shared" si="503"/>
        <v>5805</v>
      </c>
      <c r="K3597" s="38">
        <f t="shared" si="504"/>
        <v>1936913.2137500001</v>
      </c>
      <c r="L3597" s="38">
        <f t="shared" si="505"/>
        <v>2502227.875</v>
      </c>
      <c r="M3597" s="39">
        <f t="shared" si="506"/>
        <v>561606.91498457384</v>
      </c>
      <c r="N3597" s="40">
        <f t="shared" si="507"/>
        <v>393011.30308206117</v>
      </c>
      <c r="O3597" s="41">
        <f t="shared" si="508"/>
        <v>0.69979783474150481</v>
      </c>
      <c r="P3597" s="42">
        <f t="shared" si="509"/>
        <v>5805</v>
      </c>
      <c r="Q3597" s="43" t="str">
        <f t="shared" si="510"/>
        <v>MEDIA GEO</v>
      </c>
    </row>
    <row r="3598" spans="2:17" s="44" customFormat="1" x14ac:dyDescent="0.3">
      <c r="B3598" s="92">
        <v>3562</v>
      </c>
      <c r="C3598" s="93">
        <v>72154500</v>
      </c>
      <c r="D3598" s="94" t="s">
        <v>924</v>
      </c>
      <c r="E3598" s="78">
        <v>19091</v>
      </c>
      <c r="F3598" s="35">
        <f t="shared" si="502"/>
        <v>20065</v>
      </c>
      <c r="G3598" s="36">
        <v>1774664.85</v>
      </c>
      <c r="H3598" s="36">
        <v>1780787.4</v>
      </c>
      <c r="I3598" s="37">
        <v>1955646.3492650003</v>
      </c>
      <c r="J3598" s="38">
        <f t="shared" si="503"/>
        <v>20065</v>
      </c>
      <c r="K3598" s="38">
        <f t="shared" si="504"/>
        <v>1382790.89981625</v>
      </c>
      <c r="L3598" s="38">
        <f t="shared" si="505"/>
        <v>1777726.125</v>
      </c>
      <c r="M3598" s="39">
        <f t="shared" si="506"/>
        <v>593423.13944774948</v>
      </c>
      <c r="N3598" s="40">
        <f t="shared" si="507"/>
        <v>405425.42845200584</v>
      </c>
      <c r="O3598" s="41">
        <f t="shared" si="508"/>
        <v>0.68319787602030857</v>
      </c>
      <c r="P3598" s="42">
        <f t="shared" si="509"/>
        <v>20065</v>
      </c>
      <c r="Q3598" s="43" t="str">
        <f t="shared" si="510"/>
        <v>MEDIA GEO</v>
      </c>
    </row>
    <row r="3599" spans="2:17" s="44" customFormat="1" x14ac:dyDescent="0.3">
      <c r="B3599" s="92">
        <v>3563</v>
      </c>
      <c r="C3599" s="93">
        <v>72154500</v>
      </c>
      <c r="D3599" s="94" t="s">
        <v>925</v>
      </c>
      <c r="E3599" s="78">
        <v>2614</v>
      </c>
      <c r="F3599" s="35">
        <f t="shared" si="502"/>
        <v>2747</v>
      </c>
      <c r="G3599" s="36">
        <v>626540.94999999995</v>
      </c>
      <c r="H3599" s="36">
        <v>639952.25</v>
      </c>
      <c r="I3599" s="37">
        <v>689378.72149999999</v>
      </c>
      <c r="J3599" s="38">
        <f t="shared" si="503"/>
        <v>2747</v>
      </c>
      <c r="K3599" s="38">
        <f t="shared" si="504"/>
        <v>489654.73037499998</v>
      </c>
      <c r="L3599" s="38">
        <f t="shared" si="505"/>
        <v>633246.6</v>
      </c>
      <c r="M3599" s="39">
        <f t="shared" si="506"/>
        <v>165998.20478494882</v>
      </c>
      <c r="N3599" s="40">
        <f t="shared" si="507"/>
        <v>115436.03394031107</v>
      </c>
      <c r="O3599" s="41">
        <f t="shared" si="508"/>
        <v>0.69540531531566141</v>
      </c>
      <c r="P3599" s="42">
        <f t="shared" si="509"/>
        <v>2747</v>
      </c>
      <c r="Q3599" s="43" t="str">
        <f t="shared" si="510"/>
        <v>MEDIA GEO</v>
      </c>
    </row>
    <row r="3600" spans="2:17" s="44" customFormat="1" x14ac:dyDescent="0.3">
      <c r="B3600" s="92">
        <v>3564</v>
      </c>
      <c r="C3600" s="93">
        <v>72154500</v>
      </c>
      <c r="D3600" s="94" t="s">
        <v>926</v>
      </c>
      <c r="E3600" s="78">
        <v>5468</v>
      </c>
      <c r="F3600" s="35">
        <f t="shared" si="502"/>
        <v>5747</v>
      </c>
      <c r="G3600" s="77">
        <v>622459.25</v>
      </c>
      <c r="H3600" s="77">
        <v>631497.30000000005</v>
      </c>
      <c r="I3600" s="77">
        <v>689378.72149999999</v>
      </c>
      <c r="J3600" s="38">
        <f t="shared" si="503"/>
        <v>5747</v>
      </c>
      <c r="K3600" s="38">
        <f t="shared" si="504"/>
        <v>487270.56787500001</v>
      </c>
      <c r="L3600" s="38">
        <f t="shared" si="505"/>
        <v>626978.27500000002</v>
      </c>
      <c r="M3600" s="39">
        <f t="shared" si="506"/>
        <v>198653.11234545361</v>
      </c>
      <c r="N3600" s="40">
        <f t="shared" si="507"/>
        <v>136405.22017180422</v>
      </c>
      <c r="O3600" s="41">
        <f t="shared" si="508"/>
        <v>0.68665030495267743</v>
      </c>
      <c r="P3600" s="42">
        <f t="shared" si="509"/>
        <v>5747</v>
      </c>
      <c r="Q3600" s="43" t="str">
        <f t="shared" si="510"/>
        <v>MEDIA GEO</v>
      </c>
    </row>
    <row r="3601" spans="2:17" s="44" customFormat="1" x14ac:dyDescent="0.3">
      <c r="B3601" s="92">
        <v>3565</v>
      </c>
      <c r="C3601" s="93">
        <v>72154500</v>
      </c>
      <c r="D3601" s="94" t="s">
        <v>927</v>
      </c>
      <c r="E3601" s="78">
        <v>15593</v>
      </c>
      <c r="F3601" s="35">
        <f t="shared" si="502"/>
        <v>16388</v>
      </c>
      <c r="G3601" s="36">
        <v>1744926.75</v>
      </c>
      <c r="H3601" s="36">
        <v>1794490.25</v>
      </c>
      <c r="I3601" s="37">
        <v>1955646.3492650003</v>
      </c>
      <c r="J3601" s="38">
        <f t="shared" si="503"/>
        <v>16388</v>
      </c>
      <c r="K3601" s="38">
        <f t="shared" si="504"/>
        <v>1377862.83731625</v>
      </c>
      <c r="L3601" s="38">
        <f t="shared" si="505"/>
        <v>1769708.5</v>
      </c>
      <c r="M3601" s="39">
        <f t="shared" si="506"/>
        <v>562838.30320891633</v>
      </c>
      <c r="N3601" s="40">
        <f t="shared" si="507"/>
        <v>386398.71498046973</v>
      </c>
      <c r="O3601" s="41">
        <f t="shared" si="508"/>
        <v>0.68651815766178381</v>
      </c>
      <c r="P3601" s="42">
        <f t="shared" si="509"/>
        <v>16388</v>
      </c>
      <c r="Q3601" s="43" t="str">
        <f t="shared" si="510"/>
        <v>MEDIA GEO</v>
      </c>
    </row>
    <row r="3602" spans="2:17" s="44" customFormat="1" x14ac:dyDescent="0.3">
      <c r="B3602" s="92">
        <v>3566</v>
      </c>
      <c r="C3602" s="93">
        <v>72154500</v>
      </c>
      <c r="D3602" s="94" t="s">
        <v>928</v>
      </c>
      <c r="E3602" s="78">
        <v>14912</v>
      </c>
      <c r="F3602" s="35">
        <f t="shared" si="502"/>
        <v>15673</v>
      </c>
      <c r="G3602" s="36">
        <v>1767959.2</v>
      </c>
      <c r="H3602" s="36">
        <v>1791574.75</v>
      </c>
      <c r="I3602" s="37">
        <v>1955646.3492650003</v>
      </c>
      <c r="J3602" s="38">
        <f t="shared" si="503"/>
        <v>15673</v>
      </c>
      <c r="K3602" s="38">
        <f t="shared" si="504"/>
        <v>1382713.3248162502</v>
      </c>
      <c r="L3602" s="38">
        <f t="shared" si="505"/>
        <v>1779766.9750000001</v>
      </c>
      <c r="M3602" s="39">
        <f t="shared" si="506"/>
        <v>558196.88248558436</v>
      </c>
      <c r="N3602" s="40">
        <f t="shared" si="507"/>
        <v>383622.3162612103</v>
      </c>
      <c r="O3602" s="41">
        <f t="shared" si="508"/>
        <v>0.68725270294055696</v>
      </c>
      <c r="P3602" s="42">
        <f t="shared" si="509"/>
        <v>15673</v>
      </c>
      <c r="Q3602" s="43" t="str">
        <f t="shared" si="510"/>
        <v>MEDIA GEO</v>
      </c>
    </row>
    <row r="3603" spans="2:17" s="44" customFormat="1" x14ac:dyDescent="0.3">
      <c r="B3603" s="92">
        <v>3567</v>
      </c>
      <c r="C3603" s="93">
        <v>72154500</v>
      </c>
      <c r="D3603" s="94" t="s">
        <v>929</v>
      </c>
      <c r="E3603" s="78">
        <v>16901</v>
      </c>
      <c r="F3603" s="35">
        <f t="shared" si="502"/>
        <v>17763</v>
      </c>
      <c r="G3603" s="36">
        <v>1779329.65</v>
      </c>
      <c r="H3603" s="36">
        <v>1818688.9</v>
      </c>
      <c r="I3603" s="37">
        <v>1955646.3492650003</v>
      </c>
      <c r="J3603" s="38">
        <f t="shared" si="503"/>
        <v>17763</v>
      </c>
      <c r="K3603" s="38">
        <f t="shared" si="504"/>
        <v>1392856.9748162501</v>
      </c>
      <c r="L3603" s="38">
        <f t="shared" si="505"/>
        <v>1799009.2749999999</v>
      </c>
      <c r="M3603" s="39">
        <f t="shared" si="506"/>
        <v>579035.73556763062</v>
      </c>
      <c r="N3603" s="40">
        <f t="shared" si="507"/>
        <v>396879.75741499552</v>
      </c>
      <c r="O3603" s="41">
        <f t="shared" si="508"/>
        <v>0.68541496325081386</v>
      </c>
      <c r="P3603" s="42">
        <f t="shared" si="509"/>
        <v>17763</v>
      </c>
      <c r="Q3603" s="43" t="str">
        <f t="shared" si="510"/>
        <v>MEDIA GEO</v>
      </c>
    </row>
    <row r="3604" spans="2:17" s="44" customFormat="1" x14ac:dyDescent="0.3">
      <c r="B3604" s="92">
        <v>3568</v>
      </c>
      <c r="C3604" s="93">
        <v>72154500</v>
      </c>
      <c r="D3604" s="94" t="s">
        <v>930</v>
      </c>
      <c r="E3604" s="78">
        <v>18244</v>
      </c>
      <c r="F3604" s="35">
        <f t="shared" si="502"/>
        <v>19174</v>
      </c>
      <c r="G3604" s="36">
        <v>1780495.85</v>
      </c>
      <c r="H3604" s="36">
        <v>1782536.7</v>
      </c>
      <c r="I3604" s="37">
        <v>1955646.3492650003</v>
      </c>
      <c r="J3604" s="38">
        <f t="shared" si="503"/>
        <v>19174</v>
      </c>
      <c r="K3604" s="38">
        <f t="shared" si="504"/>
        <v>1384463.2248162501</v>
      </c>
      <c r="L3604" s="38">
        <f t="shared" si="505"/>
        <v>1781516.2749999999</v>
      </c>
      <c r="M3604" s="39">
        <f t="shared" si="506"/>
        <v>587348.17361376667</v>
      </c>
      <c r="N3604" s="40">
        <f t="shared" si="507"/>
        <v>401759.81105735712</v>
      </c>
      <c r="O3604" s="41">
        <f t="shared" si="508"/>
        <v>0.68402325759431015</v>
      </c>
      <c r="P3604" s="42">
        <f t="shared" si="509"/>
        <v>19174</v>
      </c>
      <c r="Q3604" s="43" t="str">
        <f t="shared" si="510"/>
        <v>MEDIA GEO</v>
      </c>
    </row>
    <row r="3605" spans="2:17" s="44" customFormat="1" x14ac:dyDescent="0.3">
      <c r="B3605" s="92">
        <v>3569</v>
      </c>
      <c r="C3605" s="93">
        <v>72154500</v>
      </c>
      <c r="D3605" s="94" t="s">
        <v>931</v>
      </c>
      <c r="E3605" s="78">
        <v>18797</v>
      </c>
      <c r="F3605" s="35">
        <f t="shared" si="502"/>
        <v>19756</v>
      </c>
      <c r="G3605" s="36">
        <v>1786909.95</v>
      </c>
      <c r="H3605" s="36">
        <v>1787201.5</v>
      </c>
      <c r="I3605" s="37">
        <v>1955646.3492650003</v>
      </c>
      <c r="J3605" s="38">
        <f t="shared" si="503"/>
        <v>19756</v>
      </c>
      <c r="K3605" s="38">
        <f t="shared" si="504"/>
        <v>1387378.4498162502</v>
      </c>
      <c r="L3605" s="38">
        <f t="shared" si="505"/>
        <v>1787055.7250000001</v>
      </c>
      <c r="M3605" s="39">
        <f t="shared" si="506"/>
        <v>592674.69054711401</v>
      </c>
      <c r="N3605" s="40">
        <f t="shared" si="507"/>
        <v>405114.69115438149</v>
      </c>
      <c r="O3605" s="41">
        <f t="shared" si="508"/>
        <v>0.68353634399405383</v>
      </c>
      <c r="P3605" s="42">
        <f t="shared" si="509"/>
        <v>19756</v>
      </c>
      <c r="Q3605" s="43" t="str">
        <f t="shared" si="510"/>
        <v>MEDIA GEO</v>
      </c>
    </row>
    <row r="3606" spans="2:17" s="44" customFormat="1" x14ac:dyDescent="0.3">
      <c r="B3606" s="92">
        <v>3570</v>
      </c>
      <c r="C3606" s="93">
        <v>72154500</v>
      </c>
      <c r="D3606" s="94" t="s">
        <v>932</v>
      </c>
      <c r="E3606" s="78">
        <v>15115</v>
      </c>
      <c r="F3606" s="35">
        <f t="shared" si="502"/>
        <v>15886</v>
      </c>
      <c r="G3606" s="36">
        <v>1775247.95</v>
      </c>
      <c r="H3606" s="36">
        <v>1800029.7</v>
      </c>
      <c r="I3606" s="37">
        <v>1955646.3492650003</v>
      </c>
      <c r="J3606" s="38">
        <f t="shared" si="503"/>
        <v>15886</v>
      </c>
      <c r="K3606" s="38">
        <f t="shared" si="504"/>
        <v>1386702.4998162501</v>
      </c>
      <c r="L3606" s="38">
        <f t="shared" si="505"/>
        <v>1787638.825</v>
      </c>
      <c r="M3606" s="39">
        <f t="shared" si="506"/>
        <v>561320.486094294</v>
      </c>
      <c r="N3606" s="40">
        <f t="shared" si="507"/>
        <v>385680.42381027498</v>
      </c>
      <c r="O3606" s="41">
        <f t="shared" si="508"/>
        <v>0.68709486534843134</v>
      </c>
      <c r="P3606" s="42">
        <f t="shared" si="509"/>
        <v>15886</v>
      </c>
      <c r="Q3606" s="43" t="str">
        <f t="shared" si="510"/>
        <v>MEDIA GEO</v>
      </c>
    </row>
    <row r="3607" spans="2:17" s="44" customFormat="1" x14ac:dyDescent="0.3">
      <c r="B3607" s="92">
        <v>3571</v>
      </c>
      <c r="C3607" s="93">
        <v>72154500</v>
      </c>
      <c r="D3607" s="94" t="s">
        <v>933</v>
      </c>
      <c r="E3607" s="78">
        <v>18244</v>
      </c>
      <c r="F3607" s="35">
        <f t="shared" si="502"/>
        <v>19174</v>
      </c>
      <c r="G3607" s="36">
        <v>1756005.65</v>
      </c>
      <c r="H3607" s="36">
        <v>1776997.25</v>
      </c>
      <c r="I3607" s="37">
        <v>1955646.3492650003</v>
      </c>
      <c r="J3607" s="38">
        <f t="shared" si="503"/>
        <v>19174</v>
      </c>
      <c r="K3607" s="38">
        <f t="shared" si="504"/>
        <v>1376955.8123162501</v>
      </c>
      <c r="L3607" s="38">
        <f t="shared" si="505"/>
        <v>1766501.45</v>
      </c>
      <c r="M3607" s="39">
        <f t="shared" si="506"/>
        <v>584862.70334500889</v>
      </c>
      <c r="N3607" s="40">
        <f t="shared" si="507"/>
        <v>400002.318175881</v>
      </c>
      <c r="O3607" s="41">
        <f t="shared" si="508"/>
        <v>0.6839251603635268</v>
      </c>
      <c r="P3607" s="42">
        <f t="shared" si="509"/>
        <v>19174</v>
      </c>
      <c r="Q3607" s="43" t="str">
        <f t="shared" si="510"/>
        <v>MEDIA GEO</v>
      </c>
    </row>
    <row r="3608" spans="2:17" s="44" customFormat="1" x14ac:dyDescent="0.3">
      <c r="B3608" s="92">
        <v>3572</v>
      </c>
      <c r="C3608" s="93">
        <v>72154500</v>
      </c>
      <c r="D3608" s="94" t="s">
        <v>934</v>
      </c>
      <c r="E3608" s="78">
        <v>18373</v>
      </c>
      <c r="F3608" s="35">
        <f t="shared" si="502"/>
        <v>19310</v>
      </c>
      <c r="G3608" s="36">
        <v>1764169.05</v>
      </c>
      <c r="H3608" s="36">
        <v>1802362.1</v>
      </c>
      <c r="I3608" s="37">
        <v>1955646.3492650003</v>
      </c>
      <c r="J3608" s="38">
        <f t="shared" si="503"/>
        <v>19310</v>
      </c>
      <c r="K3608" s="38">
        <f t="shared" si="504"/>
        <v>1385371.8748162501</v>
      </c>
      <c r="L3608" s="38">
        <f t="shared" si="505"/>
        <v>1783265.5750000002</v>
      </c>
      <c r="M3608" s="39">
        <f t="shared" si="506"/>
        <v>588658.89401590475</v>
      </c>
      <c r="N3608" s="40">
        <f t="shared" si="507"/>
        <v>402590.46381970722</v>
      </c>
      <c r="O3608" s="41">
        <f t="shared" si="508"/>
        <v>0.68391129041334042</v>
      </c>
      <c r="P3608" s="42">
        <f t="shared" si="509"/>
        <v>19310</v>
      </c>
      <c r="Q3608" s="43" t="str">
        <f t="shared" si="510"/>
        <v>MEDIA GEO</v>
      </c>
    </row>
    <row r="3609" spans="2:17" s="44" customFormat="1" x14ac:dyDescent="0.3">
      <c r="B3609" s="92">
        <v>3573</v>
      </c>
      <c r="C3609" s="93">
        <v>72154500</v>
      </c>
      <c r="D3609" s="94" t="s">
        <v>935</v>
      </c>
      <c r="E3609" s="78">
        <v>16919</v>
      </c>
      <c r="F3609" s="35">
        <f t="shared" si="502"/>
        <v>17782</v>
      </c>
      <c r="G3609" s="36">
        <v>1755131</v>
      </c>
      <c r="H3609" s="36">
        <v>1789242.35</v>
      </c>
      <c r="I3609" s="37">
        <v>1955646.3492650003</v>
      </c>
      <c r="J3609" s="38">
        <f t="shared" si="503"/>
        <v>17782</v>
      </c>
      <c r="K3609" s="38">
        <f t="shared" si="504"/>
        <v>1379450.4248162501</v>
      </c>
      <c r="L3609" s="38">
        <f t="shared" si="505"/>
        <v>1772186.675</v>
      </c>
      <c r="M3609" s="39">
        <f t="shared" si="506"/>
        <v>574860.42071335483</v>
      </c>
      <c r="N3609" s="40">
        <f t="shared" si="507"/>
        <v>393913.92893910565</v>
      </c>
      <c r="O3609" s="41">
        <f t="shared" si="508"/>
        <v>0.68523404072642646</v>
      </c>
      <c r="P3609" s="42">
        <f t="shared" si="509"/>
        <v>17782</v>
      </c>
      <c r="Q3609" s="43" t="str">
        <f t="shared" si="510"/>
        <v>MEDIA GEO</v>
      </c>
    </row>
    <row r="3610" spans="2:17" s="44" customFormat="1" x14ac:dyDescent="0.3">
      <c r="B3610" s="92">
        <v>3574</v>
      </c>
      <c r="C3610" s="93">
        <v>72154500</v>
      </c>
      <c r="D3610" s="94" t="s">
        <v>1168</v>
      </c>
      <c r="E3610" s="78">
        <v>12464</v>
      </c>
      <c r="F3610" s="35">
        <f t="shared" si="502"/>
        <v>13100</v>
      </c>
      <c r="G3610" s="36">
        <v>1439965.45</v>
      </c>
      <c r="H3610" s="36">
        <v>1442880.95</v>
      </c>
      <c r="I3610" s="37">
        <v>1582760.8090000001</v>
      </c>
      <c r="J3610" s="38">
        <f t="shared" si="503"/>
        <v>13100</v>
      </c>
      <c r="K3610" s="38">
        <f t="shared" si="504"/>
        <v>1119676.8022499999</v>
      </c>
      <c r="L3610" s="38">
        <f t="shared" si="505"/>
        <v>1441423.2</v>
      </c>
      <c r="M3610" s="39">
        <f t="shared" si="506"/>
        <v>455582.76787475304</v>
      </c>
      <c r="N3610" s="40">
        <f t="shared" si="507"/>
        <v>312882.56572243088</v>
      </c>
      <c r="O3610" s="41">
        <f t="shared" si="508"/>
        <v>0.68677436414462301</v>
      </c>
      <c r="P3610" s="42">
        <f t="shared" si="509"/>
        <v>13100</v>
      </c>
      <c r="Q3610" s="43" t="str">
        <f t="shared" si="510"/>
        <v>MEDIA GEO</v>
      </c>
    </row>
    <row r="3611" spans="2:17" s="44" customFormat="1" x14ac:dyDescent="0.3">
      <c r="B3611" s="92">
        <v>3575</v>
      </c>
      <c r="C3611" s="93">
        <v>72154500</v>
      </c>
      <c r="D3611" s="94" t="s">
        <v>1169</v>
      </c>
      <c r="E3611" s="78">
        <v>12188</v>
      </c>
      <c r="F3611" s="35">
        <f t="shared" si="502"/>
        <v>12810</v>
      </c>
      <c r="G3611" s="36">
        <v>1439090.8</v>
      </c>
      <c r="H3611" s="36">
        <v>1457458.45</v>
      </c>
      <c r="I3611" s="37">
        <v>1582760.8090000001</v>
      </c>
      <c r="J3611" s="38">
        <f t="shared" si="503"/>
        <v>12810</v>
      </c>
      <c r="K3611" s="38">
        <f t="shared" si="504"/>
        <v>1123030.0147500001</v>
      </c>
      <c r="L3611" s="38">
        <f t="shared" si="505"/>
        <v>1448274.625</v>
      </c>
      <c r="M3611" s="39">
        <f t="shared" si="506"/>
        <v>454111.18536067486</v>
      </c>
      <c r="N3611" s="40">
        <f t="shared" si="507"/>
        <v>312047.06071419478</v>
      </c>
      <c r="O3611" s="41">
        <f t="shared" si="508"/>
        <v>0.68716004091895122</v>
      </c>
      <c r="P3611" s="42">
        <f t="shared" si="509"/>
        <v>12810</v>
      </c>
      <c r="Q3611" s="43" t="str">
        <f t="shared" si="510"/>
        <v>MEDIA GEO</v>
      </c>
    </row>
    <row r="3612" spans="2:17" s="44" customFormat="1" x14ac:dyDescent="0.3">
      <c r="B3612" s="92">
        <v>3576</v>
      </c>
      <c r="C3612" s="93">
        <v>72154500</v>
      </c>
      <c r="D3612" s="94" t="s">
        <v>1170</v>
      </c>
      <c r="E3612" s="78">
        <v>176773</v>
      </c>
      <c r="F3612" s="35">
        <f t="shared" si="502"/>
        <v>185788</v>
      </c>
      <c r="G3612" s="36">
        <v>3062732.75</v>
      </c>
      <c r="H3612" s="36">
        <v>3149031.55</v>
      </c>
      <c r="I3612" s="37">
        <v>3400056.1</v>
      </c>
      <c r="J3612" s="38">
        <f t="shared" si="503"/>
        <v>185788</v>
      </c>
      <c r="K3612" s="38">
        <f t="shared" si="504"/>
        <v>2449402.1</v>
      </c>
      <c r="L3612" s="38">
        <f t="shared" si="505"/>
        <v>3105882.15</v>
      </c>
      <c r="M3612" s="39">
        <f t="shared" si="506"/>
        <v>1571076.9762644528</v>
      </c>
      <c r="N3612" s="40">
        <f t="shared" si="507"/>
        <v>979547.22901956481</v>
      </c>
      <c r="O3612" s="41">
        <f t="shared" si="508"/>
        <v>0.62348773727728646</v>
      </c>
      <c r="P3612" s="42">
        <f t="shared" si="509"/>
        <v>185788</v>
      </c>
      <c r="Q3612" s="43" t="str">
        <f t="shared" si="510"/>
        <v>MEDIA GEO</v>
      </c>
    </row>
    <row r="3613" spans="2:17" s="44" customFormat="1" x14ac:dyDescent="0.3">
      <c r="B3613" s="92">
        <v>3577</v>
      </c>
      <c r="C3613" s="93">
        <v>72154500</v>
      </c>
      <c r="D3613" s="94" t="s">
        <v>936</v>
      </c>
      <c r="E3613" s="78">
        <v>9444</v>
      </c>
      <c r="F3613" s="35">
        <f t="shared" si="502"/>
        <v>9926</v>
      </c>
      <c r="G3613" s="36">
        <v>2467387.65</v>
      </c>
      <c r="H3613" s="36">
        <v>2491003.2000000002</v>
      </c>
      <c r="I3613" s="37">
        <v>2739126.8275000001</v>
      </c>
      <c r="J3613" s="38">
        <f t="shared" si="503"/>
        <v>9926</v>
      </c>
      <c r="K3613" s="38">
        <f t="shared" si="504"/>
        <v>1926860.9193750001</v>
      </c>
      <c r="L3613" s="38">
        <f t="shared" si="505"/>
        <v>2479195.4249999998</v>
      </c>
      <c r="M3613" s="39">
        <f t="shared" si="506"/>
        <v>639365.97545868054</v>
      </c>
      <c r="N3613" s="40">
        <f t="shared" si="507"/>
        <v>445081.27499672706</v>
      </c>
      <c r="O3613" s="41">
        <f t="shared" si="508"/>
        <v>0.6961291217872928</v>
      </c>
      <c r="P3613" s="42">
        <f t="shared" si="509"/>
        <v>9926</v>
      </c>
      <c r="Q3613" s="43" t="str">
        <f t="shared" si="510"/>
        <v>MEDIA GEO</v>
      </c>
    </row>
    <row r="3614" spans="2:17" s="44" customFormat="1" x14ac:dyDescent="0.3">
      <c r="B3614" s="92">
        <v>3578</v>
      </c>
      <c r="C3614" s="93">
        <v>72154500</v>
      </c>
      <c r="D3614" s="94" t="s">
        <v>937</v>
      </c>
      <c r="E3614" s="78">
        <v>22939</v>
      </c>
      <c r="F3614" s="35">
        <f t="shared" si="502"/>
        <v>24109</v>
      </c>
      <c r="G3614" s="36">
        <v>3099468.05</v>
      </c>
      <c r="H3614" s="36">
        <v>3127748.4</v>
      </c>
      <c r="I3614" s="37">
        <v>3400056.1</v>
      </c>
      <c r="J3614" s="38">
        <f t="shared" si="503"/>
        <v>24109</v>
      </c>
      <c r="K3614" s="38">
        <f t="shared" si="504"/>
        <v>2412845.3874999997</v>
      </c>
      <c r="L3614" s="38">
        <f t="shared" si="505"/>
        <v>3113608.2249999996</v>
      </c>
      <c r="M3614" s="39">
        <f t="shared" si="506"/>
        <v>944161.01370312891</v>
      </c>
      <c r="N3614" s="40">
        <f t="shared" si="507"/>
        <v>650575.01793382072</v>
      </c>
      <c r="O3614" s="41">
        <f t="shared" si="508"/>
        <v>0.68905092297994419</v>
      </c>
      <c r="P3614" s="42">
        <f t="shared" si="509"/>
        <v>24109</v>
      </c>
      <c r="Q3614" s="43" t="str">
        <f t="shared" si="510"/>
        <v>MEDIA GEO</v>
      </c>
    </row>
    <row r="3615" spans="2:17" s="44" customFormat="1" x14ac:dyDescent="0.3">
      <c r="B3615" s="92">
        <v>3579</v>
      </c>
      <c r="C3615" s="93">
        <v>72154500</v>
      </c>
      <c r="D3615" s="94" t="s">
        <v>938</v>
      </c>
      <c r="E3615" s="78">
        <v>18594</v>
      </c>
      <c r="F3615" s="35">
        <f t="shared" si="502"/>
        <v>19542</v>
      </c>
      <c r="G3615" s="36">
        <v>2432110.1</v>
      </c>
      <c r="H3615" s="36">
        <v>2429777.7000000002</v>
      </c>
      <c r="I3615" s="37">
        <v>2667656.2605000003</v>
      </c>
      <c r="J3615" s="38">
        <f t="shared" si="503"/>
        <v>19542</v>
      </c>
      <c r="K3615" s="38">
        <f t="shared" si="504"/>
        <v>1887271.5151250004</v>
      </c>
      <c r="L3615" s="38">
        <f t="shared" si="505"/>
        <v>2430943.9000000004</v>
      </c>
      <c r="M3615" s="39">
        <f t="shared" si="506"/>
        <v>745010.10356423445</v>
      </c>
      <c r="N3615" s="40">
        <f t="shared" si="507"/>
        <v>512983.41556481476</v>
      </c>
      <c r="O3615" s="41">
        <f t="shared" si="508"/>
        <v>0.68855900491903266</v>
      </c>
      <c r="P3615" s="42">
        <f t="shared" si="509"/>
        <v>19542</v>
      </c>
      <c r="Q3615" s="43" t="str">
        <f t="shared" si="510"/>
        <v>MEDIA GEO</v>
      </c>
    </row>
    <row r="3616" spans="2:17" s="44" customFormat="1" x14ac:dyDescent="0.3">
      <c r="B3616" s="92">
        <v>3580</v>
      </c>
      <c r="C3616" s="93">
        <v>72154500</v>
      </c>
      <c r="D3616" s="94" t="s">
        <v>939</v>
      </c>
      <c r="E3616" s="78">
        <v>32457</v>
      </c>
      <c r="F3616" s="35">
        <f t="shared" si="502"/>
        <v>34112</v>
      </c>
      <c r="G3616" s="36">
        <v>1418099.2</v>
      </c>
      <c r="H3616" s="36">
        <v>1453085.2</v>
      </c>
      <c r="I3616" s="37">
        <v>1582066.92</v>
      </c>
      <c r="J3616" s="38">
        <f t="shared" si="503"/>
        <v>34112</v>
      </c>
      <c r="K3616" s="38">
        <f t="shared" si="504"/>
        <v>1121840.83</v>
      </c>
      <c r="L3616" s="38">
        <f t="shared" si="505"/>
        <v>1435592.2</v>
      </c>
      <c r="M3616" s="39">
        <f t="shared" si="506"/>
        <v>577473.99413819658</v>
      </c>
      <c r="N3616" s="40">
        <f t="shared" si="507"/>
        <v>384214.95069416385</v>
      </c>
      <c r="O3616" s="41">
        <f t="shared" si="508"/>
        <v>0.66533723525949207</v>
      </c>
      <c r="P3616" s="42">
        <f t="shared" si="509"/>
        <v>34112</v>
      </c>
      <c r="Q3616" s="43" t="str">
        <f t="shared" si="510"/>
        <v>MEDIA GEO</v>
      </c>
    </row>
    <row r="3617" spans="2:17" s="44" customFormat="1" x14ac:dyDescent="0.3">
      <c r="B3617" s="92">
        <v>3581</v>
      </c>
      <c r="C3617" s="93">
        <v>72154500</v>
      </c>
      <c r="D3617" s="94" t="s">
        <v>1171</v>
      </c>
      <c r="E3617" s="78">
        <v>13734</v>
      </c>
      <c r="F3617" s="35">
        <f t="shared" si="502"/>
        <v>14434</v>
      </c>
      <c r="G3617" s="36">
        <v>4191322.8</v>
      </c>
      <c r="H3617" s="36">
        <v>4262752.55</v>
      </c>
      <c r="I3617" s="37">
        <v>4649056.3</v>
      </c>
      <c r="J3617" s="38">
        <f t="shared" si="503"/>
        <v>14434</v>
      </c>
      <c r="K3617" s="38">
        <f t="shared" si="504"/>
        <v>3279391.4124999996</v>
      </c>
      <c r="L3617" s="38">
        <f t="shared" si="505"/>
        <v>4227037.6749999998</v>
      </c>
      <c r="M3617" s="39">
        <f t="shared" si="506"/>
        <v>1046401.0934466374</v>
      </c>
      <c r="N3617" s="40">
        <f t="shared" si="507"/>
        <v>729710.92973748886</v>
      </c>
      <c r="O3617" s="41">
        <f t="shared" si="508"/>
        <v>0.69735298855046679</v>
      </c>
      <c r="P3617" s="42">
        <f t="shared" si="509"/>
        <v>14434</v>
      </c>
      <c r="Q3617" s="43" t="str">
        <f t="shared" si="510"/>
        <v>MEDIA GEO</v>
      </c>
    </row>
    <row r="3618" spans="2:17" s="44" customFormat="1" x14ac:dyDescent="0.3">
      <c r="B3618" s="92">
        <v>3582</v>
      </c>
      <c r="C3618" s="93">
        <v>72154500</v>
      </c>
      <c r="D3618" s="94" t="s">
        <v>1172</v>
      </c>
      <c r="E3618" s="78">
        <v>13163</v>
      </c>
      <c r="F3618" s="35">
        <f t="shared" si="502"/>
        <v>13834</v>
      </c>
      <c r="G3618" s="36">
        <v>3531836.7</v>
      </c>
      <c r="H3618" s="36">
        <v>3577318.5</v>
      </c>
      <c r="I3618" s="37">
        <v>3920445.0944400001</v>
      </c>
      <c r="J3618" s="38">
        <f t="shared" si="503"/>
        <v>13834</v>
      </c>
      <c r="K3618" s="38">
        <f t="shared" si="504"/>
        <v>2760858.5736100003</v>
      </c>
      <c r="L3618" s="38">
        <f t="shared" si="505"/>
        <v>3554577.6</v>
      </c>
      <c r="M3618" s="39">
        <f t="shared" si="506"/>
        <v>909830.18836799636</v>
      </c>
      <c r="N3618" s="40">
        <f t="shared" si="507"/>
        <v>633564.98071230948</v>
      </c>
      <c r="O3618" s="41">
        <f t="shared" si="508"/>
        <v>0.6963551977196577</v>
      </c>
      <c r="P3618" s="42">
        <f t="shared" si="509"/>
        <v>13834</v>
      </c>
      <c r="Q3618" s="43" t="str">
        <f t="shared" si="510"/>
        <v>MEDIA GEO</v>
      </c>
    </row>
    <row r="3619" spans="2:17" s="44" customFormat="1" x14ac:dyDescent="0.3">
      <c r="B3619" s="92">
        <v>3583</v>
      </c>
      <c r="C3619" s="93">
        <v>72154500</v>
      </c>
      <c r="D3619" s="94" t="s">
        <v>1173</v>
      </c>
      <c r="E3619" s="78">
        <v>23473</v>
      </c>
      <c r="F3619" s="35">
        <f t="shared" si="502"/>
        <v>24670</v>
      </c>
      <c r="G3619" s="36">
        <v>2484297.5499999998</v>
      </c>
      <c r="H3619" s="36">
        <v>2493627.15</v>
      </c>
      <c r="I3619" s="37">
        <v>2739126.8275000001</v>
      </c>
      <c r="J3619" s="38">
        <f t="shared" si="503"/>
        <v>24670</v>
      </c>
      <c r="K3619" s="38">
        <f t="shared" si="504"/>
        <v>1935430.381875</v>
      </c>
      <c r="L3619" s="38">
        <f t="shared" si="505"/>
        <v>2488962.3499999996</v>
      </c>
      <c r="M3619" s="39">
        <f t="shared" si="506"/>
        <v>804366.74080430192</v>
      </c>
      <c r="N3619" s="40">
        <f t="shared" si="507"/>
        <v>551328.8526917717</v>
      </c>
      <c r="O3619" s="41">
        <f t="shared" si="508"/>
        <v>0.68541975286109824</v>
      </c>
      <c r="P3619" s="42">
        <f t="shared" si="509"/>
        <v>24670</v>
      </c>
      <c r="Q3619" s="43" t="str">
        <f t="shared" si="510"/>
        <v>MEDIA GEO</v>
      </c>
    </row>
    <row r="3620" spans="2:17" s="44" customFormat="1" x14ac:dyDescent="0.3">
      <c r="B3620" s="92">
        <v>3584</v>
      </c>
      <c r="C3620" s="93">
        <v>72154500</v>
      </c>
      <c r="D3620" s="94" t="s">
        <v>1174</v>
      </c>
      <c r="E3620" s="78">
        <v>16680</v>
      </c>
      <c r="F3620" s="35">
        <f t="shared" si="502"/>
        <v>17531</v>
      </c>
      <c r="G3620" s="36">
        <v>697679.15</v>
      </c>
      <c r="H3620" s="36">
        <v>698262.25</v>
      </c>
      <c r="I3620" s="37">
        <v>763277.9</v>
      </c>
      <c r="J3620" s="38">
        <f t="shared" si="503"/>
        <v>17531</v>
      </c>
      <c r="K3620" s="38">
        <f t="shared" si="504"/>
        <v>544187.57499999995</v>
      </c>
      <c r="L3620" s="38">
        <f t="shared" si="505"/>
        <v>697970.7</v>
      </c>
      <c r="M3620" s="39">
        <f t="shared" si="506"/>
        <v>284145.59085596446</v>
      </c>
      <c r="N3620" s="40">
        <f t="shared" si="507"/>
        <v>188524.98515752936</v>
      </c>
      <c r="O3620" s="41">
        <f t="shared" si="508"/>
        <v>0.66348024120175098</v>
      </c>
      <c r="P3620" s="42">
        <f t="shared" si="509"/>
        <v>17531</v>
      </c>
      <c r="Q3620" s="43" t="str">
        <f t="shared" si="510"/>
        <v>MEDIA GEO</v>
      </c>
    </row>
    <row r="3621" spans="2:17" s="44" customFormat="1" x14ac:dyDescent="0.3">
      <c r="B3621" s="92">
        <v>3585</v>
      </c>
      <c r="C3621" s="93">
        <v>72154500</v>
      </c>
      <c r="D3621" s="94" t="s">
        <v>1175</v>
      </c>
      <c r="E3621" s="78">
        <v>18226</v>
      </c>
      <c r="F3621" s="35">
        <f t="shared" ref="F3621:F3684" si="511">ROUND(E3621*($C$5+1),0)</f>
        <v>19156</v>
      </c>
      <c r="G3621" s="36">
        <v>634121.25</v>
      </c>
      <c r="H3621" s="36">
        <v>630039.55000000005</v>
      </c>
      <c r="I3621" s="37">
        <v>693889</v>
      </c>
      <c r="J3621" s="38">
        <f t="shared" si="503"/>
        <v>19156</v>
      </c>
      <c r="K3621" s="38">
        <f t="shared" si="504"/>
        <v>494301.45</v>
      </c>
      <c r="L3621" s="38">
        <f t="shared" si="505"/>
        <v>632080.4</v>
      </c>
      <c r="M3621" s="39">
        <f t="shared" si="506"/>
        <v>269950.25230729632</v>
      </c>
      <c r="N3621" s="40">
        <f t="shared" si="507"/>
        <v>177338.3164890992</v>
      </c>
      <c r="O3621" s="41">
        <f t="shared" si="508"/>
        <v>0.65692961934048189</v>
      </c>
      <c r="P3621" s="42">
        <f t="shared" si="509"/>
        <v>19156</v>
      </c>
      <c r="Q3621" s="43" t="str">
        <f t="shared" si="510"/>
        <v>MEDIA GEO</v>
      </c>
    </row>
    <row r="3622" spans="2:17" s="44" customFormat="1" x14ac:dyDescent="0.3">
      <c r="B3622" s="92">
        <v>3586</v>
      </c>
      <c r="C3622" s="93">
        <v>72154500</v>
      </c>
      <c r="D3622" s="94" t="s">
        <v>940</v>
      </c>
      <c r="E3622" s="78">
        <v>22571</v>
      </c>
      <c r="F3622" s="35">
        <f t="shared" si="511"/>
        <v>23722</v>
      </c>
      <c r="G3622" s="36">
        <v>628581.80000000005</v>
      </c>
      <c r="H3622" s="36">
        <v>644325.5</v>
      </c>
      <c r="I3622" s="37">
        <v>693889</v>
      </c>
      <c r="J3622" s="38">
        <f t="shared" si="503"/>
        <v>23722</v>
      </c>
      <c r="K3622" s="38">
        <f t="shared" si="504"/>
        <v>497629.57500000001</v>
      </c>
      <c r="L3622" s="38">
        <f t="shared" si="505"/>
        <v>636453.65</v>
      </c>
      <c r="M3622" s="39">
        <f t="shared" si="506"/>
        <v>285743.99118156871</v>
      </c>
      <c r="N3622" s="40">
        <f t="shared" si="507"/>
        <v>185277.52678448899</v>
      </c>
      <c r="O3622" s="41">
        <f t="shared" si="508"/>
        <v>0.64840392974968675</v>
      </c>
      <c r="P3622" s="42">
        <f t="shared" si="509"/>
        <v>23722</v>
      </c>
      <c r="Q3622" s="43" t="str">
        <f t="shared" si="510"/>
        <v>MEDIA GEO</v>
      </c>
    </row>
    <row r="3623" spans="2:17" s="44" customFormat="1" x14ac:dyDescent="0.3">
      <c r="B3623" s="92">
        <v>3587</v>
      </c>
      <c r="C3623" s="93">
        <v>72154500</v>
      </c>
      <c r="D3623" s="94" t="s">
        <v>941</v>
      </c>
      <c r="E3623" s="78">
        <v>23804</v>
      </c>
      <c r="F3623" s="35">
        <f t="shared" si="511"/>
        <v>25018</v>
      </c>
      <c r="G3623" s="36">
        <v>2442897.4500000002</v>
      </c>
      <c r="H3623" s="36">
        <v>2516076.5</v>
      </c>
      <c r="I3623" s="37">
        <v>2739126.8275000001</v>
      </c>
      <c r="J3623" s="38">
        <f t="shared" si="503"/>
        <v>25018</v>
      </c>
      <c r="K3623" s="38">
        <f t="shared" si="504"/>
        <v>1930779.694375</v>
      </c>
      <c r="L3623" s="38">
        <f t="shared" si="505"/>
        <v>2479486.9750000001</v>
      </c>
      <c r="M3623" s="39">
        <f t="shared" si="506"/>
        <v>805607.40928573709</v>
      </c>
      <c r="N3623" s="40">
        <f t="shared" si="507"/>
        <v>551960.06462834612</v>
      </c>
      <c r="O3623" s="41">
        <f t="shared" si="508"/>
        <v>0.68514770130741687</v>
      </c>
      <c r="P3623" s="42">
        <f t="shared" si="509"/>
        <v>25018</v>
      </c>
      <c r="Q3623" s="43" t="str">
        <f t="shared" si="510"/>
        <v>MEDIA GEO</v>
      </c>
    </row>
    <row r="3624" spans="2:17" s="44" customFormat="1" x14ac:dyDescent="0.3">
      <c r="B3624" s="92">
        <v>3588</v>
      </c>
      <c r="C3624" s="93">
        <v>72154500</v>
      </c>
      <c r="D3624" s="94" t="s">
        <v>942</v>
      </c>
      <c r="E3624" s="78">
        <v>112540</v>
      </c>
      <c r="F3624" s="35">
        <f t="shared" si="511"/>
        <v>118280</v>
      </c>
      <c r="G3624" s="36">
        <v>5019324.8</v>
      </c>
      <c r="H3624" s="36">
        <v>5159560.3499999996</v>
      </c>
      <c r="I3624" s="37">
        <v>5551742.2982364837</v>
      </c>
      <c r="J3624" s="38">
        <f t="shared" si="503"/>
        <v>118280</v>
      </c>
      <c r="K3624" s="38">
        <f t="shared" si="504"/>
        <v>3962226.8620591206</v>
      </c>
      <c r="L3624" s="38">
        <f t="shared" si="505"/>
        <v>5089442.5749999993</v>
      </c>
      <c r="M3624" s="39">
        <f t="shared" si="506"/>
        <v>2030718.1608059658</v>
      </c>
      <c r="N3624" s="40">
        <f t="shared" si="507"/>
        <v>1352297.9921058272</v>
      </c>
      <c r="O3624" s="41">
        <f t="shared" si="508"/>
        <v>0.6659210609359586</v>
      </c>
      <c r="P3624" s="42">
        <f t="shared" si="509"/>
        <v>118280</v>
      </c>
      <c r="Q3624" s="43" t="str">
        <f t="shared" si="510"/>
        <v>MEDIA GEO</v>
      </c>
    </row>
    <row r="3625" spans="2:17" s="44" customFormat="1" x14ac:dyDescent="0.3">
      <c r="B3625" s="92">
        <v>3589</v>
      </c>
      <c r="C3625" s="93">
        <v>72154500</v>
      </c>
      <c r="D3625" s="94" t="s">
        <v>943</v>
      </c>
      <c r="E3625" s="78">
        <v>25774</v>
      </c>
      <c r="F3625" s="35">
        <f t="shared" si="511"/>
        <v>27088</v>
      </c>
      <c r="G3625" s="36">
        <v>1188357.8</v>
      </c>
      <c r="H3625" s="36">
        <v>1217804.3500000001</v>
      </c>
      <c r="I3625" s="37">
        <v>1318389.1000000001</v>
      </c>
      <c r="J3625" s="38">
        <f t="shared" si="503"/>
        <v>27088</v>
      </c>
      <c r="K3625" s="38">
        <f t="shared" si="504"/>
        <v>937909.81250000012</v>
      </c>
      <c r="L3625" s="38">
        <f t="shared" si="505"/>
        <v>1203081.0750000002</v>
      </c>
      <c r="M3625" s="39">
        <f t="shared" si="506"/>
        <v>476800.0822625506</v>
      </c>
      <c r="N3625" s="40">
        <f t="shared" si="507"/>
        <v>317994.46294937201</v>
      </c>
      <c r="O3625" s="41">
        <f t="shared" si="508"/>
        <v>0.66693458071651079</v>
      </c>
      <c r="P3625" s="42">
        <f t="shared" si="509"/>
        <v>27088</v>
      </c>
      <c r="Q3625" s="43" t="str">
        <f t="shared" si="510"/>
        <v>MEDIA GEO</v>
      </c>
    </row>
    <row r="3626" spans="2:17" s="44" customFormat="1" x14ac:dyDescent="0.3">
      <c r="B3626" s="92">
        <v>3590</v>
      </c>
      <c r="C3626" s="93">
        <v>72154500</v>
      </c>
      <c r="D3626" s="94" t="s">
        <v>944</v>
      </c>
      <c r="E3626" s="78">
        <v>21080</v>
      </c>
      <c r="F3626" s="35">
        <f t="shared" si="511"/>
        <v>22155</v>
      </c>
      <c r="G3626" s="36">
        <v>1191273.3</v>
      </c>
      <c r="H3626" s="36">
        <v>1218970.55</v>
      </c>
      <c r="I3626" s="37">
        <v>1318389.1000000001</v>
      </c>
      <c r="J3626" s="38">
        <f t="shared" si="503"/>
        <v>22155</v>
      </c>
      <c r="K3626" s="38">
        <f t="shared" si="504"/>
        <v>937696.98750000005</v>
      </c>
      <c r="L3626" s="38">
        <f t="shared" si="505"/>
        <v>1205121.925</v>
      </c>
      <c r="M3626" s="39">
        <f t="shared" si="506"/>
        <v>453816.1999165967</v>
      </c>
      <c r="N3626" s="40">
        <f t="shared" si="507"/>
        <v>305230.56163614744</v>
      </c>
      <c r="O3626" s="41">
        <f t="shared" si="508"/>
        <v>0.67258630628929372</v>
      </c>
      <c r="P3626" s="42">
        <f t="shared" si="509"/>
        <v>22155</v>
      </c>
      <c r="Q3626" s="43" t="str">
        <f t="shared" si="510"/>
        <v>MEDIA GEO</v>
      </c>
    </row>
    <row r="3627" spans="2:17" s="44" customFormat="1" x14ac:dyDescent="0.3">
      <c r="B3627" s="92">
        <v>3591</v>
      </c>
      <c r="C3627" s="93">
        <v>72154500</v>
      </c>
      <c r="D3627" s="94" t="s">
        <v>945</v>
      </c>
      <c r="E3627" s="78">
        <v>21650</v>
      </c>
      <c r="F3627" s="35">
        <f t="shared" si="511"/>
        <v>22754</v>
      </c>
      <c r="G3627" s="36">
        <v>1186316.95</v>
      </c>
      <c r="H3627" s="36">
        <v>1200311.3500000001</v>
      </c>
      <c r="I3627" s="37">
        <v>1318389.1000000001</v>
      </c>
      <c r="J3627" s="38">
        <f t="shared" si="503"/>
        <v>22754</v>
      </c>
      <c r="K3627" s="38">
        <f t="shared" si="504"/>
        <v>931942.85</v>
      </c>
      <c r="L3627" s="38">
        <f t="shared" si="505"/>
        <v>1193314.1499999999</v>
      </c>
      <c r="M3627" s="39">
        <f t="shared" si="506"/>
        <v>454620.48554575868</v>
      </c>
      <c r="N3627" s="40">
        <f t="shared" si="507"/>
        <v>305375.72049660812</v>
      </c>
      <c r="O3627" s="41">
        <f t="shared" si="508"/>
        <v>0.67171570618955601</v>
      </c>
      <c r="P3627" s="42">
        <f t="shared" si="509"/>
        <v>22754</v>
      </c>
      <c r="Q3627" s="43" t="str">
        <f t="shared" si="510"/>
        <v>MEDIA GEO</v>
      </c>
    </row>
    <row r="3628" spans="2:17" s="44" customFormat="1" x14ac:dyDescent="0.3">
      <c r="B3628" s="92">
        <v>3592</v>
      </c>
      <c r="C3628" s="93">
        <v>72154500</v>
      </c>
      <c r="D3628" s="94" t="s">
        <v>946</v>
      </c>
      <c r="E3628" s="78">
        <v>20840</v>
      </c>
      <c r="F3628" s="35">
        <f t="shared" si="511"/>
        <v>21903</v>
      </c>
      <c r="G3628" s="36">
        <v>1205267.7</v>
      </c>
      <c r="H3628" s="36">
        <v>1202060.6499999999</v>
      </c>
      <c r="I3628" s="37">
        <v>1318389.1000000001</v>
      </c>
      <c r="J3628" s="38">
        <f t="shared" si="503"/>
        <v>21903</v>
      </c>
      <c r="K3628" s="38">
        <f t="shared" si="504"/>
        <v>936905.11249999993</v>
      </c>
      <c r="L3628" s="38">
        <f t="shared" si="505"/>
        <v>1203664.1749999998</v>
      </c>
      <c r="M3628" s="39">
        <f t="shared" si="506"/>
        <v>452261.1434060004</v>
      </c>
      <c r="N3628" s="40">
        <f t="shared" si="507"/>
        <v>304309.16154123557</v>
      </c>
      <c r="O3628" s="41">
        <f t="shared" si="508"/>
        <v>0.67286161099197839</v>
      </c>
      <c r="P3628" s="42">
        <f t="shared" si="509"/>
        <v>21903</v>
      </c>
      <c r="Q3628" s="43" t="str">
        <f t="shared" si="510"/>
        <v>MEDIA GEO</v>
      </c>
    </row>
    <row r="3629" spans="2:17" s="44" customFormat="1" x14ac:dyDescent="0.3">
      <c r="B3629" s="92">
        <v>3593</v>
      </c>
      <c r="C3629" s="93">
        <v>72154500</v>
      </c>
      <c r="D3629" s="94" t="s">
        <v>947</v>
      </c>
      <c r="E3629" s="78">
        <v>20546</v>
      </c>
      <c r="F3629" s="35">
        <f t="shared" si="511"/>
        <v>21594</v>
      </c>
      <c r="G3629" s="36">
        <v>1183693</v>
      </c>
      <c r="H3629" s="36">
        <v>1226259.3</v>
      </c>
      <c r="I3629" s="37">
        <v>1318389.1000000001</v>
      </c>
      <c r="J3629" s="38">
        <f t="shared" si="503"/>
        <v>21594</v>
      </c>
      <c r="K3629" s="38">
        <f t="shared" si="504"/>
        <v>937483.85</v>
      </c>
      <c r="L3629" s="38">
        <f t="shared" si="505"/>
        <v>1204976.1499999999</v>
      </c>
      <c r="M3629" s="39">
        <f t="shared" si="506"/>
        <v>450868.11509940156</v>
      </c>
      <c r="N3629" s="40">
        <f t="shared" si="507"/>
        <v>303542.63777464133</v>
      </c>
      <c r="O3629" s="41">
        <f t="shared" si="508"/>
        <v>0.67324041689601444</v>
      </c>
      <c r="P3629" s="42">
        <f t="shared" si="509"/>
        <v>21594</v>
      </c>
      <c r="Q3629" s="43" t="str">
        <f t="shared" si="510"/>
        <v>MEDIA GEO</v>
      </c>
    </row>
    <row r="3630" spans="2:17" s="44" customFormat="1" x14ac:dyDescent="0.3">
      <c r="B3630" s="92">
        <v>3594</v>
      </c>
      <c r="C3630" s="93">
        <v>72154500</v>
      </c>
      <c r="D3630" s="94" t="s">
        <v>948</v>
      </c>
      <c r="E3630" s="78">
        <v>20877</v>
      </c>
      <c r="F3630" s="35">
        <f t="shared" si="511"/>
        <v>21942</v>
      </c>
      <c r="G3630" s="36">
        <v>1190690.2</v>
      </c>
      <c r="H3630" s="36">
        <v>1218387.45</v>
      </c>
      <c r="I3630" s="37">
        <v>1318389.1000000001</v>
      </c>
      <c r="J3630" s="38">
        <f t="shared" si="503"/>
        <v>21942</v>
      </c>
      <c r="K3630" s="38">
        <f t="shared" si="504"/>
        <v>937352.1875</v>
      </c>
      <c r="L3630" s="38">
        <f t="shared" si="505"/>
        <v>1204538.825</v>
      </c>
      <c r="M3630" s="39">
        <f t="shared" si="506"/>
        <v>452611.93592385814</v>
      </c>
      <c r="N3630" s="40">
        <f t="shared" si="507"/>
        <v>304529.63214493601</v>
      </c>
      <c r="O3630" s="41">
        <f t="shared" si="508"/>
        <v>0.67282722344327728</v>
      </c>
      <c r="P3630" s="42">
        <f t="shared" si="509"/>
        <v>21942</v>
      </c>
      <c r="Q3630" s="43" t="str">
        <f t="shared" si="510"/>
        <v>MEDIA GEO</v>
      </c>
    </row>
    <row r="3631" spans="2:17" s="44" customFormat="1" x14ac:dyDescent="0.3">
      <c r="B3631" s="92">
        <v>3595</v>
      </c>
      <c r="C3631" s="93">
        <v>72154500</v>
      </c>
      <c r="D3631" s="94" t="s">
        <v>949</v>
      </c>
      <c r="E3631" s="78">
        <v>22865</v>
      </c>
      <c r="F3631" s="35">
        <f t="shared" si="511"/>
        <v>24031</v>
      </c>
      <c r="G3631" s="77">
        <v>1416349.9</v>
      </c>
      <c r="H3631" s="77">
        <v>1456583.8</v>
      </c>
      <c r="I3631" s="77">
        <v>1568883.0290000001</v>
      </c>
      <c r="J3631" s="38">
        <f t="shared" si="503"/>
        <v>24031</v>
      </c>
      <c r="K3631" s="38">
        <f t="shared" si="504"/>
        <v>1116461.9322500001</v>
      </c>
      <c r="L3631" s="38">
        <f t="shared" si="505"/>
        <v>1436466.85</v>
      </c>
      <c r="M3631" s="39">
        <f t="shared" si="506"/>
        <v>528101.14617711853</v>
      </c>
      <c r="N3631" s="40">
        <f t="shared" si="507"/>
        <v>356431.41855553474</v>
      </c>
      <c r="O3631" s="41">
        <f t="shared" si="508"/>
        <v>0.67493021201660508</v>
      </c>
      <c r="P3631" s="42">
        <f t="shared" si="509"/>
        <v>24031</v>
      </c>
      <c r="Q3631" s="43" t="str">
        <f t="shared" si="510"/>
        <v>MEDIA GEO</v>
      </c>
    </row>
    <row r="3632" spans="2:17" s="44" customFormat="1" x14ac:dyDescent="0.3">
      <c r="B3632" s="92">
        <v>3596</v>
      </c>
      <c r="C3632" s="93">
        <v>72154500</v>
      </c>
      <c r="D3632" s="94" t="s">
        <v>950</v>
      </c>
      <c r="E3632" s="78">
        <v>35844</v>
      </c>
      <c r="F3632" s="35">
        <f t="shared" si="511"/>
        <v>37672</v>
      </c>
      <c r="G3632" s="36">
        <v>7728990.5</v>
      </c>
      <c r="H3632" s="36">
        <v>7789049.7999999998</v>
      </c>
      <c r="I3632" s="37">
        <v>8500140.25</v>
      </c>
      <c r="J3632" s="38">
        <f t="shared" si="503"/>
        <v>37672</v>
      </c>
      <c r="K3632" s="38">
        <f t="shared" si="504"/>
        <v>6013963.1375000002</v>
      </c>
      <c r="L3632" s="38">
        <f t="shared" si="505"/>
        <v>7759020.1500000004</v>
      </c>
      <c r="M3632" s="39">
        <f t="shared" si="506"/>
        <v>2095381.02000972</v>
      </c>
      <c r="N3632" s="40">
        <f t="shared" si="507"/>
        <v>1455020.0017575985</v>
      </c>
      <c r="O3632" s="41">
        <f t="shared" si="508"/>
        <v>0.69439399701675686</v>
      </c>
      <c r="P3632" s="42">
        <f t="shared" si="509"/>
        <v>37672</v>
      </c>
      <c r="Q3632" s="43" t="str">
        <f t="shared" si="510"/>
        <v>MEDIA GEO</v>
      </c>
    </row>
    <row r="3633" spans="2:17" s="44" customFormat="1" x14ac:dyDescent="0.3">
      <c r="B3633" s="92">
        <v>3597</v>
      </c>
      <c r="C3633" s="93">
        <v>72154500</v>
      </c>
      <c r="D3633" s="94" t="s">
        <v>951</v>
      </c>
      <c r="E3633" s="78">
        <v>21577</v>
      </c>
      <c r="F3633" s="35">
        <f t="shared" si="511"/>
        <v>22677</v>
      </c>
      <c r="G3633" s="36">
        <v>2039975.35</v>
      </c>
      <c r="H3633" s="36">
        <v>2067089.5</v>
      </c>
      <c r="I3633" s="37">
        <v>2270057.8635</v>
      </c>
      <c r="J3633" s="38">
        <f t="shared" si="503"/>
        <v>22677</v>
      </c>
      <c r="K3633" s="38">
        <f t="shared" si="504"/>
        <v>1599949.9283750001</v>
      </c>
      <c r="L3633" s="38">
        <f t="shared" si="505"/>
        <v>2053532.425</v>
      </c>
      <c r="M3633" s="39">
        <f t="shared" si="506"/>
        <v>682577.04990811413</v>
      </c>
      <c r="N3633" s="40">
        <f t="shared" si="507"/>
        <v>466619.80019536865</v>
      </c>
      <c r="O3633" s="41">
        <f t="shared" si="508"/>
        <v>0.6836148391719048</v>
      </c>
      <c r="P3633" s="42">
        <f t="shared" si="509"/>
        <v>22677</v>
      </c>
      <c r="Q3633" s="43" t="str">
        <f t="shared" si="510"/>
        <v>MEDIA GEO</v>
      </c>
    </row>
    <row r="3634" spans="2:17" s="44" customFormat="1" x14ac:dyDescent="0.3">
      <c r="B3634" s="92">
        <v>3598</v>
      </c>
      <c r="C3634" s="93">
        <v>72154500</v>
      </c>
      <c r="D3634" s="94" t="s">
        <v>952</v>
      </c>
      <c r="E3634" s="78">
        <v>20969</v>
      </c>
      <c r="F3634" s="35">
        <f t="shared" si="511"/>
        <v>22038</v>
      </c>
      <c r="G3634" s="36">
        <v>2058051.45</v>
      </c>
      <c r="H3634" s="36">
        <v>2090996.6</v>
      </c>
      <c r="I3634" s="37">
        <v>2270057.8635</v>
      </c>
      <c r="J3634" s="38">
        <f t="shared" si="503"/>
        <v>22038</v>
      </c>
      <c r="K3634" s="38">
        <f t="shared" si="504"/>
        <v>1610285.9783749999</v>
      </c>
      <c r="L3634" s="38">
        <f t="shared" si="505"/>
        <v>2074524.0249999999</v>
      </c>
      <c r="M3634" s="39">
        <f t="shared" si="506"/>
        <v>681168.67081392556</v>
      </c>
      <c r="N3634" s="40">
        <f t="shared" si="507"/>
        <v>466075.76702056476</v>
      </c>
      <c r="O3634" s="41">
        <f t="shared" si="508"/>
        <v>0.68422959979009723</v>
      </c>
      <c r="P3634" s="42">
        <f t="shared" si="509"/>
        <v>22038</v>
      </c>
      <c r="Q3634" s="43" t="str">
        <f t="shared" si="510"/>
        <v>MEDIA GEO</v>
      </c>
    </row>
    <row r="3635" spans="2:17" s="44" customFormat="1" x14ac:dyDescent="0.3">
      <c r="B3635" s="92">
        <v>3599</v>
      </c>
      <c r="C3635" s="93">
        <v>72154500</v>
      </c>
      <c r="D3635" s="94" t="s">
        <v>1162</v>
      </c>
      <c r="E3635" s="78">
        <v>22497</v>
      </c>
      <c r="F3635" s="35">
        <f t="shared" si="511"/>
        <v>23644</v>
      </c>
      <c r="G3635" s="36">
        <v>2037934.5</v>
      </c>
      <c r="H3635" s="36">
        <v>2068255.7</v>
      </c>
      <c r="I3635" s="37">
        <v>2270057.8635</v>
      </c>
      <c r="J3635" s="38">
        <f t="shared" si="503"/>
        <v>23644</v>
      </c>
      <c r="K3635" s="38">
        <f t="shared" si="504"/>
        <v>1599973.015875</v>
      </c>
      <c r="L3635" s="38">
        <f t="shared" si="505"/>
        <v>2053095.1</v>
      </c>
      <c r="M3635" s="39">
        <f t="shared" si="506"/>
        <v>689664.8347877193</v>
      </c>
      <c r="N3635" s="40">
        <f t="shared" si="507"/>
        <v>470947.84868992155</v>
      </c>
      <c r="O3635" s="41">
        <f t="shared" si="508"/>
        <v>0.68286481336239302</v>
      </c>
      <c r="P3635" s="42">
        <f t="shared" si="509"/>
        <v>23644</v>
      </c>
      <c r="Q3635" s="43" t="str">
        <f t="shared" si="510"/>
        <v>MEDIA GEO</v>
      </c>
    </row>
    <row r="3636" spans="2:17" s="44" customFormat="1" x14ac:dyDescent="0.3">
      <c r="B3636" s="92">
        <v>3600</v>
      </c>
      <c r="C3636" s="93">
        <v>72154500</v>
      </c>
      <c r="D3636" s="94" t="s">
        <v>954</v>
      </c>
      <c r="E3636" s="78">
        <v>22847</v>
      </c>
      <c r="F3636" s="35">
        <f t="shared" si="511"/>
        <v>24012</v>
      </c>
      <c r="G3636" s="36">
        <v>2037059.85</v>
      </c>
      <c r="H3636" s="36">
        <v>2074669.8</v>
      </c>
      <c r="I3636" s="37">
        <v>2270057.8635</v>
      </c>
      <c r="J3636" s="38">
        <f t="shared" si="503"/>
        <v>24012</v>
      </c>
      <c r="K3636" s="38">
        <f t="shared" si="504"/>
        <v>1601449.8783750001</v>
      </c>
      <c r="L3636" s="38">
        <f t="shared" si="505"/>
        <v>2055864.8250000002</v>
      </c>
      <c r="M3636" s="39">
        <f t="shared" si="506"/>
        <v>692794.624202215</v>
      </c>
      <c r="N3636" s="40">
        <f t="shared" si="507"/>
        <v>472900.72871312068</v>
      </c>
      <c r="O3636" s="41">
        <f t="shared" si="508"/>
        <v>0.68259872723130277</v>
      </c>
      <c r="P3636" s="42">
        <f t="shared" si="509"/>
        <v>24012</v>
      </c>
      <c r="Q3636" s="43" t="str">
        <f t="shared" si="510"/>
        <v>MEDIA GEO</v>
      </c>
    </row>
    <row r="3637" spans="2:17" s="44" customFormat="1" x14ac:dyDescent="0.3">
      <c r="B3637" s="92">
        <v>3601</v>
      </c>
      <c r="C3637" s="93">
        <v>72154500</v>
      </c>
      <c r="D3637" s="94" t="s">
        <v>955</v>
      </c>
      <c r="E3637" s="78">
        <v>23602</v>
      </c>
      <c r="F3637" s="35">
        <f t="shared" si="511"/>
        <v>24806</v>
      </c>
      <c r="G3637" s="36">
        <v>2054844.4</v>
      </c>
      <c r="H3637" s="36">
        <v>2108781.15</v>
      </c>
      <c r="I3637" s="37">
        <v>2270057.8635</v>
      </c>
      <c r="J3637" s="38">
        <f t="shared" si="503"/>
        <v>24806</v>
      </c>
      <c r="K3637" s="38">
        <f t="shared" si="504"/>
        <v>1614622.3533749999</v>
      </c>
      <c r="L3637" s="38">
        <f t="shared" si="505"/>
        <v>2081812.7749999999</v>
      </c>
      <c r="M3637" s="39">
        <f t="shared" si="506"/>
        <v>702831.19564012764</v>
      </c>
      <c r="N3637" s="40">
        <f t="shared" si="507"/>
        <v>479436.21365246986</v>
      </c>
      <c r="O3637" s="41">
        <f t="shared" si="508"/>
        <v>0.68214987699259255</v>
      </c>
      <c r="P3637" s="42">
        <f t="shared" si="509"/>
        <v>24806</v>
      </c>
      <c r="Q3637" s="43" t="str">
        <f t="shared" si="510"/>
        <v>MEDIA GEO</v>
      </c>
    </row>
    <row r="3638" spans="2:17" s="44" customFormat="1" x14ac:dyDescent="0.3">
      <c r="B3638" s="92">
        <v>3602</v>
      </c>
      <c r="C3638" s="93">
        <v>72154500</v>
      </c>
      <c r="D3638" s="94" t="s">
        <v>956</v>
      </c>
      <c r="E3638" s="78">
        <v>12261</v>
      </c>
      <c r="F3638" s="35">
        <f t="shared" si="511"/>
        <v>12886</v>
      </c>
      <c r="G3638" s="36">
        <v>490387.1</v>
      </c>
      <c r="H3638" s="36">
        <v>496801.2</v>
      </c>
      <c r="I3638" s="37">
        <v>537763.97499999998</v>
      </c>
      <c r="J3638" s="38">
        <f t="shared" si="503"/>
        <v>12886</v>
      </c>
      <c r="K3638" s="38">
        <f t="shared" si="504"/>
        <v>384459.56874999998</v>
      </c>
      <c r="L3638" s="38">
        <f t="shared" si="505"/>
        <v>493594.15</v>
      </c>
      <c r="M3638" s="39">
        <f t="shared" si="506"/>
        <v>202701.92656631916</v>
      </c>
      <c r="N3638" s="40">
        <f t="shared" si="507"/>
        <v>134220.12885225203</v>
      </c>
      <c r="O3638" s="41">
        <f t="shared" si="508"/>
        <v>0.66215517102319432</v>
      </c>
      <c r="P3638" s="42">
        <f t="shared" si="509"/>
        <v>12886</v>
      </c>
      <c r="Q3638" s="43" t="str">
        <f t="shared" si="510"/>
        <v>MEDIA GEO</v>
      </c>
    </row>
    <row r="3639" spans="2:17" s="44" customFormat="1" x14ac:dyDescent="0.3">
      <c r="B3639" s="92">
        <v>3603</v>
      </c>
      <c r="C3639" s="93">
        <v>72154500</v>
      </c>
      <c r="D3639" s="94" t="s">
        <v>957</v>
      </c>
      <c r="E3639" s="78">
        <v>13752</v>
      </c>
      <c r="F3639" s="35">
        <f t="shared" si="511"/>
        <v>14453</v>
      </c>
      <c r="G3639" s="36">
        <v>491553.3</v>
      </c>
      <c r="H3639" s="36">
        <v>494468.8</v>
      </c>
      <c r="I3639" s="37">
        <v>537763.97499999998</v>
      </c>
      <c r="J3639" s="38">
        <f t="shared" si="503"/>
        <v>14453</v>
      </c>
      <c r="K3639" s="38">
        <f t="shared" si="504"/>
        <v>384559.76874999999</v>
      </c>
      <c r="L3639" s="38">
        <f t="shared" si="505"/>
        <v>493011.05</v>
      </c>
      <c r="M3639" s="39">
        <f t="shared" si="506"/>
        <v>208480.19492727687</v>
      </c>
      <c r="N3639" s="40">
        <f t="shared" si="507"/>
        <v>137197.94526768159</v>
      </c>
      <c r="O3639" s="41">
        <f t="shared" si="508"/>
        <v>0.65808622884077639</v>
      </c>
      <c r="P3639" s="42">
        <f t="shared" si="509"/>
        <v>14453</v>
      </c>
      <c r="Q3639" s="43" t="str">
        <f t="shared" si="510"/>
        <v>MEDIA GEO</v>
      </c>
    </row>
    <row r="3640" spans="2:17" s="44" customFormat="1" x14ac:dyDescent="0.3">
      <c r="B3640" s="92">
        <v>3604</v>
      </c>
      <c r="C3640" s="93">
        <v>72154500</v>
      </c>
      <c r="D3640" s="94" t="s">
        <v>958</v>
      </c>
      <c r="E3640" s="78">
        <v>12482</v>
      </c>
      <c r="F3640" s="35">
        <f t="shared" si="511"/>
        <v>13119</v>
      </c>
      <c r="G3640" s="36">
        <v>481057.5</v>
      </c>
      <c r="H3640" s="36">
        <v>489512.45</v>
      </c>
      <c r="I3640" s="37">
        <v>537763.97499999998</v>
      </c>
      <c r="J3640" s="38">
        <f t="shared" si="503"/>
        <v>13119</v>
      </c>
      <c r="K3640" s="38">
        <f t="shared" si="504"/>
        <v>380363.23124999995</v>
      </c>
      <c r="L3640" s="38">
        <f t="shared" si="505"/>
        <v>485284.97499999998</v>
      </c>
      <c r="M3640" s="39">
        <f t="shared" si="506"/>
        <v>201889.29538884436</v>
      </c>
      <c r="N3640" s="40">
        <f t="shared" si="507"/>
        <v>133480.7559560395</v>
      </c>
      <c r="O3640" s="41">
        <f t="shared" si="508"/>
        <v>0.66115816442348707</v>
      </c>
      <c r="P3640" s="42">
        <f t="shared" si="509"/>
        <v>13119</v>
      </c>
      <c r="Q3640" s="43" t="str">
        <f t="shared" si="510"/>
        <v>MEDIA GEO</v>
      </c>
    </row>
    <row r="3641" spans="2:17" s="44" customFormat="1" x14ac:dyDescent="0.3">
      <c r="B3641" s="92">
        <v>3605</v>
      </c>
      <c r="C3641" s="93">
        <v>72154500</v>
      </c>
      <c r="D3641" s="94" t="s">
        <v>959</v>
      </c>
      <c r="E3641" s="78">
        <v>13108</v>
      </c>
      <c r="F3641" s="35">
        <f t="shared" si="511"/>
        <v>13777</v>
      </c>
      <c r="G3641" s="36">
        <v>489512.45</v>
      </c>
      <c r="H3641" s="36">
        <v>497967.4</v>
      </c>
      <c r="I3641" s="37">
        <v>537763.97499999998</v>
      </c>
      <c r="J3641" s="38">
        <f t="shared" si="503"/>
        <v>13777</v>
      </c>
      <c r="K3641" s="38">
        <f t="shared" si="504"/>
        <v>384755.20625000005</v>
      </c>
      <c r="L3641" s="38">
        <f t="shared" si="505"/>
        <v>493739.92500000005</v>
      </c>
      <c r="M3641" s="39">
        <f t="shared" si="506"/>
        <v>206147.34908119825</v>
      </c>
      <c r="N3641" s="40">
        <f t="shared" si="507"/>
        <v>136026.3783345386</v>
      </c>
      <c r="O3641" s="41">
        <f t="shared" si="508"/>
        <v>0.65985024275504955</v>
      </c>
      <c r="P3641" s="42">
        <f t="shared" si="509"/>
        <v>13777</v>
      </c>
      <c r="Q3641" s="43" t="str">
        <f t="shared" si="510"/>
        <v>MEDIA GEO</v>
      </c>
    </row>
    <row r="3642" spans="2:17" s="44" customFormat="1" x14ac:dyDescent="0.3">
      <c r="B3642" s="92">
        <v>3606</v>
      </c>
      <c r="C3642" s="93">
        <v>72154500</v>
      </c>
      <c r="D3642" s="94" t="s">
        <v>960</v>
      </c>
      <c r="E3642" s="78">
        <v>4639</v>
      </c>
      <c r="F3642" s="35">
        <f t="shared" si="511"/>
        <v>4876</v>
      </c>
      <c r="G3642" s="36">
        <v>1009929.2</v>
      </c>
      <c r="H3642" s="36">
        <v>1043749</v>
      </c>
      <c r="I3642" s="37">
        <v>1127569.625</v>
      </c>
      <c r="J3642" s="38">
        <f t="shared" si="503"/>
        <v>4876</v>
      </c>
      <c r="K3642" s="38">
        <f t="shared" si="504"/>
        <v>796530.95625000005</v>
      </c>
      <c r="L3642" s="38">
        <f t="shared" si="505"/>
        <v>1026839.1</v>
      </c>
      <c r="M3642" s="39">
        <f t="shared" si="506"/>
        <v>275913.85979203525</v>
      </c>
      <c r="N3642" s="40">
        <f t="shared" si="507"/>
        <v>191652.70861723681</v>
      </c>
      <c r="O3642" s="41">
        <f t="shared" si="508"/>
        <v>0.69461066131904847</v>
      </c>
      <c r="P3642" s="42">
        <f t="shared" si="509"/>
        <v>4876</v>
      </c>
      <c r="Q3642" s="43" t="str">
        <f t="shared" si="510"/>
        <v>MEDIA GEO</v>
      </c>
    </row>
    <row r="3643" spans="2:17" s="44" customFormat="1" x14ac:dyDescent="0.3">
      <c r="B3643" s="92">
        <v>3607</v>
      </c>
      <c r="C3643" s="93">
        <v>72154500</v>
      </c>
      <c r="D3643" s="94" t="s">
        <v>961</v>
      </c>
      <c r="E3643" s="78">
        <v>1731</v>
      </c>
      <c r="F3643" s="35">
        <f t="shared" si="511"/>
        <v>1819</v>
      </c>
      <c r="G3643" s="36">
        <v>407586.9</v>
      </c>
      <c r="H3643" s="36">
        <v>417791.15</v>
      </c>
      <c r="I3643" s="37">
        <v>455191.18400000001</v>
      </c>
      <c r="J3643" s="38">
        <f t="shared" si="503"/>
        <v>1819</v>
      </c>
      <c r="K3643" s="38">
        <f t="shared" si="504"/>
        <v>320597.05850000004</v>
      </c>
      <c r="L3643" s="38">
        <f t="shared" si="505"/>
        <v>412689.02500000002</v>
      </c>
      <c r="M3643" s="39">
        <f t="shared" si="506"/>
        <v>108968.63196892157</v>
      </c>
      <c r="N3643" s="40">
        <f t="shared" si="507"/>
        <v>75766.231366867316</v>
      </c>
      <c r="O3643" s="41">
        <f t="shared" si="508"/>
        <v>0.69530313446970904</v>
      </c>
      <c r="P3643" s="42">
        <f t="shared" si="509"/>
        <v>1819</v>
      </c>
      <c r="Q3643" s="43" t="str">
        <f t="shared" si="510"/>
        <v>MEDIA GEO</v>
      </c>
    </row>
    <row r="3644" spans="2:17" s="44" customFormat="1" x14ac:dyDescent="0.3">
      <c r="B3644" s="92">
        <v>3608</v>
      </c>
      <c r="C3644" s="93">
        <v>72154500</v>
      </c>
      <c r="D3644" s="94" t="s">
        <v>962</v>
      </c>
      <c r="E3644" s="78">
        <v>5449</v>
      </c>
      <c r="F3644" s="35">
        <f t="shared" si="511"/>
        <v>5727</v>
      </c>
      <c r="G3644" s="36">
        <v>1424804.85</v>
      </c>
      <c r="H3644" s="36">
        <v>1465038.75</v>
      </c>
      <c r="I3644" s="37">
        <v>1578944.4194999998</v>
      </c>
      <c r="J3644" s="38">
        <f t="shared" si="503"/>
        <v>5727</v>
      </c>
      <c r="K3644" s="38">
        <f t="shared" si="504"/>
        <v>1118628.7548750001</v>
      </c>
      <c r="L3644" s="38">
        <f t="shared" si="505"/>
        <v>1444921.8</v>
      </c>
      <c r="M3644" s="39">
        <f t="shared" si="506"/>
        <v>370659.06902655464</v>
      </c>
      <c r="N3644" s="40">
        <f t="shared" si="507"/>
        <v>258045.94068111404</v>
      </c>
      <c r="O3644" s="41">
        <f t="shared" si="508"/>
        <v>0.69618137594422969</v>
      </c>
      <c r="P3644" s="42">
        <f t="shared" si="509"/>
        <v>5727</v>
      </c>
      <c r="Q3644" s="43" t="str">
        <f t="shared" si="510"/>
        <v>MEDIA GEO</v>
      </c>
    </row>
    <row r="3645" spans="2:17" s="44" customFormat="1" x14ac:dyDescent="0.3">
      <c r="B3645" s="92">
        <v>3609</v>
      </c>
      <c r="C3645" s="93">
        <v>72154500</v>
      </c>
      <c r="D3645" s="94" t="s">
        <v>963</v>
      </c>
      <c r="E3645" s="78">
        <v>28241</v>
      </c>
      <c r="F3645" s="35">
        <f t="shared" si="511"/>
        <v>29681</v>
      </c>
      <c r="G3645" s="36">
        <v>998267.2</v>
      </c>
      <c r="H3645" s="36">
        <v>1025672.9</v>
      </c>
      <c r="I3645" s="37">
        <v>1115426.5674999999</v>
      </c>
      <c r="J3645" s="38">
        <f t="shared" si="503"/>
        <v>29681</v>
      </c>
      <c r="K3645" s="38">
        <f t="shared" si="504"/>
        <v>792261.916875</v>
      </c>
      <c r="L3645" s="38">
        <f t="shared" si="505"/>
        <v>1011970.05</v>
      </c>
      <c r="M3645" s="39">
        <f t="shared" si="506"/>
        <v>429085.46071594296</v>
      </c>
      <c r="N3645" s="40">
        <f t="shared" si="507"/>
        <v>282421.60260839929</v>
      </c>
      <c r="O3645" s="41">
        <f t="shared" si="508"/>
        <v>0.65819429569384547</v>
      </c>
      <c r="P3645" s="42">
        <f t="shared" si="509"/>
        <v>29681</v>
      </c>
      <c r="Q3645" s="43" t="str">
        <f t="shared" si="510"/>
        <v>MEDIA GEO</v>
      </c>
    </row>
    <row r="3646" spans="2:17" s="44" customFormat="1" x14ac:dyDescent="0.3">
      <c r="B3646" s="92">
        <v>3610</v>
      </c>
      <c r="C3646" s="93">
        <v>72154500</v>
      </c>
      <c r="D3646" s="94" t="s">
        <v>964</v>
      </c>
      <c r="E3646" s="78">
        <v>28830</v>
      </c>
      <c r="F3646" s="35">
        <f t="shared" si="511"/>
        <v>30300</v>
      </c>
      <c r="G3646" s="36">
        <v>1019258.8</v>
      </c>
      <c r="H3646" s="36">
        <v>1029754.6</v>
      </c>
      <c r="I3646" s="37">
        <v>1115426.5674999999</v>
      </c>
      <c r="J3646" s="38">
        <f t="shared" si="503"/>
        <v>30300</v>
      </c>
      <c r="K3646" s="38">
        <f t="shared" si="504"/>
        <v>798684.99187499995</v>
      </c>
      <c r="L3646" s="38">
        <f t="shared" si="505"/>
        <v>1024506.7</v>
      </c>
      <c r="M3646" s="39">
        <f t="shared" si="506"/>
        <v>433985.73622398573</v>
      </c>
      <c r="N3646" s="40">
        <f t="shared" si="507"/>
        <v>285448.92155226419</v>
      </c>
      <c r="O3646" s="41">
        <f t="shared" si="508"/>
        <v>0.65773802622153521</v>
      </c>
      <c r="P3646" s="42">
        <f t="shared" si="509"/>
        <v>30300</v>
      </c>
      <c r="Q3646" s="43" t="str">
        <f t="shared" si="510"/>
        <v>MEDIA GEO</v>
      </c>
    </row>
    <row r="3647" spans="2:17" s="44" customFormat="1" x14ac:dyDescent="0.3">
      <c r="B3647" s="92">
        <v>3611</v>
      </c>
      <c r="C3647" s="93">
        <v>72154500</v>
      </c>
      <c r="D3647" s="94" t="s">
        <v>965</v>
      </c>
      <c r="E3647" s="78">
        <v>28996</v>
      </c>
      <c r="F3647" s="35">
        <f t="shared" si="511"/>
        <v>30475</v>
      </c>
      <c r="G3647" s="36">
        <v>995934.8</v>
      </c>
      <c r="H3647" s="36">
        <v>1014302.45</v>
      </c>
      <c r="I3647" s="37">
        <v>1115426.5674999999</v>
      </c>
      <c r="J3647" s="38">
        <f t="shared" si="503"/>
        <v>30475</v>
      </c>
      <c r="K3647" s="38">
        <f t="shared" si="504"/>
        <v>789034.70437499997</v>
      </c>
      <c r="L3647" s="38">
        <f t="shared" si="505"/>
        <v>1005118.625</v>
      </c>
      <c r="M3647" s="39">
        <f t="shared" si="506"/>
        <v>430472.85458165448</v>
      </c>
      <c r="N3647" s="40">
        <f t="shared" si="507"/>
        <v>282841.19543475844</v>
      </c>
      <c r="O3647" s="41">
        <f t="shared" si="508"/>
        <v>0.65704769168228139</v>
      </c>
      <c r="P3647" s="42">
        <f t="shared" si="509"/>
        <v>30475</v>
      </c>
      <c r="Q3647" s="43" t="str">
        <f t="shared" si="510"/>
        <v>MEDIA GEO</v>
      </c>
    </row>
    <row r="3648" spans="2:17" s="44" customFormat="1" x14ac:dyDescent="0.3">
      <c r="B3648" s="92">
        <v>3612</v>
      </c>
      <c r="C3648" s="93">
        <v>72154500</v>
      </c>
      <c r="D3648" s="94" t="s">
        <v>966</v>
      </c>
      <c r="E3648" s="78">
        <v>29769</v>
      </c>
      <c r="F3648" s="35">
        <f t="shared" si="511"/>
        <v>31287</v>
      </c>
      <c r="G3648" s="36">
        <v>1013427.8</v>
      </c>
      <c r="H3648" s="36">
        <v>1032670.1</v>
      </c>
      <c r="I3648" s="37">
        <v>1115426.5674999999</v>
      </c>
      <c r="J3648" s="38">
        <f t="shared" si="503"/>
        <v>31287</v>
      </c>
      <c r="K3648" s="38">
        <f t="shared" si="504"/>
        <v>798202.86687499995</v>
      </c>
      <c r="L3648" s="38">
        <f t="shared" si="505"/>
        <v>1023048.95</v>
      </c>
      <c r="M3648" s="39">
        <f t="shared" si="506"/>
        <v>437159.40952342475</v>
      </c>
      <c r="N3648" s="40">
        <f t="shared" si="507"/>
        <v>286995.13307053706</v>
      </c>
      <c r="O3648" s="41">
        <f t="shared" si="508"/>
        <v>0.65649995589345478</v>
      </c>
      <c r="P3648" s="42">
        <f t="shared" si="509"/>
        <v>31287</v>
      </c>
      <c r="Q3648" s="43" t="str">
        <f t="shared" si="510"/>
        <v>MEDIA GEO</v>
      </c>
    </row>
    <row r="3649" spans="2:17" s="44" customFormat="1" x14ac:dyDescent="0.3">
      <c r="B3649" s="92">
        <v>3613</v>
      </c>
      <c r="C3649" s="93">
        <v>72154500</v>
      </c>
      <c r="D3649" s="94" t="s">
        <v>967</v>
      </c>
      <c r="E3649" s="78">
        <v>32641</v>
      </c>
      <c r="F3649" s="35">
        <f t="shared" si="511"/>
        <v>34306</v>
      </c>
      <c r="G3649" s="36">
        <v>1013719.35</v>
      </c>
      <c r="H3649" s="36">
        <v>1022465.85</v>
      </c>
      <c r="I3649" s="37">
        <v>1115426.5674999999</v>
      </c>
      <c r="J3649" s="38">
        <f t="shared" si="503"/>
        <v>34306</v>
      </c>
      <c r="K3649" s="38">
        <f t="shared" si="504"/>
        <v>796479.44187500002</v>
      </c>
      <c r="L3649" s="38">
        <f t="shared" si="505"/>
        <v>1018092.6</v>
      </c>
      <c r="M3649" s="39">
        <f t="shared" si="506"/>
        <v>446266.62040138565</v>
      </c>
      <c r="N3649" s="40">
        <f t="shared" si="507"/>
        <v>291300.14826763695</v>
      </c>
      <c r="O3649" s="41">
        <f t="shared" si="508"/>
        <v>0.6527491301178493</v>
      </c>
      <c r="P3649" s="42">
        <f t="shared" si="509"/>
        <v>34306</v>
      </c>
      <c r="Q3649" s="43" t="str">
        <f t="shared" si="510"/>
        <v>MEDIA GEO</v>
      </c>
    </row>
    <row r="3650" spans="2:17" s="44" customFormat="1" x14ac:dyDescent="0.3">
      <c r="B3650" s="92">
        <v>3614</v>
      </c>
      <c r="C3650" s="93">
        <v>72154500</v>
      </c>
      <c r="D3650" s="94" t="s">
        <v>968</v>
      </c>
      <c r="E3650" s="78">
        <v>7162</v>
      </c>
      <c r="F3650" s="35">
        <f t="shared" si="511"/>
        <v>7527</v>
      </c>
      <c r="G3650" s="36">
        <v>1426262.6</v>
      </c>
      <c r="H3650" s="36">
        <v>1458916.2</v>
      </c>
      <c r="I3650" s="37">
        <v>1582066.92</v>
      </c>
      <c r="J3650" s="38">
        <f t="shared" si="503"/>
        <v>7527</v>
      </c>
      <c r="K3650" s="38">
        <f t="shared" si="504"/>
        <v>1118693.18</v>
      </c>
      <c r="L3650" s="38">
        <f t="shared" si="505"/>
        <v>1442589.4</v>
      </c>
      <c r="M3650" s="39">
        <f t="shared" si="506"/>
        <v>396752.0246710155</v>
      </c>
      <c r="N3650" s="40">
        <f t="shared" si="507"/>
        <v>275223.65435237635</v>
      </c>
      <c r="O3650" s="41">
        <f t="shared" si="508"/>
        <v>0.69369187108897612</v>
      </c>
      <c r="P3650" s="42">
        <f t="shared" si="509"/>
        <v>7527</v>
      </c>
      <c r="Q3650" s="43" t="str">
        <f t="shared" si="510"/>
        <v>MEDIA GEO</v>
      </c>
    </row>
    <row r="3651" spans="2:17" s="44" customFormat="1" x14ac:dyDescent="0.3">
      <c r="B3651" s="92">
        <v>3615</v>
      </c>
      <c r="C3651" s="93">
        <v>72154500</v>
      </c>
      <c r="D3651" s="94" t="s">
        <v>969</v>
      </c>
      <c r="E3651" s="78">
        <v>20895</v>
      </c>
      <c r="F3651" s="35">
        <f t="shared" si="511"/>
        <v>21961</v>
      </c>
      <c r="G3651" s="77">
        <v>94462.2</v>
      </c>
      <c r="H3651" s="77">
        <v>96211.5</v>
      </c>
      <c r="I3651" s="77">
        <v>103736.40549999999</v>
      </c>
      <c r="J3651" s="38">
        <f t="shared" si="503"/>
        <v>21961</v>
      </c>
      <c r="K3651" s="38">
        <f t="shared" si="504"/>
        <v>79092.776375000001</v>
      </c>
      <c r="L3651" s="38">
        <f t="shared" si="505"/>
        <v>95336.85</v>
      </c>
      <c r="M3651" s="39">
        <f t="shared" si="506"/>
        <v>67455.456742843759</v>
      </c>
      <c r="N3651" s="40">
        <f t="shared" si="507"/>
        <v>32169.438869262878</v>
      </c>
      <c r="O3651" s="41">
        <f t="shared" si="508"/>
        <v>0.47689898523555224</v>
      </c>
      <c r="P3651" s="42">
        <f t="shared" si="509"/>
        <v>21961</v>
      </c>
      <c r="Q3651" s="43" t="str">
        <f t="shared" si="510"/>
        <v>MEDIA GEO</v>
      </c>
    </row>
    <row r="3652" spans="2:17" s="44" customFormat="1" x14ac:dyDescent="0.3">
      <c r="B3652" s="92">
        <v>3616</v>
      </c>
      <c r="C3652" s="93">
        <v>72154500</v>
      </c>
      <c r="D3652" s="94" t="s">
        <v>970</v>
      </c>
      <c r="E3652" s="78">
        <v>20730</v>
      </c>
      <c r="F3652" s="35">
        <f t="shared" si="511"/>
        <v>21787</v>
      </c>
      <c r="G3652" s="36">
        <v>731207.4</v>
      </c>
      <c r="H3652" s="36">
        <v>755697.6</v>
      </c>
      <c r="I3652" s="37">
        <v>812197.0745000001</v>
      </c>
      <c r="J3652" s="38">
        <f t="shared" si="503"/>
        <v>21787</v>
      </c>
      <c r="K3652" s="38">
        <f t="shared" si="504"/>
        <v>580222.26862500003</v>
      </c>
      <c r="L3652" s="38">
        <f t="shared" si="505"/>
        <v>743452.5</v>
      </c>
      <c r="M3652" s="39">
        <f t="shared" si="506"/>
        <v>314457.43585432944</v>
      </c>
      <c r="N3652" s="40">
        <f t="shared" si="507"/>
        <v>206949.24984541882</v>
      </c>
      <c r="O3652" s="41">
        <f t="shared" si="508"/>
        <v>0.65811530035272192</v>
      </c>
      <c r="P3652" s="42">
        <f t="shared" si="509"/>
        <v>21787</v>
      </c>
      <c r="Q3652" s="43" t="str">
        <f t="shared" si="510"/>
        <v>MEDIA GEO</v>
      </c>
    </row>
    <row r="3653" spans="2:17" s="44" customFormat="1" x14ac:dyDescent="0.3">
      <c r="B3653" s="92">
        <v>3617</v>
      </c>
      <c r="C3653" s="93">
        <v>72154500</v>
      </c>
      <c r="D3653" s="94" t="s">
        <v>971</v>
      </c>
      <c r="E3653" s="78">
        <v>25130</v>
      </c>
      <c r="F3653" s="35">
        <f t="shared" si="511"/>
        <v>26412</v>
      </c>
      <c r="G3653" s="36">
        <v>735289.1</v>
      </c>
      <c r="H3653" s="36">
        <v>741703.2</v>
      </c>
      <c r="I3653" s="37">
        <v>812197.0745000001</v>
      </c>
      <c r="J3653" s="38">
        <f t="shared" si="503"/>
        <v>26412</v>
      </c>
      <c r="K3653" s="38">
        <f t="shared" si="504"/>
        <v>578900.34362499998</v>
      </c>
      <c r="L3653" s="38">
        <f t="shared" si="505"/>
        <v>738496.14999999991</v>
      </c>
      <c r="M3653" s="39">
        <f t="shared" si="506"/>
        <v>328880.21489282284</v>
      </c>
      <c r="N3653" s="40">
        <f t="shared" si="507"/>
        <v>213877.3258441049</v>
      </c>
      <c r="O3653" s="41">
        <f t="shared" si="508"/>
        <v>0.65031983123035941</v>
      </c>
      <c r="P3653" s="42">
        <f t="shared" si="509"/>
        <v>26412</v>
      </c>
      <c r="Q3653" s="43" t="str">
        <f t="shared" si="510"/>
        <v>MEDIA GEO</v>
      </c>
    </row>
    <row r="3654" spans="2:17" s="44" customFormat="1" x14ac:dyDescent="0.3">
      <c r="B3654" s="92">
        <v>3618</v>
      </c>
      <c r="C3654" s="93">
        <v>72154500</v>
      </c>
      <c r="D3654" s="94" t="s">
        <v>973</v>
      </c>
      <c r="E3654" s="78">
        <v>21282</v>
      </c>
      <c r="F3654" s="35">
        <f t="shared" si="511"/>
        <v>22367</v>
      </c>
      <c r="G3654" s="36">
        <v>1026839.1</v>
      </c>
      <c r="H3654" s="36">
        <v>1034419.4</v>
      </c>
      <c r="I3654" s="37">
        <v>1127569.625</v>
      </c>
      <c r="J3654" s="38">
        <f t="shared" si="503"/>
        <v>22367</v>
      </c>
      <c r="K3654" s="38">
        <f t="shared" si="504"/>
        <v>802798.78125</v>
      </c>
      <c r="L3654" s="38">
        <f t="shared" si="505"/>
        <v>1030629.25</v>
      </c>
      <c r="M3654" s="39">
        <f t="shared" si="506"/>
        <v>404564.28453884739</v>
      </c>
      <c r="N3654" s="40">
        <f t="shared" si="507"/>
        <v>270254.29164850339</v>
      </c>
      <c r="O3654" s="41">
        <f t="shared" si="508"/>
        <v>0.66801322305689792</v>
      </c>
      <c r="P3654" s="42">
        <f t="shared" si="509"/>
        <v>22367</v>
      </c>
      <c r="Q3654" s="43" t="str">
        <f t="shared" si="510"/>
        <v>MEDIA GEO</v>
      </c>
    </row>
    <row r="3655" spans="2:17" s="44" customFormat="1" x14ac:dyDescent="0.3">
      <c r="B3655" s="92">
        <v>3619</v>
      </c>
      <c r="C3655" s="93">
        <v>72154500</v>
      </c>
      <c r="D3655" s="94" t="s">
        <v>1176</v>
      </c>
      <c r="E3655" s="78">
        <v>15262</v>
      </c>
      <c r="F3655" s="35">
        <f t="shared" si="511"/>
        <v>16040</v>
      </c>
      <c r="G3655" s="36">
        <v>2035893.65</v>
      </c>
      <c r="H3655" s="36">
        <v>2074961.35</v>
      </c>
      <c r="I3655" s="37">
        <v>2272486.4750000001</v>
      </c>
      <c r="J3655" s="38">
        <f t="shared" si="503"/>
        <v>16040</v>
      </c>
      <c r="K3655" s="38">
        <f t="shared" si="504"/>
        <v>1599845.3687499999</v>
      </c>
      <c r="L3655" s="38">
        <f t="shared" si="505"/>
        <v>2055427.5</v>
      </c>
      <c r="M3655" s="39">
        <f t="shared" si="506"/>
        <v>626422.99645687349</v>
      </c>
      <c r="N3655" s="40">
        <f t="shared" si="507"/>
        <v>431605.95591561968</v>
      </c>
      <c r="O3655" s="41">
        <f t="shared" si="508"/>
        <v>0.68900081631235877</v>
      </c>
      <c r="P3655" s="42">
        <f t="shared" si="509"/>
        <v>16040</v>
      </c>
      <c r="Q3655" s="43" t="str">
        <f t="shared" si="510"/>
        <v>MEDIA GEO</v>
      </c>
    </row>
    <row r="3656" spans="2:17" s="44" customFormat="1" x14ac:dyDescent="0.3">
      <c r="B3656" s="92">
        <v>3620</v>
      </c>
      <c r="C3656" s="93">
        <v>72154500</v>
      </c>
      <c r="D3656" s="94" t="s">
        <v>975</v>
      </c>
      <c r="E3656" s="78">
        <v>16330</v>
      </c>
      <c r="F3656" s="35">
        <f t="shared" si="511"/>
        <v>17163</v>
      </c>
      <c r="G3656" s="36">
        <v>683393.2</v>
      </c>
      <c r="H3656" s="36">
        <v>688932.65</v>
      </c>
      <c r="I3656" s="37">
        <v>746971.50849999988</v>
      </c>
      <c r="J3656" s="38">
        <f t="shared" si="503"/>
        <v>17163</v>
      </c>
      <c r="K3656" s="38">
        <f t="shared" si="504"/>
        <v>534115.08962500002</v>
      </c>
      <c r="L3656" s="38">
        <f t="shared" si="505"/>
        <v>686162.92500000005</v>
      </c>
      <c r="M3656" s="39">
        <f t="shared" si="506"/>
        <v>278731.5725363032</v>
      </c>
      <c r="N3656" s="40">
        <f t="shared" si="507"/>
        <v>184956.91138570535</v>
      </c>
      <c r="O3656" s="41">
        <f t="shared" si="508"/>
        <v>0.66356641876878075</v>
      </c>
      <c r="P3656" s="42">
        <f t="shared" si="509"/>
        <v>17163</v>
      </c>
      <c r="Q3656" s="43" t="str">
        <f t="shared" si="510"/>
        <v>MEDIA GEO</v>
      </c>
    </row>
    <row r="3657" spans="2:17" s="44" customFormat="1" x14ac:dyDescent="0.3">
      <c r="B3657" s="92">
        <v>3621</v>
      </c>
      <c r="C3657" s="93">
        <v>72154500</v>
      </c>
      <c r="D3657" s="94" t="s">
        <v>976</v>
      </c>
      <c r="E3657" s="78">
        <v>20417</v>
      </c>
      <c r="F3657" s="35">
        <f t="shared" si="511"/>
        <v>21458</v>
      </c>
      <c r="G3657" s="36">
        <v>670565</v>
      </c>
      <c r="H3657" s="36">
        <v>688932.65</v>
      </c>
      <c r="I3657" s="37">
        <v>746971.50849999988</v>
      </c>
      <c r="J3657" s="38">
        <f t="shared" ref="J3657:J3720" si="512">MIN(F3657:I3657)</f>
        <v>21458</v>
      </c>
      <c r="K3657" s="38">
        <f t="shared" ref="K3657:K3720" si="513">AVERAGE(F3657:I3657)</f>
        <v>531981.78962499998</v>
      </c>
      <c r="L3657" s="38">
        <f t="shared" ref="L3657:L3720" si="514">MEDIAN(F3657:I3657)</f>
        <v>679748.82499999995</v>
      </c>
      <c r="M3657" s="39">
        <f t="shared" ref="M3657:M3720" si="515">GEOMEAN(F3657:I3657)</f>
        <v>293344.35265449132</v>
      </c>
      <c r="N3657" s="40">
        <f t="shared" ref="N3657:N3720" si="516">STDEVA(J3657,M3657)</f>
        <v>192252.68367406787</v>
      </c>
      <c r="O3657" s="41">
        <f t="shared" ref="O3657:O3720" si="517">N3657/M3657</f>
        <v>0.65538225615854317</v>
      </c>
      <c r="P3657" s="42">
        <f t="shared" ref="P3657:P3720" si="518">ROUND(IF(O3657&lt;=P3652,J3657,M3657),0)</f>
        <v>21458</v>
      </c>
      <c r="Q3657" s="43" t="str">
        <f t="shared" ref="Q3657:Q3720" si="519">IF(O3657&lt;=35%,"MENOR VALOR","MEDIA GEO")</f>
        <v>MEDIA GEO</v>
      </c>
    </row>
    <row r="3658" spans="2:17" s="44" customFormat="1" x14ac:dyDescent="0.3">
      <c r="B3658" s="92">
        <v>3622</v>
      </c>
      <c r="C3658" s="93">
        <v>72154500</v>
      </c>
      <c r="D3658" s="94" t="s">
        <v>977</v>
      </c>
      <c r="E3658" s="78">
        <v>22884</v>
      </c>
      <c r="F3658" s="35">
        <f t="shared" si="511"/>
        <v>24051</v>
      </c>
      <c r="G3658" s="36">
        <v>673772.05</v>
      </c>
      <c r="H3658" s="36">
        <v>692722.8</v>
      </c>
      <c r="I3658" s="37">
        <v>746971.50849999988</v>
      </c>
      <c r="J3658" s="38">
        <f t="shared" si="512"/>
        <v>24051</v>
      </c>
      <c r="K3658" s="38">
        <f t="shared" si="513"/>
        <v>534379.33962500002</v>
      </c>
      <c r="L3658" s="38">
        <f t="shared" si="514"/>
        <v>683247.42500000005</v>
      </c>
      <c r="M3658" s="39">
        <f t="shared" si="515"/>
        <v>302605.91449695273</v>
      </c>
      <c r="N3658" s="40">
        <f t="shared" si="516"/>
        <v>196968.06897363422</v>
      </c>
      <c r="O3658" s="41">
        <f t="shared" si="517"/>
        <v>0.65090621014817507</v>
      </c>
      <c r="P3658" s="42">
        <f t="shared" si="518"/>
        <v>24051</v>
      </c>
      <c r="Q3658" s="43" t="str">
        <f t="shared" si="519"/>
        <v>MEDIA GEO</v>
      </c>
    </row>
    <row r="3659" spans="2:17" s="44" customFormat="1" x14ac:dyDescent="0.3">
      <c r="B3659" s="92">
        <v>3623</v>
      </c>
      <c r="C3659" s="93">
        <v>72154500</v>
      </c>
      <c r="D3659" s="94" t="s">
        <v>978</v>
      </c>
      <c r="E3659" s="78">
        <v>126330</v>
      </c>
      <c r="F3659" s="35">
        <f t="shared" si="511"/>
        <v>132773</v>
      </c>
      <c r="G3659" s="36">
        <v>2462431.2999999998</v>
      </c>
      <c r="H3659" s="36">
        <v>2493918.7000000002</v>
      </c>
      <c r="I3659" s="37">
        <v>2730106.2705000001</v>
      </c>
      <c r="J3659" s="38">
        <f t="shared" si="512"/>
        <v>132773</v>
      </c>
      <c r="K3659" s="38">
        <f t="shared" si="513"/>
        <v>1954807.3176250001</v>
      </c>
      <c r="L3659" s="38">
        <f t="shared" si="514"/>
        <v>2478175</v>
      </c>
      <c r="M3659" s="39">
        <f t="shared" si="515"/>
        <v>1221473.1750321297</v>
      </c>
      <c r="N3659" s="40">
        <f t="shared" si="516"/>
        <v>769827.27644420008</v>
      </c>
      <c r="O3659" s="41">
        <f t="shared" si="517"/>
        <v>0.63024493061335585</v>
      </c>
      <c r="P3659" s="42">
        <f t="shared" si="518"/>
        <v>132773</v>
      </c>
      <c r="Q3659" s="43" t="str">
        <f t="shared" si="519"/>
        <v>MEDIA GEO</v>
      </c>
    </row>
    <row r="3660" spans="2:17" s="44" customFormat="1" x14ac:dyDescent="0.3">
      <c r="B3660" s="92">
        <v>3624</v>
      </c>
      <c r="C3660" s="93">
        <v>72154500</v>
      </c>
      <c r="D3660" s="94" t="s">
        <v>979</v>
      </c>
      <c r="E3660" s="78">
        <v>102157</v>
      </c>
      <c r="F3660" s="35">
        <f t="shared" si="511"/>
        <v>107367</v>
      </c>
      <c r="G3660" s="36">
        <v>2479632.75</v>
      </c>
      <c r="H3660" s="36">
        <v>2507913.1</v>
      </c>
      <c r="I3660" s="37">
        <v>2730106.2705000001</v>
      </c>
      <c r="J3660" s="38">
        <f t="shared" si="512"/>
        <v>107367</v>
      </c>
      <c r="K3660" s="38">
        <f t="shared" si="513"/>
        <v>1956254.780125</v>
      </c>
      <c r="L3660" s="38">
        <f t="shared" si="514"/>
        <v>2493772.9249999998</v>
      </c>
      <c r="M3660" s="39">
        <f t="shared" si="515"/>
        <v>1161950.3059634266</v>
      </c>
      <c r="N3660" s="40">
        <f t="shared" si="516"/>
        <v>745703.0069728666</v>
      </c>
      <c r="O3660" s="41">
        <f t="shared" si="517"/>
        <v>0.64176841569362109</v>
      </c>
      <c r="P3660" s="42">
        <f t="shared" si="518"/>
        <v>107367</v>
      </c>
      <c r="Q3660" s="43" t="str">
        <f t="shared" si="519"/>
        <v>MEDIA GEO</v>
      </c>
    </row>
    <row r="3661" spans="2:17" s="44" customFormat="1" x14ac:dyDescent="0.3">
      <c r="B3661" s="92">
        <v>3625</v>
      </c>
      <c r="C3661" s="93">
        <v>72154500</v>
      </c>
      <c r="D3661" s="94" t="s">
        <v>980</v>
      </c>
      <c r="E3661" s="78">
        <v>26308</v>
      </c>
      <c r="F3661" s="35">
        <f t="shared" si="511"/>
        <v>27650</v>
      </c>
      <c r="G3661" s="36">
        <v>1011970.05</v>
      </c>
      <c r="H3661" s="36">
        <v>1037918</v>
      </c>
      <c r="I3661" s="37">
        <v>1126875.736</v>
      </c>
      <c r="J3661" s="38">
        <f t="shared" si="512"/>
        <v>27650</v>
      </c>
      <c r="K3661" s="38">
        <f t="shared" si="513"/>
        <v>801103.44650000008</v>
      </c>
      <c r="L3661" s="38">
        <f t="shared" si="514"/>
        <v>1024944.025</v>
      </c>
      <c r="M3661" s="39">
        <f t="shared" si="515"/>
        <v>425329.46188111987</v>
      </c>
      <c r="N3661" s="40">
        <f t="shared" si="516"/>
        <v>281201.84423475701</v>
      </c>
      <c r="O3661" s="41">
        <f t="shared" si="517"/>
        <v>0.66113888041302271</v>
      </c>
      <c r="P3661" s="42">
        <f t="shared" si="518"/>
        <v>27650</v>
      </c>
      <c r="Q3661" s="43" t="str">
        <f t="shared" si="519"/>
        <v>MEDIA GEO</v>
      </c>
    </row>
    <row r="3662" spans="2:17" s="44" customFormat="1" x14ac:dyDescent="0.3">
      <c r="B3662" s="92">
        <v>3626</v>
      </c>
      <c r="C3662" s="93">
        <v>72154500</v>
      </c>
      <c r="D3662" s="94" t="s">
        <v>981</v>
      </c>
      <c r="E3662" s="78">
        <v>79863</v>
      </c>
      <c r="F3662" s="35">
        <f t="shared" si="511"/>
        <v>83936</v>
      </c>
      <c r="G3662" s="36">
        <v>4119018.4</v>
      </c>
      <c r="H3662" s="36">
        <v>4219894.7</v>
      </c>
      <c r="I3662" s="37">
        <v>4597014.625</v>
      </c>
      <c r="J3662" s="38">
        <f t="shared" si="512"/>
        <v>83936</v>
      </c>
      <c r="K3662" s="38">
        <f t="shared" si="513"/>
        <v>3254965.9312500004</v>
      </c>
      <c r="L3662" s="38">
        <f t="shared" si="514"/>
        <v>4169456.55</v>
      </c>
      <c r="M3662" s="39">
        <f t="shared" si="515"/>
        <v>1609273.5567035147</v>
      </c>
      <c r="N3662" s="40">
        <f t="shared" si="516"/>
        <v>1078576.5299435752</v>
      </c>
      <c r="O3662" s="41">
        <f t="shared" si="517"/>
        <v>0.67022572107191303</v>
      </c>
      <c r="P3662" s="42">
        <f t="shared" si="518"/>
        <v>83936</v>
      </c>
      <c r="Q3662" s="43" t="str">
        <f t="shared" si="519"/>
        <v>MEDIA GEO</v>
      </c>
    </row>
    <row r="3663" spans="2:17" s="44" customFormat="1" x14ac:dyDescent="0.3">
      <c r="B3663" s="92">
        <v>3627</v>
      </c>
      <c r="C3663" s="93">
        <v>72154500</v>
      </c>
      <c r="D3663" s="94" t="s">
        <v>982</v>
      </c>
      <c r="E3663" s="78">
        <v>160388</v>
      </c>
      <c r="F3663" s="35">
        <f t="shared" si="511"/>
        <v>168568</v>
      </c>
      <c r="G3663" s="36">
        <v>12015358.6</v>
      </c>
      <c r="H3663" s="36">
        <v>11992034.6</v>
      </c>
      <c r="I3663" s="37">
        <v>13131849.324999999</v>
      </c>
      <c r="J3663" s="38">
        <f t="shared" si="512"/>
        <v>168568</v>
      </c>
      <c r="K3663" s="38">
        <f t="shared" si="513"/>
        <v>9326952.6312499996</v>
      </c>
      <c r="L3663" s="38">
        <f t="shared" si="514"/>
        <v>12003696.6</v>
      </c>
      <c r="M3663" s="39">
        <f t="shared" si="515"/>
        <v>4226030.807622347</v>
      </c>
      <c r="N3663" s="40">
        <f t="shared" si="516"/>
        <v>2869059.4656819701</v>
      </c>
      <c r="O3663" s="41">
        <f t="shared" si="517"/>
        <v>0.67890169198651984</v>
      </c>
      <c r="P3663" s="42">
        <f t="shared" si="518"/>
        <v>168568</v>
      </c>
      <c r="Q3663" s="43" t="str">
        <f t="shared" si="519"/>
        <v>MEDIA GEO</v>
      </c>
    </row>
    <row r="3664" spans="2:17" s="44" customFormat="1" x14ac:dyDescent="0.3">
      <c r="B3664" s="92">
        <v>3628</v>
      </c>
      <c r="C3664" s="93">
        <v>72154500</v>
      </c>
      <c r="D3664" s="94" t="s">
        <v>983</v>
      </c>
      <c r="E3664" s="78">
        <v>145863</v>
      </c>
      <c r="F3664" s="35">
        <f t="shared" si="511"/>
        <v>153302</v>
      </c>
      <c r="G3664" s="36">
        <v>3967120.85</v>
      </c>
      <c r="H3664" s="36">
        <v>3975284.25</v>
      </c>
      <c r="I3664" s="37">
        <v>4350684.03</v>
      </c>
      <c r="J3664" s="38">
        <f t="shared" si="512"/>
        <v>153302</v>
      </c>
      <c r="K3664" s="38">
        <f t="shared" si="513"/>
        <v>3111597.7824999997</v>
      </c>
      <c r="L3664" s="38">
        <f t="shared" si="514"/>
        <v>3971202.55</v>
      </c>
      <c r="M3664" s="39">
        <f t="shared" si="515"/>
        <v>1800890.2455607173</v>
      </c>
      <c r="N3664" s="40">
        <f t="shared" si="516"/>
        <v>1165020.8210392299</v>
      </c>
      <c r="O3664" s="41">
        <f t="shared" si="517"/>
        <v>0.64691383825919613</v>
      </c>
      <c r="P3664" s="42">
        <f t="shared" si="518"/>
        <v>153302</v>
      </c>
      <c r="Q3664" s="43" t="str">
        <f t="shared" si="519"/>
        <v>MEDIA GEO</v>
      </c>
    </row>
    <row r="3665" spans="2:17" s="44" customFormat="1" x14ac:dyDescent="0.3">
      <c r="B3665" s="92">
        <v>3629</v>
      </c>
      <c r="C3665" s="93">
        <v>72154500</v>
      </c>
      <c r="D3665" s="94" t="s">
        <v>984</v>
      </c>
      <c r="E3665" s="78">
        <v>42914</v>
      </c>
      <c r="F3665" s="35">
        <f t="shared" si="511"/>
        <v>45103</v>
      </c>
      <c r="G3665" s="36">
        <v>6634511.7999999998</v>
      </c>
      <c r="H3665" s="36">
        <v>6768624.7999999998</v>
      </c>
      <c r="I3665" s="37">
        <v>7285834.5</v>
      </c>
      <c r="J3665" s="38">
        <f t="shared" si="512"/>
        <v>45103</v>
      </c>
      <c r="K3665" s="38">
        <f t="shared" si="513"/>
        <v>5183518.5250000004</v>
      </c>
      <c r="L3665" s="38">
        <f t="shared" si="514"/>
        <v>6701568.2999999998</v>
      </c>
      <c r="M3665" s="39">
        <f t="shared" si="515"/>
        <v>1959965.9919071228</v>
      </c>
      <c r="N3665" s="40">
        <f t="shared" si="516"/>
        <v>1354012.6066206875</v>
      </c>
      <c r="O3665" s="41">
        <f t="shared" si="517"/>
        <v>0.69083474520044141</v>
      </c>
      <c r="P3665" s="42">
        <f t="shared" si="518"/>
        <v>45103</v>
      </c>
      <c r="Q3665" s="43" t="str">
        <f t="shared" si="519"/>
        <v>MEDIA GEO</v>
      </c>
    </row>
    <row r="3666" spans="2:17" s="44" customFormat="1" x14ac:dyDescent="0.3">
      <c r="B3666" s="92">
        <v>3630</v>
      </c>
      <c r="C3666" s="93">
        <v>72154500</v>
      </c>
      <c r="D3666" s="94" t="s">
        <v>985</v>
      </c>
      <c r="E3666" s="78">
        <v>100887</v>
      </c>
      <c r="F3666" s="35">
        <f t="shared" si="511"/>
        <v>106032</v>
      </c>
      <c r="G3666" s="36">
        <v>3085182.1</v>
      </c>
      <c r="H3666" s="36">
        <v>3093928.6</v>
      </c>
      <c r="I3666" s="37">
        <v>3400056.1</v>
      </c>
      <c r="J3666" s="38">
        <f t="shared" si="512"/>
        <v>106032</v>
      </c>
      <c r="K3666" s="38">
        <f t="shared" si="513"/>
        <v>2421299.7000000002</v>
      </c>
      <c r="L3666" s="38">
        <f t="shared" si="514"/>
        <v>3089555.35</v>
      </c>
      <c r="M3666" s="39">
        <f t="shared" si="515"/>
        <v>1362004.465688633</v>
      </c>
      <c r="N3666" s="40">
        <f t="shared" si="516"/>
        <v>888106.64747202082</v>
      </c>
      <c r="O3666" s="41">
        <f t="shared" si="517"/>
        <v>0.65205854301145172</v>
      </c>
      <c r="P3666" s="42">
        <f t="shared" si="518"/>
        <v>106032</v>
      </c>
      <c r="Q3666" s="43" t="str">
        <f t="shared" si="519"/>
        <v>MEDIA GEO</v>
      </c>
    </row>
    <row r="3667" spans="2:17" s="44" customFormat="1" x14ac:dyDescent="0.3">
      <c r="B3667" s="92">
        <v>3631</v>
      </c>
      <c r="C3667" s="93">
        <v>72154500</v>
      </c>
      <c r="D3667" s="94" t="s">
        <v>986</v>
      </c>
      <c r="E3667" s="78">
        <v>93523</v>
      </c>
      <c r="F3667" s="35">
        <f t="shared" si="511"/>
        <v>98293</v>
      </c>
      <c r="G3667" s="36">
        <v>11780952.4</v>
      </c>
      <c r="H3667" s="36">
        <v>12105447.550000001</v>
      </c>
      <c r="I3667" s="37">
        <v>13131849.324999999</v>
      </c>
      <c r="J3667" s="38">
        <f t="shared" si="512"/>
        <v>98293</v>
      </c>
      <c r="K3667" s="38">
        <f t="shared" si="513"/>
        <v>9279135.5687500015</v>
      </c>
      <c r="L3667" s="38">
        <f t="shared" si="514"/>
        <v>11943199.975000001</v>
      </c>
      <c r="M3667" s="39">
        <f t="shared" si="515"/>
        <v>3683430.1044727731</v>
      </c>
      <c r="N3667" s="40">
        <f t="shared" si="516"/>
        <v>2535074.758056202</v>
      </c>
      <c r="O3667" s="41">
        <f t="shared" si="517"/>
        <v>0.68823750855971766</v>
      </c>
      <c r="P3667" s="42">
        <f t="shared" si="518"/>
        <v>98293</v>
      </c>
      <c r="Q3667" s="43" t="str">
        <f t="shared" si="519"/>
        <v>MEDIA GEO</v>
      </c>
    </row>
    <row r="3668" spans="2:17" s="44" customFormat="1" x14ac:dyDescent="0.3">
      <c r="B3668" s="92">
        <v>3632</v>
      </c>
      <c r="C3668" s="93">
        <v>72154500</v>
      </c>
      <c r="D3668" s="94" t="s">
        <v>987</v>
      </c>
      <c r="E3668" s="78">
        <v>49707</v>
      </c>
      <c r="F3668" s="35">
        <f t="shared" si="511"/>
        <v>52242</v>
      </c>
      <c r="G3668" s="36">
        <v>6695154.2000000002</v>
      </c>
      <c r="H3668" s="36">
        <v>6880871.5499999998</v>
      </c>
      <c r="I3668" s="37">
        <v>7459306.75</v>
      </c>
      <c r="J3668" s="38">
        <f t="shared" si="512"/>
        <v>52242</v>
      </c>
      <c r="K3668" s="38">
        <f t="shared" si="513"/>
        <v>5271893.625</v>
      </c>
      <c r="L3668" s="38">
        <f t="shared" si="514"/>
        <v>6788012.875</v>
      </c>
      <c r="M3668" s="39">
        <f t="shared" si="515"/>
        <v>2058403.79609786</v>
      </c>
      <c r="N3668" s="40">
        <f t="shared" si="516"/>
        <v>1418570.6101781807</v>
      </c>
      <c r="O3668" s="41">
        <f t="shared" si="517"/>
        <v>0.68916051013284252</v>
      </c>
      <c r="P3668" s="42">
        <f t="shared" si="518"/>
        <v>52242</v>
      </c>
      <c r="Q3668" s="43" t="str">
        <f t="shared" si="519"/>
        <v>MEDIA GEO</v>
      </c>
    </row>
    <row r="3669" spans="2:17" s="44" customFormat="1" x14ac:dyDescent="0.3">
      <c r="B3669" s="92">
        <v>3633</v>
      </c>
      <c r="C3669" s="93">
        <v>72154500</v>
      </c>
      <c r="D3669" s="94" t="s">
        <v>988</v>
      </c>
      <c r="E3669" s="78">
        <v>44239</v>
      </c>
      <c r="F3669" s="35">
        <f t="shared" si="511"/>
        <v>46495</v>
      </c>
      <c r="G3669" s="77">
        <v>1141709.8</v>
      </c>
      <c r="H3669" s="77">
        <v>1192147.95</v>
      </c>
      <c r="I3669" s="77">
        <v>1279878.2604999999</v>
      </c>
      <c r="J3669" s="38">
        <f t="shared" si="512"/>
        <v>46495</v>
      </c>
      <c r="K3669" s="38">
        <f t="shared" si="513"/>
        <v>915057.75262499996</v>
      </c>
      <c r="L3669" s="38">
        <f t="shared" si="514"/>
        <v>1166928.875</v>
      </c>
      <c r="M3669" s="39">
        <f t="shared" si="515"/>
        <v>533476.38537937833</v>
      </c>
      <c r="N3669" s="40">
        <f t="shared" si="516"/>
        <v>344347.83991337783</v>
      </c>
      <c r="O3669" s="41">
        <f t="shared" si="517"/>
        <v>0.64547906777260078</v>
      </c>
      <c r="P3669" s="42">
        <f t="shared" si="518"/>
        <v>46495</v>
      </c>
      <c r="Q3669" s="43" t="str">
        <f t="shared" si="519"/>
        <v>MEDIA GEO</v>
      </c>
    </row>
    <row r="3670" spans="2:17" s="44" customFormat="1" x14ac:dyDescent="0.3">
      <c r="B3670" s="92">
        <v>3634</v>
      </c>
      <c r="C3670" s="93">
        <v>72154500</v>
      </c>
      <c r="D3670" s="94" t="s">
        <v>989</v>
      </c>
      <c r="E3670" s="78">
        <v>43853</v>
      </c>
      <c r="F3670" s="35">
        <f t="shared" si="511"/>
        <v>46090</v>
      </c>
      <c r="G3670" s="36">
        <v>1155121.1000000001</v>
      </c>
      <c r="H3670" s="36">
        <v>1193897.25</v>
      </c>
      <c r="I3670" s="37">
        <v>1279878.2604999999</v>
      </c>
      <c r="J3670" s="38">
        <f t="shared" si="512"/>
        <v>46090</v>
      </c>
      <c r="K3670" s="38">
        <f t="shared" si="513"/>
        <v>918746.65262499999</v>
      </c>
      <c r="L3670" s="38">
        <f t="shared" si="514"/>
        <v>1174509.175</v>
      </c>
      <c r="M3670" s="39">
        <f t="shared" si="515"/>
        <v>534062.96167274937</v>
      </c>
      <c r="N3670" s="40">
        <f t="shared" si="516"/>
        <v>345048.99023448437</v>
      </c>
      <c r="O3670" s="41">
        <f t="shared" si="517"/>
        <v>0.6460829808413403</v>
      </c>
      <c r="P3670" s="42">
        <f t="shared" si="518"/>
        <v>46090</v>
      </c>
      <c r="Q3670" s="43" t="str">
        <f t="shared" si="519"/>
        <v>MEDIA GEO</v>
      </c>
    </row>
    <row r="3671" spans="2:17" s="44" customFormat="1" x14ac:dyDescent="0.3">
      <c r="B3671" s="92">
        <v>3635</v>
      </c>
      <c r="C3671" s="93">
        <v>72154500</v>
      </c>
      <c r="D3671" s="94" t="s">
        <v>990</v>
      </c>
      <c r="E3671" s="78">
        <v>41570</v>
      </c>
      <c r="F3671" s="35">
        <f t="shared" si="511"/>
        <v>43690</v>
      </c>
      <c r="G3671" s="36">
        <v>2432984.75</v>
      </c>
      <c r="H3671" s="36">
        <v>2444646.75</v>
      </c>
      <c r="I3671" s="37">
        <v>2664533.7599999998</v>
      </c>
      <c r="J3671" s="38">
        <f t="shared" si="512"/>
        <v>43690</v>
      </c>
      <c r="K3671" s="38">
        <f t="shared" si="513"/>
        <v>1896463.8149999999</v>
      </c>
      <c r="L3671" s="38">
        <f t="shared" si="514"/>
        <v>2438815.75</v>
      </c>
      <c r="M3671" s="39">
        <f t="shared" si="515"/>
        <v>912199.21220832632</v>
      </c>
      <c r="N3671" s="40">
        <f t="shared" si="516"/>
        <v>614128.75347549375</v>
      </c>
      <c r="O3671" s="41">
        <f t="shared" si="517"/>
        <v>0.6732397323483329</v>
      </c>
      <c r="P3671" s="42">
        <f t="shared" si="518"/>
        <v>43690</v>
      </c>
      <c r="Q3671" s="43" t="str">
        <f t="shared" si="519"/>
        <v>MEDIA GEO</v>
      </c>
    </row>
    <row r="3672" spans="2:17" s="44" customFormat="1" x14ac:dyDescent="0.3">
      <c r="B3672" s="92">
        <v>3636</v>
      </c>
      <c r="C3672" s="93">
        <v>72154500</v>
      </c>
      <c r="D3672" s="94" t="s">
        <v>991</v>
      </c>
      <c r="E3672" s="78">
        <v>44423</v>
      </c>
      <c r="F3672" s="35">
        <f t="shared" si="511"/>
        <v>46689</v>
      </c>
      <c r="G3672" s="36">
        <v>2387211.4</v>
      </c>
      <c r="H3672" s="36">
        <v>2462139.75</v>
      </c>
      <c r="I3672" s="37">
        <v>2664533.7599999998</v>
      </c>
      <c r="J3672" s="38">
        <f t="shared" si="512"/>
        <v>46689</v>
      </c>
      <c r="K3672" s="38">
        <f t="shared" si="513"/>
        <v>1890143.4775</v>
      </c>
      <c r="L3672" s="38">
        <f t="shared" si="514"/>
        <v>2424675.5750000002</v>
      </c>
      <c r="M3672" s="39">
        <f t="shared" si="515"/>
        <v>924719.13545499893</v>
      </c>
      <c r="N3672" s="40">
        <f t="shared" si="516"/>
        <v>620861.06286637252</v>
      </c>
      <c r="O3672" s="41">
        <f t="shared" si="517"/>
        <v>0.67140501268083308</v>
      </c>
      <c r="P3672" s="42">
        <f t="shared" si="518"/>
        <v>46689</v>
      </c>
      <c r="Q3672" s="43" t="str">
        <f t="shared" si="519"/>
        <v>MEDIA GEO</v>
      </c>
    </row>
    <row r="3673" spans="2:17" s="44" customFormat="1" x14ac:dyDescent="0.3">
      <c r="B3673" s="92">
        <v>3637</v>
      </c>
      <c r="C3673" s="93">
        <v>72154500</v>
      </c>
      <c r="D3673" s="94" t="s">
        <v>992</v>
      </c>
      <c r="E3673" s="78">
        <v>43006</v>
      </c>
      <c r="F3673" s="35">
        <f t="shared" si="511"/>
        <v>45199</v>
      </c>
      <c r="G3673" s="36">
        <v>3067980.65</v>
      </c>
      <c r="H3673" s="36">
        <v>3152821.7</v>
      </c>
      <c r="I3673" s="37">
        <v>3424342.2149999999</v>
      </c>
      <c r="J3673" s="38">
        <f t="shared" si="512"/>
        <v>45199</v>
      </c>
      <c r="K3673" s="38">
        <f t="shared" si="513"/>
        <v>2422585.8912499999</v>
      </c>
      <c r="L3673" s="38">
        <f t="shared" si="514"/>
        <v>3110401.1749999998</v>
      </c>
      <c r="M3673" s="39">
        <f t="shared" si="515"/>
        <v>1106151.2217343545</v>
      </c>
      <c r="N3673" s="40">
        <f t="shared" si="516"/>
        <v>750206.51050329558</v>
      </c>
      <c r="O3673" s="41">
        <f t="shared" si="517"/>
        <v>0.67821333626249869</v>
      </c>
      <c r="P3673" s="42">
        <f t="shared" si="518"/>
        <v>45199</v>
      </c>
      <c r="Q3673" s="43" t="str">
        <f t="shared" si="519"/>
        <v>MEDIA GEO</v>
      </c>
    </row>
    <row r="3674" spans="2:17" s="44" customFormat="1" x14ac:dyDescent="0.3">
      <c r="B3674" s="92">
        <v>3638</v>
      </c>
      <c r="C3674" s="93">
        <v>72154500</v>
      </c>
      <c r="D3674" s="94" t="s">
        <v>993</v>
      </c>
      <c r="E3674" s="78">
        <v>45399</v>
      </c>
      <c r="F3674" s="35">
        <f t="shared" si="511"/>
        <v>47714</v>
      </c>
      <c r="G3674" s="36">
        <v>3067980.65</v>
      </c>
      <c r="H3674" s="36">
        <v>3143492.1</v>
      </c>
      <c r="I3674" s="37">
        <v>3424342.2149999999</v>
      </c>
      <c r="J3674" s="38">
        <f t="shared" si="512"/>
        <v>47714</v>
      </c>
      <c r="K3674" s="38">
        <f t="shared" si="513"/>
        <v>2420882.24125</v>
      </c>
      <c r="L3674" s="38">
        <f t="shared" si="514"/>
        <v>3105736.375</v>
      </c>
      <c r="M3674" s="39">
        <f t="shared" si="515"/>
        <v>1120397.1459799118</v>
      </c>
      <c r="N3674" s="40">
        <f t="shared" si="516"/>
        <v>758501.52658691502</v>
      </c>
      <c r="O3674" s="41">
        <f t="shared" si="517"/>
        <v>0.67699344764353286</v>
      </c>
      <c r="P3674" s="42">
        <f t="shared" si="518"/>
        <v>47714</v>
      </c>
      <c r="Q3674" s="43" t="str">
        <f t="shared" si="519"/>
        <v>MEDIA GEO</v>
      </c>
    </row>
    <row r="3675" spans="2:17" s="44" customFormat="1" x14ac:dyDescent="0.3">
      <c r="B3675" s="92">
        <v>3639</v>
      </c>
      <c r="C3675" s="93">
        <v>72154500</v>
      </c>
      <c r="D3675" s="94" t="s">
        <v>994</v>
      </c>
      <c r="E3675" s="78">
        <v>60311</v>
      </c>
      <c r="F3675" s="35">
        <f t="shared" si="511"/>
        <v>63387</v>
      </c>
      <c r="G3675" s="36">
        <v>1428886.55</v>
      </c>
      <c r="H3675" s="36">
        <v>1451044.35</v>
      </c>
      <c r="I3675" s="37">
        <v>1578597.4750000001</v>
      </c>
      <c r="J3675" s="38">
        <f t="shared" si="512"/>
        <v>63387</v>
      </c>
      <c r="K3675" s="38">
        <f t="shared" si="513"/>
        <v>1130478.84375</v>
      </c>
      <c r="L3675" s="38">
        <f t="shared" si="514"/>
        <v>1439965.4500000002</v>
      </c>
      <c r="M3675" s="39">
        <f t="shared" si="515"/>
        <v>674897.01779165189</v>
      </c>
      <c r="N3675" s="40">
        <f t="shared" si="516"/>
        <v>432402.88034398342</v>
      </c>
      <c r="O3675" s="41">
        <f t="shared" si="517"/>
        <v>0.64069460813274914</v>
      </c>
      <c r="P3675" s="42">
        <f t="shared" si="518"/>
        <v>63387</v>
      </c>
      <c r="Q3675" s="43" t="str">
        <f t="shared" si="519"/>
        <v>MEDIA GEO</v>
      </c>
    </row>
    <row r="3676" spans="2:17" s="44" customFormat="1" x14ac:dyDescent="0.3">
      <c r="B3676" s="92">
        <v>3640</v>
      </c>
      <c r="C3676" s="93">
        <v>72154500</v>
      </c>
      <c r="D3676" s="94" t="s">
        <v>995</v>
      </c>
      <c r="E3676" s="78">
        <v>59244</v>
      </c>
      <c r="F3676" s="35">
        <f t="shared" si="511"/>
        <v>62265</v>
      </c>
      <c r="G3676" s="36">
        <v>1407020.3</v>
      </c>
      <c r="H3676" s="36">
        <v>1442297.85</v>
      </c>
      <c r="I3676" s="37">
        <v>1578597.4750000001</v>
      </c>
      <c r="J3676" s="38">
        <f t="shared" si="512"/>
        <v>62265</v>
      </c>
      <c r="K3676" s="38">
        <f t="shared" si="513"/>
        <v>1122545.15625</v>
      </c>
      <c r="L3676" s="38">
        <f t="shared" si="514"/>
        <v>1424659.0750000002</v>
      </c>
      <c r="M3676" s="39">
        <f t="shared" si="515"/>
        <v>668294.17990827584</v>
      </c>
      <c r="N3676" s="40">
        <f t="shared" si="516"/>
        <v>428527.34271006403</v>
      </c>
      <c r="O3676" s="41">
        <f t="shared" si="517"/>
        <v>0.64122560931007944</v>
      </c>
      <c r="P3676" s="42">
        <f t="shared" si="518"/>
        <v>62265</v>
      </c>
      <c r="Q3676" s="43" t="str">
        <f t="shared" si="519"/>
        <v>MEDIA GEO</v>
      </c>
    </row>
    <row r="3677" spans="2:17" s="44" customFormat="1" x14ac:dyDescent="0.3">
      <c r="B3677" s="92">
        <v>3641</v>
      </c>
      <c r="C3677" s="93">
        <v>72154500</v>
      </c>
      <c r="D3677" s="94" t="s">
        <v>996</v>
      </c>
      <c r="E3677" s="78">
        <v>77285</v>
      </c>
      <c r="F3677" s="35">
        <f t="shared" si="511"/>
        <v>81227</v>
      </c>
      <c r="G3677" s="36">
        <v>2490420.1</v>
      </c>
      <c r="H3677" s="36">
        <v>2540275.15</v>
      </c>
      <c r="I3677" s="37">
        <v>2737392.105</v>
      </c>
      <c r="J3677" s="38">
        <f t="shared" si="512"/>
        <v>81227</v>
      </c>
      <c r="K3677" s="38">
        <f t="shared" si="513"/>
        <v>1962328.5887500001</v>
      </c>
      <c r="L3677" s="38">
        <f t="shared" si="514"/>
        <v>2515347.625</v>
      </c>
      <c r="M3677" s="39">
        <f t="shared" si="515"/>
        <v>1089049.6985025737</v>
      </c>
      <c r="N3677" s="40">
        <f t="shared" si="516"/>
        <v>712638.26434489526</v>
      </c>
      <c r="O3677" s="41">
        <f t="shared" si="517"/>
        <v>0.65436707372010827</v>
      </c>
      <c r="P3677" s="42">
        <f t="shared" si="518"/>
        <v>81227</v>
      </c>
      <c r="Q3677" s="43" t="str">
        <f t="shared" si="519"/>
        <v>MEDIA GEO</v>
      </c>
    </row>
    <row r="3678" spans="2:17" s="44" customFormat="1" x14ac:dyDescent="0.3">
      <c r="B3678" s="92">
        <v>3642</v>
      </c>
      <c r="C3678" s="93">
        <v>72154500</v>
      </c>
      <c r="D3678" s="94" t="s">
        <v>997</v>
      </c>
      <c r="E3678" s="78">
        <v>20877</v>
      </c>
      <c r="F3678" s="35">
        <f t="shared" si="511"/>
        <v>21942</v>
      </c>
      <c r="G3678" s="36">
        <v>2458058.0499999998</v>
      </c>
      <c r="H3678" s="36">
        <v>2501790.5499999998</v>
      </c>
      <c r="I3678" s="37">
        <v>2737392.105</v>
      </c>
      <c r="J3678" s="38">
        <f t="shared" si="512"/>
        <v>21942</v>
      </c>
      <c r="K3678" s="38">
        <f t="shared" si="513"/>
        <v>1929795.67625</v>
      </c>
      <c r="L3678" s="38">
        <f t="shared" si="514"/>
        <v>2479924.2999999998</v>
      </c>
      <c r="M3678" s="39">
        <f t="shared" si="515"/>
        <v>779586.08009592979</v>
      </c>
      <c r="N3678" s="40">
        <f t="shared" si="516"/>
        <v>535735.26676167571</v>
      </c>
      <c r="O3678" s="41">
        <f t="shared" si="517"/>
        <v>0.68720476216783177</v>
      </c>
      <c r="P3678" s="42">
        <f t="shared" si="518"/>
        <v>21942</v>
      </c>
      <c r="Q3678" s="43" t="str">
        <f t="shared" si="519"/>
        <v>MEDIA GEO</v>
      </c>
    </row>
    <row r="3679" spans="2:17" s="44" customFormat="1" x14ac:dyDescent="0.3">
      <c r="B3679" s="92">
        <v>3643</v>
      </c>
      <c r="C3679" s="93">
        <v>72154500</v>
      </c>
      <c r="D3679" s="94" t="s">
        <v>998</v>
      </c>
      <c r="E3679" s="78">
        <v>57237</v>
      </c>
      <c r="F3679" s="35">
        <f t="shared" si="511"/>
        <v>60156</v>
      </c>
      <c r="G3679" s="36">
        <v>4125140.95</v>
      </c>
      <c r="H3679" s="36">
        <v>4270332.8499999996</v>
      </c>
      <c r="I3679" s="37">
        <v>4595279.9024999999</v>
      </c>
      <c r="J3679" s="38">
        <f t="shared" si="512"/>
        <v>60156</v>
      </c>
      <c r="K3679" s="38">
        <f t="shared" si="513"/>
        <v>3262727.4256250001</v>
      </c>
      <c r="L3679" s="38">
        <f t="shared" si="514"/>
        <v>4197736.9000000004</v>
      </c>
      <c r="M3679" s="39">
        <f t="shared" si="515"/>
        <v>1485500.6973906695</v>
      </c>
      <c r="N3679" s="40">
        <f t="shared" si="516"/>
        <v>1007870.9010532299</v>
      </c>
      <c r="O3679" s="41">
        <f t="shared" si="517"/>
        <v>0.67847218303134293</v>
      </c>
      <c r="P3679" s="42">
        <f t="shared" si="518"/>
        <v>60156</v>
      </c>
      <c r="Q3679" s="43" t="str">
        <f t="shared" si="519"/>
        <v>MEDIA GEO</v>
      </c>
    </row>
    <row r="3680" spans="2:17" s="44" customFormat="1" x14ac:dyDescent="0.3">
      <c r="B3680" s="92">
        <v>3644</v>
      </c>
      <c r="C3680" s="93">
        <v>72154500</v>
      </c>
      <c r="D3680" s="94" t="s">
        <v>999</v>
      </c>
      <c r="E3680" s="78">
        <v>59961</v>
      </c>
      <c r="F3680" s="35">
        <f t="shared" si="511"/>
        <v>63019</v>
      </c>
      <c r="G3680" s="77">
        <v>4409110.6500000004</v>
      </c>
      <c r="H3680" s="77">
        <v>4483164.3499999996</v>
      </c>
      <c r="I3680" s="77">
        <v>4820793.8274999997</v>
      </c>
      <c r="J3680" s="38">
        <f t="shared" si="512"/>
        <v>63019</v>
      </c>
      <c r="K3680" s="38">
        <f t="shared" si="513"/>
        <v>3444021.9568750001</v>
      </c>
      <c r="L3680" s="38">
        <f t="shared" si="514"/>
        <v>4446137.5</v>
      </c>
      <c r="M3680" s="39">
        <f t="shared" si="515"/>
        <v>1565421.9926024862</v>
      </c>
      <c r="N3680" s="40">
        <f t="shared" si="516"/>
        <v>1062359.3441441802</v>
      </c>
      <c r="O3680" s="41">
        <f t="shared" si="517"/>
        <v>0.67864087074567458</v>
      </c>
      <c r="P3680" s="42">
        <f t="shared" si="518"/>
        <v>63019</v>
      </c>
      <c r="Q3680" s="43" t="str">
        <f t="shared" si="519"/>
        <v>MEDIA GEO</v>
      </c>
    </row>
    <row r="3681" spans="2:17" s="44" customFormat="1" x14ac:dyDescent="0.3">
      <c r="B3681" s="92">
        <v>3645</v>
      </c>
      <c r="C3681" s="93">
        <v>72154500</v>
      </c>
      <c r="D3681" s="94" t="s">
        <v>1000</v>
      </c>
      <c r="E3681" s="78">
        <v>44166</v>
      </c>
      <c r="F3681" s="35">
        <f t="shared" si="511"/>
        <v>46418</v>
      </c>
      <c r="G3681" s="36">
        <v>1154829.55</v>
      </c>
      <c r="H3681" s="36">
        <v>1183693</v>
      </c>
      <c r="I3681" s="37">
        <v>1276061.8709999998</v>
      </c>
      <c r="J3681" s="38">
        <f t="shared" si="512"/>
        <v>46418</v>
      </c>
      <c r="K3681" s="38">
        <f t="shared" si="513"/>
        <v>915250.60524999991</v>
      </c>
      <c r="L3681" s="38">
        <f t="shared" si="514"/>
        <v>1169261.2749999999</v>
      </c>
      <c r="M3681" s="39">
        <f t="shared" si="515"/>
        <v>533431.65110983374</v>
      </c>
      <c r="N3681" s="40">
        <f t="shared" si="516"/>
        <v>344370.65523018275</v>
      </c>
      <c r="O3681" s="41">
        <f t="shared" si="517"/>
        <v>0.64557596931809491</v>
      </c>
      <c r="P3681" s="42">
        <f t="shared" si="518"/>
        <v>46418</v>
      </c>
      <c r="Q3681" s="43" t="str">
        <f t="shared" si="519"/>
        <v>MEDIA GEO</v>
      </c>
    </row>
    <row r="3682" spans="2:17" s="44" customFormat="1" x14ac:dyDescent="0.3">
      <c r="B3682" s="92">
        <v>3646</v>
      </c>
      <c r="C3682" s="93">
        <v>72154500</v>
      </c>
      <c r="D3682" s="94" t="s">
        <v>1001</v>
      </c>
      <c r="E3682" s="78">
        <v>29401</v>
      </c>
      <c r="F3682" s="35">
        <f t="shared" si="511"/>
        <v>30900</v>
      </c>
      <c r="G3682" s="36">
        <v>1076694.1499999999</v>
      </c>
      <c r="H3682" s="36">
        <v>1086606.8500000001</v>
      </c>
      <c r="I3682" s="37">
        <v>1196958.5249999999</v>
      </c>
      <c r="J3682" s="38">
        <f t="shared" si="512"/>
        <v>30900</v>
      </c>
      <c r="K3682" s="38">
        <f t="shared" si="513"/>
        <v>847789.88124999998</v>
      </c>
      <c r="L3682" s="38">
        <f t="shared" si="514"/>
        <v>1081650.5</v>
      </c>
      <c r="M3682" s="39">
        <f t="shared" si="515"/>
        <v>456090.04533523781</v>
      </c>
      <c r="N3682" s="40">
        <f t="shared" si="516"/>
        <v>300654.76434956223</v>
      </c>
      <c r="O3682" s="41">
        <f t="shared" si="517"/>
        <v>0.6592004526837969</v>
      </c>
      <c r="P3682" s="42">
        <f t="shared" si="518"/>
        <v>30900</v>
      </c>
      <c r="Q3682" s="43" t="str">
        <f t="shared" si="519"/>
        <v>MEDIA GEO</v>
      </c>
    </row>
    <row r="3683" spans="2:17" s="44" customFormat="1" x14ac:dyDescent="0.3">
      <c r="B3683" s="92">
        <v>3647</v>
      </c>
      <c r="C3683" s="93">
        <v>72154500</v>
      </c>
      <c r="D3683" s="94" t="s">
        <v>1002</v>
      </c>
      <c r="E3683" s="78">
        <v>28830</v>
      </c>
      <c r="F3683" s="35">
        <f t="shared" si="511"/>
        <v>30300</v>
      </c>
      <c r="G3683" s="36">
        <v>1067364.55</v>
      </c>
      <c r="H3683" s="36">
        <v>1091854.75</v>
      </c>
      <c r="I3683" s="37">
        <v>1196958.5249999999</v>
      </c>
      <c r="J3683" s="38">
        <f t="shared" si="512"/>
        <v>30300</v>
      </c>
      <c r="K3683" s="38">
        <f t="shared" si="513"/>
        <v>846619.45624999993</v>
      </c>
      <c r="L3683" s="38">
        <f t="shared" si="514"/>
        <v>1079609.6499999999</v>
      </c>
      <c r="M3683" s="39">
        <f t="shared" si="515"/>
        <v>453419.13416711951</v>
      </c>
      <c r="N3683" s="40">
        <f t="shared" si="516"/>
        <v>299190.40901935083</v>
      </c>
      <c r="O3683" s="41">
        <f t="shared" si="517"/>
        <v>0.65985395514666645</v>
      </c>
      <c r="P3683" s="42">
        <f t="shared" si="518"/>
        <v>30300</v>
      </c>
      <c r="Q3683" s="43" t="str">
        <f t="shared" si="519"/>
        <v>MEDIA GEO</v>
      </c>
    </row>
    <row r="3684" spans="2:17" s="44" customFormat="1" x14ac:dyDescent="0.3">
      <c r="B3684" s="92">
        <v>3648</v>
      </c>
      <c r="C3684" s="93">
        <v>72154500</v>
      </c>
      <c r="D3684" s="94" t="s">
        <v>1003</v>
      </c>
      <c r="E3684" s="78">
        <v>53223</v>
      </c>
      <c r="F3684" s="35">
        <f t="shared" si="511"/>
        <v>55937</v>
      </c>
      <c r="G3684" s="36">
        <v>3074103.2</v>
      </c>
      <c r="H3684" s="36">
        <v>3180227.4</v>
      </c>
      <c r="I3684" s="37">
        <v>3426076.9375</v>
      </c>
      <c r="J3684" s="38">
        <f t="shared" si="512"/>
        <v>55937</v>
      </c>
      <c r="K3684" s="38">
        <f t="shared" si="513"/>
        <v>2434086.1343749999</v>
      </c>
      <c r="L3684" s="38">
        <f t="shared" si="514"/>
        <v>3127165.3</v>
      </c>
      <c r="M3684" s="39">
        <f t="shared" si="515"/>
        <v>1169952.4872469238</v>
      </c>
      <c r="N3684" s="40">
        <f t="shared" si="516"/>
        <v>787727.90537913563</v>
      </c>
      <c r="O3684" s="41">
        <f t="shared" si="517"/>
        <v>0.67329905612900498</v>
      </c>
      <c r="P3684" s="42">
        <f t="shared" si="518"/>
        <v>55937</v>
      </c>
      <c r="Q3684" s="43" t="str">
        <f t="shared" si="519"/>
        <v>MEDIA GEO</v>
      </c>
    </row>
    <row r="3685" spans="2:17" s="44" customFormat="1" x14ac:dyDescent="0.3">
      <c r="B3685" s="92">
        <v>3649</v>
      </c>
      <c r="C3685" s="93">
        <v>72154500</v>
      </c>
      <c r="D3685" s="94" t="s">
        <v>1004</v>
      </c>
      <c r="E3685" s="78">
        <v>31592</v>
      </c>
      <c r="F3685" s="35">
        <f t="shared" ref="F3685:F3748" si="520">ROUND(E3685*($C$5+1),0)</f>
        <v>33203</v>
      </c>
      <c r="G3685" s="36">
        <v>3131247</v>
      </c>
      <c r="H3685" s="36">
        <v>3114337.1</v>
      </c>
      <c r="I3685" s="37">
        <v>3426076.9375</v>
      </c>
      <c r="J3685" s="38">
        <f t="shared" si="512"/>
        <v>33203</v>
      </c>
      <c r="K3685" s="38">
        <f t="shared" si="513"/>
        <v>2426216.0093749999</v>
      </c>
      <c r="L3685" s="38">
        <f t="shared" si="514"/>
        <v>3122792.05</v>
      </c>
      <c r="M3685" s="39">
        <f t="shared" si="515"/>
        <v>1026276.4088650948</v>
      </c>
      <c r="N3685" s="40">
        <f t="shared" si="516"/>
        <v>702208.94162454945</v>
      </c>
      <c r="O3685" s="41">
        <f t="shared" si="517"/>
        <v>0.68422983862708631</v>
      </c>
      <c r="P3685" s="42">
        <f t="shared" si="518"/>
        <v>33203</v>
      </c>
      <c r="Q3685" s="43" t="str">
        <f t="shared" si="519"/>
        <v>MEDIA GEO</v>
      </c>
    </row>
    <row r="3686" spans="2:17" s="44" customFormat="1" x14ac:dyDescent="0.3">
      <c r="B3686" s="92">
        <v>3650</v>
      </c>
      <c r="C3686" s="93">
        <v>72154500</v>
      </c>
      <c r="D3686" s="94" t="s">
        <v>1005</v>
      </c>
      <c r="E3686" s="78">
        <v>17618</v>
      </c>
      <c r="F3686" s="35">
        <f t="shared" si="520"/>
        <v>18517</v>
      </c>
      <c r="G3686" s="36">
        <v>2382838.15</v>
      </c>
      <c r="H3686" s="36">
        <v>2475259.5</v>
      </c>
      <c r="I3686" s="37">
        <v>2656900.9809999997</v>
      </c>
      <c r="J3686" s="38">
        <f t="shared" si="512"/>
        <v>18517</v>
      </c>
      <c r="K3686" s="38">
        <f t="shared" si="513"/>
        <v>1883378.90775</v>
      </c>
      <c r="L3686" s="38">
        <f t="shared" si="514"/>
        <v>2429048.8250000002</v>
      </c>
      <c r="M3686" s="39">
        <f t="shared" si="515"/>
        <v>733948.04686678457</v>
      </c>
      <c r="N3686" s="40">
        <f t="shared" si="516"/>
        <v>505886.14471089409</v>
      </c>
      <c r="O3686" s="41">
        <f t="shared" si="517"/>
        <v>0.68926696769684992</v>
      </c>
      <c r="P3686" s="42">
        <f t="shared" si="518"/>
        <v>18517</v>
      </c>
      <c r="Q3686" s="43" t="str">
        <f t="shared" si="519"/>
        <v>MEDIA GEO</v>
      </c>
    </row>
    <row r="3687" spans="2:17" s="44" customFormat="1" x14ac:dyDescent="0.3">
      <c r="B3687" s="92">
        <v>3651</v>
      </c>
      <c r="C3687" s="93">
        <v>72154500</v>
      </c>
      <c r="D3687" s="94" t="s">
        <v>1006</v>
      </c>
      <c r="E3687" s="78">
        <v>16330</v>
      </c>
      <c r="F3687" s="35">
        <f t="shared" si="520"/>
        <v>17163</v>
      </c>
      <c r="G3687" s="36">
        <v>2391876.2000000002</v>
      </c>
      <c r="H3687" s="36">
        <v>2424821.35</v>
      </c>
      <c r="I3687" s="37">
        <v>2656900.9809999997</v>
      </c>
      <c r="J3687" s="38">
        <f t="shared" si="512"/>
        <v>17163</v>
      </c>
      <c r="K3687" s="38">
        <f t="shared" si="513"/>
        <v>1872690.3827500001</v>
      </c>
      <c r="L3687" s="38">
        <f t="shared" si="514"/>
        <v>2408348.7750000004</v>
      </c>
      <c r="M3687" s="39">
        <f t="shared" si="515"/>
        <v>717128.12282551406</v>
      </c>
      <c r="N3687" s="40">
        <f t="shared" si="516"/>
        <v>494950.08494399564</v>
      </c>
      <c r="O3687" s="41">
        <f t="shared" si="517"/>
        <v>0.6901836215736068</v>
      </c>
      <c r="P3687" s="42">
        <f t="shared" si="518"/>
        <v>17163</v>
      </c>
      <c r="Q3687" s="43" t="str">
        <f t="shared" si="519"/>
        <v>MEDIA GEO</v>
      </c>
    </row>
    <row r="3688" spans="2:17" s="44" customFormat="1" x14ac:dyDescent="0.3">
      <c r="B3688" s="92">
        <v>3652</v>
      </c>
      <c r="C3688" s="93">
        <v>72154500</v>
      </c>
      <c r="D3688" s="94" t="s">
        <v>1007</v>
      </c>
      <c r="E3688" s="78">
        <v>17747</v>
      </c>
      <c r="F3688" s="35">
        <f t="shared" si="520"/>
        <v>18652</v>
      </c>
      <c r="G3688" s="36">
        <v>3067106</v>
      </c>
      <c r="H3688" s="36">
        <v>3121334.3</v>
      </c>
      <c r="I3688" s="37">
        <v>3431281.105</v>
      </c>
      <c r="J3688" s="38">
        <f t="shared" si="512"/>
        <v>18652</v>
      </c>
      <c r="K3688" s="38">
        <f t="shared" si="513"/>
        <v>2409593.3512499998</v>
      </c>
      <c r="L3688" s="38">
        <f t="shared" si="514"/>
        <v>3094220.15</v>
      </c>
      <c r="M3688" s="39">
        <f t="shared" si="515"/>
        <v>884733.95234811422</v>
      </c>
      <c r="N3688" s="40">
        <f t="shared" si="516"/>
        <v>612412.42156863585</v>
      </c>
      <c r="O3688" s="41">
        <f t="shared" si="517"/>
        <v>0.69219952500214588</v>
      </c>
      <c r="P3688" s="42">
        <f t="shared" si="518"/>
        <v>18652</v>
      </c>
      <c r="Q3688" s="43" t="str">
        <f t="shared" si="519"/>
        <v>MEDIA GEO</v>
      </c>
    </row>
    <row r="3689" spans="2:17" s="44" customFormat="1" x14ac:dyDescent="0.3">
      <c r="B3689" s="92">
        <v>3653</v>
      </c>
      <c r="C3689" s="93">
        <v>72154500</v>
      </c>
      <c r="D3689" s="94" t="s">
        <v>1008</v>
      </c>
      <c r="E3689" s="78">
        <v>7180</v>
      </c>
      <c r="F3689" s="35">
        <f t="shared" si="520"/>
        <v>7546</v>
      </c>
      <c r="G3689" s="36">
        <v>1022174.3</v>
      </c>
      <c r="H3689" s="36">
        <v>1045206.75</v>
      </c>
      <c r="I3689" s="37">
        <v>1127569.625</v>
      </c>
      <c r="J3689" s="38">
        <f t="shared" si="512"/>
        <v>7546</v>
      </c>
      <c r="K3689" s="38">
        <f t="shared" si="513"/>
        <v>800624.16874999995</v>
      </c>
      <c r="L3689" s="38">
        <f t="shared" si="514"/>
        <v>1033690.525</v>
      </c>
      <c r="M3689" s="39">
        <f t="shared" si="515"/>
        <v>308778.34353153058</v>
      </c>
      <c r="N3689" s="40">
        <f t="shared" si="516"/>
        <v>213003.4328238609</v>
      </c>
      <c r="O3689" s="41">
        <f t="shared" si="517"/>
        <v>0.68982633428147233</v>
      </c>
      <c r="P3689" s="42">
        <f t="shared" si="518"/>
        <v>7546</v>
      </c>
      <c r="Q3689" s="43" t="str">
        <f t="shared" si="519"/>
        <v>MEDIA GEO</v>
      </c>
    </row>
    <row r="3690" spans="2:17" s="44" customFormat="1" x14ac:dyDescent="0.3">
      <c r="B3690" s="92">
        <v>3654</v>
      </c>
      <c r="C3690" s="93">
        <v>72154500</v>
      </c>
      <c r="D3690" s="94" t="s">
        <v>1009</v>
      </c>
      <c r="E3690" s="78">
        <v>6922</v>
      </c>
      <c r="F3690" s="35">
        <f t="shared" si="520"/>
        <v>7275</v>
      </c>
      <c r="G3690" s="36">
        <v>1032670.1</v>
      </c>
      <c r="H3690" s="36">
        <v>1035877.15</v>
      </c>
      <c r="I3690" s="37">
        <v>1127569.625</v>
      </c>
      <c r="J3690" s="38">
        <f t="shared" si="512"/>
        <v>7275</v>
      </c>
      <c r="K3690" s="38">
        <f t="shared" si="513"/>
        <v>800847.96875</v>
      </c>
      <c r="L3690" s="38">
        <f t="shared" si="514"/>
        <v>1034273.625</v>
      </c>
      <c r="M3690" s="39">
        <f t="shared" si="515"/>
        <v>306063.51062589872</v>
      </c>
      <c r="N3690" s="40">
        <f t="shared" si="516"/>
        <v>211275.38200420179</v>
      </c>
      <c r="O3690" s="41">
        <f t="shared" si="517"/>
        <v>0.69029915252603757</v>
      </c>
      <c r="P3690" s="42">
        <f t="shared" si="518"/>
        <v>7275</v>
      </c>
      <c r="Q3690" s="43" t="str">
        <f t="shared" si="519"/>
        <v>MEDIA GEO</v>
      </c>
    </row>
    <row r="3691" spans="2:17" s="44" customFormat="1" x14ac:dyDescent="0.3">
      <c r="B3691" s="92">
        <v>3655</v>
      </c>
      <c r="C3691" s="93">
        <v>72154500</v>
      </c>
      <c r="D3691" s="94" t="s">
        <v>1010</v>
      </c>
      <c r="E3691" s="78">
        <v>22331</v>
      </c>
      <c r="F3691" s="35">
        <f t="shared" si="520"/>
        <v>23470</v>
      </c>
      <c r="G3691" s="36">
        <v>1023923.6</v>
      </c>
      <c r="H3691" s="36">
        <v>1028296.85</v>
      </c>
      <c r="I3691" s="37">
        <v>1127569.625</v>
      </c>
      <c r="J3691" s="38">
        <f t="shared" si="512"/>
        <v>23470</v>
      </c>
      <c r="K3691" s="38">
        <f t="shared" si="513"/>
        <v>800815.01875000005</v>
      </c>
      <c r="L3691" s="38">
        <f t="shared" si="514"/>
        <v>1026110.225</v>
      </c>
      <c r="M3691" s="39">
        <f t="shared" si="515"/>
        <v>408564.50072192791</v>
      </c>
      <c r="N3691" s="40">
        <f t="shared" si="516"/>
        <v>272302.93285812304</v>
      </c>
      <c r="O3691" s="41">
        <f t="shared" si="517"/>
        <v>0.66648701092965112</v>
      </c>
      <c r="P3691" s="42">
        <f t="shared" si="518"/>
        <v>23470</v>
      </c>
      <c r="Q3691" s="43" t="str">
        <f t="shared" si="519"/>
        <v>MEDIA GEO</v>
      </c>
    </row>
    <row r="3692" spans="2:17" s="44" customFormat="1" x14ac:dyDescent="0.3">
      <c r="B3692" s="92">
        <v>3656</v>
      </c>
      <c r="C3692" s="93">
        <v>72154500</v>
      </c>
      <c r="D3692" s="94" t="s">
        <v>1011</v>
      </c>
      <c r="E3692" s="78">
        <v>37354</v>
      </c>
      <c r="F3692" s="35">
        <f t="shared" si="520"/>
        <v>39259</v>
      </c>
      <c r="G3692" s="36">
        <v>5512627.4000000004</v>
      </c>
      <c r="H3692" s="36">
        <v>5592512.0999999996</v>
      </c>
      <c r="I3692" s="37">
        <v>6123570.4249999998</v>
      </c>
      <c r="J3692" s="38">
        <f t="shared" si="512"/>
        <v>39259</v>
      </c>
      <c r="K3692" s="38">
        <f t="shared" si="513"/>
        <v>4316992.2312500002</v>
      </c>
      <c r="L3692" s="38">
        <f t="shared" si="514"/>
        <v>5552569.75</v>
      </c>
      <c r="M3692" s="39">
        <f t="shared" si="515"/>
        <v>1649975.0626955961</v>
      </c>
      <c r="N3692" s="40">
        <f t="shared" si="516"/>
        <v>1138948.2504981523</v>
      </c>
      <c r="O3692" s="41">
        <f t="shared" si="517"/>
        <v>0.69028209955939002</v>
      </c>
      <c r="P3692" s="42">
        <f t="shared" si="518"/>
        <v>39259</v>
      </c>
      <c r="Q3692" s="43" t="str">
        <f t="shared" si="519"/>
        <v>MEDIA GEO</v>
      </c>
    </row>
    <row r="3693" spans="2:17" s="44" customFormat="1" x14ac:dyDescent="0.3">
      <c r="B3693" s="92">
        <v>3657</v>
      </c>
      <c r="C3693" s="93">
        <v>72154500</v>
      </c>
      <c r="D3693" s="94" t="s">
        <v>1012</v>
      </c>
      <c r="E3693" s="78">
        <v>35605</v>
      </c>
      <c r="F3693" s="35">
        <f t="shared" si="520"/>
        <v>37421</v>
      </c>
      <c r="G3693" s="36">
        <v>5478516.0499999998</v>
      </c>
      <c r="H3693" s="36">
        <v>5596302.25</v>
      </c>
      <c r="I3693" s="37">
        <v>6123570.4249999998</v>
      </c>
      <c r="J3693" s="38">
        <f t="shared" si="512"/>
        <v>37421</v>
      </c>
      <c r="K3693" s="38">
        <f t="shared" si="513"/>
        <v>4308952.4312500004</v>
      </c>
      <c r="L3693" s="38">
        <f t="shared" si="514"/>
        <v>5537409.1500000004</v>
      </c>
      <c r="M3693" s="39">
        <f t="shared" si="515"/>
        <v>1628062.4194016166</v>
      </c>
      <c r="N3693" s="40">
        <f t="shared" si="516"/>
        <v>1124753.3340950783</v>
      </c>
      <c r="O3693" s="41">
        <f t="shared" si="517"/>
        <v>0.69085393820985919</v>
      </c>
      <c r="P3693" s="42">
        <f t="shared" si="518"/>
        <v>37421</v>
      </c>
      <c r="Q3693" s="43" t="str">
        <f t="shared" si="519"/>
        <v>MEDIA GEO</v>
      </c>
    </row>
    <row r="3694" spans="2:17" s="44" customFormat="1" x14ac:dyDescent="0.3">
      <c r="B3694" s="92">
        <v>3658</v>
      </c>
      <c r="C3694" s="93">
        <v>72154500</v>
      </c>
      <c r="D3694" s="94" t="s">
        <v>1013</v>
      </c>
      <c r="E3694" s="78">
        <v>46541</v>
      </c>
      <c r="F3694" s="35">
        <f t="shared" si="520"/>
        <v>48915</v>
      </c>
      <c r="G3694" s="36">
        <v>3106173.7</v>
      </c>
      <c r="H3694" s="36">
        <v>3158361.15</v>
      </c>
      <c r="I3694" s="37">
        <v>3402137.767</v>
      </c>
      <c r="J3694" s="38">
        <f t="shared" si="512"/>
        <v>48915</v>
      </c>
      <c r="K3694" s="38">
        <f t="shared" si="513"/>
        <v>2428896.9042499997</v>
      </c>
      <c r="L3694" s="38">
        <f t="shared" si="514"/>
        <v>3132267.4249999998</v>
      </c>
      <c r="M3694" s="39">
        <f t="shared" si="515"/>
        <v>1130369.3426235002</v>
      </c>
      <c r="N3694" s="40">
        <f t="shared" si="516"/>
        <v>764703.69921271701</v>
      </c>
      <c r="O3694" s="41">
        <f t="shared" si="517"/>
        <v>0.67650781950428573</v>
      </c>
      <c r="P3694" s="42">
        <f t="shared" si="518"/>
        <v>48915</v>
      </c>
      <c r="Q3694" s="43" t="str">
        <f t="shared" si="519"/>
        <v>MEDIA GEO</v>
      </c>
    </row>
    <row r="3695" spans="2:17" s="44" customFormat="1" x14ac:dyDescent="0.3">
      <c r="B3695" s="92">
        <v>3659</v>
      </c>
      <c r="C3695" s="93">
        <v>72154500</v>
      </c>
      <c r="D3695" s="94" t="s">
        <v>1014</v>
      </c>
      <c r="E3695" s="78">
        <v>44534</v>
      </c>
      <c r="F3695" s="35">
        <f t="shared" si="520"/>
        <v>46805</v>
      </c>
      <c r="G3695" s="36">
        <v>2399164.9500000002</v>
      </c>
      <c r="H3695" s="36">
        <v>2470011.6</v>
      </c>
      <c r="I3695" s="37">
        <v>2667656.2605000003</v>
      </c>
      <c r="J3695" s="38">
        <f t="shared" si="512"/>
        <v>46805</v>
      </c>
      <c r="K3695" s="38">
        <f t="shared" si="513"/>
        <v>1895909.4526250004</v>
      </c>
      <c r="L3695" s="38">
        <f t="shared" si="514"/>
        <v>2434588.2750000004</v>
      </c>
      <c r="M3695" s="39">
        <f t="shared" si="515"/>
        <v>927460.2486651548</v>
      </c>
      <c r="N3695" s="40">
        <f t="shared" si="516"/>
        <v>622717.29821865621</v>
      </c>
      <c r="O3695" s="41">
        <f t="shared" si="517"/>
        <v>0.67142208964200978</v>
      </c>
      <c r="P3695" s="42">
        <f t="shared" si="518"/>
        <v>46805</v>
      </c>
      <c r="Q3695" s="43" t="str">
        <f t="shared" si="519"/>
        <v>MEDIA GEO</v>
      </c>
    </row>
    <row r="3696" spans="2:17" s="44" customFormat="1" x14ac:dyDescent="0.3">
      <c r="B3696" s="92">
        <v>3660</v>
      </c>
      <c r="C3696" s="93">
        <v>72154500</v>
      </c>
      <c r="D3696" s="94" t="s">
        <v>1015</v>
      </c>
      <c r="E3696" s="78">
        <v>45804</v>
      </c>
      <c r="F3696" s="35">
        <f t="shared" si="520"/>
        <v>48140</v>
      </c>
      <c r="G3696" s="36">
        <v>2404995.9500000002</v>
      </c>
      <c r="H3696" s="36">
        <v>2422197.4</v>
      </c>
      <c r="I3696" s="37">
        <v>2667656.2605000003</v>
      </c>
      <c r="J3696" s="38">
        <f t="shared" si="512"/>
        <v>48140</v>
      </c>
      <c r="K3696" s="38">
        <f t="shared" si="513"/>
        <v>1885747.4026250001</v>
      </c>
      <c r="L3696" s="38">
        <f t="shared" si="514"/>
        <v>2413596.6749999998</v>
      </c>
      <c r="M3696" s="39">
        <f t="shared" si="515"/>
        <v>930015.01284058008</v>
      </c>
      <c r="N3696" s="40">
        <f t="shared" si="516"/>
        <v>623579.80173854786</v>
      </c>
      <c r="O3696" s="41">
        <f t="shared" si="517"/>
        <v>0.67050509199192865</v>
      </c>
      <c r="P3696" s="42">
        <f t="shared" si="518"/>
        <v>48140</v>
      </c>
      <c r="Q3696" s="43" t="str">
        <f t="shared" si="519"/>
        <v>MEDIA GEO</v>
      </c>
    </row>
    <row r="3697" spans="2:17" s="44" customFormat="1" x14ac:dyDescent="0.3">
      <c r="B3697" s="92">
        <v>3661</v>
      </c>
      <c r="C3697" s="93">
        <v>72154500</v>
      </c>
      <c r="D3697" s="94" t="s">
        <v>1016</v>
      </c>
      <c r="E3697" s="78">
        <v>46577</v>
      </c>
      <c r="F3697" s="35">
        <f t="shared" si="520"/>
        <v>48952</v>
      </c>
      <c r="G3697" s="36">
        <v>3649914.45</v>
      </c>
      <c r="H3697" s="36">
        <v>3649039.8</v>
      </c>
      <c r="I3697" s="37">
        <v>3996800.64</v>
      </c>
      <c r="J3697" s="38">
        <f t="shared" si="512"/>
        <v>48952</v>
      </c>
      <c r="K3697" s="38">
        <f t="shared" si="513"/>
        <v>2836176.7225000001</v>
      </c>
      <c r="L3697" s="38">
        <f t="shared" si="514"/>
        <v>3649477.125</v>
      </c>
      <c r="M3697" s="39">
        <f t="shared" si="515"/>
        <v>1270533.3023375247</v>
      </c>
      <c r="N3697" s="40">
        <f t="shared" si="516"/>
        <v>863788.42265355785</v>
      </c>
      <c r="O3697" s="41">
        <f t="shared" si="517"/>
        <v>0.67986287416816349</v>
      </c>
      <c r="P3697" s="42">
        <f t="shared" si="518"/>
        <v>48952</v>
      </c>
      <c r="Q3697" s="43" t="str">
        <f t="shared" si="519"/>
        <v>MEDIA GEO</v>
      </c>
    </row>
    <row r="3698" spans="2:17" s="44" customFormat="1" x14ac:dyDescent="0.3">
      <c r="B3698" s="92">
        <v>3662</v>
      </c>
      <c r="C3698" s="93">
        <v>72154500</v>
      </c>
      <c r="D3698" s="94" t="s">
        <v>1178</v>
      </c>
      <c r="E3698" s="78">
        <v>46301</v>
      </c>
      <c r="F3698" s="35">
        <f t="shared" si="520"/>
        <v>48662</v>
      </c>
      <c r="G3698" s="36">
        <v>14603156.4</v>
      </c>
      <c r="H3698" s="36">
        <v>14780418.800000001</v>
      </c>
      <c r="I3698" s="37">
        <v>16132919.25</v>
      </c>
      <c r="J3698" s="38">
        <f t="shared" si="512"/>
        <v>48662</v>
      </c>
      <c r="K3698" s="38">
        <f t="shared" si="513"/>
        <v>11391289.112500001</v>
      </c>
      <c r="L3698" s="38">
        <f t="shared" si="514"/>
        <v>14691787.600000001</v>
      </c>
      <c r="M3698" s="39">
        <f t="shared" si="515"/>
        <v>3607938.2644793601</v>
      </c>
      <c r="N3698" s="40">
        <f t="shared" si="516"/>
        <v>2516788.3827296789</v>
      </c>
      <c r="O3698" s="41">
        <f t="shared" si="517"/>
        <v>0.69756969167344152</v>
      </c>
      <c r="P3698" s="42">
        <f t="shared" si="518"/>
        <v>48662</v>
      </c>
      <c r="Q3698" s="43" t="str">
        <f t="shared" si="519"/>
        <v>MEDIA GEO</v>
      </c>
    </row>
    <row r="3699" spans="2:17" s="44" customFormat="1" x14ac:dyDescent="0.3">
      <c r="B3699" s="92">
        <v>3663</v>
      </c>
      <c r="C3699" s="93">
        <v>72154500</v>
      </c>
      <c r="D3699" s="94" t="s">
        <v>1018</v>
      </c>
      <c r="E3699" s="78">
        <v>17195</v>
      </c>
      <c r="F3699" s="35">
        <f t="shared" si="520"/>
        <v>18072</v>
      </c>
      <c r="G3699" s="36">
        <v>5184342.0999999996</v>
      </c>
      <c r="H3699" s="36">
        <v>5310291.7</v>
      </c>
      <c r="I3699" s="37">
        <v>5727706.7504999992</v>
      </c>
      <c r="J3699" s="38">
        <f t="shared" si="512"/>
        <v>18072</v>
      </c>
      <c r="K3699" s="38">
        <f t="shared" si="513"/>
        <v>4060103.137625</v>
      </c>
      <c r="L3699" s="38">
        <f t="shared" si="514"/>
        <v>5247316.9000000004</v>
      </c>
      <c r="M3699" s="39">
        <f t="shared" si="515"/>
        <v>1299271.0315618867</v>
      </c>
      <c r="N3699" s="40">
        <f t="shared" si="516"/>
        <v>905944.5232670476</v>
      </c>
      <c r="O3699" s="41">
        <f t="shared" si="517"/>
        <v>0.69727139392770787</v>
      </c>
      <c r="P3699" s="42">
        <f t="shared" si="518"/>
        <v>18072</v>
      </c>
      <c r="Q3699" s="43" t="str">
        <f t="shared" si="519"/>
        <v>MEDIA GEO</v>
      </c>
    </row>
    <row r="3700" spans="2:17" s="44" customFormat="1" x14ac:dyDescent="0.3">
      <c r="B3700" s="92">
        <v>3664</v>
      </c>
      <c r="C3700" s="93">
        <v>72154500</v>
      </c>
      <c r="D3700" s="94" t="s">
        <v>1019</v>
      </c>
      <c r="E3700" s="78">
        <v>8395</v>
      </c>
      <c r="F3700" s="35">
        <f t="shared" si="520"/>
        <v>8823</v>
      </c>
      <c r="G3700" s="36">
        <v>2467679.2000000002</v>
      </c>
      <c r="H3700" s="36">
        <v>2489545.4500000002</v>
      </c>
      <c r="I3700" s="37">
        <v>2739126.8275000001</v>
      </c>
      <c r="J3700" s="38">
        <f t="shared" si="512"/>
        <v>8823</v>
      </c>
      <c r="K3700" s="38">
        <f t="shared" si="513"/>
        <v>1926293.6193750002</v>
      </c>
      <c r="L3700" s="38">
        <f t="shared" si="514"/>
        <v>2478612.3250000002</v>
      </c>
      <c r="M3700" s="39">
        <f t="shared" si="515"/>
        <v>620739.37573179137</v>
      </c>
      <c r="N3700" s="40">
        <f t="shared" si="516"/>
        <v>432690.21879904496</v>
      </c>
      <c r="O3700" s="41">
        <f t="shared" si="517"/>
        <v>0.69705618124989299</v>
      </c>
      <c r="P3700" s="42">
        <f t="shared" si="518"/>
        <v>8823</v>
      </c>
      <c r="Q3700" s="43" t="str">
        <f t="shared" si="519"/>
        <v>MEDIA GEO</v>
      </c>
    </row>
    <row r="3701" spans="2:17" s="44" customFormat="1" x14ac:dyDescent="0.3">
      <c r="B3701" s="92">
        <v>3665</v>
      </c>
      <c r="C3701" s="93">
        <v>72154500</v>
      </c>
      <c r="D3701" s="94" t="s">
        <v>1020</v>
      </c>
      <c r="E3701" s="78">
        <v>2817</v>
      </c>
      <c r="F3701" s="35">
        <f t="shared" si="520"/>
        <v>2961</v>
      </c>
      <c r="G3701" s="36">
        <v>205834.3</v>
      </c>
      <c r="H3701" s="36">
        <v>208458.25</v>
      </c>
      <c r="I3701" s="37">
        <v>227942.53649999999</v>
      </c>
      <c r="J3701" s="38">
        <f t="shared" si="512"/>
        <v>2961</v>
      </c>
      <c r="K3701" s="38">
        <f t="shared" si="513"/>
        <v>161299.02162499999</v>
      </c>
      <c r="L3701" s="38">
        <f t="shared" si="514"/>
        <v>207146.27499999999</v>
      </c>
      <c r="M3701" s="39">
        <f t="shared" si="515"/>
        <v>73358.451371707168</v>
      </c>
      <c r="N3701" s="40">
        <f t="shared" si="516"/>
        <v>49778.51524318436</v>
      </c>
      <c r="O3701" s="41">
        <f t="shared" si="517"/>
        <v>0.67856551375323748</v>
      </c>
      <c r="P3701" s="42">
        <f t="shared" si="518"/>
        <v>2961</v>
      </c>
      <c r="Q3701" s="43" t="str">
        <f t="shared" si="519"/>
        <v>MEDIA GEO</v>
      </c>
    </row>
    <row r="3702" spans="2:17" s="44" customFormat="1" x14ac:dyDescent="0.3">
      <c r="B3702" s="92">
        <v>3666</v>
      </c>
      <c r="C3702" s="93">
        <v>72154500</v>
      </c>
      <c r="D3702" s="94" t="s">
        <v>1021</v>
      </c>
      <c r="E3702" s="78">
        <v>70308</v>
      </c>
      <c r="F3702" s="35">
        <f t="shared" si="520"/>
        <v>73894</v>
      </c>
      <c r="G3702" s="36">
        <v>12150054.699999999</v>
      </c>
      <c r="H3702" s="36">
        <v>12214195.699999999</v>
      </c>
      <c r="I3702" s="37">
        <v>13447568.82</v>
      </c>
      <c r="J3702" s="38">
        <f t="shared" si="512"/>
        <v>73894</v>
      </c>
      <c r="K3702" s="38">
        <f t="shared" si="513"/>
        <v>9471428.3049999997</v>
      </c>
      <c r="L3702" s="38">
        <f t="shared" si="514"/>
        <v>12182125.199999999</v>
      </c>
      <c r="M3702" s="39">
        <f t="shared" si="515"/>
        <v>3484769.1612134152</v>
      </c>
      <c r="N3702" s="40">
        <f t="shared" si="516"/>
        <v>2411852.9562747641</v>
      </c>
      <c r="O3702" s="41">
        <f t="shared" si="517"/>
        <v>0.6921126894485442</v>
      </c>
      <c r="P3702" s="42">
        <f t="shared" si="518"/>
        <v>73894</v>
      </c>
      <c r="Q3702" s="43" t="str">
        <f t="shared" si="519"/>
        <v>MEDIA GEO</v>
      </c>
    </row>
    <row r="3703" spans="2:17" s="44" customFormat="1" x14ac:dyDescent="0.3">
      <c r="B3703" s="92">
        <v>3667</v>
      </c>
      <c r="C3703" s="93">
        <v>72154500</v>
      </c>
      <c r="D3703" s="94" t="s">
        <v>1022</v>
      </c>
      <c r="E3703" s="78">
        <v>16514</v>
      </c>
      <c r="F3703" s="35">
        <f t="shared" si="520"/>
        <v>17356</v>
      </c>
      <c r="G3703" s="36">
        <v>4190156.6</v>
      </c>
      <c r="H3703" s="36">
        <v>4260420.1500000004</v>
      </c>
      <c r="I3703" s="37">
        <v>4668485.1919999998</v>
      </c>
      <c r="J3703" s="38">
        <f t="shared" si="512"/>
        <v>17356</v>
      </c>
      <c r="K3703" s="38">
        <f t="shared" si="513"/>
        <v>3284104.4855</v>
      </c>
      <c r="L3703" s="38">
        <f t="shared" si="514"/>
        <v>4225288.375</v>
      </c>
      <c r="M3703" s="39">
        <f t="shared" si="515"/>
        <v>1096672.8145076307</v>
      </c>
      <c r="N3703" s="40">
        <f t="shared" si="516"/>
        <v>763192.23858700879</v>
      </c>
      <c r="O3703" s="41">
        <f t="shared" si="517"/>
        <v>0.69591607313586645</v>
      </c>
      <c r="P3703" s="42">
        <f t="shared" si="518"/>
        <v>17356</v>
      </c>
      <c r="Q3703" s="43" t="str">
        <f t="shared" si="519"/>
        <v>MEDIA GEO</v>
      </c>
    </row>
    <row r="3704" spans="2:17" s="44" customFormat="1" x14ac:dyDescent="0.3">
      <c r="B3704" s="92">
        <v>3668</v>
      </c>
      <c r="C3704" s="93">
        <v>72154500</v>
      </c>
      <c r="D3704" s="94" t="s">
        <v>1023</v>
      </c>
      <c r="E3704" s="78">
        <v>28094</v>
      </c>
      <c r="F3704" s="35">
        <f t="shared" si="520"/>
        <v>29527</v>
      </c>
      <c r="G3704" s="36">
        <v>872900.7</v>
      </c>
      <c r="H3704" s="36">
        <v>884271.15</v>
      </c>
      <c r="I3704" s="37">
        <v>971444.6</v>
      </c>
      <c r="J3704" s="38">
        <f t="shared" si="512"/>
        <v>29527</v>
      </c>
      <c r="K3704" s="38">
        <f t="shared" si="513"/>
        <v>689535.86250000005</v>
      </c>
      <c r="L3704" s="38">
        <f t="shared" si="514"/>
        <v>878585.92500000005</v>
      </c>
      <c r="M3704" s="39">
        <f t="shared" si="515"/>
        <v>385741.9886375175</v>
      </c>
      <c r="N3704" s="40">
        <f t="shared" si="516"/>
        <v>251882.03402587757</v>
      </c>
      <c r="O3704" s="41">
        <f t="shared" si="517"/>
        <v>0.65298059699321875</v>
      </c>
      <c r="P3704" s="42">
        <f t="shared" si="518"/>
        <v>29527</v>
      </c>
      <c r="Q3704" s="43" t="str">
        <f t="shared" si="519"/>
        <v>MEDIA GEO</v>
      </c>
    </row>
    <row r="3705" spans="2:17" s="44" customFormat="1" x14ac:dyDescent="0.3">
      <c r="B3705" s="92">
        <v>3669</v>
      </c>
      <c r="C3705" s="93">
        <v>72154500</v>
      </c>
      <c r="D3705" s="94" t="s">
        <v>1024</v>
      </c>
      <c r="E3705" s="78">
        <v>27983</v>
      </c>
      <c r="F3705" s="35">
        <f t="shared" si="520"/>
        <v>29410</v>
      </c>
      <c r="G3705" s="36">
        <v>1691864.65</v>
      </c>
      <c r="H3705" s="36">
        <v>1741719.7</v>
      </c>
      <c r="I3705" s="37">
        <v>1880439.19</v>
      </c>
      <c r="J3705" s="38">
        <f t="shared" si="512"/>
        <v>29410</v>
      </c>
      <c r="K3705" s="38">
        <f t="shared" si="513"/>
        <v>1335858.3849999998</v>
      </c>
      <c r="L3705" s="38">
        <f t="shared" si="514"/>
        <v>1716792.1749999998</v>
      </c>
      <c r="M3705" s="39">
        <f t="shared" si="515"/>
        <v>635366.84661525709</v>
      </c>
      <c r="N3705" s="40">
        <f t="shared" si="516"/>
        <v>428476.19534806494</v>
      </c>
      <c r="O3705" s="41">
        <f t="shared" si="517"/>
        <v>0.67437606735487465</v>
      </c>
      <c r="P3705" s="42">
        <f t="shared" si="518"/>
        <v>29410</v>
      </c>
      <c r="Q3705" s="43" t="str">
        <f t="shared" si="519"/>
        <v>MEDIA GEO</v>
      </c>
    </row>
    <row r="3706" spans="2:17" s="44" customFormat="1" x14ac:dyDescent="0.3">
      <c r="B3706" s="92">
        <v>3670</v>
      </c>
      <c r="C3706" s="93">
        <v>72154500</v>
      </c>
      <c r="D3706" s="94" t="s">
        <v>1025</v>
      </c>
      <c r="E3706" s="78">
        <v>33967</v>
      </c>
      <c r="F3706" s="35">
        <f t="shared" si="520"/>
        <v>35699</v>
      </c>
      <c r="G3706" s="36">
        <v>2473510.2000000002</v>
      </c>
      <c r="H3706" s="36">
        <v>2575552.7000000002</v>
      </c>
      <c r="I3706" s="37">
        <v>2775556</v>
      </c>
      <c r="J3706" s="38">
        <f t="shared" si="512"/>
        <v>35699</v>
      </c>
      <c r="K3706" s="38">
        <f t="shared" si="513"/>
        <v>1965079.4750000001</v>
      </c>
      <c r="L3706" s="38">
        <f t="shared" si="514"/>
        <v>2524531.4500000002</v>
      </c>
      <c r="M3706" s="39">
        <f t="shared" si="515"/>
        <v>891348.52020019712</v>
      </c>
      <c r="N3706" s="40">
        <f t="shared" si="516"/>
        <v>605035.57805257512</v>
      </c>
      <c r="O3706" s="41">
        <f t="shared" si="517"/>
        <v>0.67878676448207254</v>
      </c>
      <c r="P3706" s="42">
        <f t="shared" si="518"/>
        <v>35699</v>
      </c>
      <c r="Q3706" s="43" t="str">
        <f t="shared" si="519"/>
        <v>MEDIA GEO</v>
      </c>
    </row>
    <row r="3707" spans="2:17" s="44" customFormat="1" x14ac:dyDescent="0.3">
      <c r="B3707" s="92">
        <v>3671</v>
      </c>
      <c r="C3707" s="93">
        <v>72154500</v>
      </c>
      <c r="D3707" s="94" t="s">
        <v>1026</v>
      </c>
      <c r="E3707" s="78">
        <v>19257</v>
      </c>
      <c r="F3707" s="35">
        <f t="shared" si="520"/>
        <v>20239</v>
      </c>
      <c r="G3707" s="36">
        <v>404379.85</v>
      </c>
      <c r="H3707" s="36">
        <v>418957.35</v>
      </c>
      <c r="I3707" s="37">
        <v>451027.85</v>
      </c>
      <c r="J3707" s="38">
        <f t="shared" si="512"/>
        <v>20239</v>
      </c>
      <c r="K3707" s="38">
        <f t="shared" si="513"/>
        <v>323651.01249999995</v>
      </c>
      <c r="L3707" s="38">
        <f t="shared" si="514"/>
        <v>411668.6</v>
      </c>
      <c r="M3707" s="39">
        <f t="shared" si="515"/>
        <v>198306.94890107622</v>
      </c>
      <c r="N3707" s="40">
        <f t="shared" si="516"/>
        <v>125913.05417993064</v>
      </c>
      <c r="O3707" s="41">
        <f t="shared" si="517"/>
        <v>0.63494020193281941</v>
      </c>
      <c r="P3707" s="42">
        <f t="shared" si="518"/>
        <v>20239</v>
      </c>
      <c r="Q3707" s="43" t="str">
        <f t="shared" si="519"/>
        <v>MEDIA GEO</v>
      </c>
    </row>
    <row r="3708" spans="2:17" s="44" customFormat="1" x14ac:dyDescent="0.3">
      <c r="B3708" s="92">
        <v>3672</v>
      </c>
      <c r="C3708" s="93">
        <v>72154500</v>
      </c>
      <c r="D3708" s="94" t="s">
        <v>1027</v>
      </c>
      <c r="E3708" s="78">
        <v>18852</v>
      </c>
      <c r="F3708" s="35">
        <f t="shared" si="520"/>
        <v>19813</v>
      </c>
      <c r="G3708" s="36">
        <v>806135.75</v>
      </c>
      <c r="H3708" s="36">
        <v>826835.8</v>
      </c>
      <c r="I3708" s="37">
        <v>902055.7</v>
      </c>
      <c r="J3708" s="38">
        <f t="shared" si="512"/>
        <v>19813</v>
      </c>
      <c r="K3708" s="38">
        <f t="shared" si="513"/>
        <v>638710.0625</v>
      </c>
      <c r="L3708" s="38">
        <f t="shared" si="514"/>
        <v>816485.77500000002</v>
      </c>
      <c r="M3708" s="39">
        <f t="shared" si="515"/>
        <v>330371.64216930239</v>
      </c>
      <c r="N3708" s="40">
        <f t="shared" si="516"/>
        <v>219598.12183400022</v>
      </c>
      <c r="O3708" s="41">
        <f t="shared" si="517"/>
        <v>0.66470027630720463</v>
      </c>
      <c r="P3708" s="42">
        <f t="shared" si="518"/>
        <v>19813</v>
      </c>
      <c r="Q3708" s="43" t="str">
        <f t="shared" si="519"/>
        <v>MEDIA GEO</v>
      </c>
    </row>
    <row r="3709" spans="2:17" s="44" customFormat="1" x14ac:dyDescent="0.3">
      <c r="B3709" s="92">
        <v>3673</v>
      </c>
      <c r="C3709" s="93">
        <v>72154500</v>
      </c>
      <c r="D3709" s="94" t="s">
        <v>1028</v>
      </c>
      <c r="E3709" s="78">
        <v>33304</v>
      </c>
      <c r="F3709" s="35">
        <f t="shared" si="520"/>
        <v>35003</v>
      </c>
      <c r="G3709" s="36">
        <v>1636470.15</v>
      </c>
      <c r="H3709" s="36">
        <v>1646674.4</v>
      </c>
      <c r="I3709" s="37">
        <v>1804111.4</v>
      </c>
      <c r="J3709" s="38">
        <f t="shared" si="512"/>
        <v>35003</v>
      </c>
      <c r="K3709" s="38">
        <f t="shared" si="513"/>
        <v>1280564.7374999998</v>
      </c>
      <c r="L3709" s="38">
        <f t="shared" si="514"/>
        <v>1641572.2749999999</v>
      </c>
      <c r="M3709" s="39">
        <f t="shared" si="515"/>
        <v>642275.13655258168</v>
      </c>
      <c r="N3709" s="40">
        <f t="shared" si="516"/>
        <v>429406.24578197359</v>
      </c>
      <c r="O3709" s="41">
        <f t="shared" si="517"/>
        <v>0.66857055698406131</v>
      </c>
      <c r="P3709" s="42">
        <f t="shared" si="518"/>
        <v>35003</v>
      </c>
      <c r="Q3709" s="43" t="str">
        <f t="shared" si="519"/>
        <v>MEDIA GEO</v>
      </c>
    </row>
    <row r="3710" spans="2:17" s="44" customFormat="1" x14ac:dyDescent="0.3">
      <c r="B3710" s="92">
        <v>3674</v>
      </c>
      <c r="C3710" s="93">
        <v>72154500</v>
      </c>
      <c r="D3710" s="94" t="s">
        <v>1029</v>
      </c>
      <c r="E3710" s="78">
        <v>32144</v>
      </c>
      <c r="F3710" s="35">
        <f t="shared" si="520"/>
        <v>33783</v>
      </c>
      <c r="G3710" s="36">
        <v>1649881.45</v>
      </c>
      <c r="H3710" s="36">
        <v>1644342</v>
      </c>
      <c r="I3710" s="37">
        <v>1804111.4</v>
      </c>
      <c r="J3710" s="38">
        <f t="shared" si="512"/>
        <v>33783</v>
      </c>
      <c r="K3710" s="38">
        <f t="shared" si="513"/>
        <v>1283029.4624999999</v>
      </c>
      <c r="L3710" s="38">
        <f t="shared" si="514"/>
        <v>1647111.7250000001</v>
      </c>
      <c r="M3710" s="39">
        <f t="shared" si="515"/>
        <v>637678.26332711603</v>
      </c>
      <c r="N3710" s="40">
        <f t="shared" si="516"/>
        <v>427018.43582503952</v>
      </c>
      <c r="O3710" s="41">
        <f t="shared" si="517"/>
        <v>0.66964558835211185</v>
      </c>
      <c r="P3710" s="42">
        <f t="shared" si="518"/>
        <v>33783</v>
      </c>
      <c r="Q3710" s="43" t="str">
        <f t="shared" si="519"/>
        <v>MEDIA GEO</v>
      </c>
    </row>
    <row r="3711" spans="2:17" s="44" customFormat="1" x14ac:dyDescent="0.3">
      <c r="B3711" s="92">
        <v>3675</v>
      </c>
      <c r="C3711" s="93">
        <v>72154500</v>
      </c>
      <c r="D3711" s="94" t="s">
        <v>1030</v>
      </c>
      <c r="E3711" s="78">
        <v>27983</v>
      </c>
      <c r="F3711" s="35">
        <f t="shared" si="520"/>
        <v>29410</v>
      </c>
      <c r="G3711" s="36">
        <v>1505272.65</v>
      </c>
      <c r="H3711" s="36">
        <v>1520433.25</v>
      </c>
      <c r="I3711" s="37">
        <v>1665333.6</v>
      </c>
      <c r="J3711" s="38">
        <f t="shared" si="512"/>
        <v>29410</v>
      </c>
      <c r="K3711" s="38">
        <f t="shared" si="513"/>
        <v>1180112.375</v>
      </c>
      <c r="L3711" s="38">
        <f t="shared" si="514"/>
        <v>1512852.95</v>
      </c>
      <c r="M3711" s="39">
        <f t="shared" si="515"/>
        <v>578621.67690138915</v>
      </c>
      <c r="N3711" s="40">
        <f t="shared" si="516"/>
        <v>388351.30104380747</v>
      </c>
      <c r="O3711" s="41">
        <f t="shared" si="517"/>
        <v>0.67116618085151991</v>
      </c>
      <c r="P3711" s="42">
        <f t="shared" si="518"/>
        <v>29410</v>
      </c>
      <c r="Q3711" s="43" t="str">
        <f t="shared" si="519"/>
        <v>MEDIA GEO</v>
      </c>
    </row>
    <row r="3712" spans="2:17" s="44" customFormat="1" x14ac:dyDescent="0.3">
      <c r="B3712" s="92">
        <v>3676</v>
      </c>
      <c r="C3712" s="93">
        <v>72154500</v>
      </c>
      <c r="D3712" s="94" t="s">
        <v>1031</v>
      </c>
      <c r="E3712" s="78">
        <v>24946</v>
      </c>
      <c r="F3712" s="35">
        <f t="shared" si="520"/>
        <v>26218</v>
      </c>
      <c r="G3712" s="36">
        <v>4668881.7</v>
      </c>
      <c r="H3712" s="36">
        <v>4844103.25</v>
      </c>
      <c r="I3712" s="37">
        <v>5204167.5</v>
      </c>
      <c r="J3712" s="38">
        <f t="shared" si="512"/>
        <v>26218</v>
      </c>
      <c r="K3712" s="38">
        <f t="shared" si="513"/>
        <v>3685842.6124999998</v>
      </c>
      <c r="L3712" s="38">
        <f t="shared" si="514"/>
        <v>4756492.4749999996</v>
      </c>
      <c r="M3712" s="39">
        <f t="shared" si="515"/>
        <v>1325391.7765302679</v>
      </c>
      <c r="N3712" s="40">
        <f t="shared" si="516"/>
        <v>918654.58732428867</v>
      </c>
      <c r="O3712" s="41">
        <f t="shared" si="517"/>
        <v>0.69311927506388105</v>
      </c>
      <c r="P3712" s="42">
        <f t="shared" si="518"/>
        <v>26218</v>
      </c>
      <c r="Q3712" s="43" t="str">
        <f t="shared" si="519"/>
        <v>MEDIA GEO</v>
      </c>
    </row>
    <row r="3713" spans="2:17" s="44" customFormat="1" x14ac:dyDescent="0.3">
      <c r="B3713" s="92">
        <v>3677</v>
      </c>
      <c r="C3713" s="93">
        <v>72154500</v>
      </c>
      <c r="D3713" s="94" t="s">
        <v>1032</v>
      </c>
      <c r="E3713" s="78">
        <v>17029</v>
      </c>
      <c r="F3713" s="35">
        <f t="shared" si="520"/>
        <v>17897</v>
      </c>
      <c r="G3713" s="36">
        <v>1745218.3</v>
      </c>
      <c r="H3713" s="36">
        <v>1774373.3</v>
      </c>
      <c r="I3713" s="37">
        <v>1942889.2</v>
      </c>
      <c r="J3713" s="38">
        <f t="shared" si="512"/>
        <v>17897</v>
      </c>
      <c r="K3713" s="38">
        <f t="shared" si="513"/>
        <v>1370094.45</v>
      </c>
      <c r="L3713" s="38">
        <f t="shared" si="514"/>
        <v>1759795.8</v>
      </c>
      <c r="M3713" s="39">
        <f t="shared" si="515"/>
        <v>572836.59696352028</v>
      </c>
      <c r="N3713" s="40">
        <f t="shared" si="516"/>
        <v>392401.55216183484</v>
      </c>
      <c r="O3713" s="41">
        <f t="shared" si="517"/>
        <v>0.68501480918270308</v>
      </c>
      <c r="P3713" s="42">
        <f t="shared" si="518"/>
        <v>17897</v>
      </c>
      <c r="Q3713" s="43" t="str">
        <f t="shared" si="519"/>
        <v>MEDIA GEO</v>
      </c>
    </row>
    <row r="3714" spans="2:17" s="44" customFormat="1" x14ac:dyDescent="0.3">
      <c r="B3714" s="92">
        <v>3678</v>
      </c>
      <c r="C3714" s="93">
        <v>72154500</v>
      </c>
      <c r="D3714" s="94" t="s">
        <v>1033</v>
      </c>
      <c r="E3714" s="78">
        <v>15667</v>
      </c>
      <c r="F3714" s="35">
        <f t="shared" si="520"/>
        <v>16466</v>
      </c>
      <c r="G3714" s="36">
        <v>1776705.7</v>
      </c>
      <c r="H3714" s="36">
        <v>1799738.15</v>
      </c>
      <c r="I3714" s="37">
        <v>1942889.2</v>
      </c>
      <c r="J3714" s="38">
        <f t="shared" si="512"/>
        <v>16466</v>
      </c>
      <c r="K3714" s="38">
        <f t="shared" si="513"/>
        <v>1383949.7625</v>
      </c>
      <c r="L3714" s="38">
        <f t="shared" si="514"/>
        <v>1788221.9249999998</v>
      </c>
      <c r="M3714" s="39">
        <f t="shared" si="515"/>
        <v>565542.49163993006</v>
      </c>
      <c r="N3714" s="40">
        <f t="shared" si="516"/>
        <v>388255.71062871325</v>
      </c>
      <c r="O3714" s="41">
        <f t="shared" si="517"/>
        <v>0.68651907923464772</v>
      </c>
      <c r="P3714" s="42">
        <f t="shared" si="518"/>
        <v>16466</v>
      </c>
      <c r="Q3714" s="43" t="str">
        <f t="shared" si="519"/>
        <v>MEDIA GEO</v>
      </c>
    </row>
    <row r="3715" spans="2:17" s="44" customFormat="1" x14ac:dyDescent="0.3">
      <c r="B3715" s="92">
        <v>3679</v>
      </c>
      <c r="C3715" s="93">
        <v>72154500</v>
      </c>
      <c r="D3715" s="94" t="s">
        <v>1034</v>
      </c>
      <c r="E3715" s="78">
        <v>22902</v>
      </c>
      <c r="F3715" s="35">
        <f t="shared" si="520"/>
        <v>24070</v>
      </c>
      <c r="G3715" s="36">
        <v>1489237.4</v>
      </c>
      <c r="H3715" s="36">
        <v>1541716.4</v>
      </c>
      <c r="I3715" s="37">
        <v>1665333.6</v>
      </c>
      <c r="J3715" s="38">
        <f t="shared" si="512"/>
        <v>24070</v>
      </c>
      <c r="K3715" s="38">
        <f t="shared" si="513"/>
        <v>1180089.3500000001</v>
      </c>
      <c r="L3715" s="38">
        <f t="shared" si="514"/>
        <v>1515476.9</v>
      </c>
      <c r="M3715" s="39">
        <f t="shared" si="515"/>
        <v>550790.49921410368</v>
      </c>
      <c r="N3715" s="40">
        <f t="shared" si="516"/>
        <v>372447.63678425632</v>
      </c>
      <c r="O3715" s="41">
        <f t="shared" si="517"/>
        <v>0.67620563048143323</v>
      </c>
      <c r="P3715" s="42">
        <f t="shared" si="518"/>
        <v>24070</v>
      </c>
      <c r="Q3715" s="43" t="str">
        <f t="shared" si="519"/>
        <v>MEDIA GEO</v>
      </c>
    </row>
    <row r="3716" spans="2:17" s="44" customFormat="1" x14ac:dyDescent="0.3">
      <c r="B3716" s="92">
        <v>3680</v>
      </c>
      <c r="C3716" s="93">
        <v>72154500</v>
      </c>
      <c r="D3716" s="94" t="s">
        <v>1035</v>
      </c>
      <c r="E3716" s="78">
        <v>24596</v>
      </c>
      <c r="F3716" s="35">
        <f t="shared" si="520"/>
        <v>25850</v>
      </c>
      <c r="G3716" s="77">
        <v>1256872.05</v>
      </c>
      <c r="H3716" s="77">
        <v>1280779.1499999999</v>
      </c>
      <c r="I3716" s="77">
        <v>1387778</v>
      </c>
      <c r="J3716" s="38">
        <f t="shared" si="512"/>
        <v>25850</v>
      </c>
      <c r="K3716" s="38">
        <f t="shared" si="513"/>
        <v>987819.8</v>
      </c>
      <c r="L3716" s="38">
        <f t="shared" si="514"/>
        <v>1268825.6000000001</v>
      </c>
      <c r="M3716" s="39">
        <f t="shared" si="515"/>
        <v>490214.85311159462</v>
      </c>
      <c r="N3716" s="40">
        <f t="shared" si="516"/>
        <v>328355.53657990362</v>
      </c>
      <c r="O3716" s="41">
        <f t="shared" si="517"/>
        <v>0.66981964029791519</v>
      </c>
      <c r="P3716" s="42">
        <f t="shared" si="518"/>
        <v>25850</v>
      </c>
      <c r="Q3716" s="43" t="str">
        <f t="shared" si="519"/>
        <v>MEDIA GEO</v>
      </c>
    </row>
    <row r="3717" spans="2:17" s="44" customFormat="1" x14ac:dyDescent="0.3">
      <c r="B3717" s="92">
        <v>3681</v>
      </c>
      <c r="C3717" s="93">
        <v>72154500</v>
      </c>
      <c r="D3717" s="94" t="s">
        <v>1036</v>
      </c>
      <c r="E3717" s="78">
        <v>24301</v>
      </c>
      <c r="F3717" s="35">
        <f t="shared" si="520"/>
        <v>25540</v>
      </c>
      <c r="G3717" s="36">
        <v>1123633.7</v>
      </c>
      <c r="H3717" s="36">
        <v>1150747.8500000001</v>
      </c>
      <c r="I3717" s="37">
        <v>1249000.2</v>
      </c>
      <c r="J3717" s="38">
        <f t="shared" si="512"/>
        <v>25540</v>
      </c>
      <c r="K3717" s="38">
        <f t="shared" si="513"/>
        <v>887230.4375</v>
      </c>
      <c r="L3717" s="38">
        <f t="shared" si="514"/>
        <v>1137190.7749999999</v>
      </c>
      <c r="M3717" s="39">
        <f t="shared" si="515"/>
        <v>450657.99717715196</v>
      </c>
      <c r="N3717" s="40">
        <f t="shared" si="516"/>
        <v>300603.81860840769</v>
      </c>
      <c r="O3717" s="41">
        <f t="shared" si="517"/>
        <v>0.6670331393015122</v>
      </c>
      <c r="P3717" s="42">
        <f t="shared" si="518"/>
        <v>25540</v>
      </c>
      <c r="Q3717" s="43" t="str">
        <f t="shared" si="519"/>
        <v>MEDIA GEO</v>
      </c>
    </row>
    <row r="3718" spans="2:17" s="44" customFormat="1" x14ac:dyDescent="0.3">
      <c r="B3718" s="92">
        <v>3682</v>
      </c>
      <c r="C3718" s="93">
        <v>72154500</v>
      </c>
      <c r="D3718" s="94" t="s">
        <v>1037</v>
      </c>
      <c r="E3718" s="78">
        <v>65466</v>
      </c>
      <c r="F3718" s="35">
        <f t="shared" si="520"/>
        <v>68805</v>
      </c>
      <c r="G3718" s="36">
        <v>1404396.35</v>
      </c>
      <c r="H3718" s="36">
        <v>1441423.2</v>
      </c>
      <c r="I3718" s="37">
        <v>1561250.25</v>
      </c>
      <c r="J3718" s="38">
        <f t="shared" si="512"/>
        <v>68805</v>
      </c>
      <c r="K3718" s="38">
        <f t="shared" si="513"/>
        <v>1118968.7</v>
      </c>
      <c r="L3718" s="38">
        <f t="shared" si="514"/>
        <v>1422909.7749999999</v>
      </c>
      <c r="M3718" s="39">
        <f t="shared" si="515"/>
        <v>682878.48515729723</v>
      </c>
      <c r="N3718" s="40">
        <f t="shared" si="516"/>
        <v>434215.52550158161</v>
      </c>
      <c r="O3718" s="41">
        <f t="shared" si="517"/>
        <v>0.63586060322512938</v>
      </c>
      <c r="P3718" s="42">
        <f t="shared" si="518"/>
        <v>68805</v>
      </c>
      <c r="Q3718" s="43" t="str">
        <f t="shared" si="519"/>
        <v>MEDIA GEO</v>
      </c>
    </row>
    <row r="3719" spans="2:17" s="44" customFormat="1" x14ac:dyDescent="0.3">
      <c r="B3719" s="92">
        <v>3683</v>
      </c>
      <c r="C3719" s="93">
        <v>72154500</v>
      </c>
      <c r="D3719" s="94" t="s">
        <v>1038</v>
      </c>
      <c r="E3719" s="78">
        <v>14102</v>
      </c>
      <c r="F3719" s="35">
        <f t="shared" si="520"/>
        <v>14821</v>
      </c>
      <c r="G3719" s="36">
        <v>1043749</v>
      </c>
      <c r="H3719" s="36">
        <v>1062991.3</v>
      </c>
      <c r="I3719" s="37">
        <v>1144916.8500000001</v>
      </c>
      <c r="J3719" s="38">
        <f t="shared" si="512"/>
        <v>14821</v>
      </c>
      <c r="K3719" s="38">
        <f t="shared" si="513"/>
        <v>816619.53749999998</v>
      </c>
      <c r="L3719" s="38">
        <f t="shared" si="514"/>
        <v>1053370.1499999999</v>
      </c>
      <c r="M3719" s="39">
        <f t="shared" si="515"/>
        <v>370419.89917776495</v>
      </c>
      <c r="N3719" s="40">
        <f t="shared" si="516"/>
        <v>251446.39299106903</v>
      </c>
      <c r="O3719" s="41">
        <f t="shared" si="517"/>
        <v>0.67881448472183625</v>
      </c>
      <c r="P3719" s="42">
        <f t="shared" si="518"/>
        <v>14821</v>
      </c>
      <c r="Q3719" s="43" t="str">
        <f t="shared" si="519"/>
        <v>MEDIA GEO</v>
      </c>
    </row>
    <row r="3720" spans="2:17" s="44" customFormat="1" x14ac:dyDescent="0.3">
      <c r="B3720" s="92">
        <v>3684</v>
      </c>
      <c r="C3720" s="93">
        <v>72154500</v>
      </c>
      <c r="D3720" s="94" t="s">
        <v>1039</v>
      </c>
      <c r="E3720" s="78">
        <v>10678</v>
      </c>
      <c r="F3720" s="35">
        <f t="shared" si="520"/>
        <v>11223</v>
      </c>
      <c r="G3720" s="36">
        <v>1327427.1499999999</v>
      </c>
      <c r="H3720" s="36">
        <v>1351625.8</v>
      </c>
      <c r="I3720" s="37">
        <v>1457166.9</v>
      </c>
      <c r="J3720" s="38">
        <f t="shared" si="512"/>
        <v>11223</v>
      </c>
      <c r="K3720" s="38">
        <f t="shared" si="513"/>
        <v>1036860.7125</v>
      </c>
      <c r="L3720" s="38">
        <f t="shared" si="514"/>
        <v>1339526.4750000001</v>
      </c>
      <c r="M3720" s="39">
        <f t="shared" si="515"/>
        <v>413877.06191092194</v>
      </c>
      <c r="N3720" s="40">
        <f t="shared" si="516"/>
        <v>284719.41764952085</v>
      </c>
      <c r="O3720" s="41">
        <f t="shared" si="517"/>
        <v>0.68793234477633491</v>
      </c>
      <c r="P3720" s="42">
        <f t="shared" si="518"/>
        <v>11223</v>
      </c>
      <c r="Q3720" s="43" t="str">
        <f t="shared" si="519"/>
        <v>MEDIA GEO</v>
      </c>
    </row>
    <row r="3721" spans="2:17" s="44" customFormat="1" x14ac:dyDescent="0.3">
      <c r="B3721" s="92">
        <v>3685</v>
      </c>
      <c r="C3721" s="93">
        <v>72154500</v>
      </c>
      <c r="D3721" s="94" t="s">
        <v>1040</v>
      </c>
      <c r="E3721" s="78">
        <v>11157</v>
      </c>
      <c r="F3721" s="35">
        <f t="shared" si="520"/>
        <v>11726</v>
      </c>
      <c r="G3721" s="36">
        <v>1309934.1499999999</v>
      </c>
      <c r="H3721" s="36">
        <v>1342296.2</v>
      </c>
      <c r="I3721" s="37">
        <v>1457166.9</v>
      </c>
      <c r="J3721" s="38">
        <f t="shared" ref="J3721:J3784" si="521">MIN(F3721:I3721)</f>
        <v>11726</v>
      </c>
      <c r="K3721" s="38">
        <f t="shared" ref="K3721:K3784" si="522">AVERAGE(F3721:I3721)</f>
        <v>1030280.8124999999</v>
      </c>
      <c r="L3721" s="38">
        <f t="shared" ref="L3721:L3784" si="523">MEDIAN(F3721:I3721)</f>
        <v>1326115.1749999998</v>
      </c>
      <c r="M3721" s="39">
        <f t="shared" ref="M3721:M3784" si="524">GEOMEAN(F3721:I3721)</f>
        <v>416331.48263971799</v>
      </c>
      <c r="N3721" s="40">
        <f t="shared" ref="N3721:N3784" si="525">STDEVA(J3721,M3721)</f>
        <v>286099.28047980054</v>
      </c>
      <c r="O3721" s="41">
        <f t="shared" ref="O3721:O3784" si="526">N3721/M3721</f>
        <v>0.68719107828648918</v>
      </c>
      <c r="P3721" s="42">
        <f t="shared" ref="P3721:P3784" si="527">ROUND(IF(O3721&lt;=P3716,J3721,M3721),0)</f>
        <v>11726</v>
      </c>
      <c r="Q3721" s="43" t="str">
        <f t="shared" ref="Q3721:Q3784" si="528">IF(O3721&lt;=35%,"MENOR VALOR","MEDIA GEO")</f>
        <v>MEDIA GEO</v>
      </c>
    </row>
    <row r="3722" spans="2:17" s="44" customFormat="1" x14ac:dyDescent="0.3">
      <c r="B3722" s="92">
        <v>3686</v>
      </c>
      <c r="C3722" s="93">
        <v>72154500</v>
      </c>
      <c r="D3722" s="94" t="s">
        <v>1041</v>
      </c>
      <c r="E3722" s="78">
        <v>11249</v>
      </c>
      <c r="F3722" s="35">
        <f t="shared" si="520"/>
        <v>11823</v>
      </c>
      <c r="G3722" s="36">
        <v>1015177.1</v>
      </c>
      <c r="H3722" s="36">
        <v>1018092.6</v>
      </c>
      <c r="I3722" s="37">
        <v>1110222.3999999999</v>
      </c>
      <c r="J3722" s="38">
        <f t="shared" si="521"/>
        <v>11823</v>
      </c>
      <c r="K3722" s="38">
        <f t="shared" si="522"/>
        <v>788828.77499999991</v>
      </c>
      <c r="L3722" s="38">
        <f t="shared" si="523"/>
        <v>1016634.85</v>
      </c>
      <c r="M3722" s="39">
        <f t="shared" si="524"/>
        <v>341284.60025041411</v>
      </c>
      <c r="N3722" s="40">
        <f t="shared" si="525"/>
        <v>232964.53167763937</v>
      </c>
      <c r="O3722" s="41">
        <f t="shared" si="526"/>
        <v>0.6826107345795972</v>
      </c>
      <c r="P3722" s="42">
        <f t="shared" si="527"/>
        <v>11823</v>
      </c>
      <c r="Q3722" s="43" t="str">
        <f t="shared" si="528"/>
        <v>MEDIA GEO</v>
      </c>
    </row>
    <row r="3723" spans="2:17" s="44" customFormat="1" x14ac:dyDescent="0.3">
      <c r="B3723" s="92">
        <v>3687</v>
      </c>
      <c r="C3723" s="93">
        <v>72154500</v>
      </c>
      <c r="D3723" s="94" t="s">
        <v>1042</v>
      </c>
      <c r="E3723" s="78">
        <v>11451</v>
      </c>
      <c r="F3723" s="35">
        <f t="shared" si="520"/>
        <v>12035</v>
      </c>
      <c r="G3723" s="36">
        <v>1016926.4</v>
      </c>
      <c r="H3723" s="36">
        <v>1025964.45</v>
      </c>
      <c r="I3723" s="37">
        <v>1110222.3999999999</v>
      </c>
      <c r="J3723" s="38">
        <f t="shared" si="521"/>
        <v>12035</v>
      </c>
      <c r="K3723" s="38">
        <f t="shared" si="522"/>
        <v>791287.0625</v>
      </c>
      <c r="L3723" s="38">
        <f t="shared" si="523"/>
        <v>1021445.425</v>
      </c>
      <c r="M3723" s="39">
        <f t="shared" si="524"/>
        <v>343612.91488803923</v>
      </c>
      <c r="N3723" s="40">
        <f t="shared" si="525"/>
        <v>234460.99210902842</v>
      </c>
      <c r="O3723" s="41">
        <f t="shared" si="526"/>
        <v>0.68234045331335635</v>
      </c>
      <c r="P3723" s="42">
        <f t="shared" si="527"/>
        <v>12035</v>
      </c>
      <c r="Q3723" s="43" t="str">
        <f t="shared" si="528"/>
        <v>MEDIA GEO</v>
      </c>
    </row>
    <row r="3724" spans="2:17" s="44" customFormat="1" x14ac:dyDescent="0.3">
      <c r="B3724" s="92">
        <v>3688</v>
      </c>
      <c r="C3724" s="93">
        <v>72154500</v>
      </c>
      <c r="D3724" s="94" t="s">
        <v>1043</v>
      </c>
      <c r="E3724" s="78">
        <v>16588</v>
      </c>
      <c r="F3724" s="35">
        <f t="shared" si="520"/>
        <v>17434</v>
      </c>
      <c r="G3724" s="36">
        <v>592138.05000000005</v>
      </c>
      <c r="H3724" s="36">
        <v>599718.35</v>
      </c>
      <c r="I3724" s="37">
        <v>659194.55000000005</v>
      </c>
      <c r="J3724" s="38">
        <f t="shared" si="521"/>
        <v>17434</v>
      </c>
      <c r="K3724" s="38">
        <f t="shared" si="522"/>
        <v>467121.23749999999</v>
      </c>
      <c r="L3724" s="38">
        <f t="shared" si="523"/>
        <v>595928.19999999995</v>
      </c>
      <c r="M3724" s="39">
        <f t="shared" si="524"/>
        <v>252752.37147316145</v>
      </c>
      <c r="N3724" s="40">
        <f t="shared" si="525"/>
        <v>166395.21620644748</v>
      </c>
      <c r="O3724" s="41">
        <f t="shared" si="526"/>
        <v>0.65833295741842801</v>
      </c>
      <c r="P3724" s="42">
        <f t="shared" si="527"/>
        <v>17434</v>
      </c>
      <c r="Q3724" s="43" t="str">
        <f t="shared" si="528"/>
        <v>MEDIA GEO</v>
      </c>
    </row>
    <row r="3725" spans="2:17" s="44" customFormat="1" x14ac:dyDescent="0.3">
      <c r="B3725" s="92">
        <v>3689</v>
      </c>
      <c r="C3725" s="93">
        <v>72154500</v>
      </c>
      <c r="D3725" s="94" t="s">
        <v>1044</v>
      </c>
      <c r="E3725" s="78">
        <v>16514</v>
      </c>
      <c r="F3725" s="35">
        <f t="shared" si="520"/>
        <v>17356</v>
      </c>
      <c r="G3725" s="36">
        <v>588931</v>
      </c>
      <c r="H3725" s="36">
        <v>601467.65</v>
      </c>
      <c r="I3725" s="37">
        <v>659194.55000000005</v>
      </c>
      <c r="J3725" s="38">
        <f t="shared" si="521"/>
        <v>17356</v>
      </c>
      <c r="K3725" s="38">
        <f t="shared" si="522"/>
        <v>466737.3</v>
      </c>
      <c r="L3725" s="38">
        <f t="shared" si="523"/>
        <v>595199.32499999995</v>
      </c>
      <c r="M3725" s="39">
        <f t="shared" si="524"/>
        <v>252310.30270112515</v>
      </c>
      <c r="N3725" s="40">
        <f t="shared" si="525"/>
        <v>166137.78070892234</v>
      </c>
      <c r="O3725" s="41">
        <f t="shared" si="526"/>
        <v>0.65846609880897844</v>
      </c>
      <c r="P3725" s="42">
        <f t="shared" si="527"/>
        <v>17356</v>
      </c>
      <c r="Q3725" s="43" t="str">
        <f t="shared" si="528"/>
        <v>MEDIA GEO</v>
      </c>
    </row>
    <row r="3726" spans="2:17" s="44" customFormat="1" x14ac:dyDescent="0.3">
      <c r="B3726" s="92">
        <v>3690</v>
      </c>
      <c r="C3726" s="93">
        <v>72154500</v>
      </c>
      <c r="D3726" s="94" t="s">
        <v>1045</v>
      </c>
      <c r="E3726" s="78">
        <v>15649</v>
      </c>
      <c r="F3726" s="35">
        <f t="shared" si="520"/>
        <v>16447</v>
      </c>
      <c r="G3726" s="36">
        <v>597969.05000000005</v>
      </c>
      <c r="H3726" s="36">
        <v>603800.05000000005</v>
      </c>
      <c r="I3726" s="37">
        <v>659194.55000000005</v>
      </c>
      <c r="J3726" s="38">
        <f t="shared" si="521"/>
        <v>16447</v>
      </c>
      <c r="K3726" s="38">
        <f t="shared" si="522"/>
        <v>469352.66250000003</v>
      </c>
      <c r="L3726" s="38">
        <f t="shared" si="523"/>
        <v>600884.55000000005</v>
      </c>
      <c r="M3726" s="39">
        <f t="shared" si="524"/>
        <v>250131.29859871214</v>
      </c>
      <c r="N3726" s="40">
        <f t="shared" si="525"/>
        <v>165239.75219597138</v>
      </c>
      <c r="O3726" s="41">
        <f t="shared" si="526"/>
        <v>0.66061205903331188</v>
      </c>
      <c r="P3726" s="42">
        <f t="shared" si="527"/>
        <v>16447</v>
      </c>
      <c r="Q3726" s="43" t="str">
        <f t="shared" si="528"/>
        <v>MEDIA GEO</v>
      </c>
    </row>
    <row r="3727" spans="2:17" s="44" customFormat="1" x14ac:dyDescent="0.3">
      <c r="B3727" s="92">
        <v>3691</v>
      </c>
      <c r="C3727" s="93">
        <v>72154500</v>
      </c>
      <c r="D3727" s="94" t="s">
        <v>1046</v>
      </c>
      <c r="E3727" s="78">
        <v>15557</v>
      </c>
      <c r="F3727" s="35">
        <f t="shared" si="520"/>
        <v>16350</v>
      </c>
      <c r="G3727" s="36">
        <v>660360.75</v>
      </c>
      <c r="H3727" s="36">
        <v>666774.85</v>
      </c>
      <c r="I3727" s="37">
        <v>728583.45</v>
      </c>
      <c r="J3727" s="38">
        <f t="shared" si="521"/>
        <v>16350</v>
      </c>
      <c r="K3727" s="38">
        <f t="shared" si="522"/>
        <v>518017.26250000001</v>
      </c>
      <c r="L3727" s="38">
        <f t="shared" si="523"/>
        <v>663567.80000000005</v>
      </c>
      <c r="M3727" s="39">
        <f t="shared" si="524"/>
        <v>269115.91405188665</v>
      </c>
      <c r="N3727" s="40">
        <f t="shared" si="525"/>
        <v>178732.49187890507</v>
      </c>
      <c r="O3727" s="41">
        <f t="shared" si="526"/>
        <v>0.66414686960669567</v>
      </c>
      <c r="P3727" s="42">
        <f t="shared" si="527"/>
        <v>16350</v>
      </c>
      <c r="Q3727" s="43" t="str">
        <f t="shared" si="528"/>
        <v>MEDIA GEO</v>
      </c>
    </row>
    <row r="3728" spans="2:17" s="44" customFormat="1" x14ac:dyDescent="0.3">
      <c r="B3728" s="92">
        <v>3692</v>
      </c>
      <c r="C3728" s="93">
        <v>72154500</v>
      </c>
      <c r="D3728" s="94" t="s">
        <v>1047</v>
      </c>
      <c r="E3728" s="78">
        <v>15722</v>
      </c>
      <c r="F3728" s="35">
        <f t="shared" si="520"/>
        <v>16524</v>
      </c>
      <c r="G3728" s="36">
        <v>658319.9</v>
      </c>
      <c r="H3728" s="36">
        <v>667941.05000000005</v>
      </c>
      <c r="I3728" s="37">
        <v>728583.45</v>
      </c>
      <c r="J3728" s="38">
        <f t="shared" si="521"/>
        <v>16524</v>
      </c>
      <c r="K3728" s="38">
        <f t="shared" si="522"/>
        <v>517842.10000000003</v>
      </c>
      <c r="L3728" s="38">
        <f t="shared" si="523"/>
        <v>663130.47500000009</v>
      </c>
      <c r="M3728" s="39">
        <f t="shared" si="524"/>
        <v>269738.16680165631</v>
      </c>
      <c r="N3728" s="40">
        <f t="shared" si="525"/>
        <v>179049.45443795272</v>
      </c>
      <c r="O3728" s="41">
        <f t="shared" si="526"/>
        <v>0.6637898394616556</v>
      </c>
      <c r="P3728" s="42">
        <f t="shared" si="527"/>
        <v>16524</v>
      </c>
      <c r="Q3728" s="43" t="str">
        <f t="shared" si="528"/>
        <v>MEDIA GEO</v>
      </c>
    </row>
    <row r="3729" spans="2:17" s="44" customFormat="1" x14ac:dyDescent="0.3">
      <c r="B3729" s="92">
        <v>3693</v>
      </c>
      <c r="C3729" s="93">
        <v>72154500</v>
      </c>
      <c r="D3729" s="94" t="s">
        <v>1048</v>
      </c>
      <c r="E3729" s="78">
        <v>33838</v>
      </c>
      <c r="F3729" s="35">
        <f t="shared" si="520"/>
        <v>35564</v>
      </c>
      <c r="G3729" s="36">
        <v>10063722.9</v>
      </c>
      <c r="H3729" s="36">
        <v>10285009.35</v>
      </c>
      <c r="I3729" s="37">
        <v>11188960.125</v>
      </c>
      <c r="J3729" s="38">
        <f t="shared" si="521"/>
        <v>35564</v>
      </c>
      <c r="K3729" s="38">
        <f t="shared" si="522"/>
        <v>7893314.09375</v>
      </c>
      <c r="L3729" s="38">
        <f t="shared" si="523"/>
        <v>10174366.125</v>
      </c>
      <c r="M3729" s="39">
        <f t="shared" si="524"/>
        <v>2533325.0771006923</v>
      </c>
      <c r="N3729" s="40">
        <f t="shared" si="525"/>
        <v>1766183.7954017145</v>
      </c>
      <c r="O3729" s="41">
        <f t="shared" si="526"/>
        <v>0.69718008611159132</v>
      </c>
      <c r="P3729" s="42">
        <f t="shared" si="527"/>
        <v>35564</v>
      </c>
      <c r="Q3729" s="43" t="str">
        <f t="shared" si="528"/>
        <v>MEDIA GEO</v>
      </c>
    </row>
    <row r="3730" spans="2:17" s="44" customFormat="1" x14ac:dyDescent="0.3">
      <c r="B3730" s="92">
        <v>3694</v>
      </c>
      <c r="C3730" s="93">
        <v>72154500</v>
      </c>
      <c r="D3730" s="94" t="s">
        <v>1049</v>
      </c>
      <c r="E3730" s="78">
        <v>8340</v>
      </c>
      <c r="F3730" s="35">
        <f t="shared" si="520"/>
        <v>8765</v>
      </c>
      <c r="G3730" s="36">
        <v>9967802.9499999993</v>
      </c>
      <c r="H3730" s="36">
        <v>10385594.1</v>
      </c>
      <c r="I3730" s="37">
        <v>11188960.125</v>
      </c>
      <c r="J3730" s="38">
        <f t="shared" si="521"/>
        <v>8765</v>
      </c>
      <c r="K3730" s="38">
        <f t="shared" si="522"/>
        <v>7887780.5437499993</v>
      </c>
      <c r="L3730" s="38">
        <f t="shared" si="523"/>
        <v>10176698.524999999</v>
      </c>
      <c r="M3730" s="39">
        <f t="shared" si="524"/>
        <v>1785020.0922113259</v>
      </c>
      <c r="N3730" s="40">
        <f t="shared" si="525"/>
        <v>1256002.0208197648</v>
      </c>
      <c r="O3730" s="41">
        <f t="shared" si="526"/>
        <v>0.70363466848364675</v>
      </c>
      <c r="P3730" s="42">
        <f t="shared" si="527"/>
        <v>8765</v>
      </c>
      <c r="Q3730" s="43" t="str">
        <f t="shared" si="528"/>
        <v>MEDIA GEO</v>
      </c>
    </row>
    <row r="3731" spans="2:17" s="44" customFormat="1" x14ac:dyDescent="0.3">
      <c r="B3731" s="92">
        <v>3695</v>
      </c>
      <c r="C3731" s="93">
        <v>72154500</v>
      </c>
      <c r="D3731" s="94" t="s">
        <v>1050</v>
      </c>
      <c r="E3731" s="78">
        <v>18429</v>
      </c>
      <c r="F3731" s="35">
        <f t="shared" si="520"/>
        <v>19369</v>
      </c>
      <c r="G3731" s="36">
        <v>2634154.25</v>
      </c>
      <c r="H3731" s="36">
        <v>2692755.8</v>
      </c>
      <c r="I3731" s="37">
        <v>2949028.25</v>
      </c>
      <c r="J3731" s="38">
        <f t="shared" si="521"/>
        <v>19369</v>
      </c>
      <c r="K3731" s="38">
        <f t="shared" si="522"/>
        <v>2073826.825</v>
      </c>
      <c r="L3731" s="38">
        <f t="shared" si="523"/>
        <v>2663455.0249999999</v>
      </c>
      <c r="M3731" s="39">
        <f t="shared" si="524"/>
        <v>797822.12552177953</v>
      </c>
      <c r="N3731" s="40">
        <f t="shared" si="525"/>
        <v>550449.48389231297</v>
      </c>
      <c r="O3731" s="41">
        <f t="shared" si="526"/>
        <v>0.68994010855780208</v>
      </c>
      <c r="P3731" s="42">
        <f t="shared" si="527"/>
        <v>19369</v>
      </c>
      <c r="Q3731" s="43" t="str">
        <f t="shared" si="528"/>
        <v>MEDIA GEO</v>
      </c>
    </row>
    <row r="3732" spans="2:17" s="44" customFormat="1" x14ac:dyDescent="0.3">
      <c r="B3732" s="92">
        <v>3696</v>
      </c>
      <c r="C3732" s="93">
        <v>72154500</v>
      </c>
      <c r="D3732" s="94" t="s">
        <v>1051</v>
      </c>
      <c r="E3732" s="78">
        <v>14986</v>
      </c>
      <c r="F3732" s="35">
        <f t="shared" si="520"/>
        <v>15750</v>
      </c>
      <c r="G3732" s="36">
        <v>3934175.7</v>
      </c>
      <c r="H3732" s="36">
        <v>3934175.7</v>
      </c>
      <c r="I3732" s="37">
        <v>4319459.0250000004</v>
      </c>
      <c r="J3732" s="38">
        <f t="shared" si="521"/>
        <v>15750</v>
      </c>
      <c r="K3732" s="38">
        <f t="shared" si="522"/>
        <v>3050890.1062500002</v>
      </c>
      <c r="L3732" s="38">
        <f t="shared" si="523"/>
        <v>3934175.7</v>
      </c>
      <c r="M3732" s="39">
        <f t="shared" si="524"/>
        <v>1012988.1266272004</v>
      </c>
      <c r="N3732" s="40">
        <f t="shared" si="525"/>
        <v>705153.8417958623</v>
      </c>
      <c r="O3732" s="41">
        <f t="shared" si="526"/>
        <v>0.69611264264637607</v>
      </c>
      <c r="P3732" s="42">
        <f t="shared" si="527"/>
        <v>15750</v>
      </c>
      <c r="Q3732" s="43" t="str">
        <f t="shared" si="528"/>
        <v>MEDIA GEO</v>
      </c>
    </row>
    <row r="3733" spans="2:17" s="44" customFormat="1" x14ac:dyDescent="0.3">
      <c r="B3733" s="92">
        <v>3697</v>
      </c>
      <c r="C3733" s="93">
        <v>72154500</v>
      </c>
      <c r="D3733" s="94" t="s">
        <v>1052</v>
      </c>
      <c r="E3733" s="78">
        <v>37575</v>
      </c>
      <c r="F3733" s="35">
        <f t="shared" si="520"/>
        <v>39491</v>
      </c>
      <c r="G3733" s="36">
        <v>1379614.6</v>
      </c>
      <c r="H3733" s="36">
        <v>1369701.9</v>
      </c>
      <c r="I3733" s="37">
        <v>1507820.7969999998</v>
      </c>
      <c r="J3733" s="38">
        <f t="shared" si="521"/>
        <v>39491</v>
      </c>
      <c r="K3733" s="38">
        <f t="shared" si="522"/>
        <v>1074157.0742500001</v>
      </c>
      <c r="L3733" s="38">
        <f t="shared" si="523"/>
        <v>1374658.25</v>
      </c>
      <c r="M3733" s="39">
        <f t="shared" si="524"/>
        <v>579172.4897934274</v>
      </c>
      <c r="N3733" s="40">
        <f t="shared" si="525"/>
        <v>381612.44111379102</v>
      </c>
      <c r="O3733" s="41">
        <f t="shared" si="526"/>
        <v>0.65889255418519643</v>
      </c>
      <c r="P3733" s="42">
        <f t="shared" si="527"/>
        <v>39491</v>
      </c>
      <c r="Q3733" s="43" t="str">
        <f t="shared" si="528"/>
        <v>MEDIA GEO</v>
      </c>
    </row>
    <row r="3734" spans="2:17" s="44" customFormat="1" x14ac:dyDescent="0.3">
      <c r="B3734" s="92">
        <v>3698</v>
      </c>
      <c r="C3734" s="93">
        <v>72154500</v>
      </c>
      <c r="D3734" s="94" t="s">
        <v>1053</v>
      </c>
      <c r="E3734" s="78">
        <v>10972</v>
      </c>
      <c r="F3734" s="35">
        <f t="shared" si="520"/>
        <v>11532</v>
      </c>
      <c r="G3734" s="36">
        <v>2089247.3</v>
      </c>
      <c r="H3734" s="36">
        <v>2128898.1</v>
      </c>
      <c r="I3734" s="37">
        <v>2341875.375</v>
      </c>
      <c r="J3734" s="38">
        <f t="shared" si="521"/>
        <v>11532</v>
      </c>
      <c r="K3734" s="38">
        <f t="shared" si="522"/>
        <v>1642888.1937500001</v>
      </c>
      <c r="L3734" s="38">
        <f t="shared" si="523"/>
        <v>2109072.7000000002</v>
      </c>
      <c r="M3734" s="39">
        <f t="shared" si="524"/>
        <v>588712.53690735216</v>
      </c>
      <c r="N3734" s="40">
        <f t="shared" si="525"/>
        <v>408128.27161608113</v>
      </c>
      <c r="O3734" s="41">
        <f t="shared" si="526"/>
        <v>0.69325561463337715</v>
      </c>
      <c r="P3734" s="42">
        <f t="shared" si="527"/>
        <v>11532</v>
      </c>
      <c r="Q3734" s="43" t="str">
        <f t="shared" si="528"/>
        <v>MEDIA GEO</v>
      </c>
    </row>
    <row r="3735" spans="2:17" s="44" customFormat="1" x14ac:dyDescent="0.3">
      <c r="B3735" s="92">
        <v>3699</v>
      </c>
      <c r="C3735" s="93">
        <v>72154500</v>
      </c>
      <c r="D3735" s="94" t="s">
        <v>1054</v>
      </c>
      <c r="E3735" s="78">
        <v>11249</v>
      </c>
      <c r="F3735" s="35">
        <f t="shared" si="520"/>
        <v>11823</v>
      </c>
      <c r="G3735" s="36">
        <v>467354.65</v>
      </c>
      <c r="H3735" s="36">
        <v>480765.95</v>
      </c>
      <c r="I3735" s="37">
        <v>520416.75</v>
      </c>
      <c r="J3735" s="38">
        <f t="shared" si="521"/>
        <v>11823</v>
      </c>
      <c r="K3735" s="38">
        <f t="shared" si="522"/>
        <v>370090.08750000002</v>
      </c>
      <c r="L3735" s="38">
        <f t="shared" si="523"/>
        <v>474060.30000000005</v>
      </c>
      <c r="M3735" s="39">
        <f t="shared" si="524"/>
        <v>192825.65102851548</v>
      </c>
      <c r="N3735" s="40">
        <f t="shared" si="525"/>
        <v>127988.20195500551</v>
      </c>
      <c r="O3735" s="41">
        <f t="shared" si="526"/>
        <v>0.66375091318155766</v>
      </c>
      <c r="P3735" s="42">
        <f t="shared" si="527"/>
        <v>11823</v>
      </c>
      <c r="Q3735" s="43" t="str">
        <f t="shared" si="528"/>
        <v>MEDIA GEO</v>
      </c>
    </row>
    <row r="3736" spans="2:17" s="44" customFormat="1" x14ac:dyDescent="0.3">
      <c r="B3736" s="92">
        <v>3700</v>
      </c>
      <c r="C3736" s="93">
        <v>72154500</v>
      </c>
      <c r="D3736" s="94" t="s">
        <v>1055</v>
      </c>
      <c r="E3736" s="78">
        <v>10696</v>
      </c>
      <c r="F3736" s="35">
        <f t="shared" si="520"/>
        <v>11241</v>
      </c>
      <c r="G3736" s="36">
        <v>819838.6</v>
      </c>
      <c r="H3736" s="36">
        <v>840830.2</v>
      </c>
      <c r="I3736" s="37">
        <v>902055.7</v>
      </c>
      <c r="J3736" s="38">
        <f t="shared" si="521"/>
        <v>11241</v>
      </c>
      <c r="K3736" s="38">
        <f t="shared" si="522"/>
        <v>643491.375</v>
      </c>
      <c r="L3736" s="38">
        <f t="shared" si="523"/>
        <v>830334.39999999991</v>
      </c>
      <c r="M3736" s="39">
        <f t="shared" si="524"/>
        <v>289147.03395710746</v>
      </c>
      <c r="N3736" s="40">
        <f t="shared" si="525"/>
        <v>196509.24114372963</v>
      </c>
      <c r="O3736" s="41">
        <f t="shared" si="526"/>
        <v>0.67961700472735997</v>
      </c>
      <c r="P3736" s="42">
        <f t="shared" si="527"/>
        <v>11241</v>
      </c>
      <c r="Q3736" s="43" t="str">
        <f t="shared" si="528"/>
        <v>MEDIA GEO</v>
      </c>
    </row>
    <row r="3737" spans="2:17" s="44" customFormat="1" x14ac:dyDescent="0.3">
      <c r="B3737" s="92">
        <v>3701</v>
      </c>
      <c r="C3737" s="93">
        <v>72154500</v>
      </c>
      <c r="D3737" s="94" t="s">
        <v>1056</v>
      </c>
      <c r="E3737" s="78">
        <v>13513</v>
      </c>
      <c r="F3737" s="35">
        <f t="shared" si="520"/>
        <v>14202</v>
      </c>
      <c r="G3737" s="77">
        <v>806135.75</v>
      </c>
      <c r="H3737" s="77">
        <v>820130.15</v>
      </c>
      <c r="I3737" s="77">
        <v>902055.7</v>
      </c>
      <c r="J3737" s="38">
        <f t="shared" si="521"/>
        <v>14202</v>
      </c>
      <c r="K3737" s="38">
        <f t="shared" si="522"/>
        <v>635630.89999999991</v>
      </c>
      <c r="L3737" s="38">
        <f t="shared" si="523"/>
        <v>813132.95</v>
      </c>
      <c r="M3737" s="39">
        <f t="shared" si="524"/>
        <v>303367.08301771717</v>
      </c>
      <c r="N3737" s="40">
        <f t="shared" si="525"/>
        <v>204470.59108419876</v>
      </c>
      <c r="O3737" s="41">
        <f t="shared" si="526"/>
        <v>0.6740038802174767</v>
      </c>
      <c r="P3737" s="42">
        <f t="shared" si="527"/>
        <v>14202</v>
      </c>
      <c r="Q3737" s="43" t="str">
        <f t="shared" si="528"/>
        <v>MEDIA GEO</v>
      </c>
    </row>
    <row r="3738" spans="2:17" s="44" customFormat="1" x14ac:dyDescent="0.3">
      <c r="B3738" s="92">
        <v>3702</v>
      </c>
      <c r="C3738" s="93">
        <v>72154500</v>
      </c>
      <c r="D3738" s="94" t="s">
        <v>1057</v>
      </c>
      <c r="E3738" s="78">
        <v>165101</v>
      </c>
      <c r="F3738" s="35">
        <f t="shared" si="520"/>
        <v>173521</v>
      </c>
      <c r="G3738" s="36">
        <v>425663</v>
      </c>
      <c r="H3738" s="36">
        <v>431785.55</v>
      </c>
      <c r="I3738" s="37">
        <v>468375.07500000001</v>
      </c>
      <c r="J3738" s="38">
        <f t="shared" si="521"/>
        <v>173521</v>
      </c>
      <c r="K3738" s="38">
        <f t="shared" si="522"/>
        <v>374836.15625</v>
      </c>
      <c r="L3738" s="38">
        <f t="shared" si="523"/>
        <v>428724.27500000002</v>
      </c>
      <c r="M3738" s="39">
        <f t="shared" si="524"/>
        <v>349598.81817789568</v>
      </c>
      <c r="N3738" s="40">
        <f t="shared" si="525"/>
        <v>124505.81925012192</v>
      </c>
      <c r="O3738" s="41">
        <f t="shared" si="526"/>
        <v>0.35613913084444782</v>
      </c>
      <c r="P3738" s="42">
        <f t="shared" si="527"/>
        <v>173521</v>
      </c>
      <c r="Q3738" s="43" t="str">
        <f t="shared" si="528"/>
        <v>MEDIA GEO</v>
      </c>
    </row>
    <row r="3739" spans="2:17" s="44" customFormat="1" x14ac:dyDescent="0.3">
      <c r="B3739" s="92">
        <v>3703</v>
      </c>
      <c r="C3739" s="93">
        <v>72154500</v>
      </c>
      <c r="D3739" s="94" t="s">
        <v>1058</v>
      </c>
      <c r="E3739" s="78">
        <v>123991</v>
      </c>
      <c r="F3739" s="35">
        <f t="shared" si="520"/>
        <v>130315</v>
      </c>
      <c r="G3739" s="36">
        <v>5158394.1500000004</v>
      </c>
      <c r="H3739" s="36">
        <v>5221952.05</v>
      </c>
      <c r="I3739" s="37">
        <v>5724584.25</v>
      </c>
      <c r="J3739" s="38">
        <f t="shared" si="521"/>
        <v>130315</v>
      </c>
      <c r="K3739" s="38">
        <f t="shared" si="522"/>
        <v>4058811.3624999998</v>
      </c>
      <c r="L3739" s="38">
        <f t="shared" si="523"/>
        <v>5190173.0999999996</v>
      </c>
      <c r="M3739" s="39">
        <f t="shared" si="524"/>
        <v>2117246.58311219</v>
      </c>
      <c r="N3739" s="40">
        <f t="shared" si="525"/>
        <v>1404972.796172352</v>
      </c>
      <c r="O3739" s="41">
        <f t="shared" si="526"/>
        <v>0.66358486884751511</v>
      </c>
      <c r="P3739" s="42">
        <f t="shared" si="527"/>
        <v>130315</v>
      </c>
      <c r="Q3739" s="43" t="str">
        <f t="shared" si="528"/>
        <v>MEDIA GEO</v>
      </c>
    </row>
    <row r="3740" spans="2:17" s="44" customFormat="1" x14ac:dyDescent="0.3">
      <c r="B3740" s="92">
        <v>3704</v>
      </c>
      <c r="C3740" s="93">
        <v>72154500</v>
      </c>
      <c r="D3740" s="94" t="s">
        <v>1059</v>
      </c>
      <c r="E3740" s="78">
        <v>110939</v>
      </c>
      <c r="F3740" s="35">
        <f t="shared" si="520"/>
        <v>116597</v>
      </c>
      <c r="G3740" s="36">
        <v>5456941.3499999996</v>
      </c>
      <c r="H3740" s="36">
        <v>5493093.5499999998</v>
      </c>
      <c r="I3740" s="37">
        <v>5967445.4000000004</v>
      </c>
      <c r="J3740" s="38">
        <f t="shared" si="521"/>
        <v>116597</v>
      </c>
      <c r="K3740" s="38">
        <f t="shared" si="522"/>
        <v>4258519.3249999993</v>
      </c>
      <c r="L3740" s="38">
        <f t="shared" si="523"/>
        <v>5475017.4499999993</v>
      </c>
      <c r="M3740" s="39">
        <f t="shared" si="524"/>
        <v>2137029.5524358316</v>
      </c>
      <c r="N3740" s="40">
        <f t="shared" si="525"/>
        <v>1428661.5587574213</v>
      </c>
      <c r="O3740" s="41">
        <f t="shared" si="526"/>
        <v>0.66852681430118854</v>
      </c>
      <c r="P3740" s="42">
        <f t="shared" si="527"/>
        <v>116597</v>
      </c>
      <c r="Q3740" s="43" t="str">
        <f t="shared" si="528"/>
        <v>MEDIA GEO</v>
      </c>
    </row>
    <row r="3741" spans="2:17" s="44" customFormat="1" x14ac:dyDescent="0.3">
      <c r="B3741" s="92">
        <v>3705</v>
      </c>
      <c r="C3741" s="93">
        <v>72154500</v>
      </c>
      <c r="D3741" s="94" t="s">
        <v>1060</v>
      </c>
      <c r="E3741" s="78">
        <v>150520</v>
      </c>
      <c r="F3741" s="35">
        <f t="shared" si="520"/>
        <v>158197</v>
      </c>
      <c r="G3741" s="36">
        <v>3730382.25</v>
      </c>
      <c r="H3741" s="36">
        <v>3867410.75</v>
      </c>
      <c r="I3741" s="37">
        <v>4163334</v>
      </c>
      <c r="J3741" s="38">
        <f t="shared" si="521"/>
        <v>158197</v>
      </c>
      <c r="K3741" s="38">
        <f t="shared" si="522"/>
        <v>2979831</v>
      </c>
      <c r="L3741" s="38">
        <f t="shared" si="523"/>
        <v>3798896.5</v>
      </c>
      <c r="M3741" s="39">
        <f t="shared" si="524"/>
        <v>1755712.0230014382</v>
      </c>
      <c r="N3741" s="40">
        <f t="shared" si="525"/>
        <v>1129613.7058117003</v>
      </c>
      <c r="O3741" s="41">
        <f t="shared" si="526"/>
        <v>0.64339350133320528</v>
      </c>
      <c r="P3741" s="42">
        <f t="shared" si="527"/>
        <v>158197</v>
      </c>
      <c r="Q3741" s="43" t="str">
        <f t="shared" si="528"/>
        <v>MEDIA GEO</v>
      </c>
    </row>
    <row r="3742" spans="2:17" s="44" customFormat="1" x14ac:dyDescent="0.3">
      <c r="B3742" s="92">
        <v>3706</v>
      </c>
      <c r="C3742" s="93">
        <v>72154500</v>
      </c>
      <c r="D3742" s="94" t="s">
        <v>1061</v>
      </c>
      <c r="E3742" s="78">
        <v>22884</v>
      </c>
      <c r="F3742" s="35">
        <f t="shared" si="520"/>
        <v>24051</v>
      </c>
      <c r="G3742" s="36">
        <v>1099726.6000000001</v>
      </c>
      <c r="H3742" s="36">
        <v>1128881.6000000001</v>
      </c>
      <c r="I3742" s="37">
        <v>1214305.75</v>
      </c>
      <c r="J3742" s="38">
        <f t="shared" si="521"/>
        <v>24051</v>
      </c>
      <c r="K3742" s="38">
        <f t="shared" si="522"/>
        <v>866741.23750000005</v>
      </c>
      <c r="L3742" s="38">
        <f t="shared" si="523"/>
        <v>1114304.1000000001</v>
      </c>
      <c r="M3742" s="39">
        <f t="shared" si="524"/>
        <v>436363.66277970845</v>
      </c>
      <c r="N3742" s="40">
        <f t="shared" si="525"/>
        <v>291549.07982061402</v>
      </c>
      <c r="O3742" s="41">
        <f t="shared" si="526"/>
        <v>0.66813326747556923</v>
      </c>
      <c r="P3742" s="42">
        <f t="shared" si="527"/>
        <v>24051</v>
      </c>
      <c r="Q3742" s="43" t="str">
        <f t="shared" si="528"/>
        <v>MEDIA GEO</v>
      </c>
    </row>
    <row r="3743" spans="2:17" s="44" customFormat="1" x14ac:dyDescent="0.3">
      <c r="B3743" s="92">
        <v>3707</v>
      </c>
      <c r="C3743" s="93">
        <v>72154500</v>
      </c>
      <c r="D3743" s="94" t="s">
        <v>1179</v>
      </c>
      <c r="E3743" s="78">
        <v>23123</v>
      </c>
      <c r="F3743" s="35">
        <f t="shared" si="520"/>
        <v>24302</v>
      </c>
      <c r="G3743" s="36">
        <v>1546089.65</v>
      </c>
      <c r="H3743" s="36">
        <v>1609064.45</v>
      </c>
      <c r="I3743" s="37">
        <v>1734722.5</v>
      </c>
      <c r="J3743" s="38">
        <f t="shared" si="521"/>
        <v>24302</v>
      </c>
      <c r="K3743" s="38">
        <f t="shared" si="522"/>
        <v>1228544.6499999999</v>
      </c>
      <c r="L3743" s="38">
        <f t="shared" si="523"/>
        <v>1577577.0499999998</v>
      </c>
      <c r="M3743" s="39">
        <f t="shared" si="524"/>
        <v>569075.69201368908</v>
      </c>
      <c r="N3743" s="40">
        <f t="shared" si="525"/>
        <v>385213.17183491134</v>
      </c>
      <c r="O3743" s="41">
        <f t="shared" si="526"/>
        <v>0.67691025506962799</v>
      </c>
      <c r="P3743" s="42">
        <f t="shared" si="527"/>
        <v>24302</v>
      </c>
      <c r="Q3743" s="43" t="str">
        <f t="shared" si="528"/>
        <v>MEDIA GEO</v>
      </c>
    </row>
    <row r="3744" spans="2:17" s="44" customFormat="1" x14ac:dyDescent="0.3">
      <c r="B3744" s="92">
        <v>3708</v>
      </c>
      <c r="C3744" s="93">
        <v>72154500</v>
      </c>
      <c r="D3744" s="94" t="s">
        <v>1062</v>
      </c>
      <c r="E3744" s="78">
        <v>25756</v>
      </c>
      <c r="F3744" s="35">
        <f t="shared" si="520"/>
        <v>27070</v>
      </c>
      <c r="G3744" s="36">
        <v>1562124.9</v>
      </c>
      <c r="H3744" s="36">
        <v>1604691.2</v>
      </c>
      <c r="I3744" s="37">
        <v>1734722.5</v>
      </c>
      <c r="J3744" s="38">
        <f t="shared" si="521"/>
        <v>27070</v>
      </c>
      <c r="K3744" s="38">
        <f t="shared" si="522"/>
        <v>1232152.1499999999</v>
      </c>
      <c r="L3744" s="38">
        <f t="shared" si="523"/>
        <v>1583408.0499999998</v>
      </c>
      <c r="M3744" s="39">
        <f t="shared" si="524"/>
        <v>585742.01018873998</v>
      </c>
      <c r="N3744" s="40">
        <f t="shared" si="525"/>
        <v>395040.76686357806</v>
      </c>
      <c r="O3744" s="41">
        <f t="shared" si="526"/>
        <v>0.67442792217735337</v>
      </c>
      <c r="P3744" s="42">
        <f t="shared" si="527"/>
        <v>27070</v>
      </c>
      <c r="Q3744" s="43" t="str">
        <f t="shared" si="528"/>
        <v>MEDIA GEO</v>
      </c>
    </row>
    <row r="3745" spans="2:17" s="44" customFormat="1" x14ac:dyDescent="0.3">
      <c r="B3745" s="92">
        <v>3709</v>
      </c>
      <c r="C3745" s="93">
        <v>72154500</v>
      </c>
      <c r="D3745" s="94" t="s">
        <v>1063</v>
      </c>
      <c r="E3745" s="78">
        <v>28296</v>
      </c>
      <c r="F3745" s="35">
        <f t="shared" si="520"/>
        <v>29739</v>
      </c>
      <c r="G3745" s="36">
        <v>666191.75</v>
      </c>
      <c r="H3745" s="36">
        <v>678728.4</v>
      </c>
      <c r="I3745" s="37">
        <v>745930.67500000005</v>
      </c>
      <c r="J3745" s="38">
        <f t="shared" si="521"/>
        <v>29739</v>
      </c>
      <c r="K3745" s="38">
        <f t="shared" si="522"/>
        <v>530147.45625000005</v>
      </c>
      <c r="L3745" s="38">
        <f t="shared" si="523"/>
        <v>672460.07499999995</v>
      </c>
      <c r="M3745" s="39">
        <f t="shared" si="524"/>
        <v>316468.1621654997</v>
      </c>
      <c r="N3745" s="40">
        <f t="shared" si="525"/>
        <v>202748.13493116209</v>
      </c>
      <c r="O3745" s="41">
        <f t="shared" si="526"/>
        <v>0.64065886926449567</v>
      </c>
      <c r="P3745" s="42">
        <f t="shared" si="527"/>
        <v>29739</v>
      </c>
      <c r="Q3745" s="43" t="str">
        <f t="shared" si="528"/>
        <v>MEDIA GEO</v>
      </c>
    </row>
    <row r="3746" spans="2:17" s="44" customFormat="1" x14ac:dyDescent="0.3">
      <c r="B3746" s="92">
        <v>3710</v>
      </c>
      <c r="C3746" s="93">
        <v>72154500</v>
      </c>
      <c r="D3746" s="94" t="s">
        <v>1064</v>
      </c>
      <c r="E3746" s="78">
        <v>13936</v>
      </c>
      <c r="F3746" s="35">
        <f t="shared" si="520"/>
        <v>14647</v>
      </c>
      <c r="G3746" s="36">
        <v>666483.30000000005</v>
      </c>
      <c r="H3746" s="36">
        <v>684559.4</v>
      </c>
      <c r="I3746" s="37">
        <v>745930.67500000005</v>
      </c>
      <c r="J3746" s="38">
        <f t="shared" si="521"/>
        <v>14647</v>
      </c>
      <c r="K3746" s="38">
        <f t="shared" si="522"/>
        <v>527905.09375</v>
      </c>
      <c r="L3746" s="38">
        <f t="shared" si="523"/>
        <v>675521.35000000009</v>
      </c>
      <c r="M3746" s="39">
        <f t="shared" si="524"/>
        <v>265712.44135361532</v>
      </c>
      <c r="N3746" s="40">
        <f t="shared" si="525"/>
        <v>177530.07610273486</v>
      </c>
      <c r="O3746" s="41">
        <f t="shared" si="526"/>
        <v>0.66812857989767349</v>
      </c>
      <c r="P3746" s="42">
        <f t="shared" si="527"/>
        <v>14647</v>
      </c>
      <c r="Q3746" s="43" t="str">
        <f t="shared" si="528"/>
        <v>MEDIA GEO</v>
      </c>
    </row>
    <row r="3747" spans="2:17" s="44" customFormat="1" x14ac:dyDescent="0.3">
      <c r="B3747" s="92">
        <v>3711</v>
      </c>
      <c r="C3747" s="93">
        <v>72154500</v>
      </c>
      <c r="D3747" s="94" t="s">
        <v>1065</v>
      </c>
      <c r="E3747" s="78">
        <v>14176</v>
      </c>
      <c r="F3747" s="35">
        <f t="shared" si="520"/>
        <v>14899</v>
      </c>
      <c r="G3747" s="36">
        <v>677853.75</v>
      </c>
      <c r="H3747" s="36">
        <v>687183.35</v>
      </c>
      <c r="I3747" s="37">
        <v>745930.67500000005</v>
      </c>
      <c r="J3747" s="38">
        <f t="shared" si="521"/>
        <v>14899</v>
      </c>
      <c r="K3747" s="38">
        <f t="shared" si="522"/>
        <v>531466.69375000009</v>
      </c>
      <c r="L3747" s="38">
        <f t="shared" si="523"/>
        <v>682518.55</v>
      </c>
      <c r="M3747" s="39">
        <f t="shared" si="524"/>
        <v>268235.3764697279</v>
      </c>
      <c r="N3747" s="40">
        <f t="shared" si="525"/>
        <v>179135.86972297271</v>
      </c>
      <c r="O3747" s="41">
        <f t="shared" si="526"/>
        <v>0.66783088823181147</v>
      </c>
      <c r="P3747" s="42">
        <f t="shared" si="527"/>
        <v>14899</v>
      </c>
      <c r="Q3747" s="43" t="str">
        <f t="shared" si="528"/>
        <v>MEDIA GEO</v>
      </c>
    </row>
    <row r="3748" spans="2:17" s="44" customFormat="1" x14ac:dyDescent="0.3">
      <c r="B3748" s="92">
        <v>3712</v>
      </c>
      <c r="C3748" s="93">
        <v>72154500</v>
      </c>
      <c r="D3748" s="94" t="s">
        <v>1066</v>
      </c>
      <c r="E3748" s="78">
        <v>20877</v>
      </c>
      <c r="F3748" s="35">
        <f t="shared" si="520"/>
        <v>21942</v>
      </c>
      <c r="G3748" s="36">
        <v>667941.05000000005</v>
      </c>
      <c r="H3748" s="36">
        <v>682518.55</v>
      </c>
      <c r="I3748" s="37">
        <v>745930.67500000005</v>
      </c>
      <c r="J3748" s="38">
        <f t="shared" si="521"/>
        <v>21942</v>
      </c>
      <c r="K3748" s="38">
        <f t="shared" si="522"/>
        <v>529583.06875000009</v>
      </c>
      <c r="L3748" s="38">
        <f t="shared" si="523"/>
        <v>675229.8</v>
      </c>
      <c r="M3748" s="39">
        <f t="shared" si="524"/>
        <v>293904.89413286897</v>
      </c>
      <c r="N3748" s="40">
        <f t="shared" si="525"/>
        <v>192306.80667247076</v>
      </c>
      <c r="O3748" s="41">
        <f t="shared" si="526"/>
        <v>0.6543164489990847</v>
      </c>
      <c r="P3748" s="42">
        <f t="shared" si="527"/>
        <v>21942</v>
      </c>
      <c r="Q3748" s="43" t="str">
        <f t="shared" si="528"/>
        <v>MEDIA GEO</v>
      </c>
    </row>
    <row r="3749" spans="2:17" s="44" customFormat="1" x14ac:dyDescent="0.3">
      <c r="B3749" s="92">
        <v>3713</v>
      </c>
      <c r="C3749" s="93">
        <v>72154500</v>
      </c>
      <c r="D3749" s="94" t="s">
        <v>1067</v>
      </c>
      <c r="E3749" s="78">
        <v>24430</v>
      </c>
      <c r="F3749" s="35">
        <f t="shared" ref="F3749:F3812" si="529">ROUND(E3749*($C$5+1),0)</f>
        <v>25676</v>
      </c>
      <c r="G3749" s="36">
        <v>676104.45</v>
      </c>
      <c r="H3749" s="36">
        <v>693889</v>
      </c>
      <c r="I3749" s="37">
        <v>745930.67500000005</v>
      </c>
      <c r="J3749" s="38">
        <f t="shared" si="521"/>
        <v>25676</v>
      </c>
      <c r="K3749" s="38">
        <f t="shared" si="522"/>
        <v>535400.03125</v>
      </c>
      <c r="L3749" s="38">
        <f t="shared" si="523"/>
        <v>684996.72499999998</v>
      </c>
      <c r="M3749" s="39">
        <f t="shared" si="524"/>
        <v>307880.65924947528</v>
      </c>
      <c r="N3749" s="40">
        <f t="shared" si="525"/>
        <v>199548.82823774291</v>
      </c>
      <c r="O3749" s="41">
        <f t="shared" si="526"/>
        <v>0.64813693956673246</v>
      </c>
      <c r="P3749" s="42">
        <f t="shared" si="527"/>
        <v>25676</v>
      </c>
      <c r="Q3749" s="43" t="str">
        <f t="shared" si="528"/>
        <v>MEDIA GEO</v>
      </c>
    </row>
    <row r="3750" spans="2:17" s="44" customFormat="1" x14ac:dyDescent="0.3">
      <c r="B3750" s="92">
        <v>3714</v>
      </c>
      <c r="C3750" s="93">
        <v>72154500</v>
      </c>
      <c r="D3750" s="94" t="s">
        <v>1068</v>
      </c>
      <c r="E3750" s="78">
        <v>24670</v>
      </c>
      <c r="F3750" s="35">
        <f t="shared" si="529"/>
        <v>25928</v>
      </c>
      <c r="G3750" s="36">
        <v>1567664.35</v>
      </c>
      <c r="H3750" s="36">
        <v>1593612.3</v>
      </c>
      <c r="I3750" s="37">
        <v>1734722.5</v>
      </c>
      <c r="J3750" s="38">
        <f t="shared" si="521"/>
        <v>25928</v>
      </c>
      <c r="K3750" s="38">
        <f t="shared" si="522"/>
        <v>1230481.7875000001</v>
      </c>
      <c r="L3750" s="38">
        <f t="shared" si="523"/>
        <v>1580638.3250000002</v>
      </c>
      <c r="M3750" s="39">
        <f t="shared" si="524"/>
        <v>578973.51330167649</v>
      </c>
      <c r="N3750" s="40">
        <f t="shared" si="525"/>
        <v>391062.23276041035</v>
      </c>
      <c r="O3750" s="41">
        <f t="shared" si="526"/>
        <v>0.67544062686101802</v>
      </c>
      <c r="P3750" s="42">
        <f t="shared" si="527"/>
        <v>25928</v>
      </c>
      <c r="Q3750" s="43" t="str">
        <f t="shared" si="528"/>
        <v>MEDIA GEO</v>
      </c>
    </row>
    <row r="3751" spans="2:17" s="44" customFormat="1" ht="20.399999999999999" x14ac:dyDescent="0.3">
      <c r="B3751" s="92">
        <v>3715</v>
      </c>
      <c r="C3751" s="93">
        <v>72154500</v>
      </c>
      <c r="D3751" s="94" t="s">
        <v>1251</v>
      </c>
      <c r="E3751" s="78">
        <v>51521</v>
      </c>
      <c r="F3751" s="35">
        <f t="shared" si="529"/>
        <v>54149</v>
      </c>
      <c r="G3751" s="36">
        <v>2009362.6</v>
      </c>
      <c r="H3751" s="36">
        <v>2096827.6</v>
      </c>
      <c r="I3751" s="37">
        <v>2255139.25</v>
      </c>
      <c r="J3751" s="38">
        <f t="shared" si="521"/>
        <v>54149</v>
      </c>
      <c r="K3751" s="38">
        <f t="shared" si="522"/>
        <v>1603869.6125</v>
      </c>
      <c r="L3751" s="38">
        <f t="shared" si="523"/>
        <v>2053095.1</v>
      </c>
      <c r="M3751" s="39">
        <f t="shared" si="524"/>
        <v>846927.4533881197</v>
      </c>
      <c r="N3751" s="40">
        <f t="shared" si="525"/>
        <v>560579.02036932274</v>
      </c>
      <c r="O3751" s="41">
        <f t="shared" si="526"/>
        <v>0.66189733031646969</v>
      </c>
      <c r="P3751" s="42">
        <f t="shared" si="527"/>
        <v>54149</v>
      </c>
      <c r="Q3751" s="43" t="str">
        <f t="shared" si="528"/>
        <v>MEDIA GEO</v>
      </c>
    </row>
    <row r="3752" spans="2:17" s="44" customFormat="1" x14ac:dyDescent="0.3">
      <c r="B3752" s="92">
        <v>3716</v>
      </c>
      <c r="C3752" s="93">
        <v>72154500</v>
      </c>
      <c r="D3752" s="94" t="s">
        <v>1070</v>
      </c>
      <c r="E3752" s="78">
        <v>18355</v>
      </c>
      <c r="F3752" s="35">
        <f t="shared" si="529"/>
        <v>19291</v>
      </c>
      <c r="G3752" s="36">
        <v>1511686.75</v>
      </c>
      <c r="H3752" s="36">
        <v>1517517.75</v>
      </c>
      <c r="I3752" s="37">
        <v>1665333.6</v>
      </c>
      <c r="J3752" s="38">
        <f t="shared" si="521"/>
        <v>19291</v>
      </c>
      <c r="K3752" s="38">
        <f t="shared" si="522"/>
        <v>1178457.2749999999</v>
      </c>
      <c r="L3752" s="38">
        <f t="shared" si="523"/>
        <v>1514602.25</v>
      </c>
      <c r="M3752" s="39">
        <f t="shared" si="524"/>
        <v>521030.19551887852</v>
      </c>
      <c r="N3752" s="40">
        <f t="shared" si="525"/>
        <v>354783.18753848202</v>
      </c>
      <c r="O3752" s="41">
        <f t="shared" si="526"/>
        <v>0.68092634666818874</v>
      </c>
      <c r="P3752" s="42">
        <f t="shared" si="527"/>
        <v>19291</v>
      </c>
      <c r="Q3752" s="43" t="str">
        <f t="shared" si="528"/>
        <v>MEDIA GEO</v>
      </c>
    </row>
    <row r="3753" spans="2:17" s="44" customFormat="1" x14ac:dyDescent="0.3">
      <c r="B3753" s="92">
        <v>3717</v>
      </c>
      <c r="C3753" s="93">
        <v>72154500</v>
      </c>
      <c r="D3753" s="94" t="s">
        <v>1071</v>
      </c>
      <c r="E3753" s="78">
        <v>20932</v>
      </c>
      <c r="F3753" s="35">
        <f t="shared" si="529"/>
        <v>22000</v>
      </c>
      <c r="G3753" s="36">
        <v>1486905</v>
      </c>
      <c r="H3753" s="36">
        <v>1517517.75</v>
      </c>
      <c r="I3753" s="37">
        <v>1665333.6</v>
      </c>
      <c r="J3753" s="38">
        <f t="shared" si="521"/>
        <v>22000</v>
      </c>
      <c r="K3753" s="38">
        <f t="shared" si="522"/>
        <v>1172939.0874999999</v>
      </c>
      <c r="L3753" s="38">
        <f t="shared" si="523"/>
        <v>1502211.375</v>
      </c>
      <c r="M3753" s="39">
        <f t="shared" si="524"/>
        <v>536210.39835796691</v>
      </c>
      <c r="N3753" s="40">
        <f t="shared" si="525"/>
        <v>363601.65963555442</v>
      </c>
      <c r="O3753" s="41">
        <f t="shared" si="526"/>
        <v>0.6780951297270793</v>
      </c>
      <c r="P3753" s="42">
        <f t="shared" si="527"/>
        <v>22000</v>
      </c>
      <c r="Q3753" s="43" t="str">
        <f t="shared" si="528"/>
        <v>MEDIA GEO</v>
      </c>
    </row>
    <row r="3754" spans="2:17" s="44" customFormat="1" x14ac:dyDescent="0.3">
      <c r="B3754" s="92">
        <v>3718</v>
      </c>
      <c r="C3754" s="93">
        <v>72154500</v>
      </c>
      <c r="D3754" s="94" t="s">
        <v>1072</v>
      </c>
      <c r="E3754" s="78">
        <v>18373</v>
      </c>
      <c r="F3754" s="35">
        <f t="shared" si="529"/>
        <v>19310</v>
      </c>
      <c r="G3754" s="36">
        <v>1521016.35</v>
      </c>
      <c r="H3754" s="36">
        <v>1512269.85</v>
      </c>
      <c r="I3754" s="37">
        <v>1665333.6</v>
      </c>
      <c r="J3754" s="38">
        <f t="shared" si="521"/>
        <v>19310</v>
      </c>
      <c r="K3754" s="38">
        <f t="shared" si="522"/>
        <v>1179482.4500000002</v>
      </c>
      <c r="L3754" s="38">
        <f t="shared" si="523"/>
        <v>1516643.1</v>
      </c>
      <c r="M3754" s="39">
        <f t="shared" si="524"/>
        <v>521508.83899514767</v>
      </c>
      <c r="N3754" s="40">
        <f t="shared" si="525"/>
        <v>355108.20455748006</v>
      </c>
      <c r="O3754" s="41">
        <f t="shared" si="526"/>
        <v>0.68092461336170018</v>
      </c>
      <c r="P3754" s="42">
        <f t="shared" si="527"/>
        <v>19310</v>
      </c>
      <c r="Q3754" s="43" t="str">
        <f t="shared" si="528"/>
        <v>MEDIA GEO</v>
      </c>
    </row>
    <row r="3755" spans="2:17" s="44" customFormat="1" x14ac:dyDescent="0.3">
      <c r="B3755" s="92">
        <v>3719</v>
      </c>
      <c r="C3755" s="93">
        <v>72154500</v>
      </c>
      <c r="D3755" s="94" t="s">
        <v>1073</v>
      </c>
      <c r="E3755" s="78">
        <v>17195</v>
      </c>
      <c r="F3755" s="35">
        <f t="shared" si="529"/>
        <v>18072</v>
      </c>
      <c r="G3755" s="36">
        <v>1494193.75</v>
      </c>
      <c r="H3755" s="36">
        <v>1532678.35</v>
      </c>
      <c r="I3755" s="37">
        <v>1665333.6</v>
      </c>
      <c r="J3755" s="38">
        <f t="shared" si="521"/>
        <v>18072</v>
      </c>
      <c r="K3755" s="38">
        <f t="shared" si="522"/>
        <v>1177569.425</v>
      </c>
      <c r="L3755" s="38">
        <f t="shared" si="523"/>
        <v>1513436.05</v>
      </c>
      <c r="M3755" s="39">
        <f t="shared" si="524"/>
        <v>512379.03353066952</v>
      </c>
      <c r="N3755" s="40">
        <f t="shared" si="525"/>
        <v>349527.85539774253</v>
      </c>
      <c r="O3755" s="41">
        <f t="shared" si="526"/>
        <v>0.6821665847434033</v>
      </c>
      <c r="P3755" s="42">
        <f t="shared" si="527"/>
        <v>18072</v>
      </c>
      <c r="Q3755" s="43" t="str">
        <f t="shared" si="528"/>
        <v>MEDIA GEO</v>
      </c>
    </row>
    <row r="3756" spans="2:17" s="44" customFormat="1" x14ac:dyDescent="0.3">
      <c r="B3756" s="92">
        <v>3720</v>
      </c>
      <c r="C3756" s="93">
        <v>72154500</v>
      </c>
      <c r="D3756" s="94" t="s">
        <v>1074</v>
      </c>
      <c r="E3756" s="78">
        <v>36967</v>
      </c>
      <c r="F3756" s="35">
        <f t="shared" si="529"/>
        <v>38852</v>
      </c>
      <c r="G3756" s="36">
        <v>4547596.9000000004</v>
      </c>
      <c r="H3756" s="36">
        <v>4598618.1500000004</v>
      </c>
      <c r="I3756" s="37">
        <v>5065389.7</v>
      </c>
      <c r="J3756" s="38">
        <f t="shared" si="521"/>
        <v>38852</v>
      </c>
      <c r="K3756" s="38">
        <f t="shared" si="522"/>
        <v>3562614.1875</v>
      </c>
      <c r="L3756" s="38">
        <f t="shared" si="523"/>
        <v>4573107.5250000004</v>
      </c>
      <c r="M3756" s="39">
        <f t="shared" si="524"/>
        <v>1424324.3155131103</v>
      </c>
      <c r="N3756" s="40">
        <f t="shared" si="525"/>
        <v>979676.86944554828</v>
      </c>
      <c r="O3756" s="41">
        <f t="shared" si="526"/>
        <v>0.68781867919780715</v>
      </c>
      <c r="P3756" s="42">
        <f t="shared" si="527"/>
        <v>38852</v>
      </c>
      <c r="Q3756" s="43" t="str">
        <f t="shared" si="528"/>
        <v>MEDIA GEO</v>
      </c>
    </row>
    <row r="3757" spans="2:17" s="44" customFormat="1" x14ac:dyDescent="0.3">
      <c r="B3757" s="92">
        <v>3721</v>
      </c>
      <c r="C3757" s="93">
        <v>72154500</v>
      </c>
      <c r="D3757" s="94" t="s">
        <v>1075</v>
      </c>
      <c r="E3757" s="78">
        <v>37980</v>
      </c>
      <c r="F3757" s="35">
        <f t="shared" si="529"/>
        <v>39917</v>
      </c>
      <c r="G3757" s="36">
        <v>3855457.2</v>
      </c>
      <c r="H3757" s="36">
        <v>3908810.85</v>
      </c>
      <c r="I3757" s="37">
        <v>4284764.5750000002</v>
      </c>
      <c r="J3757" s="38">
        <f t="shared" si="521"/>
        <v>39917</v>
      </c>
      <c r="K3757" s="38">
        <f t="shared" si="522"/>
        <v>3022237.40625</v>
      </c>
      <c r="L3757" s="38">
        <f t="shared" si="523"/>
        <v>3882134.0250000004</v>
      </c>
      <c r="M3757" s="39">
        <f t="shared" si="524"/>
        <v>1267072.1638418133</v>
      </c>
      <c r="N3757" s="40">
        <f t="shared" si="525"/>
        <v>867729.73792063503</v>
      </c>
      <c r="O3757" s="41">
        <f t="shared" si="526"/>
        <v>0.68483055873443222</v>
      </c>
      <c r="P3757" s="42">
        <f t="shared" si="527"/>
        <v>39917</v>
      </c>
      <c r="Q3757" s="43" t="str">
        <f t="shared" si="528"/>
        <v>MEDIA GEO</v>
      </c>
    </row>
    <row r="3758" spans="2:17" s="44" customFormat="1" x14ac:dyDescent="0.3">
      <c r="B3758" s="92">
        <v>3722</v>
      </c>
      <c r="C3758" s="93">
        <v>72154500</v>
      </c>
      <c r="D3758" s="94" t="s">
        <v>1252</v>
      </c>
      <c r="E3758" s="78">
        <v>37059</v>
      </c>
      <c r="F3758" s="35">
        <f t="shared" si="529"/>
        <v>38949</v>
      </c>
      <c r="G3758" s="36">
        <v>4059542.2</v>
      </c>
      <c r="H3758" s="36">
        <v>4044673.15</v>
      </c>
      <c r="I3758" s="37">
        <v>4440889.5999999996</v>
      </c>
      <c r="J3758" s="38">
        <f t="shared" si="521"/>
        <v>38949</v>
      </c>
      <c r="K3758" s="38">
        <f t="shared" si="522"/>
        <v>3146013.4874999998</v>
      </c>
      <c r="L3758" s="38">
        <f t="shared" si="523"/>
        <v>4052107.6749999998</v>
      </c>
      <c r="M3758" s="39">
        <f t="shared" si="524"/>
        <v>1298170.3785783206</v>
      </c>
      <c r="N3758" s="40">
        <f t="shared" si="525"/>
        <v>890403.97580780322</v>
      </c>
      <c r="O3758" s="41">
        <f t="shared" si="526"/>
        <v>0.68589145962714149</v>
      </c>
      <c r="P3758" s="42">
        <f t="shared" si="527"/>
        <v>38949</v>
      </c>
      <c r="Q3758" s="43" t="str">
        <f t="shared" si="528"/>
        <v>MEDIA GEO</v>
      </c>
    </row>
    <row r="3759" spans="2:17" s="44" customFormat="1" x14ac:dyDescent="0.3">
      <c r="B3759" s="92">
        <v>3723</v>
      </c>
      <c r="C3759" s="93">
        <v>72154500</v>
      </c>
      <c r="D3759" s="94" t="s">
        <v>1253</v>
      </c>
      <c r="E3759" s="78">
        <v>16588</v>
      </c>
      <c r="F3759" s="35">
        <f t="shared" si="529"/>
        <v>17434</v>
      </c>
      <c r="G3759" s="36">
        <v>1207891.6499999999</v>
      </c>
      <c r="H3759" s="36">
        <v>1242003</v>
      </c>
      <c r="I3759" s="37">
        <v>1353083.55</v>
      </c>
      <c r="J3759" s="38">
        <f t="shared" si="521"/>
        <v>17434</v>
      </c>
      <c r="K3759" s="38">
        <f t="shared" si="522"/>
        <v>955103.05</v>
      </c>
      <c r="L3759" s="38">
        <f t="shared" si="523"/>
        <v>1224947.325</v>
      </c>
      <c r="M3759" s="39">
        <f t="shared" si="524"/>
        <v>433728.60951566184</v>
      </c>
      <c r="N3759" s="40">
        <f t="shared" si="525"/>
        <v>294364.74135993031</v>
      </c>
      <c r="O3759" s="41">
        <f t="shared" si="526"/>
        <v>0.67868417001277126</v>
      </c>
      <c r="P3759" s="42">
        <f t="shared" si="527"/>
        <v>17434</v>
      </c>
      <c r="Q3759" s="43" t="str">
        <f t="shared" si="528"/>
        <v>MEDIA GEO</v>
      </c>
    </row>
    <row r="3760" spans="2:17" s="44" customFormat="1" x14ac:dyDescent="0.3">
      <c r="B3760" s="92">
        <v>3724</v>
      </c>
      <c r="C3760" s="93">
        <v>72154500</v>
      </c>
      <c r="D3760" s="94" t="s">
        <v>1078</v>
      </c>
      <c r="E3760" s="78">
        <v>17029</v>
      </c>
      <c r="F3760" s="35">
        <f t="shared" si="529"/>
        <v>17897</v>
      </c>
      <c r="G3760" s="36">
        <v>1237338.2</v>
      </c>
      <c r="H3760" s="36">
        <v>1232381.8500000001</v>
      </c>
      <c r="I3760" s="37">
        <v>1353083.55</v>
      </c>
      <c r="J3760" s="38">
        <f t="shared" si="521"/>
        <v>17897</v>
      </c>
      <c r="K3760" s="38">
        <f t="shared" si="522"/>
        <v>960175.14999999991</v>
      </c>
      <c r="L3760" s="38">
        <f t="shared" si="523"/>
        <v>1234860.0249999999</v>
      </c>
      <c r="M3760" s="39">
        <f t="shared" si="524"/>
        <v>438363.75832345395</v>
      </c>
      <c r="N3760" s="40">
        <f t="shared" si="525"/>
        <v>297314.89607403951</v>
      </c>
      <c r="O3760" s="41">
        <f t="shared" si="526"/>
        <v>0.67823785709643636</v>
      </c>
      <c r="P3760" s="42">
        <f t="shared" si="527"/>
        <v>17897</v>
      </c>
      <c r="Q3760" s="43" t="str">
        <f t="shared" si="528"/>
        <v>MEDIA GEO</v>
      </c>
    </row>
    <row r="3761" spans="2:17" s="44" customFormat="1" x14ac:dyDescent="0.3">
      <c r="B3761" s="92">
        <v>3725</v>
      </c>
      <c r="C3761" s="93">
        <v>72154500</v>
      </c>
      <c r="D3761" s="94" t="s">
        <v>1079</v>
      </c>
      <c r="E3761" s="78">
        <v>22405</v>
      </c>
      <c r="F3761" s="35">
        <f t="shared" si="529"/>
        <v>23548</v>
      </c>
      <c r="G3761" s="36">
        <v>2100617.75</v>
      </c>
      <c r="H3761" s="36">
        <v>2145224.9</v>
      </c>
      <c r="I3761" s="37">
        <v>2341875.375</v>
      </c>
      <c r="J3761" s="38">
        <f t="shared" si="521"/>
        <v>23548</v>
      </c>
      <c r="K3761" s="38">
        <f t="shared" si="522"/>
        <v>1652816.5062500001</v>
      </c>
      <c r="L3761" s="38">
        <f t="shared" si="523"/>
        <v>2122921.3250000002</v>
      </c>
      <c r="M3761" s="39">
        <f t="shared" si="524"/>
        <v>706048.30835060356</v>
      </c>
      <c r="N3761" s="40">
        <f t="shared" si="525"/>
        <v>482600.59619662142</v>
      </c>
      <c r="O3761" s="41">
        <f t="shared" si="526"/>
        <v>0.68352347918518863</v>
      </c>
      <c r="P3761" s="42">
        <f t="shared" si="527"/>
        <v>23548</v>
      </c>
      <c r="Q3761" s="43" t="str">
        <f t="shared" si="528"/>
        <v>MEDIA GEO</v>
      </c>
    </row>
    <row r="3762" spans="2:17" s="44" customFormat="1" x14ac:dyDescent="0.3">
      <c r="B3762" s="92">
        <v>3726</v>
      </c>
      <c r="C3762" s="93">
        <v>72154500</v>
      </c>
      <c r="D3762" s="94" t="s">
        <v>1080</v>
      </c>
      <c r="E3762" s="78">
        <v>22957</v>
      </c>
      <c r="F3762" s="35">
        <f t="shared" si="529"/>
        <v>24128</v>
      </c>
      <c r="G3762" s="36">
        <v>2651938.7999999998</v>
      </c>
      <c r="H3762" s="36">
        <v>2716662.9</v>
      </c>
      <c r="I3762" s="37">
        <v>2949028.25</v>
      </c>
      <c r="J3762" s="38">
        <f t="shared" si="521"/>
        <v>24128</v>
      </c>
      <c r="K3762" s="38">
        <f t="shared" si="522"/>
        <v>2085439.4874999998</v>
      </c>
      <c r="L3762" s="38">
        <f t="shared" si="523"/>
        <v>2684300.8499999996</v>
      </c>
      <c r="M3762" s="39">
        <f t="shared" si="524"/>
        <v>846154.90554265864</v>
      </c>
      <c r="N3762" s="40">
        <f t="shared" si="525"/>
        <v>581260.79922700743</v>
      </c>
      <c r="O3762" s="41">
        <f t="shared" si="526"/>
        <v>0.68694372084769928</v>
      </c>
      <c r="P3762" s="42">
        <f t="shared" si="527"/>
        <v>24128</v>
      </c>
      <c r="Q3762" s="43" t="str">
        <f t="shared" si="528"/>
        <v>MEDIA GEO</v>
      </c>
    </row>
    <row r="3763" spans="2:17" s="44" customFormat="1" x14ac:dyDescent="0.3">
      <c r="B3763" s="92">
        <v>3727</v>
      </c>
      <c r="C3763" s="93">
        <v>72154500</v>
      </c>
      <c r="D3763" s="94" t="s">
        <v>1081</v>
      </c>
      <c r="E3763" s="78">
        <v>27044</v>
      </c>
      <c r="F3763" s="35">
        <f t="shared" si="529"/>
        <v>28423</v>
      </c>
      <c r="G3763" s="36">
        <v>1670289.95</v>
      </c>
      <c r="H3763" s="36">
        <v>1726559.1</v>
      </c>
      <c r="I3763" s="37">
        <v>1873500.3</v>
      </c>
      <c r="J3763" s="38">
        <f t="shared" si="521"/>
        <v>28423</v>
      </c>
      <c r="K3763" s="38">
        <f t="shared" si="522"/>
        <v>1324693.0874999999</v>
      </c>
      <c r="L3763" s="38">
        <f t="shared" si="523"/>
        <v>1698424.5249999999</v>
      </c>
      <c r="M3763" s="39">
        <f t="shared" si="524"/>
        <v>625999.87964630325</v>
      </c>
      <c r="N3763" s="40">
        <f t="shared" si="525"/>
        <v>422550.66387819836</v>
      </c>
      <c r="O3763" s="41">
        <f t="shared" si="526"/>
        <v>0.67500119028288641</v>
      </c>
      <c r="P3763" s="42">
        <f t="shared" si="527"/>
        <v>28423</v>
      </c>
      <c r="Q3763" s="43" t="str">
        <f t="shared" si="528"/>
        <v>MEDIA GEO</v>
      </c>
    </row>
    <row r="3764" spans="2:17" s="44" customFormat="1" x14ac:dyDescent="0.3">
      <c r="B3764" s="92">
        <v>3728</v>
      </c>
      <c r="C3764" s="93">
        <v>72154500</v>
      </c>
      <c r="D3764" s="94" t="s">
        <v>1082</v>
      </c>
      <c r="E3764" s="78">
        <v>23086</v>
      </c>
      <c r="F3764" s="35">
        <f t="shared" si="529"/>
        <v>24263</v>
      </c>
      <c r="G3764" s="36">
        <v>2056302.15</v>
      </c>
      <c r="H3764" s="36">
        <v>2071462.75</v>
      </c>
      <c r="I3764" s="37">
        <v>2255139.25</v>
      </c>
      <c r="J3764" s="38">
        <f t="shared" si="521"/>
        <v>24263</v>
      </c>
      <c r="K3764" s="38">
        <f t="shared" si="522"/>
        <v>1601791.7875000001</v>
      </c>
      <c r="L3764" s="38">
        <f t="shared" si="523"/>
        <v>2063882.45</v>
      </c>
      <c r="M3764" s="39">
        <f t="shared" si="524"/>
        <v>694817.07067337597</v>
      </c>
      <c r="N3764" s="40">
        <f t="shared" si="525"/>
        <v>474153.3305253876</v>
      </c>
      <c r="O3764" s="41">
        <f t="shared" si="526"/>
        <v>0.68241462470958869</v>
      </c>
      <c r="P3764" s="42">
        <f t="shared" si="527"/>
        <v>24263</v>
      </c>
      <c r="Q3764" s="43" t="str">
        <f t="shared" si="528"/>
        <v>MEDIA GEO</v>
      </c>
    </row>
    <row r="3765" spans="2:17" s="44" customFormat="1" x14ac:dyDescent="0.3">
      <c r="B3765" s="92">
        <v>3729</v>
      </c>
      <c r="C3765" s="93">
        <v>72154500</v>
      </c>
      <c r="D3765" s="94" t="s">
        <v>1083</v>
      </c>
      <c r="E3765" s="78">
        <v>20085</v>
      </c>
      <c r="F3765" s="35">
        <f t="shared" si="529"/>
        <v>21109</v>
      </c>
      <c r="G3765" s="36">
        <v>2104116.35</v>
      </c>
      <c r="H3765" s="36">
        <v>2171464.4</v>
      </c>
      <c r="I3765" s="37">
        <v>2359222.6</v>
      </c>
      <c r="J3765" s="38">
        <f t="shared" si="521"/>
        <v>21109</v>
      </c>
      <c r="K3765" s="38">
        <f t="shared" si="522"/>
        <v>1663978.0874999999</v>
      </c>
      <c r="L3765" s="38">
        <f t="shared" si="523"/>
        <v>2137790.375</v>
      </c>
      <c r="M3765" s="39">
        <f t="shared" si="524"/>
        <v>690660.72650196298</v>
      </c>
      <c r="N3765" s="40">
        <f t="shared" si="525"/>
        <v>473444.56616469863</v>
      </c>
      <c r="O3765" s="41">
        <f t="shared" si="526"/>
        <v>0.68549513241122884</v>
      </c>
      <c r="P3765" s="42">
        <f t="shared" si="527"/>
        <v>21109</v>
      </c>
      <c r="Q3765" s="43" t="str">
        <f t="shared" si="528"/>
        <v>MEDIA GEO</v>
      </c>
    </row>
    <row r="3766" spans="2:17" s="44" customFormat="1" x14ac:dyDescent="0.3">
      <c r="B3766" s="92">
        <v>3730</v>
      </c>
      <c r="C3766" s="93">
        <v>72154500</v>
      </c>
      <c r="D3766" s="94" t="s">
        <v>1084</v>
      </c>
      <c r="E3766" s="78">
        <v>195680</v>
      </c>
      <c r="F3766" s="35">
        <f t="shared" si="529"/>
        <v>205660</v>
      </c>
      <c r="G3766" s="36">
        <v>5241485.9000000004</v>
      </c>
      <c r="H3766" s="36">
        <v>5294256.45</v>
      </c>
      <c r="I3766" s="37">
        <v>5811320.375</v>
      </c>
      <c r="J3766" s="38">
        <f t="shared" si="521"/>
        <v>205660</v>
      </c>
      <c r="K3766" s="38">
        <f t="shared" si="522"/>
        <v>4138180.6812500004</v>
      </c>
      <c r="L3766" s="38">
        <f t="shared" si="523"/>
        <v>5267871.1750000007</v>
      </c>
      <c r="M3766" s="39">
        <f t="shared" si="524"/>
        <v>2399777.6902476717</v>
      </c>
      <c r="N3766" s="40">
        <f t="shared" si="525"/>
        <v>1551475.4974954936</v>
      </c>
      <c r="O3766" s="41">
        <f t="shared" si="526"/>
        <v>0.64650800938789121</v>
      </c>
      <c r="P3766" s="42">
        <f t="shared" si="527"/>
        <v>205660</v>
      </c>
      <c r="Q3766" s="43" t="str">
        <f t="shared" si="528"/>
        <v>MEDIA GEO</v>
      </c>
    </row>
    <row r="3767" spans="2:17" s="44" customFormat="1" ht="20.399999999999999" x14ac:dyDescent="0.3">
      <c r="B3767" s="92">
        <v>3731</v>
      </c>
      <c r="C3767" s="93">
        <v>72154500</v>
      </c>
      <c r="D3767" s="94" t="s">
        <v>1085</v>
      </c>
      <c r="E3767" s="78">
        <v>467577</v>
      </c>
      <c r="F3767" s="35">
        <f t="shared" si="529"/>
        <v>491423</v>
      </c>
      <c r="G3767" s="36">
        <v>5907386.0999999996</v>
      </c>
      <c r="H3767" s="36">
        <v>5943829.8499999996</v>
      </c>
      <c r="I3767" s="37">
        <v>6505209.375</v>
      </c>
      <c r="J3767" s="38">
        <f t="shared" si="521"/>
        <v>491423</v>
      </c>
      <c r="K3767" s="38">
        <f t="shared" si="522"/>
        <v>4711962.0812499998</v>
      </c>
      <c r="L3767" s="38">
        <f t="shared" si="523"/>
        <v>5925607.9749999996</v>
      </c>
      <c r="M3767" s="39">
        <f t="shared" si="524"/>
        <v>3254952.2425498893</v>
      </c>
      <c r="N3767" s="40">
        <f t="shared" si="525"/>
        <v>1954110.2674143498</v>
      </c>
      <c r="O3767" s="41">
        <f t="shared" si="526"/>
        <v>0.60034990433024726</v>
      </c>
      <c r="P3767" s="42">
        <f t="shared" si="527"/>
        <v>491423</v>
      </c>
      <c r="Q3767" s="43" t="str">
        <f t="shared" si="528"/>
        <v>MEDIA GEO</v>
      </c>
    </row>
    <row r="3768" spans="2:17" s="44" customFormat="1" x14ac:dyDescent="0.3">
      <c r="B3768" s="92">
        <v>3732</v>
      </c>
      <c r="C3768" s="93">
        <v>72154500</v>
      </c>
      <c r="D3768" s="94" t="s">
        <v>1086</v>
      </c>
      <c r="E3768" s="78">
        <v>43669</v>
      </c>
      <c r="F3768" s="35">
        <f t="shared" si="529"/>
        <v>45896</v>
      </c>
      <c r="G3768" s="36">
        <v>1219553.6499999999</v>
      </c>
      <c r="H3768" s="36">
        <v>1260953.75</v>
      </c>
      <c r="I3768" s="37">
        <v>1353083.55</v>
      </c>
      <c r="J3768" s="38">
        <f t="shared" si="521"/>
        <v>45896</v>
      </c>
      <c r="K3768" s="38">
        <f t="shared" si="522"/>
        <v>969871.73750000005</v>
      </c>
      <c r="L3768" s="38">
        <f t="shared" si="523"/>
        <v>1240253.7</v>
      </c>
      <c r="M3768" s="39">
        <f t="shared" si="524"/>
        <v>555904.10333113931</v>
      </c>
      <c r="N3768" s="40">
        <f t="shared" si="525"/>
        <v>360630.18832553807</v>
      </c>
      <c r="O3768" s="41">
        <f t="shared" si="526"/>
        <v>0.64872733653976811</v>
      </c>
      <c r="P3768" s="42">
        <f t="shared" si="527"/>
        <v>45896</v>
      </c>
      <c r="Q3768" s="43" t="str">
        <f t="shared" si="528"/>
        <v>MEDIA GEO</v>
      </c>
    </row>
    <row r="3769" spans="2:17" s="44" customFormat="1" x14ac:dyDescent="0.3">
      <c r="B3769" s="92">
        <v>3733</v>
      </c>
      <c r="C3769" s="93">
        <v>72154500</v>
      </c>
      <c r="D3769" s="94" t="s">
        <v>1087</v>
      </c>
      <c r="E3769" s="78">
        <v>28315</v>
      </c>
      <c r="F3769" s="35">
        <f t="shared" si="529"/>
        <v>29759</v>
      </c>
      <c r="G3769" s="36">
        <v>2133562.9</v>
      </c>
      <c r="H3769" s="36">
        <v>2174088.35</v>
      </c>
      <c r="I3769" s="37">
        <v>2341875.375</v>
      </c>
      <c r="J3769" s="38">
        <f t="shared" si="521"/>
        <v>29759</v>
      </c>
      <c r="K3769" s="38">
        <f t="shared" si="522"/>
        <v>1669821.40625</v>
      </c>
      <c r="L3769" s="38">
        <f t="shared" si="523"/>
        <v>2153825.625</v>
      </c>
      <c r="M3769" s="39">
        <f t="shared" si="524"/>
        <v>754034.45017781656</v>
      </c>
      <c r="N3769" s="40">
        <f t="shared" si="525"/>
        <v>512140.08226767357</v>
      </c>
      <c r="O3769" s="41">
        <f t="shared" si="526"/>
        <v>0.67919984577216674</v>
      </c>
      <c r="P3769" s="42">
        <f t="shared" si="527"/>
        <v>29759</v>
      </c>
      <c r="Q3769" s="43" t="str">
        <f t="shared" si="528"/>
        <v>MEDIA GEO</v>
      </c>
    </row>
    <row r="3770" spans="2:17" s="44" customFormat="1" x14ac:dyDescent="0.3">
      <c r="B3770" s="92">
        <v>3734</v>
      </c>
      <c r="C3770" s="93">
        <v>72154500</v>
      </c>
      <c r="D3770" s="94" t="s">
        <v>1088</v>
      </c>
      <c r="E3770" s="78">
        <v>24541</v>
      </c>
      <c r="F3770" s="35">
        <f t="shared" si="529"/>
        <v>25793</v>
      </c>
      <c r="G3770" s="36">
        <v>916341.65</v>
      </c>
      <c r="H3770" s="36">
        <v>927420.55</v>
      </c>
      <c r="I3770" s="37">
        <v>1006139.05</v>
      </c>
      <c r="J3770" s="38">
        <f t="shared" si="521"/>
        <v>25793</v>
      </c>
      <c r="K3770" s="38">
        <f t="shared" si="522"/>
        <v>718923.5625</v>
      </c>
      <c r="L3770" s="38">
        <f t="shared" si="523"/>
        <v>921881.10000000009</v>
      </c>
      <c r="M3770" s="39">
        <f t="shared" si="524"/>
        <v>385366.09410229587</v>
      </c>
      <c r="N3770" s="40">
        <f t="shared" si="525"/>
        <v>254256.57317196197</v>
      </c>
      <c r="O3770" s="41">
        <f t="shared" si="526"/>
        <v>0.65977930353278369</v>
      </c>
      <c r="P3770" s="42">
        <f t="shared" si="527"/>
        <v>25793</v>
      </c>
      <c r="Q3770" s="43" t="str">
        <f t="shared" si="528"/>
        <v>MEDIA GEO</v>
      </c>
    </row>
    <row r="3771" spans="2:17" s="44" customFormat="1" x14ac:dyDescent="0.3">
      <c r="B3771" s="92">
        <v>3735</v>
      </c>
      <c r="C3771" s="93">
        <v>72154500</v>
      </c>
      <c r="D3771" s="94" t="s">
        <v>1089</v>
      </c>
      <c r="E3771" s="78">
        <v>9905</v>
      </c>
      <c r="F3771" s="35">
        <f t="shared" si="529"/>
        <v>10410</v>
      </c>
      <c r="G3771" s="36">
        <v>488637.8</v>
      </c>
      <c r="H3771" s="36">
        <v>492136.4</v>
      </c>
      <c r="I3771" s="37">
        <v>537763.97499999998</v>
      </c>
      <c r="J3771" s="38">
        <f t="shared" si="521"/>
        <v>10410</v>
      </c>
      <c r="K3771" s="38">
        <f t="shared" si="522"/>
        <v>382237.04374999995</v>
      </c>
      <c r="L3771" s="38">
        <f t="shared" si="523"/>
        <v>490387.1</v>
      </c>
      <c r="M3771" s="39">
        <f t="shared" si="524"/>
        <v>191548.49573181523</v>
      </c>
      <c r="N3771" s="40">
        <f t="shared" si="525"/>
        <v>128084.25866589705</v>
      </c>
      <c r="O3771" s="41">
        <f t="shared" si="526"/>
        <v>0.66867796678093627</v>
      </c>
      <c r="P3771" s="42">
        <f t="shared" si="527"/>
        <v>10410</v>
      </c>
      <c r="Q3771" s="43" t="str">
        <f t="shared" si="528"/>
        <v>MEDIA GEO</v>
      </c>
    </row>
    <row r="3772" spans="2:17" s="44" customFormat="1" x14ac:dyDescent="0.3">
      <c r="B3772" s="92">
        <v>3736</v>
      </c>
      <c r="C3772" s="93">
        <v>72154500</v>
      </c>
      <c r="D3772" s="94" t="s">
        <v>1090</v>
      </c>
      <c r="E3772" s="78">
        <v>26658</v>
      </c>
      <c r="F3772" s="35">
        <f t="shared" si="529"/>
        <v>28018</v>
      </c>
      <c r="G3772" s="36">
        <v>2413159.35</v>
      </c>
      <c r="H3772" s="36">
        <v>2521907.5</v>
      </c>
      <c r="I3772" s="37">
        <v>2706167.1</v>
      </c>
      <c r="J3772" s="38">
        <f t="shared" si="521"/>
        <v>28018</v>
      </c>
      <c r="K3772" s="38">
        <f t="shared" si="522"/>
        <v>1917312.9874999998</v>
      </c>
      <c r="L3772" s="38">
        <f t="shared" si="523"/>
        <v>2467533.4249999998</v>
      </c>
      <c r="M3772" s="39">
        <f t="shared" si="524"/>
        <v>824188.82883296825</v>
      </c>
      <c r="N3772" s="40">
        <f t="shared" si="525"/>
        <v>562977.79205070587</v>
      </c>
      <c r="O3772" s="41">
        <f t="shared" si="526"/>
        <v>0.68306894288760145</v>
      </c>
      <c r="P3772" s="42">
        <f t="shared" si="527"/>
        <v>28018</v>
      </c>
      <c r="Q3772" s="43" t="str">
        <f t="shared" si="528"/>
        <v>MEDIA GEO</v>
      </c>
    </row>
    <row r="3773" spans="2:17" s="44" customFormat="1" x14ac:dyDescent="0.3">
      <c r="B3773" s="92">
        <v>3737</v>
      </c>
      <c r="C3773" s="93">
        <v>72154500</v>
      </c>
      <c r="D3773" s="94" t="s">
        <v>1091</v>
      </c>
      <c r="E3773" s="78">
        <v>22313</v>
      </c>
      <c r="F3773" s="35">
        <f t="shared" si="529"/>
        <v>23451</v>
      </c>
      <c r="G3773" s="36">
        <v>7905086.7000000002</v>
      </c>
      <c r="H3773" s="36">
        <v>7905086.7000000002</v>
      </c>
      <c r="I3773" s="37">
        <v>8673612.5</v>
      </c>
      <c r="J3773" s="38">
        <f t="shared" si="521"/>
        <v>23451</v>
      </c>
      <c r="K3773" s="38">
        <f t="shared" si="522"/>
        <v>6126809.2249999996</v>
      </c>
      <c r="L3773" s="38">
        <f t="shared" si="523"/>
        <v>7905086.7000000002</v>
      </c>
      <c r="M3773" s="39">
        <f t="shared" si="524"/>
        <v>1888181.1789991879</v>
      </c>
      <c r="N3773" s="40">
        <f t="shared" si="525"/>
        <v>1318563.3546535303</v>
      </c>
      <c r="O3773" s="41">
        <f t="shared" si="526"/>
        <v>0.69832459369837696</v>
      </c>
      <c r="P3773" s="42">
        <f t="shared" si="527"/>
        <v>23451</v>
      </c>
      <c r="Q3773" s="43" t="str">
        <f t="shared" si="528"/>
        <v>MEDIA GEO</v>
      </c>
    </row>
    <row r="3774" spans="2:17" s="44" customFormat="1" x14ac:dyDescent="0.3">
      <c r="B3774" s="92">
        <v>3738</v>
      </c>
      <c r="C3774" s="93">
        <v>72154500</v>
      </c>
      <c r="D3774" s="94" t="s">
        <v>1092</v>
      </c>
      <c r="E3774" s="78">
        <v>48345</v>
      </c>
      <c r="F3774" s="35">
        <f t="shared" si="529"/>
        <v>50811</v>
      </c>
      <c r="G3774" s="36">
        <v>2444063.65</v>
      </c>
      <c r="H3774" s="36">
        <v>2493627.15</v>
      </c>
      <c r="I3774" s="37">
        <v>2706167.1</v>
      </c>
      <c r="J3774" s="38">
        <f t="shared" si="521"/>
        <v>50811</v>
      </c>
      <c r="K3774" s="38">
        <f t="shared" si="522"/>
        <v>1923667.2250000001</v>
      </c>
      <c r="L3774" s="38">
        <f t="shared" si="523"/>
        <v>2468845.4</v>
      </c>
      <c r="M3774" s="39">
        <f t="shared" si="524"/>
        <v>956784.42147800222</v>
      </c>
      <c r="N3774" s="40">
        <f t="shared" si="525"/>
        <v>640619.94990187348</v>
      </c>
      <c r="O3774" s="41">
        <f t="shared" si="526"/>
        <v>0.66955516365146228</v>
      </c>
      <c r="P3774" s="42">
        <f t="shared" si="527"/>
        <v>50811</v>
      </c>
      <c r="Q3774" s="43" t="str">
        <f t="shared" si="528"/>
        <v>MEDIA GEO</v>
      </c>
    </row>
    <row r="3775" spans="2:17" s="44" customFormat="1" x14ac:dyDescent="0.3">
      <c r="B3775" s="92">
        <v>3739</v>
      </c>
      <c r="C3775" s="93">
        <v>72154500</v>
      </c>
      <c r="D3775" s="94" t="s">
        <v>1093</v>
      </c>
      <c r="E3775" s="78">
        <v>21963</v>
      </c>
      <c r="F3775" s="35">
        <f t="shared" si="529"/>
        <v>23083</v>
      </c>
      <c r="G3775" s="36">
        <v>4943230.25</v>
      </c>
      <c r="H3775" s="36">
        <v>4965679.5999999996</v>
      </c>
      <c r="I3775" s="37">
        <v>5412334.2000000002</v>
      </c>
      <c r="J3775" s="38">
        <f t="shared" si="521"/>
        <v>23083</v>
      </c>
      <c r="K3775" s="38">
        <f t="shared" si="522"/>
        <v>3836081.7625000002</v>
      </c>
      <c r="L3775" s="38">
        <f t="shared" si="523"/>
        <v>4954454.9249999998</v>
      </c>
      <c r="M3775" s="39">
        <f t="shared" si="524"/>
        <v>1323325.2455951644</v>
      </c>
      <c r="N3775" s="40">
        <f t="shared" si="525"/>
        <v>919410.10904556513</v>
      </c>
      <c r="O3775" s="41">
        <f t="shared" si="526"/>
        <v>0.69477259056752994</v>
      </c>
      <c r="P3775" s="42">
        <f t="shared" si="527"/>
        <v>23083</v>
      </c>
      <c r="Q3775" s="43" t="str">
        <f t="shared" si="528"/>
        <v>MEDIA GEO</v>
      </c>
    </row>
    <row r="3776" spans="2:17" s="44" customFormat="1" x14ac:dyDescent="0.3">
      <c r="B3776" s="92">
        <v>3740</v>
      </c>
      <c r="C3776" s="93">
        <v>72154500</v>
      </c>
      <c r="D3776" s="94" t="s">
        <v>1094</v>
      </c>
      <c r="E3776" s="78">
        <v>21908</v>
      </c>
      <c r="F3776" s="35">
        <f t="shared" si="529"/>
        <v>23025</v>
      </c>
      <c r="G3776" s="36">
        <v>941998.05</v>
      </c>
      <c r="H3776" s="36">
        <v>969695.3</v>
      </c>
      <c r="I3776" s="37">
        <v>1040833.5</v>
      </c>
      <c r="J3776" s="38">
        <f t="shared" si="521"/>
        <v>23025</v>
      </c>
      <c r="K3776" s="38">
        <f t="shared" si="522"/>
        <v>743887.96250000002</v>
      </c>
      <c r="L3776" s="38">
        <f t="shared" si="523"/>
        <v>955846.67500000005</v>
      </c>
      <c r="M3776" s="39">
        <f t="shared" si="524"/>
        <v>384650.71919334924</v>
      </c>
      <c r="N3776" s="40">
        <f t="shared" si="525"/>
        <v>255707.99829307949</v>
      </c>
      <c r="O3776" s="41">
        <f t="shared" si="526"/>
        <v>0.6647797223135955</v>
      </c>
      <c r="P3776" s="42">
        <f t="shared" si="527"/>
        <v>23025</v>
      </c>
      <c r="Q3776" s="43" t="str">
        <f t="shared" si="528"/>
        <v>MEDIA GEO</v>
      </c>
    </row>
    <row r="3777" spans="2:17" s="44" customFormat="1" x14ac:dyDescent="0.3">
      <c r="B3777" s="92">
        <v>3741</v>
      </c>
      <c r="C3777" s="93">
        <v>72154500</v>
      </c>
      <c r="D3777" s="94" t="s">
        <v>1095</v>
      </c>
      <c r="E3777" s="78">
        <v>12243</v>
      </c>
      <c r="F3777" s="35">
        <f t="shared" si="529"/>
        <v>12867</v>
      </c>
      <c r="G3777" s="36">
        <v>485139.20000000001</v>
      </c>
      <c r="H3777" s="36">
        <v>488637.8</v>
      </c>
      <c r="I3777" s="37">
        <v>537763.97499999998</v>
      </c>
      <c r="J3777" s="38">
        <f t="shared" si="521"/>
        <v>12867</v>
      </c>
      <c r="K3777" s="38">
        <f t="shared" si="522"/>
        <v>381101.99375000002</v>
      </c>
      <c r="L3777" s="38">
        <f t="shared" si="523"/>
        <v>486888.5</v>
      </c>
      <c r="M3777" s="39">
        <f t="shared" si="524"/>
        <v>201247.55304259851</v>
      </c>
      <c r="N3777" s="40">
        <f t="shared" si="525"/>
        <v>133205.1665000935</v>
      </c>
      <c r="O3777" s="41">
        <f t="shared" si="526"/>
        <v>0.66189707395795105</v>
      </c>
      <c r="P3777" s="42">
        <f t="shared" si="527"/>
        <v>12867</v>
      </c>
      <c r="Q3777" s="43" t="str">
        <f t="shared" si="528"/>
        <v>MEDIA GEO</v>
      </c>
    </row>
    <row r="3778" spans="2:17" s="44" customFormat="1" x14ac:dyDescent="0.3">
      <c r="B3778" s="92">
        <v>3742</v>
      </c>
      <c r="C3778" s="93">
        <v>72154500</v>
      </c>
      <c r="D3778" s="94" t="s">
        <v>1096</v>
      </c>
      <c r="E3778" s="78">
        <v>9831</v>
      </c>
      <c r="F3778" s="35">
        <f t="shared" si="529"/>
        <v>10332</v>
      </c>
      <c r="G3778" s="36">
        <v>490095.55</v>
      </c>
      <c r="H3778" s="36">
        <v>488929.35</v>
      </c>
      <c r="I3778" s="37">
        <v>537763.97499999998</v>
      </c>
      <c r="J3778" s="38">
        <f t="shared" si="521"/>
        <v>10332</v>
      </c>
      <c r="K3778" s="38">
        <f t="shared" si="522"/>
        <v>381780.21875</v>
      </c>
      <c r="L3778" s="38">
        <f t="shared" si="523"/>
        <v>489512.44999999995</v>
      </c>
      <c r="M3778" s="39">
        <f t="shared" si="524"/>
        <v>191018.63732232829</v>
      </c>
      <c r="N3778" s="40">
        <f t="shared" si="525"/>
        <v>127764.74652041265</v>
      </c>
      <c r="O3778" s="41">
        <f t="shared" si="526"/>
        <v>0.66886010868573054</v>
      </c>
      <c r="P3778" s="42">
        <f t="shared" si="527"/>
        <v>10332</v>
      </c>
      <c r="Q3778" s="43" t="str">
        <f t="shared" si="528"/>
        <v>MEDIA GEO</v>
      </c>
    </row>
    <row r="3779" spans="2:17" s="44" customFormat="1" x14ac:dyDescent="0.3">
      <c r="B3779" s="92">
        <v>3743</v>
      </c>
      <c r="C3779" s="93">
        <v>72154500</v>
      </c>
      <c r="D3779" s="94" t="s">
        <v>1097</v>
      </c>
      <c r="E3779" s="78">
        <v>17766</v>
      </c>
      <c r="F3779" s="35">
        <f t="shared" si="529"/>
        <v>18672</v>
      </c>
      <c r="G3779" s="36">
        <v>948703.7</v>
      </c>
      <c r="H3779" s="36">
        <v>953951.6</v>
      </c>
      <c r="I3779" s="37">
        <v>1040833.5</v>
      </c>
      <c r="J3779" s="38">
        <f t="shared" si="521"/>
        <v>18672</v>
      </c>
      <c r="K3779" s="38">
        <f t="shared" si="522"/>
        <v>740540.2</v>
      </c>
      <c r="L3779" s="38">
        <f t="shared" si="523"/>
        <v>951327.64999999991</v>
      </c>
      <c r="M3779" s="39">
        <f t="shared" si="524"/>
        <v>364172.59340640431</v>
      </c>
      <c r="N3779" s="40">
        <f t="shared" si="525"/>
        <v>244305.81250164463</v>
      </c>
      <c r="O3779" s="41">
        <f t="shared" si="526"/>
        <v>0.6708517250473256</v>
      </c>
      <c r="P3779" s="42">
        <f t="shared" si="527"/>
        <v>18672</v>
      </c>
      <c r="Q3779" s="43" t="str">
        <f t="shared" si="528"/>
        <v>MEDIA GEO</v>
      </c>
    </row>
    <row r="3780" spans="2:17" s="44" customFormat="1" x14ac:dyDescent="0.3">
      <c r="B3780" s="92">
        <v>3744</v>
      </c>
      <c r="C3780" s="93">
        <v>72154500</v>
      </c>
      <c r="D3780" s="94" t="s">
        <v>1098</v>
      </c>
      <c r="E3780" s="78">
        <v>14305</v>
      </c>
      <c r="F3780" s="35">
        <f t="shared" si="529"/>
        <v>15035</v>
      </c>
      <c r="G3780" s="36">
        <v>480182.85</v>
      </c>
      <c r="H3780" s="36">
        <v>500008.25</v>
      </c>
      <c r="I3780" s="37">
        <v>537763.97499999998</v>
      </c>
      <c r="J3780" s="38">
        <f t="shared" si="521"/>
        <v>15035</v>
      </c>
      <c r="K3780" s="38">
        <f t="shared" si="522"/>
        <v>383247.51874999999</v>
      </c>
      <c r="L3780" s="38">
        <f t="shared" si="523"/>
        <v>490095.55</v>
      </c>
      <c r="M3780" s="39">
        <f t="shared" si="524"/>
        <v>209903.5280291978</v>
      </c>
      <c r="N3780" s="40">
        <f t="shared" si="525"/>
        <v>137792.85760928658</v>
      </c>
      <c r="O3780" s="41">
        <f t="shared" si="526"/>
        <v>0.65645803528428281</v>
      </c>
      <c r="P3780" s="42">
        <f t="shared" si="527"/>
        <v>15035</v>
      </c>
      <c r="Q3780" s="43" t="str">
        <f t="shared" si="528"/>
        <v>MEDIA GEO</v>
      </c>
    </row>
    <row r="3781" spans="2:17" s="44" customFormat="1" x14ac:dyDescent="0.3">
      <c r="B3781" s="92">
        <v>3745</v>
      </c>
      <c r="C3781" s="93">
        <v>72154500</v>
      </c>
      <c r="D3781" s="94" t="s">
        <v>1099</v>
      </c>
      <c r="E3781" s="78">
        <v>23952</v>
      </c>
      <c r="F3781" s="35">
        <f t="shared" si="529"/>
        <v>25174</v>
      </c>
      <c r="G3781" s="36">
        <v>2432984.75</v>
      </c>
      <c r="H3781" s="36">
        <v>2494793.35</v>
      </c>
      <c r="I3781" s="37">
        <v>2706167.1</v>
      </c>
      <c r="J3781" s="38">
        <f t="shared" si="521"/>
        <v>25174</v>
      </c>
      <c r="K3781" s="38">
        <f t="shared" si="522"/>
        <v>1914779.7999999998</v>
      </c>
      <c r="L3781" s="38">
        <f t="shared" si="523"/>
        <v>2463889.0499999998</v>
      </c>
      <c r="M3781" s="39">
        <f t="shared" si="524"/>
        <v>801899.97614158608</v>
      </c>
      <c r="N3781" s="40">
        <f t="shared" si="525"/>
        <v>549228.204853456</v>
      </c>
      <c r="O3781" s="41">
        <f t="shared" si="526"/>
        <v>0.68490861852386742</v>
      </c>
      <c r="P3781" s="42">
        <f t="shared" si="527"/>
        <v>25174</v>
      </c>
      <c r="Q3781" s="43" t="str">
        <f t="shared" si="528"/>
        <v>MEDIA GEO</v>
      </c>
    </row>
    <row r="3782" spans="2:17" s="44" customFormat="1" x14ac:dyDescent="0.3">
      <c r="B3782" s="92">
        <v>3746</v>
      </c>
      <c r="C3782" s="93">
        <v>72154500</v>
      </c>
      <c r="D3782" s="94" t="s">
        <v>1100</v>
      </c>
      <c r="E3782" s="78">
        <v>21761</v>
      </c>
      <c r="F3782" s="35">
        <f t="shared" si="529"/>
        <v>22871</v>
      </c>
      <c r="G3782" s="36">
        <v>311375.40000000002</v>
      </c>
      <c r="H3782" s="36">
        <v>314582.45</v>
      </c>
      <c r="I3782" s="37">
        <v>340005.61</v>
      </c>
      <c r="J3782" s="38">
        <f t="shared" si="521"/>
        <v>22871</v>
      </c>
      <c r="K3782" s="38">
        <f t="shared" si="522"/>
        <v>247208.61500000002</v>
      </c>
      <c r="L3782" s="38">
        <f t="shared" si="523"/>
        <v>312978.92500000005</v>
      </c>
      <c r="M3782" s="39">
        <f t="shared" si="524"/>
        <v>166129.78629524377</v>
      </c>
      <c r="N3782" s="40">
        <f t="shared" si="525"/>
        <v>101299.25925392131</v>
      </c>
      <c r="O3782" s="41">
        <f t="shared" si="526"/>
        <v>0.60975976381438024</v>
      </c>
      <c r="P3782" s="42">
        <f t="shared" si="527"/>
        <v>22871</v>
      </c>
      <c r="Q3782" s="43" t="str">
        <f t="shared" si="528"/>
        <v>MEDIA GEO</v>
      </c>
    </row>
    <row r="3783" spans="2:17" s="44" customFormat="1" x14ac:dyDescent="0.3">
      <c r="B3783" s="92">
        <v>3747</v>
      </c>
      <c r="C3783" s="93">
        <v>72154500</v>
      </c>
      <c r="D3783" s="94" t="s">
        <v>1101</v>
      </c>
      <c r="E3783" s="78">
        <v>24136</v>
      </c>
      <c r="F3783" s="35">
        <f t="shared" si="529"/>
        <v>25367</v>
      </c>
      <c r="G3783" s="36">
        <v>358606.5</v>
      </c>
      <c r="H3783" s="36">
        <v>364145.95</v>
      </c>
      <c r="I3783" s="37">
        <v>398986.17499999999</v>
      </c>
      <c r="J3783" s="38">
        <f t="shared" si="521"/>
        <v>25367</v>
      </c>
      <c r="K3783" s="38">
        <f t="shared" si="522"/>
        <v>286776.40625</v>
      </c>
      <c r="L3783" s="38">
        <f t="shared" si="523"/>
        <v>361376.22499999998</v>
      </c>
      <c r="M3783" s="39">
        <f t="shared" si="524"/>
        <v>190669.02660558894</v>
      </c>
      <c r="N3783" s="40">
        <f t="shared" si="525"/>
        <v>116886.18395669102</v>
      </c>
      <c r="O3783" s="41">
        <f t="shared" si="526"/>
        <v>0.61303183866605437</v>
      </c>
      <c r="P3783" s="42">
        <f t="shared" si="527"/>
        <v>25367</v>
      </c>
      <c r="Q3783" s="43" t="str">
        <f t="shared" si="528"/>
        <v>MEDIA GEO</v>
      </c>
    </row>
    <row r="3784" spans="2:17" s="44" customFormat="1" x14ac:dyDescent="0.3">
      <c r="B3784" s="92">
        <v>3748</v>
      </c>
      <c r="C3784" s="93">
        <v>72154500</v>
      </c>
      <c r="D3784" s="94" t="s">
        <v>1102</v>
      </c>
      <c r="E3784" s="78">
        <v>121893</v>
      </c>
      <c r="F3784" s="35">
        <f t="shared" si="529"/>
        <v>128110</v>
      </c>
      <c r="G3784" s="36">
        <v>10499881.699999999</v>
      </c>
      <c r="H3784" s="36">
        <v>10771023.199999999</v>
      </c>
      <c r="I3784" s="37">
        <v>11766622.717499999</v>
      </c>
      <c r="J3784" s="38">
        <f t="shared" si="521"/>
        <v>128110</v>
      </c>
      <c r="K3784" s="38">
        <f t="shared" si="522"/>
        <v>8291409.4043749999</v>
      </c>
      <c r="L3784" s="38">
        <f t="shared" si="523"/>
        <v>10635452.449999999</v>
      </c>
      <c r="M3784" s="39">
        <f t="shared" si="524"/>
        <v>3613425.0982165537</v>
      </c>
      <c r="N3784" s="40">
        <f t="shared" si="525"/>
        <v>2464489.940520783</v>
      </c>
      <c r="O3784" s="41">
        <f t="shared" si="526"/>
        <v>0.68203709044284866</v>
      </c>
      <c r="P3784" s="42">
        <f t="shared" si="527"/>
        <v>128110</v>
      </c>
      <c r="Q3784" s="43" t="str">
        <f t="shared" si="528"/>
        <v>MEDIA GEO</v>
      </c>
    </row>
    <row r="3785" spans="2:17" s="44" customFormat="1" x14ac:dyDescent="0.3">
      <c r="B3785" s="92">
        <v>3749</v>
      </c>
      <c r="C3785" s="93">
        <v>72154500</v>
      </c>
      <c r="D3785" s="94" t="s">
        <v>1254</v>
      </c>
      <c r="E3785" s="78">
        <v>13624</v>
      </c>
      <c r="F3785" s="35">
        <f t="shared" si="529"/>
        <v>14319</v>
      </c>
      <c r="G3785" s="36">
        <v>1763294.4</v>
      </c>
      <c r="H3785" s="36">
        <v>1770874.7</v>
      </c>
      <c r="I3785" s="37">
        <v>1942889.2</v>
      </c>
      <c r="J3785" s="38">
        <f t="shared" ref="J3785:J3848" si="530">MIN(F3785:I3785)</f>
        <v>14319</v>
      </c>
      <c r="K3785" s="38">
        <f t="shared" ref="K3785:K3848" si="531">AVERAGE(F3785:I3785)</f>
        <v>1372844.325</v>
      </c>
      <c r="L3785" s="38">
        <f t="shared" ref="L3785:L3848" si="532">MEDIAN(F3785:I3785)</f>
        <v>1767084.5499999998</v>
      </c>
      <c r="M3785" s="39">
        <f t="shared" ref="M3785:M3848" si="533">GEOMEAN(F3785:I3785)</f>
        <v>542898.13058354007</v>
      </c>
      <c r="N3785" s="40">
        <f t="shared" ref="N3785:N3848" si="534">STDEVA(J3785,M3785)</f>
        <v>373761.88762931078</v>
      </c>
      <c r="O3785" s="41">
        <f t="shared" ref="O3785:O3848" si="535">N3785/M3785</f>
        <v>0.68845675933267381</v>
      </c>
      <c r="P3785" s="42">
        <f t="shared" ref="P3785:P3848" si="536">ROUND(IF(O3785&lt;=P3780,J3785,M3785),0)</f>
        <v>14319</v>
      </c>
      <c r="Q3785" s="43" t="str">
        <f t="shared" ref="Q3785:Q3848" si="537">IF(O3785&lt;=35%,"MENOR VALOR","MEDIA GEO")</f>
        <v>MEDIA GEO</v>
      </c>
    </row>
    <row r="3786" spans="2:17" s="44" customFormat="1" x14ac:dyDescent="0.3">
      <c r="B3786" s="92">
        <v>3750</v>
      </c>
      <c r="C3786" s="93">
        <v>72154500</v>
      </c>
      <c r="D3786" s="94" t="s">
        <v>1255</v>
      </c>
      <c r="E3786" s="78">
        <v>142549</v>
      </c>
      <c r="F3786" s="35">
        <f t="shared" si="529"/>
        <v>149819</v>
      </c>
      <c r="G3786" s="36">
        <v>10519707.1</v>
      </c>
      <c r="H3786" s="36">
        <v>10939830.65</v>
      </c>
      <c r="I3786" s="37">
        <v>11766622.717499999</v>
      </c>
      <c r="J3786" s="38">
        <f t="shared" si="530"/>
        <v>149819</v>
      </c>
      <c r="K3786" s="38">
        <f t="shared" si="531"/>
        <v>8343994.8668750003</v>
      </c>
      <c r="L3786" s="38">
        <f t="shared" si="532"/>
        <v>10729768.875</v>
      </c>
      <c r="M3786" s="39">
        <f t="shared" si="533"/>
        <v>3774055.1517156251</v>
      </c>
      <c r="N3786" s="40">
        <f t="shared" si="534"/>
        <v>2562721.9594995556</v>
      </c>
      <c r="O3786" s="41">
        <f t="shared" si="535"/>
        <v>0.67903670096993241</v>
      </c>
      <c r="P3786" s="42">
        <f t="shared" si="536"/>
        <v>149819</v>
      </c>
      <c r="Q3786" s="43" t="str">
        <f t="shared" si="537"/>
        <v>MEDIA GEO</v>
      </c>
    </row>
    <row r="3787" spans="2:17" s="44" customFormat="1" x14ac:dyDescent="0.3">
      <c r="B3787" s="92">
        <v>3751</v>
      </c>
      <c r="C3787" s="93">
        <v>72154500</v>
      </c>
      <c r="D3787" s="94" t="s">
        <v>1105</v>
      </c>
      <c r="E3787" s="78">
        <v>8855</v>
      </c>
      <c r="F3787" s="35">
        <f t="shared" si="529"/>
        <v>9307</v>
      </c>
      <c r="G3787" s="36">
        <v>372600.9</v>
      </c>
      <c r="H3787" s="36">
        <v>388344.6</v>
      </c>
      <c r="I3787" s="37">
        <v>416333.4</v>
      </c>
      <c r="J3787" s="38">
        <f t="shared" si="530"/>
        <v>9307</v>
      </c>
      <c r="K3787" s="38">
        <f t="shared" si="531"/>
        <v>296646.47499999998</v>
      </c>
      <c r="L3787" s="38">
        <f t="shared" si="532"/>
        <v>380472.75</v>
      </c>
      <c r="M3787" s="39">
        <f t="shared" si="533"/>
        <v>153878.53194035406</v>
      </c>
      <c r="N3787" s="40">
        <f t="shared" si="534"/>
        <v>102227.51060155191</v>
      </c>
      <c r="O3787" s="41">
        <f t="shared" si="535"/>
        <v>0.66433900370960797</v>
      </c>
      <c r="P3787" s="42">
        <f t="shared" si="536"/>
        <v>9307</v>
      </c>
      <c r="Q3787" s="43" t="str">
        <f t="shared" si="537"/>
        <v>MEDIA GEO</v>
      </c>
    </row>
    <row r="3788" spans="2:17" s="44" customFormat="1" ht="20.399999999999999" x14ac:dyDescent="0.3">
      <c r="B3788" s="92">
        <v>3752</v>
      </c>
      <c r="C3788" s="93">
        <v>72154500</v>
      </c>
      <c r="D3788" s="94" t="s">
        <v>1218</v>
      </c>
      <c r="E3788" s="78">
        <v>1042761</v>
      </c>
      <c r="F3788" s="35">
        <f t="shared" si="529"/>
        <v>1095942</v>
      </c>
      <c r="G3788" s="36">
        <v>8854665.0500000007</v>
      </c>
      <c r="H3788" s="36">
        <v>9125806.5500000007</v>
      </c>
      <c r="I3788" s="37">
        <v>9887918.25</v>
      </c>
      <c r="J3788" s="38">
        <f t="shared" si="530"/>
        <v>1095942</v>
      </c>
      <c r="K3788" s="38">
        <f t="shared" si="531"/>
        <v>7241082.9625000004</v>
      </c>
      <c r="L3788" s="38">
        <f t="shared" si="532"/>
        <v>8990235.8000000007</v>
      </c>
      <c r="M3788" s="39">
        <f t="shared" si="533"/>
        <v>5439812.8482693173</v>
      </c>
      <c r="N3788" s="40">
        <f t="shared" si="534"/>
        <v>3071580.5334097943</v>
      </c>
      <c r="O3788" s="41">
        <f t="shared" si="535"/>
        <v>0.56464820005471716</v>
      </c>
      <c r="P3788" s="42">
        <f t="shared" si="536"/>
        <v>1095942</v>
      </c>
      <c r="Q3788" s="43" t="str">
        <f t="shared" si="537"/>
        <v>MEDIA GEO</v>
      </c>
    </row>
    <row r="3789" spans="2:17" s="44" customFormat="1" ht="20.399999999999999" x14ac:dyDescent="0.3">
      <c r="B3789" s="92">
        <v>3753</v>
      </c>
      <c r="C3789" s="93">
        <v>72154500</v>
      </c>
      <c r="D3789" s="94" t="s">
        <v>1219</v>
      </c>
      <c r="E3789" s="78">
        <v>1620191</v>
      </c>
      <c r="F3789" s="35">
        <f t="shared" si="529"/>
        <v>1702821</v>
      </c>
      <c r="G3789" s="77">
        <v>7004780.2999999998</v>
      </c>
      <c r="H3789" s="77">
        <v>7123732.7000000002</v>
      </c>
      <c r="I3789" s="77">
        <v>7788904.0250000004</v>
      </c>
      <c r="J3789" s="38">
        <f t="shared" si="530"/>
        <v>1702821</v>
      </c>
      <c r="K3789" s="38">
        <f t="shared" si="531"/>
        <v>5905059.5062499996</v>
      </c>
      <c r="L3789" s="38">
        <f t="shared" si="532"/>
        <v>7064256.5</v>
      </c>
      <c r="M3789" s="39">
        <f t="shared" si="533"/>
        <v>5072089.063371853</v>
      </c>
      <c r="N3789" s="40">
        <f t="shared" si="534"/>
        <v>2382432.2952455035</v>
      </c>
      <c r="O3789" s="41">
        <f t="shared" si="535"/>
        <v>0.46971420759352683</v>
      </c>
      <c r="P3789" s="42">
        <f t="shared" si="536"/>
        <v>1702821</v>
      </c>
      <c r="Q3789" s="43" t="str">
        <f t="shared" si="537"/>
        <v>MEDIA GEO</v>
      </c>
    </row>
    <row r="3790" spans="2:17" s="44" customFormat="1" ht="20.399999999999999" x14ac:dyDescent="0.3">
      <c r="B3790" s="92">
        <v>3754</v>
      </c>
      <c r="C3790" s="93">
        <v>72154500</v>
      </c>
      <c r="D3790" s="94" t="s">
        <v>1220</v>
      </c>
      <c r="E3790" s="78">
        <v>387659</v>
      </c>
      <c r="F3790" s="35">
        <f t="shared" si="529"/>
        <v>407430</v>
      </c>
      <c r="G3790" s="77">
        <v>10575976.25</v>
      </c>
      <c r="H3790" s="77">
        <v>10740702</v>
      </c>
      <c r="I3790" s="77">
        <v>11622640.75</v>
      </c>
      <c r="J3790" s="38">
        <f t="shared" si="530"/>
        <v>407430</v>
      </c>
      <c r="K3790" s="38">
        <f t="shared" si="531"/>
        <v>8336687.25</v>
      </c>
      <c r="L3790" s="38">
        <f t="shared" si="532"/>
        <v>10658339.125</v>
      </c>
      <c r="M3790" s="39">
        <f t="shared" si="533"/>
        <v>4815903.0789099801</v>
      </c>
      <c r="N3790" s="40">
        <f t="shared" si="534"/>
        <v>3117261.2087755846</v>
      </c>
      <c r="O3790" s="41">
        <f t="shared" si="535"/>
        <v>0.64728487216174169</v>
      </c>
      <c r="P3790" s="42">
        <f t="shared" si="536"/>
        <v>407430</v>
      </c>
      <c r="Q3790" s="43" t="str">
        <f t="shared" si="537"/>
        <v>MEDIA GEO</v>
      </c>
    </row>
    <row r="3791" spans="2:17" s="44" customFormat="1" ht="20.399999999999999" x14ac:dyDescent="0.3">
      <c r="B3791" s="92">
        <v>3755</v>
      </c>
      <c r="C3791" s="93">
        <v>72154500</v>
      </c>
      <c r="D3791" s="94" t="s">
        <v>1221</v>
      </c>
      <c r="E3791" s="78">
        <v>236035</v>
      </c>
      <c r="F3791" s="35">
        <f t="shared" si="529"/>
        <v>248073</v>
      </c>
      <c r="G3791" s="36">
        <v>8758453.5500000007</v>
      </c>
      <c r="H3791" s="36">
        <v>8928427.1999999993</v>
      </c>
      <c r="I3791" s="37">
        <v>9714446</v>
      </c>
      <c r="J3791" s="38">
        <f t="shared" si="530"/>
        <v>248073</v>
      </c>
      <c r="K3791" s="38">
        <f t="shared" si="531"/>
        <v>6912349.9375</v>
      </c>
      <c r="L3791" s="38">
        <f t="shared" si="532"/>
        <v>8843440.375</v>
      </c>
      <c r="M3791" s="39">
        <f t="shared" si="533"/>
        <v>3705100.4139304645</v>
      </c>
      <c r="N3791" s="40">
        <f t="shared" si="534"/>
        <v>2444487.527138025</v>
      </c>
      <c r="O3791" s="41">
        <f t="shared" si="535"/>
        <v>0.65976282800520669</v>
      </c>
      <c r="P3791" s="42">
        <f t="shared" si="536"/>
        <v>248073</v>
      </c>
      <c r="Q3791" s="43" t="str">
        <f t="shared" si="537"/>
        <v>MEDIA GEO</v>
      </c>
    </row>
    <row r="3792" spans="2:17" s="44" customFormat="1" ht="20.399999999999999" x14ac:dyDescent="0.3">
      <c r="B3792" s="92">
        <v>3756</v>
      </c>
      <c r="C3792" s="93">
        <v>72154500</v>
      </c>
      <c r="D3792" s="94" t="s">
        <v>1256</v>
      </c>
      <c r="E3792" s="78">
        <v>105747</v>
      </c>
      <c r="F3792" s="35">
        <f t="shared" si="529"/>
        <v>111140</v>
      </c>
      <c r="G3792" s="36">
        <v>2999466.4</v>
      </c>
      <c r="H3792" s="36">
        <v>3067689.1</v>
      </c>
      <c r="I3792" s="37">
        <v>3348014.4249999998</v>
      </c>
      <c r="J3792" s="38">
        <f t="shared" si="530"/>
        <v>111140</v>
      </c>
      <c r="K3792" s="38">
        <f t="shared" si="531"/>
        <v>2381577.4812500002</v>
      </c>
      <c r="L3792" s="38">
        <f t="shared" si="532"/>
        <v>3033577.75</v>
      </c>
      <c r="M3792" s="39">
        <f t="shared" si="533"/>
        <v>1360279.8485211928</v>
      </c>
      <c r="N3792" s="40">
        <f t="shared" si="534"/>
        <v>883275.25753967219</v>
      </c>
      <c r="O3792" s="41">
        <f t="shared" si="535"/>
        <v>0.64933348714965622</v>
      </c>
      <c r="P3792" s="42">
        <f t="shared" si="536"/>
        <v>111140</v>
      </c>
      <c r="Q3792" s="43" t="str">
        <f t="shared" si="537"/>
        <v>MEDIA GEO</v>
      </c>
    </row>
    <row r="3793" spans="2:17" s="44" customFormat="1" ht="20.399999999999999" x14ac:dyDescent="0.3">
      <c r="B3793" s="92">
        <v>3757</v>
      </c>
      <c r="C3793" s="93">
        <v>72154500</v>
      </c>
      <c r="D3793" s="94" t="s">
        <v>1223</v>
      </c>
      <c r="E3793" s="78">
        <v>143764</v>
      </c>
      <c r="F3793" s="35">
        <f t="shared" si="529"/>
        <v>151096</v>
      </c>
      <c r="G3793" s="36">
        <v>6757545.9000000004</v>
      </c>
      <c r="H3793" s="36">
        <v>6942971.7000000002</v>
      </c>
      <c r="I3793" s="37">
        <v>7459306.75</v>
      </c>
      <c r="J3793" s="38">
        <f t="shared" si="530"/>
        <v>151096</v>
      </c>
      <c r="K3793" s="38">
        <f t="shared" si="531"/>
        <v>5327730.0875000004</v>
      </c>
      <c r="L3793" s="38">
        <f t="shared" si="532"/>
        <v>6850258.8000000007</v>
      </c>
      <c r="M3793" s="39">
        <f t="shared" si="533"/>
        <v>2696630.6003790018</v>
      </c>
      <c r="N3793" s="40">
        <f t="shared" si="534"/>
        <v>1799964.7776729804</v>
      </c>
      <c r="O3793" s="41">
        <f t="shared" si="535"/>
        <v>0.66748659509389308</v>
      </c>
      <c r="P3793" s="42">
        <f t="shared" si="536"/>
        <v>151096</v>
      </c>
      <c r="Q3793" s="43" t="str">
        <f t="shared" si="537"/>
        <v>MEDIA GEO</v>
      </c>
    </row>
    <row r="3794" spans="2:17" s="44" customFormat="1" ht="20.399999999999999" x14ac:dyDescent="0.3">
      <c r="B3794" s="92">
        <v>3758</v>
      </c>
      <c r="C3794" s="93">
        <v>72154500</v>
      </c>
      <c r="D3794" s="94" t="s">
        <v>1245</v>
      </c>
      <c r="E3794" s="78">
        <v>669277</v>
      </c>
      <c r="F3794" s="35">
        <f t="shared" si="529"/>
        <v>703410</v>
      </c>
      <c r="G3794" s="36">
        <v>14180700.449999999</v>
      </c>
      <c r="H3794" s="36">
        <v>14253004.85</v>
      </c>
      <c r="I3794" s="37">
        <v>15612502.5</v>
      </c>
      <c r="J3794" s="38">
        <f t="shared" si="530"/>
        <v>703410</v>
      </c>
      <c r="K3794" s="38">
        <f t="shared" si="531"/>
        <v>11187404.449999999</v>
      </c>
      <c r="L3794" s="38">
        <f t="shared" si="532"/>
        <v>14216852.649999999</v>
      </c>
      <c r="M3794" s="39">
        <f t="shared" si="533"/>
        <v>6863905.4705522396</v>
      </c>
      <c r="N3794" s="40">
        <f t="shared" si="534"/>
        <v>4356128.1226964993</v>
      </c>
      <c r="O3794" s="41">
        <f t="shared" si="535"/>
        <v>0.63464279066565066</v>
      </c>
      <c r="P3794" s="42">
        <f t="shared" si="536"/>
        <v>703410</v>
      </c>
      <c r="Q3794" s="43" t="str">
        <f t="shared" si="537"/>
        <v>MEDIA GEO</v>
      </c>
    </row>
    <row r="3795" spans="2:17" s="44" customFormat="1" ht="20.399999999999999" x14ac:dyDescent="0.3">
      <c r="B3795" s="92">
        <v>3759</v>
      </c>
      <c r="C3795" s="93">
        <v>72154500</v>
      </c>
      <c r="D3795" s="94" t="s">
        <v>1224</v>
      </c>
      <c r="E3795" s="78">
        <v>392354</v>
      </c>
      <c r="F3795" s="35">
        <f t="shared" si="529"/>
        <v>412364</v>
      </c>
      <c r="G3795" s="36">
        <v>17788340.149999999</v>
      </c>
      <c r="H3795" s="36">
        <v>18168812.899999999</v>
      </c>
      <c r="I3795" s="37">
        <v>19671753.149999999</v>
      </c>
      <c r="J3795" s="38">
        <f t="shared" si="530"/>
        <v>412364</v>
      </c>
      <c r="K3795" s="38">
        <f t="shared" si="531"/>
        <v>14010317.549999999</v>
      </c>
      <c r="L3795" s="38">
        <f t="shared" si="532"/>
        <v>17978576.524999999</v>
      </c>
      <c r="M3795" s="39">
        <f t="shared" si="533"/>
        <v>7155606.451634014</v>
      </c>
      <c r="N3795" s="40">
        <f t="shared" si="534"/>
        <v>4768192.4647354111</v>
      </c>
      <c r="O3795" s="41">
        <f t="shared" si="535"/>
        <v>0.66635756130028279</v>
      </c>
      <c r="P3795" s="42">
        <f t="shared" si="536"/>
        <v>412364</v>
      </c>
      <c r="Q3795" s="43" t="str">
        <f t="shared" si="537"/>
        <v>MEDIA GEO</v>
      </c>
    </row>
    <row r="3796" spans="2:17" s="44" customFormat="1" ht="20.399999999999999" x14ac:dyDescent="0.3">
      <c r="B3796" s="92">
        <v>3760</v>
      </c>
      <c r="C3796" s="93">
        <v>72154500</v>
      </c>
      <c r="D3796" s="94" t="s">
        <v>1257</v>
      </c>
      <c r="E3796" s="78">
        <v>223442</v>
      </c>
      <c r="F3796" s="35">
        <f t="shared" si="529"/>
        <v>234838</v>
      </c>
      <c r="G3796" s="36">
        <v>8987903.4000000004</v>
      </c>
      <c r="H3796" s="36">
        <v>9090237.4499999993</v>
      </c>
      <c r="I3796" s="37">
        <v>9922612.6999999993</v>
      </c>
      <c r="J3796" s="38">
        <f t="shared" si="530"/>
        <v>234838</v>
      </c>
      <c r="K3796" s="38">
        <f t="shared" si="531"/>
        <v>7058897.8875000002</v>
      </c>
      <c r="L3796" s="38">
        <f t="shared" si="532"/>
        <v>9039070.4250000007</v>
      </c>
      <c r="M3796" s="39">
        <f t="shared" si="533"/>
        <v>3714556.8485354269</v>
      </c>
      <c r="N3796" s="40">
        <f t="shared" si="534"/>
        <v>2460532.7944220449</v>
      </c>
      <c r="O3796" s="41">
        <f t="shared" si="535"/>
        <v>0.6624027830916579</v>
      </c>
      <c r="P3796" s="42">
        <f t="shared" si="536"/>
        <v>234838</v>
      </c>
      <c r="Q3796" s="43" t="str">
        <f t="shared" si="537"/>
        <v>MEDIA GEO</v>
      </c>
    </row>
    <row r="3797" spans="2:17" s="44" customFormat="1" ht="20.399999999999999" x14ac:dyDescent="0.3">
      <c r="B3797" s="92">
        <v>3761</v>
      </c>
      <c r="C3797" s="93">
        <v>72154500</v>
      </c>
      <c r="D3797" s="94" t="s">
        <v>1226</v>
      </c>
      <c r="E3797" s="78">
        <v>73290</v>
      </c>
      <c r="F3797" s="35">
        <f t="shared" si="529"/>
        <v>77028</v>
      </c>
      <c r="G3797" s="36">
        <v>3878198.1</v>
      </c>
      <c r="H3797" s="36">
        <v>3956916.6</v>
      </c>
      <c r="I3797" s="37">
        <v>4302111.8</v>
      </c>
      <c r="J3797" s="38">
        <f t="shared" si="530"/>
        <v>77028</v>
      </c>
      <c r="K3797" s="38">
        <f t="shared" si="531"/>
        <v>3053563.625</v>
      </c>
      <c r="L3797" s="38">
        <f t="shared" si="532"/>
        <v>3917557.35</v>
      </c>
      <c r="M3797" s="39">
        <f t="shared" si="533"/>
        <v>1501686.581205074</v>
      </c>
      <c r="N3797" s="40">
        <f t="shared" si="534"/>
        <v>1007385.7436457135</v>
      </c>
      <c r="O3797" s="41">
        <f t="shared" si="535"/>
        <v>0.67083621592816411</v>
      </c>
      <c r="P3797" s="42">
        <f t="shared" si="536"/>
        <v>77028</v>
      </c>
      <c r="Q3797" s="43" t="str">
        <f t="shared" si="537"/>
        <v>MEDIA GEO</v>
      </c>
    </row>
    <row r="3798" spans="2:17" s="44" customFormat="1" ht="20.399999999999999" x14ac:dyDescent="0.3">
      <c r="B3798" s="92">
        <v>3762</v>
      </c>
      <c r="C3798" s="93">
        <v>72154500</v>
      </c>
      <c r="D3798" s="94" t="s">
        <v>1227</v>
      </c>
      <c r="E3798" s="78">
        <v>105618</v>
      </c>
      <c r="F3798" s="35">
        <f t="shared" si="529"/>
        <v>111005</v>
      </c>
      <c r="G3798" s="36">
        <v>3124832.9</v>
      </c>
      <c r="H3798" s="36">
        <v>3221627.5</v>
      </c>
      <c r="I3798" s="37">
        <v>3469445</v>
      </c>
      <c r="J3798" s="38">
        <f t="shared" si="530"/>
        <v>111005</v>
      </c>
      <c r="K3798" s="38">
        <f t="shared" si="531"/>
        <v>2481727.6</v>
      </c>
      <c r="L3798" s="38">
        <f t="shared" si="532"/>
        <v>3173230.2</v>
      </c>
      <c r="M3798" s="39">
        <f t="shared" si="533"/>
        <v>1403221.2975908103</v>
      </c>
      <c r="N3798" s="40">
        <f t="shared" si="534"/>
        <v>913734.90678623575</v>
      </c>
      <c r="O3798" s="41">
        <f t="shared" si="535"/>
        <v>0.65116949718125472</v>
      </c>
      <c r="P3798" s="42">
        <f t="shared" si="536"/>
        <v>111005</v>
      </c>
      <c r="Q3798" s="43" t="str">
        <f t="shared" si="537"/>
        <v>MEDIA GEO</v>
      </c>
    </row>
    <row r="3799" spans="2:17" s="44" customFormat="1" ht="20.399999999999999" x14ac:dyDescent="0.3">
      <c r="B3799" s="92">
        <v>3763</v>
      </c>
      <c r="C3799" s="93">
        <v>72154500</v>
      </c>
      <c r="D3799" s="94" t="s">
        <v>1258</v>
      </c>
      <c r="E3799" s="78">
        <v>111915</v>
      </c>
      <c r="F3799" s="35">
        <f t="shared" si="529"/>
        <v>117623</v>
      </c>
      <c r="G3799" s="36">
        <v>3861288.2</v>
      </c>
      <c r="H3799" s="36">
        <v>3951085.6</v>
      </c>
      <c r="I3799" s="37">
        <v>4302111.8</v>
      </c>
      <c r="J3799" s="38">
        <f t="shared" si="530"/>
        <v>117623</v>
      </c>
      <c r="K3799" s="38">
        <f t="shared" si="531"/>
        <v>3058027.1500000004</v>
      </c>
      <c r="L3799" s="38">
        <f t="shared" si="532"/>
        <v>3906186.9000000004</v>
      </c>
      <c r="M3799" s="39">
        <f t="shared" si="533"/>
        <v>1666885.0451029937</v>
      </c>
      <c r="N3799" s="40">
        <f t="shared" si="534"/>
        <v>1095493.6979272657</v>
      </c>
      <c r="O3799" s="41">
        <f t="shared" si="535"/>
        <v>0.65721010644712885</v>
      </c>
      <c r="P3799" s="42">
        <f t="shared" si="536"/>
        <v>117623</v>
      </c>
      <c r="Q3799" s="43" t="str">
        <f t="shared" si="537"/>
        <v>MEDIA GEO</v>
      </c>
    </row>
    <row r="3800" spans="2:17" s="44" customFormat="1" ht="20.399999999999999" x14ac:dyDescent="0.3">
      <c r="B3800" s="92">
        <v>3764</v>
      </c>
      <c r="C3800" s="93">
        <v>72154500</v>
      </c>
      <c r="D3800" s="94" t="s">
        <v>1230</v>
      </c>
      <c r="E3800" s="78">
        <v>135019</v>
      </c>
      <c r="F3800" s="35">
        <f t="shared" si="529"/>
        <v>141905</v>
      </c>
      <c r="G3800" s="36">
        <v>3131247</v>
      </c>
      <c r="H3800" s="36">
        <v>3151655.5</v>
      </c>
      <c r="I3800" s="37">
        <v>3469445</v>
      </c>
      <c r="J3800" s="38">
        <f t="shared" si="530"/>
        <v>141905</v>
      </c>
      <c r="K3800" s="38">
        <f t="shared" si="531"/>
        <v>2473563.125</v>
      </c>
      <c r="L3800" s="38">
        <f t="shared" si="532"/>
        <v>3141451.25</v>
      </c>
      <c r="M3800" s="39">
        <f t="shared" si="533"/>
        <v>1484664.9061811438</v>
      </c>
      <c r="N3800" s="40">
        <f t="shared" si="534"/>
        <v>949474.63516609918</v>
      </c>
      <c r="O3800" s="41">
        <f t="shared" si="535"/>
        <v>0.63952116818625326</v>
      </c>
      <c r="P3800" s="42">
        <f t="shared" si="536"/>
        <v>141905</v>
      </c>
      <c r="Q3800" s="43" t="str">
        <f t="shared" si="537"/>
        <v>MEDIA GEO</v>
      </c>
    </row>
    <row r="3801" spans="2:17" s="44" customFormat="1" ht="20.399999999999999" x14ac:dyDescent="0.3">
      <c r="B3801" s="92">
        <v>3765</v>
      </c>
      <c r="C3801" s="93">
        <v>72154500</v>
      </c>
      <c r="D3801" s="94" t="s">
        <v>1231</v>
      </c>
      <c r="E3801" s="78">
        <v>75923</v>
      </c>
      <c r="F3801" s="35">
        <f t="shared" si="529"/>
        <v>79795</v>
      </c>
      <c r="G3801" s="36">
        <v>21853421.800000001</v>
      </c>
      <c r="H3801" s="36">
        <v>22034765.899999999</v>
      </c>
      <c r="I3801" s="37">
        <v>23927180.098080002</v>
      </c>
      <c r="J3801" s="38">
        <f t="shared" si="530"/>
        <v>79795</v>
      </c>
      <c r="K3801" s="38">
        <f t="shared" si="531"/>
        <v>16973790.699519999</v>
      </c>
      <c r="L3801" s="38">
        <f t="shared" si="532"/>
        <v>21944093.850000001</v>
      </c>
      <c r="M3801" s="39">
        <f t="shared" si="533"/>
        <v>5506476.2661712347</v>
      </c>
      <c r="N3801" s="40">
        <f t="shared" si="534"/>
        <v>3837243.1226476799</v>
      </c>
      <c r="O3801" s="41">
        <f t="shared" si="535"/>
        <v>0.69686001303984435</v>
      </c>
      <c r="P3801" s="42">
        <f t="shared" si="536"/>
        <v>79795</v>
      </c>
      <c r="Q3801" s="43" t="str">
        <f t="shared" si="537"/>
        <v>MEDIA GEO</v>
      </c>
    </row>
    <row r="3802" spans="2:17" s="44" customFormat="1" ht="30.6" x14ac:dyDescent="0.3">
      <c r="B3802" s="92">
        <v>3766</v>
      </c>
      <c r="C3802" s="93">
        <v>72154500</v>
      </c>
      <c r="D3802" s="94" t="s">
        <v>1232</v>
      </c>
      <c r="E3802" s="78">
        <v>246989</v>
      </c>
      <c r="F3802" s="35">
        <f t="shared" si="529"/>
        <v>259585</v>
      </c>
      <c r="G3802" s="36">
        <v>5602424.7999999998</v>
      </c>
      <c r="H3802" s="36">
        <v>5678227.7999999998</v>
      </c>
      <c r="I3802" s="37">
        <v>6210306.5499999998</v>
      </c>
      <c r="J3802" s="38">
        <f t="shared" si="530"/>
        <v>259585</v>
      </c>
      <c r="K3802" s="38">
        <f t="shared" si="531"/>
        <v>4437636.0374999996</v>
      </c>
      <c r="L3802" s="38">
        <f t="shared" si="532"/>
        <v>5640326.2999999998</v>
      </c>
      <c r="M3802" s="39">
        <f t="shared" si="533"/>
        <v>2676057.0620260644</v>
      </c>
      <c r="N3802" s="40">
        <f t="shared" si="534"/>
        <v>1708703.7816064695</v>
      </c>
      <c r="O3802" s="41">
        <f t="shared" si="535"/>
        <v>0.63851545090477113</v>
      </c>
      <c r="P3802" s="42">
        <f t="shared" si="536"/>
        <v>259585</v>
      </c>
      <c r="Q3802" s="43" t="str">
        <f t="shared" si="537"/>
        <v>MEDIA GEO</v>
      </c>
    </row>
    <row r="3803" spans="2:17" s="44" customFormat="1" ht="20.399999999999999" x14ac:dyDescent="0.3">
      <c r="B3803" s="92">
        <v>3767</v>
      </c>
      <c r="C3803" s="93">
        <v>72154500</v>
      </c>
      <c r="D3803" s="94" t="s">
        <v>1233</v>
      </c>
      <c r="E3803" s="78">
        <v>1549588</v>
      </c>
      <c r="F3803" s="35">
        <f t="shared" si="529"/>
        <v>1628617</v>
      </c>
      <c r="G3803" s="36">
        <v>5760444.9000000004</v>
      </c>
      <c r="H3803" s="36">
        <v>5873274.75</v>
      </c>
      <c r="I3803" s="37">
        <v>6383778.7999999998</v>
      </c>
      <c r="J3803" s="38">
        <f t="shared" si="530"/>
        <v>1628617</v>
      </c>
      <c r="K3803" s="38">
        <f t="shared" si="531"/>
        <v>4911528.8624999998</v>
      </c>
      <c r="L3803" s="38">
        <f t="shared" si="532"/>
        <v>5816859.8250000002</v>
      </c>
      <c r="M3803" s="39">
        <f t="shared" si="533"/>
        <v>4330701.840989762</v>
      </c>
      <c r="N3803" s="40">
        <f t="shared" si="534"/>
        <v>1910662.5144052343</v>
      </c>
      <c r="O3803" s="41">
        <f t="shared" si="535"/>
        <v>0.44119003906502163</v>
      </c>
      <c r="P3803" s="42">
        <f t="shared" si="536"/>
        <v>1628617</v>
      </c>
      <c r="Q3803" s="43" t="str">
        <f t="shared" si="537"/>
        <v>MEDIA GEO</v>
      </c>
    </row>
    <row r="3804" spans="2:17" s="44" customFormat="1" ht="20.399999999999999" x14ac:dyDescent="0.3">
      <c r="B3804" s="92">
        <v>3768</v>
      </c>
      <c r="C3804" s="93">
        <v>72154500</v>
      </c>
      <c r="D3804" s="94" t="s">
        <v>1259</v>
      </c>
      <c r="E3804" s="78">
        <v>307061</v>
      </c>
      <c r="F3804" s="35">
        <f t="shared" si="529"/>
        <v>322721</v>
      </c>
      <c r="G3804" s="36">
        <v>7121108.75</v>
      </c>
      <c r="H3804" s="36">
        <v>7250265.4000000004</v>
      </c>
      <c r="I3804" s="37">
        <v>7943641.2719999999</v>
      </c>
      <c r="J3804" s="38">
        <f t="shared" si="530"/>
        <v>322721</v>
      </c>
      <c r="K3804" s="38">
        <f t="shared" si="531"/>
        <v>5659434.1054999996</v>
      </c>
      <c r="L3804" s="38">
        <f t="shared" si="532"/>
        <v>7185687.0750000002</v>
      </c>
      <c r="M3804" s="39">
        <f t="shared" si="533"/>
        <v>3391853.555675637</v>
      </c>
      <c r="N3804" s="40">
        <f t="shared" si="534"/>
        <v>2170204.4424786419</v>
      </c>
      <c r="O3804" s="41">
        <f t="shared" si="535"/>
        <v>0.63982846159357554</v>
      </c>
      <c r="P3804" s="42">
        <f t="shared" si="536"/>
        <v>322721</v>
      </c>
      <c r="Q3804" s="43" t="str">
        <f t="shared" si="537"/>
        <v>MEDIA GEO</v>
      </c>
    </row>
    <row r="3805" spans="2:17" s="44" customFormat="1" ht="20.399999999999999" x14ac:dyDescent="0.3">
      <c r="B3805" s="92">
        <v>3769</v>
      </c>
      <c r="C3805" s="93">
        <v>72154500</v>
      </c>
      <c r="D3805" s="94" t="s">
        <v>1235</v>
      </c>
      <c r="E3805" s="78">
        <v>562444</v>
      </c>
      <c r="F3805" s="35">
        <f t="shared" si="529"/>
        <v>591129</v>
      </c>
      <c r="G3805" s="36">
        <v>8199552.2000000002</v>
      </c>
      <c r="H3805" s="36">
        <v>8488478.25</v>
      </c>
      <c r="I3805" s="37">
        <v>9194029.25</v>
      </c>
      <c r="J3805" s="38">
        <f t="shared" si="530"/>
        <v>591129</v>
      </c>
      <c r="K3805" s="38">
        <f t="shared" si="531"/>
        <v>6618297.1749999998</v>
      </c>
      <c r="L3805" s="38">
        <f t="shared" si="532"/>
        <v>8344015.2249999996</v>
      </c>
      <c r="M3805" s="39">
        <f t="shared" si="533"/>
        <v>4410136.487953973</v>
      </c>
      <c r="N3805" s="40">
        <f t="shared" si="534"/>
        <v>2700446.0921344566</v>
      </c>
      <c r="O3805" s="41">
        <f t="shared" si="535"/>
        <v>0.61232710132907797</v>
      </c>
      <c r="P3805" s="42">
        <f t="shared" si="536"/>
        <v>591129</v>
      </c>
      <c r="Q3805" s="43" t="str">
        <f t="shared" si="537"/>
        <v>MEDIA GEO</v>
      </c>
    </row>
    <row r="3806" spans="2:17" s="44" customFormat="1" ht="20.399999999999999" x14ac:dyDescent="0.3">
      <c r="B3806" s="92">
        <v>3770</v>
      </c>
      <c r="C3806" s="93">
        <v>72154500</v>
      </c>
      <c r="D3806" s="94" t="s">
        <v>1236</v>
      </c>
      <c r="E3806" s="78">
        <v>172631</v>
      </c>
      <c r="F3806" s="35">
        <f t="shared" si="529"/>
        <v>181435</v>
      </c>
      <c r="G3806" s="36">
        <v>8231331.1500000004</v>
      </c>
      <c r="H3806" s="36">
        <v>8467486.6500000004</v>
      </c>
      <c r="I3806" s="37">
        <v>9194029.25</v>
      </c>
      <c r="J3806" s="38">
        <f t="shared" si="530"/>
        <v>181435</v>
      </c>
      <c r="K3806" s="38">
        <f t="shared" si="531"/>
        <v>6518570.5125000002</v>
      </c>
      <c r="L3806" s="38">
        <f t="shared" si="532"/>
        <v>8349408.9000000004</v>
      </c>
      <c r="M3806" s="39">
        <f t="shared" si="533"/>
        <v>3283695.5631927196</v>
      </c>
      <c r="N3806" s="40">
        <f t="shared" si="534"/>
        <v>2193629.4812411703</v>
      </c>
      <c r="O3806" s="41">
        <f t="shared" si="535"/>
        <v>0.66803680153233091</v>
      </c>
      <c r="P3806" s="42">
        <f t="shared" si="536"/>
        <v>181435</v>
      </c>
      <c r="Q3806" s="43" t="str">
        <f t="shared" si="537"/>
        <v>MEDIA GEO</v>
      </c>
    </row>
    <row r="3807" spans="2:17" s="44" customFormat="1" ht="20.399999999999999" x14ac:dyDescent="0.3">
      <c r="B3807" s="92">
        <v>3771</v>
      </c>
      <c r="C3807" s="93">
        <v>72154500</v>
      </c>
      <c r="D3807" s="94" t="s">
        <v>1237</v>
      </c>
      <c r="E3807" s="78">
        <v>148679</v>
      </c>
      <c r="F3807" s="35">
        <f t="shared" si="529"/>
        <v>156262</v>
      </c>
      <c r="G3807" s="36">
        <v>4675878.9000000004</v>
      </c>
      <c r="H3807" s="36">
        <v>4724859.3</v>
      </c>
      <c r="I3807" s="37">
        <v>5134778.5999999996</v>
      </c>
      <c r="J3807" s="38">
        <f t="shared" si="530"/>
        <v>156262</v>
      </c>
      <c r="K3807" s="38">
        <f t="shared" si="531"/>
        <v>3672944.6999999997</v>
      </c>
      <c r="L3807" s="38">
        <f t="shared" si="532"/>
        <v>4700369.0999999996</v>
      </c>
      <c r="M3807" s="39">
        <f t="shared" si="533"/>
        <v>2051902.917983471</v>
      </c>
      <c r="N3807" s="40">
        <f t="shared" si="534"/>
        <v>1340420.5478008043</v>
      </c>
      <c r="O3807" s="41">
        <f t="shared" si="535"/>
        <v>0.65325729402349919</v>
      </c>
      <c r="P3807" s="42">
        <f t="shared" si="536"/>
        <v>156262</v>
      </c>
      <c r="Q3807" s="43" t="str">
        <f t="shared" si="537"/>
        <v>MEDIA GEO</v>
      </c>
    </row>
    <row r="3808" spans="2:17" s="44" customFormat="1" x14ac:dyDescent="0.3">
      <c r="B3808" s="92">
        <v>3772</v>
      </c>
      <c r="C3808" s="93">
        <v>72154500</v>
      </c>
      <c r="D3808" s="94" t="s">
        <v>1125</v>
      </c>
      <c r="E3808" s="78">
        <v>332356</v>
      </c>
      <c r="F3808" s="35">
        <f t="shared" si="529"/>
        <v>349306</v>
      </c>
      <c r="G3808" s="36">
        <v>989229.15</v>
      </c>
      <c r="H3808" s="36">
        <v>986605.2</v>
      </c>
      <c r="I3808" s="37">
        <v>1082466.8400000001</v>
      </c>
      <c r="J3808" s="38">
        <f t="shared" si="530"/>
        <v>349306</v>
      </c>
      <c r="K3808" s="38">
        <f t="shared" si="531"/>
        <v>851901.79749999987</v>
      </c>
      <c r="L3808" s="38">
        <f t="shared" si="532"/>
        <v>987917.17500000005</v>
      </c>
      <c r="M3808" s="39">
        <f t="shared" si="533"/>
        <v>779408.67998330796</v>
      </c>
      <c r="N3808" s="40">
        <f t="shared" si="534"/>
        <v>304128.52162270434</v>
      </c>
      <c r="O3808" s="41">
        <f t="shared" si="535"/>
        <v>0.39020417584933448</v>
      </c>
      <c r="P3808" s="42">
        <f t="shared" si="536"/>
        <v>349306</v>
      </c>
      <c r="Q3808" s="43" t="str">
        <f t="shared" si="537"/>
        <v>MEDIA GEO</v>
      </c>
    </row>
    <row r="3809" spans="2:17" s="44" customFormat="1" ht="30.6" x14ac:dyDescent="0.3">
      <c r="B3809" s="92">
        <v>3773</v>
      </c>
      <c r="C3809" s="93">
        <v>72154500</v>
      </c>
      <c r="D3809" s="94" t="s">
        <v>1260</v>
      </c>
      <c r="E3809" s="78">
        <v>199067</v>
      </c>
      <c r="F3809" s="35">
        <f t="shared" si="529"/>
        <v>209219</v>
      </c>
      <c r="G3809" s="36">
        <v>6197186.7999999998</v>
      </c>
      <c r="H3809" s="36">
        <v>6315847.6500000004</v>
      </c>
      <c r="I3809" s="37">
        <v>6886848.3250000002</v>
      </c>
      <c r="J3809" s="38">
        <f t="shared" si="530"/>
        <v>209219</v>
      </c>
      <c r="K3809" s="38">
        <f t="shared" si="531"/>
        <v>4902275.4437499996</v>
      </c>
      <c r="L3809" s="38">
        <f t="shared" si="532"/>
        <v>6256517.2249999996</v>
      </c>
      <c r="M3809" s="39">
        <f t="shared" si="533"/>
        <v>2740387.4391226042</v>
      </c>
      <c r="N3809" s="40">
        <f t="shared" si="534"/>
        <v>1789806.3676289623</v>
      </c>
      <c r="O3809" s="41">
        <f t="shared" si="535"/>
        <v>0.65312165063857119</v>
      </c>
      <c r="P3809" s="42">
        <f t="shared" si="536"/>
        <v>209219</v>
      </c>
      <c r="Q3809" s="43" t="str">
        <f t="shared" si="537"/>
        <v>MEDIA GEO</v>
      </c>
    </row>
    <row r="3810" spans="2:17" s="44" customFormat="1" x14ac:dyDescent="0.3">
      <c r="B3810" s="92">
        <v>3774</v>
      </c>
      <c r="C3810" s="93">
        <v>72154500</v>
      </c>
      <c r="D3810" s="94" t="s">
        <v>1127</v>
      </c>
      <c r="E3810" s="78">
        <v>125280</v>
      </c>
      <c r="F3810" s="35">
        <f t="shared" si="529"/>
        <v>131669</v>
      </c>
      <c r="G3810" s="36">
        <v>1205850.8</v>
      </c>
      <c r="H3810" s="36">
        <v>1259787.55</v>
      </c>
      <c r="I3810" s="37">
        <v>1353083.55</v>
      </c>
      <c r="J3810" s="38">
        <f t="shared" si="530"/>
        <v>131669</v>
      </c>
      <c r="K3810" s="38">
        <f t="shared" si="531"/>
        <v>987597.72500000009</v>
      </c>
      <c r="L3810" s="38">
        <f t="shared" si="532"/>
        <v>1232819.175</v>
      </c>
      <c r="M3810" s="39">
        <f t="shared" si="533"/>
        <v>721273.14054603653</v>
      </c>
      <c r="N3810" s="40">
        <f t="shared" si="534"/>
        <v>416913.08599576866</v>
      </c>
      <c r="O3810" s="41">
        <f t="shared" si="535"/>
        <v>0.57802386164019159</v>
      </c>
      <c r="P3810" s="42">
        <f t="shared" si="536"/>
        <v>131669</v>
      </c>
      <c r="Q3810" s="43" t="str">
        <f t="shared" si="537"/>
        <v>MEDIA GEO</v>
      </c>
    </row>
    <row r="3811" spans="2:17" s="44" customFormat="1" x14ac:dyDescent="0.3">
      <c r="B3811" s="92">
        <v>3775</v>
      </c>
      <c r="C3811" s="93">
        <v>72154500</v>
      </c>
      <c r="D3811" s="94" t="s">
        <v>1128</v>
      </c>
      <c r="E3811" s="78">
        <v>201221</v>
      </c>
      <c r="F3811" s="35">
        <f t="shared" si="529"/>
        <v>211483</v>
      </c>
      <c r="G3811" s="36">
        <v>1804986.05</v>
      </c>
      <c r="H3811" s="36">
        <v>1874958.05</v>
      </c>
      <c r="I3811" s="37">
        <v>2012278.1</v>
      </c>
      <c r="J3811" s="38">
        <f t="shared" si="530"/>
        <v>211483</v>
      </c>
      <c r="K3811" s="38">
        <f t="shared" si="531"/>
        <v>1475926.3</v>
      </c>
      <c r="L3811" s="38">
        <f t="shared" si="532"/>
        <v>1839972.05</v>
      </c>
      <c r="M3811" s="39">
        <f t="shared" si="533"/>
        <v>1095486.9719076075</v>
      </c>
      <c r="N3811" s="40">
        <f t="shared" si="534"/>
        <v>625085.20313171158</v>
      </c>
      <c r="O3811" s="41">
        <f t="shared" si="535"/>
        <v>0.57060030759035874</v>
      </c>
      <c r="P3811" s="42">
        <f t="shared" si="536"/>
        <v>211483</v>
      </c>
      <c r="Q3811" s="43" t="str">
        <f t="shared" si="537"/>
        <v>MEDIA GEO</v>
      </c>
    </row>
    <row r="3812" spans="2:17" s="44" customFormat="1" x14ac:dyDescent="0.3">
      <c r="B3812" s="92">
        <v>3776</v>
      </c>
      <c r="C3812" s="93">
        <v>72154500</v>
      </c>
      <c r="D3812" s="94" t="s">
        <v>1129</v>
      </c>
      <c r="E3812" s="78">
        <v>144022</v>
      </c>
      <c r="F3812" s="35">
        <f t="shared" si="529"/>
        <v>151367</v>
      </c>
      <c r="G3812" s="36">
        <v>3129789.25</v>
      </c>
      <c r="H3812" s="36">
        <v>3192180.95</v>
      </c>
      <c r="I3812" s="37">
        <v>3431281.105</v>
      </c>
      <c r="J3812" s="38">
        <f t="shared" si="530"/>
        <v>151367</v>
      </c>
      <c r="K3812" s="38">
        <f t="shared" si="531"/>
        <v>2476154.5762499999</v>
      </c>
      <c r="L3812" s="38">
        <f t="shared" si="532"/>
        <v>3160985.1</v>
      </c>
      <c r="M3812" s="39">
        <f t="shared" si="533"/>
        <v>1509289.4092468121</v>
      </c>
      <c r="N3812" s="40">
        <f t="shared" si="534"/>
        <v>960196.14390359505</v>
      </c>
      <c r="O3812" s="41">
        <f t="shared" si="535"/>
        <v>0.63619087102901384</v>
      </c>
      <c r="P3812" s="42">
        <f t="shared" si="536"/>
        <v>151367</v>
      </c>
      <c r="Q3812" s="43" t="str">
        <f t="shared" si="537"/>
        <v>MEDIA GEO</v>
      </c>
    </row>
    <row r="3813" spans="2:17" s="44" customFormat="1" x14ac:dyDescent="0.3">
      <c r="B3813" s="92">
        <v>3777</v>
      </c>
      <c r="C3813" s="93">
        <v>72154500</v>
      </c>
      <c r="D3813" s="94" t="s">
        <v>1130</v>
      </c>
      <c r="E3813" s="78">
        <v>259415</v>
      </c>
      <c r="F3813" s="35">
        <f t="shared" ref="F3813:F3876" si="538">ROUND(E3813*($C$5+1),0)</f>
        <v>272645</v>
      </c>
      <c r="G3813" s="36">
        <v>5923129.7999999998</v>
      </c>
      <c r="H3813" s="36">
        <v>5968903.1500000004</v>
      </c>
      <c r="I3813" s="37">
        <v>6539903.8250000002</v>
      </c>
      <c r="J3813" s="38">
        <f t="shared" si="530"/>
        <v>272645</v>
      </c>
      <c r="K3813" s="38">
        <f t="shared" si="531"/>
        <v>4676145.4437499996</v>
      </c>
      <c r="L3813" s="38">
        <f t="shared" si="532"/>
        <v>5946016.4749999996</v>
      </c>
      <c r="M3813" s="39">
        <f t="shared" si="533"/>
        <v>2817757.8629545388</v>
      </c>
      <c r="N3813" s="40">
        <f t="shared" si="534"/>
        <v>1799666.5642802624</v>
      </c>
      <c r="O3813" s="41">
        <f t="shared" si="535"/>
        <v>0.63868744292784463</v>
      </c>
      <c r="P3813" s="42">
        <f t="shared" si="536"/>
        <v>272645</v>
      </c>
      <c r="Q3813" s="43" t="str">
        <f t="shared" si="537"/>
        <v>MEDIA GEO</v>
      </c>
    </row>
    <row r="3814" spans="2:17" s="44" customFormat="1" x14ac:dyDescent="0.3">
      <c r="B3814" s="92">
        <v>3778</v>
      </c>
      <c r="C3814" s="93">
        <v>72154500</v>
      </c>
      <c r="D3814" s="94" t="s">
        <v>1131</v>
      </c>
      <c r="E3814" s="78">
        <v>176847</v>
      </c>
      <c r="F3814" s="35">
        <f t="shared" si="538"/>
        <v>185866</v>
      </c>
      <c r="G3814" s="36">
        <v>3921639.05</v>
      </c>
      <c r="H3814" s="36">
        <v>3977033.55</v>
      </c>
      <c r="I3814" s="37">
        <v>4336806.25</v>
      </c>
      <c r="J3814" s="38">
        <f t="shared" si="530"/>
        <v>185866</v>
      </c>
      <c r="K3814" s="38">
        <f t="shared" si="531"/>
        <v>3105336.2124999999</v>
      </c>
      <c r="L3814" s="38">
        <f t="shared" si="532"/>
        <v>3949336.3</v>
      </c>
      <c r="M3814" s="39">
        <f t="shared" si="533"/>
        <v>1882995.1936562622</v>
      </c>
      <c r="N3814" s="40">
        <f t="shared" si="534"/>
        <v>1200051.5613840003</v>
      </c>
      <c r="O3814" s="41">
        <f t="shared" si="535"/>
        <v>0.63730994398016916</v>
      </c>
      <c r="P3814" s="42">
        <f t="shared" si="536"/>
        <v>185866</v>
      </c>
      <c r="Q3814" s="43" t="str">
        <f t="shared" si="537"/>
        <v>MEDIA GEO</v>
      </c>
    </row>
    <row r="3815" spans="2:17" s="44" customFormat="1" x14ac:dyDescent="0.3">
      <c r="B3815" s="92">
        <v>3779</v>
      </c>
      <c r="C3815" s="93">
        <v>72154500</v>
      </c>
      <c r="D3815" s="94" t="s">
        <v>1132</v>
      </c>
      <c r="E3815" s="78">
        <v>627615</v>
      </c>
      <c r="F3815" s="35">
        <f t="shared" si="538"/>
        <v>659623</v>
      </c>
      <c r="G3815" s="36">
        <v>5966862.2999999998</v>
      </c>
      <c r="H3815" s="36">
        <v>6080858.3499999996</v>
      </c>
      <c r="I3815" s="37">
        <v>6539903.8250000002</v>
      </c>
      <c r="J3815" s="38">
        <f t="shared" si="530"/>
        <v>659623</v>
      </c>
      <c r="K3815" s="38">
        <f t="shared" si="531"/>
        <v>4811811.8687499994</v>
      </c>
      <c r="L3815" s="38">
        <f t="shared" si="532"/>
        <v>6023860.3249999993</v>
      </c>
      <c r="M3815" s="39">
        <f t="shared" si="533"/>
        <v>3537076.9950273447</v>
      </c>
      <c r="N3815" s="40">
        <f t="shared" si="534"/>
        <v>2034667.2324361573</v>
      </c>
      <c r="O3815" s="41">
        <f t="shared" si="535"/>
        <v>0.57523973475743562</v>
      </c>
      <c r="P3815" s="42">
        <f t="shared" si="536"/>
        <v>659623</v>
      </c>
      <c r="Q3815" s="43" t="str">
        <f t="shared" si="537"/>
        <v>MEDIA GEO</v>
      </c>
    </row>
    <row r="3816" spans="2:17" s="44" customFormat="1" x14ac:dyDescent="0.3">
      <c r="B3816" s="92">
        <v>3780</v>
      </c>
      <c r="C3816" s="93">
        <v>72154500</v>
      </c>
      <c r="D3816" s="94" t="s">
        <v>1197</v>
      </c>
      <c r="E3816" s="78">
        <v>368126</v>
      </c>
      <c r="F3816" s="35">
        <f t="shared" si="538"/>
        <v>386900</v>
      </c>
      <c r="G3816" s="36">
        <v>8377397.7000000002</v>
      </c>
      <c r="H3816" s="36">
        <v>8534543.1500000004</v>
      </c>
      <c r="I3816" s="37">
        <v>9261157.8065824993</v>
      </c>
      <c r="J3816" s="38">
        <f t="shared" si="530"/>
        <v>386900</v>
      </c>
      <c r="K3816" s="38">
        <f t="shared" si="531"/>
        <v>6639999.6641456252</v>
      </c>
      <c r="L3816" s="38">
        <f t="shared" si="532"/>
        <v>8455970.4250000007</v>
      </c>
      <c r="M3816" s="39">
        <f t="shared" si="533"/>
        <v>4000721.8347513773</v>
      </c>
      <c r="N3816" s="40">
        <f t="shared" si="534"/>
        <v>2555357.9253527103</v>
      </c>
      <c r="O3816" s="41">
        <f t="shared" si="535"/>
        <v>0.63872421800390222</v>
      </c>
      <c r="P3816" s="42">
        <f t="shared" si="536"/>
        <v>386900</v>
      </c>
      <c r="Q3816" s="43" t="str">
        <f t="shared" si="537"/>
        <v>MEDIA GEO</v>
      </c>
    </row>
    <row r="3817" spans="2:17" s="44" customFormat="1" x14ac:dyDescent="0.3">
      <c r="B3817" s="92">
        <v>3781</v>
      </c>
      <c r="C3817" s="93">
        <v>72154500</v>
      </c>
      <c r="D3817" s="94" t="s">
        <v>1261</v>
      </c>
      <c r="E3817" s="78">
        <v>292664</v>
      </c>
      <c r="F3817" s="35">
        <f t="shared" si="538"/>
        <v>307590</v>
      </c>
      <c r="G3817" s="36">
        <v>2178170.0499999998</v>
      </c>
      <c r="H3817" s="36">
        <v>2177586.9500000002</v>
      </c>
      <c r="I3817" s="37">
        <v>2394610.9389999998</v>
      </c>
      <c r="J3817" s="38">
        <f t="shared" si="530"/>
        <v>307590</v>
      </c>
      <c r="K3817" s="38">
        <f t="shared" si="531"/>
        <v>1764489.4847499998</v>
      </c>
      <c r="L3817" s="38">
        <f t="shared" si="532"/>
        <v>2177878.5</v>
      </c>
      <c r="M3817" s="39">
        <f t="shared" si="533"/>
        <v>1367157.7081394491</v>
      </c>
      <c r="N3817" s="40">
        <f t="shared" si="534"/>
        <v>749227.51155169308</v>
      </c>
      <c r="O3817" s="41">
        <f t="shared" si="535"/>
        <v>0.54801835010776412</v>
      </c>
      <c r="P3817" s="42">
        <f t="shared" si="536"/>
        <v>307590</v>
      </c>
      <c r="Q3817" s="43" t="str">
        <f t="shared" si="537"/>
        <v>MEDIA GEO</v>
      </c>
    </row>
    <row r="3818" spans="2:17" s="44" customFormat="1" x14ac:dyDescent="0.3">
      <c r="B3818" s="92">
        <v>3782</v>
      </c>
      <c r="C3818" s="93">
        <v>72154500</v>
      </c>
      <c r="D3818" s="94" t="s">
        <v>1262</v>
      </c>
      <c r="E3818" s="78">
        <v>458262</v>
      </c>
      <c r="F3818" s="35">
        <f t="shared" si="538"/>
        <v>481633</v>
      </c>
      <c r="G3818" s="36">
        <v>3716679.4</v>
      </c>
      <c r="H3818" s="36">
        <v>3772948.55</v>
      </c>
      <c r="I3818" s="37">
        <v>4083224.5149499993</v>
      </c>
      <c r="J3818" s="38">
        <f t="shared" si="530"/>
        <v>481633</v>
      </c>
      <c r="K3818" s="38">
        <f t="shared" si="531"/>
        <v>3013621.3662374998</v>
      </c>
      <c r="L3818" s="38">
        <f t="shared" si="532"/>
        <v>3744813.9749999996</v>
      </c>
      <c r="M3818" s="39">
        <f t="shared" si="533"/>
        <v>2291600.2969826264</v>
      </c>
      <c r="N3818" s="40">
        <f t="shared" si="534"/>
        <v>1279840.1494223007</v>
      </c>
      <c r="O3818" s="41">
        <f t="shared" si="535"/>
        <v>0.55849187622618102</v>
      </c>
      <c r="P3818" s="42">
        <f t="shared" si="536"/>
        <v>481633</v>
      </c>
      <c r="Q3818" s="43" t="str">
        <f t="shared" si="537"/>
        <v>MEDIA GEO</v>
      </c>
    </row>
    <row r="3819" spans="2:17" s="44" customFormat="1" ht="20.399999999999999" x14ac:dyDescent="0.3">
      <c r="B3819" s="92">
        <v>3783</v>
      </c>
      <c r="C3819" s="93">
        <v>72154500</v>
      </c>
      <c r="D3819" s="94" t="s">
        <v>1263</v>
      </c>
      <c r="E3819" s="78">
        <v>230788</v>
      </c>
      <c r="F3819" s="35">
        <f t="shared" si="538"/>
        <v>242558</v>
      </c>
      <c r="G3819" s="36">
        <v>1442589.4</v>
      </c>
      <c r="H3819" s="36">
        <v>1473785.25</v>
      </c>
      <c r="I3819" s="37">
        <v>1610169.4244999997</v>
      </c>
      <c r="J3819" s="38">
        <f t="shared" si="530"/>
        <v>242558</v>
      </c>
      <c r="K3819" s="38">
        <f t="shared" si="531"/>
        <v>1192275.518625</v>
      </c>
      <c r="L3819" s="38">
        <f t="shared" si="532"/>
        <v>1458187.325</v>
      </c>
      <c r="M3819" s="39">
        <f t="shared" si="533"/>
        <v>954588.13108807092</v>
      </c>
      <c r="N3819" s="40">
        <f t="shared" si="534"/>
        <v>503481.33410152118</v>
      </c>
      <c r="O3819" s="41">
        <f t="shared" si="535"/>
        <v>0.52743305484810143</v>
      </c>
      <c r="P3819" s="42">
        <f t="shared" si="536"/>
        <v>242558</v>
      </c>
      <c r="Q3819" s="43" t="str">
        <f t="shared" si="537"/>
        <v>MEDIA GEO</v>
      </c>
    </row>
    <row r="3820" spans="2:17" s="44" customFormat="1" ht="20.399999999999999" x14ac:dyDescent="0.3">
      <c r="B3820" s="92">
        <v>3784</v>
      </c>
      <c r="C3820" s="93">
        <v>72154500</v>
      </c>
      <c r="D3820" s="94" t="s">
        <v>1137</v>
      </c>
      <c r="E3820" s="78">
        <v>424572</v>
      </c>
      <c r="F3820" s="35">
        <f t="shared" si="538"/>
        <v>446225</v>
      </c>
      <c r="G3820" s="36">
        <v>5894849.4500000002</v>
      </c>
      <c r="H3820" s="36">
        <v>5989311.6500000004</v>
      </c>
      <c r="I3820" s="37">
        <v>6539903.8250000002</v>
      </c>
      <c r="J3820" s="38">
        <f t="shared" si="530"/>
        <v>446225</v>
      </c>
      <c r="K3820" s="38">
        <f t="shared" si="531"/>
        <v>4717572.4812500002</v>
      </c>
      <c r="L3820" s="38">
        <f t="shared" si="532"/>
        <v>5942080.5500000007</v>
      </c>
      <c r="M3820" s="39">
        <f t="shared" si="533"/>
        <v>3185984.9684500932</v>
      </c>
      <c r="N3820" s="40">
        <f t="shared" si="534"/>
        <v>1937302.8525145024</v>
      </c>
      <c r="O3820" s="41">
        <f t="shared" si="535"/>
        <v>0.60807030532129436</v>
      </c>
      <c r="P3820" s="42">
        <f t="shared" si="536"/>
        <v>446225</v>
      </c>
      <c r="Q3820" s="43" t="str">
        <f t="shared" si="537"/>
        <v>MEDIA GEO</v>
      </c>
    </row>
    <row r="3821" spans="2:17" s="44" customFormat="1" x14ac:dyDescent="0.3">
      <c r="B3821" s="92">
        <v>3785</v>
      </c>
      <c r="C3821" s="93">
        <v>72154500</v>
      </c>
      <c r="D3821" s="94" t="s">
        <v>1264</v>
      </c>
      <c r="E3821" s="78">
        <v>208585</v>
      </c>
      <c r="F3821" s="35">
        <f t="shared" si="538"/>
        <v>219223</v>
      </c>
      <c r="G3821" s="36">
        <v>3134454.05</v>
      </c>
      <c r="H3821" s="36">
        <v>3177311.9</v>
      </c>
      <c r="I3821" s="37">
        <v>3434747.0805549999</v>
      </c>
      <c r="J3821" s="38">
        <f t="shared" si="530"/>
        <v>219223</v>
      </c>
      <c r="K3821" s="38">
        <f t="shared" si="531"/>
        <v>2491434.0076387497</v>
      </c>
      <c r="L3821" s="38">
        <f t="shared" si="532"/>
        <v>3155882.9749999996</v>
      </c>
      <c r="M3821" s="39">
        <f t="shared" si="533"/>
        <v>1654819.6115889682</v>
      </c>
      <c r="N3821" s="40">
        <f t="shared" si="534"/>
        <v>1015120.0991029895</v>
      </c>
      <c r="O3821" s="41">
        <f t="shared" si="535"/>
        <v>0.6134324804914929</v>
      </c>
      <c r="P3821" s="42">
        <f t="shared" si="536"/>
        <v>219223</v>
      </c>
      <c r="Q3821" s="43" t="str">
        <f t="shared" si="537"/>
        <v>MEDIA GEO</v>
      </c>
    </row>
    <row r="3822" spans="2:17" s="44" customFormat="1" x14ac:dyDescent="0.3">
      <c r="B3822" s="92">
        <v>3786</v>
      </c>
      <c r="C3822" s="93">
        <v>72154500</v>
      </c>
      <c r="D3822" s="94" t="s">
        <v>1240</v>
      </c>
      <c r="E3822" s="78">
        <v>18318</v>
      </c>
      <c r="F3822" s="35">
        <f t="shared" si="538"/>
        <v>19252</v>
      </c>
      <c r="G3822" s="36">
        <v>1726850.65</v>
      </c>
      <c r="H3822" s="36">
        <v>1758629.6</v>
      </c>
      <c r="I3822" s="37">
        <v>1925541.9750000001</v>
      </c>
      <c r="J3822" s="38">
        <f t="shared" si="530"/>
        <v>19252</v>
      </c>
      <c r="K3822" s="38">
        <f t="shared" si="531"/>
        <v>1357568.5562499999</v>
      </c>
      <c r="L3822" s="38">
        <f t="shared" si="532"/>
        <v>1742740.125</v>
      </c>
      <c r="M3822" s="39">
        <f t="shared" si="533"/>
        <v>579247.94280852703</v>
      </c>
      <c r="N3822" s="40">
        <f t="shared" si="534"/>
        <v>395976.92859686346</v>
      </c>
      <c r="O3822" s="41">
        <f t="shared" si="535"/>
        <v>0.68360523936768713</v>
      </c>
      <c r="P3822" s="42">
        <f t="shared" si="536"/>
        <v>19252</v>
      </c>
      <c r="Q3822" s="43" t="str">
        <f t="shared" si="537"/>
        <v>MEDIA GEO</v>
      </c>
    </row>
    <row r="3823" spans="2:17" s="44" customFormat="1" x14ac:dyDescent="0.3">
      <c r="B3823" s="92">
        <v>3787</v>
      </c>
      <c r="C3823" s="93">
        <v>72154500</v>
      </c>
      <c r="D3823" s="94" t="s">
        <v>1140</v>
      </c>
      <c r="E3823" s="78">
        <v>153447</v>
      </c>
      <c r="F3823" s="35">
        <f t="shared" si="538"/>
        <v>161273</v>
      </c>
      <c r="G3823" s="36">
        <v>2804127.9</v>
      </c>
      <c r="H3823" s="36">
        <v>2886636.55</v>
      </c>
      <c r="I3823" s="37">
        <v>3119031.0550000002</v>
      </c>
      <c r="J3823" s="38">
        <f t="shared" si="530"/>
        <v>161273</v>
      </c>
      <c r="K3823" s="38">
        <f t="shared" si="531"/>
        <v>2242767.1262499997</v>
      </c>
      <c r="L3823" s="38">
        <f t="shared" si="532"/>
        <v>2845382.2249999996</v>
      </c>
      <c r="M3823" s="39">
        <f t="shared" si="533"/>
        <v>1420505.1811388896</v>
      </c>
      <c r="N3823" s="40">
        <f t="shared" si="534"/>
        <v>890411.61437163595</v>
      </c>
      <c r="O3823" s="41">
        <f t="shared" si="535"/>
        <v>0.62682743167310995</v>
      </c>
      <c r="P3823" s="42">
        <f t="shared" si="536"/>
        <v>161273</v>
      </c>
      <c r="Q3823" s="43" t="str">
        <f t="shared" si="537"/>
        <v>MEDIA GEO</v>
      </c>
    </row>
    <row r="3824" spans="2:17" s="44" customFormat="1" x14ac:dyDescent="0.3">
      <c r="B3824" s="92">
        <v>3788</v>
      </c>
      <c r="C3824" s="93">
        <v>72154500</v>
      </c>
      <c r="D3824" s="94" t="s">
        <v>1201</v>
      </c>
      <c r="E3824" s="78">
        <v>110644</v>
      </c>
      <c r="F3824" s="35">
        <f t="shared" si="538"/>
        <v>116287</v>
      </c>
      <c r="G3824" s="36">
        <v>2183709.5</v>
      </c>
      <c r="H3824" s="36">
        <v>2209949</v>
      </c>
      <c r="I3824" s="37">
        <v>2394610.9389999998</v>
      </c>
      <c r="J3824" s="38">
        <f t="shared" si="530"/>
        <v>116287</v>
      </c>
      <c r="K3824" s="38">
        <f t="shared" si="531"/>
        <v>1726139.1097499998</v>
      </c>
      <c r="L3824" s="38">
        <f t="shared" si="532"/>
        <v>2196829.25</v>
      </c>
      <c r="M3824" s="39">
        <f t="shared" si="533"/>
        <v>1076677.9300558746</v>
      </c>
      <c r="N3824" s="40">
        <f t="shared" si="534"/>
        <v>679098.93923256418</v>
      </c>
      <c r="O3824" s="41">
        <f t="shared" si="535"/>
        <v>0.6307354504771191</v>
      </c>
      <c r="P3824" s="42">
        <f t="shared" si="536"/>
        <v>116287</v>
      </c>
      <c r="Q3824" s="43" t="str">
        <f t="shared" si="537"/>
        <v>MEDIA GEO</v>
      </c>
    </row>
    <row r="3825" spans="2:17" s="44" customFormat="1" ht="20.399999999999999" x14ac:dyDescent="0.3">
      <c r="B3825" s="92">
        <v>3789</v>
      </c>
      <c r="C3825" s="93">
        <v>72154500</v>
      </c>
      <c r="D3825" s="94" t="s">
        <v>1265</v>
      </c>
      <c r="E3825" s="78">
        <v>298388</v>
      </c>
      <c r="F3825" s="35">
        <f t="shared" si="538"/>
        <v>313606</v>
      </c>
      <c r="G3825" s="36">
        <v>2253098.4</v>
      </c>
      <c r="H3825" s="36">
        <v>2281378.75</v>
      </c>
      <c r="I3825" s="37">
        <v>2498000.4</v>
      </c>
      <c r="J3825" s="38">
        <f t="shared" si="530"/>
        <v>313606</v>
      </c>
      <c r="K3825" s="38">
        <f t="shared" si="531"/>
        <v>1836520.8875000002</v>
      </c>
      <c r="L3825" s="38">
        <f t="shared" si="532"/>
        <v>2267238.5750000002</v>
      </c>
      <c r="M3825" s="39">
        <f t="shared" si="533"/>
        <v>1416571.8408056707</v>
      </c>
      <c r="N3825" s="40">
        <f t="shared" si="534"/>
        <v>779914.62545081181</v>
      </c>
      <c r="O3825" s="41">
        <f t="shared" si="535"/>
        <v>0.55056482345945679</v>
      </c>
      <c r="P3825" s="42">
        <f t="shared" si="536"/>
        <v>313606</v>
      </c>
      <c r="Q3825" s="43" t="str">
        <f t="shared" si="537"/>
        <v>MEDIA GEO</v>
      </c>
    </row>
    <row r="3826" spans="2:17" s="44" customFormat="1" x14ac:dyDescent="0.3">
      <c r="B3826" s="92">
        <v>3790</v>
      </c>
      <c r="C3826" s="93">
        <v>72154500</v>
      </c>
      <c r="D3826" s="94" t="s">
        <v>1143</v>
      </c>
      <c r="E3826" s="78">
        <v>132718</v>
      </c>
      <c r="F3826" s="35">
        <f t="shared" si="538"/>
        <v>139487</v>
      </c>
      <c r="G3826" s="36">
        <v>3289558.65</v>
      </c>
      <c r="H3826" s="36">
        <v>3367110.95</v>
      </c>
      <c r="I3826" s="37">
        <v>3642917.25</v>
      </c>
      <c r="J3826" s="38">
        <f t="shared" si="530"/>
        <v>139487</v>
      </c>
      <c r="K3826" s="38">
        <f t="shared" si="531"/>
        <v>2609768.4624999999</v>
      </c>
      <c r="L3826" s="38">
        <f t="shared" si="532"/>
        <v>3328334.8</v>
      </c>
      <c r="M3826" s="39">
        <f t="shared" si="533"/>
        <v>1540261.7313421499</v>
      </c>
      <c r="N3826" s="40">
        <f t="shared" si="534"/>
        <v>990497.3114467985</v>
      </c>
      <c r="O3826" s="41">
        <f t="shared" si="535"/>
        <v>0.64307077900565712</v>
      </c>
      <c r="P3826" s="42">
        <f t="shared" si="536"/>
        <v>139487</v>
      </c>
      <c r="Q3826" s="43" t="str">
        <f t="shared" si="537"/>
        <v>MEDIA GEO</v>
      </c>
    </row>
    <row r="3827" spans="2:17" s="44" customFormat="1" x14ac:dyDescent="0.3">
      <c r="B3827" s="92">
        <v>3791</v>
      </c>
      <c r="C3827" s="93">
        <v>72154500</v>
      </c>
      <c r="D3827" s="94" t="s">
        <v>1203</v>
      </c>
      <c r="E3827" s="78">
        <v>311435</v>
      </c>
      <c r="F3827" s="35">
        <f t="shared" si="538"/>
        <v>327318</v>
      </c>
      <c r="G3827" s="36">
        <v>13738419.1</v>
      </c>
      <c r="H3827" s="36">
        <v>13940754.800000001</v>
      </c>
      <c r="I3827" s="37">
        <v>15069534.3575</v>
      </c>
      <c r="J3827" s="38">
        <f t="shared" si="530"/>
        <v>327318</v>
      </c>
      <c r="K3827" s="38">
        <f t="shared" si="531"/>
        <v>10769006.564375</v>
      </c>
      <c r="L3827" s="38">
        <f t="shared" si="532"/>
        <v>13839586.949999999</v>
      </c>
      <c r="M3827" s="39">
        <f t="shared" si="533"/>
        <v>5543999.6320989402</v>
      </c>
      <c r="N3827" s="40">
        <f t="shared" si="534"/>
        <v>3688750.9573484669</v>
      </c>
      <c r="O3827" s="41">
        <f t="shared" si="535"/>
        <v>0.66535916344422952</v>
      </c>
      <c r="P3827" s="42">
        <f t="shared" si="536"/>
        <v>327318</v>
      </c>
      <c r="Q3827" s="43" t="str">
        <f t="shared" si="537"/>
        <v>MEDIA GEO</v>
      </c>
    </row>
    <row r="3828" spans="2:17" s="44" customFormat="1" x14ac:dyDescent="0.3">
      <c r="B3828" s="92">
        <v>3792</v>
      </c>
      <c r="C3828" s="93">
        <v>72154500</v>
      </c>
      <c r="D3828" s="94" t="s">
        <v>1204</v>
      </c>
      <c r="E3828" s="78">
        <v>106889</v>
      </c>
      <c r="F3828" s="35">
        <f t="shared" si="538"/>
        <v>112340</v>
      </c>
      <c r="G3828" s="36">
        <v>3915516.5</v>
      </c>
      <c r="H3828" s="36">
        <v>3937674.3</v>
      </c>
      <c r="I3828" s="37">
        <v>4335071.5274999999</v>
      </c>
      <c r="J3828" s="38">
        <f t="shared" si="530"/>
        <v>112340</v>
      </c>
      <c r="K3828" s="38">
        <f t="shared" si="531"/>
        <v>3075150.5818750001</v>
      </c>
      <c r="L3828" s="38">
        <f t="shared" si="532"/>
        <v>3926595.4</v>
      </c>
      <c r="M3828" s="39">
        <f t="shared" si="533"/>
        <v>1655350.1944818711</v>
      </c>
      <c r="N3828" s="40">
        <f t="shared" si="534"/>
        <v>1091072.9719581045</v>
      </c>
      <c r="O3828" s="41">
        <f t="shared" si="535"/>
        <v>0.65911912512241144</v>
      </c>
      <c r="P3828" s="42">
        <f t="shared" si="536"/>
        <v>112340</v>
      </c>
      <c r="Q3828" s="43" t="str">
        <f t="shared" si="537"/>
        <v>MEDIA GEO</v>
      </c>
    </row>
    <row r="3829" spans="2:17" s="44" customFormat="1" x14ac:dyDescent="0.3">
      <c r="B3829" s="92">
        <v>3793</v>
      </c>
      <c r="C3829" s="93">
        <v>72154500</v>
      </c>
      <c r="D3829" s="94" t="s">
        <v>1146</v>
      </c>
      <c r="E3829" s="78">
        <v>133859</v>
      </c>
      <c r="F3829" s="35">
        <f t="shared" si="538"/>
        <v>140686</v>
      </c>
      <c r="G3829" s="36">
        <v>8927552.5500000007</v>
      </c>
      <c r="H3829" s="36">
        <v>9217061.6999999993</v>
      </c>
      <c r="I3829" s="37">
        <v>9988532.1549999993</v>
      </c>
      <c r="J3829" s="38">
        <f t="shared" si="530"/>
        <v>140686</v>
      </c>
      <c r="K3829" s="38">
        <f t="shared" si="531"/>
        <v>7068458.1012500003</v>
      </c>
      <c r="L3829" s="38">
        <f t="shared" si="532"/>
        <v>9072307.125</v>
      </c>
      <c r="M3829" s="39">
        <f t="shared" si="533"/>
        <v>3279211.0289668776</v>
      </c>
      <c r="N3829" s="40">
        <f t="shared" si="534"/>
        <v>2219272.3309061844</v>
      </c>
      <c r="O3829" s="41">
        <f t="shared" si="535"/>
        <v>0.67677020823065814</v>
      </c>
      <c r="P3829" s="42">
        <f t="shared" si="536"/>
        <v>140686</v>
      </c>
      <c r="Q3829" s="43" t="str">
        <f t="shared" si="537"/>
        <v>MEDIA GEO</v>
      </c>
    </row>
    <row r="3830" spans="2:17" s="44" customFormat="1" x14ac:dyDescent="0.3">
      <c r="B3830" s="92">
        <v>3794</v>
      </c>
      <c r="C3830" s="93">
        <v>72154500</v>
      </c>
      <c r="D3830" s="94" t="s">
        <v>1241</v>
      </c>
      <c r="E3830" s="78">
        <v>136179</v>
      </c>
      <c r="F3830" s="35">
        <f t="shared" si="538"/>
        <v>143124</v>
      </c>
      <c r="G3830" s="36">
        <v>10790557.050000001</v>
      </c>
      <c r="H3830" s="36">
        <v>10846534.65</v>
      </c>
      <c r="I3830" s="37">
        <v>11886353.264449999</v>
      </c>
      <c r="J3830" s="38">
        <f t="shared" si="530"/>
        <v>143124</v>
      </c>
      <c r="K3830" s="38">
        <f t="shared" si="531"/>
        <v>8416642.2411125004</v>
      </c>
      <c r="L3830" s="38">
        <f t="shared" si="532"/>
        <v>10818545.850000001</v>
      </c>
      <c r="M3830" s="39">
        <f t="shared" si="533"/>
        <v>3756418.6923477473</v>
      </c>
      <c r="N3830" s="40">
        <f t="shared" si="534"/>
        <v>2554985.1793844523</v>
      </c>
      <c r="O3830" s="41">
        <f t="shared" si="535"/>
        <v>0.68016517556715606</v>
      </c>
      <c r="P3830" s="42">
        <f t="shared" si="536"/>
        <v>143124</v>
      </c>
      <c r="Q3830" s="43" t="str">
        <f t="shared" si="537"/>
        <v>MEDIA GEO</v>
      </c>
    </row>
    <row r="3831" spans="2:17" s="44" customFormat="1" x14ac:dyDescent="0.3">
      <c r="B3831" s="92">
        <v>3795</v>
      </c>
      <c r="C3831" s="93">
        <v>72154500</v>
      </c>
      <c r="D3831" s="94" t="s">
        <v>1148</v>
      </c>
      <c r="E3831" s="78">
        <v>497887</v>
      </c>
      <c r="F3831" s="35">
        <f t="shared" si="538"/>
        <v>523279</v>
      </c>
      <c r="G3831" s="36">
        <v>1711398.5</v>
      </c>
      <c r="H3831" s="36">
        <v>1706150.6</v>
      </c>
      <c r="I3831" s="37">
        <v>1873500.3</v>
      </c>
      <c r="J3831" s="38">
        <f t="shared" si="530"/>
        <v>523279</v>
      </c>
      <c r="K3831" s="38">
        <f t="shared" si="531"/>
        <v>1453582.1</v>
      </c>
      <c r="L3831" s="38">
        <f t="shared" si="532"/>
        <v>1708774.55</v>
      </c>
      <c r="M3831" s="39">
        <f t="shared" si="533"/>
        <v>1300735.208164118</v>
      </c>
      <c r="N3831" s="40">
        <f t="shared" si="534"/>
        <v>549744.55686842813</v>
      </c>
      <c r="O3831" s="41">
        <f t="shared" si="535"/>
        <v>0.42264140573572073</v>
      </c>
      <c r="P3831" s="42">
        <f t="shared" si="536"/>
        <v>523279</v>
      </c>
      <c r="Q3831" s="43" t="str">
        <f t="shared" si="537"/>
        <v>MEDIA GEO</v>
      </c>
    </row>
    <row r="3832" spans="2:17" s="44" customFormat="1" x14ac:dyDescent="0.3">
      <c r="B3832" s="92">
        <v>3796</v>
      </c>
      <c r="C3832" s="93">
        <v>72154500</v>
      </c>
      <c r="D3832" s="94" t="s">
        <v>1205</v>
      </c>
      <c r="E3832" s="78">
        <v>526618</v>
      </c>
      <c r="F3832" s="35">
        <f t="shared" si="538"/>
        <v>553476</v>
      </c>
      <c r="G3832" s="36">
        <v>10624373.550000001</v>
      </c>
      <c r="H3832" s="36">
        <v>10980064.550000001</v>
      </c>
      <c r="I3832" s="37">
        <v>11886353.264449999</v>
      </c>
      <c r="J3832" s="38">
        <f t="shared" si="530"/>
        <v>553476</v>
      </c>
      <c r="K3832" s="38">
        <f t="shared" si="531"/>
        <v>8511066.8411125001</v>
      </c>
      <c r="L3832" s="38">
        <f t="shared" si="532"/>
        <v>10802219.050000001</v>
      </c>
      <c r="M3832" s="39">
        <f t="shared" si="533"/>
        <v>5263370.1491091512</v>
      </c>
      <c r="N3832" s="40">
        <f t="shared" si="534"/>
        <v>3330398.0915059252</v>
      </c>
      <c r="O3832" s="41">
        <f t="shared" si="535"/>
        <v>0.63275011963002636</v>
      </c>
      <c r="P3832" s="42">
        <f t="shared" si="536"/>
        <v>553476</v>
      </c>
      <c r="Q3832" s="43" t="str">
        <f t="shared" si="537"/>
        <v>MEDIA GEO</v>
      </c>
    </row>
    <row r="3833" spans="2:17" s="44" customFormat="1" x14ac:dyDescent="0.3">
      <c r="B3833" s="92">
        <v>3797</v>
      </c>
      <c r="C3833" s="93">
        <v>72154500</v>
      </c>
      <c r="D3833" s="94" t="s">
        <v>1150</v>
      </c>
      <c r="E3833" s="78">
        <v>292977</v>
      </c>
      <c r="F3833" s="35">
        <f t="shared" si="538"/>
        <v>307919</v>
      </c>
      <c r="G3833" s="36">
        <v>681352.35</v>
      </c>
      <c r="H3833" s="36">
        <v>698553.8</v>
      </c>
      <c r="I3833" s="37">
        <v>763277.9</v>
      </c>
      <c r="J3833" s="38">
        <f t="shared" si="530"/>
        <v>307919</v>
      </c>
      <c r="K3833" s="38">
        <f t="shared" si="531"/>
        <v>612775.76249999995</v>
      </c>
      <c r="L3833" s="38">
        <f t="shared" si="532"/>
        <v>689953.07499999995</v>
      </c>
      <c r="M3833" s="39">
        <f t="shared" si="533"/>
        <v>578325.97449681221</v>
      </c>
      <c r="N3833" s="40">
        <f t="shared" si="534"/>
        <v>191206.60534683373</v>
      </c>
      <c r="O3833" s="41">
        <f t="shared" si="535"/>
        <v>0.33062081555855777</v>
      </c>
      <c r="P3833" s="42">
        <f t="shared" si="536"/>
        <v>307919</v>
      </c>
      <c r="Q3833" s="43" t="str">
        <f t="shared" si="537"/>
        <v>MENOR VALOR</v>
      </c>
    </row>
    <row r="3834" spans="2:17" s="44" customFormat="1" x14ac:dyDescent="0.3">
      <c r="B3834" s="92">
        <v>3798</v>
      </c>
      <c r="C3834" s="93">
        <v>72154500</v>
      </c>
      <c r="D3834" s="94" t="s">
        <v>1151</v>
      </c>
      <c r="E3834" s="78">
        <v>732332</v>
      </c>
      <c r="F3834" s="35">
        <f t="shared" si="538"/>
        <v>769681</v>
      </c>
      <c r="G3834" s="36">
        <v>12687672.9</v>
      </c>
      <c r="H3834" s="36">
        <v>12994091.949999999</v>
      </c>
      <c r="I3834" s="37">
        <v>14144760.384695498</v>
      </c>
      <c r="J3834" s="38">
        <f t="shared" si="530"/>
        <v>769681</v>
      </c>
      <c r="K3834" s="38">
        <f t="shared" si="531"/>
        <v>10149051.558673875</v>
      </c>
      <c r="L3834" s="38">
        <f t="shared" si="532"/>
        <v>12840882.425000001</v>
      </c>
      <c r="M3834" s="39">
        <f t="shared" si="533"/>
        <v>6508914.510870954</v>
      </c>
      <c r="N3834" s="40">
        <f t="shared" si="534"/>
        <v>4058250.9343499285</v>
      </c>
      <c r="O3834" s="41">
        <f t="shared" si="535"/>
        <v>0.62349120234594946</v>
      </c>
      <c r="P3834" s="42">
        <f t="shared" si="536"/>
        <v>769681</v>
      </c>
      <c r="Q3834" s="43" t="str">
        <f t="shared" si="537"/>
        <v>MEDIA GEO</v>
      </c>
    </row>
    <row r="3835" spans="2:17" s="44" customFormat="1" x14ac:dyDescent="0.3">
      <c r="B3835" s="92">
        <v>3799</v>
      </c>
      <c r="C3835" s="93">
        <v>72154500</v>
      </c>
      <c r="D3835" s="94" t="s">
        <v>1206</v>
      </c>
      <c r="E3835" s="78">
        <v>400123</v>
      </c>
      <c r="F3835" s="35">
        <f t="shared" si="538"/>
        <v>420529</v>
      </c>
      <c r="G3835" s="36">
        <v>16976373.399999999</v>
      </c>
      <c r="H3835" s="36">
        <v>17243433.199999999</v>
      </c>
      <c r="I3835" s="37">
        <v>18596225.199999999</v>
      </c>
      <c r="J3835" s="38">
        <f t="shared" si="530"/>
        <v>420529</v>
      </c>
      <c r="K3835" s="38">
        <f t="shared" si="531"/>
        <v>13309140.199999999</v>
      </c>
      <c r="L3835" s="38">
        <f t="shared" si="532"/>
        <v>17109903.299999997</v>
      </c>
      <c r="M3835" s="39">
        <f t="shared" si="533"/>
        <v>6917072.87670583</v>
      </c>
      <c r="N3835" s="40">
        <f t="shared" si="534"/>
        <v>4593750.229494635</v>
      </c>
      <c r="O3835" s="41">
        <f t="shared" si="535"/>
        <v>0.66411765661233735</v>
      </c>
      <c r="P3835" s="42">
        <f t="shared" si="536"/>
        <v>420529</v>
      </c>
      <c r="Q3835" s="43" t="str">
        <f t="shared" si="537"/>
        <v>MEDIA GEO</v>
      </c>
    </row>
    <row r="3836" spans="2:17" s="44" customFormat="1" x14ac:dyDescent="0.3">
      <c r="B3836" s="92">
        <v>3800</v>
      </c>
      <c r="C3836" s="93">
        <v>72154500</v>
      </c>
      <c r="D3836" s="94" t="s">
        <v>1244</v>
      </c>
      <c r="E3836" s="78">
        <v>70013</v>
      </c>
      <c r="F3836" s="35">
        <f t="shared" si="538"/>
        <v>73584</v>
      </c>
      <c r="G3836" s="36">
        <v>2151639</v>
      </c>
      <c r="H3836" s="36">
        <v>2181377.1</v>
      </c>
      <c r="I3836" s="37">
        <v>2359222.6</v>
      </c>
      <c r="J3836" s="38">
        <f t="shared" si="530"/>
        <v>73584</v>
      </c>
      <c r="K3836" s="38">
        <f t="shared" si="531"/>
        <v>1691455.6749999998</v>
      </c>
      <c r="L3836" s="38">
        <f t="shared" si="532"/>
        <v>2166508.0499999998</v>
      </c>
      <c r="M3836" s="39">
        <f t="shared" si="533"/>
        <v>950086.43475789309</v>
      </c>
      <c r="N3836" s="40">
        <f t="shared" si="534"/>
        <v>619780.81534382561</v>
      </c>
      <c r="O3836" s="41">
        <f t="shared" si="535"/>
        <v>0.65234150564602267</v>
      </c>
      <c r="P3836" s="42">
        <f t="shared" si="536"/>
        <v>73584</v>
      </c>
      <c r="Q3836" s="43" t="str">
        <f t="shared" si="537"/>
        <v>MEDIA GEO</v>
      </c>
    </row>
    <row r="3837" spans="2:17" s="44" customFormat="1" x14ac:dyDescent="0.3">
      <c r="B3837" s="92">
        <v>3801</v>
      </c>
      <c r="C3837" s="93">
        <v>72154500</v>
      </c>
      <c r="D3837" s="94" t="s">
        <v>1154</v>
      </c>
      <c r="E3837" s="78">
        <v>94149</v>
      </c>
      <c r="F3837" s="35">
        <f t="shared" si="538"/>
        <v>98951</v>
      </c>
      <c r="G3837" s="36">
        <v>2525406.1</v>
      </c>
      <c r="H3837" s="36">
        <v>2540566.7000000002</v>
      </c>
      <c r="I3837" s="37">
        <v>2771697.9771599998</v>
      </c>
      <c r="J3837" s="38">
        <f t="shared" si="530"/>
        <v>98951</v>
      </c>
      <c r="K3837" s="38">
        <f t="shared" si="531"/>
        <v>1984155.44429</v>
      </c>
      <c r="L3837" s="38">
        <f t="shared" si="532"/>
        <v>2532986.4000000004</v>
      </c>
      <c r="M3837" s="39">
        <f t="shared" si="533"/>
        <v>1151746.7083599032</v>
      </c>
      <c r="N3837" s="40">
        <f t="shared" si="534"/>
        <v>744438.98458538239</v>
      </c>
      <c r="O3837" s="41">
        <f t="shared" si="535"/>
        <v>0.6463565115332256</v>
      </c>
      <c r="P3837" s="42">
        <f t="shared" si="536"/>
        <v>98951</v>
      </c>
      <c r="Q3837" s="43" t="str">
        <f t="shared" si="537"/>
        <v>MEDIA GEO</v>
      </c>
    </row>
    <row r="3838" spans="2:17" s="44" customFormat="1" ht="20.399999999999999" x14ac:dyDescent="0.3">
      <c r="B3838" s="92">
        <v>3802</v>
      </c>
      <c r="C3838" s="93">
        <v>72154500</v>
      </c>
      <c r="D3838" s="94" t="s">
        <v>1246</v>
      </c>
      <c r="E3838" s="78">
        <v>378252</v>
      </c>
      <c r="F3838" s="35">
        <f t="shared" si="538"/>
        <v>397543</v>
      </c>
      <c r="G3838" s="36">
        <v>2156595.35</v>
      </c>
      <c r="H3838" s="36">
        <v>2147265.75</v>
      </c>
      <c r="I3838" s="37">
        <v>2359222.6</v>
      </c>
      <c r="J3838" s="38">
        <f t="shared" si="530"/>
        <v>397543</v>
      </c>
      <c r="K3838" s="38">
        <f t="shared" si="531"/>
        <v>1765156.6749999998</v>
      </c>
      <c r="L3838" s="38">
        <f t="shared" si="532"/>
        <v>2151930.5499999998</v>
      </c>
      <c r="M3838" s="39">
        <f t="shared" si="533"/>
        <v>1443616.6188550158</v>
      </c>
      <c r="N3838" s="40">
        <f t="shared" si="534"/>
        <v>739685.74951273366</v>
      </c>
      <c r="O3838" s="41">
        <f t="shared" si="535"/>
        <v>0.51238378656197858</v>
      </c>
      <c r="P3838" s="42">
        <f t="shared" si="536"/>
        <v>397543</v>
      </c>
      <c r="Q3838" s="43" t="str">
        <f t="shared" si="537"/>
        <v>MEDIA GEO</v>
      </c>
    </row>
    <row r="3839" spans="2:17" s="44" customFormat="1" x14ac:dyDescent="0.3">
      <c r="B3839" s="92">
        <v>3803</v>
      </c>
      <c r="C3839" s="93">
        <v>72154500</v>
      </c>
      <c r="D3839" s="94" t="s">
        <v>1208</v>
      </c>
      <c r="E3839" s="78">
        <v>44718</v>
      </c>
      <c r="F3839" s="35">
        <f t="shared" si="538"/>
        <v>46999</v>
      </c>
      <c r="G3839" s="36">
        <v>282803.5</v>
      </c>
      <c r="H3839" s="36">
        <v>283969.7</v>
      </c>
      <c r="I3839" s="37">
        <v>311903.10550000001</v>
      </c>
      <c r="J3839" s="38">
        <f t="shared" si="530"/>
        <v>46999</v>
      </c>
      <c r="K3839" s="38">
        <f t="shared" si="531"/>
        <v>231418.826375</v>
      </c>
      <c r="L3839" s="38">
        <f t="shared" si="532"/>
        <v>283386.59999999998</v>
      </c>
      <c r="M3839" s="39">
        <f t="shared" si="533"/>
        <v>185232.11039032042</v>
      </c>
      <c r="N3839" s="40">
        <f t="shared" si="534"/>
        <v>97745.569741504209</v>
      </c>
      <c r="O3839" s="41">
        <f t="shared" si="535"/>
        <v>0.52769236141366149</v>
      </c>
      <c r="P3839" s="42">
        <f t="shared" si="536"/>
        <v>46999</v>
      </c>
      <c r="Q3839" s="43" t="str">
        <f t="shared" si="537"/>
        <v>MEDIA GEO</v>
      </c>
    </row>
    <row r="3840" spans="2:17" s="44" customFormat="1" x14ac:dyDescent="0.3">
      <c r="B3840" s="92">
        <v>3804</v>
      </c>
      <c r="C3840" s="93">
        <v>72154500</v>
      </c>
      <c r="D3840" s="94" t="s">
        <v>1209</v>
      </c>
      <c r="E3840" s="78">
        <v>97547</v>
      </c>
      <c r="F3840" s="35">
        <f t="shared" si="538"/>
        <v>102522</v>
      </c>
      <c r="G3840" s="36">
        <v>1245793.1499999999</v>
      </c>
      <c r="H3840" s="36">
        <v>1257746.7</v>
      </c>
      <c r="I3840" s="37">
        <v>1380839.11</v>
      </c>
      <c r="J3840" s="38">
        <f t="shared" si="530"/>
        <v>102522</v>
      </c>
      <c r="K3840" s="38">
        <f t="shared" si="531"/>
        <v>996725.24</v>
      </c>
      <c r="L3840" s="38">
        <f t="shared" si="532"/>
        <v>1251769.9249999998</v>
      </c>
      <c r="M3840" s="39">
        <f t="shared" si="533"/>
        <v>686277.59165664937</v>
      </c>
      <c r="N3840" s="40">
        <f t="shared" si="534"/>
        <v>412777.53741598199</v>
      </c>
      <c r="O3840" s="41">
        <f t="shared" si="535"/>
        <v>0.60147313919947742</v>
      </c>
      <c r="P3840" s="42">
        <f t="shared" si="536"/>
        <v>102522</v>
      </c>
      <c r="Q3840" s="43" t="str">
        <f t="shared" si="537"/>
        <v>MEDIA GEO</v>
      </c>
    </row>
    <row r="3841" spans="2:17" s="44" customFormat="1" x14ac:dyDescent="0.3">
      <c r="B3841" s="92">
        <v>3805</v>
      </c>
      <c r="C3841" s="93">
        <v>72154500</v>
      </c>
      <c r="D3841" s="94" t="s">
        <v>1156</v>
      </c>
      <c r="E3841" s="78">
        <v>78813</v>
      </c>
      <c r="F3841" s="35">
        <f t="shared" si="538"/>
        <v>82832</v>
      </c>
      <c r="G3841" s="36">
        <v>1261245.3</v>
      </c>
      <c r="H3841" s="36">
        <v>1266201.6499999999</v>
      </c>
      <c r="I3841" s="37">
        <v>1380839.11</v>
      </c>
      <c r="J3841" s="38">
        <f t="shared" si="530"/>
        <v>82832</v>
      </c>
      <c r="K3841" s="38">
        <f t="shared" si="531"/>
        <v>997779.51500000013</v>
      </c>
      <c r="L3841" s="38">
        <f t="shared" si="532"/>
        <v>1263723.4750000001</v>
      </c>
      <c r="M3841" s="39">
        <f t="shared" si="533"/>
        <v>653748.8165747876</v>
      </c>
      <c r="N3841" s="40">
        <f t="shared" si="534"/>
        <v>403699.15249346866</v>
      </c>
      <c r="O3841" s="41">
        <f t="shared" si="535"/>
        <v>0.61751416179777707</v>
      </c>
      <c r="P3841" s="42">
        <f t="shared" si="536"/>
        <v>82832</v>
      </c>
      <c r="Q3841" s="43" t="str">
        <f t="shared" si="537"/>
        <v>MEDIA GEO</v>
      </c>
    </row>
    <row r="3842" spans="2:17" s="44" customFormat="1" x14ac:dyDescent="0.3">
      <c r="B3842" s="92">
        <v>3806</v>
      </c>
      <c r="C3842" s="93">
        <v>72154500</v>
      </c>
      <c r="D3842" s="94" t="s">
        <v>1211</v>
      </c>
      <c r="E3842" s="78">
        <v>89160</v>
      </c>
      <c r="F3842" s="35">
        <f t="shared" si="538"/>
        <v>93707</v>
      </c>
      <c r="G3842" s="36">
        <v>1724518.25</v>
      </c>
      <c r="H3842" s="36">
        <v>1764752.15</v>
      </c>
      <c r="I3842" s="37">
        <v>1908194.75</v>
      </c>
      <c r="J3842" s="38">
        <f t="shared" si="530"/>
        <v>93707</v>
      </c>
      <c r="K3842" s="38">
        <f t="shared" si="531"/>
        <v>1372793.0375000001</v>
      </c>
      <c r="L3842" s="38">
        <f t="shared" si="532"/>
        <v>1744635.2</v>
      </c>
      <c r="M3842" s="39">
        <f t="shared" si="533"/>
        <v>858888.05205010134</v>
      </c>
      <c r="N3842" s="40">
        <f t="shared" si="534"/>
        <v>541064.71074008325</v>
      </c>
      <c r="O3842" s="41">
        <f t="shared" si="535"/>
        <v>0.62995952667941113</v>
      </c>
      <c r="P3842" s="42">
        <f t="shared" si="536"/>
        <v>93707</v>
      </c>
      <c r="Q3842" s="43" t="str">
        <f t="shared" si="537"/>
        <v>MEDIA GEO</v>
      </c>
    </row>
    <row r="3843" spans="2:17" s="44" customFormat="1" ht="25.5" customHeight="1" x14ac:dyDescent="0.3">
      <c r="B3843" s="92">
        <v>3807</v>
      </c>
      <c r="C3843" s="93">
        <v>72154500</v>
      </c>
      <c r="D3843" s="94" t="s">
        <v>1158</v>
      </c>
      <c r="E3843" s="78">
        <v>117364</v>
      </c>
      <c r="F3843" s="35">
        <f t="shared" si="538"/>
        <v>123350</v>
      </c>
      <c r="G3843" s="36">
        <v>1711981.6</v>
      </c>
      <c r="H3843" s="36">
        <v>1767667.65</v>
      </c>
      <c r="I3843" s="37">
        <v>1908194.75</v>
      </c>
      <c r="J3843" s="38">
        <f t="shared" si="530"/>
        <v>123350</v>
      </c>
      <c r="K3843" s="38">
        <f t="shared" si="531"/>
        <v>1377798.5</v>
      </c>
      <c r="L3843" s="38">
        <f t="shared" si="532"/>
        <v>1739824.625</v>
      </c>
      <c r="M3843" s="39">
        <f t="shared" si="533"/>
        <v>918682.38516065176</v>
      </c>
      <c r="N3843" s="40">
        <f t="shared" si="534"/>
        <v>562384.92284436792</v>
      </c>
      <c r="O3843" s="41">
        <f t="shared" si="535"/>
        <v>0.61216469579529664</v>
      </c>
      <c r="P3843" s="42">
        <f t="shared" si="536"/>
        <v>123350</v>
      </c>
      <c r="Q3843" s="43" t="str">
        <f t="shared" si="537"/>
        <v>MEDIA GEO</v>
      </c>
    </row>
    <row r="3844" spans="2:17" s="44" customFormat="1" x14ac:dyDescent="0.3">
      <c r="B3844" s="92">
        <v>3808</v>
      </c>
      <c r="C3844" s="93">
        <v>72154500</v>
      </c>
      <c r="D3844" s="94" t="s">
        <v>1212</v>
      </c>
      <c r="E3844" s="78">
        <v>8524</v>
      </c>
      <c r="F3844" s="35">
        <f t="shared" si="538"/>
        <v>8959</v>
      </c>
      <c r="G3844" s="36">
        <v>186008.9</v>
      </c>
      <c r="H3844" s="36">
        <v>190382.15</v>
      </c>
      <c r="I3844" s="37">
        <v>208166.7</v>
      </c>
      <c r="J3844" s="38">
        <f t="shared" si="530"/>
        <v>8959</v>
      </c>
      <c r="K3844" s="38">
        <f t="shared" si="531"/>
        <v>148379.1875</v>
      </c>
      <c r="L3844" s="38">
        <f t="shared" si="532"/>
        <v>188195.52499999999</v>
      </c>
      <c r="M3844" s="39">
        <f t="shared" si="533"/>
        <v>90148.330122775486</v>
      </c>
      <c r="N3844" s="40">
        <f t="shared" si="534"/>
        <v>57409.525889807774</v>
      </c>
      <c r="O3844" s="41">
        <f t="shared" si="535"/>
        <v>0.63683404686054823</v>
      </c>
      <c r="P3844" s="42">
        <f t="shared" si="536"/>
        <v>8959</v>
      </c>
      <c r="Q3844" s="43" t="str">
        <f t="shared" si="537"/>
        <v>MEDIA GEO</v>
      </c>
    </row>
    <row r="3845" spans="2:17" s="44" customFormat="1" x14ac:dyDescent="0.3">
      <c r="B3845" s="92">
        <v>3809</v>
      </c>
      <c r="C3845" s="93">
        <v>72154500</v>
      </c>
      <c r="D3845" s="94" t="s">
        <v>1160</v>
      </c>
      <c r="E3845" s="78">
        <v>120935</v>
      </c>
      <c r="F3845" s="35">
        <f t="shared" si="538"/>
        <v>127103</v>
      </c>
      <c r="G3845" s="36">
        <v>3066231.35</v>
      </c>
      <c r="H3845" s="36">
        <v>3106465.25</v>
      </c>
      <c r="I3845" s="37">
        <v>3400056.1</v>
      </c>
      <c r="J3845" s="38">
        <f t="shared" si="530"/>
        <v>127103</v>
      </c>
      <c r="K3845" s="38">
        <f t="shared" si="531"/>
        <v>2424963.9249999998</v>
      </c>
      <c r="L3845" s="38">
        <f t="shared" si="532"/>
        <v>3086348.3</v>
      </c>
      <c r="M3845" s="39">
        <f t="shared" si="533"/>
        <v>1424388.0645242108</v>
      </c>
      <c r="N3845" s="40">
        <f t="shared" si="534"/>
        <v>917319.06625709718</v>
      </c>
      <c r="O3845" s="41">
        <f t="shared" si="535"/>
        <v>0.64400923393268528</v>
      </c>
      <c r="P3845" s="42">
        <f t="shared" si="536"/>
        <v>127103</v>
      </c>
      <c r="Q3845" s="43" t="str">
        <f t="shared" si="537"/>
        <v>MEDIA GEO</v>
      </c>
    </row>
    <row r="3846" spans="2:17" s="44" customFormat="1" x14ac:dyDescent="0.3">
      <c r="B3846" s="92">
        <v>3810</v>
      </c>
      <c r="C3846" s="93">
        <v>72154500</v>
      </c>
      <c r="D3846" s="94" t="s">
        <v>1161</v>
      </c>
      <c r="E3846" s="78">
        <v>106649</v>
      </c>
      <c r="F3846" s="35">
        <f t="shared" si="538"/>
        <v>112088</v>
      </c>
      <c r="G3846" s="77">
        <v>2160093.9500000002</v>
      </c>
      <c r="H3846" s="77">
        <v>2203826.4500000002</v>
      </c>
      <c r="I3846" s="77">
        <v>2390447.605</v>
      </c>
      <c r="J3846" s="38">
        <f t="shared" si="530"/>
        <v>112088</v>
      </c>
      <c r="K3846" s="38">
        <f t="shared" si="531"/>
        <v>1716614.0012500002</v>
      </c>
      <c r="L3846" s="38">
        <f t="shared" si="532"/>
        <v>2181960.2000000002</v>
      </c>
      <c r="M3846" s="39">
        <f t="shared" si="533"/>
        <v>1062727.9314313503</v>
      </c>
      <c r="N3846" s="40">
        <f t="shared" si="534"/>
        <v>672203.94198182225</v>
      </c>
      <c r="O3846" s="41">
        <f t="shared" si="535"/>
        <v>0.63252684163147455</v>
      </c>
      <c r="P3846" s="42">
        <f t="shared" si="536"/>
        <v>112088</v>
      </c>
      <c r="Q3846" s="43" t="str">
        <f t="shared" si="537"/>
        <v>MEDIA GEO</v>
      </c>
    </row>
    <row r="3847" spans="2:17" x14ac:dyDescent="0.3">
      <c r="B3847" s="136" t="s">
        <v>1266</v>
      </c>
      <c r="C3847" s="137"/>
      <c r="D3847" s="138"/>
      <c r="E3847" s="51"/>
      <c r="F3847" s="52"/>
      <c r="G3847" s="36"/>
      <c r="H3847" s="36"/>
      <c r="I3847" s="37"/>
      <c r="J3847" s="38"/>
      <c r="K3847" s="38"/>
      <c r="L3847" s="38"/>
      <c r="M3847" s="39"/>
      <c r="N3847" s="40"/>
      <c r="O3847" s="53"/>
      <c r="P3847" s="42"/>
      <c r="Q3847" s="43"/>
    </row>
    <row r="3848" spans="2:17" s="44" customFormat="1" ht="45" customHeight="1" x14ac:dyDescent="0.3">
      <c r="B3848" s="87">
        <v>3811</v>
      </c>
      <c r="C3848" s="88">
        <v>72154500</v>
      </c>
      <c r="D3848" s="89" t="s">
        <v>1267</v>
      </c>
      <c r="E3848" s="78">
        <v>60076</v>
      </c>
      <c r="F3848" s="35">
        <f t="shared" si="538"/>
        <v>63140</v>
      </c>
      <c r="G3848" s="36">
        <v>881938.75</v>
      </c>
      <c r="H3848" s="36">
        <v>894766.95</v>
      </c>
      <c r="I3848" s="37">
        <v>971444.6</v>
      </c>
      <c r="J3848" s="38">
        <f t="shared" si="530"/>
        <v>63140</v>
      </c>
      <c r="K3848" s="38">
        <f t="shared" si="531"/>
        <v>702822.57499999995</v>
      </c>
      <c r="L3848" s="38">
        <f t="shared" si="532"/>
        <v>888352.85</v>
      </c>
      <c r="M3848" s="39">
        <f t="shared" si="533"/>
        <v>469048.49168672448</v>
      </c>
      <c r="N3848" s="40">
        <f t="shared" si="534"/>
        <v>287020.64701288624</v>
      </c>
      <c r="O3848" s="41">
        <f t="shared" si="535"/>
        <v>0.61192105315325507</v>
      </c>
      <c r="P3848" s="42">
        <f t="shared" si="536"/>
        <v>63140</v>
      </c>
      <c r="Q3848" s="43" t="str">
        <f t="shared" si="537"/>
        <v>MEDIA GEO</v>
      </c>
    </row>
    <row r="3849" spans="2:17" s="44" customFormat="1" x14ac:dyDescent="0.3">
      <c r="B3849" s="87">
        <v>3812</v>
      </c>
      <c r="C3849" s="88">
        <v>72154500</v>
      </c>
      <c r="D3849" s="89" t="s">
        <v>1268</v>
      </c>
      <c r="E3849" s="78">
        <v>49129</v>
      </c>
      <c r="F3849" s="35">
        <f t="shared" si="538"/>
        <v>51635</v>
      </c>
      <c r="G3849" s="36">
        <v>926545.9</v>
      </c>
      <c r="H3849" s="36">
        <v>955992.45</v>
      </c>
      <c r="I3849" s="37">
        <v>1033894.61</v>
      </c>
      <c r="J3849" s="38">
        <f t="shared" ref="J3849:J3912" si="539">MIN(F3849:I3849)</f>
        <v>51635</v>
      </c>
      <c r="K3849" s="38">
        <f t="shared" ref="K3849:K3912" si="540">AVERAGE(F3849:I3849)</f>
        <v>742016.99</v>
      </c>
      <c r="L3849" s="38">
        <f t="shared" ref="L3849:L3912" si="541">MEDIAN(F3849:I3849)</f>
        <v>941269.17500000005</v>
      </c>
      <c r="M3849" s="39">
        <f t="shared" ref="M3849:M3912" si="542">GEOMEAN(F3849:I3849)</f>
        <v>466321.52589438914</v>
      </c>
      <c r="N3849" s="40">
        <f t="shared" ref="N3849:N3912" si="543">STDEVA(J3849,M3849)</f>
        <v>293227.65452661342</v>
      </c>
      <c r="O3849" s="41">
        <f t="shared" ref="O3849:O3912" si="544">N3849/M3849</f>
        <v>0.62881003394431034</v>
      </c>
      <c r="P3849" s="42">
        <f t="shared" ref="P3849:P3912" si="545">ROUND(IF(O3849&lt;=P3844,J3849,M3849),0)</f>
        <v>51635</v>
      </c>
      <c r="Q3849" s="43" t="str">
        <f t="shared" ref="Q3849:Q3912" si="546">IF(O3849&lt;=35%,"MENOR VALOR","MEDIA GEO")</f>
        <v>MEDIA GEO</v>
      </c>
    </row>
    <row r="3850" spans="2:17" s="44" customFormat="1" x14ac:dyDescent="0.3">
      <c r="B3850" s="87">
        <v>3813</v>
      </c>
      <c r="C3850" s="88">
        <v>72154500</v>
      </c>
      <c r="D3850" s="89" t="s">
        <v>1269</v>
      </c>
      <c r="E3850" s="78">
        <v>42659</v>
      </c>
      <c r="F3850" s="35">
        <f t="shared" si="538"/>
        <v>44835</v>
      </c>
      <c r="G3850" s="36">
        <v>745201.8</v>
      </c>
      <c r="H3850" s="36">
        <v>770566.65</v>
      </c>
      <c r="I3850" s="37">
        <v>832666.8</v>
      </c>
      <c r="J3850" s="38">
        <f t="shared" si="539"/>
        <v>44835</v>
      </c>
      <c r="K3850" s="38">
        <f t="shared" si="540"/>
        <v>598317.5625</v>
      </c>
      <c r="L3850" s="38">
        <f t="shared" si="541"/>
        <v>757884.22500000009</v>
      </c>
      <c r="M3850" s="39">
        <f t="shared" si="542"/>
        <v>382642.43517989834</v>
      </c>
      <c r="N3850" s="40">
        <f t="shared" si="543"/>
        <v>238865.92815094121</v>
      </c>
      <c r="O3850" s="41">
        <f t="shared" si="544"/>
        <v>0.62425362738097523</v>
      </c>
      <c r="P3850" s="42">
        <f t="shared" si="545"/>
        <v>44835</v>
      </c>
      <c r="Q3850" s="43" t="str">
        <f t="shared" si="546"/>
        <v>MEDIA GEO</v>
      </c>
    </row>
    <row r="3851" spans="2:17" s="44" customFormat="1" x14ac:dyDescent="0.3">
      <c r="B3851" s="87">
        <v>3814</v>
      </c>
      <c r="C3851" s="88">
        <v>72154500</v>
      </c>
      <c r="D3851" s="89" t="s">
        <v>1270</v>
      </c>
      <c r="E3851" s="78">
        <v>26774</v>
      </c>
      <c r="F3851" s="35">
        <f t="shared" si="538"/>
        <v>28139</v>
      </c>
      <c r="G3851" s="36">
        <v>424205.25</v>
      </c>
      <c r="H3851" s="36">
        <v>425954.55</v>
      </c>
      <c r="I3851" s="37">
        <v>464905.63</v>
      </c>
      <c r="J3851" s="38">
        <f t="shared" si="539"/>
        <v>28139</v>
      </c>
      <c r="K3851" s="38">
        <f t="shared" si="540"/>
        <v>335801.10750000004</v>
      </c>
      <c r="L3851" s="38">
        <f t="shared" si="541"/>
        <v>425079.9</v>
      </c>
      <c r="M3851" s="39">
        <f t="shared" si="542"/>
        <v>220497.25712865818</v>
      </c>
      <c r="N3851" s="40">
        <f t="shared" si="543"/>
        <v>136017.82803289976</v>
      </c>
      <c r="O3851" s="41">
        <f t="shared" si="544"/>
        <v>0.61686857153753427</v>
      </c>
      <c r="P3851" s="42">
        <f t="shared" si="545"/>
        <v>28139</v>
      </c>
      <c r="Q3851" s="43" t="str">
        <f t="shared" si="546"/>
        <v>MEDIA GEO</v>
      </c>
    </row>
    <row r="3852" spans="2:17" s="44" customFormat="1" x14ac:dyDescent="0.3">
      <c r="B3852" s="87">
        <v>3815</v>
      </c>
      <c r="C3852" s="88">
        <v>72154500</v>
      </c>
      <c r="D3852" s="89" t="s">
        <v>1271</v>
      </c>
      <c r="E3852" s="78">
        <v>5891</v>
      </c>
      <c r="F3852" s="35">
        <f t="shared" si="538"/>
        <v>6191</v>
      </c>
      <c r="G3852" s="36">
        <v>434117.95</v>
      </c>
      <c r="H3852" s="36">
        <v>449861.65</v>
      </c>
      <c r="I3852" s="37">
        <v>485722.3</v>
      </c>
      <c r="J3852" s="38">
        <f t="shared" si="539"/>
        <v>6191</v>
      </c>
      <c r="K3852" s="38">
        <f t="shared" si="540"/>
        <v>343973.22500000003</v>
      </c>
      <c r="L3852" s="38">
        <f t="shared" si="541"/>
        <v>441989.80000000005</v>
      </c>
      <c r="M3852" s="39">
        <f t="shared" si="542"/>
        <v>155671.42128051957</v>
      </c>
      <c r="N3852" s="40">
        <f t="shared" si="543"/>
        <v>105698.61954207729</v>
      </c>
      <c r="O3852" s="41">
        <f t="shared" si="544"/>
        <v>0.67898538262593877</v>
      </c>
      <c r="P3852" s="42">
        <f t="shared" si="545"/>
        <v>155671</v>
      </c>
      <c r="Q3852" s="43" t="str">
        <f t="shared" si="546"/>
        <v>MEDIA GEO</v>
      </c>
    </row>
    <row r="3853" spans="2:17" s="44" customFormat="1" x14ac:dyDescent="0.3">
      <c r="B3853" s="87">
        <v>3816</v>
      </c>
      <c r="C3853" s="88">
        <v>72154500</v>
      </c>
      <c r="D3853" s="89" t="s">
        <v>1272</v>
      </c>
      <c r="E3853" s="78">
        <v>6020</v>
      </c>
      <c r="F3853" s="35">
        <f t="shared" si="538"/>
        <v>6327</v>
      </c>
      <c r="G3853" s="36">
        <v>559484.44999999995</v>
      </c>
      <c r="H3853" s="36">
        <v>577560.55000000005</v>
      </c>
      <c r="I3853" s="37">
        <v>624500.1</v>
      </c>
      <c r="J3853" s="38">
        <f t="shared" si="539"/>
        <v>6327</v>
      </c>
      <c r="K3853" s="38">
        <f t="shared" si="540"/>
        <v>441968.02500000002</v>
      </c>
      <c r="L3853" s="38">
        <f t="shared" si="541"/>
        <v>568522.5</v>
      </c>
      <c r="M3853" s="39">
        <f t="shared" si="542"/>
        <v>189029.23298626771</v>
      </c>
      <c r="N3853" s="40">
        <f t="shared" si="543"/>
        <v>129189.98788251441</v>
      </c>
      <c r="O3853" s="41">
        <f t="shared" si="544"/>
        <v>0.68343920060184338</v>
      </c>
      <c r="P3853" s="42">
        <f t="shared" si="545"/>
        <v>6327</v>
      </c>
      <c r="Q3853" s="43" t="str">
        <f t="shared" si="546"/>
        <v>MEDIA GEO</v>
      </c>
    </row>
    <row r="3854" spans="2:17" s="44" customFormat="1" x14ac:dyDescent="0.3">
      <c r="B3854" s="87">
        <v>3817</v>
      </c>
      <c r="C3854" s="88">
        <v>72154500</v>
      </c>
      <c r="D3854" s="89" t="s">
        <v>1273</v>
      </c>
      <c r="E3854" s="78">
        <v>6131</v>
      </c>
      <c r="F3854" s="35">
        <f t="shared" si="538"/>
        <v>6444</v>
      </c>
      <c r="G3854" s="36">
        <v>425663</v>
      </c>
      <c r="H3854" s="36">
        <v>424496.8</v>
      </c>
      <c r="I3854" s="37">
        <v>464905.63</v>
      </c>
      <c r="J3854" s="38">
        <f t="shared" si="539"/>
        <v>6444</v>
      </c>
      <c r="K3854" s="38">
        <f t="shared" si="540"/>
        <v>330377.35750000004</v>
      </c>
      <c r="L3854" s="38">
        <f t="shared" si="541"/>
        <v>425079.9</v>
      </c>
      <c r="M3854" s="39">
        <f t="shared" si="542"/>
        <v>152533.47516309895</v>
      </c>
      <c r="N3854" s="40">
        <f t="shared" si="543"/>
        <v>103300.85854781097</v>
      </c>
      <c r="O3854" s="41">
        <f t="shared" si="544"/>
        <v>0.67723401985927889</v>
      </c>
      <c r="P3854" s="42">
        <f t="shared" si="545"/>
        <v>6444</v>
      </c>
      <c r="Q3854" s="43" t="str">
        <f t="shared" si="546"/>
        <v>MEDIA GEO</v>
      </c>
    </row>
    <row r="3855" spans="2:17" s="44" customFormat="1" x14ac:dyDescent="0.3">
      <c r="B3855" s="87">
        <v>3818</v>
      </c>
      <c r="C3855" s="88">
        <v>72154500</v>
      </c>
      <c r="D3855" s="89" t="s">
        <v>1274</v>
      </c>
      <c r="E3855" s="78">
        <v>5597</v>
      </c>
      <c r="F3855" s="35">
        <f t="shared" si="538"/>
        <v>5882</v>
      </c>
      <c r="G3855" s="36">
        <v>418957.35</v>
      </c>
      <c r="H3855" s="36">
        <v>426829.2</v>
      </c>
      <c r="I3855" s="37">
        <v>464905.63</v>
      </c>
      <c r="J3855" s="38">
        <f t="shared" si="539"/>
        <v>5882</v>
      </c>
      <c r="K3855" s="38">
        <f t="shared" si="540"/>
        <v>329143.54500000004</v>
      </c>
      <c r="L3855" s="38">
        <f t="shared" si="541"/>
        <v>422893.27500000002</v>
      </c>
      <c r="M3855" s="39">
        <f t="shared" si="542"/>
        <v>148705.9824326447</v>
      </c>
      <c r="N3855" s="40">
        <f t="shared" si="543"/>
        <v>100991.80649419141</v>
      </c>
      <c r="O3855" s="41">
        <f t="shared" si="544"/>
        <v>0.67913748217853254</v>
      </c>
      <c r="P3855" s="42">
        <f t="shared" si="545"/>
        <v>5882</v>
      </c>
      <c r="Q3855" s="43" t="str">
        <f t="shared" si="546"/>
        <v>MEDIA GEO</v>
      </c>
    </row>
    <row r="3856" spans="2:17" s="44" customFormat="1" x14ac:dyDescent="0.3">
      <c r="B3856" s="87">
        <v>3819</v>
      </c>
      <c r="C3856" s="88">
        <v>72154500</v>
      </c>
      <c r="D3856" s="89" t="s">
        <v>1275</v>
      </c>
      <c r="E3856" s="78">
        <v>5339</v>
      </c>
      <c r="F3856" s="35">
        <f t="shared" si="538"/>
        <v>5611</v>
      </c>
      <c r="G3856" s="77">
        <v>758321.55</v>
      </c>
      <c r="H3856" s="77">
        <v>770566.65</v>
      </c>
      <c r="I3856" s="77">
        <v>832666.8</v>
      </c>
      <c r="J3856" s="38">
        <f t="shared" si="539"/>
        <v>5611</v>
      </c>
      <c r="K3856" s="38">
        <f t="shared" si="540"/>
        <v>591791.5</v>
      </c>
      <c r="L3856" s="38">
        <f t="shared" si="541"/>
        <v>764444.10000000009</v>
      </c>
      <c r="M3856" s="39">
        <f t="shared" si="542"/>
        <v>228582.92255464726</v>
      </c>
      <c r="N3856" s="40">
        <f t="shared" si="543"/>
        <v>157664.95845259278</v>
      </c>
      <c r="O3856" s="41">
        <f t="shared" si="544"/>
        <v>0.68974950836451865</v>
      </c>
      <c r="P3856" s="42">
        <f t="shared" si="545"/>
        <v>5611</v>
      </c>
      <c r="Q3856" s="43" t="str">
        <f t="shared" si="546"/>
        <v>MEDIA GEO</v>
      </c>
    </row>
    <row r="3857" spans="2:17" s="44" customFormat="1" x14ac:dyDescent="0.3">
      <c r="B3857" s="87">
        <v>3820</v>
      </c>
      <c r="C3857" s="88">
        <v>72154500</v>
      </c>
      <c r="D3857" s="89" t="s">
        <v>1276</v>
      </c>
      <c r="E3857" s="78">
        <v>5542</v>
      </c>
      <c r="F3857" s="35">
        <f t="shared" si="538"/>
        <v>5825</v>
      </c>
      <c r="G3857" s="36">
        <v>944038.9</v>
      </c>
      <c r="H3857" s="36">
        <v>955409.35</v>
      </c>
      <c r="I3857" s="37">
        <v>1033894.61</v>
      </c>
      <c r="J3857" s="38">
        <f t="shared" si="539"/>
        <v>5825</v>
      </c>
      <c r="K3857" s="38">
        <f t="shared" si="540"/>
        <v>734791.96499999997</v>
      </c>
      <c r="L3857" s="38">
        <f t="shared" si="541"/>
        <v>949724.125</v>
      </c>
      <c r="M3857" s="39">
        <f t="shared" si="542"/>
        <v>271480.03378072684</v>
      </c>
      <c r="N3857" s="40">
        <f t="shared" si="543"/>
        <v>187846.4758426933</v>
      </c>
      <c r="O3857" s="41">
        <f t="shared" si="544"/>
        <v>0.69193477408513959</v>
      </c>
      <c r="P3857" s="42">
        <f t="shared" si="545"/>
        <v>5825</v>
      </c>
      <c r="Q3857" s="43" t="str">
        <f t="shared" si="546"/>
        <v>MEDIA GEO</v>
      </c>
    </row>
    <row r="3858" spans="2:17" s="44" customFormat="1" x14ac:dyDescent="0.3">
      <c r="B3858" s="87">
        <v>3821</v>
      </c>
      <c r="C3858" s="88">
        <v>72154500</v>
      </c>
      <c r="D3858" s="89" t="s">
        <v>1277</v>
      </c>
      <c r="E3858" s="78">
        <v>68080</v>
      </c>
      <c r="F3858" s="35">
        <f t="shared" si="538"/>
        <v>71552</v>
      </c>
      <c r="G3858" s="36">
        <v>558609.80000000005</v>
      </c>
      <c r="H3858" s="36">
        <v>567064.75</v>
      </c>
      <c r="I3858" s="37">
        <v>624500.1</v>
      </c>
      <c r="J3858" s="38">
        <f t="shared" si="539"/>
        <v>71552</v>
      </c>
      <c r="K3858" s="38">
        <f t="shared" si="540"/>
        <v>455431.66249999998</v>
      </c>
      <c r="L3858" s="38">
        <f t="shared" si="541"/>
        <v>562837.27500000002</v>
      </c>
      <c r="M3858" s="39">
        <f t="shared" si="542"/>
        <v>344924.3645940061</v>
      </c>
      <c r="N3858" s="40">
        <f t="shared" si="543"/>
        <v>193303.45279342297</v>
      </c>
      <c r="O3858" s="41">
        <f t="shared" si="544"/>
        <v>0.56042272635901258</v>
      </c>
      <c r="P3858" s="42">
        <f t="shared" si="545"/>
        <v>71552</v>
      </c>
      <c r="Q3858" s="43" t="str">
        <f t="shared" si="546"/>
        <v>MEDIA GEO</v>
      </c>
    </row>
    <row r="3859" spans="2:17" s="44" customFormat="1" x14ac:dyDescent="0.3">
      <c r="B3859" s="87">
        <v>3822</v>
      </c>
      <c r="C3859" s="88">
        <v>72154500</v>
      </c>
      <c r="D3859" s="89" t="s">
        <v>1278</v>
      </c>
      <c r="E3859" s="78">
        <v>5836</v>
      </c>
      <c r="F3859" s="35">
        <f t="shared" si="538"/>
        <v>6134</v>
      </c>
      <c r="G3859" s="36">
        <v>559776</v>
      </c>
      <c r="H3859" s="36">
        <v>579309.85</v>
      </c>
      <c r="I3859" s="37">
        <v>624500.1</v>
      </c>
      <c r="J3859" s="38">
        <f t="shared" si="539"/>
        <v>6134</v>
      </c>
      <c r="K3859" s="38">
        <f t="shared" si="540"/>
        <v>442429.98750000005</v>
      </c>
      <c r="L3859" s="38">
        <f t="shared" si="541"/>
        <v>569542.92500000005</v>
      </c>
      <c r="M3859" s="39">
        <f t="shared" si="542"/>
        <v>187737.21361626897</v>
      </c>
      <c r="N3859" s="40">
        <f t="shared" si="543"/>
        <v>128412.86383333293</v>
      </c>
      <c r="O3859" s="41">
        <f t="shared" si="544"/>
        <v>0.68400324773012877</v>
      </c>
      <c r="P3859" s="42">
        <f t="shared" si="545"/>
        <v>6134</v>
      </c>
      <c r="Q3859" s="43" t="str">
        <f t="shared" si="546"/>
        <v>MEDIA GEO</v>
      </c>
    </row>
    <row r="3860" spans="2:17" s="44" customFormat="1" x14ac:dyDescent="0.3">
      <c r="B3860" s="87">
        <v>3823</v>
      </c>
      <c r="C3860" s="88">
        <v>72154500</v>
      </c>
      <c r="D3860" s="89" t="s">
        <v>1279</v>
      </c>
      <c r="E3860" s="78">
        <v>5394</v>
      </c>
      <c r="F3860" s="35">
        <f t="shared" si="538"/>
        <v>5669</v>
      </c>
      <c r="G3860" s="36">
        <v>565607</v>
      </c>
      <c r="H3860" s="36">
        <v>569397.15</v>
      </c>
      <c r="I3860" s="37">
        <v>624500.1</v>
      </c>
      <c r="J3860" s="38">
        <f t="shared" si="539"/>
        <v>5669</v>
      </c>
      <c r="K3860" s="38">
        <f t="shared" si="540"/>
        <v>441293.3125</v>
      </c>
      <c r="L3860" s="38">
        <f t="shared" si="541"/>
        <v>567502.07499999995</v>
      </c>
      <c r="M3860" s="39">
        <f t="shared" si="542"/>
        <v>183756.30884162005</v>
      </c>
      <c r="N3860" s="40">
        <f t="shared" si="543"/>
        <v>125926.74372517254</v>
      </c>
      <c r="O3860" s="41">
        <f t="shared" si="544"/>
        <v>0.68529208340655701</v>
      </c>
      <c r="P3860" s="42">
        <f t="shared" si="545"/>
        <v>5669</v>
      </c>
      <c r="Q3860" s="43" t="str">
        <f t="shared" si="546"/>
        <v>MEDIA GEO</v>
      </c>
    </row>
    <row r="3861" spans="2:17" s="44" customFormat="1" x14ac:dyDescent="0.3">
      <c r="B3861" s="87">
        <v>3824</v>
      </c>
      <c r="C3861" s="88">
        <v>72154500</v>
      </c>
      <c r="D3861" s="89" t="s">
        <v>1280</v>
      </c>
      <c r="E3861" s="78">
        <v>4069</v>
      </c>
      <c r="F3861" s="35">
        <f t="shared" si="538"/>
        <v>4277</v>
      </c>
      <c r="G3861" s="36">
        <v>437908.1</v>
      </c>
      <c r="H3861" s="36">
        <v>451902.5</v>
      </c>
      <c r="I3861" s="37">
        <v>485722.3</v>
      </c>
      <c r="J3861" s="38">
        <f t="shared" si="539"/>
        <v>4277</v>
      </c>
      <c r="K3861" s="38">
        <f t="shared" si="540"/>
        <v>344952.47499999998</v>
      </c>
      <c r="L3861" s="38">
        <f t="shared" si="541"/>
        <v>444905.3</v>
      </c>
      <c r="M3861" s="39">
        <f t="shared" si="542"/>
        <v>142393.0373212827</v>
      </c>
      <c r="N3861" s="40">
        <f t="shared" si="543"/>
        <v>97662.786580493281</v>
      </c>
      <c r="O3861" s="41">
        <f t="shared" si="544"/>
        <v>0.68586771107449485</v>
      </c>
      <c r="P3861" s="42">
        <f t="shared" si="545"/>
        <v>4277</v>
      </c>
      <c r="Q3861" s="43" t="str">
        <f t="shared" si="546"/>
        <v>MEDIA GEO</v>
      </c>
    </row>
    <row r="3862" spans="2:17" s="44" customFormat="1" x14ac:dyDescent="0.3">
      <c r="B3862" s="87">
        <v>3825</v>
      </c>
      <c r="C3862" s="88">
        <v>72154500</v>
      </c>
      <c r="D3862" s="89" t="s">
        <v>1281</v>
      </c>
      <c r="E3862" s="78">
        <v>3645</v>
      </c>
      <c r="F3862" s="35">
        <f t="shared" si="538"/>
        <v>3831</v>
      </c>
      <c r="G3862" s="36">
        <v>437325</v>
      </c>
      <c r="H3862" s="36">
        <v>441989.8</v>
      </c>
      <c r="I3862" s="37">
        <v>485722.3</v>
      </c>
      <c r="J3862" s="38">
        <f t="shared" si="539"/>
        <v>3831</v>
      </c>
      <c r="K3862" s="38">
        <f t="shared" si="540"/>
        <v>342217.02500000002</v>
      </c>
      <c r="L3862" s="38">
        <f t="shared" si="541"/>
        <v>439657.4</v>
      </c>
      <c r="M3862" s="39">
        <f t="shared" si="542"/>
        <v>137714.34684481251</v>
      </c>
      <c r="N3862" s="40">
        <f t="shared" si="543"/>
        <v>94669.822441917495</v>
      </c>
      <c r="O3862" s="41">
        <f t="shared" si="544"/>
        <v>0.68743616486522641</v>
      </c>
      <c r="P3862" s="42">
        <f t="shared" si="545"/>
        <v>3831</v>
      </c>
      <c r="Q3862" s="43" t="str">
        <f t="shared" si="546"/>
        <v>MEDIA GEO</v>
      </c>
    </row>
    <row r="3863" spans="2:17" s="44" customFormat="1" x14ac:dyDescent="0.3">
      <c r="B3863" s="87">
        <v>3826</v>
      </c>
      <c r="C3863" s="88">
        <v>72154500</v>
      </c>
      <c r="D3863" s="89" t="s">
        <v>1282</v>
      </c>
      <c r="E3863" s="78">
        <v>67362</v>
      </c>
      <c r="F3863" s="35">
        <f t="shared" si="538"/>
        <v>70797</v>
      </c>
      <c r="G3863" s="36">
        <v>1087481.5</v>
      </c>
      <c r="H3863" s="36">
        <v>1116053.3999999999</v>
      </c>
      <c r="I3863" s="37">
        <v>1214305.75</v>
      </c>
      <c r="J3863" s="38">
        <f t="shared" si="539"/>
        <v>70797</v>
      </c>
      <c r="K3863" s="38">
        <f t="shared" si="540"/>
        <v>872159.41249999998</v>
      </c>
      <c r="L3863" s="38">
        <f t="shared" si="541"/>
        <v>1101767.45</v>
      </c>
      <c r="M3863" s="39">
        <f t="shared" si="542"/>
        <v>568345.51833060489</v>
      </c>
      <c r="N3863" s="40">
        <f t="shared" si="543"/>
        <v>351819.93128088996</v>
      </c>
      <c r="O3863" s="41">
        <f t="shared" si="544"/>
        <v>0.61902473043912942</v>
      </c>
      <c r="P3863" s="42">
        <f t="shared" si="545"/>
        <v>70797</v>
      </c>
      <c r="Q3863" s="43" t="str">
        <f t="shared" si="546"/>
        <v>MEDIA GEO</v>
      </c>
    </row>
    <row r="3864" spans="2:17" s="44" customFormat="1" x14ac:dyDescent="0.3">
      <c r="B3864" s="87">
        <v>3827</v>
      </c>
      <c r="C3864" s="88">
        <v>72154500</v>
      </c>
      <c r="D3864" s="89" t="s">
        <v>1283</v>
      </c>
      <c r="E3864" s="78">
        <v>64196</v>
      </c>
      <c r="F3864" s="35">
        <f t="shared" si="538"/>
        <v>67470</v>
      </c>
      <c r="G3864" s="36">
        <v>948412.15</v>
      </c>
      <c r="H3864" s="36">
        <v>966779.8</v>
      </c>
      <c r="I3864" s="37">
        <v>1040833.5</v>
      </c>
      <c r="J3864" s="38">
        <f t="shared" si="539"/>
        <v>67470</v>
      </c>
      <c r="K3864" s="38">
        <f t="shared" si="540"/>
        <v>755873.86250000005</v>
      </c>
      <c r="L3864" s="38">
        <f t="shared" si="541"/>
        <v>957595.97500000009</v>
      </c>
      <c r="M3864" s="39">
        <f t="shared" si="542"/>
        <v>503737.36046103877</v>
      </c>
      <c r="N3864" s="40">
        <f t="shared" si="543"/>
        <v>308487.6089923564</v>
      </c>
      <c r="O3864" s="41">
        <f t="shared" si="544"/>
        <v>0.61239771596456005</v>
      </c>
      <c r="P3864" s="42">
        <f t="shared" si="545"/>
        <v>67470</v>
      </c>
      <c r="Q3864" s="43" t="str">
        <f t="shared" si="546"/>
        <v>MEDIA GEO</v>
      </c>
    </row>
    <row r="3865" spans="2:17" s="44" customFormat="1" x14ac:dyDescent="0.3">
      <c r="B3865" s="87">
        <v>3828</v>
      </c>
      <c r="C3865" s="88">
        <v>72154500</v>
      </c>
      <c r="D3865" s="89" t="s">
        <v>1284</v>
      </c>
      <c r="E3865" s="78">
        <v>108582</v>
      </c>
      <c r="F3865" s="35">
        <f t="shared" si="538"/>
        <v>114120</v>
      </c>
      <c r="G3865" s="36">
        <v>1404979.45</v>
      </c>
      <c r="H3865" s="36">
        <v>1453376.75</v>
      </c>
      <c r="I3865" s="37">
        <v>1561250.25</v>
      </c>
      <c r="J3865" s="38">
        <f t="shared" si="539"/>
        <v>114120</v>
      </c>
      <c r="K3865" s="38">
        <f t="shared" si="540"/>
        <v>1133431.6125</v>
      </c>
      <c r="L3865" s="38">
        <f t="shared" si="541"/>
        <v>1429178.1</v>
      </c>
      <c r="M3865" s="39">
        <f t="shared" si="542"/>
        <v>776641.54049969499</v>
      </c>
      <c r="N3865" s="40">
        <f t="shared" si="543"/>
        <v>468473.47396949219</v>
      </c>
      <c r="O3865" s="41">
        <f t="shared" si="544"/>
        <v>0.60320424486703872</v>
      </c>
      <c r="P3865" s="42">
        <f t="shared" si="545"/>
        <v>114120</v>
      </c>
      <c r="Q3865" s="43" t="str">
        <f t="shared" si="546"/>
        <v>MEDIA GEO</v>
      </c>
    </row>
    <row r="3866" spans="2:17" s="44" customFormat="1" x14ac:dyDescent="0.3">
      <c r="B3866" s="87">
        <v>3829</v>
      </c>
      <c r="C3866" s="88">
        <v>72154500</v>
      </c>
      <c r="D3866" s="89" t="s">
        <v>1285</v>
      </c>
      <c r="E3866" s="78">
        <v>91295</v>
      </c>
      <c r="F3866" s="35">
        <f t="shared" si="538"/>
        <v>95951</v>
      </c>
      <c r="G3866" s="36">
        <v>1243169.2</v>
      </c>
      <c r="H3866" s="36">
        <v>1272032.6499999999</v>
      </c>
      <c r="I3866" s="37">
        <v>1387778</v>
      </c>
      <c r="J3866" s="38">
        <f t="shared" si="539"/>
        <v>95951</v>
      </c>
      <c r="K3866" s="38">
        <f t="shared" si="540"/>
        <v>999732.71249999991</v>
      </c>
      <c r="L3866" s="38">
        <f t="shared" si="541"/>
        <v>1257600.9249999998</v>
      </c>
      <c r="M3866" s="39">
        <f t="shared" si="542"/>
        <v>677406.7207240581</v>
      </c>
      <c r="N3866" s="40">
        <f t="shared" si="543"/>
        <v>411151.28308369283</v>
      </c>
      <c r="O3866" s="41">
        <f t="shared" si="544"/>
        <v>0.60694892817748625</v>
      </c>
      <c r="P3866" s="42">
        <f t="shared" si="545"/>
        <v>95951</v>
      </c>
      <c r="Q3866" s="43" t="str">
        <f t="shared" si="546"/>
        <v>MEDIA GEO</v>
      </c>
    </row>
    <row r="3867" spans="2:17" s="44" customFormat="1" x14ac:dyDescent="0.3">
      <c r="B3867" s="87">
        <v>3830</v>
      </c>
      <c r="C3867" s="88">
        <v>72154500</v>
      </c>
      <c r="D3867" s="89" t="s">
        <v>1286</v>
      </c>
      <c r="E3867" s="78">
        <v>33396</v>
      </c>
      <c r="F3867" s="35">
        <f t="shared" si="538"/>
        <v>35099</v>
      </c>
      <c r="G3867" s="36">
        <v>560650.65</v>
      </c>
      <c r="H3867" s="36">
        <v>570563.35</v>
      </c>
      <c r="I3867" s="37">
        <v>624500.1</v>
      </c>
      <c r="J3867" s="38">
        <f t="shared" si="539"/>
        <v>35099</v>
      </c>
      <c r="K3867" s="38">
        <f t="shared" si="540"/>
        <v>447703.27500000002</v>
      </c>
      <c r="L3867" s="38">
        <f t="shared" si="541"/>
        <v>565607</v>
      </c>
      <c r="M3867" s="39">
        <f t="shared" si="542"/>
        <v>289371.57242595486</v>
      </c>
      <c r="N3867" s="40">
        <f t="shared" si="543"/>
        <v>179797.86023214023</v>
      </c>
      <c r="O3867" s="41">
        <f t="shared" si="544"/>
        <v>0.6213390580311664</v>
      </c>
      <c r="P3867" s="42">
        <f t="shared" si="545"/>
        <v>35099</v>
      </c>
      <c r="Q3867" s="43" t="str">
        <f t="shared" si="546"/>
        <v>MEDIA GEO</v>
      </c>
    </row>
    <row r="3868" spans="2:17" s="44" customFormat="1" x14ac:dyDescent="0.3">
      <c r="B3868" s="87">
        <v>3831</v>
      </c>
      <c r="C3868" s="88">
        <v>72154500</v>
      </c>
      <c r="D3868" s="89" t="s">
        <v>1287</v>
      </c>
      <c r="E3868" s="78">
        <v>48547</v>
      </c>
      <c r="F3868" s="35">
        <f t="shared" si="538"/>
        <v>51023</v>
      </c>
      <c r="G3868" s="36">
        <v>436450.35</v>
      </c>
      <c r="H3868" s="36">
        <v>448987</v>
      </c>
      <c r="I3868" s="37">
        <v>485722.3</v>
      </c>
      <c r="J3868" s="38">
        <f t="shared" si="539"/>
        <v>51023</v>
      </c>
      <c r="K3868" s="38">
        <f t="shared" si="540"/>
        <v>355545.66249999998</v>
      </c>
      <c r="L3868" s="38">
        <f t="shared" si="541"/>
        <v>442718.67499999999</v>
      </c>
      <c r="M3868" s="39">
        <f t="shared" si="542"/>
        <v>263985.85773264023</v>
      </c>
      <c r="N3868" s="40">
        <f t="shared" si="543"/>
        <v>150587.48084361589</v>
      </c>
      <c r="O3868" s="41">
        <f t="shared" si="544"/>
        <v>0.5704376822948144</v>
      </c>
      <c r="P3868" s="42">
        <f t="shared" si="545"/>
        <v>51023</v>
      </c>
      <c r="Q3868" s="43" t="str">
        <f t="shared" si="546"/>
        <v>MEDIA GEO</v>
      </c>
    </row>
    <row r="3869" spans="2:17" s="44" customFormat="1" x14ac:dyDescent="0.3">
      <c r="B3869" s="87">
        <v>3832</v>
      </c>
      <c r="C3869" s="88">
        <v>72154500</v>
      </c>
      <c r="D3869" s="89" t="s">
        <v>1288</v>
      </c>
      <c r="E3869" s="78">
        <v>21834</v>
      </c>
      <c r="F3869" s="35">
        <f t="shared" si="538"/>
        <v>22948</v>
      </c>
      <c r="G3869" s="77">
        <v>565315.44999999995</v>
      </c>
      <c r="H3869" s="77">
        <v>578435.19999999995</v>
      </c>
      <c r="I3869" s="77">
        <v>624500.1</v>
      </c>
      <c r="J3869" s="38">
        <f t="shared" si="539"/>
        <v>22948</v>
      </c>
      <c r="K3869" s="38">
        <f t="shared" si="540"/>
        <v>447799.6875</v>
      </c>
      <c r="L3869" s="38">
        <f t="shared" si="541"/>
        <v>571875.32499999995</v>
      </c>
      <c r="M3869" s="39">
        <f t="shared" si="542"/>
        <v>261640.9578998606</v>
      </c>
      <c r="N3869" s="40">
        <f t="shared" si="543"/>
        <v>168781.40915246654</v>
      </c>
      <c r="O3869" s="41">
        <f t="shared" si="544"/>
        <v>0.64508787350130881</v>
      </c>
      <c r="P3869" s="42">
        <f t="shared" si="545"/>
        <v>22948</v>
      </c>
      <c r="Q3869" s="43" t="str">
        <f t="shared" si="546"/>
        <v>MEDIA GEO</v>
      </c>
    </row>
    <row r="3870" spans="2:17" s="44" customFormat="1" x14ac:dyDescent="0.3">
      <c r="B3870" s="87">
        <v>3833</v>
      </c>
      <c r="C3870" s="88">
        <v>72154500</v>
      </c>
      <c r="D3870" s="89" t="s">
        <v>1289</v>
      </c>
      <c r="E3870" s="78">
        <v>100629</v>
      </c>
      <c r="F3870" s="35">
        <f t="shared" si="538"/>
        <v>105761</v>
      </c>
      <c r="G3870" s="36">
        <v>2332691.5499999998</v>
      </c>
      <c r="H3870" s="36">
        <v>2404121.2999999998</v>
      </c>
      <c r="I3870" s="37">
        <v>2602083.75</v>
      </c>
      <c r="J3870" s="38">
        <f t="shared" si="539"/>
        <v>105761</v>
      </c>
      <c r="K3870" s="38">
        <f t="shared" si="540"/>
        <v>1861164.4</v>
      </c>
      <c r="L3870" s="38">
        <f t="shared" si="541"/>
        <v>2368406.4249999998</v>
      </c>
      <c r="M3870" s="39">
        <f t="shared" si="542"/>
        <v>1114589.9629915156</v>
      </c>
      <c r="N3870" s="40">
        <f t="shared" si="543"/>
        <v>713349.80078869336</v>
      </c>
      <c r="O3870" s="41">
        <f t="shared" si="544"/>
        <v>0.64001096768724752</v>
      </c>
      <c r="P3870" s="42">
        <f t="shared" si="545"/>
        <v>105761</v>
      </c>
      <c r="Q3870" s="43" t="str">
        <f t="shared" si="546"/>
        <v>MEDIA GEO</v>
      </c>
    </row>
    <row r="3871" spans="2:17" s="44" customFormat="1" x14ac:dyDescent="0.3">
      <c r="B3871" s="87">
        <v>3834</v>
      </c>
      <c r="C3871" s="88">
        <v>72154500</v>
      </c>
      <c r="D3871" s="89" t="s">
        <v>1290</v>
      </c>
      <c r="E3871" s="78">
        <v>53702</v>
      </c>
      <c r="F3871" s="35">
        <f t="shared" si="538"/>
        <v>56441</v>
      </c>
      <c r="G3871" s="36">
        <v>556860.5</v>
      </c>
      <c r="H3871" s="36">
        <v>578435.19999999995</v>
      </c>
      <c r="I3871" s="37">
        <v>624500.1</v>
      </c>
      <c r="J3871" s="38">
        <f t="shared" si="539"/>
        <v>56441</v>
      </c>
      <c r="K3871" s="38">
        <f t="shared" si="540"/>
        <v>454059.19999999995</v>
      </c>
      <c r="L3871" s="38">
        <f t="shared" si="541"/>
        <v>567647.85</v>
      </c>
      <c r="M3871" s="39">
        <f t="shared" si="542"/>
        <v>326424.00175577123</v>
      </c>
      <c r="N3871" s="40">
        <f t="shared" si="543"/>
        <v>190906.81134660539</v>
      </c>
      <c r="O3871" s="41">
        <f t="shared" si="544"/>
        <v>0.58484305786264112</v>
      </c>
      <c r="P3871" s="42">
        <f t="shared" si="545"/>
        <v>56441</v>
      </c>
      <c r="Q3871" s="43" t="str">
        <f t="shared" si="546"/>
        <v>MEDIA GEO</v>
      </c>
    </row>
    <row r="3872" spans="2:17" s="44" customFormat="1" x14ac:dyDescent="0.3">
      <c r="B3872" s="87">
        <v>3835</v>
      </c>
      <c r="C3872" s="88">
        <v>72154500</v>
      </c>
      <c r="D3872" s="89" t="s">
        <v>1291</v>
      </c>
      <c r="E3872" s="78">
        <v>15722</v>
      </c>
      <c r="F3872" s="35">
        <f t="shared" si="538"/>
        <v>16524</v>
      </c>
      <c r="G3872" s="36">
        <v>501174.45</v>
      </c>
      <c r="H3872" s="36">
        <v>504673.05</v>
      </c>
      <c r="I3872" s="37">
        <v>555111.19999999995</v>
      </c>
      <c r="J3872" s="38">
        <f t="shared" si="539"/>
        <v>16524</v>
      </c>
      <c r="K3872" s="38">
        <f t="shared" si="540"/>
        <v>394370.67499999999</v>
      </c>
      <c r="L3872" s="38">
        <f t="shared" si="541"/>
        <v>502923.75</v>
      </c>
      <c r="M3872" s="39">
        <f t="shared" si="542"/>
        <v>219469.18608844953</v>
      </c>
      <c r="N3872" s="40">
        <f t="shared" si="543"/>
        <v>143503.91729230844</v>
      </c>
      <c r="O3872" s="41">
        <f t="shared" si="544"/>
        <v>0.65386818008462522</v>
      </c>
      <c r="P3872" s="42">
        <f t="shared" si="545"/>
        <v>16524</v>
      </c>
      <c r="Q3872" s="43" t="str">
        <f t="shared" si="546"/>
        <v>MEDIA GEO</v>
      </c>
    </row>
    <row r="3873" spans="2:17" s="44" customFormat="1" x14ac:dyDescent="0.3">
      <c r="B3873" s="87">
        <v>3836</v>
      </c>
      <c r="C3873" s="88">
        <v>72154500</v>
      </c>
      <c r="D3873" s="89" t="s">
        <v>1292</v>
      </c>
      <c r="E3873" s="78">
        <v>28131</v>
      </c>
      <c r="F3873" s="35">
        <f t="shared" si="538"/>
        <v>29566</v>
      </c>
      <c r="G3873" s="36">
        <v>563274.6</v>
      </c>
      <c r="H3873" s="36">
        <v>573770.4</v>
      </c>
      <c r="I3873" s="37">
        <v>624500.1</v>
      </c>
      <c r="J3873" s="38">
        <f t="shared" si="539"/>
        <v>29566</v>
      </c>
      <c r="K3873" s="38">
        <f t="shared" si="540"/>
        <v>447777.77500000002</v>
      </c>
      <c r="L3873" s="38">
        <f t="shared" si="541"/>
        <v>568522.5</v>
      </c>
      <c r="M3873" s="39">
        <f t="shared" si="542"/>
        <v>277936.6688879102</v>
      </c>
      <c r="N3873" s="40">
        <f t="shared" si="543"/>
        <v>175624.58421847995</v>
      </c>
      <c r="O3873" s="41">
        <f t="shared" si="544"/>
        <v>0.63188705873606066</v>
      </c>
      <c r="P3873" s="42">
        <f t="shared" si="545"/>
        <v>29566</v>
      </c>
      <c r="Q3873" s="43" t="str">
        <f t="shared" si="546"/>
        <v>MEDIA GEO</v>
      </c>
    </row>
    <row r="3874" spans="2:17" s="44" customFormat="1" x14ac:dyDescent="0.3">
      <c r="B3874" s="87">
        <v>3837</v>
      </c>
      <c r="C3874" s="88">
        <v>72154500</v>
      </c>
      <c r="D3874" s="89" t="s">
        <v>1293</v>
      </c>
      <c r="E3874" s="78">
        <v>39140</v>
      </c>
      <c r="F3874" s="35">
        <f t="shared" si="538"/>
        <v>41136</v>
      </c>
      <c r="G3874" s="36">
        <v>556568.94999999995</v>
      </c>
      <c r="H3874" s="36">
        <v>572021.1</v>
      </c>
      <c r="I3874" s="37">
        <v>624500.1</v>
      </c>
      <c r="J3874" s="38">
        <f t="shared" si="539"/>
        <v>41136</v>
      </c>
      <c r="K3874" s="38">
        <f t="shared" si="540"/>
        <v>448556.53749999998</v>
      </c>
      <c r="L3874" s="38">
        <f t="shared" si="541"/>
        <v>564295.02499999991</v>
      </c>
      <c r="M3874" s="39">
        <f t="shared" si="542"/>
        <v>300726.29146025772</v>
      </c>
      <c r="N3874" s="40">
        <f t="shared" si="543"/>
        <v>183558.05542174054</v>
      </c>
      <c r="O3874" s="41">
        <f t="shared" si="544"/>
        <v>0.61038246616358294</v>
      </c>
      <c r="P3874" s="42">
        <f t="shared" si="545"/>
        <v>41136</v>
      </c>
      <c r="Q3874" s="43" t="str">
        <f t="shared" si="546"/>
        <v>MEDIA GEO</v>
      </c>
    </row>
    <row r="3875" spans="2:17" s="44" customFormat="1" x14ac:dyDescent="0.3">
      <c r="B3875" s="87">
        <v>3838</v>
      </c>
      <c r="C3875" s="88">
        <v>72154500</v>
      </c>
      <c r="D3875" s="89" t="s">
        <v>1294</v>
      </c>
      <c r="E3875" s="78">
        <v>40447</v>
      </c>
      <c r="F3875" s="35">
        <f t="shared" si="538"/>
        <v>42510</v>
      </c>
      <c r="G3875" s="36">
        <v>747242.65</v>
      </c>
      <c r="H3875" s="36">
        <v>766193.4</v>
      </c>
      <c r="I3875" s="37">
        <v>832666.8</v>
      </c>
      <c r="J3875" s="38">
        <f t="shared" si="539"/>
        <v>42510</v>
      </c>
      <c r="K3875" s="38">
        <f t="shared" si="540"/>
        <v>597153.21250000002</v>
      </c>
      <c r="L3875" s="38">
        <f t="shared" si="541"/>
        <v>756718.02500000002</v>
      </c>
      <c r="M3875" s="39">
        <f t="shared" si="542"/>
        <v>377303.29950064159</v>
      </c>
      <c r="N3875" s="40">
        <f t="shared" si="543"/>
        <v>236734.61237272242</v>
      </c>
      <c r="O3875" s="41">
        <f t="shared" si="544"/>
        <v>0.62743848963430515</v>
      </c>
      <c r="P3875" s="42">
        <f t="shared" si="545"/>
        <v>42510</v>
      </c>
      <c r="Q3875" s="43" t="str">
        <f t="shared" si="546"/>
        <v>MEDIA GEO</v>
      </c>
    </row>
    <row r="3876" spans="2:17" s="44" customFormat="1" x14ac:dyDescent="0.3">
      <c r="B3876" s="87">
        <v>3839</v>
      </c>
      <c r="C3876" s="88">
        <v>72154500</v>
      </c>
      <c r="D3876" s="89" t="s">
        <v>1048</v>
      </c>
      <c r="E3876" s="78">
        <v>42122</v>
      </c>
      <c r="F3876" s="35">
        <f t="shared" si="538"/>
        <v>44270</v>
      </c>
      <c r="G3876" s="36">
        <v>10157893.550000001</v>
      </c>
      <c r="H3876" s="36">
        <v>10166640.050000001</v>
      </c>
      <c r="I3876" s="37">
        <v>11188960.125</v>
      </c>
      <c r="J3876" s="38">
        <f t="shared" si="539"/>
        <v>44270</v>
      </c>
      <c r="K3876" s="38">
        <f t="shared" si="540"/>
        <v>7889440.9312500004</v>
      </c>
      <c r="L3876" s="38">
        <f t="shared" si="541"/>
        <v>10162266.800000001</v>
      </c>
      <c r="M3876" s="39">
        <f t="shared" si="542"/>
        <v>2674361.356620803</v>
      </c>
      <c r="N3876" s="40">
        <f t="shared" si="543"/>
        <v>1859755.4334066962</v>
      </c>
      <c r="O3876" s="41">
        <f t="shared" si="544"/>
        <v>0.69540169984978972</v>
      </c>
      <c r="P3876" s="42">
        <f t="shared" si="545"/>
        <v>44270</v>
      </c>
      <c r="Q3876" s="43" t="str">
        <f t="shared" si="546"/>
        <v>MEDIA GEO</v>
      </c>
    </row>
    <row r="3877" spans="2:17" s="44" customFormat="1" x14ac:dyDescent="0.3">
      <c r="B3877" s="87">
        <v>3840</v>
      </c>
      <c r="C3877" s="88">
        <v>72154500</v>
      </c>
      <c r="D3877" s="89" t="s">
        <v>1295</v>
      </c>
      <c r="E3877" s="78">
        <v>67325</v>
      </c>
      <c r="F3877" s="35">
        <f t="shared" ref="F3877:F3940" si="547">ROUND(E3877*($C$5+1),0)</f>
        <v>70759</v>
      </c>
      <c r="G3877" s="36">
        <v>691848.15</v>
      </c>
      <c r="H3877" s="36">
        <v>706425.65</v>
      </c>
      <c r="I3877" s="37">
        <v>763277.9</v>
      </c>
      <c r="J3877" s="38">
        <f t="shared" si="539"/>
        <v>70759</v>
      </c>
      <c r="K3877" s="38">
        <f t="shared" si="540"/>
        <v>558077.67500000005</v>
      </c>
      <c r="L3877" s="38">
        <f t="shared" si="541"/>
        <v>699136.9</v>
      </c>
      <c r="M3877" s="39">
        <f t="shared" si="542"/>
        <v>403074.57488655485</v>
      </c>
      <c r="N3877" s="40">
        <f t="shared" si="543"/>
        <v>234982.5964961889</v>
      </c>
      <c r="O3877" s="41">
        <f t="shared" si="544"/>
        <v>0.58297548676277744</v>
      </c>
      <c r="P3877" s="42">
        <f t="shared" si="545"/>
        <v>70759</v>
      </c>
      <c r="Q3877" s="43" t="str">
        <f t="shared" si="546"/>
        <v>MEDIA GEO</v>
      </c>
    </row>
    <row r="3878" spans="2:17" s="44" customFormat="1" x14ac:dyDescent="0.3">
      <c r="B3878" s="87">
        <v>3841</v>
      </c>
      <c r="C3878" s="88">
        <v>72154500</v>
      </c>
      <c r="D3878" s="89" t="s">
        <v>973</v>
      </c>
      <c r="E3878" s="78">
        <v>22055</v>
      </c>
      <c r="F3878" s="35">
        <f t="shared" si="547"/>
        <v>23180</v>
      </c>
      <c r="G3878" s="36">
        <v>694763.65</v>
      </c>
      <c r="H3878" s="36">
        <v>693597.45</v>
      </c>
      <c r="I3878" s="37">
        <v>763277.9</v>
      </c>
      <c r="J3878" s="38">
        <f t="shared" si="539"/>
        <v>23180</v>
      </c>
      <c r="K3878" s="38">
        <f t="shared" si="540"/>
        <v>543704.75</v>
      </c>
      <c r="L3878" s="38">
        <f t="shared" si="541"/>
        <v>694180.55</v>
      </c>
      <c r="M3878" s="39">
        <f t="shared" si="542"/>
        <v>303868.14445192012</v>
      </c>
      <c r="N3878" s="40">
        <f t="shared" si="543"/>
        <v>198476.49034062191</v>
      </c>
      <c r="O3878" s="41">
        <f t="shared" si="544"/>
        <v>0.65316649331113441</v>
      </c>
      <c r="P3878" s="42">
        <f t="shared" si="545"/>
        <v>23180</v>
      </c>
      <c r="Q3878" s="43" t="str">
        <f t="shared" si="546"/>
        <v>MEDIA GEO</v>
      </c>
    </row>
    <row r="3879" spans="2:17" s="44" customFormat="1" x14ac:dyDescent="0.3">
      <c r="B3879" s="87">
        <v>3842</v>
      </c>
      <c r="C3879" s="88">
        <v>72154500</v>
      </c>
      <c r="D3879" s="89" t="s">
        <v>974</v>
      </c>
      <c r="E3879" s="78">
        <v>33819</v>
      </c>
      <c r="F3879" s="35">
        <f t="shared" si="547"/>
        <v>35544</v>
      </c>
      <c r="G3879" s="36">
        <v>772899.05</v>
      </c>
      <c r="H3879" s="36">
        <v>802637.15</v>
      </c>
      <c r="I3879" s="37">
        <v>867361.25</v>
      </c>
      <c r="J3879" s="38">
        <f t="shared" si="539"/>
        <v>35544</v>
      </c>
      <c r="K3879" s="38">
        <f t="shared" si="540"/>
        <v>619610.36250000005</v>
      </c>
      <c r="L3879" s="38">
        <f t="shared" si="541"/>
        <v>787768.10000000009</v>
      </c>
      <c r="M3879" s="39">
        <f t="shared" si="542"/>
        <v>371879.37010576646</v>
      </c>
      <c r="N3879" s="40">
        <f t="shared" si="543"/>
        <v>237825.02095467466</v>
      </c>
      <c r="O3879" s="41">
        <f t="shared" si="544"/>
        <v>0.63952195274245704</v>
      </c>
      <c r="P3879" s="42">
        <f t="shared" si="545"/>
        <v>35544</v>
      </c>
      <c r="Q3879" s="43" t="str">
        <f t="shared" si="546"/>
        <v>MEDIA GEO</v>
      </c>
    </row>
    <row r="3880" spans="2:17" s="44" customFormat="1" x14ac:dyDescent="0.3">
      <c r="B3880" s="87">
        <v>3843</v>
      </c>
      <c r="C3880" s="88">
        <v>72154500</v>
      </c>
      <c r="D3880" s="89" t="s">
        <v>1063</v>
      </c>
      <c r="E3880" s="78">
        <v>16882</v>
      </c>
      <c r="F3880" s="35">
        <f t="shared" si="547"/>
        <v>17743</v>
      </c>
      <c r="G3880" s="36">
        <v>567939.4</v>
      </c>
      <c r="H3880" s="36">
        <v>569688.69999999995</v>
      </c>
      <c r="I3880" s="37">
        <v>624500.1</v>
      </c>
      <c r="J3880" s="38">
        <f t="shared" si="539"/>
        <v>17743</v>
      </c>
      <c r="K3880" s="38">
        <f t="shared" si="540"/>
        <v>444967.80000000005</v>
      </c>
      <c r="L3880" s="38">
        <f t="shared" si="541"/>
        <v>568814.05000000005</v>
      </c>
      <c r="M3880" s="39">
        <f t="shared" si="542"/>
        <v>244694.82917768037</v>
      </c>
      <c r="N3880" s="40">
        <f t="shared" si="543"/>
        <v>160479.17741422873</v>
      </c>
      <c r="O3880" s="41">
        <f t="shared" si="544"/>
        <v>0.65583395429128544</v>
      </c>
      <c r="P3880" s="42">
        <f t="shared" si="545"/>
        <v>17743</v>
      </c>
      <c r="Q3880" s="43" t="str">
        <f t="shared" si="546"/>
        <v>MEDIA GEO</v>
      </c>
    </row>
    <row r="3881" spans="2:17" s="44" customFormat="1" x14ac:dyDescent="0.3">
      <c r="B3881" s="87">
        <v>3844</v>
      </c>
      <c r="C3881" s="88">
        <v>72154500</v>
      </c>
      <c r="D3881" s="89" t="s">
        <v>1064</v>
      </c>
      <c r="E3881" s="78">
        <v>17158</v>
      </c>
      <c r="F3881" s="35">
        <f t="shared" si="547"/>
        <v>18033</v>
      </c>
      <c r="G3881" s="36">
        <v>566190.1</v>
      </c>
      <c r="H3881" s="36">
        <v>572895.75</v>
      </c>
      <c r="I3881" s="37">
        <v>624500.1</v>
      </c>
      <c r="J3881" s="38">
        <f t="shared" si="539"/>
        <v>18033</v>
      </c>
      <c r="K3881" s="38">
        <f t="shared" si="540"/>
        <v>445404.73750000005</v>
      </c>
      <c r="L3881" s="38">
        <f t="shared" si="541"/>
        <v>569542.92500000005</v>
      </c>
      <c r="M3881" s="39">
        <f t="shared" si="542"/>
        <v>245843.98765895699</v>
      </c>
      <c r="N3881" s="40">
        <f t="shared" si="543"/>
        <v>161086.69420245333</v>
      </c>
      <c r="O3881" s="41">
        <f t="shared" si="544"/>
        <v>0.65523951078241616</v>
      </c>
      <c r="P3881" s="42">
        <f t="shared" si="545"/>
        <v>18033</v>
      </c>
      <c r="Q3881" s="43" t="str">
        <f t="shared" si="546"/>
        <v>MEDIA GEO</v>
      </c>
    </row>
    <row r="3882" spans="2:17" s="44" customFormat="1" x14ac:dyDescent="0.3">
      <c r="B3882" s="87">
        <v>3845</v>
      </c>
      <c r="C3882" s="88">
        <v>72154500</v>
      </c>
      <c r="D3882" s="89" t="s">
        <v>1065</v>
      </c>
      <c r="E3882" s="78">
        <v>17029</v>
      </c>
      <c r="F3882" s="35">
        <f t="shared" si="547"/>
        <v>17897</v>
      </c>
      <c r="G3882" s="36">
        <v>373475.55</v>
      </c>
      <c r="H3882" s="36">
        <v>381347.4</v>
      </c>
      <c r="I3882" s="37">
        <v>416333.4</v>
      </c>
      <c r="J3882" s="38">
        <f t="shared" si="539"/>
        <v>17897</v>
      </c>
      <c r="K3882" s="38">
        <f t="shared" si="540"/>
        <v>297263.33750000002</v>
      </c>
      <c r="L3882" s="38">
        <f t="shared" si="541"/>
        <v>377411.47499999998</v>
      </c>
      <c r="M3882" s="39">
        <f t="shared" si="542"/>
        <v>180489.15601278062</v>
      </c>
      <c r="N3882" s="40">
        <f t="shared" si="543"/>
        <v>114970.01608437827</v>
      </c>
      <c r="O3882" s="41">
        <f t="shared" si="544"/>
        <v>0.6369912665348002</v>
      </c>
      <c r="P3882" s="42">
        <f t="shared" si="545"/>
        <v>17897</v>
      </c>
      <c r="Q3882" s="43" t="str">
        <f t="shared" si="546"/>
        <v>MEDIA GEO</v>
      </c>
    </row>
    <row r="3883" spans="2:17" s="44" customFormat="1" x14ac:dyDescent="0.3">
      <c r="B3883" s="87">
        <v>3846</v>
      </c>
      <c r="C3883" s="88">
        <v>72154500</v>
      </c>
      <c r="D3883" s="89" t="s">
        <v>1066</v>
      </c>
      <c r="E3883" s="78">
        <v>21098</v>
      </c>
      <c r="F3883" s="35">
        <f t="shared" si="547"/>
        <v>22174</v>
      </c>
      <c r="G3883" s="36">
        <v>785435.7</v>
      </c>
      <c r="H3883" s="36">
        <v>790392.05</v>
      </c>
      <c r="I3883" s="37">
        <v>867361.25</v>
      </c>
      <c r="J3883" s="38">
        <f t="shared" si="539"/>
        <v>22174</v>
      </c>
      <c r="K3883" s="38">
        <f t="shared" si="540"/>
        <v>616340.75</v>
      </c>
      <c r="L3883" s="38">
        <f t="shared" si="541"/>
        <v>787913.875</v>
      </c>
      <c r="M3883" s="39">
        <f t="shared" si="542"/>
        <v>330559.25030166656</v>
      </c>
      <c r="N3883" s="40">
        <f t="shared" si="543"/>
        <v>218061.30170621924</v>
      </c>
      <c r="O3883" s="41">
        <f t="shared" si="544"/>
        <v>0.65967387543146261</v>
      </c>
      <c r="P3883" s="42">
        <f t="shared" si="545"/>
        <v>22174</v>
      </c>
      <c r="Q3883" s="43" t="str">
        <f t="shared" si="546"/>
        <v>MEDIA GEO</v>
      </c>
    </row>
    <row r="3884" spans="2:17" s="44" customFormat="1" x14ac:dyDescent="0.3">
      <c r="B3884" s="87">
        <v>3847</v>
      </c>
      <c r="C3884" s="88">
        <v>72154500</v>
      </c>
      <c r="D3884" s="89" t="s">
        <v>1067</v>
      </c>
      <c r="E3884" s="78">
        <v>32954</v>
      </c>
      <c r="F3884" s="35">
        <f t="shared" si="547"/>
        <v>34635</v>
      </c>
      <c r="G3884" s="36">
        <v>689807.3</v>
      </c>
      <c r="H3884" s="36">
        <v>693305.9</v>
      </c>
      <c r="I3884" s="37">
        <v>763277.9</v>
      </c>
      <c r="J3884" s="38">
        <f t="shared" si="539"/>
        <v>34635</v>
      </c>
      <c r="K3884" s="38">
        <f t="shared" si="540"/>
        <v>545256.52500000002</v>
      </c>
      <c r="L3884" s="38">
        <f t="shared" si="541"/>
        <v>691556.60000000009</v>
      </c>
      <c r="M3884" s="39">
        <f t="shared" si="542"/>
        <v>335322.45762905112</v>
      </c>
      <c r="N3884" s="40">
        <f t="shared" si="543"/>
        <v>212618.14030724473</v>
      </c>
      <c r="O3884" s="41">
        <f t="shared" si="544"/>
        <v>0.63407068470926142</v>
      </c>
      <c r="P3884" s="42">
        <f t="shared" si="545"/>
        <v>34635</v>
      </c>
      <c r="Q3884" s="43" t="str">
        <f t="shared" si="546"/>
        <v>MEDIA GEO</v>
      </c>
    </row>
    <row r="3885" spans="2:17" s="44" customFormat="1" x14ac:dyDescent="0.3">
      <c r="B3885" s="87">
        <v>3848</v>
      </c>
      <c r="C3885" s="88">
        <v>72154500</v>
      </c>
      <c r="D3885" s="89" t="s">
        <v>1296</v>
      </c>
      <c r="E3885" s="78">
        <v>18060</v>
      </c>
      <c r="F3885" s="35">
        <f t="shared" si="547"/>
        <v>18981</v>
      </c>
      <c r="G3885" s="36">
        <v>533536.5</v>
      </c>
      <c r="H3885" s="36">
        <v>537618.19999999995</v>
      </c>
      <c r="I3885" s="37">
        <v>586336.20499999996</v>
      </c>
      <c r="J3885" s="38">
        <f t="shared" si="539"/>
        <v>18981</v>
      </c>
      <c r="K3885" s="38">
        <f t="shared" si="540"/>
        <v>419117.97624999995</v>
      </c>
      <c r="L3885" s="38">
        <f t="shared" si="541"/>
        <v>535577.35</v>
      </c>
      <c r="M3885" s="39">
        <f t="shared" si="542"/>
        <v>237698.24473572455</v>
      </c>
      <c r="N3885" s="40">
        <f t="shared" si="543"/>
        <v>154656.44691506855</v>
      </c>
      <c r="O3885" s="41">
        <f t="shared" si="544"/>
        <v>0.65064193926638891</v>
      </c>
      <c r="P3885" s="42">
        <f t="shared" si="545"/>
        <v>18981</v>
      </c>
      <c r="Q3885" s="43" t="str">
        <f t="shared" si="546"/>
        <v>MEDIA GEO</v>
      </c>
    </row>
    <row r="3886" spans="2:17" s="44" customFormat="1" x14ac:dyDescent="0.3">
      <c r="B3886" s="87">
        <v>3849</v>
      </c>
      <c r="C3886" s="88">
        <v>72154500</v>
      </c>
      <c r="D3886" s="89" t="s">
        <v>1297</v>
      </c>
      <c r="E3886" s="78">
        <v>10972</v>
      </c>
      <c r="F3886" s="35">
        <f t="shared" si="547"/>
        <v>11532</v>
      </c>
      <c r="G3886" s="36">
        <v>768234.25</v>
      </c>
      <c r="H3886" s="36">
        <v>789808.95</v>
      </c>
      <c r="I3886" s="37">
        <v>851054.85849999986</v>
      </c>
      <c r="J3886" s="38">
        <f t="shared" si="539"/>
        <v>11532</v>
      </c>
      <c r="K3886" s="38">
        <f t="shared" si="540"/>
        <v>605157.51462499995</v>
      </c>
      <c r="L3886" s="38">
        <f t="shared" si="541"/>
        <v>779021.6</v>
      </c>
      <c r="M3886" s="39">
        <f t="shared" si="542"/>
        <v>277791.83481375413</v>
      </c>
      <c r="N3886" s="40">
        <f t="shared" si="543"/>
        <v>188274.13475441554</v>
      </c>
      <c r="O3886" s="41">
        <f t="shared" si="544"/>
        <v>0.67775258722289</v>
      </c>
      <c r="P3886" s="42">
        <f t="shared" si="545"/>
        <v>11532</v>
      </c>
      <c r="Q3886" s="43" t="str">
        <f t="shared" si="546"/>
        <v>MEDIA GEO</v>
      </c>
    </row>
    <row r="3887" spans="2:17" s="44" customFormat="1" x14ac:dyDescent="0.3">
      <c r="B3887" s="87">
        <v>3850</v>
      </c>
      <c r="C3887" s="88">
        <v>72154500</v>
      </c>
      <c r="D3887" s="89" t="s">
        <v>1298</v>
      </c>
      <c r="E3887" s="78">
        <v>20859</v>
      </c>
      <c r="F3887" s="35">
        <f t="shared" si="547"/>
        <v>21923</v>
      </c>
      <c r="G3887" s="36">
        <v>439657.4</v>
      </c>
      <c r="H3887" s="36">
        <v>450736.3</v>
      </c>
      <c r="I3887" s="37">
        <v>485722.3</v>
      </c>
      <c r="J3887" s="38">
        <f t="shared" si="539"/>
        <v>21923</v>
      </c>
      <c r="K3887" s="38">
        <f t="shared" si="540"/>
        <v>349509.75</v>
      </c>
      <c r="L3887" s="38">
        <f t="shared" si="541"/>
        <v>445196.85</v>
      </c>
      <c r="M3887" s="39">
        <f t="shared" si="542"/>
        <v>214329.1478863231</v>
      </c>
      <c r="N3887" s="40">
        <f t="shared" si="543"/>
        <v>136051.69191240077</v>
      </c>
      <c r="O3887" s="41">
        <f t="shared" si="544"/>
        <v>0.6347792321022081</v>
      </c>
      <c r="P3887" s="42">
        <f t="shared" si="545"/>
        <v>21923</v>
      </c>
      <c r="Q3887" s="43" t="str">
        <f t="shared" si="546"/>
        <v>MEDIA GEO</v>
      </c>
    </row>
    <row r="3888" spans="2:17" s="44" customFormat="1" x14ac:dyDescent="0.3">
      <c r="B3888" s="87">
        <v>3851</v>
      </c>
      <c r="C3888" s="88">
        <v>72154500</v>
      </c>
      <c r="D3888" s="89" t="s">
        <v>1299</v>
      </c>
      <c r="E3888" s="78">
        <v>20270</v>
      </c>
      <c r="F3888" s="35">
        <f t="shared" si="547"/>
        <v>21304</v>
      </c>
      <c r="G3888" s="36">
        <v>561525.30000000005</v>
      </c>
      <c r="H3888" s="36">
        <v>572021.1</v>
      </c>
      <c r="I3888" s="37">
        <v>624500.1</v>
      </c>
      <c r="J3888" s="38">
        <f t="shared" si="539"/>
        <v>21304</v>
      </c>
      <c r="K3888" s="38">
        <f t="shared" si="540"/>
        <v>444837.625</v>
      </c>
      <c r="L3888" s="38">
        <f t="shared" si="541"/>
        <v>566773.19999999995</v>
      </c>
      <c r="M3888" s="39">
        <f t="shared" si="542"/>
        <v>255678.23567021303</v>
      </c>
      <c r="N3888" s="40">
        <f t="shared" si="543"/>
        <v>165727.61137782168</v>
      </c>
      <c r="O3888" s="41">
        <f t="shared" si="544"/>
        <v>0.64818818443187987</v>
      </c>
      <c r="P3888" s="42">
        <f t="shared" si="545"/>
        <v>21304</v>
      </c>
      <c r="Q3888" s="43" t="str">
        <f t="shared" si="546"/>
        <v>MEDIA GEO</v>
      </c>
    </row>
    <row r="3889" spans="2:17" s="44" customFormat="1" x14ac:dyDescent="0.3">
      <c r="B3889" s="87">
        <v>3852</v>
      </c>
      <c r="C3889" s="88">
        <v>72154500</v>
      </c>
      <c r="D3889" s="89" t="s">
        <v>1300</v>
      </c>
      <c r="E3889" s="78">
        <v>1215</v>
      </c>
      <c r="F3889" s="35">
        <f t="shared" si="547"/>
        <v>1277</v>
      </c>
      <c r="G3889" s="36">
        <v>82217.100000000006</v>
      </c>
      <c r="H3889" s="36">
        <v>81925.55</v>
      </c>
      <c r="I3889" s="37">
        <v>89858.625499999995</v>
      </c>
      <c r="J3889" s="38">
        <f t="shared" si="539"/>
        <v>1277</v>
      </c>
      <c r="K3889" s="38">
        <f t="shared" si="540"/>
        <v>63819.568875000004</v>
      </c>
      <c r="L3889" s="38">
        <f t="shared" si="541"/>
        <v>82071.325000000012</v>
      </c>
      <c r="M3889" s="39">
        <f t="shared" si="542"/>
        <v>29650.570029904819</v>
      </c>
      <c r="N3889" s="40">
        <f t="shared" si="543"/>
        <v>20063.143774617089</v>
      </c>
      <c r="O3889" s="41">
        <f t="shared" si="544"/>
        <v>0.67665288574155258</v>
      </c>
      <c r="P3889" s="42">
        <f t="shared" si="545"/>
        <v>1277</v>
      </c>
      <c r="Q3889" s="43" t="str">
        <f t="shared" si="546"/>
        <v>MEDIA GEO</v>
      </c>
    </row>
    <row r="3890" spans="2:17" s="44" customFormat="1" x14ac:dyDescent="0.3">
      <c r="B3890" s="87">
        <v>3853</v>
      </c>
      <c r="C3890" s="88">
        <v>72154500</v>
      </c>
      <c r="D3890" s="89" t="s">
        <v>1301</v>
      </c>
      <c r="E3890" s="78">
        <v>10037</v>
      </c>
      <c r="F3890" s="35">
        <f t="shared" si="547"/>
        <v>10549</v>
      </c>
      <c r="G3890" s="77">
        <v>506422.35</v>
      </c>
      <c r="H3890" s="77">
        <v>517501.25</v>
      </c>
      <c r="I3890" s="77">
        <v>555111.19999999995</v>
      </c>
      <c r="J3890" s="38">
        <f t="shared" si="539"/>
        <v>10549</v>
      </c>
      <c r="K3890" s="38">
        <f t="shared" si="540"/>
        <v>397395.94999999995</v>
      </c>
      <c r="L3890" s="38">
        <f t="shared" si="541"/>
        <v>511961.8</v>
      </c>
      <c r="M3890" s="39">
        <f t="shared" si="542"/>
        <v>197926.47375650625</v>
      </c>
      <c r="N3890" s="40">
        <f t="shared" si="543"/>
        <v>132495.88233482992</v>
      </c>
      <c r="O3890" s="41">
        <f t="shared" si="544"/>
        <v>0.66941970833992337</v>
      </c>
      <c r="P3890" s="42">
        <f t="shared" si="545"/>
        <v>10549</v>
      </c>
      <c r="Q3890" s="43" t="str">
        <f t="shared" si="546"/>
        <v>MEDIA GEO</v>
      </c>
    </row>
    <row r="3891" spans="2:17" s="44" customFormat="1" x14ac:dyDescent="0.3">
      <c r="B3891" s="87">
        <v>3854</v>
      </c>
      <c r="C3891" s="88">
        <v>72154500</v>
      </c>
      <c r="D3891" s="89" t="s">
        <v>1105</v>
      </c>
      <c r="E3891" s="78">
        <v>8340</v>
      </c>
      <c r="F3891" s="35">
        <f t="shared" si="547"/>
        <v>8765</v>
      </c>
      <c r="G3891" s="36">
        <v>374933.3</v>
      </c>
      <c r="H3891" s="36">
        <v>384846</v>
      </c>
      <c r="I3891" s="37">
        <v>416333.4</v>
      </c>
      <c r="J3891" s="38">
        <f t="shared" si="539"/>
        <v>8765</v>
      </c>
      <c r="K3891" s="38">
        <f t="shared" si="540"/>
        <v>296219.42500000005</v>
      </c>
      <c r="L3891" s="38">
        <f t="shared" si="541"/>
        <v>379889.65</v>
      </c>
      <c r="M3891" s="39">
        <f t="shared" si="542"/>
        <v>151481.1317709311</v>
      </c>
      <c r="N3891" s="40">
        <f t="shared" si="543"/>
        <v>100915.54455993827</v>
      </c>
      <c r="O3891" s="41">
        <f t="shared" si="544"/>
        <v>0.66619217443227308</v>
      </c>
      <c r="P3891" s="42">
        <f t="shared" si="545"/>
        <v>8765</v>
      </c>
      <c r="Q3891" s="43" t="str">
        <f t="shared" si="546"/>
        <v>MEDIA GEO</v>
      </c>
    </row>
    <row r="3892" spans="2:17" s="44" customFormat="1" x14ac:dyDescent="0.3">
      <c r="B3892" s="87">
        <v>3855</v>
      </c>
      <c r="C3892" s="88">
        <v>72154500</v>
      </c>
      <c r="D3892" s="89" t="s">
        <v>1302</v>
      </c>
      <c r="E3892" s="78">
        <v>22865</v>
      </c>
      <c r="F3892" s="35">
        <f t="shared" si="547"/>
        <v>24031</v>
      </c>
      <c r="G3892" s="36">
        <v>407586.9</v>
      </c>
      <c r="H3892" s="36">
        <v>419248.9</v>
      </c>
      <c r="I3892" s="37">
        <v>451027.85</v>
      </c>
      <c r="J3892" s="38">
        <f t="shared" si="539"/>
        <v>24031</v>
      </c>
      <c r="K3892" s="38">
        <f t="shared" si="540"/>
        <v>325473.66249999998</v>
      </c>
      <c r="L3892" s="38">
        <f t="shared" si="541"/>
        <v>413417.9</v>
      </c>
      <c r="M3892" s="39">
        <f t="shared" si="542"/>
        <v>207451.62351634158</v>
      </c>
      <c r="N3892" s="40">
        <f t="shared" si="543"/>
        <v>129697.96669786985</v>
      </c>
      <c r="O3892" s="41">
        <f t="shared" si="544"/>
        <v>0.62519619995961684</v>
      </c>
      <c r="P3892" s="42">
        <f t="shared" si="545"/>
        <v>24031</v>
      </c>
      <c r="Q3892" s="43" t="str">
        <f t="shared" si="546"/>
        <v>MEDIA GEO</v>
      </c>
    </row>
    <row r="3893" spans="2:17" s="44" customFormat="1" x14ac:dyDescent="0.3">
      <c r="B3893" s="87">
        <v>3856</v>
      </c>
      <c r="C3893" s="88">
        <v>72154500</v>
      </c>
      <c r="D3893" s="89" t="s">
        <v>1303</v>
      </c>
      <c r="E3893" s="78">
        <v>22037</v>
      </c>
      <c r="F3893" s="35">
        <f t="shared" si="547"/>
        <v>23161</v>
      </c>
      <c r="G3893" s="36">
        <v>714589.05</v>
      </c>
      <c r="H3893" s="36">
        <v>732665.15</v>
      </c>
      <c r="I3893" s="37">
        <v>797972.35</v>
      </c>
      <c r="J3893" s="38">
        <f t="shared" si="539"/>
        <v>23161</v>
      </c>
      <c r="K3893" s="38">
        <f t="shared" si="540"/>
        <v>567096.88750000007</v>
      </c>
      <c r="L3893" s="38">
        <f t="shared" si="541"/>
        <v>723627.10000000009</v>
      </c>
      <c r="M3893" s="39">
        <f t="shared" si="542"/>
        <v>313636.61665694899</v>
      </c>
      <c r="N3893" s="40">
        <f t="shared" si="543"/>
        <v>205397.2783074727</v>
      </c>
      <c r="O3893" s="41">
        <f t="shared" si="544"/>
        <v>0.65488934454401782</v>
      </c>
      <c r="P3893" s="42">
        <f t="shared" si="545"/>
        <v>23161</v>
      </c>
      <c r="Q3893" s="43" t="str">
        <f t="shared" si="546"/>
        <v>MEDIA GEO</v>
      </c>
    </row>
    <row r="3894" spans="2:17" s="44" customFormat="1" x14ac:dyDescent="0.3">
      <c r="B3894" s="87">
        <v>3857</v>
      </c>
      <c r="C3894" s="88">
        <v>72154500</v>
      </c>
      <c r="D3894" s="89" t="s">
        <v>1304</v>
      </c>
      <c r="E3894" s="78">
        <v>44773</v>
      </c>
      <c r="F3894" s="35">
        <f t="shared" si="547"/>
        <v>47056</v>
      </c>
      <c r="G3894" s="36">
        <v>866486.6</v>
      </c>
      <c r="H3894" s="36">
        <v>881938.75</v>
      </c>
      <c r="I3894" s="37">
        <v>971444.6</v>
      </c>
      <c r="J3894" s="38">
        <f t="shared" si="539"/>
        <v>47056</v>
      </c>
      <c r="K3894" s="38">
        <f t="shared" si="540"/>
        <v>691731.48750000005</v>
      </c>
      <c r="L3894" s="38">
        <f t="shared" si="541"/>
        <v>874212.67500000005</v>
      </c>
      <c r="M3894" s="39">
        <f t="shared" si="542"/>
        <v>432322.98932714958</v>
      </c>
      <c r="N3894" s="40">
        <f t="shared" si="543"/>
        <v>272424.90072055272</v>
      </c>
      <c r="O3894" s="41">
        <f t="shared" si="544"/>
        <v>0.63014206379481241</v>
      </c>
      <c r="P3894" s="42">
        <f t="shared" si="545"/>
        <v>47056</v>
      </c>
      <c r="Q3894" s="43" t="str">
        <f t="shared" si="546"/>
        <v>MEDIA GEO</v>
      </c>
    </row>
    <row r="3895" spans="2:17" s="44" customFormat="1" x14ac:dyDescent="0.3">
      <c r="B3895" s="87">
        <v>3858</v>
      </c>
      <c r="C3895" s="88">
        <v>72154500</v>
      </c>
      <c r="D3895" s="89" t="s">
        <v>1305</v>
      </c>
      <c r="E3895" s="78">
        <v>19110</v>
      </c>
      <c r="F3895" s="35">
        <f t="shared" si="547"/>
        <v>20085</v>
      </c>
      <c r="G3895" s="36">
        <v>561816.85</v>
      </c>
      <c r="H3895" s="36">
        <v>572604.19999999995</v>
      </c>
      <c r="I3895" s="37">
        <v>624500.1</v>
      </c>
      <c r="J3895" s="38">
        <f t="shared" si="539"/>
        <v>20085</v>
      </c>
      <c r="K3895" s="38">
        <f t="shared" si="540"/>
        <v>444751.53749999998</v>
      </c>
      <c r="L3895" s="38">
        <f t="shared" si="541"/>
        <v>567210.52499999991</v>
      </c>
      <c r="M3895" s="39">
        <f t="shared" si="542"/>
        <v>252036.48229662154</v>
      </c>
      <c r="N3895" s="40">
        <f t="shared" si="543"/>
        <v>164014.4660382125</v>
      </c>
      <c r="O3895" s="41">
        <f t="shared" si="544"/>
        <v>0.65075684497605391</v>
      </c>
      <c r="P3895" s="42">
        <f t="shared" si="545"/>
        <v>20085</v>
      </c>
      <c r="Q3895" s="43" t="str">
        <f t="shared" si="546"/>
        <v>MEDIA GEO</v>
      </c>
    </row>
    <row r="3896" spans="2:17" s="44" customFormat="1" x14ac:dyDescent="0.3">
      <c r="B3896" s="87">
        <v>3859</v>
      </c>
      <c r="C3896" s="88">
        <v>72154500</v>
      </c>
      <c r="D3896" s="89" t="s">
        <v>1306</v>
      </c>
      <c r="E3896" s="78">
        <v>275156</v>
      </c>
      <c r="F3896" s="35">
        <f t="shared" si="547"/>
        <v>289189</v>
      </c>
      <c r="G3896" s="36">
        <v>2355432.4500000002</v>
      </c>
      <c r="H3896" s="36">
        <v>2398873.4</v>
      </c>
      <c r="I3896" s="37">
        <v>2602083.75</v>
      </c>
      <c r="J3896" s="38">
        <f t="shared" si="539"/>
        <v>289189</v>
      </c>
      <c r="K3896" s="38">
        <f t="shared" si="540"/>
        <v>1911394.65</v>
      </c>
      <c r="L3896" s="38">
        <f t="shared" si="541"/>
        <v>2377152.9249999998</v>
      </c>
      <c r="M3896" s="39">
        <f t="shared" si="542"/>
        <v>1435969.632556244</v>
      </c>
      <c r="N3896" s="40">
        <f t="shared" si="543"/>
        <v>810896.36181391869</v>
      </c>
      <c r="O3896" s="41">
        <f t="shared" si="544"/>
        <v>0.56470300167169973</v>
      </c>
      <c r="P3896" s="42">
        <f t="shared" si="545"/>
        <v>289189</v>
      </c>
      <c r="Q3896" s="43" t="str">
        <f t="shared" si="546"/>
        <v>MEDIA GEO</v>
      </c>
    </row>
    <row r="3897" spans="2:17" s="44" customFormat="1" x14ac:dyDescent="0.3">
      <c r="B3897" s="87">
        <v>3860</v>
      </c>
      <c r="C3897" s="88">
        <v>72154500</v>
      </c>
      <c r="D3897" s="89" t="s">
        <v>1307</v>
      </c>
      <c r="E3897" s="78">
        <v>371937</v>
      </c>
      <c r="F3897" s="35">
        <f t="shared" si="547"/>
        <v>390906</v>
      </c>
      <c r="G3897" s="36">
        <v>1095936.45</v>
      </c>
      <c r="H3897" s="36">
        <v>1105849.1499999999</v>
      </c>
      <c r="I3897" s="37">
        <v>1214305.75</v>
      </c>
      <c r="J3897" s="38">
        <f t="shared" si="539"/>
        <v>390906</v>
      </c>
      <c r="K3897" s="38">
        <f t="shared" si="540"/>
        <v>951749.33749999991</v>
      </c>
      <c r="L3897" s="38">
        <f t="shared" si="541"/>
        <v>1100892.7999999998</v>
      </c>
      <c r="M3897" s="39">
        <f t="shared" si="542"/>
        <v>870904.25413755549</v>
      </c>
      <c r="N3897" s="40">
        <f t="shared" si="543"/>
        <v>339410.02045836911</v>
      </c>
      <c r="O3897" s="41">
        <f t="shared" si="544"/>
        <v>0.38972139456877747</v>
      </c>
      <c r="P3897" s="42">
        <f t="shared" si="545"/>
        <v>390906</v>
      </c>
      <c r="Q3897" s="43" t="str">
        <f t="shared" si="546"/>
        <v>MEDIA GEO</v>
      </c>
    </row>
    <row r="3898" spans="2:17" s="44" customFormat="1" x14ac:dyDescent="0.3">
      <c r="B3898" s="87">
        <v>3861</v>
      </c>
      <c r="C3898" s="88">
        <v>72154500</v>
      </c>
      <c r="D3898" s="89" t="s">
        <v>1308</v>
      </c>
      <c r="E3898" s="78">
        <v>262508</v>
      </c>
      <c r="F3898" s="35">
        <f t="shared" si="547"/>
        <v>275896</v>
      </c>
      <c r="G3898" s="36">
        <v>916341.65</v>
      </c>
      <c r="H3898" s="36">
        <v>919840.25</v>
      </c>
      <c r="I3898" s="37">
        <v>1006139.05</v>
      </c>
      <c r="J3898" s="38">
        <f t="shared" si="539"/>
        <v>275896</v>
      </c>
      <c r="K3898" s="38">
        <f t="shared" si="540"/>
        <v>779554.23750000005</v>
      </c>
      <c r="L3898" s="38">
        <f t="shared" si="541"/>
        <v>918090.95</v>
      </c>
      <c r="M3898" s="39">
        <f t="shared" si="542"/>
        <v>695493.87764244177</v>
      </c>
      <c r="N3898" s="40">
        <f t="shared" si="543"/>
        <v>296700.50465245376</v>
      </c>
      <c r="O3898" s="41">
        <f t="shared" si="544"/>
        <v>0.42660404956862835</v>
      </c>
      <c r="P3898" s="42">
        <f t="shared" si="545"/>
        <v>275896</v>
      </c>
      <c r="Q3898" s="43" t="str">
        <f t="shared" si="546"/>
        <v>MEDIA GEO</v>
      </c>
    </row>
    <row r="3899" spans="2:17" s="44" customFormat="1" x14ac:dyDescent="0.3">
      <c r="B3899" s="87">
        <v>3862</v>
      </c>
      <c r="C3899" s="88">
        <v>72154500</v>
      </c>
      <c r="D3899" s="89" t="s">
        <v>1309</v>
      </c>
      <c r="E3899" s="78">
        <v>131263</v>
      </c>
      <c r="F3899" s="35">
        <f t="shared" si="547"/>
        <v>137957</v>
      </c>
      <c r="G3899" s="36">
        <v>1428595</v>
      </c>
      <c r="H3899" s="36">
        <v>1442006.3</v>
      </c>
      <c r="I3899" s="37">
        <v>1561250.25</v>
      </c>
      <c r="J3899" s="38">
        <f t="shared" si="539"/>
        <v>137957</v>
      </c>
      <c r="K3899" s="38">
        <f t="shared" si="540"/>
        <v>1142452.1375</v>
      </c>
      <c r="L3899" s="38">
        <f t="shared" si="541"/>
        <v>1435300.65</v>
      </c>
      <c r="M3899" s="39">
        <f t="shared" si="542"/>
        <v>816155.92264219734</v>
      </c>
      <c r="N3899" s="40">
        <f t="shared" si="543"/>
        <v>479559.05719370849</v>
      </c>
      <c r="O3899" s="41">
        <f t="shared" si="544"/>
        <v>0.58758264675847627</v>
      </c>
      <c r="P3899" s="42">
        <f t="shared" si="545"/>
        <v>137957</v>
      </c>
      <c r="Q3899" s="43" t="str">
        <f t="shared" si="546"/>
        <v>MEDIA GEO</v>
      </c>
    </row>
    <row r="3900" spans="2:17" s="44" customFormat="1" ht="15.9" customHeight="1" x14ac:dyDescent="0.3">
      <c r="B3900" s="87">
        <v>3863</v>
      </c>
      <c r="C3900" s="88">
        <v>72154500</v>
      </c>
      <c r="D3900" s="89" t="s">
        <v>1310</v>
      </c>
      <c r="E3900" s="78">
        <v>102139</v>
      </c>
      <c r="F3900" s="35">
        <f t="shared" si="547"/>
        <v>107348</v>
      </c>
      <c r="G3900" s="36">
        <v>2671472.65</v>
      </c>
      <c r="H3900" s="36">
        <v>2738529.15</v>
      </c>
      <c r="I3900" s="37">
        <v>2949028.25</v>
      </c>
      <c r="J3900" s="38">
        <f t="shared" si="539"/>
        <v>107348</v>
      </c>
      <c r="K3900" s="38">
        <f t="shared" si="540"/>
        <v>2116594.5125000002</v>
      </c>
      <c r="L3900" s="38">
        <f t="shared" si="541"/>
        <v>2705000.9</v>
      </c>
      <c r="M3900" s="39">
        <f t="shared" si="542"/>
        <v>1233630.924546029</v>
      </c>
      <c r="N3900" s="40">
        <f t="shared" si="543"/>
        <v>796402.29348111374</v>
      </c>
      <c r="O3900" s="41">
        <f t="shared" si="544"/>
        <v>0.64557581820850229</v>
      </c>
      <c r="P3900" s="42">
        <f t="shared" si="545"/>
        <v>107348</v>
      </c>
      <c r="Q3900" s="43" t="str">
        <f t="shared" si="546"/>
        <v>MEDIA GEO</v>
      </c>
    </row>
    <row r="3901" spans="2:17" s="44" customFormat="1" x14ac:dyDescent="0.3">
      <c r="B3901" s="87">
        <v>3864</v>
      </c>
      <c r="C3901" s="88">
        <v>72154500</v>
      </c>
      <c r="D3901" s="89" t="s">
        <v>1038</v>
      </c>
      <c r="E3901" s="78">
        <v>28388</v>
      </c>
      <c r="F3901" s="35">
        <f t="shared" si="547"/>
        <v>29836</v>
      </c>
      <c r="G3901" s="36">
        <v>885437.35</v>
      </c>
      <c r="H3901" s="36">
        <v>905554.3</v>
      </c>
      <c r="I3901" s="37">
        <v>971444.6</v>
      </c>
      <c r="J3901" s="38">
        <f t="shared" si="539"/>
        <v>29836</v>
      </c>
      <c r="K3901" s="38">
        <f t="shared" si="540"/>
        <v>698068.0625</v>
      </c>
      <c r="L3901" s="38">
        <f t="shared" si="541"/>
        <v>895495.82499999995</v>
      </c>
      <c r="M3901" s="39">
        <f t="shared" si="542"/>
        <v>390443.09161035932</v>
      </c>
      <c r="N3901" s="40">
        <f t="shared" si="543"/>
        <v>254987.71982164364</v>
      </c>
      <c r="O3901" s="41">
        <f t="shared" si="544"/>
        <v>0.65307268921051198</v>
      </c>
      <c r="P3901" s="42">
        <f t="shared" si="545"/>
        <v>29836</v>
      </c>
      <c r="Q3901" s="43" t="str">
        <f t="shared" si="546"/>
        <v>MEDIA GEO</v>
      </c>
    </row>
    <row r="3902" spans="2:17" s="44" customFormat="1" x14ac:dyDescent="0.3">
      <c r="B3902" s="87">
        <v>3865</v>
      </c>
      <c r="C3902" s="88">
        <v>72154500</v>
      </c>
      <c r="D3902" s="89" t="s">
        <v>1039</v>
      </c>
      <c r="E3902" s="78">
        <v>12335</v>
      </c>
      <c r="F3902" s="35">
        <f t="shared" si="547"/>
        <v>12964</v>
      </c>
      <c r="G3902" s="36">
        <v>465605.35</v>
      </c>
      <c r="H3902" s="36">
        <v>479891.3</v>
      </c>
      <c r="I3902" s="37">
        <v>520416.75</v>
      </c>
      <c r="J3902" s="38">
        <f t="shared" si="539"/>
        <v>12964</v>
      </c>
      <c r="K3902" s="38">
        <f t="shared" si="540"/>
        <v>369719.35</v>
      </c>
      <c r="L3902" s="38">
        <f t="shared" si="541"/>
        <v>472748.32499999995</v>
      </c>
      <c r="M3902" s="39">
        <f t="shared" si="542"/>
        <v>197043.80338919035</v>
      </c>
      <c r="N3902" s="40">
        <f t="shared" si="543"/>
        <v>130164.07725598292</v>
      </c>
      <c r="O3902" s="41">
        <f t="shared" si="544"/>
        <v>0.66058447419881461</v>
      </c>
      <c r="P3902" s="42">
        <f t="shared" si="545"/>
        <v>12964</v>
      </c>
      <c r="Q3902" s="43" t="str">
        <f t="shared" si="546"/>
        <v>MEDIA GEO</v>
      </c>
    </row>
    <row r="3903" spans="2:17" s="44" customFormat="1" x14ac:dyDescent="0.3">
      <c r="B3903" s="87">
        <v>3866</v>
      </c>
      <c r="C3903" s="88">
        <v>72154500</v>
      </c>
      <c r="D3903" s="89" t="s">
        <v>1054</v>
      </c>
      <c r="E3903" s="78">
        <v>10199</v>
      </c>
      <c r="F3903" s="35">
        <f t="shared" si="547"/>
        <v>10719</v>
      </c>
      <c r="G3903" s="36">
        <v>747825.75</v>
      </c>
      <c r="H3903" s="36">
        <v>765901.85</v>
      </c>
      <c r="I3903" s="37">
        <v>832666.8</v>
      </c>
      <c r="J3903" s="38">
        <f t="shared" si="539"/>
        <v>10719</v>
      </c>
      <c r="K3903" s="38">
        <f t="shared" si="540"/>
        <v>589278.35000000009</v>
      </c>
      <c r="L3903" s="38">
        <f t="shared" si="541"/>
        <v>756863.8</v>
      </c>
      <c r="M3903" s="39">
        <f t="shared" si="542"/>
        <v>267392.83349833899</v>
      </c>
      <c r="N3903" s="40">
        <f t="shared" si="543"/>
        <v>181495.80821982236</v>
      </c>
      <c r="O3903" s="41">
        <f t="shared" si="544"/>
        <v>0.67876092954806055</v>
      </c>
      <c r="P3903" s="42">
        <f t="shared" si="545"/>
        <v>10719</v>
      </c>
      <c r="Q3903" s="43" t="str">
        <f t="shared" si="546"/>
        <v>MEDIA GEO</v>
      </c>
    </row>
    <row r="3904" spans="2:17" s="44" customFormat="1" x14ac:dyDescent="0.3">
      <c r="B3904" s="87">
        <v>3867</v>
      </c>
      <c r="C3904" s="88">
        <v>72154500</v>
      </c>
      <c r="D3904" s="89" t="s">
        <v>1311</v>
      </c>
      <c r="E3904" s="78">
        <v>7346</v>
      </c>
      <c r="F3904" s="35">
        <f t="shared" si="547"/>
        <v>7721</v>
      </c>
      <c r="G3904" s="36">
        <v>756572.25</v>
      </c>
      <c r="H3904" s="36">
        <v>768234.25</v>
      </c>
      <c r="I3904" s="37">
        <v>832666.8</v>
      </c>
      <c r="J3904" s="38">
        <f t="shared" si="539"/>
        <v>7721</v>
      </c>
      <c r="K3904" s="38">
        <f t="shared" si="540"/>
        <v>591298.57499999995</v>
      </c>
      <c r="L3904" s="38">
        <f t="shared" si="541"/>
        <v>762403.25</v>
      </c>
      <c r="M3904" s="39">
        <f t="shared" si="542"/>
        <v>247241.98325940064</v>
      </c>
      <c r="N3904" s="40">
        <f t="shared" si="543"/>
        <v>169366.91149919172</v>
      </c>
      <c r="O3904" s="41">
        <f t="shared" si="544"/>
        <v>0.68502488641460146</v>
      </c>
      <c r="P3904" s="42">
        <f t="shared" si="545"/>
        <v>7721</v>
      </c>
      <c r="Q3904" s="43" t="str">
        <f t="shared" si="546"/>
        <v>MEDIA GEO</v>
      </c>
    </row>
    <row r="3905" spans="2:17" s="44" customFormat="1" x14ac:dyDescent="0.3">
      <c r="B3905" s="87">
        <v>3868</v>
      </c>
      <c r="C3905" s="88">
        <v>72154500</v>
      </c>
      <c r="D3905" s="89" t="s">
        <v>1312</v>
      </c>
      <c r="E3905" s="78">
        <v>5523</v>
      </c>
      <c r="F3905" s="35">
        <f t="shared" si="547"/>
        <v>5805</v>
      </c>
      <c r="G3905" s="36">
        <v>280762.65000000002</v>
      </c>
      <c r="H3905" s="36">
        <v>283386.59999999998</v>
      </c>
      <c r="I3905" s="37">
        <v>308780.60499999998</v>
      </c>
      <c r="J3905" s="38">
        <f t="shared" si="539"/>
        <v>5805</v>
      </c>
      <c r="K3905" s="38">
        <f t="shared" si="540"/>
        <v>219683.71375</v>
      </c>
      <c r="L3905" s="38">
        <f t="shared" si="541"/>
        <v>282074.625</v>
      </c>
      <c r="M3905" s="39">
        <f t="shared" si="542"/>
        <v>109280.51181479452</v>
      </c>
      <c r="N3905" s="40">
        <f t="shared" si="543"/>
        <v>73168.236090989929</v>
      </c>
      <c r="O3905" s="41">
        <f t="shared" si="544"/>
        <v>0.66954514465482518</v>
      </c>
      <c r="P3905" s="42">
        <f t="shared" si="545"/>
        <v>5805</v>
      </c>
      <c r="Q3905" s="43" t="str">
        <f t="shared" si="546"/>
        <v>MEDIA GEO</v>
      </c>
    </row>
    <row r="3906" spans="2:17" s="44" customFormat="1" x14ac:dyDescent="0.3">
      <c r="B3906" s="87">
        <v>3869</v>
      </c>
      <c r="C3906" s="88">
        <v>72154500</v>
      </c>
      <c r="D3906" s="89" t="s">
        <v>1313</v>
      </c>
      <c r="E3906" s="78">
        <v>45381</v>
      </c>
      <c r="F3906" s="35">
        <f t="shared" si="547"/>
        <v>47695</v>
      </c>
      <c r="G3906" s="36">
        <v>1123633.7</v>
      </c>
      <c r="H3906" s="36">
        <v>1160952.1000000001</v>
      </c>
      <c r="I3906" s="37">
        <v>1249000.2</v>
      </c>
      <c r="J3906" s="38">
        <f t="shared" si="539"/>
        <v>47695</v>
      </c>
      <c r="K3906" s="38">
        <f t="shared" si="540"/>
        <v>895320.25</v>
      </c>
      <c r="L3906" s="38">
        <f t="shared" si="541"/>
        <v>1142292.8999999999</v>
      </c>
      <c r="M3906" s="39">
        <f t="shared" si="542"/>
        <v>527981.37737193087</v>
      </c>
      <c r="N3906" s="40">
        <f t="shared" si="543"/>
        <v>339613.75435121352</v>
      </c>
      <c r="O3906" s="41">
        <f t="shared" si="544"/>
        <v>0.64323055491401593</v>
      </c>
      <c r="P3906" s="42">
        <f t="shared" si="545"/>
        <v>47695</v>
      </c>
      <c r="Q3906" s="43" t="str">
        <f t="shared" si="546"/>
        <v>MEDIA GEO</v>
      </c>
    </row>
    <row r="3907" spans="2:17" s="44" customFormat="1" x14ac:dyDescent="0.3">
      <c r="B3907" s="87">
        <v>3870</v>
      </c>
      <c r="C3907" s="88">
        <v>72154500</v>
      </c>
      <c r="D3907" s="89" t="s">
        <v>1314</v>
      </c>
      <c r="E3907" s="78">
        <v>87669</v>
      </c>
      <c r="F3907" s="35">
        <f t="shared" si="547"/>
        <v>92140</v>
      </c>
      <c r="G3907" s="36">
        <v>2474676.4</v>
      </c>
      <c r="H3907" s="36">
        <v>2476425.7000000002</v>
      </c>
      <c r="I3907" s="37">
        <v>2706167.1</v>
      </c>
      <c r="J3907" s="38">
        <f t="shared" si="539"/>
        <v>92140</v>
      </c>
      <c r="K3907" s="38">
        <f t="shared" si="540"/>
        <v>1937352.2999999998</v>
      </c>
      <c r="L3907" s="38">
        <f t="shared" si="541"/>
        <v>2475551.0499999998</v>
      </c>
      <c r="M3907" s="39">
        <f t="shared" si="542"/>
        <v>1111825.5095587398</v>
      </c>
      <c r="N3907" s="40">
        <f t="shared" si="543"/>
        <v>721026.53848664509</v>
      </c>
      <c r="O3907" s="41">
        <f t="shared" si="544"/>
        <v>0.64850692153376244</v>
      </c>
      <c r="P3907" s="42">
        <f t="shared" si="545"/>
        <v>92140</v>
      </c>
      <c r="Q3907" s="43" t="str">
        <f t="shared" si="546"/>
        <v>MEDIA GEO</v>
      </c>
    </row>
    <row r="3908" spans="2:17" s="44" customFormat="1" x14ac:dyDescent="0.3">
      <c r="B3908" s="87">
        <v>3871</v>
      </c>
      <c r="C3908" s="88">
        <v>72154500</v>
      </c>
      <c r="D3908" s="89" t="s">
        <v>1043</v>
      </c>
      <c r="E3908" s="78">
        <v>17747</v>
      </c>
      <c r="F3908" s="35">
        <f t="shared" si="547"/>
        <v>18652</v>
      </c>
      <c r="G3908" s="36">
        <v>372017.8</v>
      </c>
      <c r="H3908" s="36">
        <v>384262.9</v>
      </c>
      <c r="I3908" s="37">
        <v>416333.4</v>
      </c>
      <c r="J3908" s="38">
        <f t="shared" si="539"/>
        <v>18652</v>
      </c>
      <c r="K3908" s="38">
        <f t="shared" si="540"/>
        <v>297816.52500000002</v>
      </c>
      <c r="L3908" s="38">
        <f t="shared" si="541"/>
        <v>378140.35</v>
      </c>
      <c r="M3908" s="39">
        <f t="shared" si="542"/>
        <v>182532.29279983661</v>
      </c>
      <c r="N3908" s="40">
        <f t="shared" si="543"/>
        <v>115880.8663416014</v>
      </c>
      <c r="O3908" s="41">
        <f t="shared" si="544"/>
        <v>0.6348513162472319</v>
      </c>
      <c r="P3908" s="42">
        <f t="shared" si="545"/>
        <v>18652</v>
      </c>
      <c r="Q3908" s="43" t="str">
        <f t="shared" si="546"/>
        <v>MEDIA GEO</v>
      </c>
    </row>
    <row r="3909" spans="2:17" s="44" customFormat="1" x14ac:dyDescent="0.3">
      <c r="B3909" s="87">
        <v>3872</v>
      </c>
      <c r="C3909" s="88">
        <v>72154500</v>
      </c>
      <c r="D3909" s="89" t="s">
        <v>1044</v>
      </c>
      <c r="E3909" s="78">
        <v>18336</v>
      </c>
      <c r="F3909" s="35">
        <f t="shared" si="547"/>
        <v>19271</v>
      </c>
      <c r="G3909" s="77">
        <v>312833.15000000002</v>
      </c>
      <c r="H3909" s="77">
        <v>318372.59999999998</v>
      </c>
      <c r="I3909" s="77">
        <v>346944.5</v>
      </c>
      <c r="J3909" s="38">
        <f t="shared" si="539"/>
        <v>19271</v>
      </c>
      <c r="K3909" s="38">
        <f t="shared" si="540"/>
        <v>249355.3125</v>
      </c>
      <c r="L3909" s="38">
        <f t="shared" si="541"/>
        <v>315602.875</v>
      </c>
      <c r="M3909" s="39">
        <f t="shared" si="542"/>
        <v>160639.80844902381</v>
      </c>
      <c r="N3909" s="40">
        <f t="shared" si="543"/>
        <v>99962.84310256684</v>
      </c>
      <c r="O3909" s="41">
        <f t="shared" si="544"/>
        <v>0.62227939679278366</v>
      </c>
      <c r="P3909" s="42">
        <f t="shared" si="545"/>
        <v>19271</v>
      </c>
      <c r="Q3909" s="43" t="str">
        <f t="shared" si="546"/>
        <v>MEDIA GEO</v>
      </c>
    </row>
    <row r="3910" spans="2:17" s="44" customFormat="1" x14ac:dyDescent="0.3">
      <c r="B3910" s="87">
        <v>3873</v>
      </c>
      <c r="C3910" s="88">
        <v>72154500</v>
      </c>
      <c r="D3910" s="89" t="s">
        <v>1045</v>
      </c>
      <c r="E3910" s="78">
        <v>19883</v>
      </c>
      <c r="F3910" s="35">
        <f t="shared" si="547"/>
        <v>20897</v>
      </c>
      <c r="G3910" s="36">
        <v>441406.7</v>
      </c>
      <c r="H3910" s="36">
        <v>453068.7</v>
      </c>
      <c r="I3910" s="37">
        <v>485722.3</v>
      </c>
      <c r="J3910" s="38">
        <f t="shared" si="539"/>
        <v>20897</v>
      </c>
      <c r="K3910" s="38">
        <f t="shared" si="540"/>
        <v>350273.67499999999</v>
      </c>
      <c r="L3910" s="38">
        <f t="shared" si="541"/>
        <v>447237.7</v>
      </c>
      <c r="M3910" s="39">
        <f t="shared" si="542"/>
        <v>212260.28434225972</v>
      </c>
      <c r="N3910" s="40">
        <f t="shared" si="543"/>
        <v>135314.2760285413</v>
      </c>
      <c r="O3910" s="41">
        <f t="shared" si="544"/>
        <v>0.63749220184004551</v>
      </c>
      <c r="P3910" s="42">
        <f t="shared" si="545"/>
        <v>20897</v>
      </c>
      <c r="Q3910" s="43" t="str">
        <f t="shared" si="546"/>
        <v>MEDIA GEO</v>
      </c>
    </row>
    <row r="3911" spans="2:17" s="44" customFormat="1" x14ac:dyDescent="0.3">
      <c r="B3911" s="87">
        <v>3874</v>
      </c>
      <c r="C3911" s="88">
        <v>72154500</v>
      </c>
      <c r="D3911" s="89" t="s">
        <v>1046</v>
      </c>
      <c r="E3911" s="78">
        <v>17655</v>
      </c>
      <c r="F3911" s="35">
        <f t="shared" si="547"/>
        <v>18555</v>
      </c>
      <c r="G3911" s="36">
        <v>375516.4</v>
      </c>
      <c r="H3911" s="36">
        <v>384262.9</v>
      </c>
      <c r="I3911" s="37">
        <v>416333.4</v>
      </c>
      <c r="J3911" s="38">
        <f t="shared" si="539"/>
        <v>18555</v>
      </c>
      <c r="K3911" s="38">
        <f t="shared" si="540"/>
        <v>298666.92500000005</v>
      </c>
      <c r="L3911" s="38">
        <f t="shared" si="541"/>
        <v>379889.65</v>
      </c>
      <c r="M3911" s="39">
        <f t="shared" si="542"/>
        <v>182721.60197384993</v>
      </c>
      <c r="N3911" s="40">
        <f t="shared" si="543"/>
        <v>116083.31750006214</v>
      </c>
      <c r="O3911" s="41">
        <f t="shared" si="544"/>
        <v>0.6353015529968663</v>
      </c>
      <c r="P3911" s="42">
        <f t="shared" si="545"/>
        <v>18555</v>
      </c>
      <c r="Q3911" s="43" t="str">
        <f t="shared" si="546"/>
        <v>MEDIA GEO</v>
      </c>
    </row>
    <row r="3912" spans="2:17" s="44" customFormat="1" x14ac:dyDescent="0.3">
      <c r="B3912" s="87">
        <v>3875</v>
      </c>
      <c r="C3912" s="88">
        <v>72154500</v>
      </c>
      <c r="D3912" s="89" t="s">
        <v>1047</v>
      </c>
      <c r="E3912" s="78">
        <v>18079</v>
      </c>
      <c r="F3912" s="35">
        <f t="shared" si="547"/>
        <v>19001</v>
      </c>
      <c r="G3912" s="36">
        <v>313999.34999999998</v>
      </c>
      <c r="H3912" s="36">
        <v>321579.65000000002</v>
      </c>
      <c r="I3912" s="37">
        <v>346944.5</v>
      </c>
      <c r="J3912" s="38">
        <f t="shared" si="539"/>
        <v>19001</v>
      </c>
      <c r="K3912" s="38">
        <f t="shared" si="540"/>
        <v>250381.125</v>
      </c>
      <c r="L3912" s="38">
        <f t="shared" si="541"/>
        <v>317789.5</v>
      </c>
      <c r="M3912" s="39">
        <f t="shared" si="542"/>
        <v>160625.11184868802</v>
      </c>
      <c r="N3912" s="40">
        <f t="shared" si="543"/>
        <v>100143.36986772936</v>
      </c>
      <c r="O3912" s="41">
        <f t="shared" si="544"/>
        <v>0.62346023430051434</v>
      </c>
      <c r="P3912" s="42">
        <f t="shared" si="545"/>
        <v>19001</v>
      </c>
      <c r="Q3912" s="43" t="str">
        <f t="shared" si="546"/>
        <v>MEDIA GEO</v>
      </c>
    </row>
    <row r="3913" spans="2:17" s="44" customFormat="1" x14ac:dyDescent="0.3">
      <c r="B3913" s="87">
        <v>3876</v>
      </c>
      <c r="C3913" s="88">
        <v>72154500</v>
      </c>
      <c r="D3913" s="89" t="s">
        <v>1315</v>
      </c>
      <c r="E3913" s="78">
        <v>7530</v>
      </c>
      <c r="F3913" s="35">
        <f t="shared" si="547"/>
        <v>7914</v>
      </c>
      <c r="G3913" s="36">
        <v>442281.35</v>
      </c>
      <c r="H3913" s="36">
        <v>444322.2</v>
      </c>
      <c r="I3913" s="37">
        <v>485722.3</v>
      </c>
      <c r="J3913" s="38">
        <f t="shared" ref="J3913:J3976" si="548">MIN(F3913:I3913)</f>
        <v>7914</v>
      </c>
      <c r="K3913" s="38">
        <f t="shared" ref="K3913:K3976" si="549">AVERAGE(F3913:I3913)</f>
        <v>345059.96250000002</v>
      </c>
      <c r="L3913" s="38">
        <f t="shared" ref="L3913:L3976" si="550">MEDIAN(F3913:I3913)</f>
        <v>443301.77500000002</v>
      </c>
      <c r="M3913" s="39">
        <f t="shared" ref="M3913:M3976" si="551">GEOMEAN(F3913:I3913)</f>
        <v>165784.98030037159</v>
      </c>
      <c r="N3913" s="40">
        <f t="shared" ref="N3913:N3976" si="552">STDEVA(J3913,M3913)</f>
        <v>111631.64072296063</v>
      </c>
      <c r="O3913" s="41">
        <f t="shared" ref="O3913:O3976" si="553">N3913/M3913</f>
        <v>0.67335195577250018</v>
      </c>
      <c r="P3913" s="42">
        <f t="shared" ref="P3913:P3976" si="554">ROUND(IF(O3913&lt;=P3908,J3913,M3913),0)</f>
        <v>7914</v>
      </c>
      <c r="Q3913" s="43" t="str">
        <f t="shared" ref="Q3913:Q3976" si="555">IF(O3913&lt;=35%,"MENOR VALOR","MEDIA GEO")</f>
        <v>MEDIA GEO</v>
      </c>
    </row>
    <row r="3914" spans="2:17" s="44" customFormat="1" x14ac:dyDescent="0.3">
      <c r="B3914" s="87">
        <v>3877</v>
      </c>
      <c r="C3914" s="88">
        <v>72154500</v>
      </c>
      <c r="D3914" s="89" t="s">
        <v>1316</v>
      </c>
      <c r="E3914" s="78">
        <v>6444</v>
      </c>
      <c r="F3914" s="35">
        <f t="shared" si="547"/>
        <v>6773</v>
      </c>
      <c r="G3914" s="36">
        <v>442281.35</v>
      </c>
      <c r="H3914" s="36">
        <v>445196.85</v>
      </c>
      <c r="I3914" s="37">
        <v>485722.3</v>
      </c>
      <c r="J3914" s="38">
        <f t="shared" si="548"/>
        <v>6773</v>
      </c>
      <c r="K3914" s="38">
        <f t="shared" si="549"/>
        <v>344993.375</v>
      </c>
      <c r="L3914" s="38">
        <f t="shared" si="550"/>
        <v>443739.1</v>
      </c>
      <c r="M3914" s="39">
        <f t="shared" si="551"/>
        <v>159534.62541339631</v>
      </c>
      <c r="N3914" s="40">
        <f t="shared" si="552"/>
        <v>108018.78123489177</v>
      </c>
      <c r="O3914" s="41">
        <f t="shared" si="553"/>
        <v>0.67708675126159357</v>
      </c>
      <c r="P3914" s="42">
        <f t="shared" si="554"/>
        <v>6773</v>
      </c>
      <c r="Q3914" s="43" t="str">
        <f t="shared" si="555"/>
        <v>MEDIA GEO</v>
      </c>
    </row>
    <row r="3915" spans="2:17" s="44" customFormat="1" x14ac:dyDescent="0.3">
      <c r="B3915" s="87">
        <v>3878</v>
      </c>
      <c r="C3915" s="88">
        <v>72154500</v>
      </c>
      <c r="D3915" s="89" t="s">
        <v>1091</v>
      </c>
      <c r="E3915" s="78">
        <v>31997</v>
      </c>
      <c r="F3915" s="35">
        <f t="shared" si="547"/>
        <v>33629</v>
      </c>
      <c r="G3915" s="36">
        <v>595928.19999999995</v>
      </c>
      <c r="H3915" s="36">
        <v>613712.75</v>
      </c>
      <c r="I3915" s="37">
        <v>659194.55000000005</v>
      </c>
      <c r="J3915" s="38">
        <f t="shared" si="548"/>
        <v>33629</v>
      </c>
      <c r="K3915" s="38">
        <f t="shared" si="549"/>
        <v>475616.125</v>
      </c>
      <c r="L3915" s="38">
        <f t="shared" si="550"/>
        <v>604820.47499999998</v>
      </c>
      <c r="M3915" s="39">
        <f t="shared" si="551"/>
        <v>300069.36630119162</v>
      </c>
      <c r="N3915" s="40">
        <f t="shared" si="552"/>
        <v>188401.78979340027</v>
      </c>
      <c r="O3915" s="41">
        <f t="shared" si="553"/>
        <v>0.62786079137546436</v>
      </c>
      <c r="P3915" s="42">
        <f t="shared" si="554"/>
        <v>33629</v>
      </c>
      <c r="Q3915" s="43" t="str">
        <f t="shared" si="555"/>
        <v>MEDIA GEO</v>
      </c>
    </row>
    <row r="3916" spans="2:17" s="44" customFormat="1" x14ac:dyDescent="0.3">
      <c r="B3916" s="87">
        <v>3879</v>
      </c>
      <c r="C3916" s="88">
        <v>72154500</v>
      </c>
      <c r="D3916" s="89" t="s">
        <v>1022</v>
      </c>
      <c r="E3916" s="78">
        <v>36121</v>
      </c>
      <c r="F3916" s="35">
        <f t="shared" si="547"/>
        <v>37963</v>
      </c>
      <c r="G3916" s="36">
        <v>906720.5</v>
      </c>
      <c r="H3916" s="36">
        <v>920131.8</v>
      </c>
      <c r="I3916" s="37">
        <v>1006139.05</v>
      </c>
      <c r="J3916" s="38">
        <f t="shared" si="548"/>
        <v>37963</v>
      </c>
      <c r="K3916" s="38">
        <f t="shared" si="549"/>
        <v>717738.58750000002</v>
      </c>
      <c r="L3916" s="38">
        <f t="shared" si="550"/>
        <v>913426.15</v>
      </c>
      <c r="M3916" s="39">
        <f t="shared" si="551"/>
        <v>422508.54940396204</v>
      </c>
      <c r="N3916" s="40">
        <f t="shared" si="552"/>
        <v>271914.76565864804</v>
      </c>
      <c r="O3916" s="41">
        <f t="shared" si="553"/>
        <v>0.64357222130118197</v>
      </c>
      <c r="P3916" s="42">
        <f t="shared" si="554"/>
        <v>37963</v>
      </c>
      <c r="Q3916" s="43" t="str">
        <f t="shared" si="555"/>
        <v>MEDIA GEO</v>
      </c>
    </row>
    <row r="3917" spans="2:17" s="44" customFormat="1" x14ac:dyDescent="0.3">
      <c r="B3917" s="87">
        <v>3880</v>
      </c>
      <c r="C3917" s="88">
        <v>72154500</v>
      </c>
      <c r="D3917" s="89" t="s">
        <v>1023</v>
      </c>
      <c r="E3917" s="78">
        <v>27044</v>
      </c>
      <c r="F3917" s="35">
        <f t="shared" si="547"/>
        <v>28423</v>
      </c>
      <c r="G3917" s="77">
        <v>348985.35</v>
      </c>
      <c r="H3917" s="77">
        <v>353358.6</v>
      </c>
      <c r="I3917" s="77">
        <v>381638.95</v>
      </c>
      <c r="J3917" s="38">
        <f t="shared" si="548"/>
        <v>28423</v>
      </c>
      <c r="K3917" s="38">
        <f t="shared" si="549"/>
        <v>278101.47499999998</v>
      </c>
      <c r="L3917" s="38">
        <f t="shared" si="550"/>
        <v>351171.97499999998</v>
      </c>
      <c r="M3917" s="39">
        <f t="shared" si="551"/>
        <v>191243.36086631368</v>
      </c>
      <c r="N3917" s="40">
        <f t="shared" si="552"/>
        <v>115131.38128381116</v>
      </c>
      <c r="O3917" s="41">
        <f t="shared" si="553"/>
        <v>0.60201504910956016</v>
      </c>
      <c r="P3917" s="42">
        <f t="shared" si="554"/>
        <v>28423</v>
      </c>
      <c r="Q3917" s="43" t="str">
        <f t="shared" si="555"/>
        <v>MEDIA GEO</v>
      </c>
    </row>
    <row r="3918" spans="2:17" s="44" customFormat="1" x14ac:dyDescent="0.3">
      <c r="B3918" s="87">
        <v>3881</v>
      </c>
      <c r="C3918" s="88">
        <v>72154500</v>
      </c>
      <c r="D3918" s="89" t="s">
        <v>1024</v>
      </c>
      <c r="E3918" s="78">
        <v>28499</v>
      </c>
      <c r="F3918" s="35">
        <f t="shared" si="547"/>
        <v>29952</v>
      </c>
      <c r="G3918" s="36">
        <v>449861.65</v>
      </c>
      <c r="H3918" s="36">
        <v>465896.9</v>
      </c>
      <c r="I3918" s="37">
        <v>503069.52500000002</v>
      </c>
      <c r="J3918" s="38">
        <f t="shared" si="548"/>
        <v>29952</v>
      </c>
      <c r="K3918" s="38">
        <f t="shared" si="549"/>
        <v>362195.01875000005</v>
      </c>
      <c r="L3918" s="38">
        <f t="shared" si="550"/>
        <v>457879.27500000002</v>
      </c>
      <c r="M3918" s="39">
        <f t="shared" si="551"/>
        <v>237058.56833825348</v>
      </c>
      <c r="N3918" s="40">
        <f t="shared" si="552"/>
        <v>146446.45890025419</v>
      </c>
      <c r="O3918" s="41">
        <f t="shared" si="553"/>
        <v>0.61776488370288762</v>
      </c>
      <c r="P3918" s="42">
        <f t="shared" si="554"/>
        <v>29952</v>
      </c>
      <c r="Q3918" s="43" t="str">
        <f t="shared" si="555"/>
        <v>MEDIA GEO</v>
      </c>
    </row>
    <row r="3919" spans="2:17" s="44" customFormat="1" x14ac:dyDescent="0.3">
      <c r="B3919" s="87">
        <v>3882</v>
      </c>
      <c r="C3919" s="88">
        <v>72154500</v>
      </c>
      <c r="D3919" s="89" t="s">
        <v>1025</v>
      </c>
      <c r="E3919" s="78">
        <v>35881</v>
      </c>
      <c r="F3919" s="35">
        <f t="shared" si="547"/>
        <v>37711</v>
      </c>
      <c r="G3919" s="36">
        <v>828293.55</v>
      </c>
      <c r="H3919" s="36">
        <v>839955.55</v>
      </c>
      <c r="I3919" s="37">
        <v>919402.92500000005</v>
      </c>
      <c r="J3919" s="38">
        <f t="shared" si="548"/>
        <v>37711</v>
      </c>
      <c r="K3919" s="38">
        <f t="shared" si="549"/>
        <v>656340.75625000009</v>
      </c>
      <c r="L3919" s="38">
        <f t="shared" si="550"/>
        <v>834124.55</v>
      </c>
      <c r="M3919" s="39">
        <f t="shared" si="551"/>
        <v>394097.45327297103</v>
      </c>
      <c r="N3919" s="40">
        <f t="shared" si="552"/>
        <v>252003.27783234045</v>
      </c>
      <c r="O3919" s="41">
        <f t="shared" si="553"/>
        <v>0.63944406577474311</v>
      </c>
      <c r="P3919" s="42">
        <f t="shared" si="554"/>
        <v>37711</v>
      </c>
      <c r="Q3919" s="43" t="str">
        <f t="shared" si="555"/>
        <v>MEDIA GEO</v>
      </c>
    </row>
    <row r="3920" spans="2:17" s="44" customFormat="1" x14ac:dyDescent="0.3">
      <c r="B3920" s="87">
        <v>3883</v>
      </c>
      <c r="C3920" s="88">
        <v>72154500</v>
      </c>
      <c r="D3920" s="89" t="s">
        <v>1102</v>
      </c>
      <c r="E3920" s="78">
        <v>110037</v>
      </c>
      <c r="F3920" s="35">
        <f t="shared" si="547"/>
        <v>115649</v>
      </c>
      <c r="G3920" s="36">
        <v>1407603.4</v>
      </c>
      <c r="H3920" s="36">
        <v>1429178.1</v>
      </c>
      <c r="I3920" s="37">
        <v>1561250.25</v>
      </c>
      <c r="J3920" s="38">
        <f t="shared" si="548"/>
        <v>115649</v>
      </c>
      <c r="K3920" s="38">
        <f t="shared" si="549"/>
        <v>1128420.1875</v>
      </c>
      <c r="L3920" s="38">
        <f t="shared" si="550"/>
        <v>1418390.75</v>
      </c>
      <c r="M3920" s="39">
        <f t="shared" si="551"/>
        <v>776328.02754816448</v>
      </c>
      <c r="N3920" s="40">
        <f t="shared" si="552"/>
        <v>467170.62056704093</v>
      </c>
      <c r="O3920" s="41">
        <f t="shared" si="553"/>
        <v>0.60176961798285322</v>
      </c>
      <c r="P3920" s="42">
        <f t="shared" si="554"/>
        <v>115649</v>
      </c>
      <c r="Q3920" s="43" t="str">
        <f t="shared" si="555"/>
        <v>MEDIA GEO</v>
      </c>
    </row>
    <row r="3921" spans="2:17" s="44" customFormat="1" x14ac:dyDescent="0.3">
      <c r="B3921" s="87">
        <v>3884</v>
      </c>
      <c r="C3921" s="88">
        <v>72154500</v>
      </c>
      <c r="D3921" s="89" t="s">
        <v>1317</v>
      </c>
      <c r="E3921" s="78">
        <v>67767</v>
      </c>
      <c r="F3921" s="35">
        <f t="shared" si="547"/>
        <v>71223</v>
      </c>
      <c r="G3921" s="36">
        <v>1263869.25</v>
      </c>
      <c r="H3921" s="36">
        <v>1288651</v>
      </c>
      <c r="I3921" s="37">
        <v>1387778</v>
      </c>
      <c r="J3921" s="38">
        <f t="shared" si="548"/>
        <v>71223</v>
      </c>
      <c r="K3921" s="38">
        <f t="shared" si="549"/>
        <v>1002880.3125</v>
      </c>
      <c r="L3921" s="38">
        <f t="shared" si="550"/>
        <v>1276260.125</v>
      </c>
      <c r="M3921" s="39">
        <f t="shared" si="551"/>
        <v>633423.87822288496</v>
      </c>
      <c r="N3921" s="40">
        <f t="shared" si="552"/>
        <v>397536.05338043434</v>
      </c>
      <c r="O3921" s="41">
        <f t="shared" si="553"/>
        <v>0.6275987802918791</v>
      </c>
      <c r="P3921" s="42">
        <f t="shared" si="554"/>
        <v>71223</v>
      </c>
      <c r="Q3921" s="43" t="str">
        <f t="shared" si="555"/>
        <v>MEDIA GEO</v>
      </c>
    </row>
    <row r="3922" spans="2:17" s="44" customFormat="1" x14ac:dyDescent="0.3">
      <c r="B3922" s="87">
        <v>3885</v>
      </c>
      <c r="C3922" s="88">
        <v>72154500</v>
      </c>
      <c r="D3922" s="89" t="s">
        <v>1318</v>
      </c>
      <c r="E3922" s="78">
        <v>127655</v>
      </c>
      <c r="F3922" s="35">
        <f t="shared" si="547"/>
        <v>134165</v>
      </c>
      <c r="G3922" s="36">
        <v>5363062.25</v>
      </c>
      <c r="H3922" s="36">
        <v>5355481.95</v>
      </c>
      <c r="I3922" s="37">
        <v>5863362.0499999998</v>
      </c>
      <c r="J3922" s="38">
        <f t="shared" si="548"/>
        <v>134165</v>
      </c>
      <c r="K3922" s="38">
        <f t="shared" si="549"/>
        <v>4179017.8125</v>
      </c>
      <c r="L3922" s="38">
        <f t="shared" si="550"/>
        <v>5359272.0999999996</v>
      </c>
      <c r="M3922" s="39">
        <f t="shared" si="551"/>
        <v>2180215.0645547467</v>
      </c>
      <c r="N3922" s="40">
        <f t="shared" si="552"/>
        <v>1446775.8752938346</v>
      </c>
      <c r="O3922" s="41">
        <f t="shared" si="553"/>
        <v>0.66359319262354588</v>
      </c>
      <c r="P3922" s="42">
        <f t="shared" si="554"/>
        <v>134165</v>
      </c>
      <c r="Q3922" s="43" t="str">
        <f t="shared" si="555"/>
        <v>MEDIA GEO</v>
      </c>
    </row>
    <row r="3923" spans="2:17" s="44" customFormat="1" x14ac:dyDescent="0.3">
      <c r="B3923" s="87">
        <v>3886</v>
      </c>
      <c r="C3923" s="88">
        <v>72154500</v>
      </c>
      <c r="D3923" s="89" t="s">
        <v>1319</v>
      </c>
      <c r="E3923" s="78">
        <v>61269</v>
      </c>
      <c r="F3923" s="35">
        <f t="shared" si="547"/>
        <v>64394</v>
      </c>
      <c r="G3923" s="36">
        <v>688641.1</v>
      </c>
      <c r="H3923" s="36">
        <v>708758.05</v>
      </c>
      <c r="I3923" s="37">
        <v>763277.9</v>
      </c>
      <c r="J3923" s="38">
        <f t="shared" si="548"/>
        <v>64394</v>
      </c>
      <c r="K3923" s="38">
        <f t="shared" si="549"/>
        <v>556267.76249999995</v>
      </c>
      <c r="L3923" s="38">
        <f t="shared" si="550"/>
        <v>698699.57499999995</v>
      </c>
      <c r="M3923" s="39">
        <f t="shared" si="551"/>
        <v>393554.38774445956</v>
      </c>
      <c r="N3923" s="40">
        <f t="shared" si="552"/>
        <v>232751.54227210069</v>
      </c>
      <c r="O3923" s="41">
        <f t="shared" si="553"/>
        <v>0.59140883578009951</v>
      </c>
      <c r="P3923" s="42">
        <f t="shared" si="554"/>
        <v>64394</v>
      </c>
      <c r="Q3923" s="43" t="str">
        <f t="shared" si="555"/>
        <v>MEDIA GEO</v>
      </c>
    </row>
    <row r="3924" spans="2:17" s="44" customFormat="1" x14ac:dyDescent="0.3">
      <c r="B3924" s="87">
        <v>3887</v>
      </c>
      <c r="C3924" s="88">
        <v>72154500</v>
      </c>
      <c r="D3924" s="89" t="s">
        <v>1320</v>
      </c>
      <c r="E3924" s="78">
        <v>71136</v>
      </c>
      <c r="F3924" s="35">
        <f t="shared" si="547"/>
        <v>74764</v>
      </c>
      <c r="G3924" s="36">
        <v>1118385.8</v>
      </c>
      <c r="H3924" s="36">
        <v>1142292.8999999999</v>
      </c>
      <c r="I3924" s="37">
        <v>1249000.2</v>
      </c>
      <c r="J3924" s="38">
        <f t="shared" si="548"/>
        <v>74764</v>
      </c>
      <c r="K3924" s="38">
        <f t="shared" si="549"/>
        <v>896110.72500000009</v>
      </c>
      <c r="L3924" s="38">
        <f t="shared" si="550"/>
        <v>1130339.3500000001</v>
      </c>
      <c r="M3924" s="39">
        <f t="shared" si="551"/>
        <v>587700.47212355584</v>
      </c>
      <c r="N3924" s="40">
        <f t="shared" si="552"/>
        <v>362700.85775647085</v>
      </c>
      <c r="O3924" s="41">
        <f t="shared" si="553"/>
        <v>0.61715257169338811</v>
      </c>
      <c r="P3924" s="42">
        <f t="shared" si="554"/>
        <v>74764</v>
      </c>
      <c r="Q3924" s="43" t="str">
        <f t="shared" si="555"/>
        <v>MEDIA GEO</v>
      </c>
    </row>
    <row r="3925" spans="2:17" s="44" customFormat="1" x14ac:dyDescent="0.3">
      <c r="B3925" s="87">
        <v>3888</v>
      </c>
      <c r="C3925" s="88">
        <v>72154500</v>
      </c>
      <c r="D3925" s="89" t="s">
        <v>1321</v>
      </c>
      <c r="E3925" s="78">
        <v>108490</v>
      </c>
      <c r="F3925" s="35">
        <f t="shared" si="547"/>
        <v>114023</v>
      </c>
      <c r="G3925" s="36">
        <v>1572912.25</v>
      </c>
      <c r="H3925" s="36">
        <v>1564457.3</v>
      </c>
      <c r="I3925" s="37">
        <v>1717375.2749999999</v>
      </c>
      <c r="J3925" s="38">
        <f t="shared" si="548"/>
        <v>114023</v>
      </c>
      <c r="K3925" s="38">
        <f t="shared" si="549"/>
        <v>1242191.9562499998</v>
      </c>
      <c r="L3925" s="38">
        <f t="shared" si="550"/>
        <v>1568684.7749999999</v>
      </c>
      <c r="M3925" s="39">
        <f t="shared" si="551"/>
        <v>833165.86705841706</v>
      </c>
      <c r="N3925" s="40">
        <f t="shared" si="552"/>
        <v>508510.7979389425</v>
      </c>
      <c r="O3925" s="41">
        <f t="shared" si="553"/>
        <v>0.61033561028405459</v>
      </c>
      <c r="P3925" s="42">
        <f t="shared" si="554"/>
        <v>114023</v>
      </c>
      <c r="Q3925" s="43" t="str">
        <f t="shared" si="555"/>
        <v>MEDIA GEO</v>
      </c>
    </row>
    <row r="3926" spans="2:17" s="44" customFormat="1" ht="21.6" x14ac:dyDescent="0.3">
      <c r="B3926" s="87">
        <v>3889</v>
      </c>
      <c r="C3926" s="88">
        <v>72154500</v>
      </c>
      <c r="D3926" s="89" t="s">
        <v>1322</v>
      </c>
      <c r="E3926" s="78">
        <v>841797</v>
      </c>
      <c r="F3926" s="35">
        <f t="shared" si="547"/>
        <v>884729</v>
      </c>
      <c r="G3926" s="36">
        <v>11752088.949999999</v>
      </c>
      <c r="H3926" s="36">
        <v>11971334.550000001</v>
      </c>
      <c r="I3926" s="37">
        <v>13183891</v>
      </c>
      <c r="J3926" s="38">
        <f t="shared" si="548"/>
        <v>884729</v>
      </c>
      <c r="K3926" s="38">
        <f t="shared" si="549"/>
        <v>9448010.875</v>
      </c>
      <c r="L3926" s="38">
        <f t="shared" si="550"/>
        <v>11861711.75</v>
      </c>
      <c r="M3926" s="39">
        <f t="shared" si="551"/>
        <v>6364699.0926555032</v>
      </c>
      <c r="N3926" s="40">
        <f t="shared" si="552"/>
        <v>3874924.0132161803</v>
      </c>
      <c r="O3926" s="41">
        <f t="shared" si="553"/>
        <v>0.60881495838312605</v>
      </c>
      <c r="P3926" s="42">
        <f t="shared" si="554"/>
        <v>884729</v>
      </c>
      <c r="Q3926" s="43" t="str">
        <f t="shared" si="555"/>
        <v>MEDIA GEO</v>
      </c>
    </row>
    <row r="3927" spans="2:17" s="44" customFormat="1" ht="21.6" x14ac:dyDescent="0.3">
      <c r="B3927" s="87">
        <v>3890</v>
      </c>
      <c r="C3927" s="88">
        <v>72154500</v>
      </c>
      <c r="D3927" s="89" t="s">
        <v>1323</v>
      </c>
      <c r="E3927" s="78">
        <v>1483680</v>
      </c>
      <c r="F3927" s="35">
        <f t="shared" si="547"/>
        <v>1559348</v>
      </c>
      <c r="G3927" s="36">
        <v>7109155.2000000002</v>
      </c>
      <c r="H3927" s="36">
        <v>7251723.1500000004</v>
      </c>
      <c r="I3927" s="37">
        <v>7806251.25</v>
      </c>
      <c r="J3927" s="38">
        <f t="shared" si="548"/>
        <v>1559348</v>
      </c>
      <c r="K3927" s="38">
        <f t="shared" si="549"/>
        <v>5931619.4000000004</v>
      </c>
      <c r="L3927" s="38">
        <f t="shared" si="550"/>
        <v>7180439.1750000007</v>
      </c>
      <c r="M3927" s="39">
        <f t="shared" si="551"/>
        <v>5005081.9873364931</v>
      </c>
      <c r="N3927" s="40">
        <f t="shared" si="552"/>
        <v>2436501.8686105954</v>
      </c>
      <c r="O3927" s="41">
        <f t="shared" si="553"/>
        <v>0.48680558575768812</v>
      </c>
      <c r="P3927" s="42">
        <f t="shared" si="554"/>
        <v>1559348</v>
      </c>
      <c r="Q3927" s="43" t="str">
        <f t="shared" si="555"/>
        <v>MEDIA GEO</v>
      </c>
    </row>
    <row r="3928" spans="2:17" s="44" customFormat="1" ht="23.25" customHeight="1" x14ac:dyDescent="0.3">
      <c r="B3928" s="87">
        <v>3891</v>
      </c>
      <c r="C3928" s="88">
        <v>72154500</v>
      </c>
      <c r="D3928" s="89" t="s">
        <v>1324</v>
      </c>
      <c r="E3928" s="78">
        <v>937051</v>
      </c>
      <c r="F3928" s="35">
        <f t="shared" si="547"/>
        <v>984841</v>
      </c>
      <c r="G3928" s="36">
        <v>8608888.4000000004</v>
      </c>
      <c r="H3928" s="36">
        <v>8724050.6500000004</v>
      </c>
      <c r="I3928" s="37">
        <v>9540973.75</v>
      </c>
      <c r="J3928" s="38">
        <f t="shared" si="548"/>
        <v>984841</v>
      </c>
      <c r="K3928" s="38">
        <f t="shared" si="549"/>
        <v>6964688.4500000002</v>
      </c>
      <c r="L3928" s="38">
        <f t="shared" si="550"/>
        <v>8666469.5250000004</v>
      </c>
      <c r="M3928" s="39">
        <f t="shared" si="551"/>
        <v>5154137.7269777823</v>
      </c>
      <c r="N3928" s="40">
        <f t="shared" si="552"/>
        <v>2948137.9884248674</v>
      </c>
      <c r="O3928" s="41">
        <f t="shared" si="553"/>
        <v>0.57199441392373485</v>
      </c>
      <c r="P3928" s="42">
        <f t="shared" si="554"/>
        <v>984841</v>
      </c>
      <c r="Q3928" s="43" t="str">
        <f t="shared" si="555"/>
        <v>MEDIA GEO</v>
      </c>
    </row>
    <row r="3929" spans="2:17" s="44" customFormat="1" ht="21.6" x14ac:dyDescent="0.3">
      <c r="B3929" s="87">
        <v>3892</v>
      </c>
      <c r="C3929" s="88">
        <v>72154500</v>
      </c>
      <c r="D3929" s="89" t="s">
        <v>1325</v>
      </c>
      <c r="E3929" s="78">
        <v>466546</v>
      </c>
      <c r="F3929" s="35">
        <f t="shared" si="547"/>
        <v>490340</v>
      </c>
      <c r="G3929" s="36">
        <v>4023390</v>
      </c>
      <c r="H3929" s="36">
        <v>4175870.65</v>
      </c>
      <c r="I3929" s="37">
        <v>4510278.5</v>
      </c>
      <c r="J3929" s="38">
        <f t="shared" si="548"/>
        <v>490340</v>
      </c>
      <c r="K3929" s="38">
        <f t="shared" si="549"/>
        <v>3299969.7875000001</v>
      </c>
      <c r="L3929" s="38">
        <f t="shared" si="550"/>
        <v>4099630.3250000002</v>
      </c>
      <c r="M3929" s="39">
        <f t="shared" si="551"/>
        <v>2468936.7433042689</v>
      </c>
      <c r="N3929" s="40">
        <f t="shared" si="552"/>
        <v>1399079.1744240674</v>
      </c>
      <c r="O3929" s="41">
        <f t="shared" si="553"/>
        <v>0.5666727502105332</v>
      </c>
      <c r="P3929" s="42">
        <f t="shared" si="554"/>
        <v>490340</v>
      </c>
      <c r="Q3929" s="43" t="str">
        <f t="shared" si="555"/>
        <v>MEDIA GEO</v>
      </c>
    </row>
    <row r="3930" spans="2:17" s="44" customFormat="1" ht="21.6" x14ac:dyDescent="0.3">
      <c r="B3930" s="87">
        <v>3893</v>
      </c>
      <c r="C3930" s="88">
        <v>72154500</v>
      </c>
      <c r="D3930" s="89" t="s">
        <v>1326</v>
      </c>
      <c r="E3930" s="78">
        <v>1319758</v>
      </c>
      <c r="F3930" s="35">
        <f t="shared" si="547"/>
        <v>1387066</v>
      </c>
      <c r="G3930" s="36">
        <v>4713780.4000000004</v>
      </c>
      <c r="H3930" s="36">
        <v>4798913</v>
      </c>
      <c r="I3930" s="37">
        <v>5204167.5</v>
      </c>
      <c r="J3930" s="38">
        <f t="shared" si="548"/>
        <v>1387066</v>
      </c>
      <c r="K3930" s="38">
        <f t="shared" si="549"/>
        <v>4025981.7250000001</v>
      </c>
      <c r="L3930" s="38">
        <f t="shared" si="550"/>
        <v>4756346.7</v>
      </c>
      <c r="M3930" s="39">
        <f t="shared" si="551"/>
        <v>3574704.5563031491</v>
      </c>
      <c r="N3930" s="40">
        <f t="shared" si="552"/>
        <v>1546894.0579471053</v>
      </c>
      <c r="O3930" s="41">
        <f t="shared" si="553"/>
        <v>0.43273340036438035</v>
      </c>
      <c r="P3930" s="42">
        <f t="shared" si="554"/>
        <v>1387066</v>
      </c>
      <c r="Q3930" s="43" t="str">
        <f t="shared" si="555"/>
        <v>MEDIA GEO</v>
      </c>
    </row>
    <row r="3931" spans="2:17" s="44" customFormat="1" ht="21.6" x14ac:dyDescent="0.3">
      <c r="B3931" s="87">
        <v>3894</v>
      </c>
      <c r="C3931" s="88">
        <v>72154500</v>
      </c>
      <c r="D3931" s="89" t="s">
        <v>1219</v>
      </c>
      <c r="E3931" s="78">
        <v>1517003</v>
      </c>
      <c r="F3931" s="35">
        <f t="shared" si="547"/>
        <v>1594370</v>
      </c>
      <c r="G3931" s="36">
        <v>6830433.4000000004</v>
      </c>
      <c r="H3931" s="36">
        <v>6869501.0999999996</v>
      </c>
      <c r="I3931" s="37">
        <v>7476653.9749999996</v>
      </c>
      <c r="J3931" s="38">
        <f t="shared" si="548"/>
        <v>1594370</v>
      </c>
      <c r="K3931" s="38">
        <f t="shared" si="549"/>
        <v>5692739.6187500004</v>
      </c>
      <c r="L3931" s="38">
        <f t="shared" si="550"/>
        <v>6849967.25</v>
      </c>
      <c r="M3931" s="39">
        <f t="shared" si="551"/>
        <v>4863147.7413757304</v>
      </c>
      <c r="N3931" s="40">
        <f t="shared" si="552"/>
        <v>2311374.9071184257</v>
      </c>
      <c r="O3931" s="41">
        <f t="shared" si="553"/>
        <v>0.47528371129941521</v>
      </c>
      <c r="P3931" s="42">
        <f t="shared" si="554"/>
        <v>1594370</v>
      </c>
      <c r="Q3931" s="43" t="str">
        <f t="shared" si="555"/>
        <v>MEDIA GEO</v>
      </c>
    </row>
    <row r="3932" spans="2:17" s="44" customFormat="1" ht="21.6" x14ac:dyDescent="0.3">
      <c r="B3932" s="87">
        <v>3895</v>
      </c>
      <c r="C3932" s="88">
        <v>72154500</v>
      </c>
      <c r="D3932" s="89" t="s">
        <v>1221</v>
      </c>
      <c r="E3932" s="78">
        <v>273315</v>
      </c>
      <c r="F3932" s="35">
        <f t="shared" si="547"/>
        <v>287254</v>
      </c>
      <c r="G3932" s="36">
        <v>4742060.75</v>
      </c>
      <c r="H3932" s="36">
        <v>4819904.5999999996</v>
      </c>
      <c r="I3932" s="37">
        <v>5204167.5</v>
      </c>
      <c r="J3932" s="38">
        <f t="shared" si="548"/>
        <v>287254</v>
      </c>
      <c r="K3932" s="38">
        <f t="shared" si="549"/>
        <v>3763346.7124999999</v>
      </c>
      <c r="L3932" s="38">
        <f t="shared" si="550"/>
        <v>4780982.6749999998</v>
      </c>
      <c r="M3932" s="39">
        <f t="shared" si="551"/>
        <v>2417718.4613828077</v>
      </c>
      <c r="N3932" s="40">
        <f t="shared" si="552"/>
        <v>1506465.8677207287</v>
      </c>
      <c r="O3932" s="41">
        <f t="shared" si="553"/>
        <v>0.62309400030767415</v>
      </c>
      <c r="P3932" s="42">
        <f t="shared" si="554"/>
        <v>287254</v>
      </c>
      <c r="Q3932" s="43" t="str">
        <f t="shared" si="555"/>
        <v>MEDIA GEO</v>
      </c>
    </row>
    <row r="3933" spans="2:17" s="44" customFormat="1" ht="21.6" x14ac:dyDescent="0.3">
      <c r="B3933" s="87">
        <v>3896</v>
      </c>
      <c r="C3933" s="88">
        <v>72154500</v>
      </c>
      <c r="D3933" s="89" t="s">
        <v>1327</v>
      </c>
      <c r="E3933" s="78">
        <v>189642</v>
      </c>
      <c r="F3933" s="35">
        <f t="shared" si="547"/>
        <v>199314</v>
      </c>
      <c r="G3933" s="36">
        <v>2025106.3</v>
      </c>
      <c r="H3933" s="36">
        <v>2080792.35</v>
      </c>
      <c r="I3933" s="37">
        <v>2255139.25</v>
      </c>
      <c r="J3933" s="38">
        <f t="shared" si="548"/>
        <v>199314</v>
      </c>
      <c r="K3933" s="38">
        <f t="shared" si="549"/>
        <v>1640087.9750000001</v>
      </c>
      <c r="L3933" s="38">
        <f t="shared" si="550"/>
        <v>2052949.3250000002</v>
      </c>
      <c r="M3933" s="39">
        <f t="shared" si="551"/>
        <v>1173132.1421795953</v>
      </c>
      <c r="N3933" s="40">
        <f t="shared" si="552"/>
        <v>688593.41197767726</v>
      </c>
      <c r="O3933" s="41">
        <f t="shared" si="553"/>
        <v>0.58697003280322724</v>
      </c>
      <c r="P3933" s="42">
        <f t="shared" si="554"/>
        <v>199314</v>
      </c>
      <c r="Q3933" s="43" t="str">
        <f t="shared" si="555"/>
        <v>MEDIA GEO</v>
      </c>
    </row>
    <row r="3934" spans="2:17" s="44" customFormat="1" ht="21.6" x14ac:dyDescent="0.3">
      <c r="B3934" s="87">
        <v>3897</v>
      </c>
      <c r="C3934" s="88">
        <v>72154500</v>
      </c>
      <c r="D3934" s="89" t="s">
        <v>1223</v>
      </c>
      <c r="E3934" s="78">
        <v>146544</v>
      </c>
      <c r="F3934" s="35">
        <f t="shared" si="547"/>
        <v>154018</v>
      </c>
      <c r="G3934" s="36">
        <v>2478758.1</v>
      </c>
      <c r="H3934" s="36">
        <v>2508496.2000000002</v>
      </c>
      <c r="I3934" s="37">
        <v>2706167.1</v>
      </c>
      <c r="J3934" s="38">
        <f t="shared" si="548"/>
        <v>154018</v>
      </c>
      <c r="K3934" s="38">
        <f t="shared" si="549"/>
        <v>1961859.85</v>
      </c>
      <c r="L3934" s="38">
        <f t="shared" si="550"/>
        <v>2493627.1500000004</v>
      </c>
      <c r="M3934" s="39">
        <f t="shared" si="551"/>
        <v>1268800.7328411508</v>
      </c>
      <c r="N3934" s="40">
        <f t="shared" si="552"/>
        <v>788270.42994164908</v>
      </c>
      <c r="O3934" s="41">
        <f t="shared" si="553"/>
        <v>0.62127204811469605</v>
      </c>
      <c r="P3934" s="42">
        <f t="shared" si="554"/>
        <v>154018</v>
      </c>
      <c r="Q3934" s="43" t="str">
        <f t="shared" si="555"/>
        <v>MEDIA GEO</v>
      </c>
    </row>
    <row r="3935" spans="2:17" s="44" customFormat="1" ht="21.6" x14ac:dyDescent="0.3">
      <c r="B3935" s="87">
        <v>3898</v>
      </c>
      <c r="C3935" s="88">
        <v>72154500</v>
      </c>
      <c r="D3935" s="89" t="s">
        <v>1227</v>
      </c>
      <c r="E3935" s="78">
        <v>112559</v>
      </c>
      <c r="F3935" s="35">
        <f t="shared" si="547"/>
        <v>118300</v>
      </c>
      <c r="G3935" s="36">
        <v>4355465.45</v>
      </c>
      <c r="H3935" s="36">
        <v>4414941.6500000004</v>
      </c>
      <c r="I3935" s="37">
        <v>4857223</v>
      </c>
      <c r="J3935" s="38">
        <f t="shared" si="548"/>
        <v>118300</v>
      </c>
      <c r="K3935" s="38">
        <f t="shared" si="549"/>
        <v>3436482.5250000004</v>
      </c>
      <c r="L3935" s="38">
        <f t="shared" si="550"/>
        <v>4385203.5500000007</v>
      </c>
      <c r="M3935" s="39">
        <f t="shared" si="551"/>
        <v>1823194.8362656732</v>
      </c>
      <c r="N3935" s="40">
        <f t="shared" si="552"/>
        <v>1205542.6999333862</v>
      </c>
      <c r="O3935" s="41">
        <f t="shared" si="553"/>
        <v>0.66122538082798532</v>
      </c>
      <c r="P3935" s="42">
        <f t="shared" si="554"/>
        <v>118300</v>
      </c>
      <c r="Q3935" s="43" t="str">
        <f t="shared" si="555"/>
        <v>MEDIA GEO</v>
      </c>
    </row>
    <row r="3936" spans="2:17" s="44" customFormat="1" ht="21.6" x14ac:dyDescent="0.3">
      <c r="B3936" s="87">
        <v>3899</v>
      </c>
      <c r="C3936" s="88">
        <v>72154500</v>
      </c>
      <c r="D3936" s="89" t="s">
        <v>1229</v>
      </c>
      <c r="E3936" s="78">
        <v>136179</v>
      </c>
      <c r="F3936" s="35">
        <f t="shared" si="547"/>
        <v>143124</v>
      </c>
      <c r="G3936" s="36">
        <v>1805569.15</v>
      </c>
      <c r="H3936" s="36">
        <v>1865045.35</v>
      </c>
      <c r="I3936" s="37">
        <v>2012278.1</v>
      </c>
      <c r="J3936" s="38">
        <f t="shared" si="548"/>
        <v>143124</v>
      </c>
      <c r="K3936" s="38">
        <f t="shared" si="549"/>
        <v>1456504.15</v>
      </c>
      <c r="L3936" s="38">
        <f t="shared" si="550"/>
        <v>1835307.25</v>
      </c>
      <c r="M3936" s="39">
        <f t="shared" si="551"/>
        <v>992375.41612963297</v>
      </c>
      <c r="N3936" s="40">
        <f t="shared" si="552"/>
        <v>600511.4352775421</v>
      </c>
      <c r="O3936" s="41">
        <f t="shared" si="553"/>
        <v>0.60512526360195318</v>
      </c>
      <c r="P3936" s="42">
        <f t="shared" si="554"/>
        <v>143124</v>
      </c>
      <c r="Q3936" s="43" t="str">
        <f t="shared" si="555"/>
        <v>MEDIA GEO</v>
      </c>
    </row>
    <row r="3937" spans="2:17" s="44" customFormat="1" ht="21.6" x14ac:dyDescent="0.3">
      <c r="B3937" s="87">
        <v>3900</v>
      </c>
      <c r="C3937" s="88">
        <v>72154500</v>
      </c>
      <c r="D3937" s="89" t="s">
        <v>1232</v>
      </c>
      <c r="E3937" s="78">
        <v>120162</v>
      </c>
      <c r="F3937" s="35">
        <f t="shared" si="547"/>
        <v>126290</v>
      </c>
      <c r="G3937" s="36">
        <v>3451952</v>
      </c>
      <c r="H3937" s="36">
        <v>3494226.75</v>
      </c>
      <c r="I3937" s="37">
        <v>3816389.5</v>
      </c>
      <c r="J3937" s="38">
        <f t="shared" si="548"/>
        <v>126290</v>
      </c>
      <c r="K3937" s="38">
        <f t="shared" si="549"/>
        <v>2722214.5625</v>
      </c>
      <c r="L3937" s="38">
        <f t="shared" si="550"/>
        <v>3473089.375</v>
      </c>
      <c r="M3937" s="39">
        <f t="shared" si="551"/>
        <v>1552778.0095990808</v>
      </c>
      <c r="N3937" s="40">
        <f t="shared" si="552"/>
        <v>1008679.3448688108</v>
      </c>
      <c r="O3937" s="41">
        <f t="shared" si="553"/>
        <v>0.6495966188555482</v>
      </c>
      <c r="P3937" s="42">
        <f t="shared" si="554"/>
        <v>126290</v>
      </c>
      <c r="Q3937" s="43" t="str">
        <f t="shared" si="555"/>
        <v>MEDIA GEO</v>
      </c>
    </row>
    <row r="3938" spans="2:17" s="44" customFormat="1" ht="21.6" x14ac:dyDescent="0.3">
      <c r="B3938" s="87">
        <v>3901</v>
      </c>
      <c r="C3938" s="88">
        <v>72154500</v>
      </c>
      <c r="D3938" s="89" t="s">
        <v>1233</v>
      </c>
      <c r="E3938" s="78">
        <v>732681</v>
      </c>
      <c r="F3938" s="35">
        <f t="shared" si="547"/>
        <v>770048</v>
      </c>
      <c r="G3938" s="36">
        <v>24917320.75</v>
      </c>
      <c r="H3938" s="36">
        <v>25335111.899999999</v>
      </c>
      <c r="I3938" s="37">
        <v>27373921.050000001</v>
      </c>
      <c r="J3938" s="38">
        <f t="shared" si="548"/>
        <v>770048</v>
      </c>
      <c r="K3938" s="38">
        <f t="shared" si="549"/>
        <v>19599100.425000001</v>
      </c>
      <c r="L3938" s="38">
        <f t="shared" si="550"/>
        <v>25126216.324999999</v>
      </c>
      <c r="M3938" s="39">
        <f t="shared" si="551"/>
        <v>10740382.401152691</v>
      </c>
      <c r="N3938" s="40">
        <f t="shared" si="552"/>
        <v>7050091.0657525826</v>
      </c>
      <c r="O3938" s="41">
        <f t="shared" si="553"/>
        <v>0.65640968844795933</v>
      </c>
      <c r="P3938" s="42">
        <f t="shared" si="554"/>
        <v>770048</v>
      </c>
      <c r="Q3938" s="43" t="str">
        <f t="shared" si="555"/>
        <v>MEDIA GEO</v>
      </c>
    </row>
    <row r="3939" spans="2:17" s="44" customFormat="1" ht="21.6" x14ac:dyDescent="0.3">
      <c r="B3939" s="87">
        <v>3902</v>
      </c>
      <c r="C3939" s="88">
        <v>72154500</v>
      </c>
      <c r="D3939" s="89" t="s">
        <v>1234</v>
      </c>
      <c r="E3939" s="78">
        <v>490111</v>
      </c>
      <c r="F3939" s="35">
        <f t="shared" si="547"/>
        <v>515107</v>
      </c>
      <c r="G3939" s="77">
        <v>5298046.5999999996</v>
      </c>
      <c r="H3939" s="77">
        <v>5397756.7000000002</v>
      </c>
      <c r="I3939" s="77">
        <v>5828667.5999999996</v>
      </c>
      <c r="J3939" s="38">
        <f t="shared" si="548"/>
        <v>515107</v>
      </c>
      <c r="K3939" s="38">
        <f t="shared" si="549"/>
        <v>4259894.4749999996</v>
      </c>
      <c r="L3939" s="38">
        <f t="shared" si="550"/>
        <v>5347901.6500000004</v>
      </c>
      <c r="M3939" s="39">
        <f t="shared" si="551"/>
        <v>3044030.1869090241</v>
      </c>
      <c r="N3939" s="40">
        <f t="shared" si="552"/>
        <v>1788218.7345632659</v>
      </c>
      <c r="O3939" s="41">
        <f t="shared" si="553"/>
        <v>0.5874510516530268</v>
      </c>
      <c r="P3939" s="42">
        <f t="shared" si="554"/>
        <v>515107</v>
      </c>
      <c r="Q3939" s="43" t="str">
        <f t="shared" si="555"/>
        <v>MEDIA GEO</v>
      </c>
    </row>
    <row r="3940" spans="2:17" s="44" customFormat="1" ht="21.6" x14ac:dyDescent="0.3">
      <c r="B3940" s="87">
        <v>3903</v>
      </c>
      <c r="C3940" s="88">
        <v>72154500</v>
      </c>
      <c r="D3940" s="89" t="s">
        <v>1328</v>
      </c>
      <c r="E3940" s="78">
        <v>586506</v>
      </c>
      <c r="F3940" s="35">
        <f t="shared" si="547"/>
        <v>616418</v>
      </c>
      <c r="G3940" s="36">
        <v>7783218.7999999998</v>
      </c>
      <c r="H3940" s="36">
        <v>7884969.75</v>
      </c>
      <c r="I3940" s="37">
        <v>8673612.5</v>
      </c>
      <c r="J3940" s="38">
        <f t="shared" si="548"/>
        <v>616418</v>
      </c>
      <c r="K3940" s="38">
        <f t="shared" si="549"/>
        <v>6239554.7625000002</v>
      </c>
      <c r="L3940" s="38">
        <f t="shared" si="550"/>
        <v>7834094.2750000004</v>
      </c>
      <c r="M3940" s="39">
        <f t="shared" si="551"/>
        <v>4256068.8972381642</v>
      </c>
      <c r="N3940" s="40">
        <f t="shared" si="552"/>
        <v>2573621.8305888078</v>
      </c>
      <c r="O3940" s="41">
        <f t="shared" si="553"/>
        <v>0.60469458853423985</v>
      </c>
      <c r="P3940" s="42">
        <f t="shared" si="554"/>
        <v>616418</v>
      </c>
      <c r="Q3940" s="43" t="str">
        <f t="shared" si="555"/>
        <v>MEDIA GEO</v>
      </c>
    </row>
    <row r="3941" spans="2:17" s="44" customFormat="1" ht="21.6" x14ac:dyDescent="0.3">
      <c r="B3941" s="87">
        <v>3904</v>
      </c>
      <c r="C3941" s="88">
        <v>72154500</v>
      </c>
      <c r="D3941" s="89" t="s">
        <v>1329</v>
      </c>
      <c r="E3941" s="78">
        <v>134688</v>
      </c>
      <c r="F3941" s="35">
        <f t="shared" ref="F3941:F4004" si="556">ROUND(E3941*($C$5+1),0)</f>
        <v>141557</v>
      </c>
      <c r="G3941" s="36">
        <v>9392283.25</v>
      </c>
      <c r="H3941" s="36">
        <v>9624648.5999999996</v>
      </c>
      <c r="I3941" s="37">
        <v>10408335</v>
      </c>
      <c r="J3941" s="38">
        <f t="shared" si="548"/>
        <v>141557</v>
      </c>
      <c r="K3941" s="38">
        <f t="shared" si="549"/>
        <v>7391705.9625000004</v>
      </c>
      <c r="L3941" s="38">
        <f t="shared" si="550"/>
        <v>9508465.9250000007</v>
      </c>
      <c r="M3941" s="39">
        <f t="shared" si="551"/>
        <v>3397169.1292005447</v>
      </c>
      <c r="N3941" s="40">
        <f t="shared" si="552"/>
        <v>2302065.4134708797</v>
      </c>
      <c r="O3941" s="41">
        <f t="shared" si="553"/>
        <v>0.6776422738813197</v>
      </c>
      <c r="P3941" s="42">
        <f t="shared" si="554"/>
        <v>141557</v>
      </c>
      <c r="Q3941" s="43" t="str">
        <f t="shared" si="555"/>
        <v>MEDIA GEO</v>
      </c>
    </row>
    <row r="3942" spans="2:17" s="44" customFormat="1" ht="21.6" x14ac:dyDescent="0.3">
      <c r="B3942" s="87">
        <v>3905</v>
      </c>
      <c r="C3942" s="88">
        <v>72154500</v>
      </c>
      <c r="D3942" s="89" t="s">
        <v>1237</v>
      </c>
      <c r="E3942" s="78">
        <v>119960</v>
      </c>
      <c r="F3942" s="35">
        <f t="shared" si="556"/>
        <v>126078</v>
      </c>
      <c r="G3942" s="36">
        <v>3093345.5</v>
      </c>
      <c r="H3942" s="36">
        <v>3167982.3</v>
      </c>
      <c r="I3942" s="37">
        <v>3400056.1</v>
      </c>
      <c r="J3942" s="38">
        <f t="shared" si="548"/>
        <v>126078</v>
      </c>
      <c r="K3942" s="38">
        <f t="shared" si="549"/>
        <v>2446865.4750000001</v>
      </c>
      <c r="L3942" s="38">
        <f t="shared" si="550"/>
        <v>3130663.9</v>
      </c>
      <c r="M3942" s="39">
        <f t="shared" si="551"/>
        <v>1431641.0495824921</v>
      </c>
      <c r="N3942" s="40">
        <f t="shared" si="552"/>
        <v>923172.4856263689</v>
      </c>
      <c r="O3942" s="41">
        <f t="shared" si="553"/>
        <v>0.64483516024885756</v>
      </c>
      <c r="P3942" s="42">
        <f t="shared" si="554"/>
        <v>126078</v>
      </c>
      <c r="Q3942" s="43" t="str">
        <f t="shared" si="555"/>
        <v>MEDIA GEO</v>
      </c>
    </row>
    <row r="3943" spans="2:17" s="44" customFormat="1" x14ac:dyDescent="0.3">
      <c r="B3943" s="87">
        <v>3906</v>
      </c>
      <c r="C3943" s="88">
        <v>72154500</v>
      </c>
      <c r="D3943" s="89" t="s">
        <v>1330</v>
      </c>
      <c r="E3943" s="78">
        <v>194667</v>
      </c>
      <c r="F3943" s="35">
        <f t="shared" si="556"/>
        <v>204595</v>
      </c>
      <c r="G3943" s="36">
        <v>1106432.25</v>
      </c>
      <c r="H3943" s="36">
        <v>1121592.8500000001</v>
      </c>
      <c r="I3943" s="37">
        <v>1214305.75</v>
      </c>
      <c r="J3943" s="38">
        <f t="shared" si="548"/>
        <v>204595</v>
      </c>
      <c r="K3943" s="38">
        <f t="shared" si="549"/>
        <v>911731.46250000002</v>
      </c>
      <c r="L3943" s="38">
        <f t="shared" si="550"/>
        <v>1114012.55</v>
      </c>
      <c r="M3943" s="39">
        <f t="shared" si="551"/>
        <v>745153.5612579101</v>
      </c>
      <c r="N3943" s="40">
        <f t="shared" si="552"/>
        <v>382232.62429391191</v>
      </c>
      <c r="O3943" s="41">
        <f t="shared" si="553"/>
        <v>0.5129581930047501</v>
      </c>
      <c r="P3943" s="42">
        <f t="shared" si="554"/>
        <v>204595</v>
      </c>
      <c r="Q3943" s="43" t="str">
        <f t="shared" si="555"/>
        <v>MEDIA GEO</v>
      </c>
    </row>
    <row r="3944" spans="2:17" s="44" customFormat="1" x14ac:dyDescent="0.3">
      <c r="B3944" s="87">
        <v>3907</v>
      </c>
      <c r="C3944" s="88">
        <v>72154500</v>
      </c>
      <c r="D3944" s="89" t="s">
        <v>1331</v>
      </c>
      <c r="E3944" s="78">
        <v>1461515</v>
      </c>
      <c r="F3944" s="35">
        <f t="shared" si="556"/>
        <v>1536052</v>
      </c>
      <c r="G3944" s="36">
        <v>3117835.7</v>
      </c>
      <c r="H3944" s="36">
        <v>3152821.7</v>
      </c>
      <c r="I3944" s="37">
        <v>3469445</v>
      </c>
      <c r="J3944" s="38">
        <f t="shared" si="548"/>
        <v>1536052</v>
      </c>
      <c r="K3944" s="38">
        <f t="shared" si="549"/>
        <v>2819038.6</v>
      </c>
      <c r="L3944" s="38">
        <f t="shared" si="550"/>
        <v>3135328.7</v>
      </c>
      <c r="M3944" s="39">
        <f t="shared" si="551"/>
        <v>2690324.3377376567</v>
      </c>
      <c r="N3944" s="40">
        <f t="shared" si="552"/>
        <v>816193.79735034483</v>
      </c>
      <c r="O3944" s="41">
        <f t="shared" si="553"/>
        <v>0.30338118936124159</v>
      </c>
      <c r="P3944" s="42">
        <f t="shared" si="554"/>
        <v>1536052</v>
      </c>
      <c r="Q3944" s="43" t="str">
        <f t="shared" si="555"/>
        <v>MENOR VALOR</v>
      </c>
    </row>
    <row r="3945" spans="2:17" s="44" customFormat="1" ht="21.6" x14ac:dyDescent="0.3">
      <c r="B3945" s="87">
        <v>3908</v>
      </c>
      <c r="C3945" s="88">
        <v>72154500</v>
      </c>
      <c r="D3945" s="89" t="s">
        <v>1332</v>
      </c>
      <c r="E3945" s="78">
        <v>1349453</v>
      </c>
      <c r="F3945" s="35">
        <f t="shared" si="556"/>
        <v>1418275</v>
      </c>
      <c r="G3945" s="36">
        <v>3716679.4</v>
      </c>
      <c r="H3945" s="36">
        <v>3844669.85</v>
      </c>
      <c r="I3945" s="37">
        <v>4163334</v>
      </c>
      <c r="J3945" s="38">
        <f t="shared" si="548"/>
        <v>1418275</v>
      </c>
      <c r="K3945" s="38">
        <f t="shared" si="549"/>
        <v>3285739.5625</v>
      </c>
      <c r="L3945" s="38">
        <f t="shared" si="550"/>
        <v>3780674.625</v>
      </c>
      <c r="M3945" s="39">
        <f t="shared" si="551"/>
        <v>3030776.8640799918</v>
      </c>
      <c r="N3945" s="40">
        <f t="shared" si="552"/>
        <v>1140211.0027669119</v>
      </c>
      <c r="O3945" s="41">
        <f t="shared" si="553"/>
        <v>0.37621080465553469</v>
      </c>
      <c r="P3945" s="42">
        <f t="shared" si="554"/>
        <v>1418275</v>
      </c>
      <c r="Q3945" s="43" t="str">
        <f t="shared" si="555"/>
        <v>MEDIA GEO</v>
      </c>
    </row>
    <row r="3946" spans="2:17" s="44" customFormat="1" x14ac:dyDescent="0.3">
      <c r="B3946" s="87">
        <v>3909</v>
      </c>
      <c r="C3946" s="88">
        <v>72154500</v>
      </c>
      <c r="D3946" s="89" t="s">
        <v>1130</v>
      </c>
      <c r="E3946" s="78">
        <v>775908</v>
      </c>
      <c r="F3946" s="35">
        <f t="shared" si="556"/>
        <v>815479</v>
      </c>
      <c r="G3946" s="36">
        <v>5113787</v>
      </c>
      <c r="H3946" s="36">
        <v>5299795.9000000004</v>
      </c>
      <c r="I3946" s="37">
        <v>5724584.25</v>
      </c>
      <c r="J3946" s="38">
        <f t="shared" si="548"/>
        <v>815479</v>
      </c>
      <c r="K3946" s="38">
        <f t="shared" si="549"/>
        <v>4238411.5374999996</v>
      </c>
      <c r="L3946" s="38">
        <f t="shared" si="550"/>
        <v>5206791.45</v>
      </c>
      <c r="M3946" s="39">
        <f t="shared" si="551"/>
        <v>3353819.0572509263</v>
      </c>
      <c r="N3946" s="40">
        <f t="shared" si="552"/>
        <v>1794877.4674395793</v>
      </c>
      <c r="O3946" s="41">
        <f t="shared" si="553"/>
        <v>0.53517421089222761</v>
      </c>
      <c r="P3946" s="42">
        <f t="shared" si="554"/>
        <v>815479</v>
      </c>
      <c r="Q3946" s="43" t="str">
        <f t="shared" si="555"/>
        <v>MEDIA GEO</v>
      </c>
    </row>
    <row r="3947" spans="2:17" s="44" customFormat="1" x14ac:dyDescent="0.3">
      <c r="B3947" s="87">
        <v>3910</v>
      </c>
      <c r="C3947" s="88">
        <v>72154500</v>
      </c>
      <c r="D3947" s="89" t="s">
        <v>1141</v>
      </c>
      <c r="E3947" s="78">
        <v>159339</v>
      </c>
      <c r="F3947" s="35">
        <f t="shared" si="556"/>
        <v>167465</v>
      </c>
      <c r="G3947" s="36">
        <v>1721019.65</v>
      </c>
      <c r="H3947" s="36">
        <v>1792449.4</v>
      </c>
      <c r="I3947" s="37">
        <v>1927467.5169749998</v>
      </c>
      <c r="J3947" s="38">
        <f t="shared" si="548"/>
        <v>167465</v>
      </c>
      <c r="K3947" s="38">
        <f t="shared" si="549"/>
        <v>1402100.3917437498</v>
      </c>
      <c r="L3947" s="38">
        <f t="shared" si="550"/>
        <v>1756734.5249999999</v>
      </c>
      <c r="M3947" s="39">
        <f t="shared" si="551"/>
        <v>998932.08773278515</v>
      </c>
      <c r="N3947" s="40">
        <f t="shared" si="552"/>
        <v>587936.01606928243</v>
      </c>
      <c r="O3947" s="41">
        <f t="shared" si="553"/>
        <v>0.58856455137374231</v>
      </c>
      <c r="P3947" s="42">
        <f t="shared" si="554"/>
        <v>167465</v>
      </c>
      <c r="Q3947" s="43" t="str">
        <f t="shared" si="555"/>
        <v>MEDIA GEO</v>
      </c>
    </row>
    <row r="3948" spans="2:17" s="44" customFormat="1" x14ac:dyDescent="0.3">
      <c r="B3948" s="87">
        <v>3911</v>
      </c>
      <c r="C3948" s="88">
        <v>72154500</v>
      </c>
      <c r="D3948" s="89" t="s">
        <v>1143</v>
      </c>
      <c r="E3948" s="78">
        <v>162965</v>
      </c>
      <c r="F3948" s="35">
        <f t="shared" si="556"/>
        <v>171276</v>
      </c>
      <c r="G3948" s="36">
        <v>1865628.45</v>
      </c>
      <c r="H3948" s="36">
        <v>1923063.8</v>
      </c>
      <c r="I3948" s="37">
        <v>2081667</v>
      </c>
      <c r="J3948" s="38">
        <f t="shared" si="548"/>
        <v>171276</v>
      </c>
      <c r="K3948" s="38">
        <f t="shared" si="549"/>
        <v>1510408.8125</v>
      </c>
      <c r="L3948" s="38">
        <f t="shared" si="550"/>
        <v>1894346.125</v>
      </c>
      <c r="M3948" s="39">
        <f t="shared" si="551"/>
        <v>1063485.6997660275</v>
      </c>
      <c r="N3948" s="40">
        <f t="shared" si="552"/>
        <v>630887.52894497174</v>
      </c>
      <c r="O3948" s="41">
        <f t="shared" si="553"/>
        <v>0.59322615159166725</v>
      </c>
      <c r="P3948" s="42">
        <f t="shared" si="554"/>
        <v>171276</v>
      </c>
      <c r="Q3948" s="43" t="str">
        <f t="shared" si="555"/>
        <v>MEDIA GEO</v>
      </c>
    </row>
    <row r="3949" spans="2:17" s="44" customFormat="1" x14ac:dyDescent="0.3">
      <c r="B3949" s="87">
        <v>3912</v>
      </c>
      <c r="C3949" s="88">
        <v>72154500</v>
      </c>
      <c r="D3949" s="89" t="s">
        <v>1203</v>
      </c>
      <c r="E3949" s="78">
        <v>1772607</v>
      </c>
      <c r="F3949" s="35">
        <f t="shared" si="556"/>
        <v>1863010</v>
      </c>
      <c r="G3949" s="36">
        <v>11584739.25</v>
      </c>
      <c r="H3949" s="36">
        <v>11712729.699999999</v>
      </c>
      <c r="I3949" s="37">
        <v>12802252.050000001</v>
      </c>
      <c r="J3949" s="38">
        <f t="shared" si="548"/>
        <v>1863010</v>
      </c>
      <c r="K3949" s="38">
        <f t="shared" si="549"/>
        <v>9490682.75</v>
      </c>
      <c r="L3949" s="38">
        <f t="shared" si="550"/>
        <v>11648734.475</v>
      </c>
      <c r="M3949" s="39">
        <f t="shared" si="551"/>
        <v>7542433.4319230774</v>
      </c>
      <c r="N3949" s="40">
        <f t="shared" si="552"/>
        <v>4015958.8219425832</v>
      </c>
      <c r="O3949" s="41">
        <f t="shared" si="553"/>
        <v>0.5324486928774449</v>
      </c>
      <c r="P3949" s="42">
        <f t="shared" si="554"/>
        <v>1863010</v>
      </c>
      <c r="Q3949" s="43" t="str">
        <f t="shared" si="555"/>
        <v>MEDIA GEO</v>
      </c>
    </row>
    <row r="3950" spans="2:17" s="44" customFormat="1" x14ac:dyDescent="0.3">
      <c r="B3950" s="87">
        <v>3913</v>
      </c>
      <c r="C3950" s="88">
        <v>72154500</v>
      </c>
      <c r="D3950" s="89" t="s">
        <v>1333</v>
      </c>
      <c r="E3950" s="78">
        <v>631205</v>
      </c>
      <c r="F3950" s="35">
        <f t="shared" si="556"/>
        <v>663396</v>
      </c>
      <c r="G3950" s="36">
        <v>2467096.1</v>
      </c>
      <c r="H3950" s="36">
        <v>2461848.2000000002</v>
      </c>
      <c r="I3950" s="37">
        <v>2706167.1</v>
      </c>
      <c r="J3950" s="38">
        <f t="shared" si="548"/>
        <v>663396</v>
      </c>
      <c r="K3950" s="38">
        <f t="shared" si="549"/>
        <v>2074626.85</v>
      </c>
      <c r="L3950" s="38">
        <f t="shared" si="550"/>
        <v>2464472.1500000004</v>
      </c>
      <c r="M3950" s="39">
        <f t="shared" si="551"/>
        <v>1817162.2196764587</v>
      </c>
      <c r="N3950" s="40">
        <f t="shared" si="552"/>
        <v>815835.91783719196</v>
      </c>
      <c r="O3950" s="41">
        <f t="shared" si="553"/>
        <v>0.44896152308430093</v>
      </c>
      <c r="P3950" s="42">
        <f t="shared" si="554"/>
        <v>663396</v>
      </c>
      <c r="Q3950" s="43" t="str">
        <f t="shared" si="555"/>
        <v>MEDIA GEO</v>
      </c>
    </row>
    <row r="3951" spans="2:17" s="44" customFormat="1" x14ac:dyDescent="0.3">
      <c r="B3951" s="87">
        <v>3914</v>
      </c>
      <c r="C3951" s="88">
        <v>72154500</v>
      </c>
      <c r="D3951" s="89" t="s">
        <v>1242</v>
      </c>
      <c r="E3951" s="78">
        <v>610936</v>
      </c>
      <c r="F3951" s="35">
        <f t="shared" si="556"/>
        <v>642094</v>
      </c>
      <c r="G3951" s="36">
        <v>8725216.8499999996</v>
      </c>
      <c r="H3951" s="36">
        <v>8853207.3000000007</v>
      </c>
      <c r="I3951" s="37">
        <v>9714446</v>
      </c>
      <c r="J3951" s="38">
        <f t="shared" si="548"/>
        <v>642094</v>
      </c>
      <c r="K3951" s="38">
        <f t="shared" si="549"/>
        <v>6983741.0374999996</v>
      </c>
      <c r="L3951" s="38">
        <f t="shared" si="550"/>
        <v>8789212.0749999993</v>
      </c>
      <c r="M3951" s="39">
        <f t="shared" si="551"/>
        <v>4685148.6883916818</v>
      </c>
      <c r="N3951" s="40">
        <f t="shared" si="552"/>
        <v>2858871.3868698222</v>
      </c>
      <c r="O3951" s="41">
        <f t="shared" si="553"/>
        <v>0.61019864619306585</v>
      </c>
      <c r="P3951" s="42">
        <f t="shared" si="554"/>
        <v>642094</v>
      </c>
      <c r="Q3951" s="43" t="str">
        <f t="shared" si="555"/>
        <v>MEDIA GEO</v>
      </c>
    </row>
    <row r="3952" spans="2:17" s="44" customFormat="1" x14ac:dyDescent="0.3">
      <c r="B3952" s="87">
        <v>3915</v>
      </c>
      <c r="C3952" s="88">
        <v>72154500</v>
      </c>
      <c r="D3952" s="89" t="s">
        <v>1150</v>
      </c>
      <c r="E3952" s="78">
        <v>311497</v>
      </c>
      <c r="F3952" s="35">
        <f t="shared" si="556"/>
        <v>327383</v>
      </c>
      <c r="G3952" s="36">
        <v>7167173.6500000004</v>
      </c>
      <c r="H3952" s="36">
        <v>7404786.9000000004</v>
      </c>
      <c r="I3952" s="37">
        <v>7979723.5</v>
      </c>
      <c r="J3952" s="38">
        <f t="shared" si="548"/>
        <v>327383</v>
      </c>
      <c r="K3952" s="38">
        <f t="shared" si="549"/>
        <v>5719766.7625000002</v>
      </c>
      <c r="L3952" s="38">
        <f t="shared" si="550"/>
        <v>7285980.2750000004</v>
      </c>
      <c r="M3952" s="39">
        <f t="shared" si="551"/>
        <v>3431437.6707179509</v>
      </c>
      <c r="N3952" s="40">
        <f t="shared" si="552"/>
        <v>2194898.1068384387</v>
      </c>
      <c r="O3952" s="41">
        <f t="shared" si="553"/>
        <v>0.63964388033870534</v>
      </c>
      <c r="P3952" s="42">
        <f t="shared" si="554"/>
        <v>327383</v>
      </c>
      <c r="Q3952" s="43" t="str">
        <f t="shared" si="555"/>
        <v>MEDIA GEO</v>
      </c>
    </row>
    <row r="3953" spans="2:17" s="44" customFormat="1" x14ac:dyDescent="0.3">
      <c r="B3953" s="87">
        <v>3916</v>
      </c>
      <c r="C3953" s="88">
        <v>72154500</v>
      </c>
      <c r="D3953" s="89" t="s">
        <v>1243</v>
      </c>
      <c r="E3953" s="78">
        <v>128741</v>
      </c>
      <c r="F3953" s="35">
        <f t="shared" si="556"/>
        <v>135307</v>
      </c>
      <c r="G3953" s="36">
        <v>868235.9</v>
      </c>
      <c r="H3953" s="36">
        <v>902347.25</v>
      </c>
      <c r="I3953" s="37">
        <v>971444.6</v>
      </c>
      <c r="J3953" s="38">
        <f t="shared" si="548"/>
        <v>135307</v>
      </c>
      <c r="K3953" s="38">
        <f t="shared" si="549"/>
        <v>719333.6875</v>
      </c>
      <c r="L3953" s="38">
        <f t="shared" si="550"/>
        <v>885291.57499999995</v>
      </c>
      <c r="M3953" s="39">
        <f t="shared" si="551"/>
        <v>566483.72278465517</v>
      </c>
      <c r="N3953" s="40">
        <f t="shared" si="552"/>
        <v>304887.98457082181</v>
      </c>
      <c r="O3953" s="41">
        <f t="shared" si="553"/>
        <v>0.53821137714617595</v>
      </c>
      <c r="P3953" s="42">
        <f t="shared" si="554"/>
        <v>135307</v>
      </c>
      <c r="Q3953" s="43" t="str">
        <f t="shared" si="555"/>
        <v>MEDIA GEO</v>
      </c>
    </row>
    <row r="3954" spans="2:17" s="44" customFormat="1" x14ac:dyDescent="0.3">
      <c r="B3954" s="87">
        <v>3917</v>
      </c>
      <c r="C3954" s="88">
        <v>72154500</v>
      </c>
      <c r="D3954" s="89" t="s">
        <v>1334</v>
      </c>
      <c r="E3954" s="78">
        <v>820534</v>
      </c>
      <c r="F3954" s="35">
        <f t="shared" si="556"/>
        <v>862381</v>
      </c>
      <c r="G3954" s="36">
        <v>3920764.4</v>
      </c>
      <c r="H3954" s="36">
        <v>3966246.2</v>
      </c>
      <c r="I3954" s="37">
        <v>4336806.25</v>
      </c>
      <c r="J3954" s="38">
        <f t="shared" si="548"/>
        <v>862381</v>
      </c>
      <c r="K3954" s="38">
        <f t="shared" si="549"/>
        <v>3271549.4625000004</v>
      </c>
      <c r="L3954" s="38">
        <f t="shared" si="550"/>
        <v>3943505.3</v>
      </c>
      <c r="M3954" s="39">
        <f t="shared" si="551"/>
        <v>2761562.6720524626</v>
      </c>
      <c r="N3954" s="40">
        <f t="shared" si="552"/>
        <v>1342924.2390135024</v>
      </c>
      <c r="O3954" s="41">
        <f t="shared" si="553"/>
        <v>0.48629142210102638</v>
      </c>
      <c r="P3954" s="42">
        <f t="shared" si="554"/>
        <v>862381</v>
      </c>
      <c r="Q3954" s="43" t="str">
        <f t="shared" si="555"/>
        <v>MEDIA GEO</v>
      </c>
    </row>
    <row r="3955" spans="2:17" s="44" customFormat="1" x14ac:dyDescent="0.3">
      <c r="B3955" s="87">
        <v>3918</v>
      </c>
      <c r="C3955" s="88">
        <v>72154500</v>
      </c>
      <c r="D3955" s="89" t="s">
        <v>1154</v>
      </c>
      <c r="E3955" s="78">
        <v>128152</v>
      </c>
      <c r="F3955" s="35">
        <f t="shared" si="556"/>
        <v>134688</v>
      </c>
      <c r="G3955" s="36">
        <v>1554253.05</v>
      </c>
      <c r="H3955" s="36">
        <v>1555710.8</v>
      </c>
      <c r="I3955" s="37">
        <v>1700028.05</v>
      </c>
      <c r="J3955" s="38">
        <f t="shared" si="548"/>
        <v>134688</v>
      </c>
      <c r="K3955" s="38">
        <f t="shared" si="549"/>
        <v>1236169.9750000001</v>
      </c>
      <c r="L3955" s="38">
        <f t="shared" si="550"/>
        <v>1554981.925</v>
      </c>
      <c r="M3955" s="39">
        <f t="shared" si="551"/>
        <v>862598.8931623454</v>
      </c>
      <c r="N3955" s="40">
        <f t="shared" si="552"/>
        <v>514710.72865465091</v>
      </c>
      <c r="O3955" s="41">
        <f t="shared" si="553"/>
        <v>0.5966976456087103</v>
      </c>
      <c r="P3955" s="42">
        <f t="shared" si="554"/>
        <v>134688</v>
      </c>
      <c r="Q3955" s="43" t="str">
        <f t="shared" si="555"/>
        <v>MEDIA GEO</v>
      </c>
    </row>
    <row r="3956" spans="2:17" s="44" customFormat="1" ht="21.6" x14ac:dyDescent="0.3">
      <c r="B3956" s="87">
        <v>3919</v>
      </c>
      <c r="C3956" s="88">
        <v>72154500</v>
      </c>
      <c r="D3956" s="89" t="s">
        <v>1335</v>
      </c>
      <c r="E3956" s="78">
        <v>729570</v>
      </c>
      <c r="F3956" s="35">
        <f t="shared" si="556"/>
        <v>766778</v>
      </c>
      <c r="G3956" s="36">
        <v>11622932.300000001</v>
      </c>
      <c r="H3956" s="36">
        <v>11831973.65</v>
      </c>
      <c r="I3956" s="37">
        <v>12764088.154999999</v>
      </c>
      <c r="J3956" s="38">
        <f t="shared" si="548"/>
        <v>766778</v>
      </c>
      <c r="K3956" s="38">
        <f t="shared" si="549"/>
        <v>9246443.026250001</v>
      </c>
      <c r="L3956" s="38">
        <f t="shared" si="550"/>
        <v>11727452.975000001</v>
      </c>
      <c r="M3956" s="39">
        <f t="shared" si="551"/>
        <v>6057007.1342830034</v>
      </c>
      <c r="N3956" s="40">
        <f t="shared" si="552"/>
        <v>3740756.8948821509</v>
      </c>
      <c r="O3956" s="41">
        <f t="shared" si="553"/>
        <v>0.61759162767190001</v>
      </c>
      <c r="P3956" s="42">
        <f t="shared" si="554"/>
        <v>766778</v>
      </c>
      <c r="Q3956" s="43" t="str">
        <f t="shared" si="555"/>
        <v>MEDIA GEO</v>
      </c>
    </row>
    <row r="3957" spans="2:17" s="44" customFormat="1" ht="21.6" x14ac:dyDescent="0.3">
      <c r="B3957" s="87">
        <v>3920</v>
      </c>
      <c r="C3957" s="88">
        <v>72154500</v>
      </c>
      <c r="D3957" s="89" t="s">
        <v>1336</v>
      </c>
      <c r="E3957" s="78">
        <v>717291</v>
      </c>
      <c r="F3957" s="35">
        <f t="shared" si="556"/>
        <v>753873</v>
      </c>
      <c r="G3957" s="36">
        <v>9340387.3499999996</v>
      </c>
      <c r="H3957" s="36">
        <v>9431350.9499999993</v>
      </c>
      <c r="I3957" s="37">
        <v>10338946.1</v>
      </c>
      <c r="J3957" s="38">
        <f t="shared" si="548"/>
        <v>753873</v>
      </c>
      <c r="K3957" s="38">
        <f t="shared" si="549"/>
        <v>7466139.3499999996</v>
      </c>
      <c r="L3957" s="38">
        <f t="shared" si="550"/>
        <v>9385869.1499999985</v>
      </c>
      <c r="M3957" s="39">
        <f t="shared" si="551"/>
        <v>5118919.6579798041</v>
      </c>
      <c r="N3957" s="40">
        <f t="shared" si="552"/>
        <v>3086554.0920531959</v>
      </c>
      <c r="O3957" s="41">
        <f t="shared" si="553"/>
        <v>0.60296982533054899</v>
      </c>
      <c r="P3957" s="42">
        <f t="shared" si="554"/>
        <v>753873</v>
      </c>
      <c r="Q3957" s="43" t="str">
        <f t="shared" si="555"/>
        <v>MEDIA GEO</v>
      </c>
    </row>
    <row r="3958" spans="2:17" s="44" customFormat="1" x14ac:dyDescent="0.3">
      <c r="B3958" s="87">
        <v>3921</v>
      </c>
      <c r="C3958" s="88">
        <v>72154500</v>
      </c>
      <c r="D3958" s="89" t="s">
        <v>1208</v>
      </c>
      <c r="E3958" s="78">
        <v>40060</v>
      </c>
      <c r="F3958" s="35">
        <f t="shared" si="556"/>
        <v>42103</v>
      </c>
      <c r="G3958" s="77">
        <v>432951.75</v>
      </c>
      <c r="H3958" s="77">
        <v>443156</v>
      </c>
      <c r="I3958" s="77">
        <v>485722.3</v>
      </c>
      <c r="J3958" s="38">
        <f t="shared" si="548"/>
        <v>42103</v>
      </c>
      <c r="K3958" s="38">
        <f t="shared" si="549"/>
        <v>350983.26250000001</v>
      </c>
      <c r="L3958" s="38">
        <f t="shared" si="550"/>
        <v>438053.875</v>
      </c>
      <c r="M3958" s="39">
        <f t="shared" si="551"/>
        <v>250278.93858968897</v>
      </c>
      <c r="N3958" s="40">
        <f t="shared" si="552"/>
        <v>147202.61785664334</v>
      </c>
      <c r="O3958" s="41">
        <f t="shared" si="553"/>
        <v>0.5881542357743873</v>
      </c>
      <c r="P3958" s="42">
        <f t="shared" si="554"/>
        <v>42103</v>
      </c>
      <c r="Q3958" s="43" t="str">
        <f t="shared" si="555"/>
        <v>MEDIA GEO</v>
      </c>
    </row>
    <row r="3959" spans="2:17" s="44" customFormat="1" ht="16.5" customHeight="1" x14ac:dyDescent="0.3">
      <c r="B3959" s="87">
        <v>3922</v>
      </c>
      <c r="C3959" s="88">
        <v>72154500</v>
      </c>
      <c r="D3959" s="89" t="s">
        <v>1247</v>
      </c>
      <c r="E3959" s="78">
        <v>154881</v>
      </c>
      <c r="F3959" s="35">
        <f t="shared" si="556"/>
        <v>162780</v>
      </c>
      <c r="G3959" s="36">
        <v>755697.6</v>
      </c>
      <c r="H3959" s="36">
        <v>775814.55</v>
      </c>
      <c r="I3959" s="37">
        <v>832666.8</v>
      </c>
      <c r="J3959" s="38">
        <f t="shared" si="548"/>
        <v>162780</v>
      </c>
      <c r="K3959" s="38">
        <f t="shared" si="549"/>
        <v>631739.73750000005</v>
      </c>
      <c r="L3959" s="38">
        <f t="shared" si="550"/>
        <v>765756.07499999995</v>
      </c>
      <c r="M3959" s="39">
        <f t="shared" si="551"/>
        <v>530938.92243673478</v>
      </c>
      <c r="N3959" s="40">
        <f t="shared" si="552"/>
        <v>260327.67060934735</v>
      </c>
      <c r="O3959" s="41">
        <f t="shared" si="553"/>
        <v>0.49031566458638615</v>
      </c>
      <c r="P3959" s="42">
        <f t="shared" si="554"/>
        <v>162780</v>
      </c>
      <c r="Q3959" s="43" t="str">
        <f t="shared" si="555"/>
        <v>MEDIA GEO</v>
      </c>
    </row>
    <row r="3960" spans="2:17" s="44" customFormat="1" x14ac:dyDescent="0.3">
      <c r="B3960" s="87">
        <v>3923</v>
      </c>
      <c r="C3960" s="88">
        <v>72154500</v>
      </c>
      <c r="D3960" s="89" t="s">
        <v>1337</v>
      </c>
      <c r="E3960" s="78">
        <v>8303</v>
      </c>
      <c r="F3960" s="35">
        <f t="shared" si="556"/>
        <v>8726</v>
      </c>
      <c r="G3960" s="36">
        <v>343737.45</v>
      </c>
      <c r="H3960" s="36">
        <v>351900.85</v>
      </c>
      <c r="I3960" s="37">
        <v>381638.95</v>
      </c>
      <c r="J3960" s="38">
        <f t="shared" si="548"/>
        <v>8726</v>
      </c>
      <c r="K3960" s="38">
        <f t="shared" si="549"/>
        <v>271500.8125</v>
      </c>
      <c r="L3960" s="38">
        <f t="shared" si="550"/>
        <v>347819.15</v>
      </c>
      <c r="M3960" s="39">
        <f t="shared" si="551"/>
        <v>141670.28478316919</v>
      </c>
      <c r="N3960" s="40">
        <f t="shared" si="552"/>
        <v>94005.805290174467</v>
      </c>
      <c r="O3960" s="41">
        <f t="shared" si="553"/>
        <v>0.66355344336360511</v>
      </c>
      <c r="P3960" s="42">
        <f t="shared" si="554"/>
        <v>8726</v>
      </c>
      <c r="Q3960" s="43" t="str">
        <f t="shared" si="555"/>
        <v>MEDIA GEO</v>
      </c>
    </row>
    <row r="3961" spans="2:17" s="44" customFormat="1" x14ac:dyDescent="0.3">
      <c r="B3961" s="87">
        <v>3924</v>
      </c>
      <c r="C3961" s="88">
        <v>72154500</v>
      </c>
      <c r="D3961" s="89" t="s">
        <v>1160</v>
      </c>
      <c r="E3961" s="78">
        <v>105508</v>
      </c>
      <c r="F3961" s="35">
        <f t="shared" si="556"/>
        <v>110889</v>
      </c>
      <c r="G3961" s="36">
        <v>1394192.1</v>
      </c>
      <c r="H3961" s="36">
        <v>1423055.55</v>
      </c>
      <c r="I3961" s="37">
        <v>1561250.25</v>
      </c>
      <c r="J3961" s="38">
        <f t="shared" si="548"/>
        <v>110889</v>
      </c>
      <c r="K3961" s="38">
        <f t="shared" si="549"/>
        <v>1122346.7250000001</v>
      </c>
      <c r="L3961" s="38">
        <f t="shared" si="550"/>
        <v>1408623.8250000002</v>
      </c>
      <c r="M3961" s="39">
        <f t="shared" si="551"/>
        <v>765554.9425636325</v>
      </c>
      <c r="N3961" s="40">
        <f t="shared" si="552"/>
        <v>462918.72739862738</v>
      </c>
      <c r="O3961" s="41">
        <f t="shared" si="553"/>
        <v>0.60468387265379042</v>
      </c>
      <c r="P3961" s="42">
        <f t="shared" si="554"/>
        <v>110889</v>
      </c>
      <c r="Q3961" s="43" t="str">
        <f t="shared" si="555"/>
        <v>MEDIA GEO</v>
      </c>
    </row>
    <row r="3962" spans="2:17" s="44" customFormat="1" x14ac:dyDescent="0.3">
      <c r="B3962" s="87">
        <v>3925</v>
      </c>
      <c r="C3962" s="88">
        <v>72154500</v>
      </c>
      <c r="D3962" s="89" t="s">
        <v>1161</v>
      </c>
      <c r="E3962" s="78">
        <v>110644</v>
      </c>
      <c r="F3962" s="35">
        <f t="shared" si="556"/>
        <v>116287</v>
      </c>
      <c r="G3962" s="36">
        <v>1269700.25</v>
      </c>
      <c r="H3962" s="36">
        <v>1260370.6499999999</v>
      </c>
      <c r="I3962" s="37">
        <v>1387778</v>
      </c>
      <c r="J3962" s="38">
        <f t="shared" si="548"/>
        <v>116287</v>
      </c>
      <c r="K3962" s="38">
        <f t="shared" si="549"/>
        <v>1008533.975</v>
      </c>
      <c r="L3962" s="38">
        <f t="shared" si="550"/>
        <v>1265035.45</v>
      </c>
      <c r="M3962" s="39">
        <f t="shared" si="551"/>
        <v>712873.81533250143</v>
      </c>
      <c r="N3962" s="40">
        <f t="shared" si="552"/>
        <v>421850.58268809831</v>
      </c>
      <c r="O3962" s="41">
        <f t="shared" si="553"/>
        <v>0.59176052425398329</v>
      </c>
      <c r="P3962" s="42">
        <f t="shared" si="554"/>
        <v>116287</v>
      </c>
      <c r="Q3962" s="43" t="str">
        <f t="shared" si="555"/>
        <v>MEDIA GEO</v>
      </c>
    </row>
    <row r="3963" spans="2:17" x14ac:dyDescent="0.3">
      <c r="B3963" s="136" t="s">
        <v>1338</v>
      </c>
      <c r="C3963" s="137"/>
      <c r="D3963" s="138"/>
      <c r="E3963" s="51"/>
      <c r="F3963" s="52"/>
      <c r="G3963" s="36"/>
      <c r="H3963" s="36"/>
      <c r="I3963" s="37"/>
      <c r="J3963" s="38"/>
      <c r="K3963" s="38"/>
      <c r="L3963" s="38"/>
      <c r="M3963" s="39"/>
      <c r="N3963" s="40"/>
      <c r="O3963" s="53"/>
      <c r="P3963" s="42"/>
      <c r="Q3963" s="43"/>
    </row>
    <row r="3964" spans="2:17" s="44" customFormat="1" ht="45" customHeight="1" x14ac:dyDescent="0.3">
      <c r="B3964" s="87">
        <v>3926</v>
      </c>
      <c r="C3964" s="88">
        <v>72154500</v>
      </c>
      <c r="D3964" s="89" t="s">
        <v>1269</v>
      </c>
      <c r="E3964" s="78">
        <v>46104</v>
      </c>
      <c r="F3964" s="35">
        <f t="shared" si="556"/>
        <v>48455</v>
      </c>
      <c r="G3964" s="36">
        <v>885437.35</v>
      </c>
      <c r="H3964" s="36">
        <v>901472.6</v>
      </c>
      <c r="I3964" s="37">
        <v>971444.6</v>
      </c>
      <c r="J3964" s="38">
        <f t="shared" si="548"/>
        <v>48455</v>
      </c>
      <c r="K3964" s="38">
        <f t="shared" si="549"/>
        <v>701702.38749999995</v>
      </c>
      <c r="L3964" s="38">
        <f t="shared" si="550"/>
        <v>893454.97499999998</v>
      </c>
      <c r="M3964" s="39">
        <f t="shared" si="551"/>
        <v>440267.62540706008</v>
      </c>
      <c r="N3964" s="40">
        <f t="shared" si="552"/>
        <v>277053.36437983677</v>
      </c>
      <c r="O3964" s="41">
        <f t="shared" si="553"/>
        <v>0.62928398181374423</v>
      </c>
      <c r="P3964" s="42">
        <f t="shared" si="554"/>
        <v>48455</v>
      </c>
      <c r="Q3964" s="43" t="str">
        <f t="shared" si="555"/>
        <v>MEDIA GEO</v>
      </c>
    </row>
    <row r="3965" spans="2:17" s="44" customFormat="1" x14ac:dyDescent="0.3">
      <c r="B3965" s="87">
        <v>3927</v>
      </c>
      <c r="C3965" s="88">
        <v>72154500</v>
      </c>
      <c r="D3965" s="89" t="s">
        <v>1270</v>
      </c>
      <c r="E3965" s="78">
        <v>26721</v>
      </c>
      <c r="F3965" s="35">
        <f t="shared" si="556"/>
        <v>28084</v>
      </c>
      <c r="G3965" s="36">
        <v>937041.7</v>
      </c>
      <c r="H3965" s="36">
        <v>952202.3</v>
      </c>
      <c r="I3965" s="37">
        <v>1033894.61</v>
      </c>
      <c r="J3965" s="38">
        <f t="shared" si="548"/>
        <v>28084</v>
      </c>
      <c r="K3965" s="38">
        <f t="shared" si="549"/>
        <v>737805.65249999997</v>
      </c>
      <c r="L3965" s="38">
        <f t="shared" si="550"/>
        <v>944622</v>
      </c>
      <c r="M3965" s="39">
        <f t="shared" si="551"/>
        <v>401195.3077239056</v>
      </c>
      <c r="N3965" s="40">
        <f t="shared" si="552"/>
        <v>263829.53582895431</v>
      </c>
      <c r="O3965" s="41">
        <f t="shared" si="553"/>
        <v>0.657608727593884</v>
      </c>
      <c r="P3965" s="42">
        <f t="shared" si="554"/>
        <v>28084</v>
      </c>
      <c r="Q3965" s="43" t="str">
        <f t="shared" si="555"/>
        <v>MEDIA GEO</v>
      </c>
    </row>
    <row r="3966" spans="2:17" s="44" customFormat="1" x14ac:dyDescent="0.3">
      <c r="B3966" s="87">
        <v>3928</v>
      </c>
      <c r="C3966" s="88">
        <v>72154500</v>
      </c>
      <c r="D3966" s="89" t="s">
        <v>1271</v>
      </c>
      <c r="E3966" s="78">
        <v>5634</v>
      </c>
      <c r="F3966" s="35">
        <f t="shared" si="556"/>
        <v>5921</v>
      </c>
      <c r="G3966" s="36">
        <v>755114.5</v>
      </c>
      <c r="H3966" s="36">
        <v>764735.65</v>
      </c>
      <c r="I3966" s="37">
        <v>832666.8</v>
      </c>
      <c r="J3966" s="38">
        <f t="shared" si="548"/>
        <v>5921</v>
      </c>
      <c r="K3966" s="38">
        <f t="shared" si="549"/>
        <v>589609.48750000005</v>
      </c>
      <c r="L3966" s="38">
        <f t="shared" si="550"/>
        <v>759925.07499999995</v>
      </c>
      <c r="M3966" s="39">
        <f t="shared" si="551"/>
        <v>230992.35896634086</v>
      </c>
      <c r="N3966" s="40">
        <f t="shared" si="552"/>
        <v>159149.4841759713</v>
      </c>
      <c r="O3966" s="41">
        <f t="shared" si="553"/>
        <v>0.68898159613652776</v>
      </c>
      <c r="P3966" s="42">
        <f t="shared" si="554"/>
        <v>5921</v>
      </c>
      <c r="Q3966" s="43" t="str">
        <f t="shared" si="555"/>
        <v>MEDIA GEO</v>
      </c>
    </row>
    <row r="3967" spans="2:17" s="44" customFormat="1" x14ac:dyDescent="0.3">
      <c r="B3967" s="87">
        <v>3929</v>
      </c>
      <c r="C3967" s="88">
        <v>72154500</v>
      </c>
      <c r="D3967" s="89" t="s">
        <v>1272</v>
      </c>
      <c r="E3967" s="78">
        <v>6370</v>
      </c>
      <c r="F3967" s="35">
        <f t="shared" si="556"/>
        <v>6695</v>
      </c>
      <c r="G3967" s="36">
        <v>415458.75</v>
      </c>
      <c r="H3967" s="36">
        <v>431494</v>
      </c>
      <c r="I3967" s="37">
        <v>464905.63</v>
      </c>
      <c r="J3967" s="38">
        <f t="shared" si="548"/>
        <v>6695</v>
      </c>
      <c r="K3967" s="38">
        <f t="shared" si="549"/>
        <v>329638.34499999997</v>
      </c>
      <c r="L3967" s="38">
        <f t="shared" si="550"/>
        <v>423476.375</v>
      </c>
      <c r="M3967" s="39">
        <f t="shared" si="551"/>
        <v>153693.15099442648</v>
      </c>
      <c r="N3967" s="40">
        <f t="shared" si="552"/>
        <v>103943.389390043</v>
      </c>
      <c r="O3967" s="41">
        <f t="shared" si="553"/>
        <v>0.67630462852448381</v>
      </c>
      <c r="P3967" s="42">
        <f t="shared" si="554"/>
        <v>6695</v>
      </c>
      <c r="Q3967" s="43" t="str">
        <f t="shared" si="555"/>
        <v>MEDIA GEO</v>
      </c>
    </row>
    <row r="3968" spans="2:17" s="44" customFormat="1" x14ac:dyDescent="0.3">
      <c r="B3968" s="87">
        <v>3930</v>
      </c>
      <c r="C3968" s="88">
        <v>72154500</v>
      </c>
      <c r="D3968" s="89" t="s">
        <v>1273</v>
      </c>
      <c r="E3968" s="78">
        <v>6517</v>
      </c>
      <c r="F3968" s="35">
        <f t="shared" si="556"/>
        <v>6849</v>
      </c>
      <c r="G3968" s="36">
        <v>437908.1</v>
      </c>
      <c r="H3968" s="36">
        <v>448112.35</v>
      </c>
      <c r="I3968" s="37">
        <v>485722.3</v>
      </c>
      <c r="J3968" s="38">
        <f t="shared" si="548"/>
        <v>6849</v>
      </c>
      <c r="K3968" s="38">
        <f t="shared" si="549"/>
        <v>344647.9375</v>
      </c>
      <c r="L3968" s="38">
        <f t="shared" si="550"/>
        <v>443010.22499999998</v>
      </c>
      <c r="M3968" s="39">
        <f t="shared" si="551"/>
        <v>159843.97651950654</v>
      </c>
      <c r="N3968" s="40">
        <f t="shared" si="552"/>
        <v>108183.78538441968</v>
      </c>
      <c r="O3968" s="41">
        <f t="shared" si="553"/>
        <v>0.67680864640662564</v>
      </c>
      <c r="P3968" s="42">
        <f t="shared" si="554"/>
        <v>159844</v>
      </c>
      <c r="Q3968" s="43" t="str">
        <f t="shared" si="555"/>
        <v>MEDIA GEO</v>
      </c>
    </row>
    <row r="3969" spans="2:17" s="44" customFormat="1" x14ac:dyDescent="0.3">
      <c r="B3969" s="87">
        <v>3931</v>
      </c>
      <c r="C3969" s="88">
        <v>72154500</v>
      </c>
      <c r="D3969" s="89" t="s">
        <v>1274</v>
      </c>
      <c r="E3969" s="78">
        <v>5339</v>
      </c>
      <c r="F3969" s="35">
        <f t="shared" si="556"/>
        <v>5611</v>
      </c>
      <c r="G3969" s="36">
        <v>558901.35</v>
      </c>
      <c r="H3969" s="36">
        <v>574936.6</v>
      </c>
      <c r="I3969" s="37">
        <v>624500.1</v>
      </c>
      <c r="J3969" s="38">
        <f t="shared" si="548"/>
        <v>5611</v>
      </c>
      <c r="K3969" s="38">
        <f t="shared" si="549"/>
        <v>440987.26249999995</v>
      </c>
      <c r="L3969" s="38">
        <f t="shared" si="550"/>
        <v>566918.97499999998</v>
      </c>
      <c r="M3969" s="39">
        <f t="shared" si="551"/>
        <v>183181.65312193963</v>
      </c>
      <c r="N3969" s="40">
        <f t="shared" si="552"/>
        <v>125561.41296224769</v>
      </c>
      <c r="O3969" s="41">
        <f t="shared" si="553"/>
        <v>0.68544753703398709</v>
      </c>
      <c r="P3969" s="42">
        <f t="shared" si="554"/>
        <v>5611</v>
      </c>
      <c r="Q3969" s="43" t="str">
        <f t="shared" si="555"/>
        <v>MEDIA GEO</v>
      </c>
    </row>
    <row r="3970" spans="2:17" s="44" customFormat="1" x14ac:dyDescent="0.3">
      <c r="B3970" s="87">
        <v>3932</v>
      </c>
      <c r="C3970" s="88">
        <v>72154500</v>
      </c>
      <c r="D3970" s="89" t="s">
        <v>1275</v>
      </c>
      <c r="E3970" s="78">
        <v>5634</v>
      </c>
      <c r="F3970" s="35">
        <f t="shared" si="556"/>
        <v>5921</v>
      </c>
      <c r="G3970" s="36">
        <v>414875.65</v>
      </c>
      <c r="H3970" s="36">
        <v>429453.15</v>
      </c>
      <c r="I3970" s="37">
        <v>464905.63</v>
      </c>
      <c r="J3970" s="38">
        <f t="shared" si="548"/>
        <v>5921</v>
      </c>
      <c r="K3970" s="38">
        <f t="shared" si="549"/>
        <v>328788.85750000004</v>
      </c>
      <c r="L3970" s="38">
        <f t="shared" si="550"/>
        <v>422164.4</v>
      </c>
      <c r="M3970" s="39">
        <f t="shared" si="551"/>
        <v>148815.57997592108</v>
      </c>
      <c r="N3970" s="40">
        <f t="shared" si="552"/>
        <v>101041.72649577724</v>
      </c>
      <c r="O3970" s="41">
        <f t="shared" si="553"/>
        <v>0.67897276959929986</v>
      </c>
      <c r="P3970" s="42">
        <f t="shared" si="554"/>
        <v>5921</v>
      </c>
      <c r="Q3970" s="43" t="str">
        <f t="shared" si="555"/>
        <v>MEDIA GEO</v>
      </c>
    </row>
    <row r="3971" spans="2:17" s="44" customFormat="1" x14ac:dyDescent="0.3">
      <c r="B3971" s="87">
        <v>3933</v>
      </c>
      <c r="C3971" s="88">
        <v>72154500</v>
      </c>
      <c r="D3971" s="89" t="s">
        <v>1276</v>
      </c>
      <c r="E3971" s="78">
        <v>5339</v>
      </c>
      <c r="F3971" s="35">
        <f t="shared" si="556"/>
        <v>5611</v>
      </c>
      <c r="G3971" s="36">
        <v>420415.1</v>
      </c>
      <c r="H3971" s="36">
        <v>428870.05</v>
      </c>
      <c r="I3971" s="37">
        <v>464905.63</v>
      </c>
      <c r="J3971" s="38">
        <f t="shared" si="548"/>
        <v>5611</v>
      </c>
      <c r="K3971" s="38">
        <f t="shared" si="549"/>
        <v>329950.44499999995</v>
      </c>
      <c r="L3971" s="38">
        <f t="shared" si="550"/>
        <v>424642.57499999995</v>
      </c>
      <c r="M3971" s="39">
        <f t="shared" si="551"/>
        <v>147265.9267297367</v>
      </c>
      <c r="N3971" s="40">
        <f t="shared" si="552"/>
        <v>100165.15927908036</v>
      </c>
      <c r="O3971" s="41">
        <f t="shared" si="553"/>
        <v>0.68016520524061241</v>
      </c>
      <c r="P3971" s="42">
        <f t="shared" si="554"/>
        <v>5611</v>
      </c>
      <c r="Q3971" s="43" t="str">
        <f t="shared" si="555"/>
        <v>MEDIA GEO</v>
      </c>
    </row>
    <row r="3972" spans="2:17" s="44" customFormat="1" x14ac:dyDescent="0.3">
      <c r="B3972" s="87">
        <v>3934</v>
      </c>
      <c r="C3972" s="88">
        <v>72154500</v>
      </c>
      <c r="D3972" s="89" t="s">
        <v>1339</v>
      </c>
      <c r="E3972" s="78">
        <v>7640</v>
      </c>
      <c r="F3972" s="35">
        <f t="shared" si="556"/>
        <v>8030</v>
      </c>
      <c r="G3972" s="36">
        <v>762111.7</v>
      </c>
      <c r="H3972" s="36">
        <v>762111.7</v>
      </c>
      <c r="I3972" s="37">
        <v>832666.8</v>
      </c>
      <c r="J3972" s="38">
        <f t="shared" si="548"/>
        <v>8030</v>
      </c>
      <c r="K3972" s="38">
        <f t="shared" si="549"/>
        <v>591230.05000000005</v>
      </c>
      <c r="L3972" s="38">
        <f t="shared" si="550"/>
        <v>762111.7</v>
      </c>
      <c r="M3972" s="39">
        <f t="shared" si="551"/>
        <v>249635.30903269671</v>
      </c>
      <c r="N3972" s="40">
        <f t="shared" si="552"/>
        <v>170840.75238769126</v>
      </c>
      <c r="O3972" s="41">
        <f t="shared" si="553"/>
        <v>0.68436133113411013</v>
      </c>
      <c r="P3972" s="42">
        <f t="shared" si="554"/>
        <v>8030</v>
      </c>
      <c r="Q3972" s="43" t="str">
        <f t="shared" si="555"/>
        <v>MEDIA GEO</v>
      </c>
    </row>
    <row r="3973" spans="2:17" s="44" customFormat="1" x14ac:dyDescent="0.3">
      <c r="B3973" s="87">
        <v>3935</v>
      </c>
      <c r="C3973" s="88">
        <v>72154500</v>
      </c>
      <c r="D3973" s="89" t="s">
        <v>1340</v>
      </c>
      <c r="E3973" s="78">
        <v>8561</v>
      </c>
      <c r="F3973" s="35">
        <f t="shared" si="556"/>
        <v>8998</v>
      </c>
      <c r="G3973" s="36">
        <v>922755.75</v>
      </c>
      <c r="H3973" s="36">
        <v>941414.95</v>
      </c>
      <c r="I3973" s="37">
        <v>1033894.61</v>
      </c>
      <c r="J3973" s="38">
        <f t="shared" si="548"/>
        <v>8998</v>
      </c>
      <c r="K3973" s="38">
        <f t="shared" si="549"/>
        <v>726765.82750000001</v>
      </c>
      <c r="L3973" s="38">
        <f t="shared" si="550"/>
        <v>932085.35</v>
      </c>
      <c r="M3973" s="39">
        <f t="shared" si="551"/>
        <v>299828.23467686505</v>
      </c>
      <c r="N3973" s="40">
        <f t="shared" si="552"/>
        <v>205648.03111408631</v>
      </c>
      <c r="O3973" s="41">
        <f t="shared" si="553"/>
        <v>0.68588614189627639</v>
      </c>
      <c r="P3973" s="42">
        <f t="shared" si="554"/>
        <v>8998</v>
      </c>
      <c r="Q3973" s="43" t="str">
        <f t="shared" si="555"/>
        <v>MEDIA GEO</v>
      </c>
    </row>
    <row r="3974" spans="2:17" s="44" customFormat="1" x14ac:dyDescent="0.3">
      <c r="B3974" s="87">
        <v>3936</v>
      </c>
      <c r="C3974" s="88">
        <v>72154500</v>
      </c>
      <c r="D3974" s="89" t="s">
        <v>1341</v>
      </c>
      <c r="E3974" s="78">
        <v>8321</v>
      </c>
      <c r="F3974" s="35">
        <f t="shared" si="556"/>
        <v>8745</v>
      </c>
      <c r="G3974" s="36">
        <v>372309.35</v>
      </c>
      <c r="H3974" s="36">
        <v>381347.4</v>
      </c>
      <c r="I3974" s="37">
        <v>416333.4</v>
      </c>
      <c r="J3974" s="38">
        <f t="shared" si="548"/>
        <v>8745</v>
      </c>
      <c r="K3974" s="38">
        <f t="shared" si="549"/>
        <v>294683.78749999998</v>
      </c>
      <c r="L3974" s="38">
        <f t="shared" si="550"/>
        <v>376828.375</v>
      </c>
      <c r="M3974" s="39">
        <f t="shared" si="551"/>
        <v>150784.41310657476</v>
      </c>
      <c r="N3974" s="40">
        <f t="shared" si="552"/>
        <v>100437.03220341638</v>
      </c>
      <c r="O3974" s="41">
        <f t="shared" si="553"/>
        <v>0.66609691369377322</v>
      </c>
      <c r="P3974" s="42">
        <f t="shared" si="554"/>
        <v>8745</v>
      </c>
      <c r="Q3974" s="43" t="str">
        <f t="shared" si="555"/>
        <v>MEDIA GEO</v>
      </c>
    </row>
    <row r="3975" spans="2:17" s="44" customFormat="1" x14ac:dyDescent="0.3">
      <c r="B3975" s="87">
        <v>3937</v>
      </c>
      <c r="C3975" s="88">
        <v>72154500</v>
      </c>
      <c r="D3975" s="89" t="s">
        <v>1342</v>
      </c>
      <c r="E3975" s="78">
        <v>8561</v>
      </c>
      <c r="F3975" s="35">
        <f t="shared" si="556"/>
        <v>8998</v>
      </c>
      <c r="G3975" s="36">
        <v>470561.7</v>
      </c>
      <c r="H3975" s="36">
        <v>481932.15</v>
      </c>
      <c r="I3975" s="37">
        <v>520416.75</v>
      </c>
      <c r="J3975" s="38">
        <f t="shared" si="548"/>
        <v>8998</v>
      </c>
      <c r="K3975" s="38">
        <f t="shared" si="549"/>
        <v>370477.15</v>
      </c>
      <c r="L3975" s="38">
        <f t="shared" si="550"/>
        <v>476246.92500000005</v>
      </c>
      <c r="M3975" s="39">
        <f t="shared" si="551"/>
        <v>180519.83696824289</v>
      </c>
      <c r="N3975" s="40">
        <f t="shared" si="552"/>
        <v>121284.254041818</v>
      </c>
      <c r="O3975" s="41">
        <f t="shared" si="553"/>
        <v>0.67186108783797738</v>
      </c>
      <c r="P3975" s="42">
        <f t="shared" si="554"/>
        <v>8998</v>
      </c>
      <c r="Q3975" s="43" t="str">
        <f t="shared" si="555"/>
        <v>MEDIA GEO</v>
      </c>
    </row>
    <row r="3976" spans="2:17" s="44" customFormat="1" x14ac:dyDescent="0.3">
      <c r="B3976" s="87">
        <v>3938</v>
      </c>
      <c r="C3976" s="88">
        <v>72154500</v>
      </c>
      <c r="D3976" s="89" t="s">
        <v>1277</v>
      </c>
      <c r="E3976" s="78">
        <v>64159</v>
      </c>
      <c r="F3976" s="35">
        <f t="shared" si="556"/>
        <v>67431</v>
      </c>
      <c r="G3976" s="36">
        <v>310500.75</v>
      </c>
      <c r="H3976" s="36">
        <v>316914.84999999998</v>
      </c>
      <c r="I3976" s="37">
        <v>346944.5</v>
      </c>
      <c r="J3976" s="38">
        <f t="shared" si="548"/>
        <v>67431</v>
      </c>
      <c r="K3976" s="38">
        <f t="shared" si="549"/>
        <v>260447.77499999999</v>
      </c>
      <c r="L3976" s="38">
        <f t="shared" si="550"/>
        <v>313707.8</v>
      </c>
      <c r="M3976" s="39">
        <f t="shared" si="551"/>
        <v>219043.92490880561</v>
      </c>
      <c r="N3976" s="40">
        <f t="shared" si="552"/>
        <v>107206.52731854322</v>
      </c>
      <c r="O3976" s="41">
        <f t="shared" si="553"/>
        <v>0.48942935698023321</v>
      </c>
      <c r="P3976" s="42">
        <f t="shared" si="554"/>
        <v>67431</v>
      </c>
      <c r="Q3976" s="43" t="str">
        <f t="shared" si="555"/>
        <v>MEDIA GEO</v>
      </c>
    </row>
    <row r="3977" spans="2:17" s="44" customFormat="1" x14ac:dyDescent="0.3">
      <c r="B3977" s="87">
        <v>3939</v>
      </c>
      <c r="C3977" s="88">
        <v>72154500</v>
      </c>
      <c r="D3977" s="89" t="s">
        <v>1278</v>
      </c>
      <c r="E3977" s="78">
        <v>90264</v>
      </c>
      <c r="F3977" s="35">
        <f t="shared" si="556"/>
        <v>94867</v>
      </c>
      <c r="G3977" s="36">
        <v>567647.85</v>
      </c>
      <c r="H3977" s="36">
        <v>573770.4</v>
      </c>
      <c r="I3977" s="37">
        <v>624500.1</v>
      </c>
      <c r="J3977" s="38">
        <f t="shared" ref="J3977:J4040" si="557">MIN(F3977:I3977)</f>
        <v>94867</v>
      </c>
      <c r="K3977" s="38">
        <f t="shared" ref="K3977:K4040" si="558">AVERAGE(F3977:I3977)</f>
        <v>465196.33750000002</v>
      </c>
      <c r="L3977" s="38">
        <f t="shared" ref="L3977:L4040" si="559">MEDIAN(F3977:I3977)</f>
        <v>570709.125</v>
      </c>
      <c r="M3977" s="39">
        <f t="shared" ref="M3977:M4040" si="560">GEOMEAN(F3977:I3977)</f>
        <v>372705.84536029142</v>
      </c>
      <c r="N3977" s="40">
        <f t="shared" ref="N3977:N4040" si="561">STDEVA(J3977,M3977)</f>
        <v>196461.73163130259</v>
      </c>
      <c r="O3977" s="41">
        <f t="shared" ref="O3977:O4040" si="562">N3977/M3977</f>
        <v>0.52712275398145358</v>
      </c>
      <c r="P3977" s="42">
        <f t="shared" ref="P3977:P4040" si="563">ROUND(IF(O3977&lt;=P3972,J3977,M3977),0)</f>
        <v>94867</v>
      </c>
      <c r="Q3977" s="43" t="str">
        <f t="shared" ref="Q3977:Q4040" si="564">IF(O3977&lt;=35%,"MENOR VALOR","MEDIA GEO")</f>
        <v>MEDIA GEO</v>
      </c>
    </row>
    <row r="3978" spans="2:17" s="44" customFormat="1" x14ac:dyDescent="0.3">
      <c r="B3978" s="87">
        <v>3940</v>
      </c>
      <c r="C3978" s="88">
        <v>72154500</v>
      </c>
      <c r="D3978" s="89" t="s">
        <v>1279</v>
      </c>
      <c r="E3978" s="78">
        <v>77672</v>
      </c>
      <c r="F3978" s="35">
        <f t="shared" si="556"/>
        <v>81633</v>
      </c>
      <c r="G3978" s="36">
        <v>567356.30000000005</v>
      </c>
      <c r="H3978" s="36">
        <v>572895.75</v>
      </c>
      <c r="I3978" s="37">
        <v>624500.1</v>
      </c>
      <c r="J3978" s="38">
        <f t="shared" si="557"/>
        <v>81633</v>
      </c>
      <c r="K3978" s="38">
        <f t="shared" si="558"/>
        <v>461596.28749999998</v>
      </c>
      <c r="L3978" s="38">
        <f t="shared" si="559"/>
        <v>570126.02500000002</v>
      </c>
      <c r="M3978" s="39">
        <f t="shared" si="560"/>
        <v>358783.47991501843</v>
      </c>
      <c r="N3978" s="40">
        <f t="shared" si="561"/>
        <v>195974.98375701558</v>
      </c>
      <c r="O3978" s="41">
        <f t="shared" si="562"/>
        <v>0.54622075632756084</v>
      </c>
      <c r="P3978" s="42">
        <f t="shared" si="563"/>
        <v>81633</v>
      </c>
      <c r="Q3978" s="43" t="str">
        <f t="shared" si="564"/>
        <v>MEDIA GEO</v>
      </c>
    </row>
    <row r="3979" spans="2:17" s="44" customFormat="1" x14ac:dyDescent="0.3">
      <c r="B3979" s="87">
        <v>3941</v>
      </c>
      <c r="C3979" s="88">
        <v>72154500</v>
      </c>
      <c r="D3979" s="89" t="s">
        <v>1343</v>
      </c>
      <c r="E3979" s="78">
        <v>122132</v>
      </c>
      <c r="F3979" s="35">
        <f t="shared" si="556"/>
        <v>128361</v>
      </c>
      <c r="G3979" s="36">
        <v>563274.6</v>
      </c>
      <c r="H3979" s="36">
        <v>567647.85</v>
      </c>
      <c r="I3979" s="37">
        <v>624500.1</v>
      </c>
      <c r="J3979" s="38">
        <f t="shared" si="557"/>
        <v>128361</v>
      </c>
      <c r="K3979" s="38">
        <f t="shared" si="558"/>
        <v>470945.88749999995</v>
      </c>
      <c r="L3979" s="38">
        <f t="shared" si="559"/>
        <v>565461.22499999998</v>
      </c>
      <c r="M3979" s="39">
        <f t="shared" si="560"/>
        <v>400120.85881276784</v>
      </c>
      <c r="N3979" s="40">
        <f t="shared" si="561"/>
        <v>192163.23902080691</v>
      </c>
      <c r="O3979" s="41">
        <f t="shared" si="562"/>
        <v>0.48026298751579855</v>
      </c>
      <c r="P3979" s="42">
        <f t="shared" si="563"/>
        <v>128361</v>
      </c>
      <c r="Q3979" s="43" t="str">
        <f t="shared" si="564"/>
        <v>MEDIA GEO</v>
      </c>
    </row>
    <row r="3980" spans="2:17" s="44" customFormat="1" x14ac:dyDescent="0.3">
      <c r="B3980" s="87">
        <v>3942</v>
      </c>
      <c r="C3980" s="88">
        <v>72154500</v>
      </c>
      <c r="D3980" s="89" t="s">
        <v>1344</v>
      </c>
      <c r="E3980" s="78">
        <v>55543</v>
      </c>
      <c r="F3980" s="35">
        <f t="shared" si="556"/>
        <v>58376</v>
      </c>
      <c r="G3980" s="36">
        <v>558609.80000000005</v>
      </c>
      <c r="H3980" s="36">
        <v>576394.35</v>
      </c>
      <c r="I3980" s="37">
        <v>624500.1</v>
      </c>
      <c r="J3980" s="38">
        <f t="shared" si="557"/>
        <v>58376</v>
      </c>
      <c r="K3980" s="38">
        <f t="shared" si="558"/>
        <v>454470.0625</v>
      </c>
      <c r="L3980" s="38">
        <f t="shared" si="559"/>
        <v>567502.07499999995</v>
      </c>
      <c r="M3980" s="39">
        <f t="shared" si="560"/>
        <v>329153.72760988324</v>
      </c>
      <c r="N3980" s="40">
        <f t="shared" si="561"/>
        <v>191468.76738723231</v>
      </c>
      <c r="O3980" s="41">
        <f t="shared" si="562"/>
        <v>0.58170013378722318</v>
      </c>
      <c r="P3980" s="42">
        <f t="shared" si="563"/>
        <v>58376</v>
      </c>
      <c r="Q3980" s="43" t="str">
        <f t="shared" si="564"/>
        <v>MEDIA GEO</v>
      </c>
    </row>
    <row r="3981" spans="2:17" s="44" customFormat="1" x14ac:dyDescent="0.3">
      <c r="B3981" s="87">
        <v>3943</v>
      </c>
      <c r="C3981" s="88">
        <v>72154500</v>
      </c>
      <c r="D3981" s="89" t="s">
        <v>1345</v>
      </c>
      <c r="E3981" s="78">
        <v>27173</v>
      </c>
      <c r="F3981" s="35">
        <f t="shared" si="556"/>
        <v>28559</v>
      </c>
      <c r="G3981" s="36">
        <v>556860.5</v>
      </c>
      <c r="H3981" s="36">
        <v>576102.80000000005</v>
      </c>
      <c r="I3981" s="37">
        <v>624500.1</v>
      </c>
      <c r="J3981" s="38">
        <f t="shared" si="557"/>
        <v>28559</v>
      </c>
      <c r="K3981" s="38">
        <f t="shared" si="558"/>
        <v>446505.6</v>
      </c>
      <c r="L3981" s="38">
        <f t="shared" si="559"/>
        <v>566481.65</v>
      </c>
      <c r="M3981" s="39">
        <f t="shared" si="560"/>
        <v>275030.25844335894</v>
      </c>
      <c r="N3981" s="40">
        <f t="shared" si="561"/>
        <v>174281.49821288121</v>
      </c>
      <c r="O3981" s="41">
        <f t="shared" si="562"/>
        <v>0.63368117820670111</v>
      </c>
      <c r="P3981" s="42">
        <f t="shared" si="563"/>
        <v>28559</v>
      </c>
      <c r="Q3981" s="43" t="str">
        <f t="shared" si="564"/>
        <v>MEDIA GEO</v>
      </c>
    </row>
    <row r="3982" spans="2:17" s="44" customFormat="1" x14ac:dyDescent="0.3">
      <c r="B3982" s="87">
        <v>3944</v>
      </c>
      <c r="C3982" s="88">
        <v>72154500</v>
      </c>
      <c r="D3982" s="89" t="s">
        <v>1346</v>
      </c>
      <c r="E3982" s="78">
        <v>44239</v>
      </c>
      <c r="F3982" s="35">
        <f t="shared" si="556"/>
        <v>46495</v>
      </c>
      <c r="G3982" s="36">
        <v>563566.15</v>
      </c>
      <c r="H3982" s="36">
        <v>576685.9</v>
      </c>
      <c r="I3982" s="37">
        <v>624500.1</v>
      </c>
      <c r="J3982" s="38">
        <f t="shared" si="557"/>
        <v>46495</v>
      </c>
      <c r="K3982" s="38">
        <f t="shared" si="558"/>
        <v>452811.78749999998</v>
      </c>
      <c r="L3982" s="38">
        <f t="shared" si="559"/>
        <v>570126.02500000002</v>
      </c>
      <c r="M3982" s="39">
        <f t="shared" si="560"/>
        <v>311677.71356834006</v>
      </c>
      <c r="N3982" s="40">
        <f t="shared" si="561"/>
        <v>187512.49501762315</v>
      </c>
      <c r="O3982" s="41">
        <f t="shared" si="562"/>
        <v>0.60162304474974337</v>
      </c>
      <c r="P3982" s="42">
        <f t="shared" si="563"/>
        <v>46495</v>
      </c>
      <c r="Q3982" s="43" t="str">
        <f t="shared" si="564"/>
        <v>MEDIA GEO</v>
      </c>
    </row>
    <row r="3983" spans="2:17" s="44" customFormat="1" x14ac:dyDescent="0.3">
      <c r="B3983" s="87">
        <v>3945</v>
      </c>
      <c r="C3983" s="88">
        <v>72154500</v>
      </c>
      <c r="D3983" s="89" t="s">
        <v>1280</v>
      </c>
      <c r="E3983" s="78">
        <v>19993</v>
      </c>
      <c r="F3983" s="35">
        <f t="shared" si="556"/>
        <v>21013</v>
      </c>
      <c r="G3983" s="36">
        <v>437616.55</v>
      </c>
      <c r="H3983" s="36">
        <v>450736.3</v>
      </c>
      <c r="I3983" s="37">
        <v>485722.3</v>
      </c>
      <c r="J3983" s="38">
        <f t="shared" si="557"/>
        <v>21013</v>
      </c>
      <c r="K3983" s="38">
        <f t="shared" si="558"/>
        <v>348772.03749999998</v>
      </c>
      <c r="L3983" s="38">
        <f t="shared" si="559"/>
        <v>444176.42499999999</v>
      </c>
      <c r="M3983" s="39">
        <f t="shared" si="560"/>
        <v>211822.99005713902</v>
      </c>
      <c r="N3983" s="40">
        <f t="shared" si="561"/>
        <v>134923.03788754073</v>
      </c>
      <c r="O3983" s="41">
        <f t="shared" si="562"/>
        <v>0.63696125642993418</v>
      </c>
      <c r="P3983" s="42">
        <f t="shared" si="563"/>
        <v>21013</v>
      </c>
      <c r="Q3983" s="43" t="str">
        <f t="shared" si="564"/>
        <v>MEDIA GEO</v>
      </c>
    </row>
    <row r="3984" spans="2:17" s="44" customFormat="1" x14ac:dyDescent="0.3">
      <c r="B3984" s="87">
        <v>3946</v>
      </c>
      <c r="C3984" s="88">
        <v>72154500</v>
      </c>
      <c r="D3984" s="89" t="s">
        <v>1281</v>
      </c>
      <c r="E3984" s="78">
        <v>40355</v>
      </c>
      <c r="F3984" s="35">
        <f t="shared" si="556"/>
        <v>42413</v>
      </c>
      <c r="G3984" s="36">
        <v>441406.7</v>
      </c>
      <c r="H3984" s="36">
        <v>447237.7</v>
      </c>
      <c r="I3984" s="37">
        <v>485722.3</v>
      </c>
      <c r="J3984" s="38">
        <f t="shared" si="557"/>
        <v>42413</v>
      </c>
      <c r="K3984" s="38">
        <f t="shared" si="558"/>
        <v>354194.92499999999</v>
      </c>
      <c r="L3984" s="38">
        <f t="shared" si="559"/>
        <v>444322.2</v>
      </c>
      <c r="M3984" s="39">
        <f t="shared" si="560"/>
        <v>252531.80935688043</v>
      </c>
      <c r="N3984" s="40">
        <f t="shared" si="561"/>
        <v>148576.43495109354</v>
      </c>
      <c r="O3984" s="41">
        <f t="shared" si="562"/>
        <v>0.58834740593460788</v>
      </c>
      <c r="P3984" s="42">
        <f t="shared" si="563"/>
        <v>42413</v>
      </c>
      <c r="Q3984" s="43" t="str">
        <f t="shared" si="564"/>
        <v>MEDIA GEO</v>
      </c>
    </row>
    <row r="3985" spans="2:17" s="44" customFormat="1" x14ac:dyDescent="0.3">
      <c r="B3985" s="87">
        <v>3947</v>
      </c>
      <c r="C3985" s="88">
        <v>72154500</v>
      </c>
      <c r="D3985" s="89" t="s">
        <v>1282</v>
      </c>
      <c r="E3985" s="78">
        <v>90007</v>
      </c>
      <c r="F3985" s="35">
        <f t="shared" si="556"/>
        <v>94597</v>
      </c>
      <c r="G3985" s="36">
        <v>1083982.8999999999</v>
      </c>
      <c r="H3985" s="36">
        <v>1121009.75</v>
      </c>
      <c r="I3985" s="37">
        <v>1214305.75</v>
      </c>
      <c r="J3985" s="38">
        <f t="shared" si="557"/>
        <v>94597</v>
      </c>
      <c r="K3985" s="38">
        <f t="shared" si="558"/>
        <v>878473.85</v>
      </c>
      <c r="L3985" s="38">
        <f t="shared" si="559"/>
        <v>1102496.325</v>
      </c>
      <c r="M3985" s="39">
        <f t="shared" si="560"/>
        <v>611236.54054623877</v>
      </c>
      <c r="N3985" s="40">
        <f t="shared" si="561"/>
        <v>365319.32254934771</v>
      </c>
      <c r="O3985" s="41">
        <f t="shared" si="562"/>
        <v>0.59767258387869904</v>
      </c>
      <c r="P3985" s="42">
        <f t="shared" si="563"/>
        <v>94597</v>
      </c>
      <c r="Q3985" s="43" t="str">
        <f t="shared" si="564"/>
        <v>MEDIA GEO</v>
      </c>
    </row>
    <row r="3986" spans="2:17" s="44" customFormat="1" x14ac:dyDescent="0.3">
      <c r="B3986" s="87">
        <v>3948</v>
      </c>
      <c r="C3986" s="88">
        <v>72154500</v>
      </c>
      <c r="D3986" s="89" t="s">
        <v>1283</v>
      </c>
      <c r="E3986" s="78">
        <v>89510</v>
      </c>
      <c r="F3986" s="35">
        <f t="shared" si="556"/>
        <v>94075</v>
      </c>
      <c r="G3986" s="36">
        <v>932960</v>
      </c>
      <c r="H3986" s="36">
        <v>948995.25</v>
      </c>
      <c r="I3986" s="37">
        <v>1040833.5</v>
      </c>
      <c r="J3986" s="38">
        <f t="shared" si="557"/>
        <v>94075</v>
      </c>
      <c r="K3986" s="38">
        <f t="shared" si="558"/>
        <v>754215.9375</v>
      </c>
      <c r="L3986" s="38">
        <f t="shared" si="559"/>
        <v>940977.625</v>
      </c>
      <c r="M3986" s="39">
        <f t="shared" si="560"/>
        <v>542619.80117042037</v>
      </c>
      <c r="N3986" s="40">
        <f t="shared" si="561"/>
        <v>317169.07057357597</v>
      </c>
      <c r="O3986" s="41">
        <f t="shared" si="562"/>
        <v>0.5845143687890646</v>
      </c>
      <c r="P3986" s="42">
        <f t="shared" si="563"/>
        <v>94075</v>
      </c>
      <c r="Q3986" s="43" t="str">
        <f t="shared" si="564"/>
        <v>MEDIA GEO</v>
      </c>
    </row>
    <row r="3987" spans="2:17" s="44" customFormat="1" x14ac:dyDescent="0.3">
      <c r="B3987" s="87">
        <v>3949</v>
      </c>
      <c r="C3987" s="88">
        <v>72154500</v>
      </c>
      <c r="D3987" s="89" t="s">
        <v>1347</v>
      </c>
      <c r="E3987" s="78">
        <v>116130</v>
      </c>
      <c r="F3987" s="35">
        <f t="shared" si="556"/>
        <v>122053</v>
      </c>
      <c r="G3987" s="36">
        <v>1245210.05</v>
      </c>
      <c r="H3987" s="36">
        <v>1287484.8</v>
      </c>
      <c r="I3987" s="37">
        <v>1380839.11</v>
      </c>
      <c r="J3987" s="38">
        <f t="shared" si="557"/>
        <v>122053</v>
      </c>
      <c r="K3987" s="38">
        <f t="shared" si="558"/>
        <v>1008896.74</v>
      </c>
      <c r="L3987" s="38">
        <f t="shared" si="559"/>
        <v>1266347.425</v>
      </c>
      <c r="M3987" s="39">
        <f t="shared" si="560"/>
        <v>720973.10859764926</v>
      </c>
      <c r="N3987" s="40">
        <f t="shared" si="561"/>
        <v>423500.47017838125</v>
      </c>
      <c r="O3987" s="41">
        <f t="shared" si="562"/>
        <v>0.58740120141529795</v>
      </c>
      <c r="P3987" s="42">
        <f t="shared" si="563"/>
        <v>122053</v>
      </c>
      <c r="Q3987" s="43" t="str">
        <f t="shared" si="564"/>
        <v>MEDIA GEO</v>
      </c>
    </row>
    <row r="3988" spans="2:17" s="44" customFormat="1" x14ac:dyDescent="0.3">
      <c r="B3988" s="87">
        <v>3950</v>
      </c>
      <c r="C3988" s="88">
        <v>72154500</v>
      </c>
      <c r="D3988" s="89" t="s">
        <v>1348</v>
      </c>
      <c r="E3988" s="78">
        <v>72241</v>
      </c>
      <c r="F3988" s="35">
        <f t="shared" si="556"/>
        <v>75925</v>
      </c>
      <c r="G3988" s="36">
        <v>1483989.5</v>
      </c>
      <c r="H3988" s="36">
        <v>1549879.8</v>
      </c>
      <c r="I3988" s="37">
        <v>1665333.6</v>
      </c>
      <c r="J3988" s="38">
        <f t="shared" si="557"/>
        <v>75925</v>
      </c>
      <c r="K3988" s="38">
        <f t="shared" si="558"/>
        <v>1193781.9750000001</v>
      </c>
      <c r="L3988" s="38">
        <f t="shared" si="559"/>
        <v>1516934.65</v>
      </c>
      <c r="M3988" s="39">
        <f t="shared" si="560"/>
        <v>734351.05445163371</v>
      </c>
      <c r="N3988" s="40">
        <f t="shared" si="561"/>
        <v>465577.52801265317</v>
      </c>
      <c r="O3988" s="41">
        <f t="shared" si="562"/>
        <v>0.63399858308955059</v>
      </c>
      <c r="P3988" s="42">
        <f t="shared" si="563"/>
        <v>75925</v>
      </c>
      <c r="Q3988" s="43" t="str">
        <f t="shared" si="564"/>
        <v>MEDIA GEO</v>
      </c>
    </row>
    <row r="3989" spans="2:17" s="44" customFormat="1" x14ac:dyDescent="0.3">
      <c r="B3989" s="87">
        <v>3951</v>
      </c>
      <c r="C3989" s="88">
        <v>72154500</v>
      </c>
      <c r="D3989" s="89" t="s">
        <v>1284</v>
      </c>
      <c r="E3989" s="78">
        <v>68154</v>
      </c>
      <c r="F3989" s="35">
        <f t="shared" si="556"/>
        <v>71630</v>
      </c>
      <c r="G3989" s="36">
        <v>1094478.7</v>
      </c>
      <c r="H3989" s="36">
        <v>1117802.7</v>
      </c>
      <c r="I3989" s="37">
        <v>1214305.75</v>
      </c>
      <c r="J3989" s="38">
        <f t="shared" si="557"/>
        <v>71630</v>
      </c>
      <c r="K3989" s="38">
        <f t="shared" si="558"/>
        <v>874554.28749999998</v>
      </c>
      <c r="L3989" s="38">
        <f t="shared" si="559"/>
        <v>1106140.7</v>
      </c>
      <c r="M3989" s="39">
        <f t="shared" si="560"/>
        <v>571148.27274757449</v>
      </c>
      <c r="N3989" s="40">
        <f t="shared" si="561"/>
        <v>353212.75798640127</v>
      </c>
      <c r="O3989" s="41">
        <f t="shared" si="562"/>
        <v>0.61842567830456818</v>
      </c>
      <c r="P3989" s="42">
        <f t="shared" si="563"/>
        <v>71630</v>
      </c>
      <c r="Q3989" s="43" t="str">
        <f t="shared" si="564"/>
        <v>MEDIA GEO</v>
      </c>
    </row>
    <row r="3990" spans="2:17" s="44" customFormat="1" x14ac:dyDescent="0.3">
      <c r="B3990" s="87">
        <v>3952</v>
      </c>
      <c r="C3990" s="88">
        <v>72154500</v>
      </c>
      <c r="D3990" s="89" t="s">
        <v>1285</v>
      </c>
      <c r="E3990" s="78">
        <v>72094</v>
      </c>
      <c r="F3990" s="35">
        <f t="shared" si="556"/>
        <v>75771</v>
      </c>
      <c r="G3990" s="36">
        <v>938791</v>
      </c>
      <c r="H3990" s="36">
        <v>960074.15</v>
      </c>
      <c r="I3990" s="37">
        <v>1040833.5</v>
      </c>
      <c r="J3990" s="38">
        <f t="shared" si="557"/>
        <v>75771</v>
      </c>
      <c r="K3990" s="38">
        <f t="shared" si="558"/>
        <v>753867.41249999998</v>
      </c>
      <c r="L3990" s="38">
        <f t="shared" si="559"/>
        <v>949432.57499999995</v>
      </c>
      <c r="M3990" s="39">
        <f t="shared" si="560"/>
        <v>516344.42667322326</v>
      </c>
      <c r="N3990" s="40">
        <f t="shared" si="561"/>
        <v>311532.45761123032</v>
      </c>
      <c r="O3990" s="41">
        <f t="shared" si="562"/>
        <v>0.60334234576407764</v>
      </c>
      <c r="P3990" s="42">
        <f t="shared" si="563"/>
        <v>75771</v>
      </c>
      <c r="Q3990" s="43" t="str">
        <f t="shared" si="564"/>
        <v>MEDIA GEO</v>
      </c>
    </row>
    <row r="3991" spans="2:17" s="44" customFormat="1" x14ac:dyDescent="0.3">
      <c r="B3991" s="87">
        <v>3953</v>
      </c>
      <c r="C3991" s="88">
        <v>72154500</v>
      </c>
      <c r="D3991" s="89" t="s">
        <v>1349</v>
      </c>
      <c r="E3991" s="78">
        <v>86619</v>
      </c>
      <c r="F3991" s="35">
        <f t="shared" si="556"/>
        <v>91037</v>
      </c>
      <c r="G3991" s="36">
        <v>1422764</v>
      </c>
      <c r="H3991" s="36">
        <v>1438799.25</v>
      </c>
      <c r="I3991" s="37">
        <v>1561250.25</v>
      </c>
      <c r="J3991" s="38">
        <f t="shared" si="557"/>
        <v>91037</v>
      </c>
      <c r="K3991" s="38">
        <f t="shared" si="558"/>
        <v>1128462.625</v>
      </c>
      <c r="L3991" s="38">
        <f t="shared" si="559"/>
        <v>1430781.625</v>
      </c>
      <c r="M3991" s="39">
        <f t="shared" si="560"/>
        <v>734439.2565130865</v>
      </c>
      <c r="N3991" s="40">
        <f t="shared" si="561"/>
        <v>454954.09861112991</v>
      </c>
      <c r="O3991" s="41">
        <f t="shared" si="562"/>
        <v>0.61945776260806862</v>
      </c>
      <c r="P3991" s="42">
        <f t="shared" si="563"/>
        <v>91037</v>
      </c>
      <c r="Q3991" s="43" t="str">
        <f t="shared" si="564"/>
        <v>MEDIA GEO</v>
      </c>
    </row>
    <row r="3992" spans="2:17" s="44" customFormat="1" x14ac:dyDescent="0.3">
      <c r="B3992" s="87">
        <v>3954</v>
      </c>
      <c r="C3992" s="88">
        <v>72154500</v>
      </c>
      <c r="D3992" s="89" t="s">
        <v>1350</v>
      </c>
      <c r="E3992" s="78">
        <v>87356</v>
      </c>
      <c r="F3992" s="35">
        <f t="shared" si="556"/>
        <v>91811</v>
      </c>
      <c r="G3992" s="36">
        <v>175513.1</v>
      </c>
      <c r="H3992" s="36">
        <v>179594.8</v>
      </c>
      <c r="I3992" s="37">
        <v>194288.92</v>
      </c>
      <c r="J3992" s="38">
        <f t="shared" si="557"/>
        <v>91811</v>
      </c>
      <c r="K3992" s="38">
        <f t="shared" si="558"/>
        <v>160301.95499999999</v>
      </c>
      <c r="L3992" s="38">
        <f t="shared" si="559"/>
        <v>177553.95</v>
      </c>
      <c r="M3992" s="39">
        <f t="shared" si="560"/>
        <v>153987.86998454254</v>
      </c>
      <c r="N3992" s="40">
        <f t="shared" si="561"/>
        <v>43965.686399024336</v>
      </c>
      <c r="O3992" s="41">
        <f t="shared" si="562"/>
        <v>0.28551395901143156</v>
      </c>
      <c r="P3992" s="42">
        <f t="shared" si="563"/>
        <v>91811</v>
      </c>
      <c r="Q3992" s="43" t="str">
        <f t="shared" si="564"/>
        <v>MENOR VALOR</v>
      </c>
    </row>
    <row r="3993" spans="2:17" s="44" customFormat="1" x14ac:dyDescent="0.3">
      <c r="B3993" s="87">
        <v>3955</v>
      </c>
      <c r="C3993" s="88">
        <v>72154500</v>
      </c>
      <c r="D3993" s="89" t="s">
        <v>1286</v>
      </c>
      <c r="E3993" s="78">
        <v>23418</v>
      </c>
      <c r="F3993" s="35">
        <f t="shared" si="556"/>
        <v>24612</v>
      </c>
      <c r="G3993" s="36">
        <v>558901.35</v>
      </c>
      <c r="H3993" s="36">
        <v>569980.25</v>
      </c>
      <c r="I3993" s="37">
        <v>624500.1</v>
      </c>
      <c r="J3993" s="38">
        <f t="shared" si="557"/>
        <v>24612</v>
      </c>
      <c r="K3993" s="38">
        <f t="shared" si="558"/>
        <v>444498.42500000005</v>
      </c>
      <c r="L3993" s="38">
        <f t="shared" si="559"/>
        <v>564440.80000000005</v>
      </c>
      <c r="M3993" s="39">
        <f t="shared" si="560"/>
        <v>264526.14091520122</v>
      </c>
      <c r="N3993" s="40">
        <f t="shared" si="561"/>
        <v>169644.91594368371</v>
      </c>
      <c r="O3993" s="41">
        <f t="shared" si="562"/>
        <v>0.64131626219151827</v>
      </c>
      <c r="P3993" s="42">
        <f t="shared" si="563"/>
        <v>24612</v>
      </c>
      <c r="Q3993" s="43" t="str">
        <f t="shared" si="564"/>
        <v>MEDIA GEO</v>
      </c>
    </row>
    <row r="3994" spans="2:17" s="44" customFormat="1" x14ac:dyDescent="0.3">
      <c r="B3994" s="87">
        <v>3956</v>
      </c>
      <c r="C3994" s="88">
        <v>72154500</v>
      </c>
      <c r="D3994" s="89" t="s">
        <v>1287</v>
      </c>
      <c r="E3994" s="78">
        <v>52745</v>
      </c>
      <c r="F3994" s="35">
        <f t="shared" si="556"/>
        <v>55435</v>
      </c>
      <c r="G3994" s="36">
        <v>436450.35</v>
      </c>
      <c r="H3994" s="36">
        <v>445488.4</v>
      </c>
      <c r="I3994" s="37">
        <v>485722.3</v>
      </c>
      <c r="J3994" s="38">
        <f t="shared" si="557"/>
        <v>55435</v>
      </c>
      <c r="K3994" s="38">
        <f t="shared" si="558"/>
        <v>355774.01250000001</v>
      </c>
      <c r="L3994" s="38">
        <f t="shared" si="559"/>
        <v>440969.375</v>
      </c>
      <c r="M3994" s="39">
        <f t="shared" si="560"/>
        <v>268989.81435639173</v>
      </c>
      <c r="N3994" s="40">
        <f t="shared" si="561"/>
        <v>151006.05738643886</v>
      </c>
      <c r="O3994" s="41">
        <f t="shared" si="562"/>
        <v>0.56138206477352681</v>
      </c>
      <c r="P3994" s="42">
        <f t="shared" si="563"/>
        <v>55435</v>
      </c>
      <c r="Q3994" s="43" t="str">
        <f t="shared" si="564"/>
        <v>MEDIA GEO</v>
      </c>
    </row>
    <row r="3995" spans="2:17" s="44" customFormat="1" x14ac:dyDescent="0.3">
      <c r="B3995" s="87">
        <v>3957</v>
      </c>
      <c r="C3995" s="88">
        <v>72154500</v>
      </c>
      <c r="D3995" s="89" t="s">
        <v>1288</v>
      </c>
      <c r="E3995" s="78">
        <v>23712</v>
      </c>
      <c r="F3995" s="35">
        <f t="shared" si="556"/>
        <v>24921</v>
      </c>
      <c r="G3995" s="36">
        <v>567647.85</v>
      </c>
      <c r="H3995" s="36">
        <v>576977.44999999995</v>
      </c>
      <c r="I3995" s="37">
        <v>624500.1</v>
      </c>
      <c r="J3995" s="38">
        <f t="shared" si="557"/>
        <v>24921</v>
      </c>
      <c r="K3995" s="38">
        <f t="shared" si="558"/>
        <v>448511.6</v>
      </c>
      <c r="L3995" s="38">
        <f t="shared" si="559"/>
        <v>572312.64999999991</v>
      </c>
      <c r="M3995" s="39">
        <f t="shared" si="560"/>
        <v>267198.46179519128</v>
      </c>
      <c r="N3995" s="40">
        <f t="shared" si="561"/>
        <v>171316.03616404443</v>
      </c>
      <c r="O3995" s="41">
        <f t="shared" si="562"/>
        <v>0.64115652093595832</v>
      </c>
      <c r="P3995" s="42">
        <f t="shared" si="563"/>
        <v>24921</v>
      </c>
      <c r="Q3995" s="43" t="str">
        <f t="shared" si="564"/>
        <v>MEDIA GEO</v>
      </c>
    </row>
    <row r="3996" spans="2:17" s="44" customFormat="1" x14ac:dyDescent="0.3">
      <c r="B3996" s="87">
        <v>3958</v>
      </c>
      <c r="C3996" s="88">
        <v>72154500</v>
      </c>
      <c r="D3996" s="89" t="s">
        <v>1289</v>
      </c>
      <c r="E3996" s="78">
        <v>84576</v>
      </c>
      <c r="F3996" s="35">
        <f t="shared" si="556"/>
        <v>88889</v>
      </c>
      <c r="G3996" s="36">
        <v>2382255.0499999998</v>
      </c>
      <c r="H3996" s="36">
        <v>2378173.35</v>
      </c>
      <c r="I3996" s="37">
        <v>2602083.75</v>
      </c>
      <c r="J3996" s="38">
        <f t="shared" si="557"/>
        <v>88889</v>
      </c>
      <c r="K3996" s="38">
        <f t="shared" si="558"/>
        <v>1862850.2875000001</v>
      </c>
      <c r="L3996" s="38">
        <f t="shared" si="559"/>
        <v>2380214.2000000002</v>
      </c>
      <c r="M3996" s="39">
        <f t="shared" si="560"/>
        <v>1069917.4328636364</v>
      </c>
      <c r="N3996" s="40">
        <f t="shared" si="561"/>
        <v>693691.85741468892</v>
      </c>
      <c r="O3996" s="41">
        <f t="shared" si="562"/>
        <v>0.64836017818498493</v>
      </c>
      <c r="P3996" s="42">
        <f t="shared" si="563"/>
        <v>88889</v>
      </c>
      <c r="Q3996" s="43" t="str">
        <f t="shared" si="564"/>
        <v>MEDIA GEO</v>
      </c>
    </row>
    <row r="3997" spans="2:17" s="44" customFormat="1" x14ac:dyDescent="0.3">
      <c r="B3997" s="87">
        <v>3959</v>
      </c>
      <c r="C3997" s="88">
        <v>72154500</v>
      </c>
      <c r="D3997" s="89" t="s">
        <v>1291</v>
      </c>
      <c r="E3997" s="78">
        <v>17066</v>
      </c>
      <c r="F3997" s="35">
        <f t="shared" si="556"/>
        <v>17936</v>
      </c>
      <c r="G3997" s="36">
        <v>500882.9</v>
      </c>
      <c r="H3997" s="36">
        <v>507588.55</v>
      </c>
      <c r="I3997" s="37">
        <v>555111.19999999995</v>
      </c>
      <c r="J3997" s="38">
        <f t="shared" si="557"/>
        <v>17936</v>
      </c>
      <c r="K3997" s="38">
        <f t="shared" si="558"/>
        <v>395379.66249999998</v>
      </c>
      <c r="L3997" s="38">
        <f t="shared" si="559"/>
        <v>504235.72499999998</v>
      </c>
      <c r="M3997" s="39">
        <f t="shared" si="560"/>
        <v>224304.71449612017</v>
      </c>
      <c r="N3997" s="40">
        <f t="shared" si="561"/>
        <v>145924.71744495715</v>
      </c>
      <c r="O3997" s="41">
        <f t="shared" si="562"/>
        <v>0.65056464717098594</v>
      </c>
      <c r="P3997" s="42">
        <f t="shared" si="563"/>
        <v>17936</v>
      </c>
      <c r="Q3997" s="43" t="str">
        <f t="shared" si="564"/>
        <v>MEDIA GEO</v>
      </c>
    </row>
    <row r="3998" spans="2:17" s="44" customFormat="1" x14ac:dyDescent="0.3">
      <c r="B3998" s="87">
        <v>3960</v>
      </c>
      <c r="C3998" s="88">
        <v>72154500</v>
      </c>
      <c r="D3998" s="89" t="s">
        <v>1292</v>
      </c>
      <c r="E3998" s="78">
        <v>27965</v>
      </c>
      <c r="F3998" s="35">
        <f t="shared" si="556"/>
        <v>29391</v>
      </c>
      <c r="G3998" s="36">
        <v>558318.25</v>
      </c>
      <c r="H3998" s="36">
        <v>577852.1</v>
      </c>
      <c r="I3998" s="37">
        <v>624500.1</v>
      </c>
      <c r="J3998" s="38">
        <f t="shared" si="557"/>
        <v>29391</v>
      </c>
      <c r="K3998" s="38">
        <f t="shared" si="558"/>
        <v>447515.36250000005</v>
      </c>
      <c r="L3998" s="38">
        <f t="shared" si="559"/>
        <v>568085.17500000005</v>
      </c>
      <c r="M3998" s="39">
        <f t="shared" si="560"/>
        <v>277403.1247259684</v>
      </c>
      <c r="N3998" s="40">
        <f t="shared" si="561"/>
        <v>175371.05521021609</v>
      </c>
      <c r="O3998" s="41">
        <f t="shared" si="562"/>
        <v>0.63218846357068148</v>
      </c>
      <c r="P3998" s="42">
        <f t="shared" si="563"/>
        <v>29391</v>
      </c>
      <c r="Q3998" s="43" t="str">
        <f t="shared" si="564"/>
        <v>MEDIA GEO</v>
      </c>
    </row>
    <row r="3999" spans="2:17" s="44" customFormat="1" x14ac:dyDescent="0.3">
      <c r="B3999" s="87">
        <v>3961</v>
      </c>
      <c r="C3999" s="88">
        <v>72154500</v>
      </c>
      <c r="D3999" s="89" t="s">
        <v>1293</v>
      </c>
      <c r="E3999" s="78">
        <v>38808</v>
      </c>
      <c r="F3999" s="35">
        <f t="shared" si="556"/>
        <v>40787</v>
      </c>
      <c r="G3999" s="36">
        <v>556568.94999999995</v>
      </c>
      <c r="H3999" s="36">
        <v>567647.85</v>
      </c>
      <c r="I3999" s="37">
        <v>624500.1</v>
      </c>
      <c r="J3999" s="38">
        <f t="shared" si="557"/>
        <v>40787</v>
      </c>
      <c r="K3999" s="38">
        <f t="shared" si="558"/>
        <v>447375.97499999998</v>
      </c>
      <c r="L3999" s="38">
        <f t="shared" si="559"/>
        <v>562108.39999999991</v>
      </c>
      <c r="M3999" s="39">
        <f t="shared" si="560"/>
        <v>299511.19620275241</v>
      </c>
      <c r="N3999" s="40">
        <f t="shared" si="561"/>
        <v>182945.63359200503</v>
      </c>
      <c r="O3999" s="41">
        <f t="shared" si="562"/>
        <v>0.61081400599181945</v>
      </c>
      <c r="P3999" s="42">
        <f t="shared" si="563"/>
        <v>40787</v>
      </c>
      <c r="Q3999" s="43" t="str">
        <f t="shared" si="564"/>
        <v>MEDIA GEO</v>
      </c>
    </row>
    <row r="4000" spans="2:17" s="44" customFormat="1" x14ac:dyDescent="0.3">
      <c r="B4000" s="87">
        <v>3962</v>
      </c>
      <c r="C4000" s="88">
        <v>72154500</v>
      </c>
      <c r="D4000" s="89" t="s">
        <v>1294</v>
      </c>
      <c r="E4000" s="78">
        <v>36746</v>
      </c>
      <c r="F4000" s="35">
        <f t="shared" si="556"/>
        <v>38620</v>
      </c>
      <c r="G4000" s="36">
        <v>742577.85</v>
      </c>
      <c r="H4000" s="36">
        <v>762403.25</v>
      </c>
      <c r="I4000" s="37">
        <v>832666.8</v>
      </c>
      <c r="J4000" s="38">
        <f t="shared" si="557"/>
        <v>38620</v>
      </c>
      <c r="K4000" s="38">
        <f t="shared" si="558"/>
        <v>594066.97500000009</v>
      </c>
      <c r="L4000" s="38">
        <f t="shared" si="559"/>
        <v>752490.55</v>
      </c>
      <c r="M4000" s="39">
        <f t="shared" si="560"/>
        <v>367326.75480280636</v>
      </c>
      <c r="N4000" s="40">
        <f t="shared" si="561"/>
        <v>232430.77534288814</v>
      </c>
      <c r="O4000" s="41">
        <f t="shared" si="562"/>
        <v>0.63276298909308959</v>
      </c>
      <c r="P4000" s="42">
        <f t="shared" si="563"/>
        <v>38620</v>
      </c>
      <c r="Q4000" s="43" t="str">
        <f t="shared" si="564"/>
        <v>MEDIA GEO</v>
      </c>
    </row>
    <row r="4001" spans="2:17" s="44" customFormat="1" x14ac:dyDescent="0.3">
      <c r="B4001" s="87">
        <v>3963</v>
      </c>
      <c r="C4001" s="88">
        <v>72154500</v>
      </c>
      <c r="D4001" s="89" t="s">
        <v>1048</v>
      </c>
      <c r="E4001" s="78">
        <v>45289</v>
      </c>
      <c r="F4001" s="35">
        <f t="shared" si="556"/>
        <v>47599</v>
      </c>
      <c r="G4001" s="36">
        <v>10097542.699999999</v>
      </c>
      <c r="H4001" s="36">
        <v>10319120.699999999</v>
      </c>
      <c r="I4001" s="37">
        <v>11188960.125</v>
      </c>
      <c r="J4001" s="38">
        <f t="shared" si="557"/>
        <v>47599</v>
      </c>
      <c r="K4001" s="38">
        <f t="shared" si="558"/>
        <v>7913305.6312499996</v>
      </c>
      <c r="L4001" s="38">
        <f t="shared" si="559"/>
        <v>10208331.699999999</v>
      </c>
      <c r="M4001" s="39">
        <f t="shared" si="560"/>
        <v>2729364.172456224</v>
      </c>
      <c r="N4001" s="40">
        <f t="shared" si="561"/>
        <v>1896294.3389937072</v>
      </c>
      <c r="O4001" s="41">
        <f t="shared" si="562"/>
        <v>0.69477512679708986</v>
      </c>
      <c r="P4001" s="42">
        <f t="shared" si="563"/>
        <v>47599</v>
      </c>
      <c r="Q4001" s="43" t="str">
        <f t="shared" si="564"/>
        <v>MEDIA GEO</v>
      </c>
    </row>
    <row r="4002" spans="2:17" s="44" customFormat="1" x14ac:dyDescent="0.3">
      <c r="B4002" s="87">
        <v>3964</v>
      </c>
      <c r="C4002" s="88">
        <v>72154500</v>
      </c>
      <c r="D4002" s="89" t="s">
        <v>1295</v>
      </c>
      <c r="E4002" s="78">
        <v>67436</v>
      </c>
      <c r="F4002" s="35">
        <f t="shared" si="556"/>
        <v>70875</v>
      </c>
      <c r="G4002" s="36">
        <v>698262.25</v>
      </c>
      <c r="H4002" s="36">
        <v>709924.25</v>
      </c>
      <c r="I4002" s="37">
        <v>763277.9</v>
      </c>
      <c r="J4002" s="38">
        <f t="shared" si="557"/>
        <v>70875</v>
      </c>
      <c r="K4002" s="38">
        <f t="shared" si="558"/>
        <v>560584.85</v>
      </c>
      <c r="L4002" s="38">
        <f t="shared" si="559"/>
        <v>704093.25</v>
      </c>
      <c r="M4002" s="39">
        <f t="shared" si="560"/>
        <v>404670.53510953271</v>
      </c>
      <c r="N4002" s="40">
        <f t="shared" si="561"/>
        <v>236029.08640574286</v>
      </c>
      <c r="O4002" s="41">
        <f t="shared" si="562"/>
        <v>0.58326234783033204</v>
      </c>
      <c r="P4002" s="42">
        <f t="shared" si="563"/>
        <v>70875</v>
      </c>
      <c r="Q4002" s="43" t="str">
        <f t="shared" si="564"/>
        <v>MEDIA GEO</v>
      </c>
    </row>
    <row r="4003" spans="2:17" s="44" customFormat="1" x14ac:dyDescent="0.3">
      <c r="B4003" s="87">
        <v>3965</v>
      </c>
      <c r="C4003" s="88">
        <v>72154500</v>
      </c>
      <c r="D4003" s="89" t="s">
        <v>973</v>
      </c>
      <c r="E4003" s="78">
        <v>17471</v>
      </c>
      <c r="F4003" s="35">
        <f t="shared" si="556"/>
        <v>18362</v>
      </c>
      <c r="G4003" s="36">
        <v>695346.75</v>
      </c>
      <c r="H4003" s="36">
        <v>705551</v>
      </c>
      <c r="I4003" s="37">
        <v>763277.9</v>
      </c>
      <c r="J4003" s="38">
        <f t="shared" si="557"/>
        <v>18362</v>
      </c>
      <c r="K4003" s="38">
        <f t="shared" si="558"/>
        <v>545634.41249999998</v>
      </c>
      <c r="L4003" s="38">
        <f t="shared" si="559"/>
        <v>700448.875</v>
      </c>
      <c r="M4003" s="39">
        <f t="shared" si="560"/>
        <v>287960.63857491541</v>
      </c>
      <c r="N4003" s="40">
        <f t="shared" si="561"/>
        <v>190635.02553498384</v>
      </c>
      <c r="O4003" s="41">
        <f t="shared" si="562"/>
        <v>0.66201765101791343</v>
      </c>
      <c r="P4003" s="42">
        <f t="shared" si="563"/>
        <v>18362</v>
      </c>
      <c r="Q4003" s="43" t="str">
        <f t="shared" si="564"/>
        <v>MEDIA GEO</v>
      </c>
    </row>
    <row r="4004" spans="2:17" s="44" customFormat="1" x14ac:dyDescent="0.3">
      <c r="B4004" s="87">
        <v>3966</v>
      </c>
      <c r="C4004" s="88">
        <v>72154500</v>
      </c>
      <c r="D4004" s="89" t="s">
        <v>974</v>
      </c>
      <c r="E4004" s="78">
        <v>37667</v>
      </c>
      <c r="F4004" s="35">
        <f t="shared" si="556"/>
        <v>39588</v>
      </c>
      <c r="G4004" s="36">
        <v>777855.4</v>
      </c>
      <c r="H4004" s="36">
        <v>790683.6</v>
      </c>
      <c r="I4004" s="37">
        <v>867361.25</v>
      </c>
      <c r="J4004" s="38">
        <f t="shared" si="557"/>
        <v>39588</v>
      </c>
      <c r="K4004" s="38">
        <f t="shared" si="558"/>
        <v>618872.0625</v>
      </c>
      <c r="L4004" s="38">
        <f t="shared" si="559"/>
        <v>784269.5</v>
      </c>
      <c r="M4004" s="39">
        <f t="shared" si="560"/>
        <v>381211.76449459477</v>
      </c>
      <c r="N4004" s="40">
        <f t="shared" si="561"/>
        <v>241564.48048860408</v>
      </c>
      <c r="O4004" s="41">
        <f t="shared" si="562"/>
        <v>0.63367530330252764</v>
      </c>
      <c r="P4004" s="42">
        <f t="shared" si="563"/>
        <v>39588</v>
      </c>
      <c r="Q4004" s="43" t="str">
        <f t="shared" si="564"/>
        <v>MEDIA GEO</v>
      </c>
    </row>
    <row r="4005" spans="2:17" s="44" customFormat="1" x14ac:dyDescent="0.3">
      <c r="B4005" s="87">
        <v>3967</v>
      </c>
      <c r="C4005" s="88">
        <v>72154500</v>
      </c>
      <c r="D4005" s="89" t="s">
        <v>1351</v>
      </c>
      <c r="E4005" s="78">
        <v>141628</v>
      </c>
      <c r="F4005" s="35">
        <f t="shared" ref="F4005:F4068" si="565">ROUND(E4005*($C$5+1),0)</f>
        <v>148851</v>
      </c>
      <c r="G4005" s="36">
        <v>561233.75</v>
      </c>
      <c r="H4005" s="36">
        <v>577852.1</v>
      </c>
      <c r="I4005" s="37">
        <v>624500.1</v>
      </c>
      <c r="J4005" s="38">
        <f t="shared" si="557"/>
        <v>148851</v>
      </c>
      <c r="K4005" s="38">
        <f t="shared" si="558"/>
        <v>478109.23750000005</v>
      </c>
      <c r="L4005" s="38">
        <f t="shared" si="559"/>
        <v>569542.92500000005</v>
      </c>
      <c r="M4005" s="39">
        <f t="shared" si="560"/>
        <v>416688.18469899951</v>
      </c>
      <c r="N4005" s="40">
        <f t="shared" si="561"/>
        <v>189389.48955457634</v>
      </c>
      <c r="O4005" s="41">
        <f t="shared" si="562"/>
        <v>0.45451130247761756</v>
      </c>
      <c r="P4005" s="42">
        <f t="shared" si="563"/>
        <v>148851</v>
      </c>
      <c r="Q4005" s="43" t="str">
        <f t="shared" si="564"/>
        <v>MEDIA GEO</v>
      </c>
    </row>
    <row r="4006" spans="2:17" s="44" customFormat="1" x14ac:dyDescent="0.3">
      <c r="B4006" s="87">
        <v>3968</v>
      </c>
      <c r="C4006" s="88">
        <v>72154500</v>
      </c>
      <c r="D4006" s="89" t="s">
        <v>1063</v>
      </c>
      <c r="E4006" s="78">
        <v>16054</v>
      </c>
      <c r="F4006" s="35">
        <f t="shared" si="565"/>
        <v>16873</v>
      </c>
      <c r="G4006" s="36">
        <v>564149.25</v>
      </c>
      <c r="H4006" s="36">
        <v>582225.35</v>
      </c>
      <c r="I4006" s="37">
        <v>624500.1</v>
      </c>
      <c r="J4006" s="38">
        <f t="shared" si="557"/>
        <v>16873</v>
      </c>
      <c r="K4006" s="38">
        <f t="shared" si="558"/>
        <v>446936.92500000005</v>
      </c>
      <c r="L4006" s="38">
        <f t="shared" si="559"/>
        <v>573187.30000000005</v>
      </c>
      <c r="M4006" s="39">
        <f t="shared" si="560"/>
        <v>242550.67419272134</v>
      </c>
      <c r="N4006" s="40">
        <f t="shared" si="561"/>
        <v>159578.21378408157</v>
      </c>
      <c r="O4006" s="41">
        <f t="shared" si="562"/>
        <v>0.65791700771479578</v>
      </c>
      <c r="P4006" s="42">
        <f t="shared" si="563"/>
        <v>16873</v>
      </c>
      <c r="Q4006" s="43" t="str">
        <f t="shared" si="564"/>
        <v>MEDIA GEO</v>
      </c>
    </row>
    <row r="4007" spans="2:17" s="44" customFormat="1" x14ac:dyDescent="0.3">
      <c r="B4007" s="87">
        <v>3969</v>
      </c>
      <c r="C4007" s="88">
        <v>72154500</v>
      </c>
      <c r="D4007" s="89" t="s">
        <v>1064</v>
      </c>
      <c r="E4007" s="78">
        <v>40097</v>
      </c>
      <c r="F4007" s="35">
        <f t="shared" si="565"/>
        <v>42142</v>
      </c>
      <c r="G4007" s="36">
        <v>373767.1</v>
      </c>
      <c r="H4007" s="36">
        <v>388053.05</v>
      </c>
      <c r="I4007" s="37">
        <v>416333.4</v>
      </c>
      <c r="J4007" s="38">
        <f t="shared" si="557"/>
        <v>42142</v>
      </c>
      <c r="K4007" s="38">
        <f t="shared" si="558"/>
        <v>305073.88749999995</v>
      </c>
      <c r="L4007" s="38">
        <f t="shared" si="559"/>
        <v>380910.07499999995</v>
      </c>
      <c r="M4007" s="39">
        <f t="shared" si="560"/>
        <v>224601.23607325068</v>
      </c>
      <c r="N4007" s="40">
        <f t="shared" si="561"/>
        <v>129018.16311751271</v>
      </c>
      <c r="O4007" s="41">
        <f t="shared" si="562"/>
        <v>0.57443211521523052</v>
      </c>
      <c r="P4007" s="42">
        <f t="shared" si="563"/>
        <v>42142</v>
      </c>
      <c r="Q4007" s="43" t="str">
        <f t="shared" si="564"/>
        <v>MEDIA GEO</v>
      </c>
    </row>
    <row r="4008" spans="2:17" s="44" customFormat="1" x14ac:dyDescent="0.3">
      <c r="B4008" s="87">
        <v>3970</v>
      </c>
      <c r="C4008" s="88">
        <v>72154500</v>
      </c>
      <c r="D4008" s="89" t="s">
        <v>1065</v>
      </c>
      <c r="E4008" s="78">
        <v>17158</v>
      </c>
      <c r="F4008" s="35">
        <f t="shared" si="565"/>
        <v>18033</v>
      </c>
      <c r="G4008" s="36">
        <v>786018.8</v>
      </c>
      <c r="H4008" s="36">
        <v>793599.1</v>
      </c>
      <c r="I4008" s="37">
        <v>867361.25</v>
      </c>
      <c r="J4008" s="38">
        <f t="shared" si="557"/>
        <v>18033</v>
      </c>
      <c r="K4008" s="38">
        <f t="shared" si="558"/>
        <v>616253.03749999998</v>
      </c>
      <c r="L4008" s="38">
        <f t="shared" si="559"/>
        <v>789808.95</v>
      </c>
      <c r="M4008" s="39">
        <f t="shared" si="560"/>
        <v>314286.35392396519</v>
      </c>
      <c r="N4008" s="40">
        <f t="shared" si="561"/>
        <v>209482.75550889404</v>
      </c>
      <c r="O4008" s="41">
        <f t="shared" si="562"/>
        <v>0.66653468371577429</v>
      </c>
      <c r="P4008" s="42">
        <f t="shared" si="563"/>
        <v>18033</v>
      </c>
      <c r="Q4008" s="43" t="str">
        <f t="shared" si="564"/>
        <v>MEDIA GEO</v>
      </c>
    </row>
    <row r="4009" spans="2:17" s="44" customFormat="1" x14ac:dyDescent="0.3">
      <c r="B4009" s="87">
        <v>3971</v>
      </c>
      <c r="C4009" s="88">
        <v>72154500</v>
      </c>
      <c r="D4009" s="89" t="s">
        <v>1066</v>
      </c>
      <c r="E4009" s="78">
        <v>19367</v>
      </c>
      <c r="F4009" s="35">
        <f t="shared" si="565"/>
        <v>20355</v>
      </c>
      <c r="G4009" s="36">
        <v>680477.7</v>
      </c>
      <c r="H4009" s="36">
        <v>704676.35</v>
      </c>
      <c r="I4009" s="37">
        <v>763277.9</v>
      </c>
      <c r="J4009" s="38">
        <f t="shared" si="557"/>
        <v>20355</v>
      </c>
      <c r="K4009" s="38">
        <f t="shared" si="558"/>
        <v>542196.73749999993</v>
      </c>
      <c r="L4009" s="38">
        <f t="shared" si="559"/>
        <v>692577.02499999991</v>
      </c>
      <c r="M4009" s="39">
        <f t="shared" si="560"/>
        <v>293791.58150738006</v>
      </c>
      <c r="N4009" s="40">
        <f t="shared" si="561"/>
        <v>193348.86100833656</v>
      </c>
      <c r="O4009" s="41">
        <f t="shared" si="562"/>
        <v>0.65811572958049391</v>
      </c>
      <c r="P4009" s="42">
        <f t="shared" si="563"/>
        <v>20355</v>
      </c>
      <c r="Q4009" s="43" t="str">
        <f t="shared" si="564"/>
        <v>MEDIA GEO</v>
      </c>
    </row>
    <row r="4010" spans="2:17" s="44" customFormat="1" x14ac:dyDescent="0.3">
      <c r="B4010" s="87">
        <v>3972</v>
      </c>
      <c r="C4010" s="88">
        <v>72154500</v>
      </c>
      <c r="D4010" s="89" t="s">
        <v>1067</v>
      </c>
      <c r="E4010" s="78">
        <v>23547</v>
      </c>
      <c r="F4010" s="35">
        <f t="shared" si="565"/>
        <v>24748</v>
      </c>
      <c r="G4010" s="36">
        <v>523915.35</v>
      </c>
      <c r="H4010" s="36">
        <v>542283</v>
      </c>
      <c r="I4010" s="37">
        <v>586336.20499999996</v>
      </c>
      <c r="J4010" s="38">
        <f t="shared" si="557"/>
        <v>24748</v>
      </c>
      <c r="K4010" s="38">
        <f t="shared" si="558"/>
        <v>419320.63875000004</v>
      </c>
      <c r="L4010" s="38">
        <f t="shared" si="559"/>
        <v>533099.17500000005</v>
      </c>
      <c r="M4010" s="39">
        <f t="shared" si="560"/>
        <v>253392.34051224418</v>
      </c>
      <c r="N4010" s="40">
        <f t="shared" si="561"/>
        <v>161675.96365613394</v>
      </c>
      <c r="O4010" s="41">
        <f t="shared" si="562"/>
        <v>0.63804597774857208</v>
      </c>
      <c r="P4010" s="42">
        <f t="shared" si="563"/>
        <v>24748</v>
      </c>
      <c r="Q4010" s="43" t="str">
        <f t="shared" si="564"/>
        <v>MEDIA GEO</v>
      </c>
    </row>
    <row r="4011" spans="2:17" s="44" customFormat="1" x14ac:dyDescent="0.3">
      <c r="B4011" s="87">
        <v>3973</v>
      </c>
      <c r="C4011" s="88">
        <v>72154500</v>
      </c>
      <c r="D4011" s="89" t="s">
        <v>1296</v>
      </c>
      <c r="E4011" s="78">
        <v>19386</v>
      </c>
      <c r="F4011" s="35">
        <f t="shared" si="565"/>
        <v>20375</v>
      </c>
      <c r="G4011" s="36">
        <v>777855.4</v>
      </c>
      <c r="H4011" s="36">
        <v>793599.1</v>
      </c>
      <c r="I4011" s="37">
        <v>851054.85849999986</v>
      </c>
      <c r="J4011" s="38">
        <f t="shared" si="557"/>
        <v>20375</v>
      </c>
      <c r="K4011" s="38">
        <f t="shared" si="558"/>
        <v>610721.08962500002</v>
      </c>
      <c r="L4011" s="38">
        <f t="shared" si="559"/>
        <v>785727.25</v>
      </c>
      <c r="M4011" s="39">
        <f t="shared" si="560"/>
        <v>321653.88598856167</v>
      </c>
      <c r="N4011" s="40">
        <f t="shared" si="561"/>
        <v>213036.34331084069</v>
      </c>
      <c r="O4011" s="41">
        <f t="shared" si="562"/>
        <v>0.66231546575630829</v>
      </c>
      <c r="P4011" s="42">
        <f t="shared" si="563"/>
        <v>20375</v>
      </c>
      <c r="Q4011" s="43" t="str">
        <f t="shared" si="564"/>
        <v>MEDIA GEO</v>
      </c>
    </row>
    <row r="4012" spans="2:17" s="44" customFormat="1" x14ac:dyDescent="0.3">
      <c r="B4012" s="87">
        <v>3974</v>
      </c>
      <c r="C4012" s="88">
        <v>72154500</v>
      </c>
      <c r="D4012" s="89" t="s">
        <v>1297</v>
      </c>
      <c r="E4012" s="78">
        <v>11249</v>
      </c>
      <c r="F4012" s="35">
        <f t="shared" si="565"/>
        <v>11823</v>
      </c>
      <c r="G4012" s="36">
        <v>760070.85</v>
      </c>
      <c r="H4012" s="36">
        <v>778438.5</v>
      </c>
      <c r="I4012" s="37">
        <v>851054.85849999986</v>
      </c>
      <c r="J4012" s="38">
        <f t="shared" si="557"/>
        <v>11823</v>
      </c>
      <c r="K4012" s="38">
        <f t="shared" si="558"/>
        <v>600346.80212499993</v>
      </c>
      <c r="L4012" s="38">
        <f t="shared" si="559"/>
        <v>769254.67500000005</v>
      </c>
      <c r="M4012" s="39">
        <f t="shared" si="560"/>
        <v>277773.56152981048</v>
      </c>
      <c r="N4012" s="40">
        <f t="shared" si="561"/>
        <v>188055.44551809915</v>
      </c>
      <c r="O4012" s="41">
        <f t="shared" si="562"/>
        <v>0.6770098798546641</v>
      </c>
      <c r="P4012" s="42">
        <f t="shared" si="563"/>
        <v>11823</v>
      </c>
      <c r="Q4012" s="43" t="str">
        <f t="shared" si="564"/>
        <v>MEDIA GEO</v>
      </c>
    </row>
    <row r="4013" spans="2:17" s="44" customFormat="1" x14ac:dyDescent="0.3">
      <c r="B4013" s="87">
        <v>3975</v>
      </c>
      <c r="C4013" s="88">
        <v>72154500</v>
      </c>
      <c r="D4013" s="89" t="s">
        <v>1298</v>
      </c>
      <c r="E4013" s="78">
        <v>22147</v>
      </c>
      <c r="F4013" s="35">
        <f t="shared" si="565"/>
        <v>23276</v>
      </c>
      <c r="G4013" s="36">
        <v>443739.1</v>
      </c>
      <c r="H4013" s="36">
        <v>451902.5</v>
      </c>
      <c r="I4013" s="37">
        <v>485722.3</v>
      </c>
      <c r="J4013" s="38">
        <f t="shared" si="557"/>
        <v>23276</v>
      </c>
      <c r="K4013" s="38">
        <f t="shared" si="558"/>
        <v>351159.97499999998</v>
      </c>
      <c r="L4013" s="38">
        <f t="shared" si="559"/>
        <v>447820.79999999999</v>
      </c>
      <c r="M4013" s="39">
        <f t="shared" si="560"/>
        <v>218206.26135619992</v>
      </c>
      <c r="N4013" s="40">
        <f t="shared" si="561"/>
        <v>137836.50966343499</v>
      </c>
      <c r="O4013" s="41">
        <f t="shared" si="562"/>
        <v>0.63167990142331742</v>
      </c>
      <c r="P4013" s="42">
        <f t="shared" si="563"/>
        <v>23276</v>
      </c>
      <c r="Q4013" s="43" t="str">
        <f t="shared" si="564"/>
        <v>MEDIA GEO</v>
      </c>
    </row>
    <row r="4014" spans="2:17" s="44" customFormat="1" x14ac:dyDescent="0.3">
      <c r="B4014" s="87">
        <v>3976</v>
      </c>
      <c r="C4014" s="88">
        <v>72154500</v>
      </c>
      <c r="D4014" s="89" t="s">
        <v>1299</v>
      </c>
      <c r="E4014" s="78">
        <v>20822</v>
      </c>
      <c r="F4014" s="35">
        <f t="shared" si="565"/>
        <v>21884</v>
      </c>
      <c r="G4014" s="77">
        <v>560650.65</v>
      </c>
      <c r="H4014" s="77">
        <v>577269</v>
      </c>
      <c r="I4014" s="77">
        <v>624500.1</v>
      </c>
      <c r="J4014" s="38">
        <f t="shared" si="557"/>
        <v>21884</v>
      </c>
      <c r="K4014" s="38">
        <f t="shared" si="558"/>
        <v>446075.9375</v>
      </c>
      <c r="L4014" s="38">
        <f t="shared" si="559"/>
        <v>568959.82499999995</v>
      </c>
      <c r="M4014" s="39">
        <f t="shared" si="560"/>
        <v>257888.77907929776</v>
      </c>
      <c r="N4014" s="40">
        <f t="shared" si="561"/>
        <v>166880.57967940447</v>
      </c>
      <c r="O4014" s="41">
        <f t="shared" si="562"/>
        <v>0.64710291108901119</v>
      </c>
      <c r="P4014" s="42">
        <f t="shared" si="563"/>
        <v>21884</v>
      </c>
      <c r="Q4014" s="43" t="str">
        <f t="shared" si="564"/>
        <v>MEDIA GEO</v>
      </c>
    </row>
    <row r="4015" spans="2:17" s="44" customFormat="1" x14ac:dyDescent="0.3">
      <c r="B4015" s="87">
        <v>3977</v>
      </c>
      <c r="C4015" s="88">
        <v>72154500</v>
      </c>
      <c r="D4015" s="89" t="s">
        <v>1300</v>
      </c>
      <c r="E4015" s="78">
        <v>1215</v>
      </c>
      <c r="F4015" s="35">
        <f t="shared" si="565"/>
        <v>1277</v>
      </c>
      <c r="G4015" s="36">
        <v>82217.100000000006</v>
      </c>
      <c r="H4015" s="36">
        <v>83966.399999999994</v>
      </c>
      <c r="I4015" s="37">
        <v>89858.625499999995</v>
      </c>
      <c r="J4015" s="38">
        <f t="shared" si="557"/>
        <v>1277</v>
      </c>
      <c r="K4015" s="38">
        <f t="shared" si="558"/>
        <v>64329.781374999999</v>
      </c>
      <c r="L4015" s="38">
        <f t="shared" si="559"/>
        <v>83091.75</v>
      </c>
      <c r="M4015" s="39">
        <f t="shared" si="560"/>
        <v>29833.526255344408</v>
      </c>
      <c r="N4015" s="40">
        <f t="shared" si="561"/>
        <v>20192.513362285717</v>
      </c>
      <c r="O4015" s="41">
        <f t="shared" si="562"/>
        <v>0.67683964642524985</v>
      </c>
      <c r="P4015" s="42">
        <f t="shared" si="563"/>
        <v>1277</v>
      </c>
      <c r="Q4015" s="43" t="str">
        <f t="shared" si="564"/>
        <v>MEDIA GEO</v>
      </c>
    </row>
    <row r="4016" spans="2:17" s="44" customFormat="1" x14ac:dyDescent="0.3">
      <c r="B4016" s="87">
        <v>3978</v>
      </c>
      <c r="C4016" s="88">
        <v>72154500</v>
      </c>
      <c r="D4016" s="89" t="s">
        <v>1301</v>
      </c>
      <c r="E4016" s="78">
        <v>10739</v>
      </c>
      <c r="F4016" s="35">
        <f t="shared" si="565"/>
        <v>11287</v>
      </c>
      <c r="G4016" s="36">
        <v>494760.35</v>
      </c>
      <c r="H4016" s="36">
        <v>511670.25</v>
      </c>
      <c r="I4016" s="37">
        <v>555111.19999999995</v>
      </c>
      <c r="J4016" s="38">
        <f t="shared" si="557"/>
        <v>11287</v>
      </c>
      <c r="K4016" s="38">
        <f t="shared" si="558"/>
        <v>393207.19999999995</v>
      </c>
      <c r="L4016" s="38">
        <f t="shared" si="559"/>
        <v>503215.3</v>
      </c>
      <c r="M4016" s="39">
        <f t="shared" si="560"/>
        <v>199565.69659862187</v>
      </c>
      <c r="N4016" s="40">
        <f t="shared" si="561"/>
        <v>133133.14311785009</v>
      </c>
      <c r="O4016" s="41">
        <f t="shared" si="562"/>
        <v>0.66711436578008299</v>
      </c>
      <c r="P4016" s="42">
        <f t="shared" si="563"/>
        <v>11287</v>
      </c>
      <c r="Q4016" s="43" t="str">
        <f t="shared" si="564"/>
        <v>MEDIA GEO</v>
      </c>
    </row>
    <row r="4017" spans="2:17" s="44" customFormat="1" x14ac:dyDescent="0.3">
      <c r="B4017" s="87">
        <v>3979</v>
      </c>
      <c r="C4017" s="88">
        <v>72154500</v>
      </c>
      <c r="D4017" s="89" t="s">
        <v>1105</v>
      </c>
      <c r="E4017" s="78">
        <v>8248</v>
      </c>
      <c r="F4017" s="35">
        <f t="shared" si="565"/>
        <v>8669</v>
      </c>
      <c r="G4017" s="36">
        <v>381055.85</v>
      </c>
      <c r="H4017" s="36">
        <v>384554.45</v>
      </c>
      <c r="I4017" s="37">
        <v>416333.4</v>
      </c>
      <c r="J4017" s="38">
        <f t="shared" si="557"/>
        <v>8669</v>
      </c>
      <c r="K4017" s="38">
        <f t="shared" si="558"/>
        <v>297653.17500000005</v>
      </c>
      <c r="L4017" s="38">
        <f t="shared" si="559"/>
        <v>382805.15</v>
      </c>
      <c r="M4017" s="39">
        <f t="shared" si="560"/>
        <v>151648.87144943976</v>
      </c>
      <c r="N4017" s="40">
        <f t="shared" si="561"/>
        <v>101102.0366750797</v>
      </c>
      <c r="O4017" s="41">
        <f t="shared" si="562"/>
        <v>0.66668505811325773</v>
      </c>
      <c r="P4017" s="42">
        <f t="shared" si="563"/>
        <v>8669</v>
      </c>
      <c r="Q4017" s="43" t="str">
        <f t="shared" si="564"/>
        <v>MEDIA GEO</v>
      </c>
    </row>
    <row r="4018" spans="2:17" s="44" customFormat="1" x14ac:dyDescent="0.3">
      <c r="B4018" s="87">
        <v>3980</v>
      </c>
      <c r="C4018" s="88">
        <v>72154500</v>
      </c>
      <c r="D4018" s="89" t="s">
        <v>1302</v>
      </c>
      <c r="E4018" s="78">
        <v>22313</v>
      </c>
      <c r="F4018" s="35">
        <f t="shared" si="565"/>
        <v>23451</v>
      </c>
      <c r="G4018" s="36">
        <v>402630.55</v>
      </c>
      <c r="H4018" s="36">
        <v>420706.65</v>
      </c>
      <c r="I4018" s="37">
        <v>451027.85</v>
      </c>
      <c r="J4018" s="38">
        <f t="shared" si="557"/>
        <v>23451</v>
      </c>
      <c r="K4018" s="38">
        <f t="shared" si="558"/>
        <v>324454.01249999995</v>
      </c>
      <c r="L4018" s="38">
        <f t="shared" si="559"/>
        <v>411668.6</v>
      </c>
      <c r="M4018" s="39">
        <f t="shared" si="560"/>
        <v>205737.14403533615</v>
      </c>
      <c r="N4018" s="40">
        <f t="shared" si="561"/>
        <v>128895.76856373393</v>
      </c>
      <c r="O4018" s="41">
        <f t="shared" si="562"/>
        <v>0.62650703725913282</v>
      </c>
      <c r="P4018" s="42">
        <f t="shared" si="563"/>
        <v>23451</v>
      </c>
      <c r="Q4018" s="43" t="str">
        <f t="shared" si="564"/>
        <v>MEDIA GEO</v>
      </c>
    </row>
    <row r="4019" spans="2:17" s="44" customFormat="1" x14ac:dyDescent="0.3">
      <c r="B4019" s="87">
        <v>3981</v>
      </c>
      <c r="C4019" s="88">
        <v>72154500</v>
      </c>
      <c r="D4019" s="89" t="s">
        <v>1303</v>
      </c>
      <c r="E4019" s="78">
        <v>22976</v>
      </c>
      <c r="F4019" s="35">
        <f t="shared" si="565"/>
        <v>24148</v>
      </c>
      <c r="G4019" s="36">
        <v>716338.35</v>
      </c>
      <c r="H4019" s="36">
        <v>725667.95</v>
      </c>
      <c r="I4019" s="37">
        <v>797972.35</v>
      </c>
      <c r="J4019" s="38">
        <f t="shared" si="557"/>
        <v>24148</v>
      </c>
      <c r="K4019" s="38">
        <f t="shared" si="558"/>
        <v>566031.66249999998</v>
      </c>
      <c r="L4019" s="38">
        <f t="shared" si="559"/>
        <v>721003.14999999991</v>
      </c>
      <c r="M4019" s="39">
        <f t="shared" si="560"/>
        <v>316359.79739654437</v>
      </c>
      <c r="N4019" s="40">
        <f t="shared" si="561"/>
        <v>206624.94348180605</v>
      </c>
      <c r="O4019" s="41">
        <f t="shared" si="562"/>
        <v>0.653132746898336</v>
      </c>
      <c r="P4019" s="42">
        <f t="shared" si="563"/>
        <v>24148</v>
      </c>
      <c r="Q4019" s="43" t="str">
        <f t="shared" si="564"/>
        <v>MEDIA GEO</v>
      </c>
    </row>
    <row r="4020" spans="2:17" s="44" customFormat="1" x14ac:dyDescent="0.3">
      <c r="B4020" s="87">
        <v>3982</v>
      </c>
      <c r="C4020" s="88">
        <v>72154500</v>
      </c>
      <c r="D4020" s="89" t="s">
        <v>1304</v>
      </c>
      <c r="E4020" s="78">
        <v>43024</v>
      </c>
      <c r="F4020" s="35">
        <f t="shared" si="565"/>
        <v>45218</v>
      </c>
      <c r="G4020" s="36">
        <v>884562.7</v>
      </c>
      <c r="H4020" s="36">
        <v>883104.95</v>
      </c>
      <c r="I4020" s="37">
        <v>971444.6</v>
      </c>
      <c r="J4020" s="38">
        <f t="shared" si="557"/>
        <v>45218</v>
      </c>
      <c r="K4020" s="38">
        <f t="shared" si="558"/>
        <v>696082.5625</v>
      </c>
      <c r="L4020" s="38">
        <f t="shared" si="559"/>
        <v>883833.82499999995</v>
      </c>
      <c r="M4020" s="39">
        <f t="shared" si="560"/>
        <v>430395.36166276631</v>
      </c>
      <c r="N4020" s="40">
        <f t="shared" si="561"/>
        <v>272361.52439128538</v>
      </c>
      <c r="O4020" s="41">
        <f t="shared" si="562"/>
        <v>0.63281705299764035</v>
      </c>
      <c r="P4020" s="42">
        <f t="shared" si="563"/>
        <v>45218</v>
      </c>
      <c r="Q4020" s="43" t="str">
        <f t="shared" si="564"/>
        <v>MEDIA GEO</v>
      </c>
    </row>
    <row r="4021" spans="2:17" s="44" customFormat="1" x14ac:dyDescent="0.3">
      <c r="B4021" s="87">
        <v>3983</v>
      </c>
      <c r="C4021" s="88">
        <v>72154500</v>
      </c>
      <c r="D4021" s="89" t="s">
        <v>1305</v>
      </c>
      <c r="E4021" s="78">
        <v>59833</v>
      </c>
      <c r="F4021" s="35">
        <f t="shared" si="565"/>
        <v>62884</v>
      </c>
      <c r="G4021" s="77">
        <v>557152.05000000005</v>
      </c>
      <c r="H4021" s="77">
        <v>568230.94999999995</v>
      </c>
      <c r="I4021" s="77">
        <v>624500.1</v>
      </c>
      <c r="J4021" s="38">
        <f t="shared" si="557"/>
        <v>62884</v>
      </c>
      <c r="K4021" s="38">
        <f t="shared" si="558"/>
        <v>453191.77500000002</v>
      </c>
      <c r="L4021" s="38">
        <f t="shared" si="559"/>
        <v>562691.5</v>
      </c>
      <c r="M4021" s="39">
        <f t="shared" si="560"/>
        <v>333920.30026327941</v>
      </c>
      <c r="N4021" s="40">
        <f t="shared" si="561"/>
        <v>191651.6058638781</v>
      </c>
      <c r="O4021" s="41">
        <f t="shared" si="562"/>
        <v>0.57394415886895889</v>
      </c>
      <c r="P4021" s="42">
        <f t="shared" si="563"/>
        <v>62884</v>
      </c>
      <c r="Q4021" s="43" t="str">
        <f t="shared" si="564"/>
        <v>MEDIA GEO</v>
      </c>
    </row>
    <row r="4022" spans="2:17" s="44" customFormat="1" x14ac:dyDescent="0.3">
      <c r="B4022" s="87">
        <v>3984</v>
      </c>
      <c r="C4022" s="88">
        <v>72154500</v>
      </c>
      <c r="D4022" s="89" t="s">
        <v>1306</v>
      </c>
      <c r="E4022" s="78">
        <v>290878</v>
      </c>
      <c r="F4022" s="35">
        <f t="shared" si="565"/>
        <v>305713</v>
      </c>
      <c r="G4022" s="36">
        <v>2375840.9500000002</v>
      </c>
      <c r="H4022" s="36">
        <v>2422197.4</v>
      </c>
      <c r="I4022" s="37">
        <v>2602083.75</v>
      </c>
      <c r="J4022" s="38">
        <f t="shared" si="557"/>
        <v>305713</v>
      </c>
      <c r="K4022" s="38">
        <f t="shared" si="558"/>
        <v>1926458.7749999999</v>
      </c>
      <c r="L4022" s="38">
        <f t="shared" si="559"/>
        <v>2399019.1749999998</v>
      </c>
      <c r="M4022" s="39">
        <f t="shared" si="560"/>
        <v>1462734.5467469979</v>
      </c>
      <c r="N4022" s="40">
        <f t="shared" si="561"/>
        <v>818137.78168375033</v>
      </c>
      <c r="O4022" s="41">
        <f t="shared" si="562"/>
        <v>0.55932074859599235</v>
      </c>
      <c r="P4022" s="42">
        <f t="shared" si="563"/>
        <v>305713</v>
      </c>
      <c r="Q4022" s="43" t="str">
        <f t="shared" si="564"/>
        <v>MEDIA GEO</v>
      </c>
    </row>
    <row r="4023" spans="2:17" s="44" customFormat="1" x14ac:dyDescent="0.3">
      <c r="B4023" s="87">
        <v>3985</v>
      </c>
      <c r="C4023" s="88">
        <v>72154500</v>
      </c>
      <c r="D4023" s="89" t="s">
        <v>1307</v>
      </c>
      <c r="E4023" s="78">
        <v>247670</v>
      </c>
      <c r="F4023" s="35">
        <f t="shared" si="565"/>
        <v>260301</v>
      </c>
      <c r="G4023" s="36">
        <v>1111680.1499999999</v>
      </c>
      <c r="H4023" s="36">
        <v>1110222.3999999999</v>
      </c>
      <c r="I4023" s="37">
        <v>1214305.75</v>
      </c>
      <c r="J4023" s="38">
        <f t="shared" si="557"/>
        <v>260301</v>
      </c>
      <c r="K4023" s="38">
        <f t="shared" si="558"/>
        <v>924127.32499999995</v>
      </c>
      <c r="L4023" s="38">
        <f t="shared" si="559"/>
        <v>1110951.2749999999</v>
      </c>
      <c r="M4023" s="39">
        <f t="shared" si="560"/>
        <v>790311.73590351117</v>
      </c>
      <c r="N4023" s="40">
        <f t="shared" si="561"/>
        <v>374774.18545904494</v>
      </c>
      <c r="O4023" s="41">
        <f t="shared" si="562"/>
        <v>0.47421057847583448</v>
      </c>
      <c r="P4023" s="42">
        <f t="shared" si="563"/>
        <v>260301</v>
      </c>
      <c r="Q4023" s="43" t="str">
        <f t="shared" si="564"/>
        <v>MEDIA GEO</v>
      </c>
    </row>
    <row r="4024" spans="2:17" s="44" customFormat="1" x14ac:dyDescent="0.3">
      <c r="B4024" s="87">
        <v>3986</v>
      </c>
      <c r="C4024" s="88">
        <v>72154500</v>
      </c>
      <c r="D4024" s="89" t="s">
        <v>1308</v>
      </c>
      <c r="E4024" s="78">
        <v>29162</v>
      </c>
      <c r="F4024" s="35">
        <f t="shared" si="565"/>
        <v>30649</v>
      </c>
      <c r="G4024" s="36">
        <v>896516.25</v>
      </c>
      <c r="H4024" s="36">
        <v>916050.1</v>
      </c>
      <c r="I4024" s="37">
        <v>1006139.05</v>
      </c>
      <c r="J4024" s="38">
        <f t="shared" si="557"/>
        <v>30649</v>
      </c>
      <c r="K4024" s="38">
        <f t="shared" si="558"/>
        <v>712338.60000000009</v>
      </c>
      <c r="L4024" s="38">
        <f t="shared" si="559"/>
        <v>906283.17500000005</v>
      </c>
      <c r="M4024" s="39">
        <f t="shared" si="560"/>
        <v>398921.94389204751</v>
      </c>
      <c r="N4024" s="40">
        <f t="shared" si="561"/>
        <v>260408.29595359971</v>
      </c>
      <c r="O4024" s="41">
        <f t="shared" si="562"/>
        <v>0.65278007374813385</v>
      </c>
      <c r="P4024" s="42">
        <f t="shared" si="563"/>
        <v>30649</v>
      </c>
      <c r="Q4024" s="43" t="str">
        <f t="shared" si="564"/>
        <v>MEDIA GEO</v>
      </c>
    </row>
    <row r="4025" spans="2:17" s="44" customFormat="1" x14ac:dyDescent="0.3">
      <c r="B4025" s="87">
        <v>3987</v>
      </c>
      <c r="C4025" s="88">
        <v>72154500</v>
      </c>
      <c r="D4025" s="89" t="s">
        <v>1309</v>
      </c>
      <c r="E4025" s="78">
        <v>123899</v>
      </c>
      <c r="F4025" s="35">
        <f t="shared" si="565"/>
        <v>130218</v>
      </c>
      <c r="G4025" s="36">
        <v>1409644.25</v>
      </c>
      <c r="H4025" s="36">
        <v>1436758.4</v>
      </c>
      <c r="I4025" s="37">
        <v>1561250.25</v>
      </c>
      <c r="J4025" s="38">
        <f t="shared" si="557"/>
        <v>130218</v>
      </c>
      <c r="K4025" s="38">
        <f t="shared" si="558"/>
        <v>1134467.7250000001</v>
      </c>
      <c r="L4025" s="38">
        <f t="shared" si="559"/>
        <v>1423201.325</v>
      </c>
      <c r="M4025" s="39">
        <f t="shared" si="560"/>
        <v>801049.22152731044</v>
      </c>
      <c r="N4025" s="40">
        <f t="shared" si="561"/>
        <v>474349.30577361636</v>
      </c>
      <c r="O4025" s="41">
        <f t="shared" si="562"/>
        <v>0.59215999844454525</v>
      </c>
      <c r="P4025" s="42">
        <f t="shared" si="563"/>
        <v>130218</v>
      </c>
      <c r="Q4025" s="43" t="str">
        <f t="shared" si="564"/>
        <v>MEDIA GEO</v>
      </c>
    </row>
    <row r="4026" spans="2:17" s="44" customFormat="1" ht="15.9" customHeight="1" x14ac:dyDescent="0.3">
      <c r="B4026" s="87">
        <v>3988</v>
      </c>
      <c r="C4026" s="88">
        <v>72154500</v>
      </c>
      <c r="D4026" s="89" t="s">
        <v>1310</v>
      </c>
      <c r="E4026" s="78">
        <v>94701</v>
      </c>
      <c r="F4026" s="35">
        <f t="shared" si="565"/>
        <v>99531</v>
      </c>
      <c r="G4026" s="36">
        <v>2657186.7000000002</v>
      </c>
      <c r="H4026" s="36">
        <v>2686050.15</v>
      </c>
      <c r="I4026" s="37">
        <v>2949028.25</v>
      </c>
      <c r="J4026" s="38">
        <f t="shared" si="557"/>
        <v>99531</v>
      </c>
      <c r="K4026" s="38">
        <f t="shared" si="558"/>
        <v>2097949.0249999999</v>
      </c>
      <c r="L4026" s="38">
        <f t="shared" si="559"/>
        <v>2671618.4249999998</v>
      </c>
      <c r="M4026" s="39">
        <f t="shared" si="560"/>
        <v>1203076.8549439933</v>
      </c>
      <c r="N4026" s="40">
        <f t="shared" si="561"/>
        <v>780324.7573812037</v>
      </c>
      <c r="O4026" s="41">
        <f t="shared" si="562"/>
        <v>0.6486075716397437</v>
      </c>
      <c r="P4026" s="42">
        <f t="shared" si="563"/>
        <v>99531</v>
      </c>
      <c r="Q4026" s="43" t="str">
        <f t="shared" si="564"/>
        <v>MEDIA GEO</v>
      </c>
    </row>
    <row r="4027" spans="2:17" s="44" customFormat="1" x14ac:dyDescent="0.3">
      <c r="B4027" s="87">
        <v>3989</v>
      </c>
      <c r="C4027" s="88">
        <v>72154500</v>
      </c>
      <c r="D4027" s="89" t="s">
        <v>1038</v>
      </c>
      <c r="E4027" s="78">
        <v>23786</v>
      </c>
      <c r="F4027" s="35">
        <f t="shared" si="565"/>
        <v>24999</v>
      </c>
      <c r="G4027" s="36">
        <v>885437.35</v>
      </c>
      <c r="H4027" s="36">
        <v>890976.8</v>
      </c>
      <c r="I4027" s="37">
        <v>971444.6</v>
      </c>
      <c r="J4027" s="38">
        <f t="shared" si="557"/>
        <v>24999</v>
      </c>
      <c r="K4027" s="38">
        <f t="shared" si="558"/>
        <v>693214.4375</v>
      </c>
      <c r="L4027" s="38">
        <f t="shared" si="559"/>
        <v>888207.07499999995</v>
      </c>
      <c r="M4027" s="39">
        <f t="shared" si="560"/>
        <v>372041.36327314272</v>
      </c>
      <c r="N4027" s="40">
        <f t="shared" si="561"/>
        <v>245396.00842944445</v>
      </c>
      <c r="O4027" s="41">
        <f t="shared" si="562"/>
        <v>0.65959334809038783</v>
      </c>
      <c r="P4027" s="42">
        <f t="shared" si="563"/>
        <v>24999</v>
      </c>
      <c r="Q4027" s="43" t="str">
        <f t="shared" si="564"/>
        <v>MEDIA GEO</v>
      </c>
    </row>
    <row r="4028" spans="2:17" s="44" customFormat="1" x14ac:dyDescent="0.3">
      <c r="B4028" s="87">
        <v>3990</v>
      </c>
      <c r="C4028" s="88">
        <v>72154500</v>
      </c>
      <c r="D4028" s="89" t="s">
        <v>1039</v>
      </c>
      <c r="E4028" s="78">
        <v>11378</v>
      </c>
      <c r="F4028" s="35">
        <f t="shared" si="565"/>
        <v>11958</v>
      </c>
      <c r="G4028" s="36">
        <v>473768.75</v>
      </c>
      <c r="H4028" s="36">
        <v>474643.4</v>
      </c>
      <c r="I4028" s="37">
        <v>520416.75</v>
      </c>
      <c r="J4028" s="38">
        <f t="shared" si="557"/>
        <v>11958</v>
      </c>
      <c r="K4028" s="38">
        <f t="shared" si="558"/>
        <v>370196.72499999998</v>
      </c>
      <c r="L4028" s="38">
        <f t="shared" si="559"/>
        <v>474206.07500000001</v>
      </c>
      <c r="M4028" s="39">
        <f t="shared" si="560"/>
        <v>193413.11441415979</v>
      </c>
      <c r="N4028" s="40">
        <f t="shared" si="561"/>
        <v>128308.14188323323</v>
      </c>
      <c r="O4028" s="41">
        <f t="shared" si="562"/>
        <v>0.66338904821357747</v>
      </c>
      <c r="P4028" s="42">
        <f t="shared" si="563"/>
        <v>11958</v>
      </c>
      <c r="Q4028" s="43" t="str">
        <f t="shared" si="564"/>
        <v>MEDIA GEO</v>
      </c>
    </row>
    <row r="4029" spans="2:17" s="44" customFormat="1" x14ac:dyDescent="0.3">
      <c r="B4029" s="87">
        <v>3991</v>
      </c>
      <c r="C4029" s="88">
        <v>72154500</v>
      </c>
      <c r="D4029" s="89" t="s">
        <v>1054</v>
      </c>
      <c r="E4029" s="78">
        <v>11083</v>
      </c>
      <c r="F4029" s="35">
        <f t="shared" si="565"/>
        <v>11648</v>
      </c>
      <c r="G4029" s="36">
        <v>751907.45</v>
      </c>
      <c r="H4029" s="36">
        <v>763569.45</v>
      </c>
      <c r="I4029" s="37">
        <v>832666.8</v>
      </c>
      <c r="J4029" s="38">
        <f t="shared" si="557"/>
        <v>11648</v>
      </c>
      <c r="K4029" s="38">
        <f t="shared" si="558"/>
        <v>589947.92500000005</v>
      </c>
      <c r="L4029" s="38">
        <f t="shared" si="559"/>
        <v>757738.45</v>
      </c>
      <c r="M4029" s="39">
        <f t="shared" si="560"/>
        <v>273170.55544706207</v>
      </c>
      <c r="N4029" s="40">
        <f t="shared" si="561"/>
        <v>184924.37238985245</v>
      </c>
      <c r="O4029" s="41">
        <f t="shared" si="562"/>
        <v>0.67695572858213515</v>
      </c>
      <c r="P4029" s="42">
        <f t="shared" si="563"/>
        <v>11648</v>
      </c>
      <c r="Q4029" s="43" t="str">
        <f t="shared" si="564"/>
        <v>MEDIA GEO</v>
      </c>
    </row>
    <row r="4030" spans="2:17" s="44" customFormat="1" x14ac:dyDescent="0.3">
      <c r="B4030" s="87">
        <v>3992</v>
      </c>
      <c r="C4030" s="88">
        <v>72154500</v>
      </c>
      <c r="D4030" s="89" t="s">
        <v>1311</v>
      </c>
      <c r="E4030" s="78">
        <v>48952</v>
      </c>
      <c r="F4030" s="35">
        <f t="shared" si="565"/>
        <v>51449</v>
      </c>
      <c r="G4030" s="36">
        <v>752490.55</v>
      </c>
      <c r="H4030" s="36">
        <v>760070.85</v>
      </c>
      <c r="I4030" s="37">
        <v>832666.8</v>
      </c>
      <c r="J4030" s="38">
        <f t="shared" si="557"/>
        <v>51449</v>
      </c>
      <c r="K4030" s="38">
        <f t="shared" si="558"/>
        <v>599169.30000000005</v>
      </c>
      <c r="L4030" s="38">
        <f t="shared" si="559"/>
        <v>756280.7</v>
      </c>
      <c r="M4030" s="39">
        <f t="shared" si="560"/>
        <v>395640.5787651983</v>
      </c>
      <c r="N4030" s="40">
        <f t="shared" si="561"/>
        <v>243380.19937217541</v>
      </c>
      <c r="O4030" s="41">
        <f t="shared" si="562"/>
        <v>0.61515479562730802</v>
      </c>
      <c r="P4030" s="42">
        <f t="shared" si="563"/>
        <v>51449</v>
      </c>
      <c r="Q4030" s="43" t="str">
        <f t="shared" si="564"/>
        <v>MEDIA GEO</v>
      </c>
    </row>
    <row r="4031" spans="2:17" s="44" customFormat="1" x14ac:dyDescent="0.3">
      <c r="B4031" s="87">
        <v>3993</v>
      </c>
      <c r="C4031" s="88">
        <v>72154500</v>
      </c>
      <c r="D4031" s="89" t="s">
        <v>1312</v>
      </c>
      <c r="E4031" s="78">
        <v>15833</v>
      </c>
      <c r="F4031" s="35">
        <f t="shared" si="565"/>
        <v>16640</v>
      </c>
      <c r="G4031" s="36">
        <v>278138.7</v>
      </c>
      <c r="H4031" s="36">
        <v>281054.2</v>
      </c>
      <c r="I4031" s="37">
        <v>308780.60499999998</v>
      </c>
      <c r="J4031" s="38">
        <f t="shared" si="557"/>
        <v>16640</v>
      </c>
      <c r="K4031" s="38">
        <f t="shared" si="558"/>
        <v>221153.37625</v>
      </c>
      <c r="L4031" s="38">
        <f t="shared" si="559"/>
        <v>279596.45</v>
      </c>
      <c r="M4031" s="39">
        <f t="shared" si="560"/>
        <v>141567.54766550026</v>
      </c>
      <c r="N4031" s="40">
        <f t="shared" si="561"/>
        <v>88337.116111280862</v>
      </c>
      <c r="O4031" s="41">
        <f t="shared" si="562"/>
        <v>0.62399269866570173</v>
      </c>
      <c r="P4031" s="42">
        <f t="shared" si="563"/>
        <v>16640</v>
      </c>
      <c r="Q4031" s="43" t="str">
        <f t="shared" si="564"/>
        <v>MEDIA GEO</v>
      </c>
    </row>
    <row r="4032" spans="2:17" s="44" customFormat="1" x14ac:dyDescent="0.3">
      <c r="B4032" s="87">
        <v>3994</v>
      </c>
      <c r="C4032" s="88">
        <v>72154500</v>
      </c>
      <c r="D4032" s="89" t="s">
        <v>1313</v>
      </c>
      <c r="E4032" s="78">
        <v>61802</v>
      </c>
      <c r="F4032" s="35">
        <f t="shared" si="565"/>
        <v>64954</v>
      </c>
      <c r="G4032" s="36">
        <v>1123050.6000000001</v>
      </c>
      <c r="H4032" s="36">
        <v>1164450.7</v>
      </c>
      <c r="I4032" s="37">
        <v>1249000.2</v>
      </c>
      <c r="J4032" s="38">
        <f t="shared" si="557"/>
        <v>64954</v>
      </c>
      <c r="K4032" s="38">
        <f t="shared" si="558"/>
        <v>900363.875</v>
      </c>
      <c r="L4032" s="38">
        <f t="shared" si="559"/>
        <v>1143750.6499999999</v>
      </c>
      <c r="M4032" s="39">
        <f t="shared" si="560"/>
        <v>570718.84074511263</v>
      </c>
      <c r="N4032" s="40">
        <f t="shared" si="561"/>
        <v>357629.74857660348</v>
      </c>
      <c r="O4032" s="41">
        <f t="shared" si="562"/>
        <v>0.62663035288916213</v>
      </c>
      <c r="P4032" s="42">
        <f t="shared" si="563"/>
        <v>64954</v>
      </c>
      <c r="Q4032" s="43" t="str">
        <f t="shared" si="564"/>
        <v>MEDIA GEO</v>
      </c>
    </row>
    <row r="4033" spans="2:17" s="44" customFormat="1" x14ac:dyDescent="0.3">
      <c r="B4033" s="87">
        <v>3995</v>
      </c>
      <c r="C4033" s="88">
        <v>72154500</v>
      </c>
      <c r="D4033" s="89" t="s">
        <v>1043</v>
      </c>
      <c r="E4033" s="78">
        <v>20362</v>
      </c>
      <c r="F4033" s="35">
        <f t="shared" si="565"/>
        <v>21400</v>
      </c>
      <c r="G4033" s="36">
        <v>2455725.65</v>
      </c>
      <c r="H4033" s="36">
        <v>2469428.5</v>
      </c>
      <c r="I4033" s="37">
        <v>2706167.1</v>
      </c>
      <c r="J4033" s="38">
        <f t="shared" si="557"/>
        <v>21400</v>
      </c>
      <c r="K4033" s="38">
        <f t="shared" si="558"/>
        <v>1913180.3125</v>
      </c>
      <c r="L4033" s="38">
        <f t="shared" si="559"/>
        <v>2462577.0750000002</v>
      </c>
      <c r="M4033" s="39">
        <f t="shared" si="560"/>
        <v>769814.64951997215</v>
      </c>
      <c r="N4033" s="40">
        <f t="shared" si="561"/>
        <v>529209.07381492562</v>
      </c>
      <c r="O4033" s="41">
        <f t="shared" si="562"/>
        <v>0.68744999091004666</v>
      </c>
      <c r="P4033" s="42">
        <f t="shared" si="563"/>
        <v>21400</v>
      </c>
      <c r="Q4033" s="43" t="str">
        <f t="shared" si="564"/>
        <v>MEDIA GEO</v>
      </c>
    </row>
    <row r="4034" spans="2:17" s="44" customFormat="1" x14ac:dyDescent="0.3">
      <c r="B4034" s="87">
        <v>3996</v>
      </c>
      <c r="C4034" s="88">
        <v>72154500</v>
      </c>
      <c r="D4034" s="89" t="s">
        <v>1044</v>
      </c>
      <c r="E4034" s="78">
        <v>18244</v>
      </c>
      <c r="F4034" s="35">
        <f t="shared" si="565"/>
        <v>19174</v>
      </c>
      <c r="G4034" s="36">
        <v>380764.3</v>
      </c>
      <c r="H4034" s="36">
        <v>380181.2</v>
      </c>
      <c r="I4034" s="37">
        <v>416333.4</v>
      </c>
      <c r="J4034" s="38">
        <f t="shared" si="557"/>
        <v>19174</v>
      </c>
      <c r="K4034" s="38">
        <f t="shared" si="558"/>
        <v>299113.22499999998</v>
      </c>
      <c r="L4034" s="38">
        <f t="shared" si="559"/>
        <v>380472.75</v>
      </c>
      <c r="M4034" s="39">
        <f t="shared" si="560"/>
        <v>184374.2255141144</v>
      </c>
      <c r="N4034" s="40">
        <f t="shared" si="561"/>
        <v>116814.19971457719</v>
      </c>
      <c r="O4034" s="41">
        <f t="shared" si="562"/>
        <v>0.63357120220491292</v>
      </c>
      <c r="P4034" s="42">
        <f t="shared" si="563"/>
        <v>19174</v>
      </c>
      <c r="Q4034" s="43" t="str">
        <f t="shared" si="564"/>
        <v>MEDIA GEO</v>
      </c>
    </row>
    <row r="4035" spans="2:17" s="44" customFormat="1" x14ac:dyDescent="0.3">
      <c r="B4035" s="87">
        <v>3997</v>
      </c>
      <c r="C4035" s="88">
        <v>72154500</v>
      </c>
      <c r="D4035" s="89" t="s">
        <v>1045</v>
      </c>
      <c r="E4035" s="78">
        <v>19736</v>
      </c>
      <c r="F4035" s="35">
        <f t="shared" si="565"/>
        <v>20743</v>
      </c>
      <c r="G4035" s="36">
        <v>315165.55</v>
      </c>
      <c r="H4035" s="36">
        <v>319538.8</v>
      </c>
      <c r="I4035" s="37">
        <v>346944.5</v>
      </c>
      <c r="J4035" s="38">
        <f t="shared" si="557"/>
        <v>20743</v>
      </c>
      <c r="K4035" s="38">
        <f t="shared" si="558"/>
        <v>250597.96249999999</v>
      </c>
      <c r="L4035" s="38">
        <f t="shared" si="559"/>
        <v>317352.17499999999</v>
      </c>
      <c r="M4035" s="39">
        <f t="shared" si="560"/>
        <v>164077.29157915793</v>
      </c>
      <c r="N4035" s="40">
        <f t="shared" si="561"/>
        <v>101352.64955219244</v>
      </c>
      <c r="O4035" s="41">
        <f t="shared" si="562"/>
        <v>0.61771283872817684</v>
      </c>
      <c r="P4035" s="42">
        <f t="shared" si="563"/>
        <v>20743</v>
      </c>
      <c r="Q4035" s="43" t="str">
        <f t="shared" si="564"/>
        <v>MEDIA GEO</v>
      </c>
    </row>
    <row r="4036" spans="2:17" s="44" customFormat="1" x14ac:dyDescent="0.3">
      <c r="B4036" s="87">
        <v>3998</v>
      </c>
      <c r="C4036" s="88">
        <v>72154500</v>
      </c>
      <c r="D4036" s="89" t="s">
        <v>1046</v>
      </c>
      <c r="E4036" s="78">
        <v>18189</v>
      </c>
      <c r="F4036" s="35">
        <f t="shared" si="565"/>
        <v>19117</v>
      </c>
      <c r="G4036" s="36">
        <v>443156</v>
      </c>
      <c r="H4036" s="36">
        <v>452485.6</v>
      </c>
      <c r="I4036" s="37">
        <v>485722.3</v>
      </c>
      <c r="J4036" s="38">
        <f t="shared" si="557"/>
        <v>19117</v>
      </c>
      <c r="K4036" s="38">
        <f t="shared" si="558"/>
        <v>350120.22499999998</v>
      </c>
      <c r="L4036" s="38">
        <f t="shared" si="559"/>
        <v>447820.79999999999</v>
      </c>
      <c r="M4036" s="39">
        <f t="shared" si="560"/>
        <v>207726.68708236463</v>
      </c>
      <c r="N4036" s="40">
        <f t="shared" si="561"/>
        <v>133367.1887334128</v>
      </c>
      <c r="O4036" s="41">
        <f t="shared" si="562"/>
        <v>0.64203204030559669</v>
      </c>
      <c r="P4036" s="42">
        <f t="shared" si="563"/>
        <v>19117</v>
      </c>
      <c r="Q4036" s="43" t="str">
        <f t="shared" si="564"/>
        <v>MEDIA GEO</v>
      </c>
    </row>
    <row r="4037" spans="2:17" s="44" customFormat="1" x14ac:dyDescent="0.3">
      <c r="B4037" s="87">
        <v>3999</v>
      </c>
      <c r="C4037" s="88">
        <v>72154500</v>
      </c>
      <c r="D4037" s="89" t="s">
        <v>1047</v>
      </c>
      <c r="E4037" s="78">
        <v>12077</v>
      </c>
      <c r="F4037" s="35">
        <f t="shared" si="565"/>
        <v>12693</v>
      </c>
      <c r="G4037" s="36">
        <v>376391.05</v>
      </c>
      <c r="H4037" s="36">
        <v>386012.2</v>
      </c>
      <c r="I4037" s="37">
        <v>416333.4</v>
      </c>
      <c r="J4037" s="38">
        <f t="shared" si="557"/>
        <v>12693</v>
      </c>
      <c r="K4037" s="38">
        <f t="shared" si="558"/>
        <v>297857.41249999998</v>
      </c>
      <c r="L4037" s="38">
        <f t="shared" si="559"/>
        <v>381201.625</v>
      </c>
      <c r="M4037" s="39">
        <f t="shared" si="560"/>
        <v>166460.60281248789</v>
      </c>
      <c r="N4037" s="40">
        <f t="shared" si="561"/>
        <v>108730.11467550983</v>
      </c>
      <c r="O4037" s="41">
        <f t="shared" si="562"/>
        <v>0.653188279018733</v>
      </c>
      <c r="P4037" s="42">
        <f t="shared" si="563"/>
        <v>12693</v>
      </c>
      <c r="Q4037" s="43" t="str">
        <f t="shared" si="564"/>
        <v>MEDIA GEO</v>
      </c>
    </row>
    <row r="4038" spans="2:17" s="44" customFormat="1" x14ac:dyDescent="0.3">
      <c r="B4038" s="87">
        <v>4000</v>
      </c>
      <c r="C4038" s="88">
        <v>72154500</v>
      </c>
      <c r="D4038" s="89" t="s">
        <v>1315</v>
      </c>
      <c r="E4038" s="78">
        <v>6757</v>
      </c>
      <c r="F4038" s="35">
        <f t="shared" si="565"/>
        <v>7102</v>
      </c>
      <c r="G4038" s="36">
        <v>310209.2</v>
      </c>
      <c r="H4038" s="36">
        <v>316331.75</v>
      </c>
      <c r="I4038" s="37">
        <v>346944.5</v>
      </c>
      <c r="J4038" s="38">
        <f t="shared" si="557"/>
        <v>7102</v>
      </c>
      <c r="K4038" s="38">
        <f t="shared" si="558"/>
        <v>245146.86249999999</v>
      </c>
      <c r="L4038" s="38">
        <f t="shared" si="559"/>
        <v>313270.47499999998</v>
      </c>
      <c r="M4038" s="39">
        <f t="shared" si="560"/>
        <v>124698.0129779681</v>
      </c>
      <c r="N4038" s="40">
        <f t="shared" si="561"/>
        <v>83152.938217222501</v>
      </c>
      <c r="O4038" s="41">
        <f t="shared" si="562"/>
        <v>0.66683450867748895</v>
      </c>
      <c r="P4038" s="42">
        <f t="shared" si="563"/>
        <v>7102</v>
      </c>
      <c r="Q4038" s="43" t="str">
        <f t="shared" si="564"/>
        <v>MEDIA GEO</v>
      </c>
    </row>
    <row r="4039" spans="2:17" s="44" customFormat="1" x14ac:dyDescent="0.3">
      <c r="B4039" s="87">
        <v>4001</v>
      </c>
      <c r="C4039" s="88">
        <v>72154500</v>
      </c>
      <c r="D4039" s="89" t="s">
        <v>1352</v>
      </c>
      <c r="E4039" s="78">
        <v>9721</v>
      </c>
      <c r="F4039" s="35">
        <f t="shared" si="565"/>
        <v>10217</v>
      </c>
      <c r="G4039" s="36">
        <v>444613.75</v>
      </c>
      <c r="H4039" s="36">
        <v>452777.15</v>
      </c>
      <c r="I4039" s="37">
        <v>485722.3</v>
      </c>
      <c r="J4039" s="38">
        <f t="shared" si="557"/>
        <v>10217</v>
      </c>
      <c r="K4039" s="38">
        <f t="shared" si="558"/>
        <v>348332.55</v>
      </c>
      <c r="L4039" s="38">
        <f t="shared" si="559"/>
        <v>448695.45</v>
      </c>
      <c r="M4039" s="39">
        <f t="shared" si="560"/>
        <v>177784.83245186976</v>
      </c>
      <c r="N4039" s="40">
        <f t="shared" si="561"/>
        <v>118488.35063544833</v>
      </c>
      <c r="O4039" s="41">
        <f t="shared" si="562"/>
        <v>0.66647052507994864</v>
      </c>
      <c r="P4039" s="42">
        <f t="shared" si="563"/>
        <v>10217</v>
      </c>
      <c r="Q4039" s="43" t="str">
        <f t="shared" si="564"/>
        <v>MEDIA GEO</v>
      </c>
    </row>
    <row r="4040" spans="2:17" s="44" customFormat="1" x14ac:dyDescent="0.3">
      <c r="B4040" s="87">
        <v>4002</v>
      </c>
      <c r="C4040" s="88">
        <v>72154500</v>
      </c>
      <c r="D4040" s="89" t="s">
        <v>1091</v>
      </c>
      <c r="E4040" s="78">
        <v>29935</v>
      </c>
      <c r="F4040" s="35">
        <f t="shared" si="565"/>
        <v>31462</v>
      </c>
      <c r="G4040" s="36">
        <v>593012.69999999995</v>
      </c>
      <c r="H4040" s="36">
        <v>604383.15</v>
      </c>
      <c r="I4040" s="37">
        <v>659194.55000000005</v>
      </c>
      <c r="J4040" s="38">
        <f t="shared" si="557"/>
        <v>31462</v>
      </c>
      <c r="K4040" s="38">
        <f t="shared" si="558"/>
        <v>472013.10000000003</v>
      </c>
      <c r="L4040" s="38">
        <f t="shared" si="559"/>
        <v>598697.92500000005</v>
      </c>
      <c r="M4040" s="39">
        <f t="shared" si="560"/>
        <v>293625.70278232056</v>
      </c>
      <c r="N4040" s="40">
        <f t="shared" si="561"/>
        <v>185377.73201835342</v>
      </c>
      <c r="O4040" s="41">
        <f t="shared" si="562"/>
        <v>0.63134027526119951</v>
      </c>
      <c r="P4040" s="42">
        <f t="shared" si="563"/>
        <v>31462</v>
      </c>
      <c r="Q4040" s="43" t="str">
        <f t="shared" si="564"/>
        <v>MEDIA GEO</v>
      </c>
    </row>
    <row r="4041" spans="2:17" s="44" customFormat="1" x14ac:dyDescent="0.3">
      <c r="B4041" s="87">
        <v>4003</v>
      </c>
      <c r="C4041" s="88">
        <v>72154500</v>
      </c>
      <c r="D4041" s="89" t="s">
        <v>1022</v>
      </c>
      <c r="E4041" s="78">
        <v>33359</v>
      </c>
      <c r="F4041" s="35">
        <f t="shared" si="565"/>
        <v>35060</v>
      </c>
      <c r="G4041" s="36">
        <v>918674.05</v>
      </c>
      <c r="H4041" s="36">
        <v>929752.95</v>
      </c>
      <c r="I4041" s="37">
        <v>1006139.05</v>
      </c>
      <c r="J4041" s="38">
        <f t="shared" ref="J4041:J4104" si="566">MIN(F4041:I4041)</f>
        <v>35060</v>
      </c>
      <c r="K4041" s="38">
        <f t="shared" ref="K4041:K4104" si="567">AVERAGE(F4041:I4041)</f>
        <v>722406.51249999995</v>
      </c>
      <c r="L4041" s="38">
        <f t="shared" ref="L4041:L4104" si="568">MEDIAN(F4041:I4041)</f>
        <v>924213.5</v>
      </c>
      <c r="M4041" s="39">
        <f t="shared" ref="M4041:M4104" si="569">GEOMEAN(F4041:I4041)</f>
        <v>416629.22677631601</v>
      </c>
      <c r="N4041" s="40">
        <f t="shared" ref="N4041:N4104" si="570">STDEVA(J4041,M4041)</f>
        <v>269810.18774564064</v>
      </c>
      <c r="O4041" s="41">
        <f t="shared" ref="O4041:O4104" si="571">N4041/M4041</f>
        <v>0.64760264140206125</v>
      </c>
      <c r="P4041" s="42">
        <f t="shared" ref="P4041:P4104" si="572">ROUND(IF(O4041&lt;=P4036,J4041,M4041),0)</f>
        <v>35060</v>
      </c>
      <c r="Q4041" s="43" t="str">
        <f t="shared" ref="Q4041:Q4104" si="573">IF(O4041&lt;=35%,"MENOR VALOR","MEDIA GEO")</f>
        <v>MEDIA GEO</v>
      </c>
    </row>
    <row r="4042" spans="2:17" s="44" customFormat="1" x14ac:dyDescent="0.3">
      <c r="B4042" s="87">
        <v>4004</v>
      </c>
      <c r="C4042" s="88">
        <v>72154500</v>
      </c>
      <c r="D4042" s="89" t="s">
        <v>1023</v>
      </c>
      <c r="E4042" s="78">
        <v>27173</v>
      </c>
      <c r="F4042" s="35">
        <f t="shared" si="565"/>
        <v>28559</v>
      </c>
      <c r="G4042" s="36">
        <v>340821.95</v>
      </c>
      <c r="H4042" s="36">
        <v>351609.3</v>
      </c>
      <c r="I4042" s="37">
        <v>381638.95</v>
      </c>
      <c r="J4042" s="38">
        <f t="shared" si="566"/>
        <v>28559</v>
      </c>
      <c r="K4042" s="38">
        <f t="shared" si="567"/>
        <v>275657.3</v>
      </c>
      <c r="L4042" s="38">
        <f t="shared" si="568"/>
        <v>346215.625</v>
      </c>
      <c r="M4042" s="39">
        <f t="shared" si="569"/>
        <v>190106.03318549058</v>
      </c>
      <c r="N4042" s="40">
        <f t="shared" si="570"/>
        <v>114231.00264602865</v>
      </c>
      <c r="O4042" s="41">
        <f t="shared" si="571"/>
        <v>0.60088047039817494</v>
      </c>
      <c r="P4042" s="42">
        <f t="shared" si="572"/>
        <v>28559</v>
      </c>
      <c r="Q4042" s="43" t="str">
        <f t="shared" si="573"/>
        <v>MEDIA GEO</v>
      </c>
    </row>
    <row r="4043" spans="2:17" s="44" customFormat="1" x14ac:dyDescent="0.3">
      <c r="B4043" s="87">
        <v>4005</v>
      </c>
      <c r="C4043" s="88">
        <v>72154500</v>
      </c>
      <c r="D4043" s="89" t="s">
        <v>1024</v>
      </c>
      <c r="E4043" s="78">
        <v>29235</v>
      </c>
      <c r="F4043" s="35">
        <f t="shared" si="565"/>
        <v>30726</v>
      </c>
      <c r="G4043" s="36">
        <v>455401.1</v>
      </c>
      <c r="H4043" s="36">
        <v>462106.75</v>
      </c>
      <c r="I4043" s="37">
        <v>503069.52500000002</v>
      </c>
      <c r="J4043" s="38">
        <f t="shared" si="566"/>
        <v>30726</v>
      </c>
      <c r="K4043" s="38">
        <f t="shared" si="567"/>
        <v>362825.84375</v>
      </c>
      <c r="L4043" s="38">
        <f t="shared" si="568"/>
        <v>458753.92499999999</v>
      </c>
      <c r="M4043" s="39">
        <f t="shared" si="569"/>
        <v>238818.30179252251</v>
      </c>
      <c r="N4043" s="40">
        <f t="shared" si="570"/>
        <v>147143.47771021019</v>
      </c>
      <c r="O4043" s="41">
        <f t="shared" si="571"/>
        <v>0.6161314966473701</v>
      </c>
      <c r="P4043" s="42">
        <f t="shared" si="572"/>
        <v>30726</v>
      </c>
      <c r="Q4043" s="43" t="str">
        <f t="shared" si="573"/>
        <v>MEDIA GEO</v>
      </c>
    </row>
    <row r="4044" spans="2:17" s="44" customFormat="1" x14ac:dyDescent="0.3">
      <c r="B4044" s="87">
        <v>4006</v>
      </c>
      <c r="C4044" s="88">
        <v>72154500</v>
      </c>
      <c r="D4044" s="89" t="s">
        <v>1025</v>
      </c>
      <c r="E4044" s="78">
        <v>34942</v>
      </c>
      <c r="F4044" s="35">
        <f t="shared" si="565"/>
        <v>36724</v>
      </c>
      <c r="G4044" s="36">
        <v>840538.65</v>
      </c>
      <c r="H4044" s="36">
        <v>839664</v>
      </c>
      <c r="I4044" s="37">
        <v>919402.92500000005</v>
      </c>
      <c r="J4044" s="38">
        <f t="shared" si="566"/>
        <v>36724</v>
      </c>
      <c r="K4044" s="38">
        <f t="shared" si="567"/>
        <v>659082.39375000005</v>
      </c>
      <c r="L4044" s="38">
        <f t="shared" si="568"/>
        <v>840101.32499999995</v>
      </c>
      <c r="M4044" s="39">
        <f t="shared" si="569"/>
        <v>392897.95682256733</v>
      </c>
      <c r="N4044" s="40">
        <f t="shared" si="570"/>
        <v>251853.02015128196</v>
      </c>
      <c r="O4044" s="41">
        <f t="shared" si="571"/>
        <v>0.64101381994464979</v>
      </c>
      <c r="P4044" s="42">
        <f t="shared" si="572"/>
        <v>36724</v>
      </c>
      <c r="Q4044" s="43" t="str">
        <f t="shared" si="573"/>
        <v>MEDIA GEO</v>
      </c>
    </row>
    <row r="4045" spans="2:17" s="44" customFormat="1" x14ac:dyDescent="0.3">
      <c r="B4045" s="87">
        <v>4007</v>
      </c>
      <c r="C4045" s="88">
        <v>72154500</v>
      </c>
      <c r="D4045" s="89" t="s">
        <v>1102</v>
      </c>
      <c r="E4045" s="78">
        <v>112338</v>
      </c>
      <c r="F4045" s="35">
        <f t="shared" si="565"/>
        <v>118067</v>
      </c>
      <c r="G4045" s="36">
        <v>1399440</v>
      </c>
      <c r="H4045" s="36">
        <v>1432968.25</v>
      </c>
      <c r="I4045" s="37">
        <v>1561250.25</v>
      </c>
      <c r="J4045" s="38">
        <f t="shared" si="566"/>
        <v>118067</v>
      </c>
      <c r="K4045" s="38">
        <f t="shared" si="567"/>
        <v>1127931.375</v>
      </c>
      <c r="L4045" s="38">
        <f t="shared" si="568"/>
        <v>1416204.125</v>
      </c>
      <c r="M4045" s="39">
        <f t="shared" si="569"/>
        <v>779736.69882719149</v>
      </c>
      <c r="N4045" s="40">
        <f t="shared" si="570"/>
        <v>467871.13094636763</v>
      </c>
      <c r="O4045" s="41">
        <f t="shared" si="571"/>
        <v>0.60003733523136271</v>
      </c>
      <c r="P4045" s="42">
        <f t="shared" si="572"/>
        <v>118067</v>
      </c>
      <c r="Q4045" s="43" t="str">
        <f t="shared" si="573"/>
        <v>MEDIA GEO</v>
      </c>
    </row>
    <row r="4046" spans="2:17" s="44" customFormat="1" x14ac:dyDescent="0.3">
      <c r="B4046" s="87">
        <v>4008</v>
      </c>
      <c r="C4046" s="88">
        <v>72154500</v>
      </c>
      <c r="D4046" s="89" t="s">
        <v>1317</v>
      </c>
      <c r="E4046" s="78">
        <v>210242</v>
      </c>
      <c r="F4046" s="35">
        <f t="shared" si="565"/>
        <v>220964</v>
      </c>
      <c r="G4046" s="36">
        <v>1267367.8500000001</v>
      </c>
      <c r="H4046" s="36">
        <v>1286027.05</v>
      </c>
      <c r="I4046" s="37">
        <v>1387778</v>
      </c>
      <c r="J4046" s="38">
        <f t="shared" si="566"/>
        <v>220964</v>
      </c>
      <c r="K4046" s="38">
        <f t="shared" si="567"/>
        <v>1040534.2250000001</v>
      </c>
      <c r="L4046" s="38">
        <f t="shared" si="568"/>
        <v>1276697.4500000002</v>
      </c>
      <c r="M4046" s="39">
        <f t="shared" si="569"/>
        <v>840811.37367258756</v>
      </c>
      <c r="N4046" s="40">
        <f t="shared" si="570"/>
        <v>438298.28122455854</v>
      </c>
      <c r="O4046" s="41">
        <f t="shared" si="571"/>
        <v>0.52128015265791605</v>
      </c>
      <c r="P4046" s="42">
        <f t="shared" si="572"/>
        <v>220964</v>
      </c>
      <c r="Q4046" s="43" t="str">
        <f t="shared" si="573"/>
        <v>MEDIA GEO</v>
      </c>
    </row>
    <row r="4047" spans="2:17" s="44" customFormat="1" x14ac:dyDescent="0.3">
      <c r="B4047" s="87">
        <v>4009</v>
      </c>
      <c r="C4047" s="88">
        <v>72154500</v>
      </c>
      <c r="D4047" s="89" t="s">
        <v>1318</v>
      </c>
      <c r="E4047" s="78">
        <v>195790</v>
      </c>
      <c r="F4047" s="35">
        <f t="shared" si="565"/>
        <v>205775</v>
      </c>
      <c r="G4047" s="36">
        <v>5319621.3</v>
      </c>
      <c r="H4047" s="36">
        <v>5447028.6500000004</v>
      </c>
      <c r="I4047" s="37">
        <v>5863362.0499999998</v>
      </c>
      <c r="J4047" s="38">
        <f t="shared" si="566"/>
        <v>205775</v>
      </c>
      <c r="K4047" s="38">
        <f t="shared" si="567"/>
        <v>4208946.75</v>
      </c>
      <c r="L4047" s="38">
        <f t="shared" si="568"/>
        <v>5383324.9749999996</v>
      </c>
      <c r="M4047" s="39">
        <f t="shared" si="569"/>
        <v>2431615.6199302631</v>
      </c>
      <c r="N4047" s="40">
        <f t="shared" si="570"/>
        <v>1573906.996193158</v>
      </c>
      <c r="O4047" s="41">
        <f t="shared" si="571"/>
        <v>0.64726800703735254</v>
      </c>
      <c r="P4047" s="42">
        <f t="shared" si="572"/>
        <v>205775</v>
      </c>
      <c r="Q4047" s="43" t="str">
        <f t="shared" si="573"/>
        <v>MEDIA GEO</v>
      </c>
    </row>
    <row r="4048" spans="2:17" s="44" customFormat="1" x14ac:dyDescent="0.3">
      <c r="B4048" s="87">
        <v>4010</v>
      </c>
      <c r="C4048" s="88">
        <v>72154500</v>
      </c>
      <c r="D4048" s="89" t="s">
        <v>1319</v>
      </c>
      <c r="E4048" s="78">
        <v>74855</v>
      </c>
      <c r="F4048" s="35">
        <f t="shared" si="565"/>
        <v>78673</v>
      </c>
      <c r="G4048" s="36">
        <v>683976.3</v>
      </c>
      <c r="H4048" s="36">
        <v>710215.8</v>
      </c>
      <c r="I4048" s="37">
        <v>763277.9</v>
      </c>
      <c r="J4048" s="38">
        <f t="shared" si="566"/>
        <v>78673</v>
      </c>
      <c r="K4048" s="38">
        <f t="shared" si="567"/>
        <v>559035.75</v>
      </c>
      <c r="L4048" s="38">
        <f t="shared" si="568"/>
        <v>697096.05</v>
      </c>
      <c r="M4048" s="39">
        <f t="shared" si="569"/>
        <v>413271.01381718781</v>
      </c>
      <c r="N4048" s="40">
        <f t="shared" si="570"/>
        <v>236596.52454168364</v>
      </c>
      <c r="O4048" s="41">
        <f t="shared" si="571"/>
        <v>0.57249726361487119</v>
      </c>
      <c r="P4048" s="42">
        <f t="shared" si="572"/>
        <v>78673</v>
      </c>
      <c r="Q4048" s="43" t="str">
        <f t="shared" si="573"/>
        <v>MEDIA GEO</v>
      </c>
    </row>
    <row r="4049" spans="2:17" s="44" customFormat="1" x14ac:dyDescent="0.3">
      <c r="B4049" s="87">
        <v>4011</v>
      </c>
      <c r="C4049" s="88">
        <v>72154500</v>
      </c>
      <c r="D4049" s="89" t="s">
        <v>1320</v>
      </c>
      <c r="E4049" s="78">
        <v>47719</v>
      </c>
      <c r="F4049" s="35">
        <f t="shared" si="565"/>
        <v>50153</v>
      </c>
      <c r="G4049" s="36">
        <v>1118968.8999999999</v>
      </c>
      <c r="H4049" s="36">
        <v>1152497.1499999999</v>
      </c>
      <c r="I4049" s="37">
        <v>1249000.2</v>
      </c>
      <c r="J4049" s="38">
        <f t="shared" si="566"/>
        <v>50153</v>
      </c>
      <c r="K4049" s="38">
        <f t="shared" si="567"/>
        <v>892654.8125</v>
      </c>
      <c r="L4049" s="38">
        <f t="shared" si="568"/>
        <v>1135733.0249999999</v>
      </c>
      <c r="M4049" s="39">
        <f t="shared" si="569"/>
        <v>533125.33955587493</v>
      </c>
      <c r="N4049" s="40">
        <f t="shared" si="570"/>
        <v>341513.01642549102</v>
      </c>
      <c r="O4049" s="41">
        <f t="shared" si="571"/>
        <v>0.64058672714748777</v>
      </c>
      <c r="P4049" s="42">
        <f t="shared" si="572"/>
        <v>50153</v>
      </c>
      <c r="Q4049" s="43" t="str">
        <f t="shared" si="573"/>
        <v>MEDIA GEO</v>
      </c>
    </row>
    <row r="4050" spans="2:17" s="44" customFormat="1" x14ac:dyDescent="0.3">
      <c r="B4050" s="87">
        <v>4012</v>
      </c>
      <c r="C4050" s="88">
        <v>72154500</v>
      </c>
      <c r="D4050" s="89" t="s">
        <v>1321</v>
      </c>
      <c r="E4050" s="78">
        <v>101771</v>
      </c>
      <c r="F4050" s="35">
        <f t="shared" si="565"/>
        <v>106961</v>
      </c>
      <c r="G4050" s="36">
        <v>1567955.9</v>
      </c>
      <c r="H4050" s="36">
        <v>1565331.95</v>
      </c>
      <c r="I4050" s="37">
        <v>1717375.2749999999</v>
      </c>
      <c r="J4050" s="38">
        <f t="shared" si="566"/>
        <v>106961</v>
      </c>
      <c r="K4050" s="38">
        <f t="shared" si="567"/>
        <v>1239406.03125</v>
      </c>
      <c r="L4050" s="38">
        <f t="shared" si="568"/>
        <v>1566643.9249999998</v>
      </c>
      <c r="M4050" s="39">
        <f t="shared" si="569"/>
        <v>819422.22398295766</v>
      </c>
      <c r="N4050" s="40">
        <f t="shared" si="570"/>
        <v>503786.16281081701</v>
      </c>
      <c r="O4050" s="41">
        <f t="shared" si="571"/>
        <v>0.61480656499901665</v>
      </c>
      <c r="P4050" s="42">
        <f t="shared" si="572"/>
        <v>106961</v>
      </c>
      <c r="Q4050" s="43" t="str">
        <f t="shared" si="573"/>
        <v>MEDIA GEO</v>
      </c>
    </row>
    <row r="4051" spans="2:17" s="44" customFormat="1" x14ac:dyDescent="0.3">
      <c r="B4051" s="87">
        <v>4013</v>
      </c>
      <c r="C4051" s="88">
        <v>72154500</v>
      </c>
      <c r="D4051" s="89" t="s">
        <v>1104</v>
      </c>
      <c r="E4051" s="78">
        <v>135019</v>
      </c>
      <c r="F4051" s="35">
        <f t="shared" si="565"/>
        <v>141905</v>
      </c>
      <c r="G4051" s="36">
        <v>2181668.65</v>
      </c>
      <c r="H4051" s="36">
        <v>2240270.2000000002</v>
      </c>
      <c r="I4051" s="37">
        <v>2421672.61</v>
      </c>
      <c r="J4051" s="38">
        <f t="shared" si="566"/>
        <v>141905</v>
      </c>
      <c r="K4051" s="38">
        <f t="shared" si="567"/>
        <v>1746379.1149999998</v>
      </c>
      <c r="L4051" s="38">
        <f t="shared" si="568"/>
        <v>2210969.4249999998</v>
      </c>
      <c r="M4051" s="39">
        <f t="shared" si="569"/>
        <v>1138414.9232215167</v>
      </c>
      <c r="N4051" s="40">
        <f t="shared" si="570"/>
        <v>704638.92422962026</v>
      </c>
      <c r="O4051" s="41">
        <f t="shared" si="571"/>
        <v>0.61896493963344612</v>
      </c>
      <c r="P4051" s="42">
        <f t="shared" si="572"/>
        <v>141905</v>
      </c>
      <c r="Q4051" s="43" t="str">
        <f t="shared" si="573"/>
        <v>MEDIA GEO</v>
      </c>
    </row>
    <row r="4052" spans="2:17" s="44" customFormat="1" ht="21.6" x14ac:dyDescent="0.3">
      <c r="B4052" s="87">
        <v>4014</v>
      </c>
      <c r="C4052" s="88">
        <v>72154500</v>
      </c>
      <c r="D4052" s="89" t="s">
        <v>1353</v>
      </c>
      <c r="E4052" s="78">
        <v>953049</v>
      </c>
      <c r="F4052" s="35">
        <f t="shared" si="565"/>
        <v>1001654</v>
      </c>
      <c r="G4052" s="36">
        <v>12488544.25</v>
      </c>
      <c r="H4052" s="36">
        <v>12631403.75</v>
      </c>
      <c r="I4052" s="37">
        <v>13877780</v>
      </c>
      <c r="J4052" s="38">
        <f t="shared" si="566"/>
        <v>1001654</v>
      </c>
      <c r="K4052" s="38">
        <f t="shared" si="567"/>
        <v>9999845.5</v>
      </c>
      <c r="L4052" s="38">
        <f t="shared" si="568"/>
        <v>12559974</v>
      </c>
      <c r="M4052" s="39">
        <f t="shared" si="569"/>
        <v>6843059.0965402368</v>
      </c>
      <c r="N4052" s="40">
        <f t="shared" si="570"/>
        <v>4130497.1554212612</v>
      </c>
      <c r="O4052" s="41">
        <f t="shared" si="571"/>
        <v>0.60360389953516369</v>
      </c>
      <c r="P4052" s="42">
        <f t="shared" si="572"/>
        <v>1001654</v>
      </c>
      <c r="Q4052" s="43" t="str">
        <f t="shared" si="573"/>
        <v>MEDIA GEO</v>
      </c>
    </row>
    <row r="4053" spans="2:17" s="44" customFormat="1" ht="21.6" x14ac:dyDescent="0.3">
      <c r="B4053" s="87">
        <v>4015</v>
      </c>
      <c r="C4053" s="88">
        <v>72154500</v>
      </c>
      <c r="D4053" s="89" t="s">
        <v>1354</v>
      </c>
      <c r="E4053" s="78">
        <v>1899115</v>
      </c>
      <c r="F4053" s="35">
        <f t="shared" si="565"/>
        <v>1995970</v>
      </c>
      <c r="G4053" s="36">
        <v>7223734.3499999996</v>
      </c>
      <c r="H4053" s="36">
        <v>7388751.6500000004</v>
      </c>
      <c r="I4053" s="37">
        <v>7979723.5</v>
      </c>
      <c r="J4053" s="38">
        <f t="shared" si="566"/>
        <v>1995970</v>
      </c>
      <c r="K4053" s="38">
        <f t="shared" si="567"/>
        <v>6147044.875</v>
      </c>
      <c r="L4053" s="38">
        <f t="shared" si="568"/>
        <v>7306243</v>
      </c>
      <c r="M4053" s="39">
        <f t="shared" si="569"/>
        <v>5399688.0696740849</v>
      </c>
      <c r="N4053" s="40">
        <f t="shared" si="570"/>
        <v>2406792.1283137305</v>
      </c>
      <c r="O4053" s="41">
        <f t="shared" si="571"/>
        <v>0.44572799340592278</v>
      </c>
      <c r="P4053" s="42">
        <f t="shared" si="572"/>
        <v>1995970</v>
      </c>
      <c r="Q4053" s="43" t="str">
        <f t="shared" si="573"/>
        <v>MEDIA GEO</v>
      </c>
    </row>
    <row r="4054" spans="2:17" s="44" customFormat="1" ht="21.6" x14ac:dyDescent="0.3">
      <c r="B4054" s="87">
        <v>4016</v>
      </c>
      <c r="C4054" s="88">
        <v>72154500</v>
      </c>
      <c r="D4054" s="89" t="s">
        <v>1355</v>
      </c>
      <c r="E4054" s="78">
        <v>1204779</v>
      </c>
      <c r="F4054" s="35">
        <f t="shared" si="565"/>
        <v>1266223</v>
      </c>
      <c r="G4054" s="36">
        <v>9436598.8499999996</v>
      </c>
      <c r="H4054" s="36">
        <v>9531061.0500000007</v>
      </c>
      <c r="I4054" s="37">
        <v>10408335</v>
      </c>
      <c r="J4054" s="38">
        <f t="shared" si="566"/>
        <v>1266223</v>
      </c>
      <c r="K4054" s="38">
        <f t="shared" si="567"/>
        <v>7660554.4749999996</v>
      </c>
      <c r="L4054" s="38">
        <f t="shared" si="568"/>
        <v>9483829.9499999993</v>
      </c>
      <c r="M4054" s="39">
        <f t="shared" si="569"/>
        <v>5867620.9587640679</v>
      </c>
      <c r="N4054" s="40">
        <f t="shared" si="570"/>
        <v>3253679.6995800105</v>
      </c>
      <c r="O4054" s="41">
        <f t="shared" si="571"/>
        <v>0.55451429505176364</v>
      </c>
      <c r="P4054" s="42">
        <f t="shared" si="572"/>
        <v>1266223</v>
      </c>
      <c r="Q4054" s="43" t="str">
        <f t="shared" si="573"/>
        <v>MEDIA GEO</v>
      </c>
    </row>
    <row r="4055" spans="2:17" s="44" customFormat="1" ht="21.6" x14ac:dyDescent="0.3">
      <c r="B4055" s="87">
        <v>4017</v>
      </c>
      <c r="C4055" s="88">
        <v>72154500</v>
      </c>
      <c r="D4055" s="89" t="s">
        <v>1325</v>
      </c>
      <c r="E4055" s="78">
        <v>612793</v>
      </c>
      <c r="F4055" s="35">
        <f t="shared" si="565"/>
        <v>644045</v>
      </c>
      <c r="G4055" s="36">
        <v>3900939</v>
      </c>
      <c r="H4055" s="36">
        <v>4039716.8</v>
      </c>
      <c r="I4055" s="37">
        <v>4336806.25</v>
      </c>
      <c r="J4055" s="38">
        <f t="shared" si="566"/>
        <v>644045</v>
      </c>
      <c r="K4055" s="38">
        <f t="shared" si="567"/>
        <v>3230376.7625000002</v>
      </c>
      <c r="L4055" s="38">
        <f t="shared" si="568"/>
        <v>3970327.9</v>
      </c>
      <c r="M4055" s="39">
        <f t="shared" si="569"/>
        <v>2575737.3653945988</v>
      </c>
      <c r="N4055" s="40">
        <f t="shared" si="570"/>
        <v>1365912.7707368031</v>
      </c>
      <c r="O4055" s="41">
        <f t="shared" si="571"/>
        <v>0.53029970721706221</v>
      </c>
      <c r="P4055" s="42">
        <f t="shared" si="572"/>
        <v>644045</v>
      </c>
      <c r="Q4055" s="43" t="str">
        <f t="shared" si="573"/>
        <v>MEDIA GEO</v>
      </c>
    </row>
    <row r="4056" spans="2:17" s="44" customFormat="1" ht="21.6" x14ac:dyDescent="0.3">
      <c r="B4056" s="87">
        <v>4018</v>
      </c>
      <c r="C4056" s="88">
        <v>72154500</v>
      </c>
      <c r="D4056" s="89" t="s">
        <v>1218</v>
      </c>
      <c r="E4056" s="78">
        <v>1668049</v>
      </c>
      <c r="F4056" s="35">
        <f t="shared" si="565"/>
        <v>1753119</v>
      </c>
      <c r="G4056" s="36">
        <v>5076760.1500000004</v>
      </c>
      <c r="H4056" s="36">
        <v>5067139</v>
      </c>
      <c r="I4056" s="37">
        <v>5551112</v>
      </c>
      <c r="J4056" s="38">
        <f t="shared" si="566"/>
        <v>1753119</v>
      </c>
      <c r="K4056" s="38">
        <f t="shared" si="567"/>
        <v>4362032.5374999996</v>
      </c>
      <c r="L4056" s="38">
        <f t="shared" si="568"/>
        <v>5071949.5750000002</v>
      </c>
      <c r="M4056" s="39">
        <f t="shared" si="569"/>
        <v>3977729.1914454182</v>
      </c>
      <c r="N4056" s="40">
        <f t="shared" si="570"/>
        <v>1573036.9518677595</v>
      </c>
      <c r="O4056" s="41">
        <f t="shared" si="571"/>
        <v>0.39546104728566323</v>
      </c>
      <c r="P4056" s="42">
        <f t="shared" si="572"/>
        <v>1753119</v>
      </c>
      <c r="Q4056" s="43" t="str">
        <f t="shared" si="573"/>
        <v>MEDIA GEO</v>
      </c>
    </row>
    <row r="4057" spans="2:17" s="44" customFormat="1" ht="21.6" x14ac:dyDescent="0.3">
      <c r="B4057" s="87">
        <v>4019</v>
      </c>
      <c r="C4057" s="88">
        <v>72154500</v>
      </c>
      <c r="D4057" s="89" t="s">
        <v>1356</v>
      </c>
      <c r="E4057" s="78">
        <v>1956917</v>
      </c>
      <c r="F4057" s="35">
        <f t="shared" si="565"/>
        <v>2056720</v>
      </c>
      <c r="G4057" s="36">
        <v>6933059</v>
      </c>
      <c r="H4057" s="36">
        <v>6937432.25</v>
      </c>
      <c r="I4057" s="37">
        <v>7632779</v>
      </c>
      <c r="J4057" s="38">
        <f t="shared" si="566"/>
        <v>2056720</v>
      </c>
      <c r="K4057" s="38">
        <f t="shared" si="567"/>
        <v>5889997.5625</v>
      </c>
      <c r="L4057" s="38">
        <f t="shared" si="568"/>
        <v>6935245.625</v>
      </c>
      <c r="M4057" s="39">
        <f t="shared" si="569"/>
        <v>5241980.216221299</v>
      </c>
      <c r="N4057" s="40">
        <f t="shared" si="570"/>
        <v>2252319.0987338093</v>
      </c>
      <c r="O4057" s="41">
        <f t="shared" si="571"/>
        <v>0.42966951530339842</v>
      </c>
      <c r="P4057" s="42">
        <f t="shared" si="572"/>
        <v>2056720</v>
      </c>
      <c r="Q4057" s="43" t="str">
        <f t="shared" si="573"/>
        <v>MEDIA GEO</v>
      </c>
    </row>
    <row r="4058" spans="2:17" s="44" customFormat="1" ht="21.6" x14ac:dyDescent="0.3">
      <c r="B4058" s="87">
        <v>4020</v>
      </c>
      <c r="C4058" s="88">
        <v>72154500</v>
      </c>
      <c r="D4058" s="89" t="s">
        <v>1221</v>
      </c>
      <c r="E4058" s="78">
        <v>332919</v>
      </c>
      <c r="F4058" s="35">
        <f t="shared" si="565"/>
        <v>349898</v>
      </c>
      <c r="G4058" s="36">
        <v>4834190.55</v>
      </c>
      <c r="H4058" s="36">
        <v>4981714.8499999996</v>
      </c>
      <c r="I4058" s="37">
        <v>5342945.3</v>
      </c>
      <c r="J4058" s="38">
        <f t="shared" si="566"/>
        <v>349898</v>
      </c>
      <c r="K4058" s="38">
        <f t="shared" si="567"/>
        <v>3877187.1749999998</v>
      </c>
      <c r="L4058" s="38">
        <f t="shared" si="568"/>
        <v>4907952.6999999993</v>
      </c>
      <c r="M4058" s="39">
        <f t="shared" si="569"/>
        <v>2590336.6158102364</v>
      </c>
      <c r="N4058" s="40">
        <f t="shared" si="570"/>
        <v>1584229.3380716203</v>
      </c>
      <c r="O4058" s="41">
        <f t="shared" si="571"/>
        <v>0.61159207201187871</v>
      </c>
      <c r="P4058" s="42">
        <f t="shared" si="572"/>
        <v>349898</v>
      </c>
      <c r="Q4058" s="43" t="str">
        <f t="shared" si="573"/>
        <v>MEDIA GEO</v>
      </c>
    </row>
    <row r="4059" spans="2:17" s="44" customFormat="1" ht="21.6" x14ac:dyDescent="0.3">
      <c r="B4059" s="87">
        <v>4021</v>
      </c>
      <c r="C4059" s="88">
        <v>72154500</v>
      </c>
      <c r="D4059" s="89" t="s">
        <v>1222</v>
      </c>
      <c r="E4059" s="78">
        <v>245931</v>
      </c>
      <c r="F4059" s="35">
        <f t="shared" si="565"/>
        <v>258473</v>
      </c>
      <c r="G4059" s="36">
        <v>2258346.2999999998</v>
      </c>
      <c r="H4059" s="36">
        <v>2284877.35</v>
      </c>
      <c r="I4059" s="37">
        <v>2498000.4</v>
      </c>
      <c r="J4059" s="38">
        <f t="shared" si="566"/>
        <v>258473</v>
      </c>
      <c r="K4059" s="38">
        <f t="shared" si="567"/>
        <v>1824924.2625000002</v>
      </c>
      <c r="L4059" s="38">
        <f t="shared" si="568"/>
        <v>2271611.8250000002</v>
      </c>
      <c r="M4059" s="39">
        <f t="shared" si="569"/>
        <v>1351030.8920567604</v>
      </c>
      <c r="N4059" s="40">
        <f t="shared" si="570"/>
        <v>772555.09431221534</v>
      </c>
      <c r="O4059" s="41">
        <f t="shared" si="571"/>
        <v>0.57182637262727987</v>
      </c>
      <c r="P4059" s="42">
        <f t="shared" si="572"/>
        <v>258473</v>
      </c>
      <c r="Q4059" s="43" t="str">
        <f t="shared" si="573"/>
        <v>MEDIA GEO</v>
      </c>
    </row>
    <row r="4060" spans="2:17" s="44" customFormat="1" ht="21.6" x14ac:dyDescent="0.3">
      <c r="B4060" s="87">
        <v>4022</v>
      </c>
      <c r="C4060" s="88">
        <v>72154500</v>
      </c>
      <c r="D4060" s="89" t="s">
        <v>1223</v>
      </c>
      <c r="E4060" s="78">
        <v>89189</v>
      </c>
      <c r="F4060" s="35">
        <f t="shared" si="565"/>
        <v>93738</v>
      </c>
      <c r="G4060" s="36">
        <v>2686341.7</v>
      </c>
      <c r="H4060" s="36">
        <v>2701793.85</v>
      </c>
      <c r="I4060" s="37">
        <v>2949028.25</v>
      </c>
      <c r="J4060" s="38">
        <f t="shared" si="566"/>
        <v>93738</v>
      </c>
      <c r="K4060" s="38">
        <f t="shared" si="567"/>
        <v>2107725.4500000002</v>
      </c>
      <c r="L4060" s="38">
        <f t="shared" si="568"/>
        <v>2694067.7750000004</v>
      </c>
      <c r="M4060" s="39">
        <f t="shared" si="569"/>
        <v>1190150.873294329</v>
      </c>
      <c r="N4060" s="40">
        <f t="shared" si="570"/>
        <v>775280.97768664709</v>
      </c>
      <c r="O4060" s="41">
        <f t="shared" si="571"/>
        <v>0.65141403084524485</v>
      </c>
      <c r="P4060" s="42">
        <f t="shared" si="572"/>
        <v>93738</v>
      </c>
      <c r="Q4060" s="43" t="str">
        <f t="shared" si="573"/>
        <v>MEDIA GEO</v>
      </c>
    </row>
    <row r="4061" spans="2:17" s="44" customFormat="1" ht="21.6" x14ac:dyDescent="0.3">
      <c r="B4061" s="87">
        <v>4023</v>
      </c>
      <c r="C4061" s="88">
        <v>72154500</v>
      </c>
      <c r="D4061" s="89" t="s">
        <v>1357</v>
      </c>
      <c r="E4061" s="78">
        <v>144719</v>
      </c>
      <c r="F4061" s="35">
        <f t="shared" si="565"/>
        <v>152100</v>
      </c>
      <c r="G4061" s="36">
        <v>4186949.55</v>
      </c>
      <c r="H4061" s="36">
        <v>4297447</v>
      </c>
      <c r="I4061" s="37">
        <v>4683750.75</v>
      </c>
      <c r="J4061" s="38">
        <f t="shared" si="566"/>
        <v>152100</v>
      </c>
      <c r="K4061" s="38">
        <f t="shared" si="567"/>
        <v>3330061.8250000002</v>
      </c>
      <c r="L4061" s="38">
        <f t="shared" si="568"/>
        <v>4242198.2750000004</v>
      </c>
      <c r="M4061" s="39">
        <f t="shared" si="569"/>
        <v>1892159.801392925</v>
      </c>
      <c r="N4061" s="40">
        <f t="shared" si="570"/>
        <v>1230408.0852350544</v>
      </c>
      <c r="O4061" s="41">
        <f t="shared" si="571"/>
        <v>0.65026647555311234</v>
      </c>
      <c r="P4061" s="42">
        <f t="shared" si="572"/>
        <v>152100</v>
      </c>
      <c r="Q4061" s="43" t="str">
        <f t="shared" si="573"/>
        <v>MEDIA GEO</v>
      </c>
    </row>
    <row r="4062" spans="2:17" s="44" customFormat="1" ht="21.6" x14ac:dyDescent="0.3">
      <c r="B4062" s="87">
        <v>4024</v>
      </c>
      <c r="C4062" s="88">
        <v>72154500</v>
      </c>
      <c r="D4062" s="89" t="s">
        <v>1229</v>
      </c>
      <c r="E4062" s="78">
        <v>172483</v>
      </c>
      <c r="F4062" s="35">
        <f t="shared" si="565"/>
        <v>181280</v>
      </c>
      <c r="G4062" s="36">
        <v>1771749.35</v>
      </c>
      <c r="H4062" s="36">
        <v>1809359.3</v>
      </c>
      <c r="I4062" s="37">
        <v>1942889.2</v>
      </c>
      <c r="J4062" s="38">
        <f t="shared" si="566"/>
        <v>181280</v>
      </c>
      <c r="K4062" s="38">
        <f t="shared" si="567"/>
        <v>1426319.4625000001</v>
      </c>
      <c r="L4062" s="38">
        <f t="shared" si="568"/>
        <v>1790554.3250000002</v>
      </c>
      <c r="M4062" s="39">
        <f t="shared" si="569"/>
        <v>1030816.2504878752</v>
      </c>
      <c r="N4062" s="40">
        <f t="shared" si="570"/>
        <v>600712.84358376998</v>
      </c>
      <c r="O4062" s="41">
        <f t="shared" si="571"/>
        <v>0.58275453389433718</v>
      </c>
      <c r="P4062" s="42">
        <f t="shared" si="572"/>
        <v>181280</v>
      </c>
      <c r="Q4062" s="43" t="str">
        <f t="shared" si="573"/>
        <v>MEDIA GEO</v>
      </c>
    </row>
    <row r="4063" spans="2:17" s="44" customFormat="1" ht="21.6" x14ac:dyDescent="0.3">
      <c r="B4063" s="87">
        <v>4025</v>
      </c>
      <c r="C4063" s="88">
        <v>72154500</v>
      </c>
      <c r="D4063" s="89" t="s">
        <v>1232</v>
      </c>
      <c r="E4063" s="78">
        <v>154494</v>
      </c>
      <c r="F4063" s="35">
        <f t="shared" si="565"/>
        <v>162373</v>
      </c>
      <c r="G4063" s="36">
        <v>3441747.75</v>
      </c>
      <c r="H4063" s="36">
        <v>3535918.4</v>
      </c>
      <c r="I4063" s="37">
        <v>3816389.5</v>
      </c>
      <c r="J4063" s="38">
        <f t="shared" si="566"/>
        <v>162373</v>
      </c>
      <c r="K4063" s="38">
        <f t="shared" si="567"/>
        <v>2739107.1625000001</v>
      </c>
      <c r="L4063" s="38">
        <f t="shared" si="568"/>
        <v>3488833.0750000002</v>
      </c>
      <c r="M4063" s="39">
        <f t="shared" si="569"/>
        <v>1657150.4708845951</v>
      </c>
      <c r="N4063" s="40">
        <f t="shared" si="570"/>
        <v>1056967.2860273742</v>
      </c>
      <c r="O4063" s="41">
        <f t="shared" si="571"/>
        <v>0.63782215592236469</v>
      </c>
      <c r="P4063" s="42">
        <f t="shared" si="572"/>
        <v>162373</v>
      </c>
      <c r="Q4063" s="43" t="str">
        <f t="shared" si="573"/>
        <v>MEDIA GEO</v>
      </c>
    </row>
    <row r="4064" spans="2:17" s="44" customFormat="1" ht="21.6" x14ac:dyDescent="0.3">
      <c r="B4064" s="87">
        <v>4026</v>
      </c>
      <c r="C4064" s="88">
        <v>72154500</v>
      </c>
      <c r="D4064" s="89" t="s">
        <v>1233</v>
      </c>
      <c r="E4064" s="78">
        <v>1267221</v>
      </c>
      <c r="F4064" s="35">
        <f t="shared" si="565"/>
        <v>1331849</v>
      </c>
      <c r="G4064" s="36">
        <v>26985284.899999999</v>
      </c>
      <c r="H4064" s="36">
        <v>27276834.899999999</v>
      </c>
      <c r="I4064" s="37">
        <v>29490282.5</v>
      </c>
      <c r="J4064" s="38">
        <f t="shared" si="566"/>
        <v>1331849</v>
      </c>
      <c r="K4064" s="38">
        <f t="shared" si="567"/>
        <v>21271062.824999999</v>
      </c>
      <c r="L4064" s="38">
        <f t="shared" si="568"/>
        <v>27131059.899999999</v>
      </c>
      <c r="M4064" s="39">
        <f t="shared" si="569"/>
        <v>13039583.69122557</v>
      </c>
      <c r="N4064" s="40">
        <f t="shared" si="570"/>
        <v>8278618.5924985893</v>
      </c>
      <c r="O4064" s="41">
        <f t="shared" si="571"/>
        <v>0.63488365798590118</v>
      </c>
      <c r="P4064" s="42">
        <f t="shared" si="572"/>
        <v>1331849</v>
      </c>
      <c r="Q4064" s="43" t="str">
        <f t="shared" si="573"/>
        <v>MEDIA GEO</v>
      </c>
    </row>
    <row r="4065" spans="2:17" s="44" customFormat="1" x14ac:dyDescent="0.3">
      <c r="B4065" s="87">
        <v>4027</v>
      </c>
      <c r="C4065" s="88">
        <v>72154500</v>
      </c>
      <c r="D4065" s="89" t="s">
        <v>1358</v>
      </c>
      <c r="E4065" s="78">
        <v>667989</v>
      </c>
      <c r="F4065" s="35">
        <f t="shared" si="565"/>
        <v>702056</v>
      </c>
      <c r="G4065" s="36">
        <v>5273264.8499999996</v>
      </c>
      <c r="H4065" s="36">
        <v>5484930.1500000004</v>
      </c>
      <c r="I4065" s="37">
        <v>5898056.5</v>
      </c>
      <c r="J4065" s="38">
        <f t="shared" si="566"/>
        <v>702056</v>
      </c>
      <c r="K4065" s="38">
        <f t="shared" si="567"/>
        <v>4339576.875</v>
      </c>
      <c r="L4065" s="38">
        <f t="shared" si="568"/>
        <v>5379097.5</v>
      </c>
      <c r="M4065" s="39">
        <f t="shared" si="569"/>
        <v>3308132.0918530645</v>
      </c>
      <c r="N4065" s="40">
        <f t="shared" si="570"/>
        <v>1842774.0768374379</v>
      </c>
      <c r="O4065" s="41">
        <f t="shared" si="571"/>
        <v>0.55704368074528732</v>
      </c>
      <c r="P4065" s="42">
        <f t="shared" si="572"/>
        <v>702056</v>
      </c>
      <c r="Q4065" s="43" t="str">
        <f t="shared" si="573"/>
        <v>MEDIA GEO</v>
      </c>
    </row>
    <row r="4066" spans="2:17" s="44" customFormat="1" x14ac:dyDescent="0.3">
      <c r="B4066" s="87">
        <v>4028</v>
      </c>
      <c r="C4066" s="88">
        <v>72154500</v>
      </c>
      <c r="D4066" s="89" t="s">
        <v>1359</v>
      </c>
      <c r="E4066" s="78">
        <v>700224</v>
      </c>
      <c r="F4066" s="35">
        <f t="shared" si="565"/>
        <v>735935</v>
      </c>
      <c r="G4066" s="36">
        <v>7903628.9500000002</v>
      </c>
      <c r="H4066" s="36">
        <v>8033368.7000000002</v>
      </c>
      <c r="I4066" s="37">
        <v>8673612.5</v>
      </c>
      <c r="J4066" s="38">
        <f t="shared" si="566"/>
        <v>735935</v>
      </c>
      <c r="K4066" s="38">
        <f t="shared" si="567"/>
        <v>6336636.2874999996</v>
      </c>
      <c r="L4066" s="38">
        <f t="shared" si="568"/>
        <v>7968498.8250000002</v>
      </c>
      <c r="M4066" s="39">
        <f t="shared" si="569"/>
        <v>4486843.5773798088</v>
      </c>
      <c r="N4066" s="40">
        <f t="shared" si="570"/>
        <v>2652292.8906760486</v>
      </c>
      <c r="O4066" s="41">
        <f t="shared" si="571"/>
        <v>0.59112666731852359</v>
      </c>
      <c r="P4066" s="42">
        <f t="shared" si="572"/>
        <v>735935</v>
      </c>
      <c r="Q4066" s="43" t="str">
        <f t="shared" si="573"/>
        <v>MEDIA GEO</v>
      </c>
    </row>
    <row r="4067" spans="2:17" s="44" customFormat="1" x14ac:dyDescent="0.3">
      <c r="B4067" s="87">
        <v>4029</v>
      </c>
      <c r="C4067" s="88">
        <v>72154500</v>
      </c>
      <c r="D4067" s="89" t="s">
        <v>1360</v>
      </c>
      <c r="E4067" s="78">
        <v>147814</v>
      </c>
      <c r="F4067" s="35">
        <f t="shared" si="565"/>
        <v>155353</v>
      </c>
      <c r="G4067" s="36">
        <v>11115926.85</v>
      </c>
      <c r="H4067" s="36">
        <v>11169863.6</v>
      </c>
      <c r="I4067" s="37">
        <v>12143057.5</v>
      </c>
      <c r="J4067" s="38">
        <f t="shared" si="566"/>
        <v>155353</v>
      </c>
      <c r="K4067" s="38">
        <f t="shared" si="567"/>
        <v>8646050.2375000007</v>
      </c>
      <c r="L4067" s="38">
        <f t="shared" si="568"/>
        <v>11142895.225</v>
      </c>
      <c r="M4067" s="39">
        <f t="shared" si="569"/>
        <v>3912103.2776665883</v>
      </c>
      <c r="N4067" s="40">
        <f t="shared" si="570"/>
        <v>2656423.5965624899</v>
      </c>
      <c r="O4067" s="41">
        <f t="shared" si="571"/>
        <v>0.679026960184686</v>
      </c>
      <c r="P4067" s="42">
        <f t="shared" si="572"/>
        <v>155353</v>
      </c>
      <c r="Q4067" s="43" t="str">
        <f t="shared" si="573"/>
        <v>MEDIA GEO</v>
      </c>
    </row>
    <row r="4068" spans="2:17" s="44" customFormat="1" ht="21.6" x14ac:dyDescent="0.3">
      <c r="B4068" s="87">
        <v>4030</v>
      </c>
      <c r="C4068" s="88">
        <v>72154500</v>
      </c>
      <c r="D4068" s="89" t="s">
        <v>1237</v>
      </c>
      <c r="E4068" s="78">
        <v>119150</v>
      </c>
      <c r="F4068" s="35">
        <f t="shared" si="565"/>
        <v>125227</v>
      </c>
      <c r="G4068" s="36">
        <v>3125999.1</v>
      </c>
      <c r="H4068" s="36">
        <v>3159818.9</v>
      </c>
      <c r="I4068" s="37">
        <v>3469445</v>
      </c>
      <c r="J4068" s="38">
        <f t="shared" si="566"/>
        <v>125227</v>
      </c>
      <c r="K4068" s="38">
        <f t="shared" si="567"/>
        <v>2470122.5</v>
      </c>
      <c r="L4068" s="38">
        <f t="shared" si="568"/>
        <v>3142909</v>
      </c>
      <c r="M4068" s="39">
        <f t="shared" si="569"/>
        <v>1439303.0847703055</v>
      </c>
      <c r="N4068" s="40">
        <f t="shared" si="570"/>
        <v>929192.11053615157</v>
      </c>
      <c r="O4068" s="41">
        <f t="shared" si="571"/>
        <v>0.64558474192698534</v>
      </c>
      <c r="P4068" s="42">
        <f t="shared" si="572"/>
        <v>125227</v>
      </c>
      <c r="Q4068" s="43" t="str">
        <f t="shared" si="573"/>
        <v>MEDIA GEO</v>
      </c>
    </row>
    <row r="4069" spans="2:17" s="44" customFormat="1" x14ac:dyDescent="0.3">
      <c r="B4069" s="87">
        <v>4031</v>
      </c>
      <c r="C4069" s="88">
        <v>72154500</v>
      </c>
      <c r="D4069" s="89" t="s">
        <v>1330</v>
      </c>
      <c r="E4069" s="78">
        <v>147630</v>
      </c>
      <c r="F4069" s="35">
        <f t="shared" ref="F4069:F4132" si="574">ROUND(E4069*($C$5+1),0)</f>
        <v>155159</v>
      </c>
      <c r="G4069" s="36">
        <v>1193605.7</v>
      </c>
      <c r="H4069" s="36">
        <v>1213722.6499999999</v>
      </c>
      <c r="I4069" s="37">
        <v>1318389.1000000001</v>
      </c>
      <c r="J4069" s="38">
        <f t="shared" si="566"/>
        <v>155159</v>
      </c>
      <c r="K4069" s="38">
        <f t="shared" si="567"/>
        <v>970219.11249999993</v>
      </c>
      <c r="L4069" s="38">
        <f t="shared" si="568"/>
        <v>1203664.1749999998</v>
      </c>
      <c r="M4069" s="39">
        <f t="shared" si="569"/>
        <v>737819.66987238731</v>
      </c>
      <c r="N4069" s="40">
        <f t="shared" si="570"/>
        <v>412003.31079746142</v>
      </c>
      <c r="O4069" s="41">
        <f t="shared" si="571"/>
        <v>0.55840651533283359</v>
      </c>
      <c r="P4069" s="42">
        <f t="shared" si="572"/>
        <v>155159</v>
      </c>
      <c r="Q4069" s="43" t="str">
        <f t="shared" si="573"/>
        <v>MEDIA GEO</v>
      </c>
    </row>
    <row r="4070" spans="2:17" s="44" customFormat="1" x14ac:dyDescent="0.3">
      <c r="B4070" s="87">
        <v>4032</v>
      </c>
      <c r="C4070" s="88">
        <v>72154500</v>
      </c>
      <c r="D4070" s="89" t="s">
        <v>1331</v>
      </c>
      <c r="E4070" s="78">
        <v>1413796</v>
      </c>
      <c r="F4070" s="35">
        <f t="shared" si="574"/>
        <v>1485900</v>
      </c>
      <c r="G4070" s="36">
        <v>3117544.15</v>
      </c>
      <c r="H4070" s="36">
        <v>3229499.35</v>
      </c>
      <c r="I4070" s="37">
        <v>3469445</v>
      </c>
      <c r="J4070" s="38">
        <f t="shared" si="566"/>
        <v>1485900</v>
      </c>
      <c r="K4070" s="38">
        <f t="shared" si="567"/>
        <v>2825597.125</v>
      </c>
      <c r="L4070" s="38">
        <f t="shared" si="568"/>
        <v>3173521.75</v>
      </c>
      <c r="M4070" s="39">
        <f t="shared" si="569"/>
        <v>2684104.0723242769</v>
      </c>
      <c r="N4070" s="40">
        <f t="shared" si="570"/>
        <v>847258.22478583187</v>
      </c>
      <c r="O4070" s="41">
        <f t="shared" si="571"/>
        <v>0.31565773977316608</v>
      </c>
      <c r="P4070" s="42">
        <f t="shared" si="572"/>
        <v>1485900</v>
      </c>
      <c r="Q4070" s="43" t="str">
        <f t="shared" si="573"/>
        <v>MENOR VALOR</v>
      </c>
    </row>
    <row r="4071" spans="2:17" s="44" customFormat="1" ht="21.6" x14ac:dyDescent="0.3">
      <c r="B4071" s="87">
        <v>4033</v>
      </c>
      <c r="C4071" s="88">
        <v>72154500</v>
      </c>
      <c r="D4071" s="89" t="s">
        <v>1332</v>
      </c>
      <c r="E4071" s="78">
        <v>1504226</v>
      </c>
      <c r="F4071" s="35">
        <f t="shared" si="574"/>
        <v>1580942</v>
      </c>
      <c r="G4071" s="36">
        <v>3798896.5</v>
      </c>
      <c r="H4071" s="36">
        <v>3802103.55</v>
      </c>
      <c r="I4071" s="37">
        <v>4163334</v>
      </c>
      <c r="J4071" s="38">
        <f t="shared" si="566"/>
        <v>1580942</v>
      </c>
      <c r="K4071" s="38">
        <f t="shared" si="567"/>
        <v>3336319.0125000002</v>
      </c>
      <c r="L4071" s="38">
        <f t="shared" si="568"/>
        <v>3800500.0249999999</v>
      </c>
      <c r="M4071" s="39">
        <f t="shared" si="569"/>
        <v>3122551.7750881198</v>
      </c>
      <c r="N4071" s="40">
        <f t="shared" si="570"/>
        <v>1090082.7259082776</v>
      </c>
      <c r="O4071" s="41">
        <f t="shared" si="571"/>
        <v>0.34909996836722262</v>
      </c>
      <c r="P4071" s="42">
        <f t="shared" si="572"/>
        <v>1580942</v>
      </c>
      <c r="Q4071" s="43" t="str">
        <f t="shared" si="573"/>
        <v>MENOR VALOR</v>
      </c>
    </row>
    <row r="4072" spans="2:17" s="44" customFormat="1" x14ac:dyDescent="0.3">
      <c r="B4072" s="87">
        <v>4034</v>
      </c>
      <c r="C4072" s="88">
        <v>72154500</v>
      </c>
      <c r="D4072" s="89" t="s">
        <v>1130</v>
      </c>
      <c r="E4072" s="78">
        <v>460269</v>
      </c>
      <c r="F4072" s="35">
        <f t="shared" si="574"/>
        <v>483743</v>
      </c>
      <c r="G4072" s="36">
        <v>5186966.05</v>
      </c>
      <c r="H4072" s="36">
        <v>5209415.4000000004</v>
      </c>
      <c r="I4072" s="37">
        <v>5724584.25</v>
      </c>
      <c r="J4072" s="38">
        <f t="shared" si="566"/>
        <v>483743</v>
      </c>
      <c r="K4072" s="38">
        <f t="shared" si="567"/>
        <v>4151177.1749999998</v>
      </c>
      <c r="L4072" s="38">
        <f t="shared" si="568"/>
        <v>5198190.7249999996</v>
      </c>
      <c r="M4072" s="39">
        <f t="shared" si="569"/>
        <v>2941137.0359377274</v>
      </c>
      <c r="N4072" s="40">
        <f t="shared" si="570"/>
        <v>1737639.9868589456</v>
      </c>
      <c r="O4072" s="41">
        <f t="shared" si="571"/>
        <v>0.59080551692312799</v>
      </c>
      <c r="P4072" s="42">
        <f t="shared" si="572"/>
        <v>483743</v>
      </c>
      <c r="Q4072" s="43" t="str">
        <f t="shared" si="573"/>
        <v>MEDIA GEO</v>
      </c>
    </row>
    <row r="4073" spans="2:17" s="44" customFormat="1" x14ac:dyDescent="0.3">
      <c r="B4073" s="87">
        <v>4035</v>
      </c>
      <c r="C4073" s="88">
        <v>72154500</v>
      </c>
      <c r="D4073" s="89" t="s">
        <v>1361</v>
      </c>
      <c r="E4073" s="78">
        <v>657661</v>
      </c>
      <c r="F4073" s="35">
        <f t="shared" si="574"/>
        <v>691202</v>
      </c>
      <c r="G4073" s="36">
        <v>3767700.65</v>
      </c>
      <c r="H4073" s="36">
        <v>3823095.15</v>
      </c>
      <c r="I4073" s="37">
        <v>4163334</v>
      </c>
      <c r="J4073" s="38">
        <f t="shared" si="566"/>
        <v>691202</v>
      </c>
      <c r="K4073" s="38">
        <f t="shared" si="567"/>
        <v>3111332.95</v>
      </c>
      <c r="L4073" s="38">
        <f t="shared" si="568"/>
        <v>3795397.9</v>
      </c>
      <c r="M4073" s="39">
        <f t="shared" si="569"/>
        <v>2537373.7001035805</v>
      </c>
      <c r="N4073" s="40">
        <f t="shared" si="570"/>
        <v>1305440.528377939</v>
      </c>
      <c r="O4073" s="41">
        <f t="shared" si="571"/>
        <v>0.51448492917091737</v>
      </c>
      <c r="P4073" s="42">
        <f t="shared" si="572"/>
        <v>691202</v>
      </c>
      <c r="Q4073" s="43" t="str">
        <f t="shared" si="573"/>
        <v>MEDIA GEO</v>
      </c>
    </row>
    <row r="4074" spans="2:17" s="44" customFormat="1" x14ac:dyDescent="0.3">
      <c r="B4074" s="87">
        <v>4036</v>
      </c>
      <c r="C4074" s="88">
        <v>72154500</v>
      </c>
      <c r="D4074" s="89" t="s">
        <v>1362</v>
      </c>
      <c r="E4074" s="78">
        <v>661876</v>
      </c>
      <c r="F4074" s="35">
        <f t="shared" si="574"/>
        <v>695632</v>
      </c>
      <c r="G4074" s="36">
        <v>2993343.85</v>
      </c>
      <c r="H4074" s="36">
        <v>3050196.1</v>
      </c>
      <c r="I4074" s="37">
        <v>3295972.75</v>
      </c>
      <c r="J4074" s="38">
        <f t="shared" si="566"/>
        <v>695632</v>
      </c>
      <c r="K4074" s="38">
        <f t="shared" si="567"/>
        <v>2508786.1749999998</v>
      </c>
      <c r="L4074" s="38">
        <f t="shared" si="568"/>
        <v>3021769.9750000001</v>
      </c>
      <c r="M4074" s="39">
        <f t="shared" si="569"/>
        <v>2139005.4119668482</v>
      </c>
      <c r="N4074" s="40">
        <f t="shared" si="570"/>
        <v>1020619.1273861225</v>
      </c>
      <c r="O4074" s="41">
        <f t="shared" si="571"/>
        <v>0.477146584892297</v>
      </c>
      <c r="P4074" s="42">
        <f t="shared" si="572"/>
        <v>695632</v>
      </c>
      <c r="Q4074" s="43" t="str">
        <f t="shared" si="573"/>
        <v>MEDIA GEO</v>
      </c>
    </row>
    <row r="4075" spans="2:17" s="44" customFormat="1" x14ac:dyDescent="0.3">
      <c r="B4075" s="87">
        <v>4037</v>
      </c>
      <c r="C4075" s="88">
        <v>72154500</v>
      </c>
      <c r="D4075" s="89" t="s">
        <v>1201</v>
      </c>
      <c r="E4075" s="78">
        <v>161750</v>
      </c>
      <c r="F4075" s="35">
        <f t="shared" si="574"/>
        <v>169999</v>
      </c>
      <c r="G4075" s="36">
        <v>2037642.95</v>
      </c>
      <c r="H4075" s="36">
        <v>2050179.6</v>
      </c>
      <c r="I4075" s="37">
        <v>2255139.25</v>
      </c>
      <c r="J4075" s="38">
        <f t="shared" si="566"/>
        <v>169999</v>
      </c>
      <c r="K4075" s="38">
        <f t="shared" si="567"/>
        <v>1628240.2000000002</v>
      </c>
      <c r="L4075" s="38">
        <f t="shared" si="568"/>
        <v>2043911.2749999999</v>
      </c>
      <c r="M4075" s="39">
        <f t="shared" si="569"/>
        <v>1124954.4322447523</v>
      </c>
      <c r="N4075" s="40">
        <f t="shared" si="570"/>
        <v>675255.461871195</v>
      </c>
      <c r="O4075" s="41">
        <f t="shared" si="571"/>
        <v>0.60025139020411633</v>
      </c>
      <c r="P4075" s="42">
        <f t="shared" si="572"/>
        <v>169999</v>
      </c>
      <c r="Q4075" s="43" t="str">
        <f t="shared" si="573"/>
        <v>MEDIA GEO</v>
      </c>
    </row>
    <row r="4076" spans="2:17" s="44" customFormat="1" x14ac:dyDescent="0.3">
      <c r="B4076" s="87">
        <v>4038</v>
      </c>
      <c r="C4076" s="88">
        <v>72154500</v>
      </c>
      <c r="D4076" s="89" t="s">
        <v>1143</v>
      </c>
      <c r="E4076" s="78">
        <v>152711</v>
      </c>
      <c r="F4076" s="35">
        <f t="shared" si="574"/>
        <v>160499</v>
      </c>
      <c r="G4076" s="77">
        <v>2380797.2999999998</v>
      </c>
      <c r="H4076" s="77">
        <v>2394500.15</v>
      </c>
      <c r="I4076" s="77">
        <v>2602083.75</v>
      </c>
      <c r="J4076" s="38">
        <f t="shared" si="566"/>
        <v>160499</v>
      </c>
      <c r="K4076" s="38">
        <f t="shared" si="567"/>
        <v>1884470.0499999998</v>
      </c>
      <c r="L4076" s="38">
        <f t="shared" si="568"/>
        <v>2387648.7249999996</v>
      </c>
      <c r="M4076" s="39">
        <f t="shared" si="569"/>
        <v>1242174.8239187712</v>
      </c>
      <c r="N4076" s="40">
        <f t="shared" si="570"/>
        <v>764860.31013850914</v>
      </c>
      <c r="O4076" s="41">
        <f t="shared" si="571"/>
        <v>0.61574288530945553</v>
      </c>
      <c r="P4076" s="42">
        <f t="shared" si="572"/>
        <v>160499</v>
      </c>
      <c r="Q4076" s="43" t="str">
        <f t="shared" si="573"/>
        <v>MEDIA GEO</v>
      </c>
    </row>
    <row r="4077" spans="2:17" s="44" customFormat="1" x14ac:dyDescent="0.3">
      <c r="B4077" s="87">
        <v>4039</v>
      </c>
      <c r="C4077" s="88">
        <v>72154500</v>
      </c>
      <c r="D4077" s="89" t="s">
        <v>1203</v>
      </c>
      <c r="E4077" s="78">
        <v>1145562</v>
      </c>
      <c r="F4077" s="35">
        <f t="shared" si="574"/>
        <v>1203986</v>
      </c>
      <c r="G4077" s="36">
        <v>11641299.949999999</v>
      </c>
      <c r="H4077" s="36">
        <v>11875997.699999999</v>
      </c>
      <c r="I4077" s="37">
        <v>12836946.5</v>
      </c>
      <c r="J4077" s="38">
        <f t="shared" si="566"/>
        <v>1203986</v>
      </c>
      <c r="K4077" s="38">
        <f t="shared" si="567"/>
        <v>9389557.5374999996</v>
      </c>
      <c r="L4077" s="38">
        <f t="shared" si="568"/>
        <v>11758648.824999999</v>
      </c>
      <c r="M4077" s="39">
        <f t="shared" si="569"/>
        <v>6798900.5416288842</v>
      </c>
      <c r="N4077" s="40">
        <f t="shared" si="570"/>
        <v>3956202.0125450082</v>
      </c>
      <c r="O4077" s="41">
        <f t="shared" si="571"/>
        <v>0.58188849628283856</v>
      </c>
      <c r="P4077" s="42">
        <f t="shared" si="572"/>
        <v>1203986</v>
      </c>
      <c r="Q4077" s="43" t="str">
        <f t="shared" si="573"/>
        <v>MEDIA GEO</v>
      </c>
    </row>
    <row r="4078" spans="2:17" s="44" customFormat="1" x14ac:dyDescent="0.3">
      <c r="B4078" s="87">
        <v>4040</v>
      </c>
      <c r="C4078" s="88">
        <v>72154500</v>
      </c>
      <c r="D4078" s="89" t="s">
        <v>1363</v>
      </c>
      <c r="E4078" s="78">
        <v>635955</v>
      </c>
      <c r="F4078" s="35">
        <f t="shared" si="574"/>
        <v>668389</v>
      </c>
      <c r="G4078" s="36">
        <v>2682551.5499999998</v>
      </c>
      <c r="H4078" s="36">
        <v>2721910.8</v>
      </c>
      <c r="I4078" s="37">
        <v>2949028.25</v>
      </c>
      <c r="J4078" s="38">
        <f t="shared" si="566"/>
        <v>668389</v>
      </c>
      <c r="K4078" s="38">
        <f t="shared" si="567"/>
        <v>2255469.9</v>
      </c>
      <c r="L4078" s="38">
        <f t="shared" si="568"/>
        <v>2702231.1749999998</v>
      </c>
      <c r="M4078" s="39">
        <f t="shared" si="569"/>
        <v>1947747.0174805773</v>
      </c>
      <c r="N4078" s="40">
        <f t="shared" si="570"/>
        <v>904642.72972589382</v>
      </c>
      <c r="O4078" s="41">
        <f t="shared" si="571"/>
        <v>0.46445596969572295</v>
      </c>
      <c r="P4078" s="42">
        <f t="shared" si="572"/>
        <v>668389</v>
      </c>
      <c r="Q4078" s="43" t="str">
        <f t="shared" si="573"/>
        <v>MEDIA GEO</v>
      </c>
    </row>
    <row r="4079" spans="2:17" s="44" customFormat="1" x14ac:dyDescent="0.3">
      <c r="B4079" s="87">
        <v>4041</v>
      </c>
      <c r="C4079" s="88">
        <v>72154500</v>
      </c>
      <c r="D4079" s="89" t="s">
        <v>1148</v>
      </c>
      <c r="E4079" s="78">
        <v>745274</v>
      </c>
      <c r="F4079" s="35">
        <f t="shared" si="574"/>
        <v>783283</v>
      </c>
      <c r="G4079" s="36">
        <v>8672154.75</v>
      </c>
      <c r="H4079" s="36">
        <v>8934841.3000000007</v>
      </c>
      <c r="I4079" s="37">
        <v>9714446</v>
      </c>
      <c r="J4079" s="38">
        <f t="shared" si="566"/>
        <v>783283</v>
      </c>
      <c r="K4079" s="38">
        <f t="shared" si="567"/>
        <v>7026181.2625000002</v>
      </c>
      <c r="L4079" s="38">
        <f t="shared" si="568"/>
        <v>8803498.0250000004</v>
      </c>
      <c r="M4079" s="39">
        <f t="shared" si="569"/>
        <v>4927625.0049653929</v>
      </c>
      <c r="N4079" s="40">
        <f t="shared" si="570"/>
        <v>2930492.3352672816</v>
      </c>
      <c r="O4079" s="41">
        <f t="shared" si="571"/>
        <v>0.59470684808895324</v>
      </c>
      <c r="P4079" s="42">
        <f t="shared" si="572"/>
        <v>783283</v>
      </c>
      <c r="Q4079" s="43" t="str">
        <f t="shared" si="573"/>
        <v>MEDIA GEO</v>
      </c>
    </row>
    <row r="4080" spans="2:17" s="44" customFormat="1" x14ac:dyDescent="0.3">
      <c r="B4080" s="87">
        <v>4042</v>
      </c>
      <c r="C4080" s="88">
        <v>72154500</v>
      </c>
      <c r="D4080" s="89" t="s">
        <v>1364</v>
      </c>
      <c r="E4080" s="78">
        <v>336811</v>
      </c>
      <c r="F4080" s="35">
        <f t="shared" si="574"/>
        <v>353988</v>
      </c>
      <c r="G4080" s="36">
        <v>7300995.0999999996</v>
      </c>
      <c r="H4080" s="36">
        <v>7325485.2999999998</v>
      </c>
      <c r="I4080" s="37">
        <v>7979723.5</v>
      </c>
      <c r="J4080" s="38">
        <f t="shared" si="566"/>
        <v>353988</v>
      </c>
      <c r="K4080" s="38">
        <f t="shared" si="567"/>
        <v>5740047.9749999996</v>
      </c>
      <c r="L4080" s="38">
        <f t="shared" si="568"/>
        <v>7313240.1999999993</v>
      </c>
      <c r="M4080" s="39">
        <f t="shared" si="569"/>
        <v>3505893.4281736272</v>
      </c>
      <c r="N4080" s="40">
        <f t="shared" si="570"/>
        <v>2228733.7019202607</v>
      </c>
      <c r="O4080" s="41">
        <f t="shared" si="571"/>
        <v>0.63571062486098018</v>
      </c>
      <c r="P4080" s="42">
        <f t="shared" si="572"/>
        <v>353988</v>
      </c>
      <c r="Q4080" s="43" t="str">
        <f t="shared" si="573"/>
        <v>MEDIA GEO</v>
      </c>
    </row>
    <row r="4081" spans="2:17" s="44" customFormat="1" x14ac:dyDescent="0.3">
      <c r="B4081" s="87">
        <v>4043</v>
      </c>
      <c r="C4081" s="88">
        <v>72154500</v>
      </c>
      <c r="D4081" s="89" t="s">
        <v>1243</v>
      </c>
      <c r="E4081" s="78">
        <v>80010</v>
      </c>
      <c r="F4081" s="35">
        <f t="shared" si="574"/>
        <v>84091</v>
      </c>
      <c r="G4081" s="36">
        <v>1733264.75</v>
      </c>
      <c r="H4081" s="36">
        <v>1774956.4</v>
      </c>
      <c r="I4081" s="37">
        <v>1908194.75</v>
      </c>
      <c r="J4081" s="38">
        <f t="shared" si="566"/>
        <v>84091</v>
      </c>
      <c r="K4081" s="38">
        <f t="shared" si="567"/>
        <v>1375126.7250000001</v>
      </c>
      <c r="L4081" s="38">
        <f t="shared" si="568"/>
        <v>1754110.575</v>
      </c>
      <c r="M4081" s="39">
        <f t="shared" si="569"/>
        <v>838216.49319298344</v>
      </c>
      <c r="N4081" s="40">
        <f t="shared" si="570"/>
        <v>533247.25010240811</v>
      </c>
      <c r="O4081" s="41">
        <f t="shared" si="571"/>
        <v>0.63616888289937057</v>
      </c>
      <c r="P4081" s="42">
        <f t="shared" si="572"/>
        <v>84091</v>
      </c>
      <c r="Q4081" s="43" t="str">
        <f t="shared" si="573"/>
        <v>MEDIA GEO</v>
      </c>
    </row>
    <row r="4082" spans="2:17" s="44" customFormat="1" x14ac:dyDescent="0.3">
      <c r="B4082" s="87">
        <v>4044</v>
      </c>
      <c r="C4082" s="88">
        <v>72154500</v>
      </c>
      <c r="D4082" s="89" t="s">
        <v>1365</v>
      </c>
      <c r="E4082" s="78">
        <v>564138</v>
      </c>
      <c r="F4082" s="35">
        <f t="shared" si="574"/>
        <v>592909</v>
      </c>
      <c r="G4082" s="36">
        <v>3934467.25</v>
      </c>
      <c r="H4082" s="36">
        <v>4016684.35</v>
      </c>
      <c r="I4082" s="37">
        <v>4336806.25</v>
      </c>
      <c r="J4082" s="38">
        <f t="shared" si="566"/>
        <v>592909</v>
      </c>
      <c r="K4082" s="38">
        <f t="shared" si="567"/>
        <v>3220216.7124999999</v>
      </c>
      <c r="L4082" s="38">
        <f t="shared" si="568"/>
        <v>3975575.8</v>
      </c>
      <c r="M4082" s="39">
        <f t="shared" si="569"/>
        <v>2524805.4873974971</v>
      </c>
      <c r="N4082" s="40">
        <f t="shared" si="570"/>
        <v>1366057.1067892415</v>
      </c>
      <c r="O4082" s="41">
        <f t="shared" si="571"/>
        <v>0.54105439551992462</v>
      </c>
      <c r="P4082" s="42">
        <f t="shared" si="572"/>
        <v>592909</v>
      </c>
      <c r="Q4082" s="43" t="str">
        <f t="shared" si="573"/>
        <v>MEDIA GEO</v>
      </c>
    </row>
    <row r="4083" spans="2:17" s="44" customFormat="1" x14ac:dyDescent="0.3">
      <c r="B4083" s="87">
        <v>4045</v>
      </c>
      <c r="C4083" s="88">
        <v>72154500</v>
      </c>
      <c r="D4083" s="89" t="s">
        <v>1366</v>
      </c>
      <c r="E4083" s="78">
        <v>458096</v>
      </c>
      <c r="F4083" s="35">
        <f t="shared" si="574"/>
        <v>481459</v>
      </c>
      <c r="G4083" s="36">
        <v>7159301.7999999998</v>
      </c>
      <c r="H4083" s="36">
        <v>7370967.0999999996</v>
      </c>
      <c r="I4083" s="37">
        <v>7979723.5</v>
      </c>
      <c r="J4083" s="38">
        <f t="shared" si="566"/>
        <v>481459</v>
      </c>
      <c r="K4083" s="38">
        <f t="shared" si="567"/>
        <v>5747862.8499999996</v>
      </c>
      <c r="L4083" s="38">
        <f t="shared" si="568"/>
        <v>7265134.4499999993</v>
      </c>
      <c r="M4083" s="39">
        <f t="shared" si="569"/>
        <v>3773423.7098816899</v>
      </c>
      <c r="N4083" s="40">
        <f t="shared" si="570"/>
        <v>2327770.5697841486</v>
      </c>
      <c r="O4083" s="41">
        <f t="shared" si="571"/>
        <v>0.61688555241974996</v>
      </c>
      <c r="P4083" s="42">
        <f t="shared" si="572"/>
        <v>481459</v>
      </c>
      <c r="Q4083" s="43" t="str">
        <f t="shared" si="573"/>
        <v>MEDIA GEO</v>
      </c>
    </row>
    <row r="4084" spans="2:17" s="44" customFormat="1" x14ac:dyDescent="0.3">
      <c r="B4084" s="87">
        <v>4046</v>
      </c>
      <c r="C4084" s="88">
        <v>72154500</v>
      </c>
      <c r="D4084" s="89" t="s">
        <v>1367</v>
      </c>
      <c r="E4084" s="78">
        <v>1161524</v>
      </c>
      <c r="F4084" s="35">
        <f t="shared" si="574"/>
        <v>1220762</v>
      </c>
      <c r="G4084" s="36">
        <v>1202935.3</v>
      </c>
      <c r="H4084" s="36">
        <v>1229174.8</v>
      </c>
      <c r="I4084" s="37">
        <v>1318389.1000000001</v>
      </c>
      <c r="J4084" s="38">
        <f t="shared" si="566"/>
        <v>1202935.3</v>
      </c>
      <c r="K4084" s="38">
        <f t="shared" si="567"/>
        <v>1242815.2999999998</v>
      </c>
      <c r="L4084" s="38">
        <f t="shared" si="568"/>
        <v>1224968.3999999999</v>
      </c>
      <c r="M4084" s="39">
        <f t="shared" si="569"/>
        <v>1242031.5582828857</v>
      </c>
      <c r="N4084" s="40">
        <f t="shared" si="570"/>
        <v>27645.229350849171</v>
      </c>
      <c r="O4084" s="41">
        <f t="shared" si="571"/>
        <v>2.2258073207953609E-2</v>
      </c>
      <c r="P4084" s="42">
        <f t="shared" si="572"/>
        <v>1202935</v>
      </c>
      <c r="Q4084" s="43" t="str">
        <f t="shared" si="573"/>
        <v>MENOR VALOR</v>
      </c>
    </row>
    <row r="4085" spans="2:17" s="44" customFormat="1" x14ac:dyDescent="0.3">
      <c r="B4085" s="87">
        <v>4047</v>
      </c>
      <c r="C4085" s="88">
        <v>72154500</v>
      </c>
      <c r="D4085" s="89" t="s">
        <v>1368</v>
      </c>
      <c r="E4085" s="78">
        <v>679845</v>
      </c>
      <c r="F4085" s="35">
        <f t="shared" si="574"/>
        <v>714517</v>
      </c>
      <c r="G4085" s="36">
        <v>3898315.05</v>
      </c>
      <c r="H4085" s="36">
        <v>3993651.9</v>
      </c>
      <c r="I4085" s="37">
        <v>4336806.25</v>
      </c>
      <c r="J4085" s="38">
        <f t="shared" si="566"/>
        <v>714517</v>
      </c>
      <c r="K4085" s="38">
        <f t="shared" si="567"/>
        <v>3235822.55</v>
      </c>
      <c r="L4085" s="38">
        <f t="shared" si="568"/>
        <v>3945983.4749999996</v>
      </c>
      <c r="M4085" s="39">
        <f t="shared" si="569"/>
        <v>2635466.0870076902</v>
      </c>
      <c r="N4085" s="40">
        <f t="shared" si="570"/>
        <v>1358316.125737245</v>
      </c>
      <c r="O4085" s="41">
        <f t="shared" si="571"/>
        <v>0.51539882544247717</v>
      </c>
      <c r="P4085" s="42">
        <f t="shared" si="572"/>
        <v>714517</v>
      </c>
      <c r="Q4085" s="43" t="str">
        <f t="shared" si="573"/>
        <v>MEDIA GEO</v>
      </c>
    </row>
    <row r="4086" spans="2:17" s="44" customFormat="1" x14ac:dyDescent="0.3">
      <c r="B4086" s="87">
        <v>4048</v>
      </c>
      <c r="C4086" s="88">
        <v>72154500</v>
      </c>
      <c r="D4086" s="89" t="s">
        <v>1154</v>
      </c>
      <c r="E4086" s="78">
        <v>124967</v>
      </c>
      <c r="F4086" s="35">
        <f t="shared" si="574"/>
        <v>131340</v>
      </c>
      <c r="G4086" s="36">
        <v>1529471.3</v>
      </c>
      <c r="H4086" s="36">
        <v>1578451.7</v>
      </c>
      <c r="I4086" s="37">
        <v>1700028.05</v>
      </c>
      <c r="J4086" s="38">
        <f t="shared" si="566"/>
        <v>131340</v>
      </c>
      <c r="K4086" s="38">
        <f t="shared" si="567"/>
        <v>1234822.7625</v>
      </c>
      <c r="L4086" s="38">
        <f t="shared" si="568"/>
        <v>1553961.5</v>
      </c>
      <c r="M4086" s="39">
        <f t="shared" si="569"/>
        <v>856853.21795263723</v>
      </c>
      <c r="N4086" s="40">
        <f t="shared" si="570"/>
        <v>513015.31625478348</v>
      </c>
      <c r="O4086" s="41">
        <f t="shared" si="571"/>
        <v>0.59872018393136328</v>
      </c>
      <c r="P4086" s="42">
        <f t="shared" si="572"/>
        <v>131340</v>
      </c>
      <c r="Q4086" s="43" t="str">
        <f t="shared" si="573"/>
        <v>MEDIA GEO</v>
      </c>
    </row>
    <row r="4087" spans="2:17" s="44" customFormat="1" ht="21.6" x14ac:dyDescent="0.3">
      <c r="B4087" s="87">
        <v>4049</v>
      </c>
      <c r="C4087" s="88">
        <v>72154500</v>
      </c>
      <c r="D4087" s="89" t="s">
        <v>1246</v>
      </c>
      <c r="E4087" s="78">
        <v>904870</v>
      </c>
      <c r="F4087" s="35">
        <f t="shared" si="574"/>
        <v>951018</v>
      </c>
      <c r="G4087" s="36">
        <v>11593194.199999999</v>
      </c>
      <c r="H4087" s="36">
        <v>11657626.75</v>
      </c>
      <c r="I4087" s="37">
        <v>12764088.154999999</v>
      </c>
      <c r="J4087" s="38">
        <f t="shared" si="566"/>
        <v>951018</v>
      </c>
      <c r="K4087" s="38">
        <f t="shared" si="567"/>
        <v>9241481.7762499992</v>
      </c>
      <c r="L4087" s="38">
        <f t="shared" si="568"/>
        <v>11625410.475</v>
      </c>
      <c r="M4087" s="39">
        <f t="shared" si="569"/>
        <v>6364260.4923768407</v>
      </c>
      <c r="N4087" s="40">
        <f t="shared" si="570"/>
        <v>3827740.4745668317</v>
      </c>
      <c r="O4087" s="41">
        <f t="shared" si="571"/>
        <v>0.60144308661654067</v>
      </c>
      <c r="P4087" s="42">
        <f t="shared" si="572"/>
        <v>951018</v>
      </c>
      <c r="Q4087" s="43" t="str">
        <f t="shared" si="573"/>
        <v>MEDIA GEO</v>
      </c>
    </row>
    <row r="4088" spans="2:17" s="44" customFormat="1" ht="21.6" x14ac:dyDescent="0.3">
      <c r="B4088" s="87">
        <v>4050</v>
      </c>
      <c r="C4088" s="88">
        <v>72154500</v>
      </c>
      <c r="D4088" s="89" t="s">
        <v>1369</v>
      </c>
      <c r="E4088" s="78">
        <v>717291</v>
      </c>
      <c r="F4088" s="35">
        <f t="shared" si="574"/>
        <v>753873</v>
      </c>
      <c r="G4088" s="36">
        <v>9443596.0500000007</v>
      </c>
      <c r="H4088" s="36">
        <v>9419688.9499999993</v>
      </c>
      <c r="I4088" s="37">
        <v>10338946.1</v>
      </c>
      <c r="J4088" s="38">
        <f t="shared" si="566"/>
        <v>753873</v>
      </c>
      <c r="K4088" s="38">
        <f t="shared" si="567"/>
        <v>7489026.0250000004</v>
      </c>
      <c r="L4088" s="38">
        <f t="shared" si="568"/>
        <v>9431642.5</v>
      </c>
      <c r="M4088" s="39">
        <f t="shared" si="569"/>
        <v>5131414.6070655417</v>
      </c>
      <c r="N4088" s="40">
        <f t="shared" si="570"/>
        <v>3095389.3552823011</v>
      </c>
      <c r="O4088" s="41">
        <f t="shared" si="571"/>
        <v>0.60322339789503676</v>
      </c>
      <c r="P4088" s="42">
        <f t="shared" si="572"/>
        <v>753873</v>
      </c>
      <c r="Q4088" s="43" t="str">
        <f t="shared" si="573"/>
        <v>MEDIA GEO</v>
      </c>
    </row>
    <row r="4089" spans="2:17" s="44" customFormat="1" x14ac:dyDescent="0.3">
      <c r="B4089" s="87">
        <v>4051</v>
      </c>
      <c r="C4089" s="88">
        <v>72154500</v>
      </c>
      <c r="D4089" s="89" t="s">
        <v>1208</v>
      </c>
      <c r="E4089" s="78">
        <v>40060</v>
      </c>
      <c r="F4089" s="35">
        <f t="shared" si="574"/>
        <v>42103</v>
      </c>
      <c r="G4089" s="36">
        <v>435575.7</v>
      </c>
      <c r="H4089" s="36">
        <v>446071.5</v>
      </c>
      <c r="I4089" s="37">
        <v>485722.3</v>
      </c>
      <c r="J4089" s="38">
        <f t="shared" si="566"/>
        <v>42103</v>
      </c>
      <c r="K4089" s="38">
        <f t="shared" si="567"/>
        <v>352368.125</v>
      </c>
      <c r="L4089" s="38">
        <f t="shared" si="568"/>
        <v>440823.6</v>
      </c>
      <c r="M4089" s="39">
        <f t="shared" si="569"/>
        <v>251068.54235893805</v>
      </c>
      <c r="N4089" s="40">
        <f t="shared" si="570"/>
        <v>147760.95203632987</v>
      </c>
      <c r="O4089" s="41">
        <f t="shared" si="571"/>
        <v>0.58852833830964235</v>
      </c>
      <c r="P4089" s="42">
        <f t="shared" si="572"/>
        <v>42103</v>
      </c>
      <c r="Q4089" s="43" t="str">
        <f t="shared" si="573"/>
        <v>MEDIA GEO</v>
      </c>
    </row>
    <row r="4090" spans="2:17" s="44" customFormat="1" ht="16.5" customHeight="1" x14ac:dyDescent="0.3">
      <c r="B4090" s="87">
        <v>4052</v>
      </c>
      <c r="C4090" s="88">
        <v>72154500</v>
      </c>
      <c r="D4090" s="89" t="s">
        <v>1247</v>
      </c>
      <c r="E4090" s="78">
        <v>176079</v>
      </c>
      <c r="F4090" s="35">
        <f t="shared" si="574"/>
        <v>185059</v>
      </c>
      <c r="G4090" s="36">
        <v>746951.1</v>
      </c>
      <c r="H4090" s="36">
        <v>762403.25</v>
      </c>
      <c r="I4090" s="37">
        <v>832666.8</v>
      </c>
      <c r="J4090" s="38">
        <f t="shared" si="566"/>
        <v>185059</v>
      </c>
      <c r="K4090" s="38">
        <f t="shared" si="567"/>
        <v>631770.03750000009</v>
      </c>
      <c r="L4090" s="38">
        <f t="shared" si="568"/>
        <v>754677.17500000005</v>
      </c>
      <c r="M4090" s="39">
        <f t="shared" si="569"/>
        <v>544270.24527484016</v>
      </c>
      <c r="N4090" s="40">
        <f t="shared" si="570"/>
        <v>254000.70741230366</v>
      </c>
      <c r="O4090" s="41">
        <f t="shared" si="571"/>
        <v>0.46668122980715382</v>
      </c>
      <c r="P4090" s="42">
        <f t="shared" si="572"/>
        <v>185059</v>
      </c>
      <c r="Q4090" s="43" t="str">
        <f t="shared" si="573"/>
        <v>MEDIA GEO</v>
      </c>
    </row>
    <row r="4091" spans="2:17" s="44" customFormat="1" x14ac:dyDescent="0.3">
      <c r="B4091" s="87">
        <v>4053</v>
      </c>
      <c r="C4091" s="88">
        <v>72154500</v>
      </c>
      <c r="D4091" s="89" t="s">
        <v>1213</v>
      </c>
      <c r="E4091" s="78">
        <v>116388</v>
      </c>
      <c r="F4091" s="35">
        <f t="shared" si="574"/>
        <v>122324</v>
      </c>
      <c r="G4091" s="36">
        <v>346361.4</v>
      </c>
      <c r="H4091" s="36">
        <v>348402.25</v>
      </c>
      <c r="I4091" s="37">
        <v>381638.95</v>
      </c>
      <c r="J4091" s="38">
        <f t="shared" si="566"/>
        <v>122324</v>
      </c>
      <c r="K4091" s="38">
        <f t="shared" si="567"/>
        <v>299681.65000000002</v>
      </c>
      <c r="L4091" s="38">
        <f t="shared" si="568"/>
        <v>347381.82500000001</v>
      </c>
      <c r="M4091" s="39">
        <f t="shared" si="569"/>
        <v>273964.12772719527</v>
      </c>
      <c r="N4091" s="40">
        <f t="shared" si="570"/>
        <v>107225.76261589397</v>
      </c>
      <c r="O4091" s="41">
        <f t="shared" si="571"/>
        <v>0.39138614060694094</v>
      </c>
      <c r="P4091" s="42">
        <f t="shared" si="572"/>
        <v>122324</v>
      </c>
      <c r="Q4091" s="43" t="str">
        <f t="shared" si="573"/>
        <v>MEDIA GEO</v>
      </c>
    </row>
    <row r="4092" spans="2:17" s="44" customFormat="1" x14ac:dyDescent="0.3">
      <c r="B4092" s="87">
        <v>4054</v>
      </c>
      <c r="C4092" s="88">
        <v>72154500</v>
      </c>
      <c r="D4092" s="89" t="s">
        <v>1214</v>
      </c>
      <c r="E4092" s="78">
        <v>109705</v>
      </c>
      <c r="F4092" s="35">
        <f t="shared" si="574"/>
        <v>115300</v>
      </c>
      <c r="G4092" s="36">
        <v>1428886.55</v>
      </c>
      <c r="H4092" s="36">
        <v>1429469.65</v>
      </c>
      <c r="I4092" s="37">
        <v>1561250.25</v>
      </c>
      <c r="J4092" s="38">
        <f t="shared" si="566"/>
        <v>115300</v>
      </c>
      <c r="K4092" s="38">
        <f t="shared" si="567"/>
        <v>1133726.6125</v>
      </c>
      <c r="L4092" s="38">
        <f t="shared" si="568"/>
        <v>1429178.1</v>
      </c>
      <c r="M4092" s="39">
        <f t="shared" si="569"/>
        <v>778697.22830871178</v>
      </c>
      <c r="N4092" s="40">
        <f t="shared" si="570"/>
        <v>469092.67875745043</v>
      </c>
      <c r="O4092" s="41">
        <f t="shared" si="571"/>
        <v>0.60240702252953227</v>
      </c>
      <c r="P4092" s="42">
        <f t="shared" si="572"/>
        <v>115300</v>
      </c>
      <c r="Q4092" s="43" t="str">
        <f t="shared" si="573"/>
        <v>MEDIA GEO</v>
      </c>
    </row>
    <row r="4093" spans="2:17" s="44" customFormat="1" x14ac:dyDescent="0.3">
      <c r="B4093" s="87">
        <v>4055</v>
      </c>
      <c r="C4093" s="88">
        <v>72154500</v>
      </c>
      <c r="D4093" s="89" t="s">
        <v>1370</v>
      </c>
      <c r="E4093" s="78">
        <v>18539</v>
      </c>
      <c r="F4093" s="35">
        <f t="shared" si="574"/>
        <v>19484</v>
      </c>
      <c r="G4093" s="36">
        <v>1261245.3</v>
      </c>
      <c r="H4093" s="36">
        <v>1280487.6000000001</v>
      </c>
      <c r="I4093" s="37">
        <v>1387778</v>
      </c>
      <c r="J4093" s="38">
        <f t="shared" si="566"/>
        <v>19484</v>
      </c>
      <c r="K4093" s="38">
        <f t="shared" si="567"/>
        <v>987248.72500000009</v>
      </c>
      <c r="L4093" s="38">
        <f t="shared" si="568"/>
        <v>1270866.4500000002</v>
      </c>
      <c r="M4093" s="39">
        <f t="shared" si="569"/>
        <v>457133.72694834223</v>
      </c>
      <c r="N4093" s="40">
        <f t="shared" si="570"/>
        <v>309465.08970961371</v>
      </c>
      <c r="O4093" s="41">
        <f t="shared" si="571"/>
        <v>0.67696840435618177</v>
      </c>
      <c r="P4093" s="42">
        <f t="shared" si="572"/>
        <v>19484</v>
      </c>
      <c r="Q4093" s="43" t="str">
        <f t="shared" si="573"/>
        <v>MEDIA GEO</v>
      </c>
    </row>
    <row r="4094" spans="2:17" x14ac:dyDescent="0.3">
      <c r="B4094" s="133" t="s">
        <v>1371</v>
      </c>
      <c r="C4094" s="134"/>
      <c r="D4094" s="135"/>
      <c r="E4094" s="51"/>
      <c r="F4094" s="52"/>
      <c r="G4094" s="36"/>
      <c r="H4094" s="36"/>
      <c r="I4094" s="37"/>
      <c r="J4094" s="38"/>
      <c r="K4094" s="38"/>
      <c r="L4094" s="38"/>
      <c r="M4094" s="39"/>
      <c r="N4094" s="40"/>
      <c r="O4094" s="53"/>
      <c r="P4094" s="42"/>
      <c r="Q4094" s="43"/>
    </row>
    <row r="4095" spans="2:17" s="44" customFormat="1" ht="45" customHeight="1" x14ac:dyDescent="0.3">
      <c r="B4095" s="92">
        <v>4056</v>
      </c>
      <c r="C4095" s="93">
        <v>72154500</v>
      </c>
      <c r="D4095" s="94" t="s">
        <v>1269</v>
      </c>
      <c r="E4095" s="78">
        <v>46104</v>
      </c>
      <c r="F4095" s="35">
        <f t="shared" si="574"/>
        <v>48455</v>
      </c>
      <c r="G4095" s="36">
        <v>865611.95</v>
      </c>
      <c r="H4095" s="36">
        <v>897099.35</v>
      </c>
      <c r="I4095" s="37">
        <v>971444.6</v>
      </c>
      <c r="J4095" s="38">
        <f t="shared" si="566"/>
        <v>48455</v>
      </c>
      <c r="K4095" s="38">
        <f t="shared" si="567"/>
        <v>695652.72499999998</v>
      </c>
      <c r="L4095" s="38">
        <f t="shared" si="568"/>
        <v>881355.64999999991</v>
      </c>
      <c r="M4095" s="39">
        <f t="shared" si="569"/>
        <v>437250.28924340685</v>
      </c>
      <c r="N4095" s="40">
        <f t="shared" si="570"/>
        <v>274919.78551739815</v>
      </c>
      <c r="O4095" s="41">
        <f t="shared" si="571"/>
        <v>0.62874694947167165</v>
      </c>
      <c r="P4095" s="42">
        <f t="shared" si="572"/>
        <v>48455</v>
      </c>
      <c r="Q4095" s="43" t="str">
        <f t="shared" si="573"/>
        <v>MEDIA GEO</v>
      </c>
    </row>
    <row r="4096" spans="2:17" s="44" customFormat="1" x14ac:dyDescent="0.3">
      <c r="B4096" s="92">
        <v>4057</v>
      </c>
      <c r="C4096" s="93">
        <v>72154500</v>
      </c>
      <c r="D4096" s="94" t="s">
        <v>1270</v>
      </c>
      <c r="E4096" s="78">
        <v>26721</v>
      </c>
      <c r="F4096" s="35">
        <f t="shared" si="574"/>
        <v>28084</v>
      </c>
      <c r="G4096" s="36">
        <v>938207.9</v>
      </c>
      <c r="H4096" s="36">
        <v>946662.85</v>
      </c>
      <c r="I4096" s="37">
        <v>1033894.61</v>
      </c>
      <c r="J4096" s="38">
        <f t="shared" si="566"/>
        <v>28084</v>
      </c>
      <c r="K4096" s="38">
        <f t="shared" si="567"/>
        <v>736712.34</v>
      </c>
      <c r="L4096" s="38">
        <f t="shared" si="568"/>
        <v>942435.375</v>
      </c>
      <c r="M4096" s="39">
        <f t="shared" si="569"/>
        <v>400735.12799587235</v>
      </c>
      <c r="N4096" s="40">
        <f t="shared" si="570"/>
        <v>263504.13962269743</v>
      </c>
      <c r="O4096" s="41">
        <f t="shared" si="571"/>
        <v>0.65755188705446255</v>
      </c>
      <c r="P4096" s="42">
        <f t="shared" si="572"/>
        <v>28084</v>
      </c>
      <c r="Q4096" s="43" t="str">
        <f t="shared" si="573"/>
        <v>MEDIA GEO</v>
      </c>
    </row>
    <row r="4097" spans="2:17" s="44" customFormat="1" x14ac:dyDescent="0.3">
      <c r="B4097" s="92">
        <v>4058</v>
      </c>
      <c r="C4097" s="93">
        <v>72154500</v>
      </c>
      <c r="D4097" s="94" t="s">
        <v>1271</v>
      </c>
      <c r="E4097" s="78">
        <v>5634</v>
      </c>
      <c r="F4097" s="35">
        <f t="shared" si="574"/>
        <v>5921</v>
      </c>
      <c r="G4097" s="36">
        <v>759487.75</v>
      </c>
      <c r="H4097" s="36">
        <v>759779.3</v>
      </c>
      <c r="I4097" s="37">
        <v>832666.8</v>
      </c>
      <c r="J4097" s="38">
        <f t="shared" si="566"/>
        <v>5921</v>
      </c>
      <c r="K4097" s="38">
        <f t="shared" si="567"/>
        <v>589463.71250000002</v>
      </c>
      <c r="L4097" s="38">
        <f t="shared" si="568"/>
        <v>759633.52500000002</v>
      </c>
      <c r="M4097" s="39">
        <f t="shared" si="569"/>
        <v>230950.35551506138</v>
      </c>
      <c r="N4097" s="40">
        <f t="shared" si="570"/>
        <v>159119.78325073831</v>
      </c>
      <c r="O4097" s="41">
        <f t="shared" si="571"/>
        <v>0.68897829966908775</v>
      </c>
      <c r="P4097" s="42">
        <f t="shared" si="572"/>
        <v>5921</v>
      </c>
      <c r="Q4097" s="43" t="str">
        <f t="shared" si="573"/>
        <v>MEDIA GEO</v>
      </c>
    </row>
    <row r="4098" spans="2:17" s="44" customFormat="1" x14ac:dyDescent="0.3">
      <c r="B4098" s="92">
        <v>4059</v>
      </c>
      <c r="C4098" s="93">
        <v>72154500</v>
      </c>
      <c r="D4098" s="94" t="s">
        <v>1272</v>
      </c>
      <c r="E4098" s="78">
        <v>6370</v>
      </c>
      <c r="F4098" s="35">
        <f t="shared" si="574"/>
        <v>6695</v>
      </c>
      <c r="G4098" s="36">
        <v>415458.75</v>
      </c>
      <c r="H4098" s="36">
        <v>428286.95</v>
      </c>
      <c r="I4098" s="37">
        <v>464905.63</v>
      </c>
      <c r="J4098" s="38">
        <f t="shared" si="566"/>
        <v>6695</v>
      </c>
      <c r="K4098" s="38">
        <f t="shared" si="567"/>
        <v>328836.58250000002</v>
      </c>
      <c r="L4098" s="38">
        <f t="shared" si="568"/>
        <v>421872.85</v>
      </c>
      <c r="M4098" s="39">
        <f t="shared" si="569"/>
        <v>153406.77308218414</v>
      </c>
      <c r="N4098" s="40">
        <f t="shared" si="570"/>
        <v>103740.88962631438</v>
      </c>
      <c r="O4098" s="41">
        <f t="shared" si="571"/>
        <v>0.67624712743770177</v>
      </c>
      <c r="P4098" s="42">
        <f t="shared" si="572"/>
        <v>6695</v>
      </c>
      <c r="Q4098" s="43" t="str">
        <f t="shared" si="573"/>
        <v>MEDIA GEO</v>
      </c>
    </row>
    <row r="4099" spans="2:17" s="44" customFormat="1" x14ac:dyDescent="0.3">
      <c r="B4099" s="92">
        <v>4060</v>
      </c>
      <c r="C4099" s="93">
        <v>72154500</v>
      </c>
      <c r="D4099" s="94" t="s">
        <v>1273</v>
      </c>
      <c r="E4099" s="78">
        <v>6517</v>
      </c>
      <c r="F4099" s="35">
        <f t="shared" si="574"/>
        <v>6849</v>
      </c>
      <c r="G4099" s="36">
        <v>433534.85</v>
      </c>
      <c r="H4099" s="36">
        <v>451610.95</v>
      </c>
      <c r="I4099" s="37">
        <v>485722.3</v>
      </c>
      <c r="J4099" s="38">
        <f t="shared" si="566"/>
        <v>6849</v>
      </c>
      <c r="K4099" s="38">
        <f t="shared" si="567"/>
        <v>344429.27500000002</v>
      </c>
      <c r="L4099" s="38">
        <f t="shared" si="568"/>
        <v>442572.9</v>
      </c>
      <c r="M4099" s="39">
        <f t="shared" si="569"/>
        <v>159753.69860864585</v>
      </c>
      <c r="N4099" s="40">
        <f t="shared" si="570"/>
        <v>108119.94926145875</v>
      </c>
      <c r="O4099" s="41">
        <f t="shared" si="571"/>
        <v>0.67679152472284176</v>
      </c>
      <c r="P4099" s="42">
        <f t="shared" si="572"/>
        <v>159754</v>
      </c>
      <c r="Q4099" s="43" t="str">
        <f t="shared" si="573"/>
        <v>MEDIA GEO</v>
      </c>
    </row>
    <row r="4100" spans="2:17" s="44" customFormat="1" x14ac:dyDescent="0.3">
      <c r="B4100" s="92">
        <v>4061</v>
      </c>
      <c r="C4100" s="93">
        <v>72154500</v>
      </c>
      <c r="D4100" s="94" t="s">
        <v>1274</v>
      </c>
      <c r="E4100" s="78">
        <v>5339</v>
      </c>
      <c r="F4100" s="35">
        <f t="shared" si="574"/>
        <v>5611</v>
      </c>
      <c r="G4100" s="36">
        <v>558318.25</v>
      </c>
      <c r="H4100" s="36">
        <v>569105.6</v>
      </c>
      <c r="I4100" s="37">
        <v>624500.1</v>
      </c>
      <c r="J4100" s="38">
        <f t="shared" si="566"/>
        <v>5611</v>
      </c>
      <c r="K4100" s="38">
        <f t="shared" si="567"/>
        <v>439383.73750000005</v>
      </c>
      <c r="L4100" s="38">
        <f t="shared" si="568"/>
        <v>563711.92500000005</v>
      </c>
      <c r="M4100" s="39">
        <f t="shared" si="569"/>
        <v>182667.74437133913</v>
      </c>
      <c r="N4100" s="40">
        <f t="shared" si="570"/>
        <v>125198.02459978698</v>
      </c>
      <c r="O4100" s="41">
        <f t="shared" si="571"/>
        <v>0.68538660194585921</v>
      </c>
      <c r="P4100" s="42">
        <f t="shared" si="572"/>
        <v>5611</v>
      </c>
      <c r="Q4100" s="43" t="str">
        <f t="shared" si="573"/>
        <v>MEDIA GEO</v>
      </c>
    </row>
    <row r="4101" spans="2:17" s="44" customFormat="1" x14ac:dyDescent="0.3">
      <c r="B4101" s="92">
        <v>4062</v>
      </c>
      <c r="C4101" s="93">
        <v>72154500</v>
      </c>
      <c r="D4101" s="94" t="s">
        <v>1372</v>
      </c>
      <c r="E4101" s="78">
        <v>5634</v>
      </c>
      <c r="F4101" s="35">
        <f t="shared" si="574"/>
        <v>5921</v>
      </c>
      <c r="G4101" s="36">
        <v>423330.6</v>
      </c>
      <c r="H4101" s="36">
        <v>428870.05</v>
      </c>
      <c r="I4101" s="37">
        <v>464905.63</v>
      </c>
      <c r="J4101" s="38">
        <f t="shared" si="566"/>
        <v>5921</v>
      </c>
      <c r="K4101" s="38">
        <f t="shared" si="567"/>
        <v>330756.81999999995</v>
      </c>
      <c r="L4101" s="38">
        <f t="shared" si="568"/>
        <v>426100.32499999995</v>
      </c>
      <c r="M4101" s="39">
        <f t="shared" si="569"/>
        <v>149517.25383149041</v>
      </c>
      <c r="N4101" s="40">
        <f t="shared" si="570"/>
        <v>101537.88483723163</v>
      </c>
      <c r="O4101" s="41">
        <f t="shared" si="571"/>
        <v>0.67910480051798772</v>
      </c>
      <c r="P4101" s="42">
        <f t="shared" si="572"/>
        <v>5921</v>
      </c>
      <c r="Q4101" s="43" t="str">
        <f t="shared" si="573"/>
        <v>MEDIA GEO</v>
      </c>
    </row>
    <row r="4102" spans="2:17" s="44" customFormat="1" x14ac:dyDescent="0.3">
      <c r="B4102" s="92">
        <v>4063</v>
      </c>
      <c r="C4102" s="93">
        <v>72154500</v>
      </c>
      <c r="D4102" s="94" t="s">
        <v>1373</v>
      </c>
      <c r="E4102" s="78">
        <v>5339</v>
      </c>
      <c r="F4102" s="35">
        <f t="shared" si="574"/>
        <v>5611</v>
      </c>
      <c r="G4102" s="36">
        <v>422164.4</v>
      </c>
      <c r="H4102" s="36">
        <v>424788.35</v>
      </c>
      <c r="I4102" s="37">
        <v>464905.63</v>
      </c>
      <c r="J4102" s="38">
        <f t="shared" si="566"/>
        <v>5611</v>
      </c>
      <c r="K4102" s="38">
        <f t="shared" si="567"/>
        <v>329367.34499999997</v>
      </c>
      <c r="L4102" s="38">
        <f t="shared" si="568"/>
        <v>423476.375</v>
      </c>
      <c r="M4102" s="39">
        <f t="shared" si="569"/>
        <v>147066.85995619121</v>
      </c>
      <c r="N4102" s="40">
        <f t="shared" si="570"/>
        <v>100024.3978135974</v>
      </c>
      <c r="O4102" s="41">
        <f t="shared" si="571"/>
        <v>0.68012873765981685</v>
      </c>
      <c r="P4102" s="42">
        <f t="shared" si="572"/>
        <v>5611</v>
      </c>
      <c r="Q4102" s="43" t="str">
        <f t="shared" si="573"/>
        <v>MEDIA GEO</v>
      </c>
    </row>
    <row r="4103" spans="2:17" s="44" customFormat="1" x14ac:dyDescent="0.3">
      <c r="B4103" s="92">
        <v>4064</v>
      </c>
      <c r="C4103" s="93">
        <v>72154500</v>
      </c>
      <c r="D4103" s="94" t="s">
        <v>1275</v>
      </c>
      <c r="E4103" s="78">
        <v>7640</v>
      </c>
      <c r="F4103" s="35">
        <f t="shared" si="574"/>
        <v>8030</v>
      </c>
      <c r="G4103" s="36">
        <v>745201.8</v>
      </c>
      <c r="H4103" s="36">
        <v>764152.55</v>
      </c>
      <c r="I4103" s="37">
        <v>832666.8</v>
      </c>
      <c r="J4103" s="38">
        <f t="shared" si="566"/>
        <v>8030</v>
      </c>
      <c r="K4103" s="38">
        <f t="shared" si="567"/>
        <v>587512.78750000009</v>
      </c>
      <c r="L4103" s="38">
        <f t="shared" si="568"/>
        <v>754677.17500000005</v>
      </c>
      <c r="M4103" s="39">
        <f t="shared" si="569"/>
        <v>248404.91750298603</v>
      </c>
      <c r="N4103" s="40">
        <f t="shared" si="570"/>
        <v>169970.73419351835</v>
      </c>
      <c r="O4103" s="41">
        <f t="shared" si="571"/>
        <v>0.68424866907667059</v>
      </c>
      <c r="P4103" s="42">
        <f t="shared" si="572"/>
        <v>8030</v>
      </c>
      <c r="Q4103" s="43" t="str">
        <f t="shared" si="573"/>
        <v>MEDIA GEO</v>
      </c>
    </row>
    <row r="4104" spans="2:17" s="44" customFormat="1" x14ac:dyDescent="0.3">
      <c r="B4104" s="92">
        <v>4065</v>
      </c>
      <c r="C4104" s="93">
        <v>72154500</v>
      </c>
      <c r="D4104" s="94" t="s">
        <v>1276</v>
      </c>
      <c r="E4104" s="78">
        <v>8561</v>
      </c>
      <c r="F4104" s="35">
        <f t="shared" si="574"/>
        <v>8998</v>
      </c>
      <c r="G4104" s="36">
        <v>944038.9</v>
      </c>
      <c r="H4104" s="36">
        <v>941414.95</v>
      </c>
      <c r="I4104" s="37">
        <v>1033894.61</v>
      </c>
      <c r="J4104" s="38">
        <f t="shared" si="566"/>
        <v>8998</v>
      </c>
      <c r="K4104" s="38">
        <f t="shared" si="567"/>
        <v>732086.61499999999</v>
      </c>
      <c r="L4104" s="38">
        <f t="shared" si="568"/>
        <v>942726.92500000005</v>
      </c>
      <c r="M4104" s="39">
        <f t="shared" si="569"/>
        <v>301542.34664563154</v>
      </c>
      <c r="N4104" s="40">
        <f t="shared" si="570"/>
        <v>206860.09131091408</v>
      </c>
      <c r="O4104" s="41">
        <f t="shared" si="571"/>
        <v>0.68600677023321455</v>
      </c>
      <c r="P4104" s="42">
        <f t="shared" si="572"/>
        <v>8998</v>
      </c>
      <c r="Q4104" s="43" t="str">
        <f t="shared" si="573"/>
        <v>MEDIA GEO</v>
      </c>
    </row>
    <row r="4105" spans="2:17" s="44" customFormat="1" x14ac:dyDescent="0.3">
      <c r="B4105" s="92">
        <v>4066</v>
      </c>
      <c r="C4105" s="93">
        <v>72154500</v>
      </c>
      <c r="D4105" s="94" t="s">
        <v>1339</v>
      </c>
      <c r="E4105" s="78">
        <v>8321</v>
      </c>
      <c r="F4105" s="35">
        <f t="shared" si="574"/>
        <v>8745</v>
      </c>
      <c r="G4105" s="36">
        <v>379015</v>
      </c>
      <c r="H4105" s="36">
        <v>385720.65</v>
      </c>
      <c r="I4105" s="37">
        <v>416333.4</v>
      </c>
      <c r="J4105" s="38">
        <f t="shared" ref="J4105:J4168" si="575">MIN(F4105:I4105)</f>
        <v>8745</v>
      </c>
      <c r="K4105" s="38">
        <f t="shared" ref="K4105:K4168" si="576">AVERAGE(F4105:I4105)</f>
        <v>297453.51250000001</v>
      </c>
      <c r="L4105" s="38">
        <f t="shared" ref="L4105:L4168" si="577">MEDIAN(F4105:I4105)</f>
        <v>382367.82500000001</v>
      </c>
      <c r="M4105" s="39">
        <f t="shared" ref="M4105:M4168" si="578">GEOMEAN(F4105:I4105)</f>
        <v>151891.19144475809</v>
      </c>
      <c r="N4105" s="40">
        <f t="shared" ref="N4105:N4168" si="579">STDEVA(J4105,M4105)</f>
        <v>101219.64267161621</v>
      </c>
      <c r="O4105" s="41">
        <f t="shared" ref="O4105:O4168" si="580">N4105/M4105</f>
        <v>0.66639573834950905</v>
      </c>
      <c r="P4105" s="42">
        <f t="shared" ref="P4105:P4168" si="581">ROUND(IF(O4105&lt;=P4100,J4105,M4105),0)</f>
        <v>8745</v>
      </c>
      <c r="Q4105" s="43" t="str">
        <f t="shared" ref="Q4105:Q4168" si="582">IF(O4105&lt;=35%,"MENOR VALOR","MEDIA GEO")</f>
        <v>MEDIA GEO</v>
      </c>
    </row>
    <row r="4106" spans="2:17" s="44" customFormat="1" x14ac:dyDescent="0.3">
      <c r="B4106" s="92">
        <v>4067</v>
      </c>
      <c r="C4106" s="93">
        <v>72154500</v>
      </c>
      <c r="D4106" s="94" t="s">
        <v>1340</v>
      </c>
      <c r="E4106" s="78">
        <v>8561</v>
      </c>
      <c r="F4106" s="35">
        <f t="shared" si="574"/>
        <v>8998</v>
      </c>
      <c r="G4106" s="77">
        <v>471727.9</v>
      </c>
      <c r="H4106" s="77">
        <v>473185.65</v>
      </c>
      <c r="I4106" s="77">
        <v>520416.75</v>
      </c>
      <c r="J4106" s="38">
        <f t="shared" si="575"/>
        <v>8998</v>
      </c>
      <c r="K4106" s="38">
        <f t="shared" si="576"/>
        <v>368582.07500000001</v>
      </c>
      <c r="L4106" s="38">
        <f t="shared" si="577"/>
        <v>472456.77500000002</v>
      </c>
      <c r="M4106" s="39">
        <f t="shared" si="578"/>
        <v>179806.37931260167</v>
      </c>
      <c r="N4106" s="40">
        <f t="shared" si="579"/>
        <v>120779.76329542465</v>
      </c>
      <c r="O4106" s="41">
        <f t="shared" si="580"/>
        <v>0.67172123568231956</v>
      </c>
      <c r="P4106" s="42">
        <f t="shared" si="581"/>
        <v>8998</v>
      </c>
      <c r="Q4106" s="43" t="str">
        <f t="shared" si="582"/>
        <v>MEDIA GEO</v>
      </c>
    </row>
    <row r="4107" spans="2:17" s="44" customFormat="1" x14ac:dyDescent="0.3">
      <c r="B4107" s="92">
        <v>4068</v>
      </c>
      <c r="C4107" s="93">
        <v>72154500</v>
      </c>
      <c r="D4107" s="94" t="s">
        <v>1341</v>
      </c>
      <c r="E4107" s="78">
        <v>32430</v>
      </c>
      <c r="F4107" s="35">
        <f t="shared" si="574"/>
        <v>34084</v>
      </c>
      <c r="G4107" s="36">
        <v>312833.15000000002</v>
      </c>
      <c r="H4107" s="36">
        <v>318664.15000000002</v>
      </c>
      <c r="I4107" s="37">
        <v>346944.5</v>
      </c>
      <c r="J4107" s="38">
        <f t="shared" si="575"/>
        <v>34084</v>
      </c>
      <c r="K4107" s="38">
        <f t="shared" si="576"/>
        <v>253131.45</v>
      </c>
      <c r="L4107" s="38">
        <f t="shared" si="577"/>
        <v>315748.65000000002</v>
      </c>
      <c r="M4107" s="39">
        <f t="shared" si="578"/>
        <v>185295.18530940943</v>
      </c>
      <c r="N4107" s="40">
        <f t="shared" si="579"/>
        <v>106922.45452353903</v>
      </c>
      <c r="O4107" s="41">
        <f t="shared" si="580"/>
        <v>0.57703849317508105</v>
      </c>
      <c r="P4107" s="42">
        <f t="shared" si="581"/>
        <v>34084</v>
      </c>
      <c r="Q4107" s="43" t="str">
        <f t="shared" si="582"/>
        <v>MEDIA GEO</v>
      </c>
    </row>
    <row r="4108" spans="2:17" s="44" customFormat="1" x14ac:dyDescent="0.3">
      <c r="B4108" s="92">
        <v>4069</v>
      </c>
      <c r="C4108" s="93">
        <v>72154500</v>
      </c>
      <c r="D4108" s="94" t="s">
        <v>1342</v>
      </c>
      <c r="E4108" s="78">
        <v>90264</v>
      </c>
      <c r="F4108" s="35">
        <f t="shared" si="574"/>
        <v>94867</v>
      </c>
      <c r="G4108" s="36">
        <v>569105.6</v>
      </c>
      <c r="H4108" s="36">
        <v>578726.75</v>
      </c>
      <c r="I4108" s="37">
        <v>624500.1</v>
      </c>
      <c r="J4108" s="38">
        <f t="shared" si="575"/>
        <v>94867</v>
      </c>
      <c r="K4108" s="38">
        <f t="shared" si="576"/>
        <v>466799.86250000005</v>
      </c>
      <c r="L4108" s="38">
        <f t="shared" si="577"/>
        <v>573916.17500000005</v>
      </c>
      <c r="M4108" s="39">
        <f t="shared" si="578"/>
        <v>373747.69574729213</v>
      </c>
      <c r="N4108" s="40">
        <f t="shared" si="579"/>
        <v>197198.43110493265</v>
      </c>
      <c r="O4108" s="41">
        <f t="shared" si="580"/>
        <v>0.52762447327104733</v>
      </c>
      <c r="P4108" s="42">
        <f t="shared" si="581"/>
        <v>94867</v>
      </c>
      <c r="Q4108" s="43" t="str">
        <f t="shared" si="582"/>
        <v>MEDIA GEO</v>
      </c>
    </row>
    <row r="4109" spans="2:17" s="44" customFormat="1" x14ac:dyDescent="0.3">
      <c r="B4109" s="92">
        <v>4070</v>
      </c>
      <c r="C4109" s="93">
        <v>72154500</v>
      </c>
      <c r="D4109" s="94" t="s">
        <v>1277</v>
      </c>
      <c r="E4109" s="78">
        <v>77672</v>
      </c>
      <c r="F4109" s="35">
        <f t="shared" si="574"/>
        <v>81633</v>
      </c>
      <c r="G4109" s="36">
        <v>571438</v>
      </c>
      <c r="H4109" s="36">
        <v>571438</v>
      </c>
      <c r="I4109" s="37">
        <v>624500.1</v>
      </c>
      <c r="J4109" s="38">
        <f t="shared" si="575"/>
        <v>81633</v>
      </c>
      <c r="K4109" s="38">
        <f t="shared" si="576"/>
        <v>462252.27500000002</v>
      </c>
      <c r="L4109" s="38">
        <f t="shared" si="577"/>
        <v>571438</v>
      </c>
      <c r="M4109" s="39">
        <f t="shared" si="578"/>
        <v>359198.1786617192</v>
      </c>
      <c r="N4109" s="40">
        <f t="shared" si="579"/>
        <v>196268.22005295727</v>
      </c>
      <c r="O4109" s="41">
        <f t="shared" si="580"/>
        <v>0.54640650123617718</v>
      </c>
      <c r="P4109" s="42">
        <f t="shared" si="581"/>
        <v>81633</v>
      </c>
      <c r="Q4109" s="43" t="str">
        <f t="shared" si="582"/>
        <v>MEDIA GEO</v>
      </c>
    </row>
    <row r="4110" spans="2:17" s="44" customFormat="1" x14ac:dyDescent="0.3">
      <c r="B4110" s="92">
        <v>4071</v>
      </c>
      <c r="C4110" s="93">
        <v>72154500</v>
      </c>
      <c r="D4110" s="94" t="s">
        <v>1278</v>
      </c>
      <c r="E4110" s="78">
        <v>122132</v>
      </c>
      <c r="F4110" s="35">
        <f t="shared" si="574"/>
        <v>128361</v>
      </c>
      <c r="G4110" s="36">
        <v>567064.75</v>
      </c>
      <c r="H4110" s="36">
        <v>574061.94999999995</v>
      </c>
      <c r="I4110" s="37">
        <v>624500.1</v>
      </c>
      <c r="J4110" s="38">
        <f t="shared" si="575"/>
        <v>128361</v>
      </c>
      <c r="K4110" s="38">
        <f t="shared" si="576"/>
        <v>473496.94999999995</v>
      </c>
      <c r="L4110" s="38">
        <f t="shared" si="577"/>
        <v>570563.35</v>
      </c>
      <c r="M4110" s="39">
        <f t="shared" si="578"/>
        <v>401919.66371353721</v>
      </c>
      <c r="N4110" s="40">
        <f t="shared" si="579"/>
        <v>193435.18616417257</v>
      </c>
      <c r="O4110" s="41">
        <f t="shared" si="580"/>
        <v>0.48127823450320378</v>
      </c>
      <c r="P4110" s="42">
        <f t="shared" si="581"/>
        <v>128361</v>
      </c>
      <c r="Q4110" s="43" t="str">
        <f t="shared" si="582"/>
        <v>MEDIA GEO</v>
      </c>
    </row>
    <row r="4111" spans="2:17" s="44" customFormat="1" x14ac:dyDescent="0.3">
      <c r="B4111" s="92">
        <v>4072</v>
      </c>
      <c r="C4111" s="93">
        <v>72154500</v>
      </c>
      <c r="D4111" s="94" t="s">
        <v>1279</v>
      </c>
      <c r="E4111" s="78">
        <v>55543</v>
      </c>
      <c r="F4111" s="35">
        <f t="shared" si="574"/>
        <v>58376</v>
      </c>
      <c r="G4111" s="36">
        <v>561233.75</v>
      </c>
      <c r="H4111" s="36">
        <v>574353.5</v>
      </c>
      <c r="I4111" s="37">
        <v>624500.1</v>
      </c>
      <c r="J4111" s="38">
        <f t="shared" si="575"/>
        <v>58376</v>
      </c>
      <c r="K4111" s="38">
        <f t="shared" si="576"/>
        <v>454615.83750000002</v>
      </c>
      <c r="L4111" s="38">
        <f t="shared" si="577"/>
        <v>567793.625</v>
      </c>
      <c r="M4111" s="39">
        <f t="shared" si="578"/>
        <v>329247.49108253483</v>
      </c>
      <c r="N4111" s="40">
        <f t="shared" si="579"/>
        <v>191535.06817457182</v>
      </c>
      <c r="O4111" s="41">
        <f t="shared" si="580"/>
        <v>0.58173584723401384</v>
      </c>
      <c r="P4111" s="42">
        <f t="shared" si="581"/>
        <v>58376</v>
      </c>
      <c r="Q4111" s="43" t="str">
        <f t="shared" si="582"/>
        <v>MEDIA GEO</v>
      </c>
    </row>
    <row r="4112" spans="2:17" s="44" customFormat="1" x14ac:dyDescent="0.3">
      <c r="B4112" s="92">
        <v>4073</v>
      </c>
      <c r="C4112" s="93">
        <v>72154500</v>
      </c>
      <c r="D4112" s="94" t="s">
        <v>1343</v>
      </c>
      <c r="E4112" s="78">
        <v>27173</v>
      </c>
      <c r="F4112" s="35">
        <f t="shared" si="574"/>
        <v>28559</v>
      </c>
      <c r="G4112" s="36">
        <v>564440.80000000005</v>
      </c>
      <c r="H4112" s="36">
        <v>582516.9</v>
      </c>
      <c r="I4112" s="37">
        <v>624500.1</v>
      </c>
      <c r="J4112" s="38">
        <f t="shared" si="575"/>
        <v>28559</v>
      </c>
      <c r="K4112" s="38">
        <f t="shared" si="576"/>
        <v>450004.20000000007</v>
      </c>
      <c r="L4112" s="38">
        <f t="shared" si="577"/>
        <v>573478.85000000009</v>
      </c>
      <c r="M4112" s="39">
        <f t="shared" si="578"/>
        <v>276726.41018567176</v>
      </c>
      <c r="N4112" s="40">
        <f t="shared" si="579"/>
        <v>175480.85861179198</v>
      </c>
      <c r="O4112" s="41">
        <f t="shared" si="580"/>
        <v>0.63413122908670594</v>
      </c>
      <c r="P4112" s="42">
        <f t="shared" si="581"/>
        <v>28559</v>
      </c>
      <c r="Q4112" s="43" t="str">
        <f t="shared" si="582"/>
        <v>MEDIA GEO</v>
      </c>
    </row>
    <row r="4113" spans="2:17" s="44" customFormat="1" x14ac:dyDescent="0.3">
      <c r="B4113" s="92">
        <v>4074</v>
      </c>
      <c r="C4113" s="93">
        <v>72154500</v>
      </c>
      <c r="D4113" s="94" t="s">
        <v>1344</v>
      </c>
      <c r="E4113" s="78">
        <v>44239</v>
      </c>
      <c r="F4113" s="35">
        <f t="shared" si="574"/>
        <v>46495</v>
      </c>
      <c r="G4113" s="36">
        <v>562108.4</v>
      </c>
      <c r="H4113" s="36">
        <v>567356.30000000005</v>
      </c>
      <c r="I4113" s="37">
        <v>624500.1</v>
      </c>
      <c r="J4113" s="38">
        <f t="shared" si="575"/>
        <v>46495</v>
      </c>
      <c r="K4113" s="38">
        <f t="shared" si="576"/>
        <v>450114.95000000007</v>
      </c>
      <c r="L4113" s="38">
        <f t="shared" si="577"/>
        <v>564732.35000000009</v>
      </c>
      <c r="M4113" s="39">
        <f t="shared" si="578"/>
        <v>310208.49044084386</v>
      </c>
      <c r="N4113" s="40">
        <f t="shared" si="579"/>
        <v>186473.59738109447</v>
      </c>
      <c r="O4113" s="41">
        <f t="shared" si="580"/>
        <v>0.60112344802714102</v>
      </c>
      <c r="P4113" s="42">
        <f t="shared" si="581"/>
        <v>46495</v>
      </c>
      <c r="Q4113" s="43" t="str">
        <f t="shared" si="582"/>
        <v>MEDIA GEO</v>
      </c>
    </row>
    <row r="4114" spans="2:17" s="44" customFormat="1" x14ac:dyDescent="0.3">
      <c r="B4114" s="92">
        <v>4075</v>
      </c>
      <c r="C4114" s="93">
        <v>72154500</v>
      </c>
      <c r="D4114" s="94" t="s">
        <v>1345</v>
      </c>
      <c r="E4114" s="78">
        <v>19993</v>
      </c>
      <c r="F4114" s="35">
        <f t="shared" si="574"/>
        <v>21013</v>
      </c>
      <c r="G4114" s="36">
        <v>559776</v>
      </c>
      <c r="H4114" s="36">
        <v>572312.65</v>
      </c>
      <c r="I4114" s="37">
        <v>624500.1</v>
      </c>
      <c r="J4114" s="38">
        <f t="shared" si="575"/>
        <v>21013</v>
      </c>
      <c r="K4114" s="38">
        <f t="shared" si="576"/>
        <v>444400.4375</v>
      </c>
      <c r="L4114" s="38">
        <f t="shared" si="577"/>
        <v>566044.32499999995</v>
      </c>
      <c r="M4114" s="39">
        <f t="shared" si="578"/>
        <v>254634.38450384006</v>
      </c>
      <c r="N4114" s="40">
        <f t="shared" si="579"/>
        <v>165195.2652128551</v>
      </c>
      <c r="O4114" s="41">
        <f t="shared" si="580"/>
        <v>0.64875474510145681</v>
      </c>
      <c r="P4114" s="42">
        <f t="shared" si="581"/>
        <v>21013</v>
      </c>
      <c r="Q4114" s="43" t="str">
        <f t="shared" si="582"/>
        <v>MEDIA GEO</v>
      </c>
    </row>
    <row r="4115" spans="2:17" s="44" customFormat="1" x14ac:dyDescent="0.3">
      <c r="B4115" s="92">
        <v>4076</v>
      </c>
      <c r="C4115" s="93">
        <v>72154500</v>
      </c>
      <c r="D4115" s="94" t="s">
        <v>1346</v>
      </c>
      <c r="E4115" s="78">
        <v>40355</v>
      </c>
      <c r="F4115" s="35">
        <f t="shared" si="574"/>
        <v>42413</v>
      </c>
      <c r="G4115" s="36">
        <v>565315.44999999995</v>
      </c>
      <c r="H4115" s="36">
        <v>579018.30000000005</v>
      </c>
      <c r="I4115" s="37">
        <v>624500.1</v>
      </c>
      <c r="J4115" s="38">
        <f t="shared" si="575"/>
        <v>42413</v>
      </c>
      <c r="K4115" s="38">
        <f t="shared" si="576"/>
        <v>452811.71250000002</v>
      </c>
      <c r="L4115" s="38">
        <f t="shared" si="577"/>
        <v>572166.875</v>
      </c>
      <c r="M4115" s="39">
        <f t="shared" si="578"/>
        <v>305143.1761571127</v>
      </c>
      <c r="N4115" s="40">
        <f t="shared" si="579"/>
        <v>185778.2891830306</v>
      </c>
      <c r="O4115" s="41">
        <f t="shared" si="580"/>
        <v>0.60882334490539847</v>
      </c>
      <c r="P4115" s="42">
        <f t="shared" si="581"/>
        <v>42413</v>
      </c>
      <c r="Q4115" s="43" t="str">
        <f t="shared" si="582"/>
        <v>MEDIA GEO</v>
      </c>
    </row>
    <row r="4116" spans="2:17" s="44" customFormat="1" x14ac:dyDescent="0.3">
      <c r="B4116" s="92">
        <v>4077</v>
      </c>
      <c r="C4116" s="93">
        <v>72154500</v>
      </c>
      <c r="D4116" s="94" t="s">
        <v>1280</v>
      </c>
      <c r="E4116" s="78">
        <v>90007</v>
      </c>
      <c r="F4116" s="35">
        <f t="shared" si="574"/>
        <v>94597</v>
      </c>
      <c r="G4116" s="36">
        <v>441989.8</v>
      </c>
      <c r="H4116" s="36">
        <v>449570.1</v>
      </c>
      <c r="I4116" s="37">
        <v>485722.3</v>
      </c>
      <c r="J4116" s="38">
        <f t="shared" si="575"/>
        <v>94597</v>
      </c>
      <c r="K4116" s="38">
        <f t="shared" si="576"/>
        <v>367969.8</v>
      </c>
      <c r="L4116" s="38">
        <f t="shared" si="577"/>
        <v>445779.94999999995</v>
      </c>
      <c r="M4116" s="39">
        <f t="shared" si="578"/>
        <v>309114.06635135144</v>
      </c>
      <c r="N4116" s="40">
        <f t="shared" si="579"/>
        <v>151686.47229728516</v>
      </c>
      <c r="O4116" s="41">
        <f t="shared" si="580"/>
        <v>0.49071358701894929</v>
      </c>
      <c r="P4116" s="42">
        <f t="shared" si="581"/>
        <v>94597</v>
      </c>
      <c r="Q4116" s="43" t="str">
        <f t="shared" si="582"/>
        <v>MEDIA GEO</v>
      </c>
    </row>
    <row r="4117" spans="2:17" s="44" customFormat="1" x14ac:dyDescent="0.3">
      <c r="B4117" s="92">
        <v>4078</v>
      </c>
      <c r="C4117" s="93">
        <v>72154500</v>
      </c>
      <c r="D4117" s="94" t="s">
        <v>1281</v>
      </c>
      <c r="E4117" s="78">
        <v>89510</v>
      </c>
      <c r="F4117" s="35">
        <f t="shared" si="574"/>
        <v>94075</v>
      </c>
      <c r="G4117" s="36">
        <v>439365.85</v>
      </c>
      <c r="H4117" s="36">
        <v>441115.15</v>
      </c>
      <c r="I4117" s="37">
        <v>485722.3</v>
      </c>
      <c r="J4117" s="38">
        <f t="shared" si="575"/>
        <v>94075</v>
      </c>
      <c r="K4117" s="38">
        <f t="shared" si="576"/>
        <v>365069.57500000001</v>
      </c>
      <c r="L4117" s="38">
        <f t="shared" si="577"/>
        <v>440240.5</v>
      </c>
      <c r="M4117" s="39">
        <f t="shared" si="578"/>
        <v>306768.05685754307</v>
      </c>
      <c r="N4117" s="40">
        <f t="shared" si="579"/>
        <v>150396.70281526461</v>
      </c>
      <c r="O4117" s="41">
        <f t="shared" si="580"/>
        <v>0.49026194042460497</v>
      </c>
      <c r="P4117" s="42">
        <f t="shared" si="581"/>
        <v>94075</v>
      </c>
      <c r="Q4117" s="43" t="str">
        <f t="shared" si="582"/>
        <v>MEDIA GEO</v>
      </c>
    </row>
    <row r="4118" spans="2:17" s="44" customFormat="1" x14ac:dyDescent="0.3">
      <c r="B4118" s="92">
        <v>4079</v>
      </c>
      <c r="C4118" s="93">
        <v>72154500</v>
      </c>
      <c r="D4118" s="94" t="s">
        <v>1282</v>
      </c>
      <c r="E4118" s="78">
        <v>116130</v>
      </c>
      <c r="F4118" s="35">
        <f t="shared" si="574"/>
        <v>122053</v>
      </c>
      <c r="G4118" s="36">
        <v>1109056.2</v>
      </c>
      <c r="H4118" s="36">
        <v>1126257.6499999999</v>
      </c>
      <c r="I4118" s="37">
        <v>1214305.75</v>
      </c>
      <c r="J4118" s="38">
        <f t="shared" si="575"/>
        <v>122053</v>
      </c>
      <c r="K4118" s="38">
        <f t="shared" si="576"/>
        <v>892918.14999999991</v>
      </c>
      <c r="L4118" s="38">
        <f t="shared" si="577"/>
        <v>1117656.9249999998</v>
      </c>
      <c r="M4118" s="39">
        <f t="shared" si="578"/>
        <v>655944.28793182538</v>
      </c>
      <c r="N4118" s="40">
        <f t="shared" si="579"/>
        <v>377518.15011301328</v>
      </c>
      <c r="O4118" s="41">
        <f t="shared" si="580"/>
        <v>0.57553386325432887</v>
      </c>
      <c r="P4118" s="42">
        <f t="shared" si="581"/>
        <v>122053</v>
      </c>
      <c r="Q4118" s="43" t="str">
        <f t="shared" si="582"/>
        <v>MEDIA GEO</v>
      </c>
    </row>
    <row r="4119" spans="2:17" s="44" customFormat="1" x14ac:dyDescent="0.3">
      <c r="B4119" s="92">
        <v>4080</v>
      </c>
      <c r="C4119" s="93">
        <v>72154500</v>
      </c>
      <c r="D4119" s="94" t="s">
        <v>1283</v>
      </c>
      <c r="E4119" s="78">
        <v>72241</v>
      </c>
      <c r="F4119" s="35">
        <f t="shared" si="574"/>
        <v>75925</v>
      </c>
      <c r="G4119" s="36">
        <v>937041.7</v>
      </c>
      <c r="H4119" s="36">
        <v>966196.7</v>
      </c>
      <c r="I4119" s="37">
        <v>1040833.5</v>
      </c>
      <c r="J4119" s="38">
        <f t="shared" si="575"/>
        <v>75925</v>
      </c>
      <c r="K4119" s="38">
        <f t="shared" si="576"/>
        <v>754999.22499999998</v>
      </c>
      <c r="L4119" s="38">
        <f t="shared" si="577"/>
        <v>951619.2</v>
      </c>
      <c r="M4119" s="39">
        <f t="shared" si="578"/>
        <v>517187.03893086151</v>
      </c>
      <c r="N4119" s="40">
        <f t="shared" si="579"/>
        <v>312019.3800082145</v>
      </c>
      <c r="O4119" s="41">
        <f t="shared" si="580"/>
        <v>0.60330084963696429</v>
      </c>
      <c r="P4119" s="42">
        <f t="shared" si="581"/>
        <v>75925</v>
      </c>
      <c r="Q4119" s="43" t="str">
        <f t="shared" si="582"/>
        <v>MEDIA GEO</v>
      </c>
    </row>
    <row r="4120" spans="2:17" s="44" customFormat="1" x14ac:dyDescent="0.3">
      <c r="B4120" s="92">
        <v>4081</v>
      </c>
      <c r="C4120" s="93">
        <v>72154500</v>
      </c>
      <c r="D4120" s="94" t="s">
        <v>1347</v>
      </c>
      <c r="E4120" s="78">
        <v>68154</v>
      </c>
      <c r="F4120" s="35">
        <f t="shared" si="574"/>
        <v>71630</v>
      </c>
      <c r="G4120" s="36">
        <v>1246084.7</v>
      </c>
      <c r="H4120" s="36">
        <v>1272324.2</v>
      </c>
      <c r="I4120" s="37">
        <v>1380839.11</v>
      </c>
      <c r="J4120" s="38">
        <f t="shared" si="575"/>
        <v>71630</v>
      </c>
      <c r="K4120" s="38">
        <f t="shared" si="576"/>
        <v>992719.50249999994</v>
      </c>
      <c r="L4120" s="38">
        <f t="shared" si="577"/>
        <v>1259204.45</v>
      </c>
      <c r="M4120" s="39">
        <f t="shared" si="578"/>
        <v>629282.77673313953</v>
      </c>
      <c r="N4120" s="40">
        <f t="shared" si="579"/>
        <v>394320.05997551075</v>
      </c>
      <c r="O4120" s="41">
        <f t="shared" si="580"/>
        <v>0.62661823039649212</v>
      </c>
      <c r="P4120" s="42">
        <f t="shared" si="581"/>
        <v>71630</v>
      </c>
      <c r="Q4120" s="43" t="str">
        <f t="shared" si="582"/>
        <v>MEDIA GEO</v>
      </c>
    </row>
    <row r="4121" spans="2:17" s="44" customFormat="1" x14ac:dyDescent="0.3">
      <c r="B4121" s="92">
        <v>4082</v>
      </c>
      <c r="C4121" s="93">
        <v>72154500</v>
      </c>
      <c r="D4121" s="94" t="s">
        <v>1348</v>
      </c>
      <c r="E4121" s="78">
        <v>72094</v>
      </c>
      <c r="F4121" s="35">
        <f t="shared" si="574"/>
        <v>75771</v>
      </c>
      <c r="G4121" s="36">
        <v>1521891</v>
      </c>
      <c r="H4121" s="36">
        <v>1539675.55</v>
      </c>
      <c r="I4121" s="37">
        <v>1665333.6</v>
      </c>
      <c r="J4121" s="38">
        <f t="shared" si="575"/>
        <v>75771</v>
      </c>
      <c r="K4121" s="38">
        <f t="shared" si="576"/>
        <v>1200667.7875000001</v>
      </c>
      <c r="L4121" s="38">
        <f t="shared" si="577"/>
        <v>1530783.2749999999</v>
      </c>
      <c r="M4121" s="39">
        <f t="shared" si="578"/>
        <v>737401.90694701439</v>
      </c>
      <c r="N4121" s="40">
        <f t="shared" si="579"/>
        <v>467843.70094483951</v>
      </c>
      <c r="O4121" s="41">
        <f t="shared" si="580"/>
        <v>0.63444872672190711</v>
      </c>
      <c r="P4121" s="42">
        <f t="shared" si="581"/>
        <v>75771</v>
      </c>
      <c r="Q4121" s="43" t="str">
        <f t="shared" si="582"/>
        <v>MEDIA GEO</v>
      </c>
    </row>
    <row r="4122" spans="2:17" s="44" customFormat="1" x14ac:dyDescent="0.3">
      <c r="B4122" s="92">
        <v>4083</v>
      </c>
      <c r="C4122" s="93">
        <v>72154500</v>
      </c>
      <c r="D4122" s="94" t="s">
        <v>1284</v>
      </c>
      <c r="E4122" s="78">
        <v>86619</v>
      </c>
      <c r="F4122" s="35">
        <f t="shared" si="574"/>
        <v>91037</v>
      </c>
      <c r="G4122" s="36">
        <v>1105266.05</v>
      </c>
      <c r="H4122" s="36">
        <v>1126840.75</v>
      </c>
      <c r="I4122" s="37">
        <v>1214305.75</v>
      </c>
      <c r="J4122" s="38">
        <f t="shared" si="575"/>
        <v>91037</v>
      </c>
      <c r="K4122" s="38">
        <f t="shared" si="576"/>
        <v>884362.38749999995</v>
      </c>
      <c r="L4122" s="38">
        <f t="shared" si="577"/>
        <v>1116053.3999999999</v>
      </c>
      <c r="M4122" s="39">
        <f t="shared" si="578"/>
        <v>609142.41510664916</v>
      </c>
      <c r="N4122" s="40">
        <f t="shared" si="579"/>
        <v>366355.8523913828</v>
      </c>
      <c r="O4122" s="41">
        <f t="shared" si="580"/>
        <v>0.60142889955748835</v>
      </c>
      <c r="P4122" s="42">
        <f t="shared" si="581"/>
        <v>91037</v>
      </c>
      <c r="Q4122" s="43" t="str">
        <f t="shared" si="582"/>
        <v>MEDIA GEO</v>
      </c>
    </row>
    <row r="4123" spans="2:17" s="44" customFormat="1" x14ac:dyDescent="0.3">
      <c r="B4123" s="92">
        <v>4084</v>
      </c>
      <c r="C4123" s="93">
        <v>72154500</v>
      </c>
      <c r="D4123" s="94" t="s">
        <v>1285</v>
      </c>
      <c r="E4123" s="78">
        <v>87356</v>
      </c>
      <c r="F4123" s="35">
        <f t="shared" si="574"/>
        <v>91811</v>
      </c>
      <c r="G4123" s="36">
        <v>944330.45</v>
      </c>
      <c r="H4123" s="36">
        <v>969112.2</v>
      </c>
      <c r="I4123" s="37">
        <v>1040833.5</v>
      </c>
      <c r="J4123" s="38">
        <f t="shared" si="575"/>
        <v>91811</v>
      </c>
      <c r="K4123" s="38">
        <f t="shared" si="576"/>
        <v>761521.78749999998</v>
      </c>
      <c r="L4123" s="38">
        <f t="shared" si="577"/>
        <v>956721.32499999995</v>
      </c>
      <c r="M4123" s="39">
        <f t="shared" si="578"/>
        <v>543805.39089842082</v>
      </c>
      <c r="N4123" s="40">
        <f t="shared" si="579"/>
        <v>319608.29886255646</v>
      </c>
      <c r="O4123" s="41">
        <f t="shared" si="580"/>
        <v>0.58772550660914125</v>
      </c>
      <c r="P4123" s="42">
        <f t="shared" si="581"/>
        <v>91811</v>
      </c>
      <c r="Q4123" s="43" t="str">
        <f t="shared" si="582"/>
        <v>MEDIA GEO</v>
      </c>
    </row>
    <row r="4124" spans="2:17" s="44" customFormat="1" x14ac:dyDescent="0.3">
      <c r="B4124" s="92">
        <v>4085</v>
      </c>
      <c r="C4124" s="93">
        <v>72154500</v>
      </c>
      <c r="D4124" s="94" t="s">
        <v>1349</v>
      </c>
      <c r="E4124" s="78">
        <v>23418</v>
      </c>
      <c r="F4124" s="35">
        <f t="shared" si="574"/>
        <v>24612</v>
      </c>
      <c r="G4124" s="77">
        <v>1407311.85</v>
      </c>
      <c r="H4124" s="77">
        <v>1425096.4</v>
      </c>
      <c r="I4124" s="77">
        <v>1561250.25</v>
      </c>
      <c r="J4124" s="38">
        <f t="shared" si="575"/>
        <v>24612</v>
      </c>
      <c r="K4124" s="38">
        <f t="shared" si="576"/>
        <v>1104567.625</v>
      </c>
      <c r="L4124" s="38">
        <f t="shared" si="577"/>
        <v>1416204.125</v>
      </c>
      <c r="M4124" s="39">
        <f t="shared" si="578"/>
        <v>526882.17204328883</v>
      </c>
      <c r="N4124" s="40">
        <f t="shared" si="579"/>
        <v>355158.64463954343</v>
      </c>
      <c r="O4124" s="41">
        <f t="shared" si="580"/>
        <v>0.67407603347483058</v>
      </c>
      <c r="P4124" s="42">
        <f t="shared" si="581"/>
        <v>24612</v>
      </c>
      <c r="Q4124" s="43" t="str">
        <f t="shared" si="582"/>
        <v>MEDIA GEO</v>
      </c>
    </row>
    <row r="4125" spans="2:17" s="44" customFormat="1" x14ac:dyDescent="0.3">
      <c r="B4125" s="92">
        <v>4086</v>
      </c>
      <c r="C4125" s="93">
        <v>72154500</v>
      </c>
      <c r="D4125" s="94" t="s">
        <v>1350</v>
      </c>
      <c r="E4125" s="78">
        <v>52745</v>
      </c>
      <c r="F4125" s="35">
        <f t="shared" si="574"/>
        <v>55435</v>
      </c>
      <c r="G4125" s="36">
        <v>175513.1</v>
      </c>
      <c r="H4125" s="36">
        <v>178720.15</v>
      </c>
      <c r="I4125" s="37">
        <v>194288.92</v>
      </c>
      <c r="J4125" s="38">
        <f t="shared" si="575"/>
        <v>55435</v>
      </c>
      <c r="K4125" s="38">
        <f t="shared" si="576"/>
        <v>150989.29250000001</v>
      </c>
      <c r="L4125" s="38">
        <f t="shared" si="577"/>
        <v>177116.625</v>
      </c>
      <c r="M4125" s="39">
        <f t="shared" si="578"/>
        <v>135574.74174585415</v>
      </c>
      <c r="N4125" s="40">
        <f t="shared" si="579"/>
        <v>56667.354831032128</v>
      </c>
      <c r="O4125" s="41">
        <f t="shared" si="580"/>
        <v>0.41797870385960006</v>
      </c>
      <c r="P4125" s="42">
        <f t="shared" si="581"/>
        <v>55435</v>
      </c>
      <c r="Q4125" s="43" t="str">
        <f t="shared" si="582"/>
        <v>MEDIA GEO</v>
      </c>
    </row>
    <row r="4126" spans="2:17" s="44" customFormat="1" x14ac:dyDescent="0.3">
      <c r="B4126" s="92">
        <v>4087</v>
      </c>
      <c r="C4126" s="93">
        <v>72154500</v>
      </c>
      <c r="D4126" s="94" t="s">
        <v>1286</v>
      </c>
      <c r="E4126" s="78">
        <v>23712</v>
      </c>
      <c r="F4126" s="35">
        <f t="shared" si="574"/>
        <v>24921</v>
      </c>
      <c r="G4126" s="77">
        <v>571729.55000000005</v>
      </c>
      <c r="H4126" s="77">
        <v>580184.5</v>
      </c>
      <c r="I4126" s="77">
        <v>624500.1</v>
      </c>
      <c r="J4126" s="38">
        <f t="shared" si="575"/>
        <v>24921</v>
      </c>
      <c r="K4126" s="38">
        <f t="shared" si="576"/>
        <v>450333.78749999998</v>
      </c>
      <c r="L4126" s="38">
        <f t="shared" si="577"/>
        <v>575957.02500000002</v>
      </c>
      <c r="M4126" s="39">
        <f t="shared" si="578"/>
        <v>268048.68732292863</v>
      </c>
      <c r="N4126" s="40">
        <f t="shared" si="579"/>
        <v>171917.23640024546</v>
      </c>
      <c r="O4126" s="41">
        <f t="shared" si="580"/>
        <v>0.64136570903303891</v>
      </c>
      <c r="P4126" s="42">
        <f t="shared" si="581"/>
        <v>24921</v>
      </c>
      <c r="Q4126" s="43" t="str">
        <f t="shared" si="582"/>
        <v>MEDIA GEO</v>
      </c>
    </row>
    <row r="4127" spans="2:17" s="44" customFormat="1" x14ac:dyDescent="0.3">
      <c r="B4127" s="92">
        <v>4088</v>
      </c>
      <c r="C4127" s="93">
        <v>72154500</v>
      </c>
      <c r="D4127" s="94" t="s">
        <v>1287</v>
      </c>
      <c r="E4127" s="78">
        <v>84576</v>
      </c>
      <c r="F4127" s="35">
        <f t="shared" si="574"/>
        <v>88889</v>
      </c>
      <c r="G4127" s="36">
        <v>437616.55</v>
      </c>
      <c r="H4127" s="36">
        <v>451610.95</v>
      </c>
      <c r="I4127" s="37">
        <v>485722.3</v>
      </c>
      <c r="J4127" s="38">
        <f t="shared" si="575"/>
        <v>88889</v>
      </c>
      <c r="K4127" s="38">
        <f t="shared" si="576"/>
        <v>365959.7</v>
      </c>
      <c r="L4127" s="38">
        <f t="shared" si="577"/>
        <v>444613.75</v>
      </c>
      <c r="M4127" s="39">
        <f t="shared" si="578"/>
        <v>303929.99728220829</v>
      </c>
      <c r="N4127" s="40">
        <f t="shared" si="579"/>
        <v>152056.94741136741</v>
      </c>
      <c r="O4127" s="41">
        <f t="shared" si="580"/>
        <v>0.50030253272492176</v>
      </c>
      <c r="P4127" s="42">
        <f t="shared" si="581"/>
        <v>88889</v>
      </c>
      <c r="Q4127" s="43" t="str">
        <f t="shared" si="582"/>
        <v>MEDIA GEO</v>
      </c>
    </row>
    <row r="4128" spans="2:17" s="44" customFormat="1" x14ac:dyDescent="0.3">
      <c r="B4128" s="92">
        <v>4089</v>
      </c>
      <c r="C4128" s="93">
        <v>72154500</v>
      </c>
      <c r="D4128" s="94" t="s">
        <v>1288</v>
      </c>
      <c r="E4128" s="78">
        <v>17066</v>
      </c>
      <c r="F4128" s="35">
        <f t="shared" si="574"/>
        <v>17936</v>
      </c>
      <c r="G4128" s="36">
        <v>565607</v>
      </c>
      <c r="H4128" s="36">
        <v>568814.05000000005</v>
      </c>
      <c r="I4128" s="37">
        <v>624500.1</v>
      </c>
      <c r="J4128" s="38">
        <f t="shared" si="575"/>
        <v>17936</v>
      </c>
      <c r="K4128" s="38">
        <f t="shared" si="576"/>
        <v>444214.28749999998</v>
      </c>
      <c r="L4128" s="38">
        <f t="shared" si="577"/>
        <v>567210.52500000002</v>
      </c>
      <c r="M4128" s="39">
        <f t="shared" si="578"/>
        <v>245011.12226615215</v>
      </c>
      <c r="N4128" s="40">
        <f t="shared" si="579"/>
        <v>160566.35879316053</v>
      </c>
      <c r="O4128" s="41">
        <f t="shared" si="580"/>
        <v>0.65534314241759006</v>
      </c>
      <c r="P4128" s="42">
        <f t="shared" si="581"/>
        <v>17936</v>
      </c>
      <c r="Q4128" s="43" t="str">
        <f t="shared" si="582"/>
        <v>MEDIA GEO</v>
      </c>
    </row>
    <row r="4129" spans="2:17" s="44" customFormat="1" x14ac:dyDescent="0.3">
      <c r="B4129" s="92">
        <v>4090</v>
      </c>
      <c r="C4129" s="93">
        <v>72154500</v>
      </c>
      <c r="D4129" s="94" t="s">
        <v>1289</v>
      </c>
      <c r="E4129" s="78">
        <v>27965</v>
      </c>
      <c r="F4129" s="35">
        <f t="shared" si="574"/>
        <v>29391</v>
      </c>
      <c r="G4129" s="36">
        <v>2357181.75</v>
      </c>
      <c r="H4129" s="36">
        <v>2417824.15</v>
      </c>
      <c r="I4129" s="37">
        <v>2602083.75</v>
      </c>
      <c r="J4129" s="38">
        <f t="shared" si="575"/>
        <v>29391</v>
      </c>
      <c r="K4129" s="38">
        <f t="shared" si="576"/>
        <v>1851620.1625000001</v>
      </c>
      <c r="L4129" s="38">
        <f t="shared" si="577"/>
        <v>2387502.9500000002</v>
      </c>
      <c r="M4129" s="39">
        <f t="shared" si="578"/>
        <v>812528.03323334525</v>
      </c>
      <c r="N4129" s="40">
        <f t="shared" si="579"/>
        <v>553761.50679761311</v>
      </c>
      <c r="O4129" s="41">
        <f t="shared" si="580"/>
        <v>0.68152910933299637</v>
      </c>
      <c r="P4129" s="42">
        <f t="shared" si="581"/>
        <v>29391</v>
      </c>
      <c r="Q4129" s="43" t="str">
        <f t="shared" si="582"/>
        <v>MEDIA GEO</v>
      </c>
    </row>
    <row r="4130" spans="2:17" s="44" customFormat="1" x14ac:dyDescent="0.3">
      <c r="B4130" s="92">
        <v>4091</v>
      </c>
      <c r="C4130" s="93">
        <v>72154500</v>
      </c>
      <c r="D4130" s="94" t="s">
        <v>1291</v>
      </c>
      <c r="E4130" s="78">
        <v>31444</v>
      </c>
      <c r="F4130" s="35">
        <f t="shared" si="574"/>
        <v>33048</v>
      </c>
      <c r="G4130" s="36">
        <v>499425.15</v>
      </c>
      <c r="H4130" s="36">
        <v>509046.3</v>
      </c>
      <c r="I4130" s="37">
        <v>555111.19999999995</v>
      </c>
      <c r="J4130" s="38">
        <f t="shared" si="575"/>
        <v>33048</v>
      </c>
      <c r="K4130" s="38">
        <f t="shared" si="576"/>
        <v>399157.66249999998</v>
      </c>
      <c r="L4130" s="38">
        <f t="shared" si="577"/>
        <v>504235.72499999998</v>
      </c>
      <c r="M4130" s="39">
        <f t="shared" si="578"/>
        <v>261329.36694399131</v>
      </c>
      <c r="N4130" s="40">
        <f t="shared" si="579"/>
        <v>161419.30258463087</v>
      </c>
      <c r="O4130" s="41">
        <f t="shared" si="580"/>
        <v>0.61768527767193737</v>
      </c>
      <c r="P4130" s="42">
        <f t="shared" si="581"/>
        <v>33048</v>
      </c>
      <c r="Q4130" s="43" t="str">
        <f t="shared" si="582"/>
        <v>MEDIA GEO</v>
      </c>
    </row>
    <row r="4131" spans="2:17" s="44" customFormat="1" x14ac:dyDescent="0.3">
      <c r="B4131" s="92">
        <v>4092</v>
      </c>
      <c r="C4131" s="93">
        <v>72154500</v>
      </c>
      <c r="D4131" s="94" t="s">
        <v>1292</v>
      </c>
      <c r="E4131" s="78">
        <v>36746</v>
      </c>
      <c r="F4131" s="35">
        <f t="shared" si="574"/>
        <v>38620</v>
      </c>
      <c r="G4131" s="36">
        <v>559776</v>
      </c>
      <c r="H4131" s="36">
        <v>577852.1</v>
      </c>
      <c r="I4131" s="37">
        <v>624500.1</v>
      </c>
      <c r="J4131" s="38">
        <f t="shared" si="575"/>
        <v>38620</v>
      </c>
      <c r="K4131" s="38">
        <f t="shared" si="576"/>
        <v>450187.05000000005</v>
      </c>
      <c r="L4131" s="38">
        <f t="shared" si="577"/>
        <v>568814.05000000005</v>
      </c>
      <c r="M4131" s="39">
        <f t="shared" si="578"/>
        <v>297196.66934310243</v>
      </c>
      <c r="N4131" s="40">
        <f t="shared" si="579"/>
        <v>182841.31634913938</v>
      </c>
      <c r="O4131" s="41">
        <f t="shared" si="580"/>
        <v>0.61521993753589455</v>
      </c>
      <c r="P4131" s="42">
        <f t="shared" si="581"/>
        <v>38620</v>
      </c>
      <c r="Q4131" s="43" t="str">
        <f t="shared" si="582"/>
        <v>MEDIA GEO</v>
      </c>
    </row>
    <row r="4132" spans="2:17" s="44" customFormat="1" x14ac:dyDescent="0.3">
      <c r="B4132" s="92">
        <v>4093</v>
      </c>
      <c r="C4132" s="93">
        <v>72154500</v>
      </c>
      <c r="D4132" s="94" t="s">
        <v>1293</v>
      </c>
      <c r="E4132" s="78">
        <v>45289</v>
      </c>
      <c r="F4132" s="35">
        <f t="shared" si="574"/>
        <v>47599</v>
      </c>
      <c r="G4132" s="36">
        <v>560359.1</v>
      </c>
      <c r="H4132" s="36">
        <v>575228.15</v>
      </c>
      <c r="I4132" s="37">
        <v>624500.1</v>
      </c>
      <c r="J4132" s="38">
        <f t="shared" si="575"/>
        <v>47599</v>
      </c>
      <c r="K4132" s="38">
        <f t="shared" si="576"/>
        <v>451921.58750000002</v>
      </c>
      <c r="L4132" s="38">
        <f t="shared" si="577"/>
        <v>567793.625</v>
      </c>
      <c r="M4132" s="39">
        <f t="shared" si="578"/>
        <v>312866.61633136217</v>
      </c>
      <c r="N4132" s="40">
        <f t="shared" si="579"/>
        <v>187572.53033709753</v>
      </c>
      <c r="O4132" s="41">
        <f t="shared" si="580"/>
        <v>0.59952874658393207</v>
      </c>
      <c r="P4132" s="42">
        <f t="shared" si="581"/>
        <v>47599</v>
      </c>
      <c r="Q4132" s="43" t="str">
        <f t="shared" si="582"/>
        <v>MEDIA GEO</v>
      </c>
    </row>
    <row r="4133" spans="2:17" s="44" customFormat="1" x14ac:dyDescent="0.3">
      <c r="B4133" s="92">
        <v>4094</v>
      </c>
      <c r="C4133" s="93">
        <v>72154500</v>
      </c>
      <c r="D4133" s="94" t="s">
        <v>1294</v>
      </c>
      <c r="E4133" s="78">
        <v>67436</v>
      </c>
      <c r="F4133" s="35">
        <f t="shared" ref="F4133:F4196" si="583">ROUND(E4133*($C$5+1),0)</f>
        <v>70875</v>
      </c>
      <c r="G4133" s="36">
        <v>756863.8</v>
      </c>
      <c r="H4133" s="36">
        <v>762111.7</v>
      </c>
      <c r="I4133" s="37">
        <v>832666.8</v>
      </c>
      <c r="J4133" s="38">
        <f t="shared" si="575"/>
        <v>70875</v>
      </c>
      <c r="K4133" s="38">
        <f t="shared" si="576"/>
        <v>605629.32499999995</v>
      </c>
      <c r="L4133" s="38">
        <f t="shared" si="577"/>
        <v>759487.75</v>
      </c>
      <c r="M4133" s="39">
        <f t="shared" si="578"/>
        <v>429536.59580472176</v>
      </c>
      <c r="N4133" s="40">
        <f t="shared" si="579"/>
        <v>253612.04654470735</v>
      </c>
      <c r="O4133" s="41">
        <f t="shared" si="580"/>
        <v>0.59043175604065601</v>
      </c>
      <c r="P4133" s="42">
        <f t="shared" si="581"/>
        <v>70875</v>
      </c>
      <c r="Q4133" s="43" t="str">
        <f t="shared" si="582"/>
        <v>MEDIA GEO</v>
      </c>
    </row>
    <row r="4134" spans="2:17" s="44" customFormat="1" x14ac:dyDescent="0.3">
      <c r="B4134" s="92">
        <v>4095</v>
      </c>
      <c r="C4134" s="93">
        <v>72154500</v>
      </c>
      <c r="D4134" s="94" t="s">
        <v>1048</v>
      </c>
      <c r="E4134" s="78">
        <v>17471</v>
      </c>
      <c r="F4134" s="35">
        <f t="shared" si="583"/>
        <v>18362</v>
      </c>
      <c r="G4134" s="36">
        <v>10150021.699999999</v>
      </c>
      <c r="H4134" s="36">
        <v>10369267.300000001</v>
      </c>
      <c r="I4134" s="37">
        <v>11188960.125</v>
      </c>
      <c r="J4134" s="38">
        <f t="shared" si="575"/>
        <v>18362</v>
      </c>
      <c r="K4134" s="38">
        <f t="shared" si="576"/>
        <v>7931652.78125</v>
      </c>
      <c r="L4134" s="38">
        <f t="shared" si="577"/>
        <v>10259644.5</v>
      </c>
      <c r="M4134" s="39">
        <f t="shared" si="578"/>
        <v>2156409.2568160221</v>
      </c>
      <c r="N4134" s="40">
        <f t="shared" si="579"/>
        <v>1511827.7137919052</v>
      </c>
      <c r="O4134" s="41">
        <f t="shared" si="580"/>
        <v>0.70108570950216875</v>
      </c>
      <c r="P4134" s="42">
        <f t="shared" si="581"/>
        <v>18362</v>
      </c>
      <c r="Q4134" s="43" t="str">
        <f t="shared" si="582"/>
        <v>MEDIA GEO</v>
      </c>
    </row>
    <row r="4135" spans="2:17" s="44" customFormat="1" x14ac:dyDescent="0.3">
      <c r="B4135" s="92">
        <v>4096</v>
      </c>
      <c r="C4135" s="93">
        <v>72154500</v>
      </c>
      <c r="D4135" s="94" t="s">
        <v>1295</v>
      </c>
      <c r="E4135" s="78">
        <v>37667</v>
      </c>
      <c r="F4135" s="35">
        <f t="shared" si="583"/>
        <v>39588</v>
      </c>
      <c r="G4135" s="36">
        <v>681060.8</v>
      </c>
      <c r="H4135" s="36">
        <v>700594.65</v>
      </c>
      <c r="I4135" s="37">
        <v>763277.9</v>
      </c>
      <c r="J4135" s="38">
        <f t="shared" si="575"/>
        <v>39588</v>
      </c>
      <c r="K4135" s="38">
        <f t="shared" si="576"/>
        <v>546130.33750000002</v>
      </c>
      <c r="L4135" s="38">
        <f t="shared" si="577"/>
        <v>690827.72500000009</v>
      </c>
      <c r="M4135" s="39">
        <f t="shared" si="578"/>
        <v>346517.15301716706</v>
      </c>
      <c r="N4135" s="40">
        <f t="shared" si="579"/>
        <v>217031.68544228229</v>
      </c>
      <c r="O4135" s="41">
        <f t="shared" si="580"/>
        <v>0.62632306525827353</v>
      </c>
      <c r="P4135" s="42">
        <f t="shared" si="581"/>
        <v>39588</v>
      </c>
      <c r="Q4135" s="43" t="str">
        <f t="shared" si="582"/>
        <v>MEDIA GEO</v>
      </c>
    </row>
    <row r="4136" spans="2:17" s="44" customFormat="1" x14ac:dyDescent="0.3">
      <c r="B4136" s="92">
        <v>4097</v>
      </c>
      <c r="C4136" s="93">
        <v>72154500</v>
      </c>
      <c r="D4136" s="94" t="s">
        <v>919</v>
      </c>
      <c r="E4136" s="78">
        <v>23022</v>
      </c>
      <c r="F4136" s="35">
        <f t="shared" si="583"/>
        <v>24196</v>
      </c>
      <c r="G4136" s="36">
        <v>681060.8</v>
      </c>
      <c r="H4136" s="36">
        <v>694472.1</v>
      </c>
      <c r="I4136" s="37">
        <v>763277.9</v>
      </c>
      <c r="J4136" s="38">
        <f t="shared" si="575"/>
        <v>24196</v>
      </c>
      <c r="K4136" s="38">
        <f t="shared" si="576"/>
        <v>540751.69999999995</v>
      </c>
      <c r="L4136" s="38">
        <f t="shared" si="577"/>
        <v>687766.45</v>
      </c>
      <c r="M4136" s="39">
        <f t="shared" si="578"/>
        <v>305714.9927400446</v>
      </c>
      <c r="N4136" s="40">
        <f t="shared" si="579"/>
        <v>199063.98879929198</v>
      </c>
      <c r="O4136" s="41">
        <f t="shared" si="580"/>
        <v>0.65114238269812286</v>
      </c>
      <c r="P4136" s="42">
        <f t="shared" si="581"/>
        <v>24196</v>
      </c>
      <c r="Q4136" s="43" t="str">
        <f t="shared" si="582"/>
        <v>MEDIA GEO</v>
      </c>
    </row>
    <row r="4137" spans="2:17" s="44" customFormat="1" x14ac:dyDescent="0.3">
      <c r="B4137" s="92">
        <v>4098</v>
      </c>
      <c r="C4137" s="93">
        <v>72154500</v>
      </c>
      <c r="D4137" s="94" t="s">
        <v>1374</v>
      </c>
      <c r="E4137" s="78">
        <v>16054</v>
      </c>
      <c r="F4137" s="35">
        <f t="shared" si="583"/>
        <v>16873</v>
      </c>
      <c r="G4137" s="36">
        <v>787476.55</v>
      </c>
      <c r="H4137" s="36">
        <v>797680.8</v>
      </c>
      <c r="I4137" s="37">
        <v>867361.25</v>
      </c>
      <c r="J4137" s="38">
        <f t="shared" si="575"/>
        <v>16873</v>
      </c>
      <c r="K4137" s="38">
        <f t="shared" si="576"/>
        <v>617347.9</v>
      </c>
      <c r="L4137" s="38">
        <f t="shared" si="577"/>
        <v>792578.67500000005</v>
      </c>
      <c r="M4137" s="39">
        <f t="shared" si="578"/>
        <v>309645.4999088191</v>
      </c>
      <c r="N4137" s="40">
        <f t="shared" si="579"/>
        <v>207021.42003046387</v>
      </c>
      <c r="O4137" s="41">
        <f t="shared" si="580"/>
        <v>0.66857558108038129</v>
      </c>
      <c r="P4137" s="42">
        <f t="shared" si="581"/>
        <v>16873</v>
      </c>
      <c r="Q4137" s="43" t="str">
        <f t="shared" si="582"/>
        <v>MEDIA GEO</v>
      </c>
    </row>
    <row r="4138" spans="2:17" s="44" customFormat="1" x14ac:dyDescent="0.3">
      <c r="B4138" s="92">
        <v>4099</v>
      </c>
      <c r="C4138" s="93">
        <v>72154500</v>
      </c>
      <c r="D4138" s="94" t="s">
        <v>973</v>
      </c>
      <c r="E4138" s="78">
        <v>37083</v>
      </c>
      <c r="F4138" s="35">
        <f t="shared" si="583"/>
        <v>38974</v>
      </c>
      <c r="G4138" s="36">
        <v>789517.4</v>
      </c>
      <c r="H4138" s="36">
        <v>800887.85</v>
      </c>
      <c r="I4138" s="37">
        <v>867361.25</v>
      </c>
      <c r="J4138" s="38">
        <f t="shared" si="575"/>
        <v>38974</v>
      </c>
      <c r="K4138" s="38">
        <f t="shared" si="576"/>
        <v>624185.125</v>
      </c>
      <c r="L4138" s="38">
        <f t="shared" si="577"/>
        <v>795202.625</v>
      </c>
      <c r="M4138" s="39">
        <f t="shared" si="578"/>
        <v>382364.09304470709</v>
      </c>
      <c r="N4138" s="40">
        <f t="shared" si="579"/>
        <v>242813.46338419191</v>
      </c>
      <c r="O4138" s="41">
        <f t="shared" si="580"/>
        <v>0.63503207492812741</v>
      </c>
      <c r="P4138" s="42">
        <f t="shared" si="581"/>
        <v>38974</v>
      </c>
      <c r="Q4138" s="43" t="str">
        <f t="shared" si="582"/>
        <v>MEDIA GEO</v>
      </c>
    </row>
    <row r="4139" spans="2:17" s="44" customFormat="1" x14ac:dyDescent="0.3">
      <c r="B4139" s="92">
        <v>4100</v>
      </c>
      <c r="C4139" s="93">
        <v>72154500</v>
      </c>
      <c r="D4139" s="94" t="s">
        <v>974</v>
      </c>
      <c r="E4139" s="78">
        <v>17158</v>
      </c>
      <c r="F4139" s="35">
        <f t="shared" si="583"/>
        <v>18033</v>
      </c>
      <c r="G4139" s="36">
        <v>558026.69999999995</v>
      </c>
      <c r="H4139" s="36">
        <v>568230.94999999995</v>
      </c>
      <c r="I4139" s="37">
        <v>624500.1</v>
      </c>
      <c r="J4139" s="38">
        <f t="shared" si="575"/>
        <v>18033</v>
      </c>
      <c r="K4139" s="38">
        <f t="shared" si="576"/>
        <v>442197.6875</v>
      </c>
      <c r="L4139" s="38">
        <f t="shared" si="577"/>
        <v>563128.82499999995</v>
      </c>
      <c r="M4139" s="39">
        <f t="shared" si="578"/>
        <v>244452.84145520368</v>
      </c>
      <c r="N4139" s="40">
        <f t="shared" si="579"/>
        <v>160103.00528815747</v>
      </c>
      <c r="O4139" s="41">
        <f t="shared" si="580"/>
        <v>0.65494434155512382</v>
      </c>
      <c r="P4139" s="42">
        <f t="shared" si="581"/>
        <v>18033</v>
      </c>
      <c r="Q4139" s="43" t="str">
        <f t="shared" si="582"/>
        <v>MEDIA GEO</v>
      </c>
    </row>
    <row r="4140" spans="2:17" s="44" customFormat="1" ht="20.399999999999999" x14ac:dyDescent="0.3">
      <c r="B4140" s="92">
        <v>4101</v>
      </c>
      <c r="C4140" s="93">
        <v>72154500</v>
      </c>
      <c r="D4140" s="94" t="s">
        <v>1375</v>
      </c>
      <c r="E4140" s="78">
        <v>35195</v>
      </c>
      <c r="F4140" s="35">
        <f t="shared" si="583"/>
        <v>36990</v>
      </c>
      <c r="G4140" s="36">
        <v>2051345.8</v>
      </c>
      <c r="H4140" s="36">
        <v>2054844.4</v>
      </c>
      <c r="I4140" s="37">
        <v>2255139.25</v>
      </c>
      <c r="J4140" s="38">
        <f t="shared" si="575"/>
        <v>36990</v>
      </c>
      <c r="K4140" s="38">
        <f t="shared" si="576"/>
        <v>1599579.8625</v>
      </c>
      <c r="L4140" s="38">
        <f t="shared" si="577"/>
        <v>2053095.1</v>
      </c>
      <c r="M4140" s="39">
        <f t="shared" si="578"/>
        <v>770049.91667389101</v>
      </c>
      <c r="N4140" s="40">
        <f t="shared" si="579"/>
        <v>518351.63809615385</v>
      </c>
      <c r="O4140" s="41">
        <f t="shared" si="580"/>
        <v>0.67314030801417635</v>
      </c>
      <c r="P4140" s="42">
        <f t="shared" si="581"/>
        <v>36990</v>
      </c>
      <c r="Q4140" s="43" t="str">
        <f t="shared" si="582"/>
        <v>MEDIA GEO</v>
      </c>
    </row>
    <row r="4141" spans="2:17" s="44" customFormat="1" x14ac:dyDescent="0.3">
      <c r="B4141" s="92">
        <v>4102</v>
      </c>
      <c r="C4141" s="93">
        <v>72154500</v>
      </c>
      <c r="D4141" s="94" t="s">
        <v>1063</v>
      </c>
      <c r="E4141" s="78">
        <v>23547</v>
      </c>
      <c r="F4141" s="35">
        <f t="shared" si="583"/>
        <v>24748</v>
      </c>
      <c r="G4141" s="36">
        <v>558318.25</v>
      </c>
      <c r="H4141" s="36">
        <v>580476.05000000005</v>
      </c>
      <c r="I4141" s="37">
        <v>624500.1</v>
      </c>
      <c r="J4141" s="38">
        <f t="shared" si="575"/>
        <v>24748</v>
      </c>
      <c r="K4141" s="38">
        <f t="shared" si="576"/>
        <v>447010.6</v>
      </c>
      <c r="L4141" s="38">
        <f t="shared" si="577"/>
        <v>569397.15</v>
      </c>
      <c r="M4141" s="39">
        <f t="shared" si="578"/>
        <v>266032.49490121112</v>
      </c>
      <c r="N4141" s="40">
        <f t="shared" si="579"/>
        <v>170613.9025398173</v>
      </c>
      <c r="O4141" s="41">
        <f t="shared" si="580"/>
        <v>0.64132730327989929</v>
      </c>
      <c r="P4141" s="42">
        <f t="shared" si="581"/>
        <v>24748</v>
      </c>
      <c r="Q4141" s="43" t="str">
        <f t="shared" si="582"/>
        <v>MEDIA GEO</v>
      </c>
    </row>
    <row r="4142" spans="2:17" s="44" customFormat="1" x14ac:dyDescent="0.3">
      <c r="B4142" s="92">
        <v>4103</v>
      </c>
      <c r="C4142" s="93">
        <v>72154500</v>
      </c>
      <c r="D4142" s="94" t="s">
        <v>1064</v>
      </c>
      <c r="E4142" s="78">
        <v>19386</v>
      </c>
      <c r="F4142" s="35">
        <f t="shared" si="583"/>
        <v>20375</v>
      </c>
      <c r="G4142" s="36">
        <v>371434.7</v>
      </c>
      <c r="H4142" s="36">
        <v>387761.5</v>
      </c>
      <c r="I4142" s="37">
        <v>416333.4</v>
      </c>
      <c r="J4142" s="38">
        <f t="shared" si="575"/>
        <v>20375</v>
      </c>
      <c r="K4142" s="38">
        <f t="shared" si="576"/>
        <v>298976.15000000002</v>
      </c>
      <c r="L4142" s="38">
        <f t="shared" si="577"/>
        <v>379598.1</v>
      </c>
      <c r="M4142" s="39">
        <f t="shared" si="578"/>
        <v>186959.05653257974</v>
      </c>
      <c r="N4142" s="40">
        <f t="shared" si="579"/>
        <v>117792.71601175032</v>
      </c>
      <c r="O4142" s="41">
        <f t="shared" si="580"/>
        <v>0.63004552010682402</v>
      </c>
      <c r="P4142" s="42">
        <f t="shared" si="581"/>
        <v>20375</v>
      </c>
      <c r="Q4142" s="43" t="str">
        <f t="shared" si="582"/>
        <v>MEDIA GEO</v>
      </c>
    </row>
    <row r="4143" spans="2:17" s="44" customFormat="1" x14ac:dyDescent="0.3">
      <c r="B4143" s="92">
        <v>4104</v>
      </c>
      <c r="C4143" s="93">
        <v>72154500</v>
      </c>
      <c r="D4143" s="94" t="s">
        <v>1065</v>
      </c>
      <c r="E4143" s="78">
        <v>11249</v>
      </c>
      <c r="F4143" s="35">
        <f t="shared" si="583"/>
        <v>11823</v>
      </c>
      <c r="G4143" s="36">
        <v>776106.1</v>
      </c>
      <c r="H4143" s="36">
        <v>803803.35</v>
      </c>
      <c r="I4143" s="37">
        <v>867361.25</v>
      </c>
      <c r="J4143" s="38">
        <f t="shared" si="575"/>
        <v>11823</v>
      </c>
      <c r="K4143" s="38">
        <f t="shared" si="576"/>
        <v>614773.42500000005</v>
      </c>
      <c r="L4143" s="38">
        <f t="shared" si="577"/>
        <v>789954.72499999998</v>
      </c>
      <c r="M4143" s="39">
        <f t="shared" si="578"/>
        <v>282813.18549029948</v>
      </c>
      <c r="N4143" s="40">
        <f t="shared" si="579"/>
        <v>191618.99779519113</v>
      </c>
      <c r="O4143" s="41">
        <f t="shared" si="580"/>
        <v>0.6775461952489612</v>
      </c>
      <c r="P4143" s="42">
        <f t="shared" si="581"/>
        <v>11823</v>
      </c>
      <c r="Q4143" s="43" t="str">
        <f t="shared" si="582"/>
        <v>MEDIA GEO</v>
      </c>
    </row>
    <row r="4144" spans="2:17" s="44" customFormat="1" x14ac:dyDescent="0.3">
      <c r="B4144" s="92">
        <v>4105</v>
      </c>
      <c r="C4144" s="93">
        <v>72154500</v>
      </c>
      <c r="D4144" s="94" t="s">
        <v>1066</v>
      </c>
      <c r="E4144" s="78">
        <v>22147</v>
      </c>
      <c r="F4144" s="35">
        <f t="shared" si="583"/>
        <v>23276</v>
      </c>
      <c r="G4144" s="36">
        <v>691848.15</v>
      </c>
      <c r="H4144" s="36">
        <v>702052.4</v>
      </c>
      <c r="I4144" s="37">
        <v>763277.9</v>
      </c>
      <c r="J4144" s="38">
        <f t="shared" si="575"/>
        <v>23276</v>
      </c>
      <c r="K4144" s="38">
        <f t="shared" si="576"/>
        <v>545113.61250000005</v>
      </c>
      <c r="L4144" s="38">
        <f t="shared" si="577"/>
        <v>696950.27500000002</v>
      </c>
      <c r="M4144" s="39">
        <f t="shared" si="578"/>
        <v>304784.47212613205</v>
      </c>
      <c r="N4144" s="40">
        <f t="shared" si="579"/>
        <v>199056.5496018522</v>
      </c>
      <c r="O4144" s="41">
        <f t="shared" si="580"/>
        <v>0.65310594143219536</v>
      </c>
      <c r="P4144" s="42">
        <f t="shared" si="581"/>
        <v>23276</v>
      </c>
      <c r="Q4144" s="43" t="str">
        <f t="shared" si="582"/>
        <v>MEDIA GEO</v>
      </c>
    </row>
    <row r="4145" spans="2:17" s="44" customFormat="1" x14ac:dyDescent="0.3">
      <c r="B4145" s="92">
        <v>4106</v>
      </c>
      <c r="C4145" s="93">
        <v>72154500</v>
      </c>
      <c r="D4145" s="94" t="s">
        <v>1067</v>
      </c>
      <c r="E4145" s="78">
        <v>20822</v>
      </c>
      <c r="F4145" s="35">
        <f t="shared" si="583"/>
        <v>21884</v>
      </c>
      <c r="G4145" s="36">
        <v>535577.35</v>
      </c>
      <c r="H4145" s="36">
        <v>546073.15</v>
      </c>
      <c r="I4145" s="37">
        <v>586336.20499999996</v>
      </c>
      <c r="J4145" s="38">
        <f t="shared" si="575"/>
        <v>21884</v>
      </c>
      <c r="K4145" s="38">
        <f t="shared" si="576"/>
        <v>422467.67625000002</v>
      </c>
      <c r="L4145" s="38">
        <f t="shared" si="577"/>
        <v>540825.25</v>
      </c>
      <c r="M4145" s="39">
        <f t="shared" si="578"/>
        <v>247506.50110133161</v>
      </c>
      <c r="N4145" s="40">
        <f t="shared" si="579"/>
        <v>159539.20051702089</v>
      </c>
      <c r="O4145" s="41">
        <f t="shared" si="580"/>
        <v>0.64458589898494811</v>
      </c>
      <c r="P4145" s="42">
        <f t="shared" si="581"/>
        <v>21884</v>
      </c>
      <c r="Q4145" s="43" t="str">
        <f t="shared" si="582"/>
        <v>MEDIA GEO</v>
      </c>
    </row>
    <row r="4146" spans="2:17" s="44" customFormat="1" x14ac:dyDescent="0.3">
      <c r="B4146" s="92">
        <v>4107</v>
      </c>
      <c r="C4146" s="93">
        <v>72154500</v>
      </c>
      <c r="D4146" s="94" t="s">
        <v>1296</v>
      </c>
      <c r="E4146" s="78">
        <v>1160</v>
      </c>
      <c r="F4146" s="35">
        <f t="shared" si="583"/>
        <v>1219</v>
      </c>
      <c r="G4146" s="36">
        <v>777855.4</v>
      </c>
      <c r="H4146" s="36">
        <v>776397.65</v>
      </c>
      <c r="I4146" s="37">
        <v>851054.85849999986</v>
      </c>
      <c r="J4146" s="38">
        <f t="shared" si="575"/>
        <v>1219</v>
      </c>
      <c r="K4146" s="38">
        <f t="shared" si="576"/>
        <v>601631.72712499998</v>
      </c>
      <c r="L4146" s="38">
        <f t="shared" si="577"/>
        <v>777126.52500000002</v>
      </c>
      <c r="M4146" s="39">
        <f t="shared" si="578"/>
        <v>158210.78523554397</v>
      </c>
      <c r="N4146" s="40">
        <f t="shared" si="579"/>
        <v>111009.95593063525</v>
      </c>
      <c r="O4146" s="41">
        <f t="shared" si="580"/>
        <v>0.70165858645707246</v>
      </c>
      <c r="P4146" s="42">
        <f t="shared" si="581"/>
        <v>1219</v>
      </c>
      <c r="Q4146" s="43" t="str">
        <f t="shared" si="582"/>
        <v>MEDIA GEO</v>
      </c>
    </row>
    <row r="4147" spans="2:17" s="44" customFormat="1" x14ac:dyDescent="0.3">
      <c r="B4147" s="92">
        <v>4108</v>
      </c>
      <c r="C4147" s="93">
        <v>72154500</v>
      </c>
      <c r="D4147" s="94" t="s">
        <v>1297</v>
      </c>
      <c r="E4147" s="78">
        <v>5910</v>
      </c>
      <c r="F4147" s="35">
        <f t="shared" si="583"/>
        <v>6211</v>
      </c>
      <c r="G4147" s="36">
        <v>765610.3</v>
      </c>
      <c r="H4147" s="36">
        <v>787185</v>
      </c>
      <c r="I4147" s="37">
        <v>851054.85849999986</v>
      </c>
      <c r="J4147" s="38">
        <f t="shared" si="575"/>
        <v>6211</v>
      </c>
      <c r="K4147" s="38">
        <f t="shared" si="576"/>
        <v>602515.28962499998</v>
      </c>
      <c r="L4147" s="38">
        <f t="shared" si="577"/>
        <v>776397.65</v>
      </c>
      <c r="M4147" s="39">
        <f t="shared" si="578"/>
        <v>237575.09713747777</v>
      </c>
      <c r="N4147" s="40">
        <f t="shared" si="579"/>
        <v>163599.1220090136</v>
      </c>
      <c r="O4147" s="41">
        <f t="shared" si="580"/>
        <v>0.68862066765500918</v>
      </c>
      <c r="P4147" s="42">
        <f t="shared" si="581"/>
        <v>6211</v>
      </c>
      <c r="Q4147" s="43" t="str">
        <f t="shared" si="582"/>
        <v>MEDIA GEO</v>
      </c>
    </row>
    <row r="4148" spans="2:17" s="44" customFormat="1" x14ac:dyDescent="0.3">
      <c r="B4148" s="92">
        <v>4109</v>
      </c>
      <c r="C4148" s="93">
        <v>72154500</v>
      </c>
      <c r="D4148" s="94" t="s">
        <v>1298</v>
      </c>
      <c r="E4148" s="78">
        <v>8248</v>
      </c>
      <c r="F4148" s="35">
        <f t="shared" si="583"/>
        <v>8669</v>
      </c>
      <c r="G4148" s="36">
        <v>441698.25</v>
      </c>
      <c r="H4148" s="36">
        <v>445196.85</v>
      </c>
      <c r="I4148" s="37">
        <v>485722.3</v>
      </c>
      <c r="J4148" s="38">
        <f t="shared" si="575"/>
        <v>8669</v>
      </c>
      <c r="K4148" s="38">
        <f t="shared" si="576"/>
        <v>345321.6</v>
      </c>
      <c r="L4148" s="38">
        <f t="shared" si="577"/>
        <v>443447.55</v>
      </c>
      <c r="M4148" s="39">
        <f t="shared" si="578"/>
        <v>169632.35905245724</v>
      </c>
      <c r="N4148" s="40">
        <f t="shared" si="579"/>
        <v>113818.28270855757</v>
      </c>
      <c r="O4148" s="41">
        <f t="shared" si="580"/>
        <v>0.67097034636746589</v>
      </c>
      <c r="P4148" s="42">
        <f t="shared" si="581"/>
        <v>8669</v>
      </c>
      <c r="Q4148" s="43" t="str">
        <f t="shared" si="582"/>
        <v>MEDIA GEO</v>
      </c>
    </row>
    <row r="4149" spans="2:17" s="44" customFormat="1" x14ac:dyDescent="0.3">
      <c r="B4149" s="92">
        <v>4110</v>
      </c>
      <c r="C4149" s="93">
        <v>72154500</v>
      </c>
      <c r="D4149" s="94" t="s">
        <v>1299</v>
      </c>
      <c r="E4149" s="78">
        <v>22313</v>
      </c>
      <c r="F4149" s="35">
        <f t="shared" si="583"/>
        <v>23451</v>
      </c>
      <c r="G4149" s="36">
        <v>558026.69999999995</v>
      </c>
      <c r="H4149" s="36">
        <v>574936.6</v>
      </c>
      <c r="I4149" s="37">
        <v>624500.1</v>
      </c>
      <c r="J4149" s="38">
        <f t="shared" si="575"/>
        <v>23451</v>
      </c>
      <c r="K4149" s="38">
        <f t="shared" si="576"/>
        <v>445228.6</v>
      </c>
      <c r="L4149" s="38">
        <f t="shared" si="577"/>
        <v>566481.64999999991</v>
      </c>
      <c r="M4149" s="39">
        <f t="shared" si="578"/>
        <v>261813.60074836694</v>
      </c>
      <c r="N4149" s="40">
        <f t="shared" si="579"/>
        <v>168547.81137043194</v>
      </c>
      <c r="O4149" s="41">
        <f t="shared" si="580"/>
        <v>0.64377026590160158</v>
      </c>
      <c r="P4149" s="42">
        <f t="shared" si="581"/>
        <v>23451</v>
      </c>
      <c r="Q4149" s="43" t="str">
        <f t="shared" si="582"/>
        <v>MEDIA GEO</v>
      </c>
    </row>
    <row r="4150" spans="2:17" s="44" customFormat="1" x14ac:dyDescent="0.3">
      <c r="B4150" s="92">
        <v>4111</v>
      </c>
      <c r="C4150" s="93">
        <v>72154500</v>
      </c>
      <c r="D4150" s="94" t="s">
        <v>1300</v>
      </c>
      <c r="E4150" s="78">
        <v>1215</v>
      </c>
      <c r="F4150" s="35">
        <f t="shared" si="583"/>
        <v>1277</v>
      </c>
      <c r="G4150" s="36">
        <v>81634</v>
      </c>
      <c r="H4150" s="36">
        <v>83674.850000000006</v>
      </c>
      <c r="I4150" s="37">
        <v>89858.625499999995</v>
      </c>
      <c r="J4150" s="38">
        <f t="shared" si="575"/>
        <v>1277</v>
      </c>
      <c r="K4150" s="38">
        <f t="shared" si="576"/>
        <v>64111.118875</v>
      </c>
      <c r="L4150" s="38">
        <f t="shared" si="577"/>
        <v>82654.425000000003</v>
      </c>
      <c r="M4150" s="39">
        <f t="shared" si="578"/>
        <v>29754.60381833162</v>
      </c>
      <c r="N4150" s="40">
        <f t="shared" si="579"/>
        <v>20136.706771886209</v>
      </c>
      <c r="O4150" s="41">
        <f t="shared" si="580"/>
        <v>0.67675936452832597</v>
      </c>
      <c r="P4150" s="42">
        <f t="shared" si="581"/>
        <v>1277</v>
      </c>
      <c r="Q4150" s="43" t="str">
        <f t="shared" si="582"/>
        <v>MEDIA GEO</v>
      </c>
    </row>
    <row r="4151" spans="2:17" s="44" customFormat="1" x14ac:dyDescent="0.3">
      <c r="B4151" s="92">
        <v>4112</v>
      </c>
      <c r="C4151" s="93">
        <v>72154500</v>
      </c>
      <c r="D4151" s="94" t="s">
        <v>1301</v>
      </c>
      <c r="E4151" s="78">
        <v>14338</v>
      </c>
      <c r="F4151" s="35">
        <f t="shared" si="583"/>
        <v>15069</v>
      </c>
      <c r="G4151" s="36">
        <v>500299.8</v>
      </c>
      <c r="H4151" s="36">
        <v>506130.8</v>
      </c>
      <c r="I4151" s="37">
        <v>555111.19999999995</v>
      </c>
      <c r="J4151" s="38">
        <f t="shared" si="575"/>
        <v>15069</v>
      </c>
      <c r="K4151" s="38">
        <f t="shared" si="576"/>
        <v>394152.69999999995</v>
      </c>
      <c r="L4151" s="38">
        <f t="shared" si="577"/>
        <v>503215.3</v>
      </c>
      <c r="M4151" s="39">
        <f t="shared" si="578"/>
        <v>214530.66532291842</v>
      </c>
      <c r="N4151" s="40">
        <f t="shared" si="579"/>
        <v>141040.69613659722</v>
      </c>
      <c r="O4151" s="41">
        <f t="shared" si="580"/>
        <v>0.65743839429341377</v>
      </c>
      <c r="P4151" s="42">
        <f t="shared" si="581"/>
        <v>15069</v>
      </c>
      <c r="Q4151" s="43" t="str">
        <f t="shared" si="582"/>
        <v>MEDIA GEO</v>
      </c>
    </row>
    <row r="4152" spans="2:17" s="44" customFormat="1" x14ac:dyDescent="0.3">
      <c r="B4152" s="92">
        <v>4113</v>
      </c>
      <c r="C4152" s="93">
        <v>72154500</v>
      </c>
      <c r="D4152" s="94" t="s">
        <v>1105</v>
      </c>
      <c r="E4152" s="78">
        <v>19662</v>
      </c>
      <c r="F4152" s="35">
        <f t="shared" si="583"/>
        <v>20665</v>
      </c>
      <c r="G4152" s="36">
        <v>374933.3</v>
      </c>
      <c r="H4152" s="36">
        <v>388053.05</v>
      </c>
      <c r="I4152" s="37">
        <v>416333.4</v>
      </c>
      <c r="J4152" s="38">
        <f t="shared" si="575"/>
        <v>20665</v>
      </c>
      <c r="K4152" s="38">
        <f t="shared" si="576"/>
        <v>299996.1875</v>
      </c>
      <c r="L4152" s="38">
        <f t="shared" si="577"/>
        <v>381493.17499999999</v>
      </c>
      <c r="M4152" s="39">
        <f t="shared" si="578"/>
        <v>188096.38310154073</v>
      </c>
      <c r="N4152" s="40">
        <f t="shared" si="579"/>
        <v>118391.86637454217</v>
      </c>
      <c r="O4152" s="41">
        <f t="shared" si="580"/>
        <v>0.62942128084743798</v>
      </c>
      <c r="P4152" s="42">
        <f t="shared" si="581"/>
        <v>20665</v>
      </c>
      <c r="Q4152" s="43" t="str">
        <f t="shared" si="582"/>
        <v>MEDIA GEO</v>
      </c>
    </row>
    <row r="4153" spans="2:17" s="44" customFormat="1" x14ac:dyDescent="0.3">
      <c r="B4153" s="92">
        <v>4114</v>
      </c>
      <c r="C4153" s="93">
        <v>72154500</v>
      </c>
      <c r="D4153" s="94" t="s">
        <v>1302</v>
      </c>
      <c r="E4153" s="78">
        <v>91519</v>
      </c>
      <c r="F4153" s="35">
        <f t="shared" si="583"/>
        <v>96186</v>
      </c>
      <c r="G4153" s="36">
        <v>402047.45</v>
      </c>
      <c r="H4153" s="36">
        <v>415750.3</v>
      </c>
      <c r="I4153" s="37">
        <v>451027.85</v>
      </c>
      <c r="J4153" s="38">
        <f t="shared" si="575"/>
        <v>96186</v>
      </c>
      <c r="K4153" s="38">
        <f t="shared" si="576"/>
        <v>341252.9</v>
      </c>
      <c r="L4153" s="38">
        <f t="shared" si="577"/>
        <v>408898.875</v>
      </c>
      <c r="M4153" s="39">
        <f t="shared" si="578"/>
        <v>291814.10288739769</v>
      </c>
      <c r="N4153" s="40">
        <f t="shared" si="579"/>
        <v>138329.95814233855</v>
      </c>
      <c r="O4153" s="41">
        <f t="shared" si="580"/>
        <v>0.47403451983167494</v>
      </c>
      <c r="P4153" s="42">
        <f t="shared" si="581"/>
        <v>96186</v>
      </c>
      <c r="Q4153" s="43" t="str">
        <f t="shared" si="582"/>
        <v>MEDIA GEO</v>
      </c>
    </row>
    <row r="4154" spans="2:17" s="44" customFormat="1" x14ac:dyDescent="0.3">
      <c r="B4154" s="92">
        <v>4115</v>
      </c>
      <c r="C4154" s="93">
        <v>72154500</v>
      </c>
      <c r="D4154" s="94" t="s">
        <v>1303</v>
      </c>
      <c r="E4154" s="78">
        <v>69842</v>
      </c>
      <c r="F4154" s="35">
        <f t="shared" si="583"/>
        <v>73404</v>
      </c>
      <c r="G4154" s="36">
        <v>730915.85</v>
      </c>
      <c r="H4154" s="36">
        <v>735872.2</v>
      </c>
      <c r="I4154" s="37">
        <v>797972.35</v>
      </c>
      <c r="J4154" s="38">
        <f t="shared" si="575"/>
        <v>73404</v>
      </c>
      <c r="K4154" s="38">
        <f t="shared" si="576"/>
        <v>584541.1</v>
      </c>
      <c r="L4154" s="38">
        <f t="shared" si="577"/>
        <v>733394.02499999991</v>
      </c>
      <c r="M4154" s="39">
        <f t="shared" si="578"/>
        <v>421302.79122988397</v>
      </c>
      <c r="N4154" s="40">
        <f t="shared" si="579"/>
        <v>246001.59444525393</v>
      </c>
      <c r="O4154" s="41">
        <f t="shared" si="580"/>
        <v>0.58390687070246139</v>
      </c>
      <c r="P4154" s="42">
        <f t="shared" si="581"/>
        <v>73404</v>
      </c>
      <c r="Q4154" s="43" t="str">
        <f t="shared" si="582"/>
        <v>MEDIA GEO</v>
      </c>
    </row>
    <row r="4155" spans="2:17" s="44" customFormat="1" ht="15.9" customHeight="1" x14ac:dyDescent="0.3">
      <c r="B4155" s="92">
        <v>4116</v>
      </c>
      <c r="C4155" s="93">
        <v>72154500</v>
      </c>
      <c r="D4155" s="94" t="s">
        <v>1304</v>
      </c>
      <c r="E4155" s="78">
        <v>29162</v>
      </c>
      <c r="F4155" s="35">
        <f t="shared" si="583"/>
        <v>30649</v>
      </c>
      <c r="G4155" s="36">
        <v>883396.5</v>
      </c>
      <c r="H4155" s="36">
        <v>897390.9</v>
      </c>
      <c r="I4155" s="37">
        <v>971444.6</v>
      </c>
      <c r="J4155" s="38">
        <f t="shared" si="575"/>
        <v>30649</v>
      </c>
      <c r="K4155" s="38">
        <f t="shared" si="576"/>
        <v>695720.25</v>
      </c>
      <c r="L4155" s="38">
        <f t="shared" si="577"/>
        <v>890393.7</v>
      </c>
      <c r="M4155" s="39">
        <f t="shared" si="578"/>
        <v>391961.0575682171</v>
      </c>
      <c r="N4155" s="40">
        <f t="shared" si="579"/>
        <v>255486.20603095056</v>
      </c>
      <c r="O4155" s="41">
        <f t="shared" si="580"/>
        <v>0.65181527883413681</v>
      </c>
      <c r="P4155" s="42">
        <f t="shared" si="581"/>
        <v>30649</v>
      </c>
      <c r="Q4155" s="43" t="str">
        <f t="shared" si="582"/>
        <v>MEDIA GEO</v>
      </c>
    </row>
    <row r="4156" spans="2:17" s="44" customFormat="1" ht="15.9" customHeight="1" x14ac:dyDescent="0.3">
      <c r="B4156" s="92">
        <v>4117</v>
      </c>
      <c r="C4156" s="93">
        <v>72154500</v>
      </c>
      <c r="D4156" s="94" t="s">
        <v>1305</v>
      </c>
      <c r="E4156" s="78">
        <v>74905</v>
      </c>
      <c r="F4156" s="35">
        <f t="shared" si="583"/>
        <v>78725</v>
      </c>
      <c r="G4156" s="36">
        <v>559484.44999999995</v>
      </c>
      <c r="H4156" s="36">
        <v>582225.35</v>
      </c>
      <c r="I4156" s="37">
        <v>624500.1</v>
      </c>
      <c r="J4156" s="38">
        <f t="shared" si="575"/>
        <v>78725</v>
      </c>
      <c r="K4156" s="38">
        <f t="shared" si="576"/>
        <v>461233.72499999998</v>
      </c>
      <c r="L4156" s="38">
        <f t="shared" si="577"/>
        <v>570854.89999999991</v>
      </c>
      <c r="M4156" s="39">
        <f t="shared" si="578"/>
        <v>355738.67093001108</v>
      </c>
      <c r="N4156" s="40">
        <f t="shared" si="579"/>
        <v>195878.24519598961</v>
      </c>
      <c r="O4156" s="41">
        <f t="shared" si="580"/>
        <v>0.55062398665824885</v>
      </c>
      <c r="P4156" s="42">
        <f t="shared" si="581"/>
        <v>78725</v>
      </c>
      <c r="Q4156" s="43" t="str">
        <f t="shared" si="582"/>
        <v>MEDIA GEO</v>
      </c>
    </row>
    <row r="4157" spans="2:17" s="44" customFormat="1" ht="15.9" customHeight="1" x14ac:dyDescent="0.3">
      <c r="B4157" s="92">
        <v>4118</v>
      </c>
      <c r="C4157" s="93">
        <v>72154500</v>
      </c>
      <c r="D4157" s="94" t="s">
        <v>1306</v>
      </c>
      <c r="E4157" s="78">
        <v>94701</v>
      </c>
      <c r="F4157" s="35">
        <f t="shared" si="583"/>
        <v>99531</v>
      </c>
      <c r="G4157" s="77">
        <v>2321904.2000000002</v>
      </c>
      <c r="H4157" s="77">
        <v>2364470.5</v>
      </c>
      <c r="I4157" s="77">
        <v>2602083.75</v>
      </c>
      <c r="J4157" s="38">
        <f t="shared" si="575"/>
        <v>99531</v>
      </c>
      <c r="K4157" s="38">
        <f t="shared" si="576"/>
        <v>1846997.3625</v>
      </c>
      <c r="L4157" s="38">
        <f t="shared" si="577"/>
        <v>2343187.35</v>
      </c>
      <c r="M4157" s="39">
        <f t="shared" si="578"/>
        <v>1091979.4332498759</v>
      </c>
      <c r="N4157" s="40">
        <f t="shared" si="579"/>
        <v>701767.01712895196</v>
      </c>
      <c r="O4157" s="41">
        <f t="shared" si="580"/>
        <v>0.64265589237372367</v>
      </c>
      <c r="P4157" s="42">
        <f t="shared" si="581"/>
        <v>99531</v>
      </c>
      <c r="Q4157" s="43" t="str">
        <f t="shared" si="582"/>
        <v>MEDIA GEO</v>
      </c>
    </row>
    <row r="4158" spans="2:17" s="44" customFormat="1" ht="15.9" customHeight="1" x14ac:dyDescent="0.3">
      <c r="B4158" s="92">
        <v>4119</v>
      </c>
      <c r="C4158" s="93">
        <v>72154500</v>
      </c>
      <c r="D4158" s="94" t="s">
        <v>1307</v>
      </c>
      <c r="E4158" s="78">
        <v>23786</v>
      </c>
      <c r="F4158" s="35">
        <f t="shared" si="583"/>
        <v>24999</v>
      </c>
      <c r="G4158" s="36">
        <v>1084274.45</v>
      </c>
      <c r="H4158" s="36">
        <v>1125674.55</v>
      </c>
      <c r="I4158" s="37">
        <v>1214305.75</v>
      </c>
      <c r="J4158" s="38">
        <f t="shared" si="575"/>
        <v>24999</v>
      </c>
      <c r="K4158" s="38">
        <f t="shared" si="576"/>
        <v>862313.4375</v>
      </c>
      <c r="L4158" s="38">
        <f t="shared" si="577"/>
        <v>1104974.5</v>
      </c>
      <c r="M4158" s="39">
        <f t="shared" si="578"/>
        <v>438733.39206885843</v>
      </c>
      <c r="N4158" s="40">
        <f t="shared" si="579"/>
        <v>292554.39424198354</v>
      </c>
      <c r="O4158" s="41">
        <f t="shared" si="580"/>
        <v>0.66681588301824002</v>
      </c>
      <c r="P4158" s="42">
        <f t="shared" si="581"/>
        <v>24999</v>
      </c>
      <c r="Q4158" s="43" t="str">
        <f t="shared" si="582"/>
        <v>MEDIA GEO</v>
      </c>
    </row>
    <row r="4159" spans="2:17" s="44" customFormat="1" ht="15.9" customHeight="1" x14ac:dyDescent="0.3">
      <c r="B4159" s="92">
        <v>4120</v>
      </c>
      <c r="C4159" s="93">
        <v>72154500</v>
      </c>
      <c r="D4159" s="94" t="s">
        <v>1308</v>
      </c>
      <c r="E4159" s="78">
        <v>11378</v>
      </c>
      <c r="F4159" s="35">
        <f t="shared" si="583"/>
        <v>11958</v>
      </c>
      <c r="G4159" s="36">
        <v>904971.2</v>
      </c>
      <c r="H4159" s="36">
        <v>930919.15</v>
      </c>
      <c r="I4159" s="37">
        <v>1006139.05</v>
      </c>
      <c r="J4159" s="38">
        <f t="shared" si="575"/>
        <v>11958</v>
      </c>
      <c r="K4159" s="38">
        <f t="shared" si="576"/>
        <v>713496.85000000009</v>
      </c>
      <c r="L4159" s="38">
        <f t="shared" si="577"/>
        <v>917945.17500000005</v>
      </c>
      <c r="M4159" s="39">
        <f t="shared" si="578"/>
        <v>317296.89279753994</v>
      </c>
      <c r="N4159" s="40">
        <f t="shared" si="579"/>
        <v>215907.20165713277</v>
      </c>
      <c r="O4159" s="41">
        <f t="shared" si="580"/>
        <v>0.68045797660835694</v>
      </c>
      <c r="P4159" s="42">
        <f t="shared" si="581"/>
        <v>11958</v>
      </c>
      <c r="Q4159" s="43" t="str">
        <f t="shared" si="582"/>
        <v>MEDIA GEO</v>
      </c>
    </row>
    <row r="4160" spans="2:17" s="44" customFormat="1" ht="15.9" customHeight="1" x14ac:dyDescent="0.3">
      <c r="B4160" s="92">
        <v>4121</v>
      </c>
      <c r="C4160" s="93">
        <v>72154500</v>
      </c>
      <c r="D4160" s="94" t="s">
        <v>1309</v>
      </c>
      <c r="E4160" s="78">
        <v>11083</v>
      </c>
      <c r="F4160" s="35">
        <f t="shared" si="583"/>
        <v>11648</v>
      </c>
      <c r="G4160" s="36">
        <v>1426554.15</v>
      </c>
      <c r="H4160" s="36">
        <v>1448420.4</v>
      </c>
      <c r="I4160" s="37">
        <v>1561250.25</v>
      </c>
      <c r="J4160" s="38">
        <f t="shared" si="575"/>
        <v>11648</v>
      </c>
      <c r="K4160" s="38">
        <f t="shared" si="576"/>
        <v>1111968.2</v>
      </c>
      <c r="L4160" s="38">
        <f t="shared" si="577"/>
        <v>1437487.2749999999</v>
      </c>
      <c r="M4160" s="39">
        <f t="shared" si="578"/>
        <v>440277.70534102013</v>
      </c>
      <c r="N4160" s="40">
        <f t="shared" si="579"/>
        <v>303086.97126462706</v>
      </c>
      <c r="O4160" s="41">
        <f t="shared" si="580"/>
        <v>0.68839954326069941</v>
      </c>
      <c r="P4160" s="42">
        <f t="shared" si="581"/>
        <v>11648</v>
      </c>
      <c r="Q4160" s="43" t="str">
        <f t="shared" si="582"/>
        <v>MEDIA GEO</v>
      </c>
    </row>
    <row r="4161" spans="2:17" s="44" customFormat="1" ht="15.9" customHeight="1" x14ac:dyDescent="0.3">
      <c r="B4161" s="92">
        <v>4122</v>
      </c>
      <c r="C4161" s="93">
        <v>72154500</v>
      </c>
      <c r="D4161" s="94" t="s">
        <v>1310</v>
      </c>
      <c r="E4161" s="78">
        <v>48952</v>
      </c>
      <c r="F4161" s="35">
        <f t="shared" si="583"/>
        <v>51449</v>
      </c>
      <c r="G4161" s="36">
        <v>2639110.6</v>
      </c>
      <c r="H4161" s="36">
        <v>2688674.1</v>
      </c>
      <c r="I4161" s="37">
        <v>2949028.25</v>
      </c>
      <c r="J4161" s="38">
        <f t="shared" si="575"/>
        <v>51449</v>
      </c>
      <c r="K4161" s="38">
        <f t="shared" si="576"/>
        <v>2082065.4875</v>
      </c>
      <c r="L4161" s="38">
        <f t="shared" si="577"/>
        <v>2663892.35</v>
      </c>
      <c r="M4161" s="39">
        <f t="shared" si="578"/>
        <v>1018621.6590080915</v>
      </c>
      <c r="N4161" s="40">
        <f t="shared" si="579"/>
        <v>683894.34576284594</v>
      </c>
      <c r="O4161" s="41">
        <f t="shared" si="580"/>
        <v>0.67139191447078128</v>
      </c>
      <c r="P4161" s="42">
        <f t="shared" si="581"/>
        <v>51449</v>
      </c>
      <c r="Q4161" s="43" t="str">
        <f t="shared" si="582"/>
        <v>MEDIA GEO</v>
      </c>
    </row>
    <row r="4162" spans="2:17" s="44" customFormat="1" x14ac:dyDescent="0.3">
      <c r="B4162" s="92">
        <v>4123</v>
      </c>
      <c r="C4162" s="93">
        <v>72154500</v>
      </c>
      <c r="D4162" s="94" t="s">
        <v>1038</v>
      </c>
      <c r="E4162" s="78">
        <v>15833</v>
      </c>
      <c r="F4162" s="35">
        <f t="shared" si="583"/>
        <v>16640</v>
      </c>
      <c r="G4162" s="36">
        <v>878731.7</v>
      </c>
      <c r="H4162" s="36">
        <v>889227.5</v>
      </c>
      <c r="I4162" s="37">
        <v>971444.6</v>
      </c>
      <c r="J4162" s="38">
        <f t="shared" si="575"/>
        <v>16640</v>
      </c>
      <c r="K4162" s="38">
        <f t="shared" si="576"/>
        <v>689010.95</v>
      </c>
      <c r="L4162" s="38">
        <f t="shared" si="577"/>
        <v>883979.6</v>
      </c>
      <c r="M4162" s="39">
        <f t="shared" si="578"/>
        <v>335243.32145728765</v>
      </c>
      <c r="N4162" s="40">
        <f t="shared" si="579"/>
        <v>225286.56911100555</v>
      </c>
      <c r="O4162" s="41">
        <f t="shared" si="580"/>
        <v>0.67200911902344529</v>
      </c>
      <c r="P4162" s="42">
        <f t="shared" si="581"/>
        <v>16640</v>
      </c>
      <c r="Q4162" s="43" t="str">
        <f t="shared" si="582"/>
        <v>MEDIA GEO</v>
      </c>
    </row>
    <row r="4163" spans="2:17" s="44" customFormat="1" x14ac:dyDescent="0.3">
      <c r="B4163" s="92">
        <v>4124</v>
      </c>
      <c r="C4163" s="93">
        <v>72154500</v>
      </c>
      <c r="D4163" s="94" t="s">
        <v>1039</v>
      </c>
      <c r="E4163" s="78">
        <v>22251</v>
      </c>
      <c r="F4163" s="35">
        <f t="shared" si="583"/>
        <v>23386</v>
      </c>
      <c r="G4163" s="36">
        <v>471727.9</v>
      </c>
      <c r="H4163" s="36">
        <v>477558.9</v>
      </c>
      <c r="I4163" s="37">
        <v>520416.75</v>
      </c>
      <c r="J4163" s="38">
        <f t="shared" si="575"/>
        <v>23386</v>
      </c>
      <c r="K4163" s="38">
        <f t="shared" si="576"/>
        <v>373272.38750000001</v>
      </c>
      <c r="L4163" s="38">
        <f t="shared" si="577"/>
        <v>474643.4</v>
      </c>
      <c r="M4163" s="39">
        <f t="shared" si="578"/>
        <v>228826.55875766402</v>
      </c>
      <c r="N4163" s="40">
        <f t="shared" si="579"/>
        <v>145268.41222829759</v>
      </c>
      <c r="O4163" s="41">
        <f t="shared" si="580"/>
        <v>0.63484069776245833</v>
      </c>
      <c r="P4163" s="42">
        <f t="shared" si="581"/>
        <v>23386</v>
      </c>
      <c r="Q4163" s="43" t="str">
        <f t="shared" si="582"/>
        <v>MEDIA GEO</v>
      </c>
    </row>
    <row r="4164" spans="2:17" s="44" customFormat="1" x14ac:dyDescent="0.3">
      <c r="B4164" s="92">
        <v>4125</v>
      </c>
      <c r="C4164" s="93">
        <v>72154500</v>
      </c>
      <c r="D4164" s="94" t="s">
        <v>1054</v>
      </c>
      <c r="E4164" s="78">
        <v>20362</v>
      </c>
      <c r="F4164" s="35">
        <f t="shared" si="583"/>
        <v>21400</v>
      </c>
      <c r="G4164" s="36">
        <v>744327.15</v>
      </c>
      <c r="H4164" s="36">
        <v>762111.7</v>
      </c>
      <c r="I4164" s="37">
        <v>832666.8</v>
      </c>
      <c r="J4164" s="38">
        <f t="shared" si="575"/>
        <v>21400</v>
      </c>
      <c r="K4164" s="38">
        <f t="shared" si="576"/>
        <v>590126.41250000009</v>
      </c>
      <c r="L4164" s="38">
        <f t="shared" si="577"/>
        <v>753219.42500000005</v>
      </c>
      <c r="M4164" s="39">
        <f t="shared" si="578"/>
        <v>317078.5605468835</v>
      </c>
      <c r="N4164" s="40">
        <f t="shared" si="579"/>
        <v>209076.3152141785</v>
      </c>
      <c r="O4164" s="41">
        <f t="shared" si="580"/>
        <v>0.65938332397363175</v>
      </c>
      <c r="P4164" s="42">
        <f t="shared" si="581"/>
        <v>21400</v>
      </c>
      <c r="Q4164" s="43" t="str">
        <f t="shared" si="582"/>
        <v>MEDIA GEO</v>
      </c>
    </row>
    <row r="4165" spans="2:17" s="44" customFormat="1" x14ac:dyDescent="0.3">
      <c r="B4165" s="92">
        <v>4126</v>
      </c>
      <c r="C4165" s="93">
        <v>72154500</v>
      </c>
      <c r="D4165" s="94" t="s">
        <v>1311</v>
      </c>
      <c r="E4165" s="78">
        <v>18244</v>
      </c>
      <c r="F4165" s="35">
        <f t="shared" si="583"/>
        <v>19174</v>
      </c>
      <c r="G4165" s="36">
        <v>757738.45</v>
      </c>
      <c r="H4165" s="36">
        <v>761528.6</v>
      </c>
      <c r="I4165" s="37">
        <v>832666.8</v>
      </c>
      <c r="J4165" s="38">
        <f t="shared" si="575"/>
        <v>19174</v>
      </c>
      <c r="K4165" s="38">
        <f t="shared" si="576"/>
        <v>592776.96249999991</v>
      </c>
      <c r="L4165" s="38">
        <f t="shared" si="577"/>
        <v>759633.52499999991</v>
      </c>
      <c r="M4165" s="39">
        <f t="shared" si="578"/>
        <v>309811.38902110577</v>
      </c>
      <c r="N4165" s="40">
        <f t="shared" si="579"/>
        <v>205511.66864317653</v>
      </c>
      <c r="O4165" s="41">
        <f t="shared" si="580"/>
        <v>0.66334446029411831</v>
      </c>
      <c r="P4165" s="42">
        <f t="shared" si="581"/>
        <v>19174</v>
      </c>
      <c r="Q4165" s="43" t="str">
        <f t="shared" si="582"/>
        <v>MEDIA GEO</v>
      </c>
    </row>
    <row r="4166" spans="2:17" s="44" customFormat="1" x14ac:dyDescent="0.3">
      <c r="B4166" s="92">
        <v>4127</v>
      </c>
      <c r="C4166" s="93">
        <v>72154500</v>
      </c>
      <c r="D4166" s="94" t="s">
        <v>1312</v>
      </c>
      <c r="E4166" s="78">
        <v>10831</v>
      </c>
      <c r="F4166" s="35">
        <f t="shared" si="583"/>
        <v>11383</v>
      </c>
      <c r="G4166" s="36">
        <v>281637.3</v>
      </c>
      <c r="H4166" s="36">
        <v>281928.84999999998</v>
      </c>
      <c r="I4166" s="37">
        <v>308780.60499999998</v>
      </c>
      <c r="J4166" s="38">
        <f t="shared" si="575"/>
        <v>11383</v>
      </c>
      <c r="K4166" s="38">
        <f t="shared" si="576"/>
        <v>220932.43874999997</v>
      </c>
      <c r="L4166" s="38">
        <f t="shared" si="577"/>
        <v>281783.07499999995</v>
      </c>
      <c r="M4166" s="39">
        <f t="shared" si="578"/>
        <v>129251.05909055064</v>
      </c>
      <c r="N4166" s="40">
        <f t="shared" si="579"/>
        <v>83345.303868225048</v>
      </c>
      <c r="O4166" s="41">
        <f t="shared" si="580"/>
        <v>0.64483265711451565</v>
      </c>
      <c r="P4166" s="42">
        <f t="shared" si="581"/>
        <v>11383</v>
      </c>
      <c r="Q4166" s="43" t="str">
        <f t="shared" si="582"/>
        <v>MEDIA GEO</v>
      </c>
    </row>
    <row r="4167" spans="2:17" s="44" customFormat="1" x14ac:dyDescent="0.3">
      <c r="B4167" s="92">
        <v>4128</v>
      </c>
      <c r="C4167" s="93">
        <v>72154500</v>
      </c>
      <c r="D4167" s="94" t="s">
        <v>1313</v>
      </c>
      <c r="E4167" s="78">
        <v>18189</v>
      </c>
      <c r="F4167" s="35">
        <f t="shared" si="583"/>
        <v>19117</v>
      </c>
      <c r="G4167" s="36">
        <v>1140252.05</v>
      </c>
      <c r="H4167" s="36">
        <v>1148998.55</v>
      </c>
      <c r="I4167" s="37">
        <v>1249000.2</v>
      </c>
      <c r="J4167" s="38">
        <f t="shared" si="575"/>
        <v>19117</v>
      </c>
      <c r="K4167" s="38">
        <f t="shared" si="576"/>
        <v>889341.95</v>
      </c>
      <c r="L4167" s="38">
        <f t="shared" si="577"/>
        <v>1144625.3</v>
      </c>
      <c r="M4167" s="39">
        <f t="shared" si="578"/>
        <v>420557.7568523201</v>
      </c>
      <c r="N4167" s="40">
        <f t="shared" si="579"/>
        <v>283861.48141493555</v>
      </c>
      <c r="O4167" s="41">
        <f t="shared" si="580"/>
        <v>0.67496432247381943</v>
      </c>
      <c r="P4167" s="42">
        <f t="shared" si="581"/>
        <v>19117</v>
      </c>
      <c r="Q4167" s="43" t="str">
        <f t="shared" si="582"/>
        <v>MEDIA GEO</v>
      </c>
    </row>
    <row r="4168" spans="2:17" s="44" customFormat="1" x14ac:dyDescent="0.3">
      <c r="B4168" s="92">
        <v>4129</v>
      </c>
      <c r="C4168" s="93">
        <v>72154500</v>
      </c>
      <c r="D4168" s="94" t="s">
        <v>1314</v>
      </c>
      <c r="E4168" s="78">
        <v>12077</v>
      </c>
      <c r="F4168" s="35">
        <f t="shared" si="583"/>
        <v>12693</v>
      </c>
      <c r="G4168" s="36">
        <v>2449311.5499999998</v>
      </c>
      <c r="H4168" s="36">
        <v>2498583.5</v>
      </c>
      <c r="I4168" s="37">
        <v>2706167.1</v>
      </c>
      <c r="J4168" s="38">
        <f t="shared" si="575"/>
        <v>12693</v>
      </c>
      <c r="K4168" s="38">
        <f t="shared" si="576"/>
        <v>1916688.7875000001</v>
      </c>
      <c r="L4168" s="38">
        <f t="shared" si="577"/>
        <v>2473947.5249999999</v>
      </c>
      <c r="M4168" s="39">
        <f t="shared" si="578"/>
        <v>677117.74757466617</v>
      </c>
      <c r="N4168" s="40">
        <f t="shared" si="579"/>
        <v>469819.2445982066</v>
      </c>
      <c r="O4168" s="41">
        <f t="shared" si="580"/>
        <v>0.69385161780359239</v>
      </c>
      <c r="P4168" s="42">
        <f t="shared" si="581"/>
        <v>12693</v>
      </c>
      <c r="Q4168" s="43" t="str">
        <f t="shared" si="582"/>
        <v>MEDIA GEO</v>
      </c>
    </row>
    <row r="4169" spans="2:17" s="44" customFormat="1" x14ac:dyDescent="0.3">
      <c r="B4169" s="92">
        <v>4130</v>
      </c>
      <c r="C4169" s="93">
        <v>72154500</v>
      </c>
      <c r="D4169" s="94" t="s">
        <v>1043</v>
      </c>
      <c r="E4169" s="78">
        <v>6757</v>
      </c>
      <c r="F4169" s="35">
        <f t="shared" si="583"/>
        <v>7102</v>
      </c>
      <c r="G4169" s="36">
        <v>376682.6</v>
      </c>
      <c r="H4169" s="36">
        <v>386886.85</v>
      </c>
      <c r="I4169" s="37">
        <v>416333.4</v>
      </c>
      <c r="J4169" s="38">
        <f t="shared" ref="J4169:J4232" si="584">MIN(F4169:I4169)</f>
        <v>7102</v>
      </c>
      <c r="K4169" s="38">
        <f t="shared" ref="K4169:K4232" si="585">AVERAGE(F4169:I4169)</f>
        <v>296751.21250000002</v>
      </c>
      <c r="L4169" s="38">
        <f t="shared" ref="L4169:L4232" si="586">MEDIAN(F4169:I4169)</f>
        <v>381784.72499999998</v>
      </c>
      <c r="M4169" s="39">
        <f t="shared" ref="M4169:M4232" si="587">GEOMEAN(F4169:I4169)</f>
        <v>144077.23400329292</v>
      </c>
      <c r="N4169" s="40">
        <f t="shared" ref="N4169:N4232" si="588">STDEVA(J4169,M4169)</f>
        <v>96856.116818342591</v>
      </c>
      <c r="O4169" s="41">
        <f t="shared" ref="O4169:O4232" si="589">N4169/M4169</f>
        <v>0.67225136218348636</v>
      </c>
      <c r="P4169" s="42">
        <f t="shared" ref="P4169:P4232" si="590">ROUND(IF(O4169&lt;=P4164,J4169,M4169),0)</f>
        <v>7102</v>
      </c>
      <c r="Q4169" s="43" t="str">
        <f t="shared" ref="Q4169:Q4232" si="591">IF(O4169&lt;=35%,"MENOR VALOR","MEDIA GEO")</f>
        <v>MEDIA GEO</v>
      </c>
    </row>
    <row r="4170" spans="2:17" s="44" customFormat="1" x14ac:dyDescent="0.3">
      <c r="B4170" s="92">
        <v>4131</v>
      </c>
      <c r="C4170" s="93">
        <v>72154500</v>
      </c>
      <c r="D4170" s="94" t="s">
        <v>1044</v>
      </c>
      <c r="E4170" s="78">
        <v>9721</v>
      </c>
      <c r="F4170" s="35">
        <f t="shared" si="583"/>
        <v>10217</v>
      </c>
      <c r="G4170" s="36">
        <v>316623.3</v>
      </c>
      <c r="H4170" s="36">
        <v>322745.84999999998</v>
      </c>
      <c r="I4170" s="37">
        <v>346944.5</v>
      </c>
      <c r="J4170" s="38">
        <f t="shared" si="584"/>
        <v>10217</v>
      </c>
      <c r="K4170" s="38">
        <f t="shared" si="585"/>
        <v>249132.66249999998</v>
      </c>
      <c r="L4170" s="38">
        <f t="shared" si="586"/>
        <v>319684.57499999995</v>
      </c>
      <c r="M4170" s="39">
        <f t="shared" si="587"/>
        <v>137957.95071257456</v>
      </c>
      <c r="N4170" s="40">
        <f t="shared" si="588"/>
        <v>90326.492484078015</v>
      </c>
      <c r="O4170" s="41">
        <f t="shared" si="589"/>
        <v>0.65473930293634719</v>
      </c>
      <c r="P4170" s="42">
        <f t="shared" si="590"/>
        <v>10217</v>
      </c>
      <c r="Q4170" s="43" t="str">
        <f t="shared" si="591"/>
        <v>MEDIA GEO</v>
      </c>
    </row>
    <row r="4171" spans="2:17" s="44" customFormat="1" x14ac:dyDescent="0.3">
      <c r="B4171" s="92">
        <v>4132</v>
      </c>
      <c r="C4171" s="93">
        <v>72154500</v>
      </c>
      <c r="D4171" s="94" t="s">
        <v>1045</v>
      </c>
      <c r="E4171" s="78">
        <v>29935</v>
      </c>
      <c r="F4171" s="35">
        <f t="shared" si="583"/>
        <v>31462</v>
      </c>
      <c r="G4171" s="36">
        <v>438199.65</v>
      </c>
      <c r="H4171" s="36">
        <v>444905.3</v>
      </c>
      <c r="I4171" s="37">
        <v>485722.3</v>
      </c>
      <c r="J4171" s="38">
        <f t="shared" si="584"/>
        <v>31462</v>
      </c>
      <c r="K4171" s="38">
        <f t="shared" si="585"/>
        <v>350072.3125</v>
      </c>
      <c r="L4171" s="38">
        <f t="shared" si="586"/>
        <v>441552.47499999998</v>
      </c>
      <c r="M4171" s="39">
        <f t="shared" si="587"/>
        <v>233629.93804828843</v>
      </c>
      <c r="N4171" s="40">
        <f t="shared" si="588"/>
        <v>142954.31993244655</v>
      </c>
      <c r="O4171" s="41">
        <f t="shared" si="589"/>
        <v>0.61188356734871729</v>
      </c>
      <c r="P4171" s="42">
        <f t="shared" si="590"/>
        <v>31462</v>
      </c>
      <c r="Q4171" s="43" t="str">
        <f t="shared" si="591"/>
        <v>MEDIA GEO</v>
      </c>
    </row>
    <row r="4172" spans="2:17" s="44" customFormat="1" x14ac:dyDescent="0.3">
      <c r="B4172" s="92">
        <v>4133</v>
      </c>
      <c r="C4172" s="93">
        <v>72154500</v>
      </c>
      <c r="D4172" s="94" t="s">
        <v>1046</v>
      </c>
      <c r="E4172" s="78">
        <v>33359</v>
      </c>
      <c r="F4172" s="35">
        <f t="shared" si="583"/>
        <v>35060</v>
      </c>
      <c r="G4172" s="36">
        <v>438782.75</v>
      </c>
      <c r="H4172" s="36">
        <v>448987</v>
      </c>
      <c r="I4172" s="37">
        <v>485722.3</v>
      </c>
      <c r="J4172" s="38">
        <f t="shared" si="584"/>
        <v>35060</v>
      </c>
      <c r="K4172" s="38">
        <f t="shared" si="585"/>
        <v>352138.01250000001</v>
      </c>
      <c r="L4172" s="38">
        <f t="shared" si="586"/>
        <v>443884.875</v>
      </c>
      <c r="M4172" s="39">
        <f t="shared" si="587"/>
        <v>240669.36756166836</v>
      </c>
      <c r="N4172" s="40">
        <f t="shared" si="588"/>
        <v>145387.77807833301</v>
      </c>
      <c r="O4172" s="41">
        <f t="shared" si="589"/>
        <v>0.6040975615273485</v>
      </c>
      <c r="P4172" s="42">
        <f t="shared" si="590"/>
        <v>35060</v>
      </c>
      <c r="Q4172" s="43" t="str">
        <f t="shared" si="591"/>
        <v>MEDIA GEO</v>
      </c>
    </row>
    <row r="4173" spans="2:17" s="44" customFormat="1" x14ac:dyDescent="0.3">
      <c r="B4173" s="92">
        <v>4134</v>
      </c>
      <c r="C4173" s="93">
        <v>72154500</v>
      </c>
      <c r="D4173" s="94" t="s">
        <v>1047</v>
      </c>
      <c r="E4173" s="78">
        <v>27173</v>
      </c>
      <c r="F4173" s="35">
        <f t="shared" si="583"/>
        <v>28559</v>
      </c>
      <c r="G4173" s="36">
        <v>371434.7</v>
      </c>
      <c r="H4173" s="36">
        <v>383388.25</v>
      </c>
      <c r="I4173" s="37">
        <v>416333.4</v>
      </c>
      <c r="J4173" s="38">
        <f t="shared" si="584"/>
        <v>28559</v>
      </c>
      <c r="K4173" s="38">
        <f t="shared" si="585"/>
        <v>299928.83750000002</v>
      </c>
      <c r="L4173" s="38">
        <f t="shared" si="586"/>
        <v>377411.47499999998</v>
      </c>
      <c r="M4173" s="39">
        <f t="shared" si="587"/>
        <v>202850.63917854446</v>
      </c>
      <c r="N4173" s="40">
        <f t="shared" si="588"/>
        <v>123242.79996726773</v>
      </c>
      <c r="O4173" s="41">
        <f t="shared" si="589"/>
        <v>0.60755440784582515</v>
      </c>
      <c r="P4173" s="42">
        <f t="shared" si="590"/>
        <v>28559</v>
      </c>
      <c r="Q4173" s="43" t="str">
        <f t="shared" si="591"/>
        <v>MEDIA GEO</v>
      </c>
    </row>
    <row r="4174" spans="2:17" s="44" customFormat="1" x14ac:dyDescent="0.3">
      <c r="B4174" s="92">
        <v>4135</v>
      </c>
      <c r="C4174" s="93">
        <v>72154500</v>
      </c>
      <c r="D4174" s="94" t="s">
        <v>1315</v>
      </c>
      <c r="E4174" s="78">
        <v>17760</v>
      </c>
      <c r="F4174" s="35">
        <f t="shared" si="583"/>
        <v>18666</v>
      </c>
      <c r="G4174" s="36">
        <v>312833.15000000002</v>
      </c>
      <c r="H4174" s="36">
        <v>321579.65000000002</v>
      </c>
      <c r="I4174" s="37">
        <v>346944.5</v>
      </c>
      <c r="J4174" s="38">
        <f t="shared" si="584"/>
        <v>18666</v>
      </c>
      <c r="K4174" s="38">
        <f t="shared" si="585"/>
        <v>250005.82500000001</v>
      </c>
      <c r="L4174" s="38">
        <f t="shared" si="586"/>
        <v>317206.40000000002</v>
      </c>
      <c r="M4174" s="39">
        <f t="shared" si="587"/>
        <v>159763.71425393698</v>
      </c>
      <c r="N4174" s="40">
        <f t="shared" si="588"/>
        <v>99771.150558880618</v>
      </c>
      <c r="O4174" s="41">
        <f t="shared" si="589"/>
        <v>0.62449193188072116</v>
      </c>
      <c r="P4174" s="42">
        <f t="shared" si="590"/>
        <v>18666</v>
      </c>
      <c r="Q4174" s="43" t="str">
        <f t="shared" si="591"/>
        <v>MEDIA GEO</v>
      </c>
    </row>
    <row r="4175" spans="2:17" s="44" customFormat="1" x14ac:dyDescent="0.3">
      <c r="B4175" s="92">
        <v>4136</v>
      </c>
      <c r="C4175" s="93">
        <v>72154500</v>
      </c>
      <c r="D4175" s="94" t="s">
        <v>1316</v>
      </c>
      <c r="E4175" s="78">
        <v>34942</v>
      </c>
      <c r="F4175" s="35">
        <f t="shared" si="583"/>
        <v>36724</v>
      </c>
      <c r="G4175" s="36">
        <v>442281.35</v>
      </c>
      <c r="H4175" s="36">
        <v>443739.1</v>
      </c>
      <c r="I4175" s="37">
        <v>485722.3</v>
      </c>
      <c r="J4175" s="38">
        <f t="shared" si="584"/>
        <v>36724</v>
      </c>
      <c r="K4175" s="38">
        <f t="shared" si="585"/>
        <v>352116.6875</v>
      </c>
      <c r="L4175" s="38">
        <f t="shared" si="586"/>
        <v>443010.22499999998</v>
      </c>
      <c r="M4175" s="39">
        <f t="shared" si="587"/>
        <v>243243.41194100206</v>
      </c>
      <c r="N4175" s="40">
        <f t="shared" si="588"/>
        <v>146031.27663014061</v>
      </c>
      <c r="O4175" s="41">
        <f t="shared" si="589"/>
        <v>0.60035038755976688</v>
      </c>
      <c r="P4175" s="42">
        <f t="shared" si="590"/>
        <v>36724</v>
      </c>
      <c r="Q4175" s="43" t="str">
        <f t="shared" si="591"/>
        <v>MEDIA GEO</v>
      </c>
    </row>
    <row r="4176" spans="2:17" s="44" customFormat="1" x14ac:dyDescent="0.3">
      <c r="B4176" s="92">
        <v>4137</v>
      </c>
      <c r="C4176" s="93">
        <v>72154500</v>
      </c>
      <c r="D4176" s="94" t="s">
        <v>1091</v>
      </c>
      <c r="E4176" s="78">
        <v>56590</v>
      </c>
      <c r="F4176" s="35">
        <f t="shared" si="583"/>
        <v>59476</v>
      </c>
      <c r="G4176" s="36">
        <v>597385.94999999995</v>
      </c>
      <c r="H4176" s="36">
        <v>605840.9</v>
      </c>
      <c r="I4176" s="37">
        <v>659194.55000000005</v>
      </c>
      <c r="J4176" s="38">
        <f t="shared" si="584"/>
        <v>59476</v>
      </c>
      <c r="K4176" s="38">
        <f t="shared" si="585"/>
        <v>480474.35000000003</v>
      </c>
      <c r="L4176" s="38">
        <f t="shared" si="586"/>
        <v>601613.42500000005</v>
      </c>
      <c r="M4176" s="39">
        <f t="shared" si="587"/>
        <v>345137.57115407975</v>
      </c>
      <c r="N4176" s="40">
        <f t="shared" si="588"/>
        <v>201993.23408745325</v>
      </c>
      <c r="O4176" s="41">
        <f t="shared" si="589"/>
        <v>0.58525426082133902</v>
      </c>
      <c r="P4176" s="42">
        <f t="shared" si="590"/>
        <v>59476</v>
      </c>
      <c r="Q4176" s="43" t="str">
        <f t="shared" si="591"/>
        <v>MEDIA GEO</v>
      </c>
    </row>
    <row r="4177" spans="2:17" s="44" customFormat="1" x14ac:dyDescent="0.3">
      <c r="B4177" s="92">
        <v>4138</v>
      </c>
      <c r="C4177" s="93">
        <v>72154500</v>
      </c>
      <c r="D4177" s="94" t="s">
        <v>1022</v>
      </c>
      <c r="E4177" s="78">
        <v>63578</v>
      </c>
      <c r="F4177" s="35">
        <f t="shared" si="583"/>
        <v>66820</v>
      </c>
      <c r="G4177" s="36">
        <v>921298</v>
      </c>
      <c r="H4177" s="36">
        <v>914592.35</v>
      </c>
      <c r="I4177" s="37">
        <v>1006139.05</v>
      </c>
      <c r="J4177" s="38">
        <f t="shared" si="584"/>
        <v>66820</v>
      </c>
      <c r="K4177" s="38">
        <f t="shared" si="585"/>
        <v>727212.35000000009</v>
      </c>
      <c r="L4177" s="38">
        <f t="shared" si="586"/>
        <v>917945.17500000005</v>
      </c>
      <c r="M4177" s="39">
        <f t="shared" si="587"/>
        <v>487863.18001175253</v>
      </c>
      <c r="N4177" s="40">
        <f t="shared" si="588"/>
        <v>297722.48775865842</v>
      </c>
      <c r="O4177" s="41">
        <f t="shared" si="589"/>
        <v>0.61025816244522968</v>
      </c>
      <c r="P4177" s="42">
        <f t="shared" si="590"/>
        <v>66820</v>
      </c>
      <c r="Q4177" s="43" t="str">
        <f t="shared" si="591"/>
        <v>MEDIA GEO</v>
      </c>
    </row>
    <row r="4178" spans="2:17" s="44" customFormat="1" x14ac:dyDescent="0.3">
      <c r="B4178" s="92">
        <v>4139</v>
      </c>
      <c r="C4178" s="93">
        <v>72154500</v>
      </c>
      <c r="D4178" s="94" t="s">
        <v>1023</v>
      </c>
      <c r="E4178" s="78">
        <v>62331</v>
      </c>
      <c r="F4178" s="35">
        <f t="shared" si="583"/>
        <v>65510</v>
      </c>
      <c r="G4178" s="36">
        <v>347527.6</v>
      </c>
      <c r="H4178" s="36">
        <v>355399.45</v>
      </c>
      <c r="I4178" s="37">
        <v>381638.95</v>
      </c>
      <c r="J4178" s="38">
        <f t="shared" si="584"/>
        <v>65510</v>
      </c>
      <c r="K4178" s="38">
        <f t="shared" si="585"/>
        <v>287519</v>
      </c>
      <c r="L4178" s="38">
        <f t="shared" si="586"/>
        <v>351463.52500000002</v>
      </c>
      <c r="M4178" s="39">
        <f t="shared" si="587"/>
        <v>235730.93895470563</v>
      </c>
      <c r="N4178" s="40">
        <f t="shared" si="588"/>
        <v>120364.38023481374</v>
      </c>
      <c r="O4178" s="41">
        <f t="shared" si="589"/>
        <v>0.51060069063713809</v>
      </c>
      <c r="P4178" s="42">
        <f t="shared" si="590"/>
        <v>65510</v>
      </c>
      <c r="Q4178" s="43" t="str">
        <f t="shared" si="591"/>
        <v>MEDIA GEO</v>
      </c>
    </row>
    <row r="4179" spans="2:17" s="44" customFormat="1" x14ac:dyDescent="0.3">
      <c r="B4179" s="92">
        <v>4140</v>
      </c>
      <c r="C4179" s="93">
        <v>72154500</v>
      </c>
      <c r="D4179" s="94" t="s">
        <v>1024</v>
      </c>
      <c r="E4179" s="78">
        <v>64158</v>
      </c>
      <c r="F4179" s="35">
        <f t="shared" si="583"/>
        <v>67430</v>
      </c>
      <c r="G4179" s="36">
        <v>457733.5</v>
      </c>
      <c r="H4179" s="36">
        <v>465605.35</v>
      </c>
      <c r="I4179" s="37">
        <v>503069.52500000002</v>
      </c>
      <c r="J4179" s="38">
        <f t="shared" si="584"/>
        <v>67430</v>
      </c>
      <c r="K4179" s="38">
        <f t="shared" si="585"/>
        <v>373459.59375</v>
      </c>
      <c r="L4179" s="38">
        <f t="shared" si="586"/>
        <v>461669.42499999999</v>
      </c>
      <c r="M4179" s="39">
        <f t="shared" si="587"/>
        <v>291593.57957537204</v>
      </c>
      <c r="N4179" s="40">
        <f t="shared" si="588"/>
        <v>158507.58721279583</v>
      </c>
      <c r="O4179" s="41">
        <f t="shared" si="589"/>
        <v>0.54359080005677651</v>
      </c>
      <c r="P4179" s="42">
        <f t="shared" si="590"/>
        <v>67430</v>
      </c>
      <c r="Q4179" s="43" t="str">
        <f t="shared" si="591"/>
        <v>MEDIA GEO</v>
      </c>
    </row>
    <row r="4180" spans="2:17" s="44" customFormat="1" x14ac:dyDescent="0.3">
      <c r="B4180" s="92">
        <v>4141</v>
      </c>
      <c r="C4180" s="93">
        <v>72154500</v>
      </c>
      <c r="D4180" s="94" t="s">
        <v>1025</v>
      </c>
      <c r="E4180" s="78">
        <v>47719</v>
      </c>
      <c r="F4180" s="35">
        <f t="shared" si="583"/>
        <v>50153</v>
      </c>
      <c r="G4180" s="36">
        <v>833833</v>
      </c>
      <c r="H4180" s="36">
        <v>852783.75</v>
      </c>
      <c r="I4180" s="37">
        <v>919402.92500000005</v>
      </c>
      <c r="J4180" s="38">
        <f t="shared" si="584"/>
        <v>50153</v>
      </c>
      <c r="K4180" s="38">
        <f t="shared" si="585"/>
        <v>664043.16874999995</v>
      </c>
      <c r="L4180" s="38">
        <f t="shared" si="586"/>
        <v>843308.375</v>
      </c>
      <c r="M4180" s="39">
        <f t="shared" si="587"/>
        <v>425530.01441855443</v>
      </c>
      <c r="N4180" s="40">
        <f t="shared" si="588"/>
        <v>265431.63239692029</v>
      </c>
      <c r="O4180" s="41">
        <f t="shared" si="589"/>
        <v>0.62376712194933404</v>
      </c>
      <c r="P4180" s="42">
        <f t="shared" si="590"/>
        <v>50153</v>
      </c>
      <c r="Q4180" s="43" t="str">
        <f t="shared" si="591"/>
        <v>MEDIA GEO</v>
      </c>
    </row>
    <row r="4181" spans="2:17" s="44" customFormat="1" x14ac:dyDescent="0.3">
      <c r="B4181" s="92">
        <v>4142</v>
      </c>
      <c r="C4181" s="93">
        <v>72154500</v>
      </c>
      <c r="D4181" s="94" t="s">
        <v>1102</v>
      </c>
      <c r="E4181" s="78">
        <v>101771</v>
      </c>
      <c r="F4181" s="35">
        <f t="shared" si="583"/>
        <v>106961</v>
      </c>
      <c r="G4181" s="36">
        <v>1423638.65</v>
      </c>
      <c r="H4181" s="36">
        <v>1438799.25</v>
      </c>
      <c r="I4181" s="37">
        <v>1561250.25</v>
      </c>
      <c r="J4181" s="38">
        <f t="shared" si="584"/>
        <v>106961</v>
      </c>
      <c r="K4181" s="38">
        <f t="shared" si="585"/>
        <v>1132662.2875000001</v>
      </c>
      <c r="L4181" s="38">
        <f t="shared" si="586"/>
        <v>1431218.95</v>
      </c>
      <c r="M4181" s="39">
        <f t="shared" si="587"/>
        <v>764758.80706171016</v>
      </c>
      <c r="N4181" s="40">
        <f t="shared" si="588"/>
        <v>465133.29002297553</v>
      </c>
      <c r="O4181" s="41">
        <f t="shared" si="589"/>
        <v>0.60820913172621083</v>
      </c>
      <c r="P4181" s="42">
        <f t="shared" si="590"/>
        <v>106961</v>
      </c>
      <c r="Q4181" s="43" t="str">
        <f t="shared" si="591"/>
        <v>MEDIA GEO</v>
      </c>
    </row>
    <row r="4182" spans="2:17" s="44" customFormat="1" x14ac:dyDescent="0.3">
      <c r="B4182" s="92">
        <v>4143</v>
      </c>
      <c r="C4182" s="93">
        <v>72154500</v>
      </c>
      <c r="D4182" s="94" t="s">
        <v>1317</v>
      </c>
      <c r="E4182" s="78">
        <v>135019</v>
      </c>
      <c r="F4182" s="35">
        <f t="shared" si="583"/>
        <v>141905</v>
      </c>
      <c r="G4182" s="36">
        <v>1252207.25</v>
      </c>
      <c r="H4182" s="36">
        <v>1278155.2</v>
      </c>
      <c r="I4182" s="37">
        <v>1387778</v>
      </c>
      <c r="J4182" s="38">
        <f t="shared" si="584"/>
        <v>141905</v>
      </c>
      <c r="K4182" s="38">
        <f t="shared" si="585"/>
        <v>1015011.3625</v>
      </c>
      <c r="L4182" s="38">
        <f t="shared" si="586"/>
        <v>1265181.2250000001</v>
      </c>
      <c r="M4182" s="39">
        <f t="shared" si="587"/>
        <v>749280.40540101309</v>
      </c>
      <c r="N4182" s="40">
        <f t="shared" si="588"/>
        <v>429479.26788498473</v>
      </c>
      <c r="O4182" s="41">
        <f t="shared" si="589"/>
        <v>0.57318897543454173</v>
      </c>
      <c r="P4182" s="42">
        <f t="shared" si="590"/>
        <v>141905</v>
      </c>
      <c r="Q4182" s="43" t="str">
        <f t="shared" si="591"/>
        <v>MEDIA GEO</v>
      </c>
    </row>
    <row r="4183" spans="2:17" s="44" customFormat="1" x14ac:dyDescent="0.3">
      <c r="B4183" s="92">
        <v>4144</v>
      </c>
      <c r="C4183" s="93">
        <v>72154500</v>
      </c>
      <c r="D4183" s="94" t="s">
        <v>1318</v>
      </c>
      <c r="E4183" s="78">
        <v>178556</v>
      </c>
      <c r="F4183" s="35">
        <f t="shared" si="583"/>
        <v>187662</v>
      </c>
      <c r="G4183" s="77">
        <v>5253731</v>
      </c>
      <c r="H4183" s="77">
        <v>5386969.3499999996</v>
      </c>
      <c r="I4183" s="77">
        <v>5863362.0499999998</v>
      </c>
      <c r="J4183" s="38">
        <f t="shared" si="584"/>
        <v>187662</v>
      </c>
      <c r="K4183" s="38">
        <f t="shared" si="585"/>
        <v>4172931.0999999996</v>
      </c>
      <c r="L4183" s="38">
        <f t="shared" si="586"/>
        <v>5320350.1749999998</v>
      </c>
      <c r="M4183" s="39">
        <f t="shared" si="587"/>
        <v>2362293.4583211844</v>
      </c>
      <c r="N4183" s="40">
        <f t="shared" si="588"/>
        <v>1537696.6507605005</v>
      </c>
      <c r="O4183" s="41">
        <f t="shared" si="589"/>
        <v>0.65093379713005606</v>
      </c>
      <c r="P4183" s="42">
        <f t="shared" si="590"/>
        <v>187662</v>
      </c>
      <c r="Q4183" s="43" t="str">
        <f t="shared" si="591"/>
        <v>MEDIA GEO</v>
      </c>
    </row>
    <row r="4184" spans="2:17" s="44" customFormat="1" x14ac:dyDescent="0.3">
      <c r="B4184" s="92">
        <v>4145</v>
      </c>
      <c r="C4184" s="93">
        <v>72154500</v>
      </c>
      <c r="D4184" s="94" t="s">
        <v>1319</v>
      </c>
      <c r="E4184" s="78">
        <v>271396</v>
      </c>
      <c r="F4184" s="35">
        <f t="shared" si="583"/>
        <v>285237</v>
      </c>
      <c r="G4184" s="36">
        <v>698845.35</v>
      </c>
      <c r="H4184" s="36">
        <v>702052.4</v>
      </c>
      <c r="I4184" s="37">
        <v>763277.9</v>
      </c>
      <c r="J4184" s="38">
        <f t="shared" si="584"/>
        <v>285237</v>
      </c>
      <c r="K4184" s="38">
        <f t="shared" si="585"/>
        <v>612353.16249999998</v>
      </c>
      <c r="L4184" s="38">
        <f t="shared" si="586"/>
        <v>700448.875</v>
      </c>
      <c r="M4184" s="39">
        <f t="shared" si="587"/>
        <v>571688.93827759055</v>
      </c>
      <c r="N4184" s="40">
        <f t="shared" si="588"/>
        <v>202552.1080401146</v>
      </c>
      <c r="O4184" s="41">
        <f t="shared" si="589"/>
        <v>0.35430475294899433</v>
      </c>
      <c r="P4184" s="42">
        <f t="shared" si="590"/>
        <v>285237</v>
      </c>
      <c r="Q4184" s="43" t="str">
        <f t="shared" si="591"/>
        <v>MEDIA GEO</v>
      </c>
    </row>
    <row r="4185" spans="2:17" s="44" customFormat="1" x14ac:dyDescent="0.3">
      <c r="B4185" s="92">
        <v>4146</v>
      </c>
      <c r="C4185" s="93">
        <v>72154500</v>
      </c>
      <c r="D4185" s="94" t="s">
        <v>1320</v>
      </c>
      <c r="E4185" s="78">
        <v>1204779</v>
      </c>
      <c r="F4185" s="35">
        <f t="shared" si="583"/>
        <v>1266223</v>
      </c>
      <c r="G4185" s="36">
        <v>1134712.6000000001</v>
      </c>
      <c r="H4185" s="36">
        <v>1142001.3500000001</v>
      </c>
      <c r="I4185" s="37">
        <v>1249000.2</v>
      </c>
      <c r="J4185" s="38">
        <f t="shared" si="584"/>
        <v>1134712.6000000001</v>
      </c>
      <c r="K4185" s="38">
        <f t="shared" si="585"/>
        <v>1197984.2875000001</v>
      </c>
      <c r="L4185" s="38">
        <f t="shared" si="586"/>
        <v>1195500.7749999999</v>
      </c>
      <c r="M4185" s="39">
        <f t="shared" si="587"/>
        <v>1196482.360051488</v>
      </c>
      <c r="N4185" s="40">
        <f t="shared" si="588"/>
        <v>43677.816204673029</v>
      </c>
      <c r="O4185" s="41">
        <f t="shared" si="589"/>
        <v>3.6505190266903263E-2</v>
      </c>
      <c r="P4185" s="42">
        <f t="shared" si="590"/>
        <v>1134713</v>
      </c>
      <c r="Q4185" s="43" t="str">
        <f t="shared" si="591"/>
        <v>MENOR VALOR</v>
      </c>
    </row>
    <row r="4186" spans="2:17" s="44" customFormat="1" x14ac:dyDescent="0.3">
      <c r="B4186" s="92">
        <v>4147</v>
      </c>
      <c r="C4186" s="93">
        <v>72154500</v>
      </c>
      <c r="D4186" s="94" t="s">
        <v>1321</v>
      </c>
      <c r="E4186" s="78">
        <v>612793</v>
      </c>
      <c r="F4186" s="35">
        <f t="shared" si="583"/>
        <v>644045</v>
      </c>
      <c r="G4186" s="36">
        <v>1542882.6</v>
      </c>
      <c r="H4186" s="36">
        <v>1559500.95</v>
      </c>
      <c r="I4186" s="37">
        <v>1717375.2749999999</v>
      </c>
      <c r="J4186" s="38">
        <f t="shared" si="584"/>
        <v>644045</v>
      </c>
      <c r="K4186" s="38">
        <f t="shared" si="585"/>
        <v>1365950.9562499998</v>
      </c>
      <c r="L4186" s="38">
        <f t="shared" si="586"/>
        <v>1551191.7749999999</v>
      </c>
      <c r="M4186" s="39">
        <f t="shared" si="587"/>
        <v>1277247.2785363975</v>
      </c>
      <c r="N4186" s="40">
        <f t="shared" si="588"/>
        <v>447741.62501585978</v>
      </c>
      <c r="O4186" s="41">
        <f t="shared" si="589"/>
        <v>0.35055202899232529</v>
      </c>
      <c r="P4186" s="42">
        <f t="shared" si="590"/>
        <v>644045</v>
      </c>
      <c r="Q4186" s="43" t="str">
        <f t="shared" si="591"/>
        <v>MEDIA GEO</v>
      </c>
    </row>
    <row r="4187" spans="2:17" s="44" customFormat="1" x14ac:dyDescent="0.3">
      <c r="B4187" s="92">
        <v>4148</v>
      </c>
      <c r="C4187" s="93">
        <v>72154500</v>
      </c>
      <c r="D4187" s="94" t="s">
        <v>1084</v>
      </c>
      <c r="E4187" s="78">
        <v>371670</v>
      </c>
      <c r="F4187" s="35">
        <f t="shared" si="583"/>
        <v>390625</v>
      </c>
      <c r="G4187" s="36">
        <v>2214905.35</v>
      </c>
      <c r="H4187" s="36">
        <v>2215780</v>
      </c>
      <c r="I4187" s="37">
        <v>2421672.61</v>
      </c>
      <c r="J4187" s="38">
        <f t="shared" si="584"/>
        <v>390625</v>
      </c>
      <c r="K4187" s="38">
        <f t="shared" si="585"/>
        <v>1810745.7399999998</v>
      </c>
      <c r="L4187" s="38">
        <f t="shared" si="586"/>
        <v>2215342.6749999998</v>
      </c>
      <c r="M4187" s="39">
        <f t="shared" si="587"/>
        <v>1467875.827318535</v>
      </c>
      <c r="N4187" s="40">
        <f t="shared" si="588"/>
        <v>761731.36503575451</v>
      </c>
      <c r="O4187" s="41">
        <f t="shared" si="589"/>
        <v>0.51893447038177554</v>
      </c>
      <c r="P4187" s="42">
        <f t="shared" si="590"/>
        <v>390625</v>
      </c>
      <c r="Q4187" s="43" t="str">
        <f t="shared" si="591"/>
        <v>MEDIA GEO</v>
      </c>
    </row>
    <row r="4188" spans="2:17" s="44" customFormat="1" ht="20.399999999999999" x14ac:dyDescent="0.3">
      <c r="B4188" s="92">
        <v>4149</v>
      </c>
      <c r="C4188" s="93">
        <v>72154500</v>
      </c>
      <c r="D4188" s="94" t="s">
        <v>1085</v>
      </c>
      <c r="E4188" s="78">
        <v>674937</v>
      </c>
      <c r="F4188" s="35">
        <f t="shared" si="583"/>
        <v>709359</v>
      </c>
      <c r="G4188" s="36">
        <v>4725442.4000000004</v>
      </c>
      <c r="H4188" s="36">
        <v>4779670.7</v>
      </c>
      <c r="I4188" s="37">
        <v>5204167.5</v>
      </c>
      <c r="J4188" s="38">
        <f t="shared" si="584"/>
        <v>709359</v>
      </c>
      <c r="K4188" s="38">
        <f t="shared" si="585"/>
        <v>3854659.9000000004</v>
      </c>
      <c r="L4188" s="38">
        <f t="shared" si="586"/>
        <v>4752556.5500000007</v>
      </c>
      <c r="M4188" s="39">
        <f t="shared" si="587"/>
        <v>3021791.1847375683</v>
      </c>
      <c r="N4188" s="40">
        <f t="shared" si="588"/>
        <v>1635136.4788619576</v>
      </c>
      <c r="O4188" s="41">
        <f t="shared" si="589"/>
        <v>0.5411149807838106</v>
      </c>
      <c r="P4188" s="42">
        <f t="shared" si="590"/>
        <v>709359</v>
      </c>
      <c r="Q4188" s="43" t="str">
        <f t="shared" si="591"/>
        <v>MEDIA GEO</v>
      </c>
    </row>
    <row r="4189" spans="2:17" s="44" customFormat="1" x14ac:dyDescent="0.3">
      <c r="B4189" s="92">
        <v>4150</v>
      </c>
      <c r="C4189" s="93">
        <v>72154500</v>
      </c>
      <c r="D4189" s="94" t="s">
        <v>1086</v>
      </c>
      <c r="E4189" s="78">
        <v>103877</v>
      </c>
      <c r="F4189" s="35">
        <f t="shared" si="583"/>
        <v>109175</v>
      </c>
      <c r="G4189" s="36">
        <v>1762711.3</v>
      </c>
      <c r="H4189" s="36">
        <v>1810817.05</v>
      </c>
      <c r="I4189" s="37">
        <v>1942889.2</v>
      </c>
      <c r="J4189" s="38">
        <f t="shared" si="584"/>
        <v>109175</v>
      </c>
      <c r="K4189" s="38">
        <f t="shared" si="585"/>
        <v>1406398.1375</v>
      </c>
      <c r="L4189" s="38">
        <f t="shared" si="586"/>
        <v>1786764.175</v>
      </c>
      <c r="M4189" s="39">
        <f t="shared" si="587"/>
        <v>907103.30563523795</v>
      </c>
      <c r="N4189" s="40">
        <f t="shared" si="588"/>
        <v>564220.51581536874</v>
      </c>
      <c r="O4189" s="41">
        <f t="shared" si="589"/>
        <v>0.62200249112778738</v>
      </c>
      <c r="P4189" s="42">
        <f t="shared" si="590"/>
        <v>109175</v>
      </c>
      <c r="Q4189" s="43" t="str">
        <f t="shared" si="591"/>
        <v>MEDIA GEO</v>
      </c>
    </row>
    <row r="4190" spans="2:17" s="44" customFormat="1" x14ac:dyDescent="0.3">
      <c r="B4190" s="92">
        <v>4151</v>
      </c>
      <c r="C4190" s="93">
        <v>72154500</v>
      </c>
      <c r="D4190" s="94" t="s">
        <v>1087</v>
      </c>
      <c r="E4190" s="78">
        <v>74779</v>
      </c>
      <c r="F4190" s="35">
        <f t="shared" si="583"/>
        <v>78593</v>
      </c>
      <c r="G4190" s="36">
        <v>1004098.2</v>
      </c>
      <c r="H4190" s="36">
        <v>1014010.9</v>
      </c>
      <c r="I4190" s="37">
        <v>1110222.3999999999</v>
      </c>
      <c r="J4190" s="38">
        <f t="shared" si="584"/>
        <v>78593</v>
      </c>
      <c r="K4190" s="38">
        <f t="shared" si="585"/>
        <v>801731.125</v>
      </c>
      <c r="L4190" s="38">
        <f t="shared" si="586"/>
        <v>1009054.55</v>
      </c>
      <c r="M4190" s="39">
        <f t="shared" si="587"/>
        <v>545950.37172873691</v>
      </c>
      <c r="N4190" s="40">
        <f t="shared" si="588"/>
        <v>330471.56678691192</v>
      </c>
      <c r="O4190" s="41">
        <f t="shared" si="589"/>
        <v>0.60531429943070236</v>
      </c>
      <c r="P4190" s="42">
        <f t="shared" si="590"/>
        <v>78593</v>
      </c>
      <c r="Q4190" s="43" t="str">
        <f t="shared" si="591"/>
        <v>MEDIA GEO</v>
      </c>
    </row>
    <row r="4191" spans="2:17" s="44" customFormat="1" x14ac:dyDescent="0.3">
      <c r="B4191" s="92">
        <v>4152</v>
      </c>
      <c r="C4191" s="93">
        <v>72154500</v>
      </c>
      <c r="D4191" s="94" t="s">
        <v>1088</v>
      </c>
      <c r="E4191" s="78">
        <v>42898</v>
      </c>
      <c r="F4191" s="35">
        <f t="shared" si="583"/>
        <v>45086</v>
      </c>
      <c r="G4191" s="36">
        <v>867652.8</v>
      </c>
      <c r="H4191" s="36">
        <v>897974</v>
      </c>
      <c r="I4191" s="37">
        <v>971444.6</v>
      </c>
      <c r="J4191" s="38">
        <f t="shared" si="584"/>
        <v>45086</v>
      </c>
      <c r="K4191" s="38">
        <f t="shared" si="585"/>
        <v>695539.35</v>
      </c>
      <c r="L4191" s="38">
        <f t="shared" si="586"/>
        <v>882813.4</v>
      </c>
      <c r="M4191" s="39">
        <f t="shared" si="587"/>
        <v>429800.94894182432</v>
      </c>
      <c r="N4191" s="40">
        <f t="shared" si="588"/>
        <v>272034.54922060034</v>
      </c>
      <c r="O4191" s="41">
        <f t="shared" si="589"/>
        <v>0.63293147651337911</v>
      </c>
      <c r="P4191" s="42">
        <f t="shared" si="590"/>
        <v>45086</v>
      </c>
      <c r="Q4191" s="43" t="str">
        <f t="shared" si="591"/>
        <v>MEDIA GEO</v>
      </c>
    </row>
    <row r="4192" spans="2:17" s="44" customFormat="1" ht="20.399999999999999" x14ac:dyDescent="0.3">
      <c r="B4192" s="92">
        <v>4153</v>
      </c>
      <c r="C4192" s="93">
        <v>72154500</v>
      </c>
      <c r="D4192" s="94" t="s">
        <v>1353</v>
      </c>
      <c r="E4192" s="78">
        <v>144719</v>
      </c>
      <c r="F4192" s="35">
        <f t="shared" si="583"/>
        <v>152100</v>
      </c>
      <c r="G4192" s="36">
        <v>12448893.449999999</v>
      </c>
      <c r="H4192" s="36">
        <v>12819161.949999999</v>
      </c>
      <c r="I4192" s="37">
        <v>13877780</v>
      </c>
      <c r="J4192" s="38">
        <f t="shared" si="584"/>
        <v>152100</v>
      </c>
      <c r="K4192" s="38">
        <f t="shared" si="585"/>
        <v>9824483.8499999996</v>
      </c>
      <c r="L4192" s="38">
        <f t="shared" si="586"/>
        <v>12634027.699999999</v>
      </c>
      <c r="M4192" s="39">
        <f t="shared" si="587"/>
        <v>4284102.9544836991</v>
      </c>
      <c r="N4192" s="40">
        <f t="shared" si="588"/>
        <v>2921767.3089982732</v>
      </c>
      <c r="O4192" s="41">
        <f t="shared" si="589"/>
        <v>0.68200212274086014</v>
      </c>
      <c r="P4192" s="42">
        <f t="shared" si="590"/>
        <v>152100</v>
      </c>
      <c r="Q4192" s="43" t="str">
        <f t="shared" si="591"/>
        <v>MEDIA GEO</v>
      </c>
    </row>
    <row r="4193" spans="2:17" s="44" customFormat="1" ht="20.399999999999999" x14ac:dyDescent="0.3">
      <c r="B4193" s="92">
        <v>4154</v>
      </c>
      <c r="C4193" s="93">
        <v>72154500</v>
      </c>
      <c r="D4193" s="94" t="s">
        <v>1354</v>
      </c>
      <c r="E4193" s="78">
        <v>172483</v>
      </c>
      <c r="F4193" s="35">
        <f t="shared" si="583"/>
        <v>181280</v>
      </c>
      <c r="G4193" s="36">
        <v>7196037.0999999996</v>
      </c>
      <c r="H4193" s="36">
        <v>7414991.1500000004</v>
      </c>
      <c r="I4193" s="37">
        <v>7979723.5</v>
      </c>
      <c r="J4193" s="38">
        <f t="shared" si="584"/>
        <v>181280</v>
      </c>
      <c r="K4193" s="38">
        <f t="shared" si="585"/>
        <v>5693007.9375</v>
      </c>
      <c r="L4193" s="38">
        <f t="shared" si="586"/>
        <v>7305514.125</v>
      </c>
      <c r="M4193" s="39">
        <f t="shared" si="587"/>
        <v>2964049.4281356931</v>
      </c>
      <c r="N4193" s="40">
        <f t="shared" si="588"/>
        <v>1967715.1331133596</v>
      </c>
      <c r="O4193" s="41">
        <f t="shared" si="589"/>
        <v>0.6638604317577117</v>
      </c>
      <c r="P4193" s="42">
        <f t="shared" si="590"/>
        <v>181280</v>
      </c>
      <c r="Q4193" s="43" t="str">
        <f t="shared" si="591"/>
        <v>MEDIA GEO</v>
      </c>
    </row>
    <row r="4194" spans="2:17" s="44" customFormat="1" ht="20.399999999999999" x14ac:dyDescent="0.3">
      <c r="B4194" s="92">
        <v>4155</v>
      </c>
      <c r="C4194" s="93">
        <v>72154500</v>
      </c>
      <c r="D4194" s="94" t="s">
        <v>1324</v>
      </c>
      <c r="E4194" s="78">
        <v>154494</v>
      </c>
      <c r="F4194" s="35">
        <f t="shared" si="583"/>
        <v>162373</v>
      </c>
      <c r="G4194" s="36">
        <v>9371583.1999999993</v>
      </c>
      <c r="H4194" s="36">
        <v>9647972.5999999996</v>
      </c>
      <c r="I4194" s="37">
        <v>10408335</v>
      </c>
      <c r="J4194" s="38">
        <f t="shared" si="584"/>
        <v>162373</v>
      </c>
      <c r="K4194" s="38">
        <f t="shared" si="585"/>
        <v>7397565.9499999993</v>
      </c>
      <c r="L4194" s="38">
        <f t="shared" si="586"/>
        <v>9509777.8999999985</v>
      </c>
      <c r="M4194" s="39">
        <f t="shared" si="587"/>
        <v>3515896.0454750843</v>
      </c>
      <c r="N4194" s="40">
        <f t="shared" si="588"/>
        <v>2371298.8863207949</v>
      </c>
      <c r="O4194" s="41">
        <f t="shared" si="589"/>
        <v>0.6744507959422259</v>
      </c>
      <c r="P4194" s="42">
        <f t="shared" si="590"/>
        <v>162373</v>
      </c>
      <c r="Q4194" s="43" t="str">
        <f t="shared" si="591"/>
        <v>MEDIA GEO</v>
      </c>
    </row>
    <row r="4195" spans="2:17" s="44" customFormat="1" ht="20.399999999999999" x14ac:dyDescent="0.3">
      <c r="B4195" s="92">
        <v>4156</v>
      </c>
      <c r="C4195" s="93">
        <v>72154500</v>
      </c>
      <c r="D4195" s="94" t="s">
        <v>1325</v>
      </c>
      <c r="E4195" s="78">
        <v>1267221</v>
      </c>
      <c r="F4195" s="35">
        <f t="shared" si="583"/>
        <v>1331849</v>
      </c>
      <c r="G4195" s="36">
        <v>3874407.95</v>
      </c>
      <c r="H4195" s="36">
        <v>4001815.3</v>
      </c>
      <c r="I4195" s="37">
        <v>4336806.25</v>
      </c>
      <c r="J4195" s="38">
        <f t="shared" si="584"/>
        <v>1331849</v>
      </c>
      <c r="K4195" s="38">
        <f t="shared" si="585"/>
        <v>3386219.625</v>
      </c>
      <c r="L4195" s="38">
        <f t="shared" si="586"/>
        <v>3938111.625</v>
      </c>
      <c r="M4195" s="39">
        <f t="shared" si="587"/>
        <v>3076251.5756262746</v>
      </c>
      <c r="N4195" s="40">
        <f t="shared" si="588"/>
        <v>1233478.8903446184</v>
      </c>
      <c r="O4195" s="41">
        <f t="shared" si="589"/>
        <v>0.40096814581671597</v>
      </c>
      <c r="P4195" s="42">
        <f t="shared" si="590"/>
        <v>1331849</v>
      </c>
      <c r="Q4195" s="43" t="str">
        <f t="shared" si="591"/>
        <v>MEDIA GEO</v>
      </c>
    </row>
    <row r="4196" spans="2:17" s="44" customFormat="1" ht="20.399999999999999" x14ac:dyDescent="0.3">
      <c r="B4196" s="92">
        <v>4157</v>
      </c>
      <c r="C4196" s="93">
        <v>72154500</v>
      </c>
      <c r="D4196" s="94" t="s">
        <v>1376</v>
      </c>
      <c r="E4196" s="78">
        <v>667989</v>
      </c>
      <c r="F4196" s="35">
        <f t="shared" si="583"/>
        <v>702056</v>
      </c>
      <c r="G4196" s="36">
        <v>5050229.0999999996</v>
      </c>
      <c r="H4196" s="36">
        <v>5049354.45</v>
      </c>
      <c r="I4196" s="37">
        <v>5551112</v>
      </c>
      <c r="J4196" s="38">
        <f t="shared" si="584"/>
        <v>702056</v>
      </c>
      <c r="K4196" s="38">
        <f t="shared" si="585"/>
        <v>4088187.8875000002</v>
      </c>
      <c r="L4196" s="38">
        <f t="shared" si="586"/>
        <v>5049791.7750000004</v>
      </c>
      <c r="M4196" s="39">
        <f t="shared" si="587"/>
        <v>3157364.1302113123</v>
      </c>
      <c r="N4196" s="40">
        <f t="shared" si="588"/>
        <v>1736165.0287748817</v>
      </c>
      <c r="O4196" s="41">
        <f t="shared" si="589"/>
        <v>0.54987798593210901</v>
      </c>
      <c r="P4196" s="42">
        <f t="shared" si="590"/>
        <v>702056</v>
      </c>
      <c r="Q4196" s="43" t="str">
        <f t="shared" si="591"/>
        <v>MEDIA GEO</v>
      </c>
    </row>
    <row r="4197" spans="2:17" s="44" customFormat="1" ht="20.399999999999999" x14ac:dyDescent="0.3">
      <c r="B4197" s="92">
        <v>4158</v>
      </c>
      <c r="C4197" s="93">
        <v>72154500</v>
      </c>
      <c r="D4197" s="94" t="s">
        <v>1219</v>
      </c>
      <c r="E4197" s="78">
        <v>700224</v>
      </c>
      <c r="F4197" s="35">
        <f t="shared" ref="F4197:F4260" si="592">ROUND(E4197*($C$5+1),0)</f>
        <v>735935</v>
      </c>
      <c r="G4197" s="36">
        <v>6949094.25</v>
      </c>
      <c r="H4197" s="36">
        <v>6997491.5499999998</v>
      </c>
      <c r="I4197" s="37">
        <v>7632779</v>
      </c>
      <c r="J4197" s="38">
        <f t="shared" si="584"/>
        <v>735935</v>
      </c>
      <c r="K4197" s="38">
        <f t="shared" si="585"/>
        <v>5578824.9500000002</v>
      </c>
      <c r="L4197" s="38">
        <f t="shared" si="586"/>
        <v>6973292.9000000004</v>
      </c>
      <c r="M4197" s="39">
        <f t="shared" si="587"/>
        <v>4065352.2576472908</v>
      </c>
      <c r="N4197" s="40">
        <f t="shared" si="588"/>
        <v>2354253.5202819179</v>
      </c>
      <c r="O4197" s="41">
        <f t="shared" si="589"/>
        <v>0.57910197470670755</v>
      </c>
      <c r="P4197" s="42">
        <f t="shared" si="590"/>
        <v>735935</v>
      </c>
      <c r="Q4197" s="43" t="str">
        <f t="shared" si="591"/>
        <v>MEDIA GEO</v>
      </c>
    </row>
    <row r="4198" spans="2:17" s="44" customFormat="1" ht="20.399999999999999" x14ac:dyDescent="0.3">
      <c r="B4198" s="92">
        <v>4159</v>
      </c>
      <c r="C4198" s="93">
        <v>72154500</v>
      </c>
      <c r="D4198" s="94" t="s">
        <v>1221</v>
      </c>
      <c r="E4198" s="78">
        <v>147814</v>
      </c>
      <c r="F4198" s="35">
        <f t="shared" si="592"/>
        <v>155353</v>
      </c>
      <c r="G4198" s="36">
        <v>4824277.8499999996</v>
      </c>
      <c r="H4198" s="36">
        <v>4907078.05</v>
      </c>
      <c r="I4198" s="37">
        <v>5342945.3</v>
      </c>
      <c r="J4198" s="38">
        <f t="shared" si="584"/>
        <v>155353</v>
      </c>
      <c r="K4198" s="38">
        <f t="shared" si="585"/>
        <v>3807413.55</v>
      </c>
      <c r="L4198" s="38">
        <f t="shared" si="586"/>
        <v>4865677.9499999993</v>
      </c>
      <c r="M4198" s="39">
        <f t="shared" si="587"/>
        <v>2105420.8171494356</v>
      </c>
      <c r="N4198" s="40">
        <f t="shared" si="588"/>
        <v>1378906.1772800144</v>
      </c>
      <c r="O4198" s="41">
        <f t="shared" si="589"/>
        <v>0.65493138761064329</v>
      </c>
      <c r="P4198" s="42">
        <f t="shared" si="590"/>
        <v>155353</v>
      </c>
      <c r="Q4198" s="43" t="str">
        <f t="shared" si="591"/>
        <v>MEDIA GEO</v>
      </c>
    </row>
    <row r="4199" spans="2:17" s="44" customFormat="1" ht="20.399999999999999" x14ac:dyDescent="0.3">
      <c r="B4199" s="92">
        <v>4160</v>
      </c>
      <c r="C4199" s="93">
        <v>72154500</v>
      </c>
      <c r="D4199" s="94" t="s">
        <v>1222</v>
      </c>
      <c r="E4199" s="78">
        <v>119150</v>
      </c>
      <c r="F4199" s="35">
        <f t="shared" si="592"/>
        <v>125227</v>
      </c>
      <c r="G4199" s="36">
        <v>2244935</v>
      </c>
      <c r="H4199" s="36">
        <v>2287792.85</v>
      </c>
      <c r="I4199" s="37">
        <v>2498000.4</v>
      </c>
      <c r="J4199" s="38">
        <f t="shared" si="584"/>
        <v>125227</v>
      </c>
      <c r="K4199" s="38">
        <f t="shared" si="585"/>
        <v>1788988.8125</v>
      </c>
      <c r="L4199" s="38">
        <f t="shared" si="586"/>
        <v>2266363.9249999998</v>
      </c>
      <c r="M4199" s="39">
        <f t="shared" si="587"/>
        <v>1125842.7548689898</v>
      </c>
      <c r="N4199" s="40">
        <f t="shared" si="588"/>
        <v>707542.18562995887</v>
      </c>
      <c r="O4199" s="41">
        <f t="shared" si="589"/>
        <v>0.62845560143280665</v>
      </c>
      <c r="P4199" s="42">
        <f t="shared" si="590"/>
        <v>125227</v>
      </c>
      <c r="Q4199" s="43" t="str">
        <f t="shared" si="591"/>
        <v>MEDIA GEO</v>
      </c>
    </row>
    <row r="4200" spans="2:17" s="44" customFormat="1" ht="20.399999999999999" x14ac:dyDescent="0.3">
      <c r="B4200" s="92">
        <v>4161</v>
      </c>
      <c r="C4200" s="93">
        <v>72154500</v>
      </c>
      <c r="D4200" s="94" t="s">
        <v>1223</v>
      </c>
      <c r="E4200" s="78">
        <v>147630</v>
      </c>
      <c r="F4200" s="35">
        <f t="shared" si="592"/>
        <v>155159</v>
      </c>
      <c r="G4200" s="36">
        <v>2687507.9</v>
      </c>
      <c r="H4200" s="36">
        <v>2714038.95</v>
      </c>
      <c r="I4200" s="37">
        <v>2949028.25</v>
      </c>
      <c r="J4200" s="38">
        <f t="shared" si="584"/>
        <v>155159</v>
      </c>
      <c r="K4200" s="38">
        <f t="shared" si="585"/>
        <v>2126433.5249999999</v>
      </c>
      <c r="L4200" s="38">
        <f t="shared" si="586"/>
        <v>2700773.4249999998</v>
      </c>
      <c r="M4200" s="39">
        <f t="shared" si="587"/>
        <v>1351622.5618683826</v>
      </c>
      <c r="N4200" s="40">
        <f t="shared" si="588"/>
        <v>846027.49803974375</v>
      </c>
      <c r="O4200" s="41">
        <f t="shared" si="589"/>
        <v>0.62593472608969936</v>
      </c>
      <c r="P4200" s="42">
        <f t="shared" si="590"/>
        <v>155159</v>
      </c>
      <c r="Q4200" s="43" t="str">
        <f t="shared" si="591"/>
        <v>MEDIA GEO</v>
      </c>
    </row>
    <row r="4201" spans="2:17" s="44" customFormat="1" ht="20.399999999999999" x14ac:dyDescent="0.3">
      <c r="B4201" s="92">
        <v>4162</v>
      </c>
      <c r="C4201" s="93">
        <v>72154500</v>
      </c>
      <c r="D4201" s="94" t="s">
        <v>1227</v>
      </c>
      <c r="E4201" s="78">
        <v>396402</v>
      </c>
      <c r="F4201" s="35">
        <f t="shared" si="592"/>
        <v>416619</v>
      </c>
      <c r="G4201" s="36">
        <v>4258087.75</v>
      </c>
      <c r="H4201" s="36">
        <v>4275289.2</v>
      </c>
      <c r="I4201" s="37">
        <v>4683750.75</v>
      </c>
      <c r="J4201" s="38">
        <f t="shared" si="584"/>
        <v>416619</v>
      </c>
      <c r="K4201" s="38">
        <f t="shared" si="585"/>
        <v>3408436.6749999998</v>
      </c>
      <c r="L4201" s="38">
        <f t="shared" si="586"/>
        <v>4266688.4749999996</v>
      </c>
      <c r="M4201" s="39">
        <f t="shared" si="587"/>
        <v>2441339.8385971161</v>
      </c>
      <c r="N4201" s="40">
        <f t="shared" si="588"/>
        <v>1431693.8349817339</v>
      </c>
      <c r="O4201" s="41">
        <f t="shared" si="589"/>
        <v>0.5864377471529888</v>
      </c>
      <c r="P4201" s="42">
        <f t="shared" si="590"/>
        <v>416619</v>
      </c>
      <c r="Q4201" s="43" t="str">
        <f t="shared" si="591"/>
        <v>MEDIA GEO</v>
      </c>
    </row>
    <row r="4202" spans="2:17" s="44" customFormat="1" ht="20.399999999999999" x14ac:dyDescent="0.3">
      <c r="B4202" s="92">
        <v>4163</v>
      </c>
      <c r="C4202" s="93">
        <v>72154500</v>
      </c>
      <c r="D4202" s="94" t="s">
        <v>1229</v>
      </c>
      <c r="E4202" s="78">
        <v>259935</v>
      </c>
      <c r="F4202" s="35">
        <f t="shared" si="592"/>
        <v>273192</v>
      </c>
      <c r="G4202" s="36">
        <v>1777580.35</v>
      </c>
      <c r="H4202" s="36">
        <v>1787201.5</v>
      </c>
      <c r="I4202" s="37">
        <v>1942889.2</v>
      </c>
      <c r="J4202" s="38">
        <f t="shared" si="584"/>
        <v>273192</v>
      </c>
      <c r="K4202" s="38">
        <f t="shared" si="585"/>
        <v>1445215.7625</v>
      </c>
      <c r="L4202" s="38">
        <f t="shared" si="586"/>
        <v>1782390.925</v>
      </c>
      <c r="M4202" s="39">
        <f t="shared" si="587"/>
        <v>1139540.3118618571</v>
      </c>
      <c r="N4202" s="40">
        <f t="shared" si="588"/>
        <v>612600.76618703699</v>
      </c>
      <c r="O4202" s="41">
        <f t="shared" si="589"/>
        <v>0.53758586669578101</v>
      </c>
      <c r="P4202" s="42">
        <f t="shared" si="590"/>
        <v>273192</v>
      </c>
      <c r="Q4202" s="43" t="str">
        <f t="shared" si="591"/>
        <v>MEDIA GEO</v>
      </c>
    </row>
    <row r="4203" spans="2:17" s="44" customFormat="1" ht="30.6" x14ac:dyDescent="0.3">
      <c r="B4203" s="92">
        <v>4164</v>
      </c>
      <c r="C4203" s="93">
        <v>72154500</v>
      </c>
      <c r="D4203" s="94" t="s">
        <v>1232</v>
      </c>
      <c r="E4203" s="78">
        <v>460269</v>
      </c>
      <c r="F4203" s="35">
        <f t="shared" si="592"/>
        <v>483743</v>
      </c>
      <c r="G4203" s="77">
        <v>3414925.15</v>
      </c>
      <c r="H4203" s="77">
        <v>3551079</v>
      </c>
      <c r="I4203" s="77">
        <v>3816389.5</v>
      </c>
      <c r="J4203" s="38">
        <f t="shared" si="584"/>
        <v>483743</v>
      </c>
      <c r="K4203" s="38">
        <f t="shared" si="585"/>
        <v>2816534.1625000001</v>
      </c>
      <c r="L4203" s="38">
        <f t="shared" si="586"/>
        <v>3483002.0750000002</v>
      </c>
      <c r="M4203" s="39">
        <f t="shared" si="587"/>
        <v>2175215.1894625654</v>
      </c>
      <c r="N4203" s="40">
        <f t="shared" si="588"/>
        <v>1196051.4553574366</v>
      </c>
      <c r="O4203" s="41">
        <f t="shared" si="589"/>
        <v>0.54985431379455718</v>
      </c>
      <c r="P4203" s="42">
        <f t="shared" si="590"/>
        <v>483743</v>
      </c>
      <c r="Q4203" s="43" t="str">
        <f t="shared" si="591"/>
        <v>MEDIA GEO</v>
      </c>
    </row>
    <row r="4204" spans="2:17" s="44" customFormat="1" ht="20.399999999999999" x14ac:dyDescent="0.3">
      <c r="B4204" s="92">
        <v>4165</v>
      </c>
      <c r="C4204" s="93">
        <v>72154500</v>
      </c>
      <c r="D4204" s="94" t="s">
        <v>1233</v>
      </c>
      <c r="E4204" s="78">
        <v>657661</v>
      </c>
      <c r="F4204" s="35">
        <f t="shared" si="592"/>
        <v>691202</v>
      </c>
      <c r="G4204" s="36">
        <v>26349705.899999999</v>
      </c>
      <c r="H4204" s="36">
        <v>27113858.449999999</v>
      </c>
      <c r="I4204" s="37">
        <v>29490282.5</v>
      </c>
      <c r="J4204" s="38">
        <f t="shared" si="584"/>
        <v>691202</v>
      </c>
      <c r="K4204" s="38">
        <f t="shared" si="585"/>
        <v>20911262.212499999</v>
      </c>
      <c r="L4204" s="38">
        <f t="shared" si="586"/>
        <v>26731782.174999997</v>
      </c>
      <c r="M4204" s="39">
        <f t="shared" si="587"/>
        <v>10985321.051487479</v>
      </c>
      <c r="N4204" s="40">
        <f t="shared" si="588"/>
        <v>7279041.3876484279</v>
      </c>
      <c r="O4204" s="41">
        <f t="shared" si="589"/>
        <v>0.66261526208765664</v>
      </c>
      <c r="P4204" s="42">
        <f t="shared" si="590"/>
        <v>691202</v>
      </c>
      <c r="Q4204" s="43" t="str">
        <f t="shared" si="591"/>
        <v>MEDIA GEO</v>
      </c>
    </row>
    <row r="4205" spans="2:17" s="44" customFormat="1" ht="20.399999999999999" x14ac:dyDescent="0.3">
      <c r="B4205" s="92">
        <v>4166</v>
      </c>
      <c r="C4205" s="93">
        <v>72154500</v>
      </c>
      <c r="D4205" s="94" t="s">
        <v>1234</v>
      </c>
      <c r="E4205" s="78">
        <v>661876</v>
      </c>
      <c r="F4205" s="35">
        <f t="shared" si="592"/>
        <v>695632</v>
      </c>
      <c r="G4205" s="36">
        <v>4225434.1500000004</v>
      </c>
      <c r="H4205" s="36">
        <v>4348176.7</v>
      </c>
      <c r="I4205" s="37">
        <v>4683750.75</v>
      </c>
      <c r="J4205" s="38">
        <f t="shared" si="584"/>
        <v>695632</v>
      </c>
      <c r="K4205" s="38">
        <f t="shared" si="585"/>
        <v>3488248.4000000004</v>
      </c>
      <c r="L4205" s="38">
        <f t="shared" si="586"/>
        <v>4286805.4250000007</v>
      </c>
      <c r="M4205" s="39">
        <f t="shared" si="587"/>
        <v>2781556.9905601325</v>
      </c>
      <c r="N4205" s="40">
        <f t="shared" si="588"/>
        <v>1474971.7058715548</v>
      </c>
      <c r="O4205" s="41">
        <f t="shared" si="589"/>
        <v>0.53026837518599046</v>
      </c>
      <c r="P4205" s="42">
        <f t="shared" si="590"/>
        <v>695632</v>
      </c>
      <c r="Q4205" s="43" t="str">
        <f t="shared" si="591"/>
        <v>MEDIA GEO</v>
      </c>
    </row>
    <row r="4206" spans="2:17" s="44" customFormat="1" ht="20.399999999999999" x14ac:dyDescent="0.3">
      <c r="B4206" s="92">
        <v>4167</v>
      </c>
      <c r="C4206" s="93">
        <v>72154500</v>
      </c>
      <c r="D4206" s="94" t="s">
        <v>1235</v>
      </c>
      <c r="E4206" s="78">
        <v>161750</v>
      </c>
      <c r="F4206" s="35">
        <f t="shared" si="592"/>
        <v>169999</v>
      </c>
      <c r="G4206" s="36">
        <v>1733556.3</v>
      </c>
      <c r="H4206" s="36">
        <v>1773498.65</v>
      </c>
      <c r="I4206" s="37">
        <v>1942889.2</v>
      </c>
      <c r="J4206" s="38">
        <f t="shared" si="584"/>
        <v>169999</v>
      </c>
      <c r="K4206" s="38">
        <f t="shared" si="585"/>
        <v>1404985.7875000001</v>
      </c>
      <c r="L4206" s="38">
        <f t="shared" si="586"/>
        <v>1753527.4750000001</v>
      </c>
      <c r="M4206" s="39">
        <f t="shared" si="587"/>
        <v>1003843.0196692671</v>
      </c>
      <c r="N4206" s="40">
        <f t="shared" si="588"/>
        <v>589616.76075998775</v>
      </c>
      <c r="O4206" s="41">
        <f t="shared" si="589"/>
        <v>0.587359526546538</v>
      </c>
      <c r="P4206" s="42">
        <f t="shared" si="590"/>
        <v>169999</v>
      </c>
      <c r="Q4206" s="43" t="str">
        <f t="shared" si="591"/>
        <v>MEDIA GEO</v>
      </c>
    </row>
    <row r="4207" spans="2:17" s="44" customFormat="1" ht="20.399999999999999" x14ac:dyDescent="0.3">
      <c r="B4207" s="92">
        <v>4168</v>
      </c>
      <c r="C4207" s="93">
        <v>72154500</v>
      </c>
      <c r="D4207" s="94" t="s">
        <v>1329</v>
      </c>
      <c r="E4207" s="78">
        <v>152711</v>
      </c>
      <c r="F4207" s="35">
        <f t="shared" si="592"/>
        <v>160499</v>
      </c>
      <c r="G4207" s="36">
        <v>3431835.05</v>
      </c>
      <c r="H4207" s="36">
        <v>3530378.95</v>
      </c>
      <c r="I4207" s="37">
        <v>3816389.5</v>
      </c>
      <c r="J4207" s="38">
        <f t="shared" si="584"/>
        <v>160499</v>
      </c>
      <c r="K4207" s="38">
        <f t="shared" si="585"/>
        <v>2734775.625</v>
      </c>
      <c r="L4207" s="38">
        <f t="shared" si="586"/>
        <v>3481107</v>
      </c>
      <c r="M4207" s="39">
        <f t="shared" si="587"/>
        <v>1650510.1080960666</v>
      </c>
      <c r="N4207" s="40">
        <f t="shared" si="588"/>
        <v>1053596.9585780106</v>
      </c>
      <c r="O4207" s="41">
        <f t="shared" si="589"/>
        <v>0.63834626241300596</v>
      </c>
      <c r="P4207" s="42">
        <f t="shared" si="590"/>
        <v>160499</v>
      </c>
      <c r="Q4207" s="43" t="str">
        <f t="shared" si="591"/>
        <v>MEDIA GEO</v>
      </c>
    </row>
    <row r="4208" spans="2:17" s="44" customFormat="1" ht="20.399999999999999" x14ac:dyDescent="0.3">
      <c r="B4208" s="92">
        <v>4169</v>
      </c>
      <c r="C4208" s="93">
        <v>72154500</v>
      </c>
      <c r="D4208" s="94" t="s">
        <v>1237</v>
      </c>
      <c r="E4208" s="78">
        <v>575579</v>
      </c>
      <c r="F4208" s="35">
        <f t="shared" si="592"/>
        <v>604934</v>
      </c>
      <c r="G4208" s="36">
        <v>3777613.35</v>
      </c>
      <c r="H4208" s="36">
        <v>3792482.4</v>
      </c>
      <c r="I4208" s="37">
        <v>4163334</v>
      </c>
      <c r="J4208" s="38">
        <f t="shared" si="584"/>
        <v>604934</v>
      </c>
      <c r="K4208" s="38">
        <f t="shared" si="585"/>
        <v>3084590.9375</v>
      </c>
      <c r="L4208" s="38">
        <f t="shared" si="586"/>
        <v>3785047.875</v>
      </c>
      <c r="M4208" s="39">
        <f t="shared" si="587"/>
        <v>2450883.0119214011</v>
      </c>
      <c r="N4208" s="40">
        <f t="shared" si="588"/>
        <v>1305283.06405423</v>
      </c>
      <c r="O4208" s="41">
        <f t="shared" si="589"/>
        <v>0.53257665000947418</v>
      </c>
      <c r="P4208" s="42">
        <f t="shared" si="590"/>
        <v>604934</v>
      </c>
      <c r="Q4208" s="43" t="str">
        <f t="shared" si="591"/>
        <v>MEDIA GEO</v>
      </c>
    </row>
    <row r="4209" spans="2:17" s="44" customFormat="1" x14ac:dyDescent="0.3">
      <c r="B4209" s="92">
        <v>4170</v>
      </c>
      <c r="C4209" s="93">
        <v>72154500</v>
      </c>
      <c r="D4209" s="94" t="s">
        <v>1330</v>
      </c>
      <c r="E4209" s="78">
        <v>372222</v>
      </c>
      <c r="F4209" s="35">
        <f t="shared" si="592"/>
        <v>391205</v>
      </c>
      <c r="G4209" s="36">
        <v>1201477.55</v>
      </c>
      <c r="H4209" s="36">
        <v>1197978.95</v>
      </c>
      <c r="I4209" s="37">
        <v>1318389.1000000001</v>
      </c>
      <c r="J4209" s="38">
        <f t="shared" si="584"/>
        <v>391205</v>
      </c>
      <c r="K4209" s="38">
        <f t="shared" si="585"/>
        <v>1027262.65</v>
      </c>
      <c r="L4209" s="38">
        <f t="shared" si="586"/>
        <v>1199728.25</v>
      </c>
      <c r="M4209" s="39">
        <f t="shared" si="587"/>
        <v>928224.89492586127</v>
      </c>
      <c r="N4209" s="40">
        <f t="shared" si="588"/>
        <v>379730.40933416388</v>
      </c>
      <c r="O4209" s="41">
        <f t="shared" si="589"/>
        <v>0.40909311031190726</v>
      </c>
      <c r="P4209" s="42">
        <f t="shared" si="590"/>
        <v>391205</v>
      </c>
      <c r="Q4209" s="43" t="str">
        <f t="shared" si="591"/>
        <v>MEDIA GEO</v>
      </c>
    </row>
    <row r="4210" spans="2:17" s="44" customFormat="1" x14ac:dyDescent="0.3">
      <c r="B4210" s="92">
        <v>4171</v>
      </c>
      <c r="C4210" s="93">
        <v>72154500</v>
      </c>
      <c r="D4210" s="94" t="s">
        <v>1377</v>
      </c>
      <c r="E4210" s="78">
        <v>329500</v>
      </c>
      <c r="F4210" s="35">
        <f t="shared" si="592"/>
        <v>346305</v>
      </c>
      <c r="G4210" s="36">
        <v>3156320.3</v>
      </c>
      <c r="H4210" s="36">
        <v>3226000.75</v>
      </c>
      <c r="I4210" s="37">
        <v>3469445</v>
      </c>
      <c r="J4210" s="38">
        <f t="shared" si="584"/>
        <v>346305</v>
      </c>
      <c r="K4210" s="38">
        <f t="shared" si="585"/>
        <v>2549517.7625000002</v>
      </c>
      <c r="L4210" s="38">
        <f t="shared" si="586"/>
        <v>3191160.5249999999</v>
      </c>
      <c r="M4210" s="39">
        <f t="shared" si="587"/>
        <v>1870213.0169397064</v>
      </c>
      <c r="N4210" s="40">
        <f t="shared" si="588"/>
        <v>1077565.6926826111</v>
      </c>
      <c r="O4210" s="41">
        <f t="shared" si="589"/>
        <v>0.57617270488570804</v>
      </c>
      <c r="P4210" s="42">
        <f t="shared" si="590"/>
        <v>346305</v>
      </c>
      <c r="Q4210" s="43" t="str">
        <f t="shared" si="591"/>
        <v>MEDIA GEO</v>
      </c>
    </row>
    <row r="4211" spans="2:17" s="44" customFormat="1" ht="20.399999999999999" x14ac:dyDescent="0.3">
      <c r="B4211" s="92">
        <v>4172</v>
      </c>
      <c r="C4211" s="93">
        <v>72154500</v>
      </c>
      <c r="D4211" s="94" t="s">
        <v>1378</v>
      </c>
      <c r="E4211" s="78">
        <v>336811</v>
      </c>
      <c r="F4211" s="35">
        <f t="shared" si="592"/>
        <v>353988</v>
      </c>
      <c r="G4211" s="36">
        <v>3807059.9</v>
      </c>
      <c r="H4211" s="36">
        <v>3852541.7</v>
      </c>
      <c r="I4211" s="37">
        <v>4163334</v>
      </c>
      <c r="J4211" s="38">
        <f t="shared" si="584"/>
        <v>353988</v>
      </c>
      <c r="K4211" s="38">
        <f t="shared" si="585"/>
        <v>3044230.9</v>
      </c>
      <c r="L4211" s="38">
        <f t="shared" si="586"/>
        <v>3829800.8</v>
      </c>
      <c r="M4211" s="39">
        <f t="shared" si="587"/>
        <v>2156213.2618147167</v>
      </c>
      <c r="N4211" s="40">
        <f t="shared" si="588"/>
        <v>1274365.7038548873</v>
      </c>
      <c r="O4211" s="41">
        <f t="shared" si="589"/>
        <v>0.59102025130035274</v>
      </c>
      <c r="P4211" s="42">
        <f t="shared" si="590"/>
        <v>353988</v>
      </c>
      <c r="Q4211" s="43" t="str">
        <f t="shared" si="591"/>
        <v>MEDIA GEO</v>
      </c>
    </row>
    <row r="4212" spans="2:17" s="44" customFormat="1" x14ac:dyDescent="0.3">
      <c r="B4212" s="92">
        <v>4173</v>
      </c>
      <c r="C4212" s="93">
        <v>72154500</v>
      </c>
      <c r="D4212" s="94" t="s">
        <v>1331</v>
      </c>
      <c r="E4212" s="78">
        <v>80010</v>
      </c>
      <c r="F4212" s="35">
        <f t="shared" si="592"/>
        <v>84091</v>
      </c>
      <c r="G4212" s="36">
        <v>3147573.8</v>
      </c>
      <c r="H4212" s="36">
        <v>3181685.15</v>
      </c>
      <c r="I4212" s="37">
        <v>3469445</v>
      </c>
      <c r="J4212" s="38">
        <f t="shared" si="584"/>
        <v>84091</v>
      </c>
      <c r="K4212" s="38">
        <f t="shared" si="585"/>
        <v>2470698.7374999998</v>
      </c>
      <c r="L4212" s="38">
        <f t="shared" si="586"/>
        <v>3164629.4749999996</v>
      </c>
      <c r="M4212" s="39">
        <f t="shared" si="587"/>
        <v>1307406.5659390271</v>
      </c>
      <c r="N4212" s="40">
        <f t="shared" si="588"/>
        <v>865014.7322065453</v>
      </c>
      <c r="O4212" s="41">
        <f t="shared" si="589"/>
        <v>0.66162642497153146</v>
      </c>
      <c r="P4212" s="42">
        <f t="shared" si="590"/>
        <v>84091</v>
      </c>
      <c r="Q4212" s="43" t="str">
        <f t="shared" si="591"/>
        <v>MEDIA GEO</v>
      </c>
    </row>
    <row r="4213" spans="2:17" s="44" customFormat="1" ht="20.399999999999999" x14ac:dyDescent="0.3">
      <c r="B4213" s="92">
        <v>4174</v>
      </c>
      <c r="C4213" s="93">
        <v>72154500</v>
      </c>
      <c r="D4213" s="94" t="s">
        <v>1332</v>
      </c>
      <c r="E4213" s="78">
        <v>564138</v>
      </c>
      <c r="F4213" s="35">
        <f t="shared" si="592"/>
        <v>592909</v>
      </c>
      <c r="G4213" s="36">
        <v>3724551.25</v>
      </c>
      <c r="H4213" s="36">
        <v>3801228.9</v>
      </c>
      <c r="I4213" s="37">
        <v>4163334</v>
      </c>
      <c r="J4213" s="38">
        <f t="shared" si="584"/>
        <v>592909</v>
      </c>
      <c r="K4213" s="38">
        <f t="shared" si="585"/>
        <v>3070505.7875000001</v>
      </c>
      <c r="L4213" s="38">
        <f t="shared" si="586"/>
        <v>3762890.0750000002</v>
      </c>
      <c r="M4213" s="39">
        <f t="shared" si="587"/>
        <v>2431402.2722932585</v>
      </c>
      <c r="N4213" s="40">
        <f t="shared" si="588"/>
        <v>1300011.0600044087</v>
      </c>
      <c r="O4213" s="41">
        <f t="shared" si="589"/>
        <v>0.53467543187670863</v>
      </c>
      <c r="P4213" s="42">
        <f t="shared" si="590"/>
        <v>592909</v>
      </c>
      <c r="Q4213" s="43" t="str">
        <f t="shared" si="591"/>
        <v>MEDIA GEO</v>
      </c>
    </row>
    <row r="4214" spans="2:17" s="44" customFormat="1" x14ac:dyDescent="0.3">
      <c r="B4214" s="92">
        <v>4175</v>
      </c>
      <c r="C4214" s="93">
        <v>72154500</v>
      </c>
      <c r="D4214" s="94" t="s">
        <v>1130</v>
      </c>
      <c r="E4214" s="78">
        <v>458096</v>
      </c>
      <c r="F4214" s="35">
        <f t="shared" si="592"/>
        <v>481459</v>
      </c>
      <c r="G4214" s="77">
        <v>5214954.8499999996</v>
      </c>
      <c r="H4214" s="77">
        <v>5211747.8</v>
      </c>
      <c r="I4214" s="77">
        <v>5724584.25</v>
      </c>
      <c r="J4214" s="38">
        <f t="shared" si="584"/>
        <v>481459</v>
      </c>
      <c r="K4214" s="38">
        <f t="shared" si="585"/>
        <v>4158186.4749999996</v>
      </c>
      <c r="L4214" s="38">
        <f t="shared" si="586"/>
        <v>5213351.3249999993</v>
      </c>
      <c r="M4214" s="39">
        <f t="shared" si="587"/>
        <v>2941943.3203511452</v>
      </c>
      <c r="N4214" s="40">
        <f t="shared" si="588"/>
        <v>1739825.1479234681</v>
      </c>
      <c r="O4214" s="41">
        <f t="shared" si="589"/>
        <v>0.59138635876771606</v>
      </c>
      <c r="P4214" s="42">
        <f t="shared" si="590"/>
        <v>481459</v>
      </c>
      <c r="Q4214" s="43" t="str">
        <f t="shared" si="591"/>
        <v>MEDIA GEO</v>
      </c>
    </row>
    <row r="4215" spans="2:17" s="44" customFormat="1" x14ac:dyDescent="0.3">
      <c r="B4215" s="92">
        <v>4176</v>
      </c>
      <c r="C4215" s="93">
        <v>72154500</v>
      </c>
      <c r="D4215" s="94" t="s">
        <v>1361</v>
      </c>
      <c r="E4215" s="78">
        <v>1161524</v>
      </c>
      <c r="F4215" s="35">
        <f t="shared" si="592"/>
        <v>1220762</v>
      </c>
      <c r="G4215" s="36">
        <v>3721635.75</v>
      </c>
      <c r="H4215" s="36">
        <v>3801228.9</v>
      </c>
      <c r="I4215" s="37">
        <v>4163334</v>
      </c>
      <c r="J4215" s="38">
        <f t="shared" si="584"/>
        <v>1220762</v>
      </c>
      <c r="K4215" s="38">
        <f t="shared" si="585"/>
        <v>3226740.1625000001</v>
      </c>
      <c r="L4215" s="38">
        <f t="shared" si="586"/>
        <v>3761432.3250000002</v>
      </c>
      <c r="M4215" s="39">
        <f t="shared" si="587"/>
        <v>2911940.7608848638</v>
      </c>
      <c r="N4215" s="40">
        <f t="shared" si="588"/>
        <v>1195843.9700203498</v>
      </c>
      <c r="O4215" s="41">
        <f t="shared" si="589"/>
        <v>0.41066905827334332</v>
      </c>
      <c r="P4215" s="42">
        <f t="shared" si="590"/>
        <v>1220762</v>
      </c>
      <c r="Q4215" s="43" t="str">
        <f t="shared" si="591"/>
        <v>MEDIA GEO</v>
      </c>
    </row>
    <row r="4216" spans="2:17" s="44" customFormat="1" x14ac:dyDescent="0.3">
      <c r="B4216" s="92">
        <v>4177</v>
      </c>
      <c r="C4216" s="93">
        <v>72154500</v>
      </c>
      <c r="D4216" s="94" t="s">
        <v>1362</v>
      </c>
      <c r="E4216" s="78">
        <v>679845</v>
      </c>
      <c r="F4216" s="35">
        <f t="shared" si="592"/>
        <v>714517</v>
      </c>
      <c r="G4216" s="36">
        <v>2944071.9</v>
      </c>
      <c r="H4216" s="36">
        <v>3040866.5</v>
      </c>
      <c r="I4216" s="37">
        <v>3295972.75</v>
      </c>
      <c r="J4216" s="38">
        <f t="shared" si="584"/>
        <v>714517</v>
      </c>
      <c r="K4216" s="38">
        <f t="shared" si="585"/>
        <v>2498857.0375000001</v>
      </c>
      <c r="L4216" s="38">
        <f t="shared" si="586"/>
        <v>2992469.2</v>
      </c>
      <c r="M4216" s="39">
        <f t="shared" si="587"/>
        <v>2142818.9885629197</v>
      </c>
      <c r="N4216" s="40">
        <f t="shared" si="588"/>
        <v>1009962.0216950715</v>
      </c>
      <c r="O4216" s="41">
        <f t="shared" si="589"/>
        <v>0.47132400220720555</v>
      </c>
      <c r="P4216" s="42">
        <f t="shared" si="590"/>
        <v>714517</v>
      </c>
      <c r="Q4216" s="43" t="str">
        <f t="shared" si="591"/>
        <v>MEDIA GEO</v>
      </c>
    </row>
    <row r="4217" spans="2:17" s="44" customFormat="1" x14ac:dyDescent="0.3">
      <c r="B4217" s="92">
        <v>4178</v>
      </c>
      <c r="C4217" s="93">
        <v>72154500</v>
      </c>
      <c r="D4217" s="94" t="s">
        <v>1201</v>
      </c>
      <c r="E4217" s="78">
        <v>124967</v>
      </c>
      <c r="F4217" s="35">
        <f t="shared" si="592"/>
        <v>131340</v>
      </c>
      <c r="G4217" s="36">
        <v>2059509.2</v>
      </c>
      <c r="H4217" s="36">
        <v>2077002.2</v>
      </c>
      <c r="I4217" s="37">
        <v>2255139.25</v>
      </c>
      <c r="J4217" s="38">
        <f t="shared" si="584"/>
        <v>131340</v>
      </c>
      <c r="K4217" s="38">
        <f t="shared" si="585"/>
        <v>1630747.6625000001</v>
      </c>
      <c r="L4217" s="38">
        <f t="shared" si="586"/>
        <v>2068255.7</v>
      </c>
      <c r="M4217" s="39">
        <f t="shared" si="587"/>
        <v>1060944.7477590693</v>
      </c>
      <c r="N4217" s="40">
        <f t="shared" si="588"/>
        <v>657329.82096364792</v>
      </c>
      <c r="O4217" s="41">
        <f t="shared" si="589"/>
        <v>0.61957026730379872</v>
      </c>
      <c r="P4217" s="42">
        <f t="shared" si="590"/>
        <v>131340</v>
      </c>
      <c r="Q4217" s="43" t="str">
        <f t="shared" si="591"/>
        <v>MEDIA GEO</v>
      </c>
    </row>
    <row r="4218" spans="2:17" s="44" customFormat="1" x14ac:dyDescent="0.3">
      <c r="B4218" s="92">
        <v>4179</v>
      </c>
      <c r="C4218" s="93">
        <v>72154500</v>
      </c>
      <c r="D4218" s="94" t="s">
        <v>1379</v>
      </c>
      <c r="E4218" s="78">
        <v>304817</v>
      </c>
      <c r="F4218" s="35">
        <f t="shared" si="592"/>
        <v>320363</v>
      </c>
      <c r="G4218" s="36">
        <v>2333274.65</v>
      </c>
      <c r="H4218" s="36">
        <v>2400914.25</v>
      </c>
      <c r="I4218" s="37">
        <v>2602083.75</v>
      </c>
      <c r="J4218" s="38">
        <f t="shared" si="584"/>
        <v>320363</v>
      </c>
      <c r="K4218" s="38">
        <f t="shared" si="585"/>
        <v>1914158.9125000001</v>
      </c>
      <c r="L4218" s="38">
        <f t="shared" si="586"/>
        <v>2367094.4500000002</v>
      </c>
      <c r="M4218" s="39">
        <f t="shared" si="587"/>
        <v>1470031.1365725491</v>
      </c>
      <c r="N4218" s="40">
        <f t="shared" si="588"/>
        <v>812938.13548455108</v>
      </c>
      <c r="O4218" s="41">
        <f t="shared" si="589"/>
        <v>0.55300742634605471</v>
      </c>
      <c r="P4218" s="42">
        <f t="shared" si="590"/>
        <v>320363</v>
      </c>
      <c r="Q4218" s="43" t="str">
        <f t="shared" si="591"/>
        <v>MEDIA GEO</v>
      </c>
    </row>
    <row r="4219" spans="2:17" s="44" customFormat="1" x14ac:dyDescent="0.3">
      <c r="B4219" s="92">
        <v>4180</v>
      </c>
      <c r="C4219" s="93">
        <v>72154500</v>
      </c>
      <c r="D4219" s="94" t="s">
        <v>1202</v>
      </c>
      <c r="E4219" s="78">
        <v>569103</v>
      </c>
      <c r="F4219" s="35">
        <f t="shared" si="592"/>
        <v>598127</v>
      </c>
      <c r="G4219" s="36">
        <v>11506020.75</v>
      </c>
      <c r="H4219" s="36">
        <v>11657335.199999999</v>
      </c>
      <c r="I4219" s="37">
        <v>12836946.5</v>
      </c>
      <c r="J4219" s="38">
        <f t="shared" si="584"/>
        <v>598127</v>
      </c>
      <c r="K4219" s="38">
        <f t="shared" si="585"/>
        <v>9149607.3625000007</v>
      </c>
      <c r="L4219" s="38">
        <f t="shared" si="586"/>
        <v>11581677.975</v>
      </c>
      <c r="M4219" s="39">
        <f t="shared" si="587"/>
        <v>5664934.5160389617</v>
      </c>
      <c r="N4219" s="40">
        <f t="shared" si="588"/>
        <v>3582773.9535581167</v>
      </c>
      <c r="O4219" s="41">
        <f t="shared" si="589"/>
        <v>0.63244754964321559</v>
      </c>
      <c r="P4219" s="42">
        <f t="shared" si="590"/>
        <v>598127</v>
      </c>
      <c r="Q4219" s="43" t="str">
        <f t="shared" si="591"/>
        <v>MEDIA GEO</v>
      </c>
    </row>
    <row r="4220" spans="2:17" s="44" customFormat="1" x14ac:dyDescent="0.3">
      <c r="B4220" s="92">
        <v>4181</v>
      </c>
      <c r="C4220" s="93">
        <v>72154500</v>
      </c>
      <c r="D4220" s="94" t="s">
        <v>1203</v>
      </c>
      <c r="E4220" s="78">
        <v>40060</v>
      </c>
      <c r="F4220" s="35">
        <f t="shared" si="592"/>
        <v>42103</v>
      </c>
      <c r="G4220" s="36">
        <v>2659810.65</v>
      </c>
      <c r="H4220" s="36">
        <v>2711998.1</v>
      </c>
      <c r="I4220" s="37">
        <v>2949028.25</v>
      </c>
      <c r="J4220" s="38">
        <f t="shared" si="584"/>
        <v>42103</v>
      </c>
      <c r="K4220" s="38">
        <f t="shared" si="585"/>
        <v>2090735</v>
      </c>
      <c r="L4220" s="38">
        <f t="shared" si="586"/>
        <v>2685904.375</v>
      </c>
      <c r="M4220" s="39">
        <f t="shared" si="587"/>
        <v>972821.18392314331</v>
      </c>
      <c r="N4220" s="40">
        <f t="shared" si="588"/>
        <v>658117.13922568294</v>
      </c>
      <c r="O4220" s="41">
        <f t="shared" si="589"/>
        <v>0.67650370911091995</v>
      </c>
      <c r="P4220" s="42">
        <f t="shared" si="590"/>
        <v>42103</v>
      </c>
      <c r="Q4220" s="43" t="str">
        <f t="shared" si="591"/>
        <v>MEDIA GEO</v>
      </c>
    </row>
    <row r="4221" spans="2:17" s="44" customFormat="1" x14ac:dyDescent="0.3">
      <c r="B4221" s="92">
        <v>4182</v>
      </c>
      <c r="C4221" s="93">
        <v>72154500</v>
      </c>
      <c r="D4221" s="94" t="s">
        <v>1363</v>
      </c>
      <c r="E4221" s="78">
        <v>176079</v>
      </c>
      <c r="F4221" s="35">
        <f t="shared" si="592"/>
        <v>185059</v>
      </c>
      <c r="G4221" s="36">
        <v>2672347.2999999998</v>
      </c>
      <c r="H4221" s="36">
        <v>2745526.35</v>
      </c>
      <c r="I4221" s="37">
        <v>2949028.25</v>
      </c>
      <c r="J4221" s="38">
        <f t="shared" si="584"/>
        <v>185059</v>
      </c>
      <c r="K4221" s="38">
        <f t="shared" si="585"/>
        <v>2137990.2250000001</v>
      </c>
      <c r="L4221" s="38">
        <f t="shared" si="586"/>
        <v>2708936.8250000002</v>
      </c>
      <c r="M4221" s="39">
        <f t="shared" si="587"/>
        <v>1414578.0494631231</v>
      </c>
      <c r="N4221" s="40">
        <f t="shared" si="588"/>
        <v>869401.25747341244</v>
      </c>
      <c r="O4221" s="41">
        <f t="shared" si="589"/>
        <v>0.6146011227894973</v>
      </c>
      <c r="P4221" s="42">
        <f t="shared" si="590"/>
        <v>185059</v>
      </c>
      <c r="Q4221" s="43" t="str">
        <f t="shared" si="591"/>
        <v>MEDIA GEO</v>
      </c>
    </row>
    <row r="4222" spans="2:17" s="44" customFormat="1" x14ac:dyDescent="0.3">
      <c r="B4222" s="92">
        <v>4183</v>
      </c>
      <c r="C4222" s="93">
        <v>72154500</v>
      </c>
      <c r="D4222" s="94" t="s">
        <v>1147</v>
      </c>
      <c r="E4222" s="78">
        <v>116388</v>
      </c>
      <c r="F4222" s="35">
        <f t="shared" si="592"/>
        <v>122324</v>
      </c>
      <c r="G4222" s="36">
        <v>2149015.0499999998</v>
      </c>
      <c r="H4222" s="36">
        <v>2199161.65</v>
      </c>
      <c r="I4222" s="37">
        <v>2359222.6</v>
      </c>
      <c r="J4222" s="38">
        <f t="shared" si="584"/>
        <v>122324</v>
      </c>
      <c r="K4222" s="38">
        <f t="shared" si="585"/>
        <v>1707430.8249999997</v>
      </c>
      <c r="L4222" s="38">
        <f t="shared" si="586"/>
        <v>2174088.3499999996</v>
      </c>
      <c r="M4222" s="39">
        <f t="shared" si="587"/>
        <v>1080673.000223079</v>
      </c>
      <c r="N4222" s="40">
        <f t="shared" si="588"/>
        <v>677655.07680108724</v>
      </c>
      <c r="O4222" s="41">
        <f t="shared" si="589"/>
        <v>0.62706764827214301</v>
      </c>
      <c r="P4222" s="42">
        <f t="shared" si="590"/>
        <v>122324</v>
      </c>
      <c r="Q4222" s="43" t="str">
        <f t="shared" si="591"/>
        <v>MEDIA GEO</v>
      </c>
    </row>
    <row r="4223" spans="2:17" s="44" customFormat="1" x14ac:dyDescent="0.3">
      <c r="B4223" s="92">
        <v>4184</v>
      </c>
      <c r="C4223" s="93">
        <v>72154500</v>
      </c>
      <c r="D4223" s="94" t="s">
        <v>1148</v>
      </c>
      <c r="E4223" s="78">
        <v>109705</v>
      </c>
      <c r="F4223" s="35">
        <f t="shared" si="592"/>
        <v>115300</v>
      </c>
      <c r="G4223" s="36">
        <v>8832798.8000000007</v>
      </c>
      <c r="H4223" s="36">
        <v>8892858.0999999996</v>
      </c>
      <c r="I4223" s="37">
        <v>9714446</v>
      </c>
      <c r="J4223" s="38">
        <f t="shared" si="584"/>
        <v>115300</v>
      </c>
      <c r="K4223" s="38">
        <f t="shared" si="585"/>
        <v>6888850.7249999996</v>
      </c>
      <c r="L4223" s="38">
        <f t="shared" si="586"/>
        <v>8862828.4499999993</v>
      </c>
      <c r="M4223" s="39">
        <f t="shared" si="587"/>
        <v>3062645.7202790058</v>
      </c>
      <c r="N4223" s="40">
        <f t="shared" si="588"/>
        <v>2084088.1453104345</v>
      </c>
      <c r="O4223" s="41">
        <f t="shared" si="589"/>
        <v>0.68048619907645569</v>
      </c>
      <c r="P4223" s="42">
        <f t="shared" si="590"/>
        <v>115300</v>
      </c>
      <c r="Q4223" s="43" t="str">
        <f t="shared" si="591"/>
        <v>MEDIA GEO</v>
      </c>
    </row>
    <row r="4224" spans="2:17" s="44" customFormat="1" x14ac:dyDescent="0.3">
      <c r="B4224" s="92">
        <v>4185</v>
      </c>
      <c r="C4224" s="93">
        <v>72154500</v>
      </c>
      <c r="D4224" s="94" t="s">
        <v>1364</v>
      </c>
      <c r="E4224" s="78">
        <v>18539</v>
      </c>
      <c r="F4224" s="35">
        <f t="shared" si="592"/>
        <v>19484</v>
      </c>
      <c r="G4224" s="36">
        <v>7178544.0999999996</v>
      </c>
      <c r="H4224" s="36">
        <v>7413241.8499999996</v>
      </c>
      <c r="I4224" s="37">
        <v>7979723.5</v>
      </c>
      <c r="J4224" s="38">
        <f t="shared" si="584"/>
        <v>19484</v>
      </c>
      <c r="K4224" s="38">
        <f t="shared" si="585"/>
        <v>5647748.3624999998</v>
      </c>
      <c r="L4224" s="38">
        <f t="shared" si="586"/>
        <v>7295892.9749999996</v>
      </c>
      <c r="M4224" s="39">
        <f t="shared" si="587"/>
        <v>1696006.945301197</v>
      </c>
      <c r="N4224" s="40">
        <f t="shared" si="588"/>
        <v>1185480.7434373198</v>
      </c>
      <c r="O4224" s="41">
        <f t="shared" si="589"/>
        <v>0.69898342499227684</v>
      </c>
      <c r="P4224" s="42">
        <f t="shared" si="590"/>
        <v>19484</v>
      </c>
      <c r="Q4224" s="43" t="str">
        <f t="shared" si="591"/>
        <v>MEDIA GEO</v>
      </c>
    </row>
    <row r="4225" spans="2:17" s="44" customFormat="1" x14ac:dyDescent="0.3">
      <c r="B4225" s="92">
        <v>4186</v>
      </c>
      <c r="C4225" s="93">
        <v>72154500</v>
      </c>
      <c r="D4225" s="94" t="s">
        <v>1151</v>
      </c>
      <c r="E4225" s="78">
        <v>46927</v>
      </c>
      <c r="F4225" s="35">
        <f t="shared" si="592"/>
        <v>49320</v>
      </c>
      <c r="G4225" s="36">
        <v>1728599.95</v>
      </c>
      <c r="H4225" s="36">
        <v>1744635.2</v>
      </c>
      <c r="I4225" s="37">
        <v>1908194.75</v>
      </c>
      <c r="J4225" s="38">
        <f t="shared" si="584"/>
        <v>49320</v>
      </c>
      <c r="K4225" s="38">
        <f t="shared" si="585"/>
        <v>1357687.4750000001</v>
      </c>
      <c r="L4225" s="38">
        <f t="shared" si="586"/>
        <v>1736617.575</v>
      </c>
      <c r="M4225" s="39">
        <f t="shared" si="587"/>
        <v>729896.4020087074</v>
      </c>
      <c r="N4225" s="40">
        <f t="shared" si="588"/>
        <v>481240.18897589884</v>
      </c>
      <c r="O4225" s="41">
        <f t="shared" si="589"/>
        <v>0.65932670396991189</v>
      </c>
      <c r="P4225" s="42">
        <f t="shared" si="590"/>
        <v>49320</v>
      </c>
      <c r="Q4225" s="43" t="str">
        <f t="shared" si="591"/>
        <v>MEDIA GEO</v>
      </c>
    </row>
    <row r="4226" spans="2:17" s="44" customFormat="1" x14ac:dyDescent="0.3">
      <c r="B4226" s="92">
        <v>4187</v>
      </c>
      <c r="C4226" s="93">
        <v>72154500</v>
      </c>
      <c r="D4226" s="94" t="s">
        <v>1380</v>
      </c>
      <c r="E4226" s="78">
        <v>278820</v>
      </c>
      <c r="F4226" s="35">
        <f t="shared" si="592"/>
        <v>293040</v>
      </c>
      <c r="G4226" s="36">
        <v>3886361.5</v>
      </c>
      <c r="H4226" s="36">
        <v>4005022.35</v>
      </c>
      <c r="I4226" s="37">
        <v>4336806.25</v>
      </c>
      <c r="J4226" s="38">
        <f t="shared" si="584"/>
        <v>293040</v>
      </c>
      <c r="K4226" s="38">
        <f t="shared" si="585"/>
        <v>3130307.5249999999</v>
      </c>
      <c r="L4226" s="38">
        <f t="shared" si="586"/>
        <v>3945691.9249999998</v>
      </c>
      <c r="M4226" s="39">
        <f t="shared" si="587"/>
        <v>2108925.6366662891</v>
      </c>
      <c r="N4226" s="40">
        <f t="shared" si="588"/>
        <v>1284025.0475459842</v>
      </c>
      <c r="O4226" s="41">
        <f t="shared" si="589"/>
        <v>0.60885269030904432</v>
      </c>
      <c r="P4226" s="42">
        <f t="shared" si="590"/>
        <v>293040</v>
      </c>
      <c r="Q4226" s="43" t="str">
        <f t="shared" si="591"/>
        <v>MEDIA GEO</v>
      </c>
    </row>
    <row r="4227" spans="2:17" s="44" customFormat="1" x14ac:dyDescent="0.3">
      <c r="B4227" s="92">
        <v>4188</v>
      </c>
      <c r="C4227" s="93">
        <v>72154500</v>
      </c>
      <c r="D4227" s="94" t="s">
        <v>1366</v>
      </c>
      <c r="E4227" s="78">
        <v>327219</v>
      </c>
      <c r="F4227" s="35">
        <f t="shared" si="592"/>
        <v>343907</v>
      </c>
      <c r="G4227" s="36">
        <v>7165132.7999999998</v>
      </c>
      <c r="H4227" s="36">
        <v>7384086.8499999996</v>
      </c>
      <c r="I4227" s="37">
        <v>7979723.5</v>
      </c>
      <c r="J4227" s="38">
        <f t="shared" si="584"/>
        <v>343907</v>
      </c>
      <c r="K4227" s="38">
        <f t="shared" si="585"/>
        <v>5718212.5374999996</v>
      </c>
      <c r="L4227" s="38">
        <f t="shared" si="586"/>
        <v>7274609.8249999993</v>
      </c>
      <c r="M4227" s="39">
        <f t="shared" si="587"/>
        <v>3471262.6448206222</v>
      </c>
      <c r="N4227" s="40">
        <f t="shared" si="588"/>
        <v>2211374.3836346897</v>
      </c>
      <c r="O4227" s="41">
        <f t="shared" si="589"/>
        <v>0.63705187705523292</v>
      </c>
      <c r="P4227" s="42">
        <f t="shared" si="590"/>
        <v>343907</v>
      </c>
      <c r="Q4227" s="43" t="str">
        <f t="shared" si="591"/>
        <v>MEDIA GEO</v>
      </c>
    </row>
    <row r="4228" spans="2:17" s="44" customFormat="1" x14ac:dyDescent="0.3">
      <c r="B4228" s="92">
        <v>4189</v>
      </c>
      <c r="C4228" s="93">
        <v>72154500</v>
      </c>
      <c r="D4228" s="94" t="s">
        <v>1367</v>
      </c>
      <c r="E4228" s="78">
        <v>1410538</v>
      </c>
      <c r="F4228" s="35">
        <f t="shared" si="592"/>
        <v>1482475</v>
      </c>
      <c r="G4228" s="36">
        <v>1179319.75</v>
      </c>
      <c r="H4228" s="36">
        <v>1197978.95</v>
      </c>
      <c r="I4228" s="37">
        <v>1318389.1000000001</v>
      </c>
      <c r="J4228" s="38">
        <f t="shared" si="584"/>
        <v>1179319.75</v>
      </c>
      <c r="K4228" s="38">
        <f t="shared" si="585"/>
        <v>1294540.7000000002</v>
      </c>
      <c r="L4228" s="38">
        <f t="shared" si="586"/>
        <v>1258184.0249999999</v>
      </c>
      <c r="M4228" s="39">
        <f t="shared" si="587"/>
        <v>1289074.2558984791</v>
      </c>
      <c r="N4228" s="40">
        <f t="shared" si="588"/>
        <v>77608.155386593528</v>
      </c>
      <c r="O4228" s="41">
        <f t="shared" si="589"/>
        <v>6.0204565432501779E-2</v>
      </c>
      <c r="P4228" s="42">
        <f t="shared" si="590"/>
        <v>1179320</v>
      </c>
      <c r="Q4228" s="43" t="str">
        <f t="shared" si="591"/>
        <v>MENOR VALOR</v>
      </c>
    </row>
    <row r="4229" spans="2:17" s="44" customFormat="1" x14ac:dyDescent="0.3">
      <c r="B4229" s="92">
        <v>4190</v>
      </c>
      <c r="C4229" s="93">
        <v>72154500</v>
      </c>
      <c r="D4229" s="94" t="s">
        <v>1368</v>
      </c>
      <c r="E4229" s="78">
        <v>820847</v>
      </c>
      <c r="F4229" s="35">
        <f t="shared" si="592"/>
        <v>862710</v>
      </c>
      <c r="G4229" s="36">
        <v>3943213.75</v>
      </c>
      <c r="H4229" s="36">
        <v>4040591.45</v>
      </c>
      <c r="I4229" s="37">
        <v>4336806.25</v>
      </c>
      <c r="J4229" s="38">
        <f t="shared" si="584"/>
        <v>862710</v>
      </c>
      <c r="K4229" s="38">
        <f t="shared" si="585"/>
        <v>3295830.3624999998</v>
      </c>
      <c r="L4229" s="38">
        <f t="shared" si="586"/>
        <v>3991902.6</v>
      </c>
      <c r="M4229" s="39">
        <f t="shared" si="587"/>
        <v>2778641.5660320413</v>
      </c>
      <c r="N4229" s="40">
        <f t="shared" si="588"/>
        <v>1354768.2026306179</v>
      </c>
      <c r="O4229" s="41">
        <f t="shared" si="589"/>
        <v>0.48756493791506023</v>
      </c>
      <c r="P4229" s="42">
        <f t="shared" si="590"/>
        <v>862710</v>
      </c>
      <c r="Q4229" s="43" t="str">
        <f t="shared" si="591"/>
        <v>MEDIA GEO</v>
      </c>
    </row>
    <row r="4230" spans="2:17" s="44" customFormat="1" x14ac:dyDescent="0.3">
      <c r="B4230" s="92">
        <v>4191</v>
      </c>
      <c r="C4230" s="93">
        <v>72154500</v>
      </c>
      <c r="D4230" s="94" t="s">
        <v>1154</v>
      </c>
      <c r="E4230" s="78">
        <v>96763</v>
      </c>
      <c r="F4230" s="35">
        <f t="shared" si="592"/>
        <v>101698</v>
      </c>
      <c r="G4230" s="36">
        <v>1524514.95</v>
      </c>
      <c r="H4230" s="36">
        <v>1556585.45</v>
      </c>
      <c r="I4230" s="37">
        <v>1700028.05</v>
      </c>
      <c r="J4230" s="38">
        <f t="shared" si="584"/>
        <v>101698</v>
      </c>
      <c r="K4230" s="38">
        <f t="shared" si="585"/>
        <v>1220706.6125</v>
      </c>
      <c r="L4230" s="38">
        <f t="shared" si="586"/>
        <v>1540550.2</v>
      </c>
      <c r="M4230" s="39">
        <f t="shared" si="587"/>
        <v>800328.51072602288</v>
      </c>
      <c r="N4230" s="40">
        <f t="shared" si="588"/>
        <v>494006.37167819182</v>
      </c>
      <c r="O4230" s="41">
        <f t="shared" si="589"/>
        <v>0.61725449619438266</v>
      </c>
      <c r="P4230" s="42">
        <f t="shared" si="590"/>
        <v>101698</v>
      </c>
      <c r="Q4230" s="43" t="str">
        <f t="shared" si="591"/>
        <v>MEDIA GEO</v>
      </c>
    </row>
    <row r="4231" spans="2:17" s="44" customFormat="1" ht="20.399999999999999" x14ac:dyDescent="0.3">
      <c r="B4231" s="92">
        <v>4192</v>
      </c>
      <c r="C4231" s="93">
        <v>72154500</v>
      </c>
      <c r="D4231" s="94" t="s">
        <v>1335</v>
      </c>
      <c r="E4231" s="78">
        <v>907245</v>
      </c>
      <c r="F4231" s="35">
        <f t="shared" si="592"/>
        <v>953514</v>
      </c>
      <c r="G4231" s="36">
        <v>11528470.1</v>
      </c>
      <c r="H4231" s="36">
        <v>11826434.199999999</v>
      </c>
      <c r="I4231" s="37">
        <v>12764088.154999999</v>
      </c>
      <c r="J4231" s="38">
        <f t="shared" si="584"/>
        <v>953514</v>
      </c>
      <c r="K4231" s="38">
        <f t="shared" si="585"/>
        <v>9268126.6137499996</v>
      </c>
      <c r="L4231" s="38">
        <f t="shared" si="586"/>
        <v>11677452.149999999</v>
      </c>
      <c r="M4231" s="39">
        <f t="shared" si="587"/>
        <v>6382423.1110679675</v>
      </c>
      <c r="N4231" s="40">
        <f t="shared" si="588"/>
        <v>3838818.4468815918</v>
      </c>
      <c r="O4231" s="41">
        <f t="shared" si="589"/>
        <v>0.60146724528879503</v>
      </c>
      <c r="P4231" s="42">
        <f t="shared" si="590"/>
        <v>953514</v>
      </c>
      <c r="Q4231" s="43" t="str">
        <f t="shared" si="591"/>
        <v>MEDIA GEO</v>
      </c>
    </row>
    <row r="4232" spans="2:17" s="44" customFormat="1" ht="20.399999999999999" x14ac:dyDescent="0.3">
      <c r="B4232" s="92">
        <v>4193</v>
      </c>
      <c r="C4232" s="93">
        <v>72154500</v>
      </c>
      <c r="D4232" s="94" t="s">
        <v>1369</v>
      </c>
      <c r="E4232" s="78">
        <v>703925</v>
      </c>
      <c r="F4232" s="35">
        <f t="shared" si="592"/>
        <v>739825</v>
      </c>
      <c r="G4232" s="36">
        <v>9415607.25</v>
      </c>
      <c r="H4232" s="36">
        <v>9450010.1500000004</v>
      </c>
      <c r="I4232" s="37">
        <v>10338946.1</v>
      </c>
      <c r="J4232" s="38">
        <f t="shared" si="584"/>
        <v>739825</v>
      </c>
      <c r="K4232" s="38">
        <f t="shared" si="585"/>
        <v>7486097.125</v>
      </c>
      <c r="L4232" s="38">
        <f t="shared" si="586"/>
        <v>9432808.6999999993</v>
      </c>
      <c r="M4232" s="39">
        <f t="shared" si="587"/>
        <v>5107654.0125926472</v>
      </c>
      <c r="N4232" s="40">
        <f t="shared" si="588"/>
        <v>3088521.5138676027</v>
      </c>
      <c r="O4232" s="41">
        <f t="shared" si="589"/>
        <v>0.60468495051799087</v>
      </c>
      <c r="P4232" s="42">
        <f t="shared" si="590"/>
        <v>739825</v>
      </c>
      <c r="Q4232" s="43" t="str">
        <f t="shared" si="591"/>
        <v>MEDIA GEO</v>
      </c>
    </row>
    <row r="4233" spans="2:17" s="44" customFormat="1" x14ac:dyDescent="0.3">
      <c r="B4233" s="92">
        <v>4194</v>
      </c>
      <c r="C4233" s="93">
        <v>72154500</v>
      </c>
      <c r="D4233" s="94" t="s">
        <v>1155</v>
      </c>
      <c r="E4233" s="78">
        <v>39379</v>
      </c>
      <c r="F4233" s="35">
        <f t="shared" si="592"/>
        <v>41387</v>
      </c>
      <c r="G4233" s="36">
        <v>439948.95</v>
      </c>
      <c r="H4233" s="36">
        <v>442572.9</v>
      </c>
      <c r="I4233" s="37">
        <v>485722.3</v>
      </c>
      <c r="J4233" s="38">
        <f t="shared" ref="J4233:J4296" si="593">MIN(F4233:I4233)</f>
        <v>41387</v>
      </c>
      <c r="K4233" s="38">
        <f t="shared" ref="K4233:K4296" si="594">AVERAGE(F4233:I4233)</f>
        <v>352407.78750000003</v>
      </c>
      <c r="L4233" s="38">
        <f t="shared" ref="L4233:L4296" si="595">MEDIAN(F4233:I4233)</f>
        <v>441260.92500000005</v>
      </c>
      <c r="M4233" s="39">
        <f t="shared" ref="M4233:M4296" si="596">GEOMEAN(F4233:I4233)</f>
        <v>250126.53863308599</v>
      </c>
      <c r="N4233" s="40">
        <f t="shared" ref="N4233:N4296" si="597">STDEVA(J4233,M4233)</f>
        <v>147601.1432692064</v>
      </c>
      <c r="O4233" s="41">
        <f t="shared" ref="O4233:O4296" si="598">N4233/M4233</f>
        <v>0.59010588830689614</v>
      </c>
      <c r="P4233" s="42">
        <f t="shared" ref="P4233:P4296" si="599">ROUND(IF(O4233&lt;=P4228,J4233,M4233),0)</f>
        <v>41387</v>
      </c>
      <c r="Q4233" s="43" t="str">
        <f t="shared" ref="Q4233:Q4296" si="600">IF(O4233&lt;=35%,"MENOR VALOR","MEDIA GEO")</f>
        <v>MEDIA GEO</v>
      </c>
    </row>
    <row r="4234" spans="2:17" s="44" customFormat="1" ht="16.5" customHeight="1" x14ac:dyDescent="0.3">
      <c r="B4234" s="92">
        <v>4195</v>
      </c>
      <c r="C4234" s="93">
        <v>72154500</v>
      </c>
      <c r="D4234" s="94" t="s">
        <v>1247</v>
      </c>
      <c r="E4234" s="78">
        <v>114400</v>
      </c>
      <c r="F4234" s="35">
        <f t="shared" si="592"/>
        <v>120234</v>
      </c>
      <c r="G4234" s="36">
        <v>762403.25</v>
      </c>
      <c r="H4234" s="36">
        <v>758030</v>
      </c>
      <c r="I4234" s="37">
        <v>832666.8</v>
      </c>
      <c r="J4234" s="38">
        <f t="shared" si="593"/>
        <v>120234</v>
      </c>
      <c r="K4234" s="38">
        <f t="shared" si="594"/>
        <v>618333.51249999995</v>
      </c>
      <c r="L4234" s="38">
        <f t="shared" si="595"/>
        <v>760216.625</v>
      </c>
      <c r="M4234" s="39">
        <f t="shared" si="596"/>
        <v>490447.38051169622</v>
      </c>
      <c r="N4234" s="40">
        <f t="shared" si="597"/>
        <v>261780.39184581608</v>
      </c>
      <c r="O4234" s="41">
        <f t="shared" si="598"/>
        <v>0.53375836480703387</v>
      </c>
      <c r="P4234" s="42">
        <f t="shared" si="599"/>
        <v>120234</v>
      </c>
      <c r="Q4234" s="43" t="str">
        <f t="shared" si="600"/>
        <v>MEDIA GEO</v>
      </c>
    </row>
    <row r="4235" spans="2:17" s="44" customFormat="1" x14ac:dyDescent="0.3">
      <c r="B4235" s="92">
        <v>4196</v>
      </c>
      <c r="C4235" s="93">
        <v>72154500</v>
      </c>
      <c r="D4235" s="94" t="s">
        <v>1213</v>
      </c>
      <c r="E4235" s="78">
        <v>94296</v>
      </c>
      <c r="F4235" s="35">
        <f t="shared" si="592"/>
        <v>99105</v>
      </c>
      <c r="G4235" s="36">
        <v>342571.25</v>
      </c>
      <c r="H4235" s="36">
        <v>350734.65</v>
      </c>
      <c r="I4235" s="37">
        <v>381638.95</v>
      </c>
      <c r="J4235" s="38">
        <f t="shared" si="593"/>
        <v>99105</v>
      </c>
      <c r="K4235" s="38">
        <f t="shared" si="594"/>
        <v>293512.46250000002</v>
      </c>
      <c r="L4235" s="38">
        <f t="shared" si="595"/>
        <v>346652.95</v>
      </c>
      <c r="M4235" s="39">
        <f t="shared" si="596"/>
        <v>259638.72088732754</v>
      </c>
      <c r="N4235" s="40">
        <f t="shared" si="597"/>
        <v>113514.48264853776</v>
      </c>
      <c r="O4235" s="41">
        <f t="shared" si="598"/>
        <v>0.43720167107816843</v>
      </c>
      <c r="P4235" s="42">
        <f t="shared" si="599"/>
        <v>99105</v>
      </c>
      <c r="Q4235" s="43" t="str">
        <f t="shared" si="600"/>
        <v>MEDIA GEO</v>
      </c>
    </row>
    <row r="4236" spans="2:17" s="44" customFormat="1" x14ac:dyDescent="0.3">
      <c r="B4236" s="92">
        <v>4197</v>
      </c>
      <c r="C4236" s="93">
        <v>72154500</v>
      </c>
      <c r="D4236" s="94" t="s">
        <v>1161</v>
      </c>
      <c r="E4236" s="78">
        <v>100905</v>
      </c>
      <c r="F4236" s="35">
        <f t="shared" si="592"/>
        <v>106051</v>
      </c>
      <c r="G4236" s="36">
        <v>1418973.85</v>
      </c>
      <c r="H4236" s="36">
        <v>1423638.65</v>
      </c>
      <c r="I4236" s="37">
        <v>1561250.25</v>
      </c>
      <c r="J4236" s="38">
        <f t="shared" si="593"/>
        <v>106051</v>
      </c>
      <c r="K4236" s="38">
        <f t="shared" si="594"/>
        <v>1127478.4375</v>
      </c>
      <c r="L4236" s="38">
        <f t="shared" si="595"/>
        <v>1421306.25</v>
      </c>
      <c r="M4236" s="39">
        <f t="shared" si="596"/>
        <v>760484.4929011385</v>
      </c>
      <c r="N4236" s="40">
        <f t="shared" si="597"/>
        <v>462754.36066599336</v>
      </c>
      <c r="O4236" s="41">
        <f t="shared" si="598"/>
        <v>0.60849940397949775</v>
      </c>
      <c r="P4236" s="42">
        <f t="shared" si="599"/>
        <v>106051</v>
      </c>
      <c r="Q4236" s="43" t="str">
        <f t="shared" si="600"/>
        <v>MEDIA GEO</v>
      </c>
    </row>
    <row r="4237" spans="2:17" s="44" customFormat="1" x14ac:dyDescent="0.3">
      <c r="B4237" s="92">
        <v>4198</v>
      </c>
      <c r="C4237" s="93">
        <v>72154500</v>
      </c>
      <c r="D4237" s="94" t="s">
        <v>1370</v>
      </c>
      <c r="E4237" s="78">
        <v>18576</v>
      </c>
      <c r="F4237" s="35">
        <f t="shared" si="592"/>
        <v>19523</v>
      </c>
      <c r="G4237" s="36">
        <v>1257163.6000000001</v>
      </c>
      <c r="H4237" s="36">
        <v>1292441.1499999999</v>
      </c>
      <c r="I4237" s="37">
        <v>1387778</v>
      </c>
      <c r="J4237" s="38">
        <f t="shared" si="593"/>
        <v>19523</v>
      </c>
      <c r="K4237" s="38">
        <f t="shared" si="594"/>
        <v>989226.4375</v>
      </c>
      <c r="L4237" s="38">
        <f t="shared" si="595"/>
        <v>1274802.375</v>
      </c>
      <c r="M4237" s="39">
        <f t="shared" si="596"/>
        <v>458054.63485656498</v>
      </c>
      <c r="N4237" s="40">
        <f t="shared" si="597"/>
        <v>310088.69277190004</v>
      </c>
      <c r="O4237" s="41">
        <f t="shared" si="598"/>
        <v>0.67696879187567016</v>
      </c>
      <c r="P4237" s="42">
        <f t="shared" si="599"/>
        <v>19523</v>
      </c>
      <c r="Q4237" s="43" t="str">
        <f t="shared" si="600"/>
        <v>MEDIA GEO</v>
      </c>
    </row>
    <row r="4238" spans="2:17" x14ac:dyDescent="0.3">
      <c r="B4238" s="136" t="s">
        <v>1381</v>
      </c>
      <c r="C4238" s="137"/>
      <c r="D4238" s="138"/>
      <c r="E4238" s="51"/>
      <c r="F4238" s="52"/>
      <c r="G4238" s="36"/>
      <c r="H4238" s="36"/>
      <c r="I4238" s="37"/>
      <c r="J4238" s="38"/>
      <c r="K4238" s="38"/>
      <c r="L4238" s="38"/>
      <c r="M4238" s="39"/>
      <c r="N4238" s="40"/>
      <c r="O4238" s="53"/>
      <c r="P4238" s="42"/>
      <c r="Q4238" s="43"/>
    </row>
    <row r="4239" spans="2:17" s="44" customFormat="1" ht="45" customHeight="1" x14ac:dyDescent="0.3">
      <c r="B4239" s="87">
        <v>4199</v>
      </c>
      <c r="C4239" s="88">
        <v>72154500</v>
      </c>
      <c r="D4239" s="89" t="s">
        <v>1271</v>
      </c>
      <c r="E4239" s="34">
        <v>4952</v>
      </c>
      <c r="F4239" s="35">
        <f t="shared" si="592"/>
        <v>5205</v>
      </c>
      <c r="G4239" s="36">
        <v>441406.7</v>
      </c>
      <c r="H4239" s="36">
        <v>452777.15</v>
      </c>
      <c r="I4239" s="37">
        <v>485722.3</v>
      </c>
      <c r="J4239" s="38">
        <f t="shared" si="593"/>
        <v>5205</v>
      </c>
      <c r="K4239" s="38">
        <f t="shared" si="594"/>
        <v>346277.78750000003</v>
      </c>
      <c r="L4239" s="38">
        <f t="shared" si="595"/>
        <v>447091.92500000005</v>
      </c>
      <c r="M4239" s="39">
        <f t="shared" si="596"/>
        <v>149928.10429596412</v>
      </c>
      <c r="N4239" s="40">
        <f t="shared" si="597"/>
        <v>102334.68844204419</v>
      </c>
      <c r="O4239" s="41">
        <f t="shared" si="598"/>
        <v>0.68255840972971549</v>
      </c>
      <c r="P4239" s="42">
        <f t="shared" si="599"/>
        <v>5205</v>
      </c>
      <c r="Q4239" s="43" t="str">
        <f t="shared" si="600"/>
        <v>MEDIA GEO</v>
      </c>
    </row>
    <row r="4240" spans="2:17" s="44" customFormat="1" x14ac:dyDescent="0.3">
      <c r="B4240" s="87">
        <v>4200</v>
      </c>
      <c r="C4240" s="88">
        <v>72154500</v>
      </c>
      <c r="D4240" s="89" t="s">
        <v>1382</v>
      </c>
      <c r="E4240" s="34">
        <v>5449</v>
      </c>
      <c r="F4240" s="35">
        <f t="shared" si="592"/>
        <v>5727</v>
      </c>
      <c r="G4240" s="36">
        <v>443739.1</v>
      </c>
      <c r="H4240" s="36">
        <v>449861.65</v>
      </c>
      <c r="I4240" s="37">
        <v>485722.3</v>
      </c>
      <c r="J4240" s="38">
        <f t="shared" si="593"/>
        <v>5727</v>
      </c>
      <c r="K4240" s="38">
        <f t="shared" si="594"/>
        <v>346262.51250000001</v>
      </c>
      <c r="L4240" s="38">
        <f t="shared" si="595"/>
        <v>446800.375</v>
      </c>
      <c r="M4240" s="39">
        <f t="shared" si="596"/>
        <v>153507.80931437021</v>
      </c>
      <c r="N4240" s="40">
        <f t="shared" si="597"/>
        <v>104496.81239542729</v>
      </c>
      <c r="O4240" s="41">
        <f t="shared" si="598"/>
        <v>0.68072636084218485</v>
      </c>
      <c r="P4240" s="42">
        <f t="shared" si="599"/>
        <v>5727</v>
      </c>
      <c r="Q4240" s="43" t="str">
        <f t="shared" si="600"/>
        <v>MEDIA GEO</v>
      </c>
    </row>
    <row r="4241" spans="2:17" s="44" customFormat="1" x14ac:dyDescent="0.3">
      <c r="B4241" s="87">
        <v>4201</v>
      </c>
      <c r="C4241" s="88">
        <v>72154500</v>
      </c>
      <c r="D4241" s="89" t="s">
        <v>1272</v>
      </c>
      <c r="E4241" s="34">
        <v>4916</v>
      </c>
      <c r="F4241" s="35">
        <f t="shared" si="592"/>
        <v>5167</v>
      </c>
      <c r="G4241" s="36">
        <v>628290.25</v>
      </c>
      <c r="H4241" s="36">
        <v>630331.1</v>
      </c>
      <c r="I4241" s="37">
        <v>693889</v>
      </c>
      <c r="J4241" s="38">
        <f t="shared" si="593"/>
        <v>5167</v>
      </c>
      <c r="K4241" s="38">
        <f t="shared" si="594"/>
        <v>489419.33750000002</v>
      </c>
      <c r="L4241" s="38">
        <f t="shared" si="595"/>
        <v>629310.67500000005</v>
      </c>
      <c r="M4241" s="39">
        <f t="shared" si="596"/>
        <v>194117.36166592102</v>
      </c>
      <c r="N4241" s="40">
        <f t="shared" si="597"/>
        <v>133608.08204162345</v>
      </c>
      <c r="O4241" s="41">
        <f t="shared" si="598"/>
        <v>0.68828507092304825</v>
      </c>
      <c r="P4241" s="42">
        <f t="shared" si="599"/>
        <v>5167</v>
      </c>
      <c r="Q4241" s="43" t="str">
        <f t="shared" si="600"/>
        <v>MEDIA GEO</v>
      </c>
    </row>
    <row r="4242" spans="2:17" s="44" customFormat="1" x14ac:dyDescent="0.3">
      <c r="B4242" s="87">
        <v>4202</v>
      </c>
      <c r="C4242" s="88">
        <v>72154500</v>
      </c>
      <c r="D4242" s="89" t="s">
        <v>1273</v>
      </c>
      <c r="E4242" s="34">
        <v>5449</v>
      </c>
      <c r="F4242" s="35">
        <f t="shared" si="592"/>
        <v>5727</v>
      </c>
      <c r="G4242" s="36">
        <v>313999.34999999998</v>
      </c>
      <c r="H4242" s="36">
        <v>321288.09999999998</v>
      </c>
      <c r="I4242" s="37">
        <v>346944.5</v>
      </c>
      <c r="J4242" s="38">
        <f t="shared" si="593"/>
        <v>5727</v>
      </c>
      <c r="K4242" s="38">
        <f t="shared" si="594"/>
        <v>246989.73749999999</v>
      </c>
      <c r="L4242" s="38">
        <f t="shared" si="595"/>
        <v>317643.72499999998</v>
      </c>
      <c r="M4242" s="39">
        <f t="shared" si="596"/>
        <v>118987.85756198857</v>
      </c>
      <c r="N4242" s="40">
        <f t="shared" si="597"/>
        <v>80087.520425085779</v>
      </c>
      <c r="O4242" s="41">
        <f t="shared" si="598"/>
        <v>0.67307305187306987</v>
      </c>
      <c r="P4242" s="42">
        <f t="shared" si="599"/>
        <v>5727</v>
      </c>
      <c r="Q4242" s="43" t="str">
        <f t="shared" si="600"/>
        <v>MEDIA GEO</v>
      </c>
    </row>
    <row r="4243" spans="2:17" s="44" customFormat="1" x14ac:dyDescent="0.3">
      <c r="B4243" s="87">
        <v>4203</v>
      </c>
      <c r="C4243" s="88">
        <v>72154500</v>
      </c>
      <c r="D4243" s="89" t="s">
        <v>1274</v>
      </c>
      <c r="E4243" s="34">
        <v>4916</v>
      </c>
      <c r="F4243" s="35">
        <f t="shared" si="592"/>
        <v>5167</v>
      </c>
      <c r="G4243" s="36">
        <v>380472.75</v>
      </c>
      <c r="H4243" s="36">
        <v>380181.2</v>
      </c>
      <c r="I4243" s="37">
        <v>416333.4</v>
      </c>
      <c r="J4243" s="38">
        <f t="shared" si="593"/>
        <v>5167</v>
      </c>
      <c r="K4243" s="38">
        <f t="shared" si="594"/>
        <v>295538.58750000002</v>
      </c>
      <c r="L4243" s="38">
        <f t="shared" si="595"/>
        <v>380326.97499999998</v>
      </c>
      <c r="M4243" s="39">
        <f t="shared" si="596"/>
        <v>132815.41307594854</v>
      </c>
      <c r="N4243" s="40">
        <f t="shared" si="597"/>
        <v>90261.058493704782</v>
      </c>
      <c r="O4243" s="41">
        <f t="shared" si="598"/>
        <v>0.67959776959087059</v>
      </c>
      <c r="P4243" s="42">
        <f t="shared" si="599"/>
        <v>132815</v>
      </c>
      <c r="Q4243" s="43" t="str">
        <f t="shared" si="600"/>
        <v>MEDIA GEO</v>
      </c>
    </row>
    <row r="4244" spans="2:17" s="44" customFormat="1" x14ac:dyDescent="0.3">
      <c r="B4244" s="87">
        <v>4204</v>
      </c>
      <c r="C4244" s="88">
        <v>72154500</v>
      </c>
      <c r="D4244" s="89" t="s">
        <v>1383</v>
      </c>
      <c r="E4244" s="34">
        <v>5836</v>
      </c>
      <c r="F4244" s="35">
        <f t="shared" si="592"/>
        <v>6134</v>
      </c>
      <c r="G4244" s="36">
        <v>373475.55</v>
      </c>
      <c r="H4244" s="36">
        <v>382222.05</v>
      </c>
      <c r="I4244" s="37">
        <v>416333.4</v>
      </c>
      <c r="J4244" s="38">
        <f t="shared" si="593"/>
        <v>6134</v>
      </c>
      <c r="K4244" s="38">
        <f t="shared" si="594"/>
        <v>294541.25</v>
      </c>
      <c r="L4244" s="38">
        <f t="shared" si="595"/>
        <v>377848.8</v>
      </c>
      <c r="M4244" s="39">
        <f t="shared" si="596"/>
        <v>138178.58290460872</v>
      </c>
      <c r="N4244" s="40">
        <f t="shared" si="597"/>
        <v>93369.619990798092</v>
      </c>
      <c r="O4244" s="41">
        <f t="shared" si="598"/>
        <v>0.6757170179929809</v>
      </c>
      <c r="P4244" s="42">
        <f t="shared" si="599"/>
        <v>6134</v>
      </c>
      <c r="Q4244" s="43" t="str">
        <f t="shared" si="600"/>
        <v>MEDIA GEO</v>
      </c>
    </row>
    <row r="4245" spans="2:17" s="44" customFormat="1" x14ac:dyDescent="0.3">
      <c r="B4245" s="87">
        <v>4205</v>
      </c>
      <c r="C4245" s="88">
        <v>72154500</v>
      </c>
      <c r="D4245" s="89" t="s">
        <v>1373</v>
      </c>
      <c r="E4245" s="34">
        <v>5339</v>
      </c>
      <c r="F4245" s="35">
        <f t="shared" si="592"/>
        <v>5611</v>
      </c>
      <c r="G4245" s="36">
        <v>373767.1</v>
      </c>
      <c r="H4245" s="36">
        <v>384554.45</v>
      </c>
      <c r="I4245" s="37">
        <v>416333.4</v>
      </c>
      <c r="J4245" s="38">
        <f t="shared" si="593"/>
        <v>5611</v>
      </c>
      <c r="K4245" s="38">
        <f t="shared" si="594"/>
        <v>295066.48750000005</v>
      </c>
      <c r="L4245" s="38">
        <f t="shared" si="595"/>
        <v>379160.77500000002</v>
      </c>
      <c r="M4245" s="39">
        <f t="shared" si="596"/>
        <v>135366.15978130512</v>
      </c>
      <c r="N4245" s="40">
        <f t="shared" si="597"/>
        <v>91750.753375304834</v>
      </c>
      <c r="O4245" s="41">
        <f t="shared" si="598"/>
        <v>0.67779682546609532</v>
      </c>
      <c r="P4245" s="42">
        <f t="shared" si="599"/>
        <v>5611</v>
      </c>
      <c r="Q4245" s="43" t="str">
        <f t="shared" si="600"/>
        <v>MEDIA GEO</v>
      </c>
    </row>
    <row r="4246" spans="2:17" s="44" customFormat="1" x14ac:dyDescent="0.3">
      <c r="B4246" s="87">
        <v>4206</v>
      </c>
      <c r="C4246" s="88">
        <v>72154500</v>
      </c>
      <c r="D4246" s="89" t="s">
        <v>1275</v>
      </c>
      <c r="E4246" s="34">
        <v>6131</v>
      </c>
      <c r="F4246" s="35">
        <f t="shared" si="592"/>
        <v>6444</v>
      </c>
      <c r="G4246" s="36">
        <v>497675.85</v>
      </c>
      <c r="H4246" s="36">
        <v>504089.95</v>
      </c>
      <c r="I4246" s="37">
        <v>555111.19999999995</v>
      </c>
      <c r="J4246" s="38">
        <f t="shared" si="593"/>
        <v>6444</v>
      </c>
      <c r="K4246" s="38">
        <f t="shared" si="594"/>
        <v>390830.25</v>
      </c>
      <c r="L4246" s="38">
        <f t="shared" si="595"/>
        <v>500882.9</v>
      </c>
      <c r="M4246" s="39">
        <f t="shared" si="596"/>
        <v>173080.25718734041</v>
      </c>
      <c r="N4246" s="40">
        <f t="shared" si="597"/>
        <v>117829.62744871397</v>
      </c>
      <c r="O4246" s="41">
        <f t="shared" si="598"/>
        <v>0.6807802886563562</v>
      </c>
      <c r="P4246" s="42">
        <f t="shared" si="599"/>
        <v>6444</v>
      </c>
      <c r="Q4246" s="43" t="str">
        <f t="shared" si="600"/>
        <v>MEDIA GEO</v>
      </c>
    </row>
    <row r="4247" spans="2:17" s="44" customFormat="1" x14ac:dyDescent="0.3">
      <c r="B4247" s="87">
        <v>4207</v>
      </c>
      <c r="C4247" s="88">
        <v>72154500</v>
      </c>
      <c r="D4247" s="89" t="s">
        <v>1384</v>
      </c>
      <c r="E4247" s="34">
        <v>22313</v>
      </c>
      <c r="F4247" s="35">
        <f t="shared" si="592"/>
        <v>23451</v>
      </c>
      <c r="G4247" s="36">
        <v>2044348.6</v>
      </c>
      <c r="H4247" s="36">
        <v>2088081.1</v>
      </c>
      <c r="I4247" s="37">
        <v>2255139.25</v>
      </c>
      <c r="J4247" s="38">
        <f t="shared" si="593"/>
        <v>23451</v>
      </c>
      <c r="K4247" s="38">
        <f t="shared" si="594"/>
        <v>1602754.9875</v>
      </c>
      <c r="L4247" s="38">
        <f t="shared" si="595"/>
        <v>2066214.85</v>
      </c>
      <c r="M4247" s="39">
        <f t="shared" si="596"/>
        <v>689301.56023311405</v>
      </c>
      <c r="N4247" s="40">
        <f t="shared" si="597"/>
        <v>470827.44639769668</v>
      </c>
      <c r="O4247" s="41">
        <f t="shared" si="598"/>
        <v>0.6830500227483427</v>
      </c>
      <c r="P4247" s="42">
        <f t="shared" si="599"/>
        <v>23451</v>
      </c>
      <c r="Q4247" s="43" t="str">
        <f t="shared" si="600"/>
        <v>MEDIA GEO</v>
      </c>
    </row>
    <row r="4248" spans="2:17" s="44" customFormat="1" x14ac:dyDescent="0.3">
      <c r="B4248" s="87">
        <v>4208</v>
      </c>
      <c r="C4248" s="88">
        <v>72154500</v>
      </c>
      <c r="D4248" s="89" t="s">
        <v>1385</v>
      </c>
      <c r="E4248" s="34">
        <v>52156</v>
      </c>
      <c r="F4248" s="35">
        <f t="shared" si="592"/>
        <v>54816</v>
      </c>
      <c r="G4248" s="36">
        <v>1095353.3500000001</v>
      </c>
      <c r="H4248" s="36">
        <v>1115178.75</v>
      </c>
      <c r="I4248" s="37">
        <v>1214305.75</v>
      </c>
      <c r="J4248" s="38">
        <f t="shared" si="593"/>
        <v>54816</v>
      </c>
      <c r="K4248" s="38">
        <f t="shared" si="594"/>
        <v>869913.46250000002</v>
      </c>
      <c r="L4248" s="38">
        <f t="shared" si="595"/>
        <v>1105266.05</v>
      </c>
      <c r="M4248" s="39">
        <f t="shared" si="596"/>
        <v>533990.49872860138</v>
      </c>
      <c r="N4248" s="40">
        <f t="shared" si="597"/>
        <v>338827.5374226587</v>
      </c>
      <c r="O4248" s="41">
        <f t="shared" si="598"/>
        <v>0.63451978683026433</v>
      </c>
      <c r="P4248" s="42">
        <f t="shared" si="599"/>
        <v>54816</v>
      </c>
      <c r="Q4248" s="43" t="str">
        <f t="shared" si="600"/>
        <v>MEDIA GEO</v>
      </c>
    </row>
    <row r="4249" spans="2:17" s="44" customFormat="1" x14ac:dyDescent="0.3">
      <c r="B4249" s="87">
        <v>4209</v>
      </c>
      <c r="C4249" s="88">
        <v>72154500</v>
      </c>
      <c r="D4249" s="89" t="s">
        <v>1386</v>
      </c>
      <c r="E4249" s="34">
        <v>5394</v>
      </c>
      <c r="F4249" s="35">
        <f t="shared" si="592"/>
        <v>5669</v>
      </c>
      <c r="G4249" s="36">
        <v>380472.75</v>
      </c>
      <c r="H4249" s="36">
        <v>384554.45</v>
      </c>
      <c r="I4249" s="37">
        <v>416333.4</v>
      </c>
      <c r="J4249" s="38">
        <f t="shared" si="593"/>
        <v>5669</v>
      </c>
      <c r="K4249" s="38">
        <f t="shared" si="594"/>
        <v>296757.40000000002</v>
      </c>
      <c r="L4249" s="38">
        <f t="shared" si="595"/>
        <v>382513.6</v>
      </c>
      <c r="M4249" s="39">
        <f t="shared" si="596"/>
        <v>136319.27799836345</v>
      </c>
      <c r="N4249" s="40">
        <f t="shared" si="597"/>
        <v>92383.697536550389</v>
      </c>
      <c r="O4249" s="41">
        <f t="shared" si="598"/>
        <v>0.67770090109822534</v>
      </c>
      <c r="P4249" s="42">
        <f t="shared" si="599"/>
        <v>5669</v>
      </c>
      <c r="Q4249" s="43" t="str">
        <f t="shared" si="600"/>
        <v>MEDIA GEO</v>
      </c>
    </row>
    <row r="4250" spans="2:17" s="44" customFormat="1" x14ac:dyDescent="0.3">
      <c r="B4250" s="87">
        <v>4210</v>
      </c>
      <c r="C4250" s="88">
        <v>72154500</v>
      </c>
      <c r="D4250" s="89" t="s">
        <v>1387</v>
      </c>
      <c r="E4250" s="34">
        <v>7880</v>
      </c>
      <c r="F4250" s="35">
        <f t="shared" si="592"/>
        <v>8282</v>
      </c>
      <c r="G4250" s="36">
        <v>1422764</v>
      </c>
      <c r="H4250" s="36">
        <v>1417224.55</v>
      </c>
      <c r="I4250" s="37">
        <v>1561250.25</v>
      </c>
      <c r="J4250" s="38">
        <f t="shared" si="593"/>
        <v>8282</v>
      </c>
      <c r="K4250" s="38">
        <f t="shared" si="594"/>
        <v>1102380.2</v>
      </c>
      <c r="L4250" s="38">
        <f t="shared" si="595"/>
        <v>1419994.2749999999</v>
      </c>
      <c r="M4250" s="39">
        <f t="shared" si="596"/>
        <v>401832.27893846505</v>
      </c>
      <c r="N4250" s="40">
        <f t="shared" si="597"/>
        <v>278282.07097524591</v>
      </c>
      <c r="O4250" s="41">
        <f t="shared" si="598"/>
        <v>0.69253289384912975</v>
      </c>
      <c r="P4250" s="42">
        <f t="shared" si="599"/>
        <v>8282</v>
      </c>
      <c r="Q4250" s="43" t="str">
        <f t="shared" si="600"/>
        <v>MEDIA GEO</v>
      </c>
    </row>
    <row r="4251" spans="2:17" s="44" customFormat="1" x14ac:dyDescent="0.3">
      <c r="B4251" s="87">
        <v>4211</v>
      </c>
      <c r="C4251" s="88">
        <v>72154500</v>
      </c>
      <c r="D4251" s="89" t="s">
        <v>1388</v>
      </c>
      <c r="E4251" s="34">
        <v>10402</v>
      </c>
      <c r="F4251" s="35">
        <f t="shared" si="592"/>
        <v>10933</v>
      </c>
      <c r="G4251" s="36">
        <v>2050179.6</v>
      </c>
      <c r="H4251" s="36">
        <v>2080500.8</v>
      </c>
      <c r="I4251" s="37">
        <v>2255139.25</v>
      </c>
      <c r="J4251" s="38">
        <f t="shared" si="593"/>
        <v>10933</v>
      </c>
      <c r="K4251" s="38">
        <f t="shared" si="594"/>
        <v>1599188.1625000001</v>
      </c>
      <c r="L4251" s="38">
        <f t="shared" si="595"/>
        <v>2065340.2000000002</v>
      </c>
      <c r="M4251" s="39">
        <f t="shared" si="596"/>
        <v>569466.42890664528</v>
      </c>
      <c r="N4251" s="40">
        <f t="shared" si="597"/>
        <v>394942.77509926329</v>
      </c>
      <c r="O4251" s="41">
        <f t="shared" si="598"/>
        <v>0.69353126901183448</v>
      </c>
      <c r="P4251" s="42">
        <f t="shared" si="599"/>
        <v>10933</v>
      </c>
      <c r="Q4251" s="43" t="str">
        <f t="shared" si="600"/>
        <v>MEDIA GEO</v>
      </c>
    </row>
    <row r="4252" spans="2:17" s="44" customFormat="1" x14ac:dyDescent="0.3">
      <c r="B4252" s="87">
        <v>4212</v>
      </c>
      <c r="C4252" s="88">
        <v>72154500</v>
      </c>
      <c r="D4252" s="89" t="s">
        <v>1389</v>
      </c>
      <c r="E4252" s="34">
        <v>47019</v>
      </c>
      <c r="F4252" s="35">
        <f t="shared" si="592"/>
        <v>49417</v>
      </c>
      <c r="G4252" s="77">
        <v>2629489.4500000002</v>
      </c>
      <c r="H4252" s="77">
        <v>2746692.55</v>
      </c>
      <c r="I4252" s="77">
        <v>2949028.25</v>
      </c>
      <c r="J4252" s="38">
        <f t="shared" si="593"/>
        <v>49417</v>
      </c>
      <c r="K4252" s="38">
        <f t="shared" si="594"/>
        <v>2093656.8125</v>
      </c>
      <c r="L4252" s="38">
        <f t="shared" si="595"/>
        <v>2688091</v>
      </c>
      <c r="M4252" s="39">
        <f t="shared" si="596"/>
        <v>1012882.8038015382</v>
      </c>
      <c r="N4252" s="40">
        <f t="shared" si="597"/>
        <v>681273.20330941537</v>
      </c>
      <c r="O4252" s="41">
        <f t="shared" si="598"/>
        <v>0.67260812480226728</v>
      </c>
      <c r="P4252" s="42">
        <f t="shared" si="599"/>
        <v>49417</v>
      </c>
      <c r="Q4252" s="43" t="str">
        <f t="shared" si="600"/>
        <v>MEDIA GEO</v>
      </c>
    </row>
    <row r="4253" spans="2:17" s="44" customFormat="1" x14ac:dyDescent="0.3">
      <c r="B4253" s="87">
        <v>4213</v>
      </c>
      <c r="C4253" s="88">
        <v>72154500</v>
      </c>
      <c r="D4253" s="89" t="s">
        <v>1390</v>
      </c>
      <c r="E4253" s="34">
        <v>35053</v>
      </c>
      <c r="F4253" s="35">
        <f t="shared" si="592"/>
        <v>36841</v>
      </c>
      <c r="G4253" s="36">
        <v>2028313.35</v>
      </c>
      <c r="H4253" s="36">
        <v>2084874.05</v>
      </c>
      <c r="I4253" s="37">
        <v>2255139.25</v>
      </c>
      <c r="J4253" s="38">
        <f t="shared" si="593"/>
        <v>36841</v>
      </c>
      <c r="K4253" s="38">
        <f t="shared" si="594"/>
        <v>1601291.9125000001</v>
      </c>
      <c r="L4253" s="38">
        <f t="shared" si="595"/>
        <v>2056593.7000000002</v>
      </c>
      <c r="M4253" s="39">
        <f t="shared" si="596"/>
        <v>769892.18581030634</v>
      </c>
      <c r="N4253" s="40">
        <f t="shared" si="597"/>
        <v>518345.46444330749</v>
      </c>
      <c r="O4253" s="41">
        <f t="shared" si="598"/>
        <v>0.673270198083323</v>
      </c>
      <c r="P4253" s="42">
        <f t="shared" si="599"/>
        <v>36841</v>
      </c>
      <c r="Q4253" s="43" t="str">
        <f t="shared" si="600"/>
        <v>MEDIA GEO</v>
      </c>
    </row>
    <row r="4254" spans="2:17" s="44" customFormat="1" x14ac:dyDescent="0.3">
      <c r="B4254" s="87">
        <v>4214</v>
      </c>
      <c r="C4254" s="88">
        <v>72154500</v>
      </c>
      <c r="D4254" s="89" t="s">
        <v>1391</v>
      </c>
      <c r="E4254" s="34">
        <v>25038</v>
      </c>
      <c r="F4254" s="35">
        <f t="shared" si="592"/>
        <v>26315</v>
      </c>
      <c r="G4254" s="36">
        <v>562399.94999999995</v>
      </c>
      <c r="H4254" s="36">
        <v>581642.25</v>
      </c>
      <c r="I4254" s="37">
        <v>624500.1</v>
      </c>
      <c r="J4254" s="38">
        <f t="shared" si="593"/>
        <v>26315</v>
      </c>
      <c r="K4254" s="38">
        <f t="shared" si="594"/>
        <v>448714.32499999995</v>
      </c>
      <c r="L4254" s="38">
        <f t="shared" si="595"/>
        <v>572021.1</v>
      </c>
      <c r="M4254" s="39">
        <f t="shared" si="596"/>
        <v>270775.44388276967</v>
      </c>
      <c r="N4254" s="40">
        <f t="shared" si="597"/>
        <v>172859.63760137989</v>
      </c>
      <c r="O4254" s="41">
        <f t="shared" si="598"/>
        <v>0.63838742214828847</v>
      </c>
      <c r="P4254" s="42">
        <f t="shared" si="599"/>
        <v>26315</v>
      </c>
      <c r="Q4254" s="43" t="str">
        <f t="shared" si="600"/>
        <v>MEDIA GEO</v>
      </c>
    </row>
    <row r="4255" spans="2:17" s="44" customFormat="1" x14ac:dyDescent="0.3">
      <c r="B4255" s="87">
        <v>4215</v>
      </c>
      <c r="C4255" s="88">
        <v>72154500</v>
      </c>
      <c r="D4255" s="89" t="s">
        <v>1392</v>
      </c>
      <c r="E4255" s="34">
        <v>22663</v>
      </c>
      <c r="F4255" s="35">
        <f t="shared" si="592"/>
        <v>23819</v>
      </c>
      <c r="G4255" s="36">
        <v>562691.5</v>
      </c>
      <c r="H4255" s="36">
        <v>575519.69999999995</v>
      </c>
      <c r="I4255" s="37">
        <v>624500.1</v>
      </c>
      <c r="J4255" s="38">
        <f t="shared" si="593"/>
        <v>23819</v>
      </c>
      <c r="K4255" s="38">
        <f t="shared" si="594"/>
        <v>446632.57499999995</v>
      </c>
      <c r="L4255" s="38">
        <f t="shared" si="595"/>
        <v>569105.6</v>
      </c>
      <c r="M4255" s="39">
        <f t="shared" si="596"/>
        <v>263449.0557873245</v>
      </c>
      <c r="N4255" s="40">
        <f t="shared" si="597"/>
        <v>169444.03742332786</v>
      </c>
      <c r="O4255" s="41">
        <f t="shared" si="598"/>
        <v>0.6431757248737896</v>
      </c>
      <c r="P4255" s="42">
        <f t="shared" si="599"/>
        <v>23819</v>
      </c>
      <c r="Q4255" s="43" t="str">
        <f t="shared" si="600"/>
        <v>MEDIA GEO</v>
      </c>
    </row>
    <row r="4256" spans="2:17" s="44" customFormat="1" x14ac:dyDescent="0.3">
      <c r="B4256" s="87">
        <v>4216</v>
      </c>
      <c r="C4256" s="88">
        <v>72154500</v>
      </c>
      <c r="D4256" s="89" t="s">
        <v>1393</v>
      </c>
      <c r="E4256" s="34">
        <v>22626</v>
      </c>
      <c r="F4256" s="35">
        <f t="shared" si="592"/>
        <v>23780</v>
      </c>
      <c r="G4256" s="36">
        <v>751615.9</v>
      </c>
      <c r="H4256" s="36">
        <v>774065.25</v>
      </c>
      <c r="I4256" s="37">
        <v>832666.8</v>
      </c>
      <c r="J4256" s="38">
        <f t="shared" si="593"/>
        <v>23780</v>
      </c>
      <c r="K4256" s="38">
        <f t="shared" si="594"/>
        <v>595531.98750000005</v>
      </c>
      <c r="L4256" s="38">
        <f t="shared" si="595"/>
        <v>762840.57499999995</v>
      </c>
      <c r="M4256" s="39">
        <f t="shared" si="596"/>
        <v>327615.28617587598</v>
      </c>
      <c r="N4256" s="40">
        <f t="shared" si="597"/>
        <v>214843.99121871719</v>
      </c>
      <c r="O4256" s="41">
        <f t="shared" si="598"/>
        <v>0.65578133952938022</v>
      </c>
      <c r="P4256" s="42">
        <f t="shared" si="599"/>
        <v>23780</v>
      </c>
      <c r="Q4256" s="43" t="str">
        <f t="shared" si="600"/>
        <v>MEDIA GEO</v>
      </c>
    </row>
    <row r="4257" spans="2:17" s="44" customFormat="1" x14ac:dyDescent="0.3">
      <c r="B4257" s="87">
        <v>4217</v>
      </c>
      <c r="C4257" s="88">
        <v>72154500</v>
      </c>
      <c r="D4257" s="89" t="s">
        <v>1394</v>
      </c>
      <c r="E4257" s="34">
        <v>30064</v>
      </c>
      <c r="F4257" s="35">
        <f t="shared" si="592"/>
        <v>31597</v>
      </c>
      <c r="G4257" s="36">
        <v>569105.6</v>
      </c>
      <c r="H4257" s="36">
        <v>568814.05000000005</v>
      </c>
      <c r="I4257" s="37">
        <v>624500.1</v>
      </c>
      <c r="J4257" s="38">
        <f t="shared" si="593"/>
        <v>31597</v>
      </c>
      <c r="K4257" s="38">
        <f t="shared" si="594"/>
        <v>448504.1875</v>
      </c>
      <c r="L4257" s="38">
        <f t="shared" si="595"/>
        <v>568959.82499999995</v>
      </c>
      <c r="M4257" s="39">
        <f t="shared" si="596"/>
        <v>282706.23326737405</v>
      </c>
      <c r="N4257" s="40">
        <f t="shared" si="597"/>
        <v>177561.04166191479</v>
      </c>
      <c r="O4257" s="41">
        <f t="shared" si="598"/>
        <v>0.6280761467823156</v>
      </c>
      <c r="P4257" s="42">
        <f t="shared" si="599"/>
        <v>31597</v>
      </c>
      <c r="Q4257" s="43" t="str">
        <f t="shared" si="600"/>
        <v>MEDIA GEO</v>
      </c>
    </row>
    <row r="4258" spans="2:17" s="44" customFormat="1" x14ac:dyDescent="0.3">
      <c r="B4258" s="87">
        <v>4218</v>
      </c>
      <c r="C4258" s="88">
        <v>72154500</v>
      </c>
      <c r="D4258" s="89" t="s">
        <v>1395</v>
      </c>
      <c r="E4258" s="34">
        <v>28444</v>
      </c>
      <c r="F4258" s="35">
        <f t="shared" si="592"/>
        <v>29895</v>
      </c>
      <c r="G4258" s="36">
        <v>463856.05</v>
      </c>
      <c r="H4258" s="36">
        <v>478142</v>
      </c>
      <c r="I4258" s="37">
        <v>520416.75</v>
      </c>
      <c r="J4258" s="38">
        <f t="shared" si="593"/>
        <v>29895</v>
      </c>
      <c r="K4258" s="38">
        <f t="shared" si="594"/>
        <v>373077.45</v>
      </c>
      <c r="L4258" s="38">
        <f t="shared" si="595"/>
        <v>470999.02500000002</v>
      </c>
      <c r="M4258" s="39">
        <f t="shared" si="596"/>
        <v>242366.44113302228</v>
      </c>
      <c r="N4258" s="40">
        <f t="shared" si="597"/>
        <v>150239.99683363838</v>
      </c>
      <c r="O4258" s="41">
        <f t="shared" si="598"/>
        <v>0.61988778698606828</v>
      </c>
      <c r="P4258" s="42">
        <f t="shared" si="599"/>
        <v>29895</v>
      </c>
      <c r="Q4258" s="43" t="str">
        <f t="shared" si="600"/>
        <v>MEDIA GEO</v>
      </c>
    </row>
    <row r="4259" spans="2:17" s="44" customFormat="1" x14ac:dyDescent="0.3">
      <c r="B4259" s="87">
        <v>4219</v>
      </c>
      <c r="C4259" s="88">
        <v>72154500</v>
      </c>
      <c r="D4259" s="89" t="s">
        <v>1396</v>
      </c>
      <c r="E4259" s="34">
        <v>28002</v>
      </c>
      <c r="F4259" s="35">
        <f t="shared" si="592"/>
        <v>29430</v>
      </c>
      <c r="G4259" s="36">
        <v>565315.44999999995</v>
      </c>
      <c r="H4259" s="36">
        <v>579018.30000000005</v>
      </c>
      <c r="I4259" s="37">
        <v>624500.1</v>
      </c>
      <c r="J4259" s="38">
        <f t="shared" si="593"/>
        <v>29430</v>
      </c>
      <c r="K4259" s="38">
        <f t="shared" si="594"/>
        <v>449565.96250000002</v>
      </c>
      <c r="L4259" s="38">
        <f t="shared" si="595"/>
        <v>572166.875</v>
      </c>
      <c r="M4259" s="39">
        <f t="shared" si="596"/>
        <v>278500.82099759672</v>
      </c>
      <c r="N4259" s="40">
        <f t="shared" si="597"/>
        <v>176119.66652310136</v>
      </c>
      <c r="O4259" s="41">
        <f t="shared" si="598"/>
        <v>0.6323847301140314</v>
      </c>
      <c r="P4259" s="42">
        <f t="shared" si="599"/>
        <v>29430</v>
      </c>
      <c r="Q4259" s="43" t="str">
        <f t="shared" si="600"/>
        <v>MEDIA GEO</v>
      </c>
    </row>
    <row r="4260" spans="2:17" s="44" customFormat="1" x14ac:dyDescent="0.3">
      <c r="B4260" s="87">
        <v>4220</v>
      </c>
      <c r="C4260" s="88">
        <v>72154500</v>
      </c>
      <c r="D4260" s="89" t="s">
        <v>1397</v>
      </c>
      <c r="E4260" s="34">
        <v>25443</v>
      </c>
      <c r="F4260" s="35">
        <f t="shared" si="592"/>
        <v>26741</v>
      </c>
      <c r="G4260" s="36">
        <v>570271.80000000005</v>
      </c>
      <c r="H4260" s="36">
        <v>576394.35</v>
      </c>
      <c r="I4260" s="37">
        <v>624500.1</v>
      </c>
      <c r="J4260" s="38">
        <f t="shared" si="593"/>
        <v>26741</v>
      </c>
      <c r="K4260" s="38">
        <f t="shared" si="594"/>
        <v>449476.8125</v>
      </c>
      <c r="L4260" s="38">
        <f t="shared" si="595"/>
        <v>573333.07499999995</v>
      </c>
      <c r="M4260" s="39">
        <f t="shared" si="596"/>
        <v>272193.62025756465</v>
      </c>
      <c r="N4260" s="40">
        <f t="shared" si="597"/>
        <v>173561.21224413053</v>
      </c>
      <c r="O4260" s="41">
        <f t="shared" si="598"/>
        <v>0.63763879579505689</v>
      </c>
      <c r="P4260" s="42">
        <f t="shared" si="599"/>
        <v>26741</v>
      </c>
      <c r="Q4260" s="43" t="str">
        <f t="shared" si="600"/>
        <v>MEDIA GEO</v>
      </c>
    </row>
    <row r="4261" spans="2:17" s="44" customFormat="1" x14ac:dyDescent="0.3">
      <c r="B4261" s="87">
        <v>4221</v>
      </c>
      <c r="C4261" s="88">
        <v>72154500</v>
      </c>
      <c r="D4261" s="89" t="s">
        <v>1398</v>
      </c>
      <c r="E4261" s="34">
        <v>11801</v>
      </c>
      <c r="F4261" s="35">
        <f t="shared" ref="F4261:F4324" si="601">ROUND(E4261*($C$5+1),0)</f>
        <v>12403</v>
      </c>
      <c r="G4261" s="36">
        <v>698845.35</v>
      </c>
      <c r="H4261" s="36">
        <v>711673.55</v>
      </c>
      <c r="I4261" s="37">
        <v>763277.9</v>
      </c>
      <c r="J4261" s="38">
        <f t="shared" si="593"/>
        <v>12403</v>
      </c>
      <c r="K4261" s="38">
        <f t="shared" si="594"/>
        <v>546549.94999999995</v>
      </c>
      <c r="L4261" s="38">
        <f t="shared" si="595"/>
        <v>705259.45</v>
      </c>
      <c r="M4261" s="39">
        <f t="shared" si="596"/>
        <v>261949.65702722649</v>
      </c>
      <c r="N4261" s="40">
        <f t="shared" si="597"/>
        <v>176456.1334063854</v>
      </c>
      <c r="O4261" s="41">
        <f t="shared" si="598"/>
        <v>0.67362612881010542</v>
      </c>
      <c r="P4261" s="42">
        <f t="shared" si="599"/>
        <v>12403</v>
      </c>
      <c r="Q4261" s="43" t="str">
        <f t="shared" si="600"/>
        <v>MEDIA GEO</v>
      </c>
    </row>
    <row r="4262" spans="2:17" s="44" customFormat="1" x14ac:dyDescent="0.3">
      <c r="B4262" s="87">
        <v>4222</v>
      </c>
      <c r="C4262" s="88">
        <v>72154500</v>
      </c>
      <c r="D4262" s="89" t="s">
        <v>1291</v>
      </c>
      <c r="E4262" s="34">
        <v>16735</v>
      </c>
      <c r="F4262" s="35">
        <f t="shared" si="601"/>
        <v>17588</v>
      </c>
      <c r="G4262" s="36">
        <v>565898.55000000005</v>
      </c>
      <c r="H4262" s="36">
        <v>574936.6</v>
      </c>
      <c r="I4262" s="37">
        <v>624500.1</v>
      </c>
      <c r="J4262" s="38">
        <f t="shared" si="593"/>
        <v>17588</v>
      </c>
      <c r="K4262" s="38">
        <f t="shared" si="594"/>
        <v>445730.8125</v>
      </c>
      <c r="L4262" s="38">
        <f t="shared" si="595"/>
        <v>570417.57499999995</v>
      </c>
      <c r="M4262" s="39">
        <f t="shared" si="596"/>
        <v>244498.88147962026</v>
      </c>
      <c r="N4262" s="40">
        <f t="shared" si="597"/>
        <v>160450.22301925649</v>
      </c>
      <c r="O4262" s="41">
        <f t="shared" si="598"/>
        <v>0.65624113308113641</v>
      </c>
      <c r="P4262" s="42">
        <f t="shared" si="599"/>
        <v>17588</v>
      </c>
      <c r="Q4262" s="43" t="str">
        <f t="shared" si="600"/>
        <v>MEDIA GEO</v>
      </c>
    </row>
    <row r="4263" spans="2:17" s="44" customFormat="1" x14ac:dyDescent="0.3">
      <c r="B4263" s="87">
        <v>4223</v>
      </c>
      <c r="C4263" s="88">
        <v>72154500</v>
      </c>
      <c r="D4263" s="89" t="s">
        <v>1292</v>
      </c>
      <c r="E4263" s="34">
        <v>25516</v>
      </c>
      <c r="F4263" s="35">
        <f t="shared" si="601"/>
        <v>26817</v>
      </c>
      <c r="G4263" s="36">
        <v>437908.1</v>
      </c>
      <c r="H4263" s="36">
        <v>452194.05</v>
      </c>
      <c r="I4263" s="37">
        <v>485722.3</v>
      </c>
      <c r="J4263" s="38">
        <f t="shared" si="593"/>
        <v>26817</v>
      </c>
      <c r="K4263" s="38">
        <f t="shared" si="594"/>
        <v>350660.36249999999</v>
      </c>
      <c r="L4263" s="38">
        <f t="shared" si="595"/>
        <v>445051.07499999995</v>
      </c>
      <c r="M4263" s="39">
        <f t="shared" si="596"/>
        <v>225359.83406675205</v>
      </c>
      <c r="N4263" s="40">
        <f t="shared" si="597"/>
        <v>140390.98432459586</v>
      </c>
      <c r="O4263" s="41">
        <f t="shared" si="598"/>
        <v>0.62296364791878467</v>
      </c>
      <c r="P4263" s="42">
        <f t="shared" si="599"/>
        <v>26817</v>
      </c>
      <c r="Q4263" s="43" t="str">
        <f t="shared" si="600"/>
        <v>MEDIA GEO</v>
      </c>
    </row>
    <row r="4264" spans="2:17" s="44" customFormat="1" x14ac:dyDescent="0.3">
      <c r="B4264" s="87">
        <v>4224</v>
      </c>
      <c r="C4264" s="88">
        <v>72154500</v>
      </c>
      <c r="D4264" s="89" t="s">
        <v>1293</v>
      </c>
      <c r="E4264" s="34">
        <v>34482</v>
      </c>
      <c r="F4264" s="35">
        <f t="shared" si="601"/>
        <v>36241</v>
      </c>
      <c r="G4264" s="36">
        <v>392134.75</v>
      </c>
      <c r="H4264" s="36">
        <v>402339</v>
      </c>
      <c r="I4264" s="37">
        <v>433680.625</v>
      </c>
      <c r="J4264" s="38">
        <f t="shared" si="593"/>
        <v>36241</v>
      </c>
      <c r="K4264" s="38">
        <f t="shared" si="594"/>
        <v>316098.84375</v>
      </c>
      <c r="L4264" s="38">
        <f t="shared" si="595"/>
        <v>397236.875</v>
      </c>
      <c r="M4264" s="39">
        <f t="shared" si="596"/>
        <v>223151.29616925647</v>
      </c>
      <c r="N4264" s="40">
        <f t="shared" si="597"/>
        <v>132165.53789486722</v>
      </c>
      <c r="O4264" s="41">
        <f t="shared" si="598"/>
        <v>0.59226874395845719</v>
      </c>
      <c r="P4264" s="42">
        <f t="shared" si="599"/>
        <v>36241</v>
      </c>
      <c r="Q4264" s="43" t="str">
        <f t="shared" si="600"/>
        <v>MEDIA GEO</v>
      </c>
    </row>
    <row r="4265" spans="2:17" s="44" customFormat="1" x14ac:dyDescent="0.3">
      <c r="B4265" s="87">
        <v>4225</v>
      </c>
      <c r="C4265" s="88">
        <v>72154500</v>
      </c>
      <c r="D4265" s="89" t="s">
        <v>1399</v>
      </c>
      <c r="E4265" s="34">
        <v>28057</v>
      </c>
      <c r="F4265" s="35">
        <f t="shared" si="601"/>
        <v>29488</v>
      </c>
      <c r="G4265" s="36">
        <v>395341.8</v>
      </c>
      <c r="H4265" s="36">
        <v>400881.25</v>
      </c>
      <c r="I4265" s="37">
        <v>433680.625</v>
      </c>
      <c r="J4265" s="38">
        <f t="shared" si="593"/>
        <v>29488</v>
      </c>
      <c r="K4265" s="38">
        <f t="shared" si="594"/>
        <v>314847.91875000001</v>
      </c>
      <c r="L4265" s="38">
        <f t="shared" si="595"/>
        <v>398111.52500000002</v>
      </c>
      <c r="M4265" s="39">
        <f t="shared" si="596"/>
        <v>212178.29455079159</v>
      </c>
      <c r="N4265" s="40">
        <f t="shared" si="597"/>
        <v>129181.54613383251</v>
      </c>
      <c r="O4265" s="41">
        <f t="shared" si="598"/>
        <v>0.60883487826747906</v>
      </c>
      <c r="P4265" s="42">
        <f t="shared" si="599"/>
        <v>29488</v>
      </c>
      <c r="Q4265" s="43" t="str">
        <f t="shared" si="600"/>
        <v>MEDIA GEO</v>
      </c>
    </row>
    <row r="4266" spans="2:17" s="44" customFormat="1" x14ac:dyDescent="0.3">
      <c r="B4266" s="87">
        <v>4226</v>
      </c>
      <c r="C4266" s="88">
        <v>72154500</v>
      </c>
      <c r="D4266" s="89" t="s">
        <v>1294</v>
      </c>
      <c r="E4266" s="34">
        <v>37593</v>
      </c>
      <c r="F4266" s="35">
        <f t="shared" si="601"/>
        <v>39510</v>
      </c>
      <c r="G4266" s="36">
        <v>397091.1</v>
      </c>
      <c r="H4266" s="36">
        <v>397674.2</v>
      </c>
      <c r="I4266" s="37">
        <v>433680.625</v>
      </c>
      <c r="J4266" s="38">
        <f t="shared" si="593"/>
        <v>39510</v>
      </c>
      <c r="K4266" s="38">
        <f t="shared" si="594"/>
        <v>316988.98125000001</v>
      </c>
      <c r="L4266" s="38">
        <f t="shared" si="595"/>
        <v>397382.65</v>
      </c>
      <c r="M4266" s="39">
        <f t="shared" si="596"/>
        <v>228072.88427708662</v>
      </c>
      <c r="N4266" s="40">
        <f t="shared" si="597"/>
        <v>133334.09415242221</v>
      </c>
      <c r="O4266" s="41">
        <f t="shared" si="598"/>
        <v>0.58461177695474797</v>
      </c>
      <c r="P4266" s="42">
        <f t="shared" si="599"/>
        <v>39510</v>
      </c>
      <c r="Q4266" s="43" t="str">
        <f t="shared" si="600"/>
        <v>MEDIA GEO</v>
      </c>
    </row>
    <row r="4267" spans="2:17" s="44" customFormat="1" x14ac:dyDescent="0.3">
      <c r="B4267" s="87">
        <v>4227</v>
      </c>
      <c r="C4267" s="88">
        <v>72154500</v>
      </c>
      <c r="D4267" s="89" t="s">
        <v>939</v>
      </c>
      <c r="E4267" s="34">
        <v>29751</v>
      </c>
      <c r="F4267" s="35">
        <f t="shared" si="601"/>
        <v>31268</v>
      </c>
      <c r="G4267" s="36">
        <v>563566.15</v>
      </c>
      <c r="H4267" s="36">
        <v>567939.4</v>
      </c>
      <c r="I4267" s="37">
        <v>624500.1</v>
      </c>
      <c r="J4267" s="38">
        <f t="shared" si="593"/>
        <v>31268</v>
      </c>
      <c r="K4267" s="38">
        <f t="shared" si="594"/>
        <v>446818.41249999998</v>
      </c>
      <c r="L4267" s="38">
        <f t="shared" si="595"/>
        <v>565752.77500000002</v>
      </c>
      <c r="M4267" s="39">
        <f t="shared" si="596"/>
        <v>281170.58106553182</v>
      </c>
      <c r="N4267" s="40">
        <f t="shared" si="597"/>
        <v>176707.80970745848</v>
      </c>
      <c r="O4267" s="41">
        <f t="shared" si="598"/>
        <v>0.62847190142653497</v>
      </c>
      <c r="P4267" s="42">
        <f t="shared" si="599"/>
        <v>31268</v>
      </c>
      <c r="Q4267" s="43" t="str">
        <f t="shared" si="600"/>
        <v>MEDIA GEO</v>
      </c>
    </row>
    <row r="4268" spans="2:17" s="44" customFormat="1" x14ac:dyDescent="0.3">
      <c r="B4268" s="87">
        <v>4228</v>
      </c>
      <c r="C4268" s="88">
        <v>72154500</v>
      </c>
      <c r="D4268" s="89" t="s">
        <v>1400</v>
      </c>
      <c r="E4268" s="34">
        <v>12445</v>
      </c>
      <c r="F4268" s="35">
        <f t="shared" si="601"/>
        <v>13080</v>
      </c>
      <c r="G4268" s="36">
        <v>557735.15</v>
      </c>
      <c r="H4268" s="36">
        <v>579601.4</v>
      </c>
      <c r="I4268" s="37">
        <v>624500.1</v>
      </c>
      <c r="J4268" s="38">
        <f t="shared" si="593"/>
        <v>13080</v>
      </c>
      <c r="K4268" s="38">
        <f t="shared" si="594"/>
        <v>443729.16249999998</v>
      </c>
      <c r="L4268" s="38">
        <f t="shared" si="595"/>
        <v>568668.27500000002</v>
      </c>
      <c r="M4268" s="39">
        <f t="shared" si="596"/>
        <v>226685.85661107357</v>
      </c>
      <c r="N4268" s="40">
        <f t="shared" si="597"/>
        <v>151042.14971085143</v>
      </c>
      <c r="O4268" s="41">
        <f t="shared" si="598"/>
        <v>0.66630601471531348</v>
      </c>
      <c r="P4268" s="42">
        <f t="shared" si="599"/>
        <v>13080</v>
      </c>
      <c r="Q4268" s="43" t="str">
        <f t="shared" si="600"/>
        <v>MEDIA GEO</v>
      </c>
    </row>
    <row r="4269" spans="2:17" s="44" customFormat="1" x14ac:dyDescent="0.3">
      <c r="B4269" s="87">
        <v>4229</v>
      </c>
      <c r="C4269" s="88">
        <v>72154500</v>
      </c>
      <c r="D4269" s="89" t="s">
        <v>1401</v>
      </c>
      <c r="E4269" s="34">
        <v>17968</v>
      </c>
      <c r="F4269" s="35">
        <f t="shared" si="601"/>
        <v>18884</v>
      </c>
      <c r="G4269" s="36">
        <v>242861.15</v>
      </c>
      <c r="H4269" s="36">
        <v>246068.2</v>
      </c>
      <c r="I4269" s="37">
        <v>270616.71000000002</v>
      </c>
      <c r="J4269" s="38">
        <f t="shared" si="593"/>
        <v>18884</v>
      </c>
      <c r="K4269" s="38">
        <f t="shared" si="594"/>
        <v>194607.51500000001</v>
      </c>
      <c r="L4269" s="38">
        <f t="shared" si="595"/>
        <v>244464.67499999999</v>
      </c>
      <c r="M4269" s="39">
        <f t="shared" si="596"/>
        <v>132195.15405462577</v>
      </c>
      <c r="N4269" s="40">
        <f t="shared" si="597"/>
        <v>80123.08541609945</v>
      </c>
      <c r="O4269" s="41">
        <f t="shared" si="598"/>
        <v>0.60609699341165657</v>
      </c>
      <c r="P4269" s="42">
        <f t="shared" si="599"/>
        <v>18884</v>
      </c>
      <c r="Q4269" s="43" t="str">
        <f t="shared" si="600"/>
        <v>MEDIA GEO</v>
      </c>
    </row>
    <row r="4270" spans="2:17" s="44" customFormat="1" x14ac:dyDescent="0.3">
      <c r="B4270" s="87">
        <v>4230</v>
      </c>
      <c r="C4270" s="88">
        <v>72154500</v>
      </c>
      <c r="D4270" s="89" t="s">
        <v>1402</v>
      </c>
      <c r="E4270" s="34">
        <v>9997</v>
      </c>
      <c r="F4270" s="35">
        <f t="shared" si="601"/>
        <v>10507</v>
      </c>
      <c r="G4270" s="36">
        <v>869985.2</v>
      </c>
      <c r="H4270" s="36">
        <v>884854.25</v>
      </c>
      <c r="I4270" s="37">
        <v>971444.6</v>
      </c>
      <c r="J4270" s="38">
        <f t="shared" si="593"/>
        <v>10507</v>
      </c>
      <c r="K4270" s="38">
        <f t="shared" si="594"/>
        <v>684197.76249999995</v>
      </c>
      <c r="L4270" s="38">
        <f t="shared" si="595"/>
        <v>877419.72499999998</v>
      </c>
      <c r="M4270" s="39">
        <f t="shared" si="596"/>
        <v>297728.28386922041</v>
      </c>
      <c r="N4270" s="40">
        <f t="shared" si="597"/>
        <v>203096.11752503208</v>
      </c>
      <c r="O4270" s="41">
        <f t="shared" si="598"/>
        <v>0.68215258182942307</v>
      </c>
      <c r="P4270" s="42">
        <f t="shared" si="599"/>
        <v>10507</v>
      </c>
      <c r="Q4270" s="43" t="str">
        <f t="shared" si="600"/>
        <v>MEDIA GEO</v>
      </c>
    </row>
    <row r="4271" spans="2:17" s="44" customFormat="1" ht="21.6" x14ac:dyDescent="0.3">
      <c r="B4271" s="87">
        <v>4231</v>
      </c>
      <c r="C4271" s="88">
        <v>72154500</v>
      </c>
      <c r="D4271" s="89" t="s">
        <v>1403</v>
      </c>
      <c r="E4271" s="34">
        <v>9629</v>
      </c>
      <c r="F4271" s="35">
        <f t="shared" si="601"/>
        <v>10120</v>
      </c>
      <c r="G4271" s="36">
        <v>1095936.45</v>
      </c>
      <c r="H4271" s="36">
        <v>1122467.5</v>
      </c>
      <c r="I4271" s="37">
        <v>1214305.75</v>
      </c>
      <c r="J4271" s="38">
        <f t="shared" si="593"/>
        <v>10120</v>
      </c>
      <c r="K4271" s="38">
        <f t="shared" si="594"/>
        <v>860707.42500000005</v>
      </c>
      <c r="L4271" s="38">
        <f t="shared" si="595"/>
        <v>1109201.9750000001</v>
      </c>
      <c r="M4271" s="39">
        <f t="shared" si="596"/>
        <v>350644.41641944757</v>
      </c>
      <c r="N4271" s="40">
        <f t="shared" si="597"/>
        <v>240787.12400978309</v>
      </c>
      <c r="O4271" s="41">
        <f t="shared" si="598"/>
        <v>0.68669886852482753</v>
      </c>
      <c r="P4271" s="42">
        <f t="shared" si="599"/>
        <v>10120</v>
      </c>
      <c r="Q4271" s="43" t="str">
        <f t="shared" si="600"/>
        <v>MEDIA GEO</v>
      </c>
    </row>
    <row r="4272" spans="2:17" s="44" customFormat="1" x14ac:dyDescent="0.3">
      <c r="B4272" s="87">
        <v>4232</v>
      </c>
      <c r="C4272" s="88">
        <v>72154500</v>
      </c>
      <c r="D4272" s="89" t="s">
        <v>1404</v>
      </c>
      <c r="E4272" s="34">
        <v>12059</v>
      </c>
      <c r="F4272" s="35">
        <f t="shared" si="601"/>
        <v>12674</v>
      </c>
      <c r="G4272" s="36">
        <v>878731.7</v>
      </c>
      <c r="H4272" s="36">
        <v>887186.65</v>
      </c>
      <c r="I4272" s="37">
        <v>971444.6</v>
      </c>
      <c r="J4272" s="38">
        <f t="shared" si="593"/>
        <v>12674</v>
      </c>
      <c r="K4272" s="38">
        <f t="shared" si="594"/>
        <v>687509.23750000005</v>
      </c>
      <c r="L4272" s="38">
        <f t="shared" si="595"/>
        <v>882959.17500000005</v>
      </c>
      <c r="M4272" s="39">
        <f t="shared" si="596"/>
        <v>313004.62751767685</v>
      </c>
      <c r="N4272" s="40">
        <f t="shared" si="597"/>
        <v>212365.82331576044</v>
      </c>
      <c r="O4272" s="41">
        <f t="shared" si="598"/>
        <v>0.67847502766957379</v>
      </c>
      <c r="P4272" s="42">
        <f t="shared" si="599"/>
        <v>12674</v>
      </c>
      <c r="Q4272" s="43" t="str">
        <f t="shared" si="600"/>
        <v>MEDIA GEO</v>
      </c>
    </row>
    <row r="4273" spans="2:17" s="44" customFormat="1" x14ac:dyDescent="0.3">
      <c r="B4273" s="87">
        <v>4233</v>
      </c>
      <c r="C4273" s="88">
        <v>72154500</v>
      </c>
      <c r="D4273" s="89" t="s">
        <v>1405</v>
      </c>
      <c r="E4273" s="34">
        <v>80341</v>
      </c>
      <c r="F4273" s="35">
        <f t="shared" si="601"/>
        <v>84438</v>
      </c>
      <c r="G4273" s="36">
        <v>1108181.55</v>
      </c>
      <c r="H4273" s="36">
        <v>1107306.8999999999</v>
      </c>
      <c r="I4273" s="37">
        <v>1214305.75</v>
      </c>
      <c r="J4273" s="38">
        <f t="shared" si="593"/>
        <v>84438</v>
      </c>
      <c r="K4273" s="38">
        <f t="shared" si="594"/>
        <v>878558.05</v>
      </c>
      <c r="L4273" s="38">
        <f t="shared" si="595"/>
        <v>1107744.2250000001</v>
      </c>
      <c r="M4273" s="39">
        <f t="shared" si="596"/>
        <v>595574.68233012559</v>
      </c>
      <c r="N4273" s="40">
        <f t="shared" si="597"/>
        <v>361428.21418882592</v>
      </c>
      <c r="O4273" s="41">
        <f t="shared" si="598"/>
        <v>0.6068562430739578</v>
      </c>
      <c r="P4273" s="42">
        <f t="shared" si="599"/>
        <v>84438</v>
      </c>
      <c r="Q4273" s="43" t="str">
        <f t="shared" si="600"/>
        <v>MEDIA GEO</v>
      </c>
    </row>
    <row r="4274" spans="2:17" s="44" customFormat="1" x14ac:dyDescent="0.3">
      <c r="B4274" s="87">
        <v>4234</v>
      </c>
      <c r="C4274" s="88">
        <v>72154500</v>
      </c>
      <c r="D4274" s="89" t="s">
        <v>1406</v>
      </c>
      <c r="E4274" s="34">
        <v>31402</v>
      </c>
      <c r="F4274" s="35">
        <f t="shared" si="601"/>
        <v>33004</v>
      </c>
      <c r="G4274" s="77">
        <v>1435300.65</v>
      </c>
      <c r="H4274" s="77">
        <v>1461248.6</v>
      </c>
      <c r="I4274" s="77">
        <v>1595944.7</v>
      </c>
      <c r="J4274" s="38">
        <f t="shared" si="593"/>
        <v>33004</v>
      </c>
      <c r="K4274" s="38">
        <f t="shared" si="594"/>
        <v>1131374.4875</v>
      </c>
      <c r="L4274" s="38">
        <f t="shared" si="595"/>
        <v>1448274.625</v>
      </c>
      <c r="M4274" s="39">
        <f t="shared" si="596"/>
        <v>576517.97394153744</v>
      </c>
      <c r="N4274" s="40">
        <f t="shared" si="597"/>
        <v>384322.41664370958</v>
      </c>
      <c r="O4274" s="41">
        <f t="shared" si="598"/>
        <v>0.66662694662609479</v>
      </c>
      <c r="P4274" s="42">
        <f t="shared" si="599"/>
        <v>33004</v>
      </c>
      <c r="Q4274" s="43" t="str">
        <f t="shared" si="600"/>
        <v>MEDIA GEO</v>
      </c>
    </row>
    <row r="4275" spans="2:17" s="44" customFormat="1" x14ac:dyDescent="0.3">
      <c r="B4275" s="87">
        <v>4235</v>
      </c>
      <c r="C4275" s="88">
        <v>72154500</v>
      </c>
      <c r="D4275" s="89" t="s">
        <v>1407</v>
      </c>
      <c r="E4275" s="34">
        <v>19909</v>
      </c>
      <c r="F4275" s="35">
        <f t="shared" si="601"/>
        <v>20924</v>
      </c>
      <c r="G4275" s="36">
        <v>376099.5</v>
      </c>
      <c r="H4275" s="36">
        <v>378140.35</v>
      </c>
      <c r="I4275" s="37">
        <v>416333.4</v>
      </c>
      <c r="J4275" s="38">
        <f t="shared" si="593"/>
        <v>20924</v>
      </c>
      <c r="K4275" s="38">
        <f t="shared" si="594"/>
        <v>297874.3125</v>
      </c>
      <c r="L4275" s="38">
        <f t="shared" si="595"/>
        <v>377119.92499999999</v>
      </c>
      <c r="M4275" s="39">
        <f t="shared" si="596"/>
        <v>187611.92328983636</v>
      </c>
      <c r="N4275" s="40">
        <f t="shared" si="597"/>
        <v>117866.16090014635</v>
      </c>
      <c r="O4275" s="41">
        <f t="shared" si="598"/>
        <v>0.62824451044115281</v>
      </c>
      <c r="P4275" s="42">
        <f t="shared" si="599"/>
        <v>20924</v>
      </c>
      <c r="Q4275" s="43" t="str">
        <f t="shared" si="600"/>
        <v>MEDIA GEO</v>
      </c>
    </row>
    <row r="4276" spans="2:17" s="44" customFormat="1" x14ac:dyDescent="0.3">
      <c r="B4276" s="87">
        <v>4236</v>
      </c>
      <c r="C4276" s="88">
        <v>72154500</v>
      </c>
      <c r="D4276" s="89" t="s">
        <v>1408</v>
      </c>
      <c r="E4276" s="34">
        <v>10402</v>
      </c>
      <c r="F4276" s="35">
        <f t="shared" si="601"/>
        <v>10933</v>
      </c>
      <c r="G4276" s="36">
        <v>921006.45</v>
      </c>
      <c r="H4276" s="36">
        <v>922464.2</v>
      </c>
      <c r="I4276" s="37">
        <v>1006139.05</v>
      </c>
      <c r="J4276" s="38">
        <f t="shared" si="593"/>
        <v>10933</v>
      </c>
      <c r="K4276" s="38">
        <f t="shared" si="594"/>
        <v>715135.67500000005</v>
      </c>
      <c r="L4276" s="38">
        <f t="shared" si="595"/>
        <v>921735.32499999995</v>
      </c>
      <c r="M4276" s="39">
        <f t="shared" si="596"/>
        <v>310922.66847069067</v>
      </c>
      <c r="N4276" s="40">
        <f t="shared" si="597"/>
        <v>212124.72886152958</v>
      </c>
      <c r="O4276" s="41">
        <f t="shared" si="598"/>
        <v>0.68224272583562262</v>
      </c>
      <c r="P4276" s="42">
        <f t="shared" si="599"/>
        <v>10933</v>
      </c>
      <c r="Q4276" s="43" t="str">
        <f t="shared" si="600"/>
        <v>MEDIA GEO</v>
      </c>
    </row>
    <row r="4277" spans="2:17" s="44" customFormat="1" x14ac:dyDescent="0.3">
      <c r="B4277" s="87">
        <v>4237</v>
      </c>
      <c r="C4277" s="88">
        <v>72154500</v>
      </c>
      <c r="D4277" s="89" t="s">
        <v>1409</v>
      </c>
      <c r="E4277" s="34">
        <v>26989</v>
      </c>
      <c r="F4277" s="35">
        <f t="shared" si="601"/>
        <v>28365</v>
      </c>
      <c r="G4277" s="36">
        <v>2365053.6</v>
      </c>
      <c r="H4277" s="36">
        <v>2415491.75</v>
      </c>
      <c r="I4277" s="37">
        <v>2602083.75</v>
      </c>
      <c r="J4277" s="38">
        <f t="shared" si="593"/>
        <v>28365</v>
      </c>
      <c r="K4277" s="38">
        <f t="shared" si="594"/>
        <v>1852748.5249999999</v>
      </c>
      <c r="L4277" s="38">
        <f t="shared" si="595"/>
        <v>2390272.6749999998</v>
      </c>
      <c r="M4277" s="39">
        <f t="shared" si="596"/>
        <v>805819.27459325094</v>
      </c>
      <c r="N4277" s="40">
        <f t="shared" si="597"/>
        <v>549743.1896273559</v>
      </c>
      <c r="O4277" s="41">
        <f t="shared" si="598"/>
        <v>0.68221648074234365</v>
      </c>
      <c r="P4277" s="42">
        <f t="shared" si="599"/>
        <v>28365</v>
      </c>
      <c r="Q4277" s="43" t="str">
        <f t="shared" si="600"/>
        <v>MEDIA GEO</v>
      </c>
    </row>
    <row r="4278" spans="2:17" s="44" customFormat="1" x14ac:dyDescent="0.3">
      <c r="B4278" s="87">
        <v>4238</v>
      </c>
      <c r="C4278" s="88">
        <v>72154500</v>
      </c>
      <c r="D4278" s="89" t="s">
        <v>1410</v>
      </c>
      <c r="E4278" s="34">
        <v>47995</v>
      </c>
      <c r="F4278" s="35">
        <f t="shared" si="601"/>
        <v>50443</v>
      </c>
      <c r="G4278" s="36">
        <v>9390242.4000000004</v>
      </c>
      <c r="H4278" s="36">
        <v>9617651.4000000004</v>
      </c>
      <c r="I4278" s="37">
        <v>10408335</v>
      </c>
      <c r="J4278" s="38">
        <f t="shared" si="593"/>
        <v>50443</v>
      </c>
      <c r="K4278" s="38">
        <f t="shared" si="594"/>
        <v>7366667.9500000002</v>
      </c>
      <c r="L4278" s="38">
        <f t="shared" si="595"/>
        <v>9503946.9000000004</v>
      </c>
      <c r="M4278" s="39">
        <f t="shared" si="596"/>
        <v>2624109.7873975071</v>
      </c>
      <c r="N4278" s="40">
        <f t="shared" si="597"/>
        <v>1819857.2378833739</v>
      </c>
      <c r="O4278" s="41">
        <f t="shared" si="598"/>
        <v>0.69351413825114361</v>
      </c>
      <c r="P4278" s="42">
        <f t="shared" si="599"/>
        <v>50443</v>
      </c>
      <c r="Q4278" s="43" t="str">
        <f t="shared" si="600"/>
        <v>MEDIA GEO</v>
      </c>
    </row>
    <row r="4279" spans="2:17" s="44" customFormat="1" x14ac:dyDescent="0.3">
      <c r="B4279" s="87">
        <v>4239</v>
      </c>
      <c r="C4279" s="88">
        <v>72154500</v>
      </c>
      <c r="D4279" s="89" t="s">
        <v>1411</v>
      </c>
      <c r="E4279" s="34">
        <v>74892</v>
      </c>
      <c r="F4279" s="35">
        <f t="shared" si="601"/>
        <v>78711</v>
      </c>
      <c r="G4279" s="36">
        <v>11094643.699999999</v>
      </c>
      <c r="H4279" s="36">
        <v>11236337</v>
      </c>
      <c r="I4279" s="37">
        <v>12143057.5</v>
      </c>
      <c r="J4279" s="38">
        <f t="shared" si="593"/>
        <v>78711</v>
      </c>
      <c r="K4279" s="38">
        <f t="shared" si="594"/>
        <v>8638187.3000000007</v>
      </c>
      <c r="L4279" s="38">
        <f t="shared" si="595"/>
        <v>11165490.35</v>
      </c>
      <c r="M4279" s="39">
        <f t="shared" si="596"/>
        <v>3303888.6294869487</v>
      </c>
      <c r="N4279" s="40">
        <f t="shared" si="597"/>
        <v>2280544.9723413759</v>
      </c>
      <c r="O4279" s="41">
        <f t="shared" si="598"/>
        <v>0.69026084959029477</v>
      </c>
      <c r="P4279" s="42">
        <f t="shared" si="599"/>
        <v>78711</v>
      </c>
      <c r="Q4279" s="43" t="str">
        <f t="shared" si="600"/>
        <v>MEDIA GEO</v>
      </c>
    </row>
    <row r="4280" spans="2:17" s="44" customFormat="1" x14ac:dyDescent="0.3">
      <c r="B4280" s="87">
        <v>4240</v>
      </c>
      <c r="C4280" s="88">
        <v>72154500</v>
      </c>
      <c r="D4280" s="89" t="s">
        <v>1412</v>
      </c>
      <c r="E4280" s="34">
        <v>34961</v>
      </c>
      <c r="F4280" s="35">
        <f t="shared" si="601"/>
        <v>36744</v>
      </c>
      <c r="G4280" s="36">
        <v>2534735.7000000002</v>
      </c>
      <c r="H4280" s="36">
        <v>2542024.4500000002</v>
      </c>
      <c r="I4280" s="37">
        <v>2775556</v>
      </c>
      <c r="J4280" s="38">
        <f t="shared" si="593"/>
        <v>36744</v>
      </c>
      <c r="K4280" s="38">
        <f t="shared" si="594"/>
        <v>1972265.0375000001</v>
      </c>
      <c r="L4280" s="38">
        <f t="shared" si="595"/>
        <v>2538380.0750000002</v>
      </c>
      <c r="M4280" s="39">
        <f t="shared" si="596"/>
        <v>900351.73933865933</v>
      </c>
      <c r="N4280" s="40">
        <f t="shared" si="597"/>
        <v>610662.88877155038</v>
      </c>
      <c r="O4280" s="41">
        <f t="shared" si="598"/>
        <v>0.67824924647794227</v>
      </c>
      <c r="P4280" s="42">
        <f t="shared" si="599"/>
        <v>36744</v>
      </c>
      <c r="Q4280" s="43" t="str">
        <f t="shared" si="600"/>
        <v>MEDIA GEO</v>
      </c>
    </row>
    <row r="4281" spans="2:17" s="44" customFormat="1" x14ac:dyDescent="0.3">
      <c r="B4281" s="87">
        <v>4241</v>
      </c>
      <c r="C4281" s="88">
        <v>72154500</v>
      </c>
      <c r="D4281" s="89" t="s">
        <v>1413</v>
      </c>
      <c r="E4281" s="34">
        <v>22700</v>
      </c>
      <c r="F4281" s="35">
        <f t="shared" si="601"/>
        <v>23858</v>
      </c>
      <c r="G4281" s="36">
        <v>1902363.75</v>
      </c>
      <c r="H4281" s="36">
        <v>1902655.3</v>
      </c>
      <c r="I4281" s="37">
        <v>2081667</v>
      </c>
      <c r="J4281" s="38">
        <f t="shared" si="593"/>
        <v>23858</v>
      </c>
      <c r="K4281" s="38">
        <f t="shared" si="594"/>
        <v>1477636.0125</v>
      </c>
      <c r="L4281" s="38">
        <f t="shared" si="595"/>
        <v>1902509.5249999999</v>
      </c>
      <c r="M4281" s="39">
        <f t="shared" si="596"/>
        <v>651140.55024455464</v>
      </c>
      <c r="N4281" s="40">
        <f t="shared" si="597"/>
        <v>443555.74499791581</v>
      </c>
      <c r="O4281" s="41">
        <f t="shared" si="598"/>
        <v>0.68119816041456127</v>
      </c>
      <c r="P4281" s="42">
        <f t="shared" si="599"/>
        <v>23858</v>
      </c>
      <c r="Q4281" s="43" t="str">
        <f t="shared" si="600"/>
        <v>MEDIA GEO</v>
      </c>
    </row>
    <row r="4282" spans="2:17" s="44" customFormat="1" x14ac:dyDescent="0.3">
      <c r="B4282" s="87">
        <v>4242</v>
      </c>
      <c r="C4282" s="88">
        <v>72154500</v>
      </c>
      <c r="D4282" s="89" t="s">
        <v>1414</v>
      </c>
      <c r="E4282" s="34">
        <v>13495</v>
      </c>
      <c r="F4282" s="35">
        <f t="shared" si="601"/>
        <v>14183</v>
      </c>
      <c r="G4282" s="36">
        <v>437908.1</v>
      </c>
      <c r="H4282" s="36">
        <v>448987</v>
      </c>
      <c r="I4282" s="37">
        <v>485722.3</v>
      </c>
      <c r="J4282" s="38">
        <f t="shared" si="593"/>
        <v>14183</v>
      </c>
      <c r="K4282" s="38">
        <f t="shared" si="594"/>
        <v>346700.1</v>
      </c>
      <c r="L4282" s="38">
        <f t="shared" si="595"/>
        <v>443447.55</v>
      </c>
      <c r="M4282" s="39">
        <f t="shared" si="596"/>
        <v>191841.79206793121</v>
      </c>
      <c r="N4282" s="40">
        <f t="shared" si="597"/>
        <v>125623.73660864496</v>
      </c>
      <c r="O4282" s="41">
        <f t="shared" si="598"/>
        <v>0.65482987442153151</v>
      </c>
      <c r="P4282" s="42">
        <f t="shared" si="599"/>
        <v>14183</v>
      </c>
      <c r="Q4282" s="43" t="str">
        <f t="shared" si="600"/>
        <v>MEDIA GEO</v>
      </c>
    </row>
    <row r="4283" spans="2:17" s="44" customFormat="1" x14ac:dyDescent="0.3">
      <c r="B4283" s="87">
        <v>4243</v>
      </c>
      <c r="C4283" s="88">
        <v>72154500</v>
      </c>
      <c r="D4283" s="89" t="s">
        <v>1415</v>
      </c>
      <c r="E4283" s="34">
        <v>10991</v>
      </c>
      <c r="F4283" s="35">
        <f t="shared" si="601"/>
        <v>11552</v>
      </c>
      <c r="G4283" s="36">
        <v>877273.95</v>
      </c>
      <c r="H4283" s="36">
        <v>886895.1</v>
      </c>
      <c r="I4283" s="37">
        <v>971444.6</v>
      </c>
      <c r="J4283" s="38">
        <f t="shared" si="593"/>
        <v>11552</v>
      </c>
      <c r="K4283" s="38">
        <f t="shared" si="594"/>
        <v>686791.41249999998</v>
      </c>
      <c r="L4283" s="38">
        <f t="shared" si="595"/>
        <v>882084.52499999991</v>
      </c>
      <c r="M4283" s="39">
        <f t="shared" si="596"/>
        <v>305682.57065657235</v>
      </c>
      <c r="N4283" s="40">
        <f t="shared" si="597"/>
        <v>207981.72106553125</v>
      </c>
      <c r="O4283" s="41">
        <f t="shared" si="598"/>
        <v>0.68038462454306614</v>
      </c>
      <c r="P4283" s="42">
        <f t="shared" si="599"/>
        <v>11552</v>
      </c>
      <c r="Q4283" s="43" t="str">
        <f t="shared" si="600"/>
        <v>MEDIA GEO</v>
      </c>
    </row>
    <row r="4284" spans="2:17" s="44" customFormat="1" x14ac:dyDescent="0.3">
      <c r="B4284" s="87">
        <v>4244</v>
      </c>
      <c r="C4284" s="88">
        <v>72154500</v>
      </c>
      <c r="D4284" s="89" t="s">
        <v>1416</v>
      </c>
      <c r="E4284" s="34">
        <v>6701</v>
      </c>
      <c r="F4284" s="35">
        <f t="shared" si="601"/>
        <v>7043</v>
      </c>
      <c r="G4284" s="36">
        <v>877857.05</v>
      </c>
      <c r="H4284" s="36">
        <v>903221.9</v>
      </c>
      <c r="I4284" s="37">
        <v>971444.6</v>
      </c>
      <c r="J4284" s="38">
        <f t="shared" si="593"/>
        <v>7043</v>
      </c>
      <c r="K4284" s="38">
        <f t="shared" si="594"/>
        <v>689891.63750000007</v>
      </c>
      <c r="L4284" s="38">
        <f t="shared" si="595"/>
        <v>890539.47500000009</v>
      </c>
      <c r="M4284" s="39">
        <f t="shared" si="596"/>
        <v>271392.90942590329</v>
      </c>
      <c r="N4284" s="40">
        <f t="shared" si="597"/>
        <v>186923.61356110583</v>
      </c>
      <c r="O4284" s="41">
        <f t="shared" si="598"/>
        <v>0.68875643787643026</v>
      </c>
      <c r="P4284" s="42">
        <f t="shared" si="599"/>
        <v>7043</v>
      </c>
      <c r="Q4284" s="43" t="str">
        <f t="shared" si="600"/>
        <v>MEDIA GEO</v>
      </c>
    </row>
    <row r="4285" spans="2:17" s="44" customFormat="1" x14ac:dyDescent="0.3">
      <c r="B4285" s="87">
        <v>4245</v>
      </c>
      <c r="C4285" s="88">
        <v>72154500</v>
      </c>
      <c r="D4285" s="89" t="s">
        <v>1048</v>
      </c>
      <c r="E4285" s="34">
        <v>39674</v>
      </c>
      <c r="F4285" s="35">
        <f t="shared" si="601"/>
        <v>41697</v>
      </c>
      <c r="G4285" s="36">
        <v>10191130.25</v>
      </c>
      <c r="H4285" s="36">
        <v>10390842</v>
      </c>
      <c r="I4285" s="37">
        <v>11188960.125</v>
      </c>
      <c r="J4285" s="38">
        <f t="shared" si="593"/>
        <v>41697</v>
      </c>
      <c r="K4285" s="38">
        <f t="shared" si="594"/>
        <v>7953157.34375</v>
      </c>
      <c r="L4285" s="38">
        <f t="shared" si="595"/>
        <v>10290986.125</v>
      </c>
      <c r="M4285" s="39">
        <f t="shared" si="596"/>
        <v>2651196.4361385987</v>
      </c>
      <c r="N4285" s="40">
        <f t="shared" si="597"/>
        <v>1845194.7467960753</v>
      </c>
      <c r="O4285" s="41">
        <f t="shared" si="598"/>
        <v>0.69598567712453452</v>
      </c>
      <c r="P4285" s="42">
        <f t="shared" si="599"/>
        <v>41697</v>
      </c>
      <c r="Q4285" s="43" t="str">
        <f t="shared" si="600"/>
        <v>MEDIA GEO</v>
      </c>
    </row>
    <row r="4286" spans="2:17" s="44" customFormat="1" x14ac:dyDescent="0.3">
      <c r="B4286" s="87">
        <v>4246</v>
      </c>
      <c r="C4286" s="88">
        <v>72154500</v>
      </c>
      <c r="D4286" s="89" t="s">
        <v>1295</v>
      </c>
      <c r="E4286" s="34">
        <v>66792</v>
      </c>
      <c r="F4286" s="35">
        <f t="shared" si="601"/>
        <v>70198</v>
      </c>
      <c r="G4286" s="36">
        <v>571729.55000000005</v>
      </c>
      <c r="H4286" s="36">
        <v>570563.35</v>
      </c>
      <c r="I4286" s="37">
        <v>624500.1</v>
      </c>
      <c r="J4286" s="38">
        <f t="shared" si="593"/>
        <v>70198</v>
      </c>
      <c r="K4286" s="38">
        <f t="shared" si="594"/>
        <v>459247.75</v>
      </c>
      <c r="L4286" s="38">
        <f t="shared" si="595"/>
        <v>571146.44999999995</v>
      </c>
      <c r="M4286" s="39">
        <f t="shared" si="596"/>
        <v>345810.31262375013</v>
      </c>
      <c r="N4286" s="40">
        <f t="shared" si="597"/>
        <v>194887.33523476039</v>
      </c>
      <c r="O4286" s="41">
        <f t="shared" si="598"/>
        <v>0.56356715841150307</v>
      </c>
      <c r="P4286" s="42">
        <f t="shared" si="599"/>
        <v>70198</v>
      </c>
      <c r="Q4286" s="43" t="str">
        <f t="shared" si="600"/>
        <v>MEDIA GEO</v>
      </c>
    </row>
    <row r="4287" spans="2:17" s="44" customFormat="1" x14ac:dyDescent="0.3">
      <c r="B4287" s="87">
        <v>4247</v>
      </c>
      <c r="C4287" s="88">
        <v>72154500</v>
      </c>
      <c r="D4287" s="89" t="s">
        <v>1417</v>
      </c>
      <c r="E4287" s="34">
        <v>20085</v>
      </c>
      <c r="F4287" s="35">
        <f t="shared" si="601"/>
        <v>21109</v>
      </c>
      <c r="G4287" s="36">
        <v>590680.30000000005</v>
      </c>
      <c r="H4287" s="36">
        <v>607590.19999999995</v>
      </c>
      <c r="I4287" s="37">
        <v>659194.55000000005</v>
      </c>
      <c r="J4287" s="38">
        <f t="shared" si="593"/>
        <v>21109</v>
      </c>
      <c r="K4287" s="38">
        <f t="shared" si="594"/>
        <v>469643.51250000001</v>
      </c>
      <c r="L4287" s="38">
        <f t="shared" si="595"/>
        <v>599135.25</v>
      </c>
      <c r="M4287" s="39">
        <f t="shared" si="596"/>
        <v>265834.36888101324</v>
      </c>
      <c r="N4287" s="40">
        <f t="shared" si="597"/>
        <v>173046.96786414378</v>
      </c>
      <c r="O4287" s="41">
        <f t="shared" si="598"/>
        <v>0.65095784488874397</v>
      </c>
      <c r="P4287" s="42">
        <f t="shared" si="599"/>
        <v>21109</v>
      </c>
      <c r="Q4287" s="43" t="str">
        <f t="shared" si="600"/>
        <v>MEDIA GEO</v>
      </c>
    </row>
    <row r="4288" spans="2:17" s="44" customFormat="1" x14ac:dyDescent="0.3">
      <c r="B4288" s="87">
        <v>4248</v>
      </c>
      <c r="C4288" s="88">
        <v>72154500</v>
      </c>
      <c r="D4288" s="89" t="s">
        <v>1418</v>
      </c>
      <c r="E4288" s="34">
        <v>8874</v>
      </c>
      <c r="F4288" s="35">
        <f t="shared" si="601"/>
        <v>9327</v>
      </c>
      <c r="G4288" s="36">
        <v>775523</v>
      </c>
      <c r="H4288" s="36">
        <v>795348.4</v>
      </c>
      <c r="I4288" s="37">
        <v>867361.25</v>
      </c>
      <c r="J4288" s="38">
        <f t="shared" si="593"/>
        <v>9327</v>
      </c>
      <c r="K4288" s="38">
        <f t="shared" si="594"/>
        <v>611889.91249999998</v>
      </c>
      <c r="L4288" s="38">
        <f t="shared" si="595"/>
        <v>785435.7</v>
      </c>
      <c r="M4288" s="39">
        <f t="shared" si="596"/>
        <v>265780.74942811136</v>
      </c>
      <c r="N4288" s="40">
        <f t="shared" si="597"/>
        <v>181340.18528133319</v>
      </c>
      <c r="O4288" s="41">
        <f t="shared" si="598"/>
        <v>0.68229239954935961</v>
      </c>
      <c r="P4288" s="42">
        <f t="shared" si="599"/>
        <v>9327</v>
      </c>
      <c r="Q4288" s="43" t="str">
        <f t="shared" si="600"/>
        <v>MEDIA GEO</v>
      </c>
    </row>
    <row r="4289" spans="2:17" s="44" customFormat="1" x14ac:dyDescent="0.3">
      <c r="B4289" s="87">
        <v>4249</v>
      </c>
      <c r="C4289" s="88">
        <v>72154500</v>
      </c>
      <c r="D4289" s="89" t="s">
        <v>1039</v>
      </c>
      <c r="E4289" s="34">
        <v>11451</v>
      </c>
      <c r="F4289" s="35">
        <f t="shared" si="601"/>
        <v>12035</v>
      </c>
      <c r="G4289" s="36">
        <v>592721.15</v>
      </c>
      <c r="H4289" s="36">
        <v>601176.1</v>
      </c>
      <c r="I4289" s="37">
        <v>659194.55000000005</v>
      </c>
      <c r="J4289" s="38">
        <f t="shared" si="593"/>
        <v>12035</v>
      </c>
      <c r="K4289" s="38">
        <f t="shared" si="594"/>
        <v>466281.7</v>
      </c>
      <c r="L4289" s="38">
        <f t="shared" si="595"/>
        <v>596948.625</v>
      </c>
      <c r="M4289" s="39">
        <f t="shared" si="596"/>
        <v>230583.35741664763</v>
      </c>
      <c r="N4289" s="40">
        <f t="shared" si="597"/>
        <v>154537.02554649283</v>
      </c>
      <c r="O4289" s="41">
        <f t="shared" si="598"/>
        <v>0.67020025763288493</v>
      </c>
      <c r="P4289" s="42">
        <f t="shared" si="599"/>
        <v>12035</v>
      </c>
      <c r="Q4289" s="43" t="str">
        <f t="shared" si="600"/>
        <v>MEDIA GEO</v>
      </c>
    </row>
    <row r="4290" spans="2:17" s="44" customFormat="1" x14ac:dyDescent="0.3">
      <c r="B4290" s="87">
        <v>4250</v>
      </c>
      <c r="C4290" s="88">
        <v>72154500</v>
      </c>
      <c r="D4290" s="89" t="s">
        <v>973</v>
      </c>
      <c r="E4290" s="34">
        <v>21282</v>
      </c>
      <c r="F4290" s="35">
        <f t="shared" si="601"/>
        <v>22367</v>
      </c>
      <c r="G4290" s="36">
        <v>876107.75</v>
      </c>
      <c r="H4290" s="36">
        <v>896224.7</v>
      </c>
      <c r="I4290" s="37">
        <v>971444.6</v>
      </c>
      <c r="J4290" s="38">
        <f t="shared" si="593"/>
        <v>22367</v>
      </c>
      <c r="K4290" s="38">
        <f t="shared" si="594"/>
        <v>691536.01249999995</v>
      </c>
      <c r="L4290" s="38">
        <f t="shared" si="595"/>
        <v>886166.22499999998</v>
      </c>
      <c r="M4290" s="39">
        <f t="shared" si="596"/>
        <v>361409.90575813671</v>
      </c>
      <c r="N4290" s="40">
        <f t="shared" si="597"/>
        <v>239739.53777477003</v>
      </c>
      <c r="O4290" s="41">
        <f t="shared" si="598"/>
        <v>0.66334523197936057</v>
      </c>
      <c r="P4290" s="42">
        <f t="shared" si="599"/>
        <v>22367</v>
      </c>
      <c r="Q4290" s="43" t="str">
        <f t="shared" si="600"/>
        <v>MEDIA GEO</v>
      </c>
    </row>
    <row r="4291" spans="2:17" s="44" customFormat="1" x14ac:dyDescent="0.3">
      <c r="B4291" s="87">
        <v>4251</v>
      </c>
      <c r="C4291" s="88">
        <v>72154500</v>
      </c>
      <c r="D4291" s="89" t="s">
        <v>974</v>
      </c>
      <c r="E4291" s="34">
        <v>40244</v>
      </c>
      <c r="F4291" s="35">
        <f t="shared" si="601"/>
        <v>42296</v>
      </c>
      <c r="G4291" s="36">
        <v>1091854.75</v>
      </c>
      <c r="H4291" s="36">
        <v>1110805.5</v>
      </c>
      <c r="I4291" s="37">
        <v>1214305.75</v>
      </c>
      <c r="J4291" s="38">
        <f t="shared" si="593"/>
        <v>42296</v>
      </c>
      <c r="K4291" s="38">
        <f t="shared" si="594"/>
        <v>864815.5</v>
      </c>
      <c r="L4291" s="38">
        <f t="shared" si="595"/>
        <v>1101330.125</v>
      </c>
      <c r="M4291" s="39">
        <f t="shared" si="596"/>
        <v>499582.89407110697</v>
      </c>
      <c r="N4291" s="40">
        <f t="shared" si="597"/>
        <v>323350.66374541412</v>
      </c>
      <c r="O4291" s="41">
        <f t="shared" si="598"/>
        <v>0.64724126382796199</v>
      </c>
      <c r="P4291" s="42">
        <f t="shared" si="599"/>
        <v>42296</v>
      </c>
      <c r="Q4291" s="43" t="str">
        <f t="shared" si="600"/>
        <v>MEDIA GEO</v>
      </c>
    </row>
    <row r="4292" spans="2:17" s="44" customFormat="1" x14ac:dyDescent="0.3">
      <c r="B4292" s="87">
        <v>4252</v>
      </c>
      <c r="C4292" s="88">
        <v>72154500</v>
      </c>
      <c r="D4292" s="89" t="s">
        <v>1062</v>
      </c>
      <c r="E4292" s="34">
        <v>52248</v>
      </c>
      <c r="F4292" s="35">
        <f t="shared" si="601"/>
        <v>54913</v>
      </c>
      <c r="G4292" s="36">
        <v>3165066.8</v>
      </c>
      <c r="H4292" s="36">
        <v>3190140.1</v>
      </c>
      <c r="I4292" s="37">
        <v>3469445</v>
      </c>
      <c r="J4292" s="38">
        <f t="shared" si="593"/>
        <v>54913</v>
      </c>
      <c r="K4292" s="38">
        <f t="shared" si="594"/>
        <v>2469891.2250000001</v>
      </c>
      <c r="L4292" s="38">
        <f t="shared" si="595"/>
        <v>3177603.45</v>
      </c>
      <c r="M4292" s="39">
        <f t="shared" si="596"/>
        <v>1177692.62013141</v>
      </c>
      <c r="N4292" s="40">
        <f t="shared" si="597"/>
        <v>793925.08317297592</v>
      </c>
      <c r="O4292" s="41">
        <f t="shared" si="598"/>
        <v>0.67413607727658831</v>
      </c>
      <c r="P4292" s="42">
        <f t="shared" si="599"/>
        <v>54913</v>
      </c>
      <c r="Q4292" s="43" t="str">
        <f t="shared" si="600"/>
        <v>MEDIA GEO</v>
      </c>
    </row>
    <row r="4293" spans="2:17" s="44" customFormat="1" x14ac:dyDescent="0.3">
      <c r="B4293" s="87">
        <v>4253</v>
      </c>
      <c r="C4293" s="88">
        <v>72154500</v>
      </c>
      <c r="D4293" s="89" t="s">
        <v>1063</v>
      </c>
      <c r="E4293" s="34">
        <v>17729</v>
      </c>
      <c r="F4293" s="35">
        <f t="shared" si="601"/>
        <v>18633</v>
      </c>
      <c r="G4293" s="36">
        <v>889519.05</v>
      </c>
      <c r="H4293" s="36">
        <v>896516.25</v>
      </c>
      <c r="I4293" s="37">
        <v>971444.6</v>
      </c>
      <c r="J4293" s="38">
        <f t="shared" si="593"/>
        <v>18633</v>
      </c>
      <c r="K4293" s="38">
        <f t="shared" si="594"/>
        <v>694028.22499999998</v>
      </c>
      <c r="L4293" s="38">
        <f t="shared" si="595"/>
        <v>893017.65</v>
      </c>
      <c r="M4293" s="39">
        <f t="shared" si="596"/>
        <v>346619.95411292784</v>
      </c>
      <c r="N4293" s="40">
        <f t="shared" si="597"/>
        <v>231921.79939397227</v>
      </c>
      <c r="O4293" s="41">
        <f t="shared" si="598"/>
        <v>0.66909534965321926</v>
      </c>
      <c r="P4293" s="42">
        <f t="shared" si="599"/>
        <v>18633</v>
      </c>
      <c r="Q4293" s="43" t="str">
        <f t="shared" si="600"/>
        <v>MEDIA GEO</v>
      </c>
    </row>
    <row r="4294" spans="2:17" s="44" customFormat="1" x14ac:dyDescent="0.3">
      <c r="B4294" s="87">
        <v>4254</v>
      </c>
      <c r="C4294" s="88">
        <v>72154500</v>
      </c>
      <c r="D4294" s="89" t="s">
        <v>1064</v>
      </c>
      <c r="E4294" s="34">
        <v>33212</v>
      </c>
      <c r="F4294" s="35">
        <f t="shared" si="601"/>
        <v>34906</v>
      </c>
      <c r="G4294" s="36">
        <v>874066.9</v>
      </c>
      <c r="H4294" s="36">
        <v>895350.05</v>
      </c>
      <c r="I4294" s="37">
        <v>971444.6</v>
      </c>
      <c r="J4294" s="38">
        <f t="shared" si="593"/>
        <v>34906</v>
      </c>
      <c r="K4294" s="38">
        <f t="shared" si="594"/>
        <v>693941.88750000007</v>
      </c>
      <c r="L4294" s="38">
        <f t="shared" si="595"/>
        <v>884708.47500000009</v>
      </c>
      <c r="M4294" s="39">
        <f t="shared" si="596"/>
        <v>403611.85579629015</v>
      </c>
      <c r="N4294" s="40">
        <f t="shared" si="597"/>
        <v>260714.41089674609</v>
      </c>
      <c r="O4294" s="41">
        <f t="shared" si="598"/>
        <v>0.64595330179877852</v>
      </c>
      <c r="P4294" s="42">
        <f t="shared" si="599"/>
        <v>34906</v>
      </c>
      <c r="Q4294" s="43" t="str">
        <f t="shared" si="600"/>
        <v>MEDIA GEO</v>
      </c>
    </row>
    <row r="4295" spans="2:17" s="44" customFormat="1" x14ac:dyDescent="0.3">
      <c r="B4295" s="87">
        <v>4255</v>
      </c>
      <c r="C4295" s="88">
        <v>72154500</v>
      </c>
      <c r="D4295" s="89" t="s">
        <v>1065</v>
      </c>
      <c r="E4295" s="34">
        <v>33212</v>
      </c>
      <c r="F4295" s="35">
        <f t="shared" si="601"/>
        <v>34906</v>
      </c>
      <c r="G4295" s="36">
        <v>873775.35</v>
      </c>
      <c r="H4295" s="36">
        <v>886603.55</v>
      </c>
      <c r="I4295" s="37">
        <v>971444.6</v>
      </c>
      <c r="J4295" s="38">
        <f t="shared" si="593"/>
        <v>34906</v>
      </c>
      <c r="K4295" s="38">
        <f t="shared" si="594"/>
        <v>691682.375</v>
      </c>
      <c r="L4295" s="38">
        <f t="shared" si="595"/>
        <v>880189.45</v>
      </c>
      <c r="M4295" s="39">
        <f t="shared" si="596"/>
        <v>402588.94432489073</v>
      </c>
      <c r="N4295" s="40">
        <f t="shared" si="597"/>
        <v>259991.10325876606</v>
      </c>
      <c r="O4295" s="41">
        <f t="shared" si="598"/>
        <v>0.64579792099047884</v>
      </c>
      <c r="P4295" s="42">
        <f t="shared" si="599"/>
        <v>34906</v>
      </c>
      <c r="Q4295" s="43" t="str">
        <f t="shared" si="600"/>
        <v>MEDIA GEO</v>
      </c>
    </row>
    <row r="4296" spans="2:17" s="44" customFormat="1" x14ac:dyDescent="0.3">
      <c r="B4296" s="87">
        <v>4256</v>
      </c>
      <c r="C4296" s="88">
        <v>72154500</v>
      </c>
      <c r="D4296" s="89" t="s">
        <v>1066</v>
      </c>
      <c r="E4296" s="34">
        <v>23252</v>
      </c>
      <c r="F4296" s="35">
        <f t="shared" si="601"/>
        <v>24438</v>
      </c>
      <c r="G4296" s="36">
        <v>873192.25</v>
      </c>
      <c r="H4296" s="36">
        <v>886020.45</v>
      </c>
      <c r="I4296" s="37">
        <v>971444.6</v>
      </c>
      <c r="J4296" s="38">
        <f t="shared" si="593"/>
        <v>24438</v>
      </c>
      <c r="K4296" s="38">
        <f t="shared" si="594"/>
        <v>688773.82499999995</v>
      </c>
      <c r="L4296" s="38">
        <f t="shared" si="595"/>
        <v>879606.35</v>
      </c>
      <c r="M4296" s="39">
        <f t="shared" si="596"/>
        <v>368136.88170976785</v>
      </c>
      <c r="N4296" s="40">
        <f t="shared" si="597"/>
        <v>243031.8099432099</v>
      </c>
      <c r="O4296" s="41">
        <f t="shared" si="598"/>
        <v>0.66016697054225493</v>
      </c>
      <c r="P4296" s="42">
        <f t="shared" si="599"/>
        <v>24438</v>
      </c>
      <c r="Q4296" s="43" t="str">
        <f t="shared" si="600"/>
        <v>MEDIA GEO</v>
      </c>
    </row>
    <row r="4297" spans="2:17" s="44" customFormat="1" x14ac:dyDescent="0.3">
      <c r="B4297" s="87">
        <v>4257</v>
      </c>
      <c r="C4297" s="88">
        <v>72154500</v>
      </c>
      <c r="D4297" s="89" t="s">
        <v>1419</v>
      </c>
      <c r="E4297" s="34">
        <v>24854</v>
      </c>
      <c r="F4297" s="35">
        <f t="shared" si="601"/>
        <v>26122</v>
      </c>
      <c r="G4297" s="36">
        <v>2974393.1</v>
      </c>
      <c r="H4297" s="36">
        <v>3048738.35</v>
      </c>
      <c r="I4297" s="37">
        <v>3295972.75</v>
      </c>
      <c r="J4297" s="38">
        <f t="shared" ref="J4297:J4360" si="602">MIN(F4297:I4297)</f>
        <v>26122</v>
      </c>
      <c r="K4297" s="38">
        <f t="shared" ref="K4297:K4360" si="603">AVERAGE(F4297:I4297)</f>
        <v>2336306.5499999998</v>
      </c>
      <c r="L4297" s="38">
        <f t="shared" ref="L4297:L4360" si="604">MEDIAN(F4297:I4297)</f>
        <v>3011565.7250000001</v>
      </c>
      <c r="M4297" s="39">
        <f t="shared" ref="M4297:M4360" si="605">GEOMEAN(F4297:I4297)</f>
        <v>939998.4534546975</v>
      </c>
      <c r="N4297" s="40">
        <f t="shared" ref="N4297:N4360" si="606">STDEVA(J4297,M4297)</f>
        <v>646208.23740452889</v>
      </c>
      <c r="O4297" s="41">
        <f t="shared" ref="O4297:O4360" si="607">N4297/M4297</f>
        <v>0.68745670275262039</v>
      </c>
      <c r="P4297" s="42">
        <f t="shared" ref="P4297:P4360" si="608">ROUND(IF(O4297&lt;=P4292,J4297,M4297),0)</f>
        <v>26122</v>
      </c>
      <c r="Q4297" s="43" t="str">
        <f t="shared" ref="Q4297:Q4360" si="609">IF(O4297&lt;=35%,"MENOR VALOR","MEDIA GEO")</f>
        <v>MEDIA GEO</v>
      </c>
    </row>
    <row r="4298" spans="2:17" s="44" customFormat="1" x14ac:dyDescent="0.3">
      <c r="B4298" s="87">
        <v>4258</v>
      </c>
      <c r="C4298" s="88">
        <v>72154500</v>
      </c>
      <c r="D4298" s="89" t="s">
        <v>1067</v>
      </c>
      <c r="E4298" s="34">
        <v>30984</v>
      </c>
      <c r="F4298" s="35">
        <f t="shared" si="601"/>
        <v>32564</v>
      </c>
      <c r="G4298" s="36">
        <v>1217512.8</v>
      </c>
      <c r="H4298" s="36">
        <v>1230049.45</v>
      </c>
      <c r="I4298" s="37">
        <v>1353083.55</v>
      </c>
      <c r="J4298" s="38">
        <f t="shared" si="602"/>
        <v>32564</v>
      </c>
      <c r="K4298" s="38">
        <f t="shared" si="603"/>
        <v>958302.45</v>
      </c>
      <c r="L4298" s="38">
        <f t="shared" si="604"/>
        <v>1223781.125</v>
      </c>
      <c r="M4298" s="39">
        <f t="shared" si="605"/>
        <v>506832.68799560342</v>
      </c>
      <c r="N4298" s="40">
        <f t="shared" si="606"/>
        <v>335358.60538613814</v>
      </c>
      <c r="O4298" s="41">
        <f t="shared" si="607"/>
        <v>0.66167517077952798</v>
      </c>
      <c r="P4298" s="42">
        <f t="shared" si="608"/>
        <v>32564</v>
      </c>
      <c r="Q4298" s="43" t="str">
        <f t="shared" si="609"/>
        <v>MEDIA GEO</v>
      </c>
    </row>
    <row r="4299" spans="2:17" s="44" customFormat="1" x14ac:dyDescent="0.3">
      <c r="B4299" s="87">
        <v>4259</v>
      </c>
      <c r="C4299" s="88">
        <v>72154500</v>
      </c>
      <c r="D4299" s="89" t="s">
        <v>942</v>
      </c>
      <c r="E4299" s="34">
        <v>76383</v>
      </c>
      <c r="F4299" s="35">
        <f t="shared" si="601"/>
        <v>80279</v>
      </c>
      <c r="G4299" s="36">
        <v>2034435.9</v>
      </c>
      <c r="H4299" s="36">
        <v>2090121.95</v>
      </c>
      <c r="I4299" s="37">
        <v>2255139.25</v>
      </c>
      <c r="J4299" s="38">
        <f t="shared" si="602"/>
        <v>80279</v>
      </c>
      <c r="K4299" s="38">
        <f t="shared" si="603"/>
        <v>1614994.0249999999</v>
      </c>
      <c r="L4299" s="38">
        <f t="shared" si="604"/>
        <v>2062278.9249999998</v>
      </c>
      <c r="M4299" s="39">
        <f t="shared" si="605"/>
        <v>936694.00074900815</v>
      </c>
      <c r="N4299" s="40">
        <f t="shared" si="606"/>
        <v>605576.85453950579</v>
      </c>
      <c r="O4299" s="41">
        <f t="shared" si="607"/>
        <v>0.64650446576498699</v>
      </c>
      <c r="P4299" s="42">
        <f t="shared" si="608"/>
        <v>80279</v>
      </c>
      <c r="Q4299" s="43" t="str">
        <f t="shared" si="609"/>
        <v>MEDIA GEO</v>
      </c>
    </row>
    <row r="4300" spans="2:17" s="44" customFormat="1" x14ac:dyDescent="0.3">
      <c r="B4300" s="87">
        <v>4260</v>
      </c>
      <c r="C4300" s="88">
        <v>72154500</v>
      </c>
      <c r="D4300" s="89" t="s">
        <v>1420</v>
      </c>
      <c r="E4300" s="34">
        <v>9886</v>
      </c>
      <c r="F4300" s="35">
        <f t="shared" si="601"/>
        <v>10390</v>
      </c>
      <c r="G4300" s="36">
        <v>588347.9</v>
      </c>
      <c r="H4300" s="36">
        <v>599135.25</v>
      </c>
      <c r="I4300" s="37">
        <v>659194.55000000005</v>
      </c>
      <c r="J4300" s="38">
        <f t="shared" si="602"/>
        <v>10390</v>
      </c>
      <c r="K4300" s="38">
        <f t="shared" si="603"/>
        <v>464266.92499999999</v>
      </c>
      <c r="L4300" s="38">
        <f t="shared" si="604"/>
        <v>593741.57499999995</v>
      </c>
      <c r="M4300" s="39">
        <f t="shared" si="605"/>
        <v>221664.96612078696</v>
      </c>
      <c r="N4300" s="40">
        <f t="shared" si="606"/>
        <v>149393.96123896656</v>
      </c>
      <c r="O4300" s="41">
        <f t="shared" si="607"/>
        <v>0.67396289027270384</v>
      </c>
      <c r="P4300" s="42">
        <f t="shared" si="608"/>
        <v>10390</v>
      </c>
      <c r="Q4300" s="43" t="str">
        <f t="shared" si="609"/>
        <v>MEDIA GEO</v>
      </c>
    </row>
    <row r="4301" spans="2:17" s="44" customFormat="1" x14ac:dyDescent="0.3">
      <c r="B4301" s="87">
        <v>4261</v>
      </c>
      <c r="C4301" s="88">
        <v>72154500</v>
      </c>
      <c r="D4301" s="89" t="s">
        <v>1297</v>
      </c>
      <c r="E4301" s="34">
        <v>11249</v>
      </c>
      <c r="F4301" s="35">
        <f t="shared" si="601"/>
        <v>11823</v>
      </c>
      <c r="G4301" s="36">
        <v>766484.95</v>
      </c>
      <c r="H4301" s="36">
        <v>783394.85</v>
      </c>
      <c r="I4301" s="37">
        <v>851054.85849999986</v>
      </c>
      <c r="J4301" s="38">
        <f t="shared" si="602"/>
        <v>11823</v>
      </c>
      <c r="K4301" s="38">
        <f t="shared" si="603"/>
        <v>603189.41462499998</v>
      </c>
      <c r="L4301" s="38">
        <f t="shared" si="604"/>
        <v>774939.89999999991</v>
      </c>
      <c r="M4301" s="39">
        <f t="shared" si="605"/>
        <v>278799.761076928</v>
      </c>
      <c r="N4301" s="40">
        <f t="shared" si="606"/>
        <v>188781.07817671652</v>
      </c>
      <c r="O4301" s="41">
        <f t="shared" si="607"/>
        <v>0.67712065981515301</v>
      </c>
      <c r="P4301" s="42">
        <f t="shared" si="608"/>
        <v>11823</v>
      </c>
      <c r="Q4301" s="43" t="str">
        <f t="shared" si="609"/>
        <v>MEDIA GEO</v>
      </c>
    </row>
    <row r="4302" spans="2:17" s="44" customFormat="1" x14ac:dyDescent="0.3">
      <c r="B4302" s="87">
        <v>4262</v>
      </c>
      <c r="C4302" s="88">
        <v>72154500</v>
      </c>
      <c r="D4302" s="89" t="s">
        <v>1421</v>
      </c>
      <c r="E4302" s="34">
        <v>18594</v>
      </c>
      <c r="F4302" s="35">
        <f t="shared" si="601"/>
        <v>19542</v>
      </c>
      <c r="G4302" s="36">
        <v>558609.80000000005</v>
      </c>
      <c r="H4302" s="36">
        <v>570854.9</v>
      </c>
      <c r="I4302" s="37">
        <v>624500.1</v>
      </c>
      <c r="J4302" s="38">
        <f t="shared" si="602"/>
        <v>19542</v>
      </c>
      <c r="K4302" s="38">
        <f t="shared" si="603"/>
        <v>443376.70000000007</v>
      </c>
      <c r="L4302" s="38">
        <f t="shared" si="604"/>
        <v>564732.35000000009</v>
      </c>
      <c r="M4302" s="39">
        <f t="shared" si="605"/>
        <v>249766.36378733753</v>
      </c>
      <c r="N4302" s="40">
        <f t="shared" si="606"/>
        <v>162793.20882838496</v>
      </c>
      <c r="O4302" s="41">
        <f t="shared" si="607"/>
        <v>0.65178195478312895</v>
      </c>
      <c r="P4302" s="42">
        <f t="shared" si="608"/>
        <v>19542</v>
      </c>
      <c r="Q4302" s="43" t="str">
        <f t="shared" si="609"/>
        <v>MEDIA GEO</v>
      </c>
    </row>
    <row r="4303" spans="2:17" s="44" customFormat="1" x14ac:dyDescent="0.3">
      <c r="B4303" s="87">
        <v>4263</v>
      </c>
      <c r="C4303" s="88">
        <v>72154500</v>
      </c>
      <c r="D4303" s="89" t="s">
        <v>1422</v>
      </c>
      <c r="E4303" s="34">
        <v>12211</v>
      </c>
      <c r="F4303" s="35">
        <f t="shared" si="601"/>
        <v>12834</v>
      </c>
      <c r="G4303" s="36">
        <v>762403.25</v>
      </c>
      <c r="H4303" s="36">
        <v>769983.55</v>
      </c>
      <c r="I4303" s="37">
        <v>832666.8</v>
      </c>
      <c r="J4303" s="38">
        <f t="shared" si="602"/>
        <v>12834</v>
      </c>
      <c r="K4303" s="38">
        <f t="shared" si="603"/>
        <v>594471.9</v>
      </c>
      <c r="L4303" s="38">
        <f t="shared" si="604"/>
        <v>766193.4</v>
      </c>
      <c r="M4303" s="39">
        <f t="shared" si="605"/>
        <v>281432.90102481277</v>
      </c>
      <c r="N4303" s="40">
        <f t="shared" si="606"/>
        <v>189928.10433389942</v>
      </c>
      <c r="O4303" s="41">
        <f t="shared" si="607"/>
        <v>0.67486105441934185</v>
      </c>
      <c r="P4303" s="42">
        <f t="shared" si="608"/>
        <v>12834</v>
      </c>
      <c r="Q4303" s="43" t="str">
        <f t="shared" si="609"/>
        <v>MEDIA GEO</v>
      </c>
    </row>
    <row r="4304" spans="2:17" s="44" customFormat="1" x14ac:dyDescent="0.3">
      <c r="B4304" s="87">
        <v>4264</v>
      </c>
      <c r="C4304" s="88">
        <v>72154500</v>
      </c>
      <c r="D4304" s="89" t="s">
        <v>1423</v>
      </c>
      <c r="E4304" s="34">
        <v>7603</v>
      </c>
      <c r="F4304" s="35">
        <f t="shared" si="601"/>
        <v>7991</v>
      </c>
      <c r="G4304" s="36">
        <v>564440.80000000005</v>
      </c>
      <c r="H4304" s="36">
        <v>567356.30000000005</v>
      </c>
      <c r="I4304" s="37">
        <v>624500.1</v>
      </c>
      <c r="J4304" s="38">
        <f t="shared" si="602"/>
        <v>7991</v>
      </c>
      <c r="K4304" s="38">
        <f t="shared" si="603"/>
        <v>441072.05000000005</v>
      </c>
      <c r="L4304" s="38">
        <f t="shared" si="604"/>
        <v>565898.55000000005</v>
      </c>
      <c r="M4304" s="39">
        <f t="shared" si="605"/>
        <v>199941.05568021059</v>
      </c>
      <c r="N4304" s="40">
        <f t="shared" si="606"/>
        <v>135729.18602061228</v>
      </c>
      <c r="O4304" s="41">
        <f t="shared" si="607"/>
        <v>0.67884600068182122</v>
      </c>
      <c r="P4304" s="42">
        <f t="shared" si="608"/>
        <v>7991</v>
      </c>
      <c r="Q4304" s="43" t="str">
        <f t="shared" si="609"/>
        <v>MEDIA GEO</v>
      </c>
    </row>
    <row r="4305" spans="2:17" s="44" customFormat="1" x14ac:dyDescent="0.3">
      <c r="B4305" s="87">
        <v>4265</v>
      </c>
      <c r="C4305" s="88">
        <v>72154500</v>
      </c>
      <c r="D4305" s="89" t="s">
        <v>1424</v>
      </c>
      <c r="E4305" s="34">
        <v>9168</v>
      </c>
      <c r="F4305" s="35">
        <f t="shared" si="601"/>
        <v>9636</v>
      </c>
      <c r="G4305" s="36">
        <v>743744.05</v>
      </c>
      <c r="H4305" s="36">
        <v>774065.25</v>
      </c>
      <c r="I4305" s="37">
        <v>832666.8</v>
      </c>
      <c r="J4305" s="38">
        <f t="shared" si="602"/>
        <v>9636</v>
      </c>
      <c r="K4305" s="38">
        <f t="shared" si="603"/>
        <v>590028.02500000002</v>
      </c>
      <c r="L4305" s="38">
        <f t="shared" si="604"/>
        <v>758904.65</v>
      </c>
      <c r="M4305" s="39">
        <f t="shared" si="605"/>
        <v>260700.74901369744</v>
      </c>
      <c r="N4305" s="40">
        <f t="shared" si="606"/>
        <v>177529.58654448402</v>
      </c>
      <c r="O4305" s="41">
        <f t="shared" si="607"/>
        <v>0.68097075752995428</v>
      </c>
      <c r="P4305" s="42">
        <f t="shared" si="608"/>
        <v>9636</v>
      </c>
      <c r="Q4305" s="43" t="str">
        <f t="shared" si="609"/>
        <v>MEDIA GEO</v>
      </c>
    </row>
    <row r="4306" spans="2:17" s="44" customFormat="1" x14ac:dyDescent="0.3">
      <c r="B4306" s="87">
        <v>4266</v>
      </c>
      <c r="C4306" s="88">
        <v>72154500</v>
      </c>
      <c r="D4306" s="89" t="s">
        <v>1425</v>
      </c>
      <c r="E4306" s="34">
        <v>18613</v>
      </c>
      <c r="F4306" s="35">
        <f t="shared" si="601"/>
        <v>19562</v>
      </c>
      <c r="G4306" s="36">
        <v>557735.15</v>
      </c>
      <c r="H4306" s="36">
        <v>577852.1</v>
      </c>
      <c r="I4306" s="37">
        <v>624500.1</v>
      </c>
      <c r="J4306" s="38">
        <f t="shared" si="602"/>
        <v>19562</v>
      </c>
      <c r="K4306" s="38">
        <f t="shared" si="603"/>
        <v>444912.33750000002</v>
      </c>
      <c r="L4306" s="38">
        <f t="shared" si="604"/>
        <v>567793.625</v>
      </c>
      <c r="M4306" s="39">
        <f t="shared" si="605"/>
        <v>250494.1683129397</v>
      </c>
      <c r="N4306" s="40">
        <f t="shared" si="606"/>
        <v>163293.70220819282</v>
      </c>
      <c r="O4306" s="41">
        <f t="shared" si="607"/>
        <v>0.65188624273357032</v>
      </c>
      <c r="P4306" s="42">
        <f t="shared" si="608"/>
        <v>19562</v>
      </c>
      <c r="Q4306" s="43" t="str">
        <f t="shared" si="609"/>
        <v>MEDIA GEO</v>
      </c>
    </row>
    <row r="4307" spans="2:17" s="44" customFormat="1" x14ac:dyDescent="0.3">
      <c r="B4307" s="87">
        <v>4267</v>
      </c>
      <c r="C4307" s="88">
        <v>72154500</v>
      </c>
      <c r="D4307" s="89" t="s">
        <v>1426</v>
      </c>
      <c r="E4307" s="34">
        <v>26474</v>
      </c>
      <c r="F4307" s="35">
        <f t="shared" si="601"/>
        <v>27824</v>
      </c>
      <c r="G4307" s="36">
        <v>2025106.3</v>
      </c>
      <c r="H4307" s="36">
        <v>2084582.5</v>
      </c>
      <c r="I4307" s="37">
        <v>2255139.25</v>
      </c>
      <c r="J4307" s="38">
        <f t="shared" si="602"/>
        <v>27824</v>
      </c>
      <c r="K4307" s="38">
        <f t="shared" si="603"/>
        <v>1598163.0125</v>
      </c>
      <c r="L4307" s="38">
        <f t="shared" si="604"/>
        <v>2054844.4</v>
      </c>
      <c r="M4307" s="39">
        <f t="shared" si="605"/>
        <v>717405.92669482529</v>
      </c>
      <c r="N4307" s="40">
        <f t="shared" si="606"/>
        <v>487608.05654959567</v>
      </c>
      <c r="O4307" s="41">
        <f t="shared" si="607"/>
        <v>0.6796822250912592</v>
      </c>
      <c r="P4307" s="42">
        <f t="shared" si="608"/>
        <v>27824</v>
      </c>
      <c r="Q4307" s="43" t="str">
        <f t="shared" si="609"/>
        <v>MEDIA GEO</v>
      </c>
    </row>
    <row r="4308" spans="2:17" s="44" customFormat="1" x14ac:dyDescent="0.3">
      <c r="B4308" s="87">
        <v>4268</v>
      </c>
      <c r="C4308" s="88">
        <v>72154500</v>
      </c>
      <c r="D4308" s="89" t="s">
        <v>1304</v>
      </c>
      <c r="E4308" s="34">
        <v>39618</v>
      </c>
      <c r="F4308" s="35">
        <f t="shared" si="601"/>
        <v>41639</v>
      </c>
      <c r="G4308" s="36">
        <v>695055.2</v>
      </c>
      <c r="H4308" s="36">
        <v>693305.9</v>
      </c>
      <c r="I4308" s="37">
        <v>763277.9</v>
      </c>
      <c r="J4308" s="38">
        <f t="shared" si="602"/>
        <v>41639</v>
      </c>
      <c r="K4308" s="38">
        <f t="shared" si="603"/>
        <v>548319.5</v>
      </c>
      <c r="L4308" s="38">
        <f t="shared" si="604"/>
        <v>694180.55</v>
      </c>
      <c r="M4308" s="39">
        <f t="shared" si="605"/>
        <v>351788.62533234811</v>
      </c>
      <c r="N4308" s="40">
        <f t="shared" si="606"/>
        <v>219308.90325497036</v>
      </c>
      <c r="O4308" s="41">
        <f t="shared" si="607"/>
        <v>0.62341101292795043</v>
      </c>
      <c r="P4308" s="42">
        <f t="shared" si="608"/>
        <v>41639</v>
      </c>
      <c r="Q4308" s="43" t="str">
        <f t="shared" si="609"/>
        <v>MEDIA GEO</v>
      </c>
    </row>
    <row r="4309" spans="2:17" s="44" customFormat="1" x14ac:dyDescent="0.3">
      <c r="B4309" s="87">
        <v>4269</v>
      </c>
      <c r="C4309" s="88">
        <v>72154500</v>
      </c>
      <c r="D4309" s="89" t="s">
        <v>1310</v>
      </c>
      <c r="E4309" s="34">
        <v>141591</v>
      </c>
      <c r="F4309" s="35">
        <f t="shared" si="601"/>
        <v>148812</v>
      </c>
      <c r="G4309" s="36">
        <v>3168273.85</v>
      </c>
      <c r="H4309" s="36">
        <v>3223376.8</v>
      </c>
      <c r="I4309" s="37">
        <v>3469445</v>
      </c>
      <c r="J4309" s="38">
        <f t="shared" si="602"/>
        <v>148812</v>
      </c>
      <c r="K4309" s="38">
        <f t="shared" si="603"/>
        <v>2502476.9125000001</v>
      </c>
      <c r="L4309" s="38">
        <f t="shared" si="604"/>
        <v>3195825.3250000002</v>
      </c>
      <c r="M4309" s="39">
        <f t="shared" si="605"/>
        <v>1515332.4982178796</v>
      </c>
      <c r="N4309" s="40">
        <f t="shared" si="606"/>
        <v>966275.91092028189</v>
      </c>
      <c r="O4309" s="41">
        <f t="shared" si="607"/>
        <v>0.63766593276174</v>
      </c>
      <c r="P4309" s="42">
        <f t="shared" si="608"/>
        <v>148812</v>
      </c>
      <c r="Q4309" s="43" t="str">
        <f t="shared" si="609"/>
        <v>MEDIA GEO</v>
      </c>
    </row>
    <row r="4310" spans="2:17" s="44" customFormat="1" x14ac:dyDescent="0.3">
      <c r="B4310" s="87">
        <v>4270</v>
      </c>
      <c r="C4310" s="88">
        <v>72154500</v>
      </c>
      <c r="D4310" s="89" t="s">
        <v>1427</v>
      </c>
      <c r="E4310" s="34">
        <v>22442</v>
      </c>
      <c r="F4310" s="35">
        <f t="shared" si="601"/>
        <v>23587</v>
      </c>
      <c r="G4310" s="36">
        <v>753365.2</v>
      </c>
      <c r="H4310" s="36">
        <v>771441.3</v>
      </c>
      <c r="I4310" s="37">
        <v>832666.8</v>
      </c>
      <c r="J4310" s="38">
        <f t="shared" si="602"/>
        <v>23587</v>
      </c>
      <c r="K4310" s="38">
        <f t="shared" si="603"/>
        <v>595265.07499999995</v>
      </c>
      <c r="L4310" s="38">
        <f t="shared" si="604"/>
        <v>762403.25</v>
      </c>
      <c r="M4310" s="39">
        <f t="shared" si="605"/>
        <v>326860.99555473111</v>
      </c>
      <c r="N4310" s="40">
        <f t="shared" si="606"/>
        <v>214447.09881428923</v>
      </c>
      <c r="O4310" s="41">
        <f t="shared" si="607"/>
        <v>0.65608041868177336</v>
      </c>
      <c r="P4310" s="42">
        <f t="shared" si="608"/>
        <v>23587</v>
      </c>
      <c r="Q4310" s="43" t="str">
        <f t="shared" si="609"/>
        <v>MEDIA GEO</v>
      </c>
    </row>
    <row r="4311" spans="2:17" s="44" customFormat="1" x14ac:dyDescent="0.3">
      <c r="B4311" s="87">
        <v>4271</v>
      </c>
      <c r="C4311" s="88">
        <v>72154500</v>
      </c>
      <c r="D4311" s="89" t="s">
        <v>1044</v>
      </c>
      <c r="E4311" s="34">
        <v>21595</v>
      </c>
      <c r="F4311" s="35">
        <f t="shared" si="601"/>
        <v>22696</v>
      </c>
      <c r="G4311" s="36">
        <v>376391.05</v>
      </c>
      <c r="H4311" s="36">
        <v>379015</v>
      </c>
      <c r="I4311" s="37">
        <v>416333.4</v>
      </c>
      <c r="J4311" s="38">
        <f t="shared" si="602"/>
        <v>22696</v>
      </c>
      <c r="K4311" s="38">
        <f t="shared" si="603"/>
        <v>298608.86250000005</v>
      </c>
      <c r="L4311" s="38">
        <f t="shared" si="604"/>
        <v>377703.02500000002</v>
      </c>
      <c r="M4311" s="39">
        <f t="shared" si="605"/>
        <v>191611.49771555071</v>
      </c>
      <c r="N4311" s="40">
        <f t="shared" si="606"/>
        <v>119441.29388216669</v>
      </c>
      <c r="O4311" s="41">
        <f t="shared" si="607"/>
        <v>0.62335139230255665</v>
      </c>
      <c r="P4311" s="42">
        <f t="shared" si="608"/>
        <v>22696</v>
      </c>
      <c r="Q4311" s="43" t="str">
        <f t="shared" si="609"/>
        <v>MEDIA GEO</v>
      </c>
    </row>
    <row r="4312" spans="2:17" s="44" customFormat="1" x14ac:dyDescent="0.3">
      <c r="B4312" s="87">
        <v>4272</v>
      </c>
      <c r="C4312" s="88">
        <v>72154500</v>
      </c>
      <c r="D4312" s="89" t="s">
        <v>1428</v>
      </c>
      <c r="E4312" s="34">
        <v>65172</v>
      </c>
      <c r="F4312" s="35">
        <f t="shared" si="601"/>
        <v>68496</v>
      </c>
      <c r="G4312" s="36">
        <v>2670306.4500000002</v>
      </c>
      <c r="H4312" s="36">
        <v>2701502.3</v>
      </c>
      <c r="I4312" s="37">
        <v>2949028.25</v>
      </c>
      <c r="J4312" s="38">
        <f t="shared" si="602"/>
        <v>68496</v>
      </c>
      <c r="K4312" s="38">
        <f t="shared" si="603"/>
        <v>2097333.25</v>
      </c>
      <c r="L4312" s="38">
        <f t="shared" si="604"/>
        <v>2685904.375</v>
      </c>
      <c r="M4312" s="39">
        <f t="shared" si="605"/>
        <v>1098696.2632218387</v>
      </c>
      <c r="N4312" s="40">
        <f t="shared" si="606"/>
        <v>728461.59210432845</v>
      </c>
      <c r="O4312" s="41">
        <f t="shared" si="607"/>
        <v>0.66302363673120468</v>
      </c>
      <c r="P4312" s="42">
        <f t="shared" si="608"/>
        <v>68496</v>
      </c>
      <c r="Q4312" s="43" t="str">
        <f t="shared" si="609"/>
        <v>MEDIA GEO</v>
      </c>
    </row>
    <row r="4313" spans="2:17" s="44" customFormat="1" x14ac:dyDescent="0.3">
      <c r="B4313" s="87">
        <v>4273</v>
      </c>
      <c r="C4313" s="88">
        <v>72154500</v>
      </c>
      <c r="D4313" s="89" t="s">
        <v>1429</v>
      </c>
      <c r="E4313" s="34">
        <v>52505</v>
      </c>
      <c r="F4313" s="35">
        <f t="shared" si="601"/>
        <v>55183</v>
      </c>
      <c r="G4313" s="36">
        <v>1408186.5</v>
      </c>
      <c r="H4313" s="36">
        <v>1435592.2</v>
      </c>
      <c r="I4313" s="37">
        <v>1561250.25</v>
      </c>
      <c r="J4313" s="38">
        <f t="shared" si="602"/>
        <v>55183</v>
      </c>
      <c r="K4313" s="38">
        <f t="shared" si="603"/>
        <v>1115052.9875</v>
      </c>
      <c r="L4313" s="38">
        <f t="shared" si="604"/>
        <v>1421889.35</v>
      </c>
      <c r="M4313" s="39">
        <f t="shared" si="605"/>
        <v>646014.51135727647</v>
      </c>
      <c r="N4313" s="40">
        <f t="shared" si="606"/>
        <v>417780.96821942681</v>
      </c>
      <c r="O4313" s="41">
        <f t="shared" si="607"/>
        <v>0.64670523784623513</v>
      </c>
      <c r="P4313" s="42">
        <f t="shared" si="608"/>
        <v>55183</v>
      </c>
      <c r="Q4313" s="43" t="str">
        <f t="shared" si="609"/>
        <v>MEDIA GEO</v>
      </c>
    </row>
    <row r="4314" spans="2:17" s="44" customFormat="1" x14ac:dyDescent="0.3">
      <c r="B4314" s="87">
        <v>4274</v>
      </c>
      <c r="C4314" s="88">
        <v>72154500</v>
      </c>
      <c r="D4314" s="89" t="s">
        <v>1430</v>
      </c>
      <c r="E4314" s="34">
        <v>76807</v>
      </c>
      <c r="F4314" s="35">
        <f t="shared" si="601"/>
        <v>80724</v>
      </c>
      <c r="G4314" s="36">
        <v>7404495.3499999996</v>
      </c>
      <c r="H4314" s="36">
        <v>7473884.25</v>
      </c>
      <c r="I4314" s="37">
        <v>8153195.75</v>
      </c>
      <c r="J4314" s="38">
        <f t="shared" si="602"/>
        <v>80724</v>
      </c>
      <c r="K4314" s="38">
        <f t="shared" si="603"/>
        <v>5778074.8375000004</v>
      </c>
      <c r="L4314" s="38">
        <f t="shared" si="604"/>
        <v>7439189.7999999998</v>
      </c>
      <c r="M4314" s="39">
        <f t="shared" si="605"/>
        <v>2456648.908775297</v>
      </c>
      <c r="N4314" s="40">
        <f t="shared" si="606"/>
        <v>1680032.6145850418</v>
      </c>
      <c r="O4314" s="41">
        <f t="shared" si="607"/>
        <v>0.68387167925537296</v>
      </c>
      <c r="P4314" s="42">
        <f t="shared" si="608"/>
        <v>80724</v>
      </c>
      <c r="Q4314" s="43" t="str">
        <f t="shared" si="609"/>
        <v>MEDIA GEO</v>
      </c>
    </row>
    <row r="4315" spans="2:17" s="44" customFormat="1" x14ac:dyDescent="0.3">
      <c r="B4315" s="87">
        <v>4275</v>
      </c>
      <c r="C4315" s="88">
        <v>72154500</v>
      </c>
      <c r="D4315" s="89" t="s">
        <v>1431</v>
      </c>
      <c r="E4315" s="34">
        <v>62833</v>
      </c>
      <c r="F4315" s="35">
        <f t="shared" si="601"/>
        <v>66037</v>
      </c>
      <c r="G4315" s="36">
        <v>2844653.35</v>
      </c>
      <c r="H4315" s="36">
        <v>2850192.8</v>
      </c>
      <c r="I4315" s="37">
        <v>3122500.5</v>
      </c>
      <c r="J4315" s="38">
        <f t="shared" si="602"/>
        <v>66037</v>
      </c>
      <c r="K4315" s="38">
        <f t="shared" si="603"/>
        <v>2220845.9125000001</v>
      </c>
      <c r="L4315" s="38">
        <f t="shared" si="604"/>
        <v>2847423.0750000002</v>
      </c>
      <c r="M4315" s="39">
        <f t="shared" si="605"/>
        <v>1137099.216681262</v>
      </c>
      <c r="N4315" s="40">
        <f t="shared" si="606"/>
        <v>757355.35648801574</v>
      </c>
      <c r="O4315" s="41">
        <f t="shared" si="607"/>
        <v>0.66604157788309204</v>
      </c>
      <c r="P4315" s="42">
        <f t="shared" si="608"/>
        <v>66037</v>
      </c>
      <c r="Q4315" s="43" t="str">
        <f t="shared" si="609"/>
        <v>MEDIA GEO</v>
      </c>
    </row>
    <row r="4316" spans="2:17" s="44" customFormat="1" x14ac:dyDescent="0.3">
      <c r="B4316" s="87">
        <v>4276</v>
      </c>
      <c r="C4316" s="88">
        <v>72154500</v>
      </c>
      <c r="D4316" s="89" t="s">
        <v>1022</v>
      </c>
      <c r="E4316" s="34">
        <v>31095</v>
      </c>
      <c r="F4316" s="35">
        <f t="shared" si="601"/>
        <v>32681</v>
      </c>
      <c r="G4316" s="36">
        <v>1214597.3</v>
      </c>
      <c r="H4316" s="36">
        <v>1239087.5</v>
      </c>
      <c r="I4316" s="37">
        <v>1353083.55</v>
      </c>
      <c r="J4316" s="38">
        <f t="shared" si="602"/>
        <v>32681</v>
      </c>
      <c r="K4316" s="38">
        <f t="shared" si="603"/>
        <v>959862.33749999991</v>
      </c>
      <c r="L4316" s="38">
        <f t="shared" si="604"/>
        <v>1226842.3999999999</v>
      </c>
      <c r="M4316" s="39">
        <f t="shared" si="605"/>
        <v>507912.1004919777</v>
      </c>
      <c r="N4316" s="40">
        <f t="shared" si="606"/>
        <v>336039.13378862303</v>
      </c>
      <c r="O4316" s="41">
        <f t="shared" si="607"/>
        <v>0.66160883637764534</v>
      </c>
      <c r="P4316" s="42">
        <f t="shared" si="608"/>
        <v>32681</v>
      </c>
      <c r="Q4316" s="43" t="str">
        <f t="shared" si="609"/>
        <v>MEDIA GEO</v>
      </c>
    </row>
    <row r="4317" spans="2:17" s="44" customFormat="1" x14ac:dyDescent="0.3">
      <c r="B4317" s="87">
        <v>4277</v>
      </c>
      <c r="C4317" s="88">
        <v>72154500</v>
      </c>
      <c r="D4317" s="89" t="s">
        <v>1023</v>
      </c>
      <c r="E4317" s="34">
        <v>28775</v>
      </c>
      <c r="F4317" s="35">
        <f t="shared" si="601"/>
        <v>30243</v>
      </c>
      <c r="G4317" s="36">
        <v>507297</v>
      </c>
      <c r="H4317" s="36">
        <v>514002.65</v>
      </c>
      <c r="I4317" s="37">
        <v>555111.19999999995</v>
      </c>
      <c r="J4317" s="38">
        <f t="shared" si="602"/>
        <v>30243</v>
      </c>
      <c r="K4317" s="38">
        <f t="shared" si="603"/>
        <v>401663.46249999997</v>
      </c>
      <c r="L4317" s="38">
        <f t="shared" si="604"/>
        <v>510649.82500000001</v>
      </c>
      <c r="M4317" s="39">
        <f t="shared" si="605"/>
        <v>257222.01014382808</v>
      </c>
      <c r="N4317" s="40">
        <f t="shared" si="606"/>
        <v>160498.39725971097</v>
      </c>
      <c r="O4317" s="41">
        <f t="shared" si="607"/>
        <v>0.62396836557636259</v>
      </c>
      <c r="P4317" s="42">
        <f t="shared" si="608"/>
        <v>30243</v>
      </c>
      <c r="Q4317" s="43" t="str">
        <f t="shared" si="609"/>
        <v>MEDIA GEO</v>
      </c>
    </row>
    <row r="4318" spans="2:17" s="44" customFormat="1" x14ac:dyDescent="0.3">
      <c r="B4318" s="87">
        <v>4278</v>
      </c>
      <c r="C4318" s="88">
        <v>72154500</v>
      </c>
      <c r="D4318" s="89" t="s">
        <v>1024</v>
      </c>
      <c r="E4318" s="34">
        <v>37188</v>
      </c>
      <c r="F4318" s="35">
        <f t="shared" si="601"/>
        <v>39085</v>
      </c>
      <c r="G4318" s="36">
        <v>915175.45</v>
      </c>
      <c r="H4318" s="36">
        <v>926837.45</v>
      </c>
      <c r="I4318" s="37">
        <v>1006139.05</v>
      </c>
      <c r="J4318" s="38">
        <f t="shared" si="602"/>
        <v>39085</v>
      </c>
      <c r="K4318" s="38">
        <f t="shared" si="603"/>
        <v>721809.23750000005</v>
      </c>
      <c r="L4318" s="38">
        <f t="shared" si="604"/>
        <v>921006.45</v>
      </c>
      <c r="M4318" s="39">
        <f t="shared" si="605"/>
        <v>427360.14115003694</v>
      </c>
      <c r="N4318" s="40">
        <f t="shared" si="606"/>
        <v>274551.98527335504</v>
      </c>
      <c r="O4318" s="41">
        <f t="shared" si="607"/>
        <v>0.6424370427586642</v>
      </c>
      <c r="P4318" s="42">
        <f t="shared" si="608"/>
        <v>39085</v>
      </c>
      <c r="Q4318" s="43" t="str">
        <f t="shared" si="609"/>
        <v>MEDIA GEO</v>
      </c>
    </row>
    <row r="4319" spans="2:17" s="44" customFormat="1" x14ac:dyDescent="0.3">
      <c r="B4319" s="87">
        <v>4279</v>
      </c>
      <c r="C4319" s="88">
        <v>72154500</v>
      </c>
      <c r="D4319" s="89" t="s">
        <v>1025</v>
      </c>
      <c r="E4319" s="34">
        <v>14894</v>
      </c>
      <c r="F4319" s="35">
        <f t="shared" si="601"/>
        <v>15654</v>
      </c>
      <c r="G4319" s="36">
        <v>2191581.35</v>
      </c>
      <c r="H4319" s="36">
        <v>2262428</v>
      </c>
      <c r="I4319" s="37">
        <v>2428611.5</v>
      </c>
      <c r="J4319" s="38">
        <f t="shared" si="602"/>
        <v>15654</v>
      </c>
      <c r="K4319" s="38">
        <f t="shared" si="603"/>
        <v>1724568.7124999999</v>
      </c>
      <c r="L4319" s="38">
        <f t="shared" si="604"/>
        <v>2227004.6749999998</v>
      </c>
      <c r="M4319" s="39">
        <f t="shared" si="605"/>
        <v>658914.3031079364</v>
      </c>
      <c r="N4319" s="40">
        <f t="shared" si="606"/>
        <v>454853.72239573579</v>
      </c>
      <c r="O4319" s="41">
        <f t="shared" si="607"/>
        <v>0.69030785983898491</v>
      </c>
      <c r="P4319" s="42">
        <f t="shared" si="608"/>
        <v>15654</v>
      </c>
      <c r="Q4319" s="43" t="str">
        <f t="shared" si="609"/>
        <v>MEDIA GEO</v>
      </c>
    </row>
    <row r="4320" spans="2:17" s="44" customFormat="1" x14ac:dyDescent="0.3">
      <c r="B4320" s="87">
        <v>4280</v>
      </c>
      <c r="C4320" s="88">
        <v>72154500</v>
      </c>
      <c r="D4320" s="89" t="s">
        <v>1432</v>
      </c>
      <c r="E4320" s="34">
        <v>55654</v>
      </c>
      <c r="F4320" s="35">
        <f t="shared" si="601"/>
        <v>58492</v>
      </c>
      <c r="G4320" s="36">
        <v>879606.35</v>
      </c>
      <c r="H4320" s="36">
        <v>905262.75</v>
      </c>
      <c r="I4320" s="37">
        <v>971444.6</v>
      </c>
      <c r="J4320" s="38">
        <f t="shared" si="602"/>
        <v>58492</v>
      </c>
      <c r="K4320" s="38">
        <f t="shared" si="603"/>
        <v>703701.42500000005</v>
      </c>
      <c r="L4320" s="38">
        <f t="shared" si="604"/>
        <v>892434.55</v>
      </c>
      <c r="M4320" s="39">
        <f t="shared" si="605"/>
        <v>461205.39515393821</v>
      </c>
      <c r="N4320" s="40">
        <f t="shared" si="606"/>
        <v>284761.37258800742</v>
      </c>
      <c r="O4320" s="41">
        <f t="shared" si="607"/>
        <v>0.61742853743712511</v>
      </c>
      <c r="P4320" s="42">
        <f t="shared" si="608"/>
        <v>58492</v>
      </c>
      <c r="Q4320" s="43" t="str">
        <f t="shared" si="609"/>
        <v>MEDIA GEO</v>
      </c>
    </row>
    <row r="4321" spans="2:17" s="44" customFormat="1" x14ac:dyDescent="0.3">
      <c r="B4321" s="87">
        <v>4281</v>
      </c>
      <c r="C4321" s="88">
        <v>72154500</v>
      </c>
      <c r="D4321" s="89" t="s">
        <v>1104</v>
      </c>
      <c r="E4321" s="34">
        <v>161437</v>
      </c>
      <c r="F4321" s="35">
        <f t="shared" si="601"/>
        <v>169670</v>
      </c>
      <c r="G4321" s="36">
        <v>3745251.3</v>
      </c>
      <c r="H4321" s="36">
        <v>3826885.3</v>
      </c>
      <c r="I4321" s="37">
        <v>4163334</v>
      </c>
      <c r="J4321" s="38">
        <f t="shared" si="602"/>
        <v>169670</v>
      </c>
      <c r="K4321" s="38">
        <f t="shared" si="603"/>
        <v>2976285.15</v>
      </c>
      <c r="L4321" s="38">
        <f t="shared" si="604"/>
        <v>3786068.3</v>
      </c>
      <c r="M4321" s="39">
        <f t="shared" si="605"/>
        <v>1783787.7640344205</v>
      </c>
      <c r="N4321" s="40">
        <f t="shared" si="606"/>
        <v>1141353.6165824065</v>
      </c>
      <c r="O4321" s="41">
        <f t="shared" si="607"/>
        <v>0.63984832702349592</v>
      </c>
      <c r="P4321" s="42">
        <f t="shared" si="608"/>
        <v>169670</v>
      </c>
      <c r="Q4321" s="43" t="str">
        <f t="shared" si="609"/>
        <v>MEDIA GEO</v>
      </c>
    </row>
    <row r="4322" spans="2:17" s="44" customFormat="1" x14ac:dyDescent="0.3">
      <c r="B4322" s="87">
        <v>4282</v>
      </c>
      <c r="C4322" s="88">
        <v>72154500</v>
      </c>
      <c r="D4322" s="89" t="s">
        <v>1433</v>
      </c>
      <c r="E4322" s="34">
        <v>144684</v>
      </c>
      <c r="F4322" s="35">
        <f t="shared" si="601"/>
        <v>152063</v>
      </c>
      <c r="G4322" s="36">
        <v>2803544.8</v>
      </c>
      <c r="H4322" s="36">
        <v>2843487.15</v>
      </c>
      <c r="I4322" s="37">
        <v>3122500.5</v>
      </c>
      <c r="J4322" s="38">
        <f t="shared" si="602"/>
        <v>152063</v>
      </c>
      <c r="K4322" s="38">
        <f t="shared" si="603"/>
        <v>2230398.8624999998</v>
      </c>
      <c r="L4322" s="38">
        <f t="shared" si="604"/>
        <v>2823515.9749999996</v>
      </c>
      <c r="M4322" s="39">
        <f t="shared" si="605"/>
        <v>1394829.7774500551</v>
      </c>
      <c r="N4322" s="40">
        <f t="shared" si="606"/>
        <v>878768.81576828705</v>
      </c>
      <c r="O4322" s="41">
        <f t="shared" si="607"/>
        <v>0.63001868039754638</v>
      </c>
      <c r="P4322" s="42">
        <f t="shared" si="608"/>
        <v>152063</v>
      </c>
      <c r="Q4322" s="43" t="str">
        <f t="shared" si="609"/>
        <v>MEDIA GEO</v>
      </c>
    </row>
    <row r="4323" spans="2:17" s="44" customFormat="1" x14ac:dyDescent="0.3">
      <c r="B4323" s="87">
        <v>4283</v>
      </c>
      <c r="C4323" s="88">
        <v>72154500</v>
      </c>
      <c r="D4323" s="89" t="s">
        <v>1084</v>
      </c>
      <c r="E4323" s="34">
        <v>172428</v>
      </c>
      <c r="F4323" s="35">
        <f t="shared" si="601"/>
        <v>181222</v>
      </c>
      <c r="G4323" s="36">
        <v>1404396.35</v>
      </c>
      <c r="H4323" s="36">
        <v>1417224.55</v>
      </c>
      <c r="I4323" s="37">
        <v>1561250.25</v>
      </c>
      <c r="J4323" s="38">
        <f t="shared" si="602"/>
        <v>181222</v>
      </c>
      <c r="K4323" s="38">
        <f t="shared" si="603"/>
        <v>1141023.2875000001</v>
      </c>
      <c r="L4323" s="38">
        <f t="shared" si="604"/>
        <v>1410810.4500000002</v>
      </c>
      <c r="M4323" s="39">
        <f t="shared" si="605"/>
        <v>866269.35216355266</v>
      </c>
      <c r="N4323" s="40">
        <f t="shared" si="606"/>
        <v>484401.62814873701</v>
      </c>
      <c r="O4323" s="41">
        <f t="shared" si="607"/>
        <v>0.55918130652887443</v>
      </c>
      <c r="P4323" s="42">
        <f t="shared" si="608"/>
        <v>181222</v>
      </c>
      <c r="Q4323" s="43" t="str">
        <f t="shared" si="609"/>
        <v>MEDIA GEO</v>
      </c>
    </row>
    <row r="4324" spans="2:17" s="44" customFormat="1" ht="21.6" x14ac:dyDescent="0.3">
      <c r="B4324" s="87">
        <v>4284</v>
      </c>
      <c r="C4324" s="88">
        <v>72154500</v>
      </c>
      <c r="D4324" s="89" t="s">
        <v>1085</v>
      </c>
      <c r="E4324" s="34">
        <v>449830</v>
      </c>
      <c r="F4324" s="35">
        <f t="shared" si="601"/>
        <v>472771</v>
      </c>
      <c r="G4324" s="36">
        <v>3442622.4</v>
      </c>
      <c r="H4324" s="36">
        <v>3487812.65</v>
      </c>
      <c r="I4324" s="37">
        <v>3816389.5</v>
      </c>
      <c r="J4324" s="38">
        <f t="shared" si="602"/>
        <v>472771</v>
      </c>
      <c r="K4324" s="38">
        <f t="shared" si="603"/>
        <v>2804898.8875000002</v>
      </c>
      <c r="L4324" s="38">
        <f t="shared" si="604"/>
        <v>3465217.5249999999</v>
      </c>
      <c r="M4324" s="39">
        <f t="shared" si="605"/>
        <v>2157429.0138278152</v>
      </c>
      <c r="N4324" s="40">
        <f t="shared" si="606"/>
        <v>1191233.105557909</v>
      </c>
      <c r="O4324" s="41">
        <f t="shared" si="607"/>
        <v>0.55215402125531143</v>
      </c>
      <c r="P4324" s="42">
        <f t="shared" si="608"/>
        <v>472771</v>
      </c>
      <c r="Q4324" s="43" t="str">
        <f t="shared" si="609"/>
        <v>MEDIA GEO</v>
      </c>
    </row>
    <row r="4325" spans="2:17" s="44" customFormat="1" x14ac:dyDescent="0.3">
      <c r="B4325" s="87">
        <v>4285</v>
      </c>
      <c r="C4325" s="88">
        <v>72154500</v>
      </c>
      <c r="D4325" s="89" t="s">
        <v>1086</v>
      </c>
      <c r="E4325" s="34">
        <v>46449</v>
      </c>
      <c r="F4325" s="35">
        <f t="shared" ref="F4325:F4388" si="610">ROUND(E4325*($C$5+1),0)</f>
        <v>48818</v>
      </c>
      <c r="G4325" s="77">
        <v>1228591.7</v>
      </c>
      <c r="H4325" s="77">
        <v>1237629.75</v>
      </c>
      <c r="I4325" s="77">
        <v>1353083.55</v>
      </c>
      <c r="J4325" s="38">
        <f t="shared" si="602"/>
        <v>48818</v>
      </c>
      <c r="K4325" s="38">
        <f t="shared" si="603"/>
        <v>967030.75</v>
      </c>
      <c r="L4325" s="38">
        <f t="shared" si="604"/>
        <v>1233110.7250000001</v>
      </c>
      <c r="M4325" s="39">
        <f t="shared" si="605"/>
        <v>562957.65458466997</v>
      </c>
      <c r="N4325" s="40">
        <f t="shared" si="606"/>
        <v>363551.63623372937</v>
      </c>
      <c r="O4325" s="41">
        <f t="shared" si="607"/>
        <v>0.64578860110170233</v>
      </c>
      <c r="P4325" s="42">
        <f t="shared" si="608"/>
        <v>48818</v>
      </c>
      <c r="Q4325" s="43" t="str">
        <f t="shared" si="609"/>
        <v>MEDIA GEO</v>
      </c>
    </row>
    <row r="4326" spans="2:17" s="44" customFormat="1" x14ac:dyDescent="0.3">
      <c r="B4326" s="87">
        <v>4286</v>
      </c>
      <c r="C4326" s="88">
        <v>72154500</v>
      </c>
      <c r="D4326" s="89" t="s">
        <v>1087</v>
      </c>
      <c r="E4326" s="34">
        <v>29401</v>
      </c>
      <c r="F4326" s="35">
        <f t="shared" si="610"/>
        <v>30900</v>
      </c>
      <c r="G4326" s="36">
        <v>1397690.7</v>
      </c>
      <c r="H4326" s="36">
        <v>1440840.1</v>
      </c>
      <c r="I4326" s="37">
        <v>1561250.25</v>
      </c>
      <c r="J4326" s="38">
        <f t="shared" si="602"/>
        <v>30900</v>
      </c>
      <c r="K4326" s="38">
        <f t="shared" si="603"/>
        <v>1107670.2625</v>
      </c>
      <c r="L4326" s="38">
        <f t="shared" si="604"/>
        <v>1419265.4</v>
      </c>
      <c r="M4326" s="39">
        <f t="shared" si="605"/>
        <v>558295.93490984908</v>
      </c>
      <c r="N4326" s="40">
        <f t="shared" si="606"/>
        <v>372925.2419449733</v>
      </c>
      <c r="O4326" s="41">
        <f t="shared" si="607"/>
        <v>0.66797054863956951</v>
      </c>
      <c r="P4326" s="42">
        <f t="shared" si="608"/>
        <v>30900</v>
      </c>
      <c r="Q4326" s="43" t="str">
        <f t="shared" si="609"/>
        <v>MEDIA GEO</v>
      </c>
    </row>
    <row r="4327" spans="2:17" s="44" customFormat="1" x14ac:dyDescent="0.3">
      <c r="B4327" s="87">
        <v>4287</v>
      </c>
      <c r="C4327" s="88">
        <v>72154500</v>
      </c>
      <c r="D4327" s="89" t="s">
        <v>1088</v>
      </c>
      <c r="E4327" s="34">
        <v>28407</v>
      </c>
      <c r="F4327" s="35">
        <f t="shared" si="610"/>
        <v>29856</v>
      </c>
      <c r="G4327" s="36">
        <v>1065906.8</v>
      </c>
      <c r="H4327" s="36">
        <v>1074944.8500000001</v>
      </c>
      <c r="I4327" s="37">
        <v>1179611.3</v>
      </c>
      <c r="J4327" s="38">
        <f t="shared" si="602"/>
        <v>29856</v>
      </c>
      <c r="K4327" s="38">
        <f t="shared" si="603"/>
        <v>837579.73750000005</v>
      </c>
      <c r="L4327" s="38">
        <f t="shared" si="604"/>
        <v>1070425.8250000002</v>
      </c>
      <c r="M4327" s="39">
        <f t="shared" si="605"/>
        <v>448197.0467965767</v>
      </c>
      <c r="N4327" s="40">
        <f t="shared" si="606"/>
        <v>295811.79103853821</v>
      </c>
      <c r="O4327" s="41">
        <f t="shared" si="607"/>
        <v>0.66000388256194464</v>
      </c>
      <c r="P4327" s="42">
        <f t="shared" si="608"/>
        <v>29856</v>
      </c>
      <c r="Q4327" s="43" t="str">
        <f t="shared" si="609"/>
        <v>MEDIA GEO</v>
      </c>
    </row>
    <row r="4328" spans="2:17" s="44" customFormat="1" ht="21.6" x14ac:dyDescent="0.3">
      <c r="B4328" s="87">
        <v>4288</v>
      </c>
      <c r="C4328" s="88">
        <v>72154500</v>
      </c>
      <c r="D4328" s="89" t="s">
        <v>1434</v>
      </c>
      <c r="E4328" s="34">
        <v>1026707</v>
      </c>
      <c r="F4328" s="35">
        <f t="shared" si="610"/>
        <v>1079069</v>
      </c>
      <c r="G4328" s="36">
        <v>17251013.5</v>
      </c>
      <c r="H4328" s="36">
        <v>17502621.149999999</v>
      </c>
      <c r="I4328" s="37">
        <v>19081947.5</v>
      </c>
      <c r="J4328" s="38">
        <f t="shared" si="602"/>
        <v>1079069</v>
      </c>
      <c r="K4328" s="38">
        <f t="shared" si="603"/>
        <v>13728662.7875</v>
      </c>
      <c r="L4328" s="38">
        <f t="shared" si="604"/>
        <v>17376817.324999999</v>
      </c>
      <c r="M4328" s="39">
        <f t="shared" si="605"/>
        <v>8879681.8362885173</v>
      </c>
      <c r="N4328" s="40">
        <f t="shared" si="606"/>
        <v>5515866.2339504389</v>
      </c>
      <c r="O4328" s="41">
        <f t="shared" si="607"/>
        <v>0.62117836377974678</v>
      </c>
      <c r="P4328" s="42">
        <f t="shared" si="608"/>
        <v>1079069</v>
      </c>
      <c r="Q4328" s="43" t="str">
        <f t="shared" si="609"/>
        <v>MEDIA GEO</v>
      </c>
    </row>
    <row r="4329" spans="2:17" s="44" customFormat="1" ht="21.6" x14ac:dyDescent="0.3">
      <c r="B4329" s="87">
        <v>4289</v>
      </c>
      <c r="C4329" s="88">
        <v>72154500</v>
      </c>
      <c r="D4329" s="89" t="s">
        <v>1354</v>
      </c>
      <c r="E4329" s="34">
        <v>1628696</v>
      </c>
      <c r="F4329" s="35">
        <f t="shared" si="610"/>
        <v>1711759</v>
      </c>
      <c r="G4329" s="36">
        <v>13984778.85</v>
      </c>
      <c r="H4329" s="36">
        <v>14280993.65</v>
      </c>
      <c r="I4329" s="37">
        <v>15612502.5</v>
      </c>
      <c r="J4329" s="38">
        <f t="shared" si="602"/>
        <v>1711759</v>
      </c>
      <c r="K4329" s="38">
        <f t="shared" si="603"/>
        <v>11397508.5</v>
      </c>
      <c r="L4329" s="38">
        <f t="shared" si="604"/>
        <v>14132886.25</v>
      </c>
      <c r="M4329" s="39">
        <f t="shared" si="605"/>
        <v>8547365.8335487042</v>
      </c>
      <c r="N4329" s="40">
        <f t="shared" si="606"/>
        <v>4833503.9455273924</v>
      </c>
      <c r="O4329" s="41">
        <f t="shared" si="607"/>
        <v>0.56549632245243597</v>
      </c>
      <c r="P4329" s="42">
        <f t="shared" si="608"/>
        <v>1711759</v>
      </c>
      <c r="Q4329" s="43" t="str">
        <f t="shared" si="609"/>
        <v>MEDIA GEO</v>
      </c>
    </row>
    <row r="4330" spans="2:17" s="44" customFormat="1" ht="21.6" x14ac:dyDescent="0.3">
      <c r="B4330" s="87">
        <v>4290</v>
      </c>
      <c r="C4330" s="88">
        <v>72154500</v>
      </c>
      <c r="D4330" s="89" t="s">
        <v>1355</v>
      </c>
      <c r="E4330" s="34">
        <v>725096</v>
      </c>
      <c r="F4330" s="35">
        <f t="shared" si="610"/>
        <v>762076</v>
      </c>
      <c r="G4330" s="36">
        <v>10927585.550000001</v>
      </c>
      <c r="H4330" s="36">
        <v>11178027</v>
      </c>
      <c r="I4330" s="37">
        <v>12143057.5</v>
      </c>
      <c r="J4330" s="38">
        <f t="shared" si="602"/>
        <v>762076</v>
      </c>
      <c r="K4330" s="38">
        <f t="shared" si="603"/>
        <v>8752686.5124999993</v>
      </c>
      <c r="L4330" s="38">
        <f t="shared" si="604"/>
        <v>11052806.275</v>
      </c>
      <c r="M4330" s="39">
        <f t="shared" si="605"/>
        <v>5798343.3205650486</v>
      </c>
      <c r="N4330" s="40">
        <f t="shared" si="606"/>
        <v>3561178.7742397496</v>
      </c>
      <c r="O4330" s="41">
        <f t="shared" si="607"/>
        <v>0.61417176896188219</v>
      </c>
      <c r="P4330" s="42">
        <f t="shared" si="608"/>
        <v>762076</v>
      </c>
      <c r="Q4330" s="43" t="str">
        <f t="shared" si="609"/>
        <v>MEDIA GEO</v>
      </c>
    </row>
    <row r="4331" spans="2:17" s="44" customFormat="1" ht="21.6" x14ac:dyDescent="0.3">
      <c r="B4331" s="87">
        <v>4291</v>
      </c>
      <c r="C4331" s="88">
        <v>72154500</v>
      </c>
      <c r="D4331" s="89" t="s">
        <v>1435</v>
      </c>
      <c r="E4331" s="34">
        <v>520396</v>
      </c>
      <c r="F4331" s="35">
        <f t="shared" si="610"/>
        <v>546936</v>
      </c>
      <c r="G4331" s="36">
        <v>7513243.5</v>
      </c>
      <c r="H4331" s="36">
        <v>7682634.0499999998</v>
      </c>
      <c r="I4331" s="37">
        <v>8326668</v>
      </c>
      <c r="J4331" s="38">
        <f t="shared" si="602"/>
        <v>546936</v>
      </c>
      <c r="K4331" s="38">
        <f t="shared" si="603"/>
        <v>6017370.3875000002</v>
      </c>
      <c r="L4331" s="38">
        <f t="shared" si="604"/>
        <v>7597938.7750000004</v>
      </c>
      <c r="M4331" s="39">
        <f t="shared" si="605"/>
        <v>4026580.0968181975</v>
      </c>
      <c r="N4331" s="40">
        <f t="shared" si="606"/>
        <v>2460479.936975887</v>
      </c>
      <c r="O4331" s="41">
        <f t="shared" si="607"/>
        <v>0.61105947921417425</v>
      </c>
      <c r="P4331" s="42">
        <f t="shared" si="608"/>
        <v>546936</v>
      </c>
      <c r="Q4331" s="43" t="str">
        <f t="shared" si="609"/>
        <v>MEDIA GEO</v>
      </c>
    </row>
    <row r="4332" spans="2:17" s="44" customFormat="1" ht="21.6" x14ac:dyDescent="0.3">
      <c r="B4332" s="87">
        <v>4292</v>
      </c>
      <c r="C4332" s="88">
        <v>72154500</v>
      </c>
      <c r="D4332" s="89" t="s">
        <v>1326</v>
      </c>
      <c r="E4332" s="34">
        <v>1188881</v>
      </c>
      <c r="F4332" s="35">
        <f t="shared" si="610"/>
        <v>1249514</v>
      </c>
      <c r="G4332" s="36">
        <v>6219053.0499999998</v>
      </c>
      <c r="H4332" s="36">
        <v>6467162.0999999996</v>
      </c>
      <c r="I4332" s="37">
        <v>6938890</v>
      </c>
      <c r="J4332" s="38">
        <f t="shared" si="602"/>
        <v>1249514</v>
      </c>
      <c r="K4332" s="38">
        <f t="shared" si="603"/>
        <v>5218654.7874999996</v>
      </c>
      <c r="L4332" s="38">
        <f t="shared" si="604"/>
        <v>6343107.5749999993</v>
      </c>
      <c r="M4332" s="39">
        <f t="shared" si="605"/>
        <v>4321328.5246587684</v>
      </c>
      <c r="N4332" s="40">
        <f t="shared" si="606"/>
        <v>2172100.880933546</v>
      </c>
      <c r="O4332" s="41">
        <f t="shared" si="607"/>
        <v>0.50264655152666615</v>
      </c>
      <c r="P4332" s="42">
        <f t="shared" si="608"/>
        <v>1249514</v>
      </c>
      <c r="Q4332" s="43" t="str">
        <f t="shared" si="609"/>
        <v>MEDIA GEO</v>
      </c>
    </row>
    <row r="4333" spans="2:17" s="44" customFormat="1" ht="21.6" x14ac:dyDescent="0.3">
      <c r="B4333" s="87">
        <v>4293</v>
      </c>
      <c r="C4333" s="88">
        <v>72154500</v>
      </c>
      <c r="D4333" s="89" t="s">
        <v>1436</v>
      </c>
      <c r="E4333" s="34">
        <v>1614649</v>
      </c>
      <c r="F4333" s="35">
        <f t="shared" si="610"/>
        <v>1696996</v>
      </c>
      <c r="G4333" s="36">
        <v>15601132.050000001</v>
      </c>
      <c r="H4333" s="36">
        <v>15872565.1</v>
      </c>
      <c r="I4333" s="37">
        <v>17347225</v>
      </c>
      <c r="J4333" s="38">
        <f t="shared" si="602"/>
        <v>1696996</v>
      </c>
      <c r="K4333" s="38">
        <f t="shared" si="603"/>
        <v>12629479.5375</v>
      </c>
      <c r="L4333" s="38">
        <f t="shared" si="604"/>
        <v>15736848.574999999</v>
      </c>
      <c r="M4333" s="39">
        <f t="shared" si="605"/>
        <v>9240139.2251865044</v>
      </c>
      <c r="N4333" s="40">
        <f t="shared" si="606"/>
        <v>5333807.7259907415</v>
      </c>
      <c r="O4333" s="41">
        <f t="shared" si="607"/>
        <v>0.57724322069217338</v>
      </c>
      <c r="P4333" s="42">
        <f t="shared" si="608"/>
        <v>1696996</v>
      </c>
      <c r="Q4333" s="43" t="str">
        <f t="shared" si="609"/>
        <v>MEDIA GEO</v>
      </c>
    </row>
    <row r="4334" spans="2:17" s="44" customFormat="1" ht="21.6" x14ac:dyDescent="0.3">
      <c r="B4334" s="87">
        <v>4294</v>
      </c>
      <c r="C4334" s="88">
        <v>72154500</v>
      </c>
      <c r="D4334" s="89" t="s">
        <v>1437</v>
      </c>
      <c r="E4334" s="34">
        <v>323482</v>
      </c>
      <c r="F4334" s="35">
        <f t="shared" si="610"/>
        <v>339980</v>
      </c>
      <c r="G4334" s="36">
        <v>7172130</v>
      </c>
      <c r="H4334" s="36">
        <v>7273006.2999999998</v>
      </c>
      <c r="I4334" s="37">
        <v>7979723.5</v>
      </c>
      <c r="J4334" s="38">
        <f t="shared" si="602"/>
        <v>339980</v>
      </c>
      <c r="K4334" s="38">
        <f t="shared" si="603"/>
        <v>5691209.9500000002</v>
      </c>
      <c r="L4334" s="38">
        <f t="shared" si="604"/>
        <v>7222568.1500000004</v>
      </c>
      <c r="M4334" s="39">
        <f t="shared" si="605"/>
        <v>3449060.658356952</v>
      </c>
      <c r="N4334" s="40">
        <f t="shared" si="606"/>
        <v>2198452.0167801366</v>
      </c>
      <c r="O4334" s="41">
        <f t="shared" si="607"/>
        <v>0.63740601704216626</v>
      </c>
      <c r="P4334" s="42">
        <f t="shared" si="608"/>
        <v>339980</v>
      </c>
      <c r="Q4334" s="43" t="str">
        <f t="shared" si="609"/>
        <v>MEDIA GEO</v>
      </c>
    </row>
    <row r="4335" spans="2:17" s="44" customFormat="1" ht="21.6" x14ac:dyDescent="0.3">
      <c r="B4335" s="87">
        <v>4295</v>
      </c>
      <c r="C4335" s="88">
        <v>72154500</v>
      </c>
      <c r="D4335" s="89" t="s">
        <v>1438</v>
      </c>
      <c r="E4335" s="34">
        <v>174398</v>
      </c>
      <c r="F4335" s="35">
        <f t="shared" si="610"/>
        <v>183292</v>
      </c>
      <c r="G4335" s="36">
        <v>2820454.7</v>
      </c>
      <c r="H4335" s="36">
        <v>2842320.95</v>
      </c>
      <c r="I4335" s="37">
        <v>3122500.5</v>
      </c>
      <c r="J4335" s="38">
        <f t="shared" si="602"/>
        <v>183292</v>
      </c>
      <c r="K4335" s="38">
        <f t="shared" si="603"/>
        <v>2242142.0375000001</v>
      </c>
      <c r="L4335" s="38">
        <f t="shared" si="604"/>
        <v>2831387.8250000002</v>
      </c>
      <c r="M4335" s="39">
        <f t="shared" si="605"/>
        <v>1463556.7529150643</v>
      </c>
      <c r="N4335" s="40">
        <f t="shared" si="606"/>
        <v>905283.88850036159</v>
      </c>
      <c r="O4335" s="41">
        <f t="shared" si="607"/>
        <v>0.61855058691591347</v>
      </c>
      <c r="P4335" s="42">
        <f t="shared" si="608"/>
        <v>183292</v>
      </c>
      <c r="Q4335" s="43" t="str">
        <f t="shared" si="609"/>
        <v>MEDIA GEO</v>
      </c>
    </row>
    <row r="4336" spans="2:17" s="44" customFormat="1" ht="21.6" x14ac:dyDescent="0.3">
      <c r="B4336" s="87">
        <v>4296</v>
      </c>
      <c r="C4336" s="88">
        <v>72154500</v>
      </c>
      <c r="D4336" s="89" t="s">
        <v>1439</v>
      </c>
      <c r="E4336" s="34">
        <v>160351</v>
      </c>
      <c r="F4336" s="35">
        <f t="shared" si="610"/>
        <v>168529</v>
      </c>
      <c r="G4336" s="36">
        <v>3167399.2</v>
      </c>
      <c r="H4336" s="36">
        <v>3232123.3</v>
      </c>
      <c r="I4336" s="37">
        <v>3469445</v>
      </c>
      <c r="J4336" s="38">
        <f t="shared" si="602"/>
        <v>168529</v>
      </c>
      <c r="K4336" s="38">
        <f t="shared" si="603"/>
        <v>2509374.125</v>
      </c>
      <c r="L4336" s="38">
        <f t="shared" si="604"/>
        <v>3199761.25</v>
      </c>
      <c r="M4336" s="39">
        <f t="shared" si="605"/>
        <v>1564160.6045840608</v>
      </c>
      <c r="N4336" s="40">
        <f t="shared" si="606"/>
        <v>986860.5716396519</v>
      </c>
      <c r="O4336" s="41">
        <f t="shared" si="607"/>
        <v>0.63092023207046333</v>
      </c>
      <c r="P4336" s="42">
        <f t="shared" si="608"/>
        <v>168529</v>
      </c>
      <c r="Q4336" s="43" t="str">
        <f t="shared" si="609"/>
        <v>MEDIA GEO</v>
      </c>
    </row>
    <row r="4337" spans="2:17" s="44" customFormat="1" ht="21.6" x14ac:dyDescent="0.3">
      <c r="B4337" s="87">
        <v>4297</v>
      </c>
      <c r="C4337" s="88">
        <v>72154500</v>
      </c>
      <c r="D4337" s="89" t="s">
        <v>1440</v>
      </c>
      <c r="E4337" s="34">
        <v>132718</v>
      </c>
      <c r="F4337" s="35">
        <f t="shared" si="610"/>
        <v>139487</v>
      </c>
      <c r="G4337" s="36">
        <v>9514442.6999999993</v>
      </c>
      <c r="H4337" s="36">
        <v>9452051</v>
      </c>
      <c r="I4337" s="37">
        <v>10408335</v>
      </c>
      <c r="J4337" s="38">
        <f t="shared" si="602"/>
        <v>139487</v>
      </c>
      <c r="K4337" s="38">
        <f t="shared" si="603"/>
        <v>7378578.9249999998</v>
      </c>
      <c r="L4337" s="38">
        <f t="shared" si="604"/>
        <v>9483246.8499999996</v>
      </c>
      <c r="M4337" s="39">
        <f t="shared" si="605"/>
        <v>3380306.6650979416</v>
      </c>
      <c r="N4337" s="40">
        <f t="shared" si="606"/>
        <v>2291605.5617934703</v>
      </c>
      <c r="O4337" s="41">
        <f t="shared" si="607"/>
        <v>0.67792830320827502</v>
      </c>
      <c r="P4337" s="42">
        <f t="shared" si="608"/>
        <v>139487</v>
      </c>
      <c r="Q4337" s="43" t="str">
        <f t="shared" si="609"/>
        <v>MEDIA GEO</v>
      </c>
    </row>
    <row r="4338" spans="2:17" s="44" customFormat="1" ht="21.6" x14ac:dyDescent="0.3">
      <c r="B4338" s="87">
        <v>4298</v>
      </c>
      <c r="C4338" s="88">
        <v>72154500</v>
      </c>
      <c r="D4338" s="89" t="s">
        <v>1258</v>
      </c>
      <c r="E4338" s="34">
        <v>116130</v>
      </c>
      <c r="F4338" s="35">
        <f t="shared" si="610"/>
        <v>122053</v>
      </c>
      <c r="G4338" s="36">
        <v>3130080.8</v>
      </c>
      <c r="H4338" s="36">
        <v>3214047.2</v>
      </c>
      <c r="I4338" s="37">
        <v>3469445</v>
      </c>
      <c r="J4338" s="38">
        <f t="shared" si="602"/>
        <v>122053</v>
      </c>
      <c r="K4338" s="38">
        <f t="shared" si="603"/>
        <v>2483906.5</v>
      </c>
      <c r="L4338" s="38">
        <f t="shared" si="604"/>
        <v>3172064</v>
      </c>
      <c r="M4338" s="39">
        <f t="shared" si="605"/>
        <v>1436660.2183934799</v>
      </c>
      <c r="N4338" s="40">
        <f t="shared" si="606"/>
        <v>929567.67872281431</v>
      </c>
      <c r="O4338" s="41">
        <f t="shared" si="607"/>
        <v>0.64703377097911641</v>
      </c>
      <c r="P4338" s="42">
        <f t="shared" si="608"/>
        <v>122053</v>
      </c>
      <c r="Q4338" s="43" t="str">
        <f t="shared" si="609"/>
        <v>MEDIA GEO</v>
      </c>
    </row>
    <row r="4339" spans="2:17" s="44" customFormat="1" ht="21.6" x14ac:dyDescent="0.3">
      <c r="B4339" s="87">
        <v>4299</v>
      </c>
      <c r="C4339" s="88">
        <v>72154500</v>
      </c>
      <c r="D4339" s="89" t="s">
        <v>1441</v>
      </c>
      <c r="E4339" s="34">
        <v>106889</v>
      </c>
      <c r="F4339" s="35">
        <f t="shared" si="610"/>
        <v>112340</v>
      </c>
      <c r="G4339" s="36">
        <v>3772073.9</v>
      </c>
      <c r="H4339" s="36">
        <v>3830967</v>
      </c>
      <c r="I4339" s="37">
        <v>4163334</v>
      </c>
      <c r="J4339" s="38">
        <f t="shared" si="602"/>
        <v>112340</v>
      </c>
      <c r="K4339" s="38">
        <f t="shared" si="603"/>
        <v>2969678.7250000001</v>
      </c>
      <c r="L4339" s="38">
        <f t="shared" si="604"/>
        <v>3801520.45</v>
      </c>
      <c r="M4339" s="39">
        <f t="shared" si="605"/>
        <v>1612375.0494020733</v>
      </c>
      <c r="N4339" s="40">
        <f t="shared" si="606"/>
        <v>1060684.9554497038</v>
      </c>
      <c r="O4339" s="41">
        <f t="shared" si="607"/>
        <v>0.65784009486071127</v>
      </c>
      <c r="P4339" s="42">
        <f t="shared" si="608"/>
        <v>112340</v>
      </c>
      <c r="Q4339" s="43" t="str">
        <f t="shared" si="609"/>
        <v>MEDIA GEO</v>
      </c>
    </row>
    <row r="4340" spans="2:17" s="44" customFormat="1" ht="21.6" x14ac:dyDescent="0.3">
      <c r="B4340" s="87">
        <v>4300</v>
      </c>
      <c r="C4340" s="88">
        <v>72154500</v>
      </c>
      <c r="D4340" s="89" t="s">
        <v>1442</v>
      </c>
      <c r="E4340" s="34">
        <v>1541525</v>
      </c>
      <c r="F4340" s="35">
        <f t="shared" si="610"/>
        <v>1620143</v>
      </c>
      <c r="G4340" s="36">
        <v>29776001.5</v>
      </c>
      <c r="H4340" s="36">
        <v>30612458.449999999</v>
      </c>
      <c r="I4340" s="37">
        <v>32959727.5</v>
      </c>
      <c r="J4340" s="38">
        <f t="shared" si="602"/>
        <v>1620143</v>
      </c>
      <c r="K4340" s="38">
        <f t="shared" si="603"/>
        <v>23742082.612500001</v>
      </c>
      <c r="L4340" s="38">
        <f t="shared" si="604"/>
        <v>30194229.975000001</v>
      </c>
      <c r="M4340" s="39">
        <f t="shared" si="605"/>
        <v>14853383.247392418</v>
      </c>
      <c r="N4340" s="40">
        <f t="shared" si="606"/>
        <v>9357313.9160019234</v>
      </c>
      <c r="O4340" s="41">
        <f t="shared" si="607"/>
        <v>0.62997862238858238</v>
      </c>
      <c r="P4340" s="42">
        <f t="shared" si="608"/>
        <v>1620143</v>
      </c>
      <c r="Q4340" s="43" t="str">
        <f t="shared" si="609"/>
        <v>MEDIA GEO</v>
      </c>
    </row>
    <row r="4341" spans="2:17" s="44" customFormat="1" ht="21.6" x14ac:dyDescent="0.3">
      <c r="B4341" s="87">
        <v>4301</v>
      </c>
      <c r="C4341" s="88">
        <v>72154500</v>
      </c>
      <c r="D4341" s="89" t="s">
        <v>1443</v>
      </c>
      <c r="E4341" s="34">
        <v>382983</v>
      </c>
      <c r="F4341" s="35">
        <f t="shared" si="610"/>
        <v>402515</v>
      </c>
      <c r="G4341" s="36">
        <v>10350316.550000001</v>
      </c>
      <c r="H4341" s="36">
        <v>10596093.199999999</v>
      </c>
      <c r="I4341" s="37">
        <v>11449168.5</v>
      </c>
      <c r="J4341" s="38">
        <f t="shared" si="602"/>
        <v>402515</v>
      </c>
      <c r="K4341" s="38">
        <f t="shared" si="603"/>
        <v>8199523.3125</v>
      </c>
      <c r="L4341" s="38">
        <f t="shared" si="604"/>
        <v>10473204.875</v>
      </c>
      <c r="M4341" s="39">
        <f t="shared" si="605"/>
        <v>4741479.2525453828</v>
      </c>
      <c r="N4341" s="40">
        <f t="shared" si="606"/>
        <v>3068111.0463008592</v>
      </c>
      <c r="O4341" s="41">
        <f t="shared" si="607"/>
        <v>0.64707887198995873</v>
      </c>
      <c r="P4341" s="42">
        <f t="shared" si="608"/>
        <v>402515</v>
      </c>
      <c r="Q4341" s="43" t="str">
        <f t="shared" si="609"/>
        <v>MEDIA GEO</v>
      </c>
    </row>
    <row r="4342" spans="2:17" s="44" customFormat="1" ht="21.6" x14ac:dyDescent="0.3">
      <c r="B4342" s="87">
        <v>4302</v>
      </c>
      <c r="C4342" s="88">
        <v>72154500</v>
      </c>
      <c r="D4342" s="89" t="s">
        <v>1235</v>
      </c>
      <c r="E4342" s="34">
        <v>404394</v>
      </c>
      <c r="F4342" s="35">
        <f t="shared" si="610"/>
        <v>425018</v>
      </c>
      <c r="G4342" s="36">
        <v>12373090.449999999</v>
      </c>
      <c r="H4342" s="36">
        <v>12851524</v>
      </c>
      <c r="I4342" s="37">
        <v>13877780</v>
      </c>
      <c r="J4342" s="38">
        <f t="shared" si="602"/>
        <v>425018</v>
      </c>
      <c r="K4342" s="38">
        <f t="shared" si="603"/>
        <v>9881853.1125000007</v>
      </c>
      <c r="L4342" s="38">
        <f t="shared" si="604"/>
        <v>12612307.225</v>
      </c>
      <c r="M4342" s="39">
        <f t="shared" si="605"/>
        <v>5534011.2194482237</v>
      </c>
      <c r="N4342" s="40">
        <f t="shared" si="606"/>
        <v>3612603.7505079303</v>
      </c>
      <c r="O4342" s="41">
        <f t="shared" si="607"/>
        <v>0.65280022162082463</v>
      </c>
      <c r="P4342" s="42">
        <f t="shared" si="608"/>
        <v>425018</v>
      </c>
      <c r="Q4342" s="43" t="str">
        <f t="shared" si="609"/>
        <v>MEDIA GEO</v>
      </c>
    </row>
    <row r="4343" spans="2:17" s="44" customFormat="1" ht="21.6" x14ac:dyDescent="0.3">
      <c r="B4343" s="87">
        <v>4303</v>
      </c>
      <c r="C4343" s="88">
        <v>72154500</v>
      </c>
      <c r="D4343" s="89" t="s">
        <v>1444</v>
      </c>
      <c r="E4343" s="34">
        <v>158878</v>
      </c>
      <c r="F4343" s="35">
        <f t="shared" si="610"/>
        <v>166981</v>
      </c>
      <c r="G4343" s="36">
        <v>9518524.4000000004</v>
      </c>
      <c r="H4343" s="36">
        <v>9701909.3499999996</v>
      </c>
      <c r="I4343" s="37">
        <v>10408335</v>
      </c>
      <c r="J4343" s="38">
        <f t="shared" si="602"/>
        <v>166981</v>
      </c>
      <c r="K4343" s="38">
        <f t="shared" si="603"/>
        <v>7448937.4375</v>
      </c>
      <c r="L4343" s="38">
        <f t="shared" si="604"/>
        <v>9610216.875</v>
      </c>
      <c r="M4343" s="39">
        <f t="shared" si="605"/>
        <v>3559334.382868411</v>
      </c>
      <c r="N4343" s="40">
        <f t="shared" si="606"/>
        <v>2398756.0812073778</v>
      </c>
      <c r="O4343" s="41">
        <f t="shared" si="607"/>
        <v>0.67393389414406701</v>
      </c>
      <c r="P4343" s="42">
        <f t="shared" si="608"/>
        <v>166981</v>
      </c>
      <c r="Q4343" s="43" t="str">
        <f t="shared" si="609"/>
        <v>MEDIA GEO</v>
      </c>
    </row>
    <row r="4344" spans="2:17" s="44" customFormat="1" ht="21.6" x14ac:dyDescent="0.3">
      <c r="B4344" s="87">
        <v>4304</v>
      </c>
      <c r="C4344" s="88">
        <v>72154500</v>
      </c>
      <c r="D4344" s="89" t="s">
        <v>1445</v>
      </c>
      <c r="E4344" s="34">
        <v>78261</v>
      </c>
      <c r="F4344" s="35">
        <f t="shared" si="610"/>
        <v>82252</v>
      </c>
      <c r="G4344" s="36">
        <v>4423105.05</v>
      </c>
      <c r="H4344" s="36">
        <v>4500365.8</v>
      </c>
      <c r="I4344" s="37">
        <v>4857223</v>
      </c>
      <c r="J4344" s="38">
        <f t="shared" si="602"/>
        <v>82252</v>
      </c>
      <c r="K4344" s="38">
        <f t="shared" si="603"/>
        <v>3465736.4624999999</v>
      </c>
      <c r="L4344" s="38">
        <f t="shared" si="604"/>
        <v>4461735.4249999998</v>
      </c>
      <c r="M4344" s="39">
        <f t="shared" si="605"/>
        <v>1679296.5465398699</v>
      </c>
      <c r="N4344" s="40">
        <f t="shared" si="606"/>
        <v>1129281.0287153369</v>
      </c>
      <c r="O4344" s="41">
        <f t="shared" si="607"/>
        <v>0.67247266782164228</v>
      </c>
      <c r="P4344" s="42">
        <f t="shared" si="608"/>
        <v>82252</v>
      </c>
      <c r="Q4344" s="43" t="str">
        <f t="shared" si="609"/>
        <v>MEDIA GEO</v>
      </c>
    </row>
    <row r="4345" spans="2:17" s="44" customFormat="1" x14ac:dyDescent="0.3">
      <c r="B4345" s="87">
        <v>4305</v>
      </c>
      <c r="C4345" s="88">
        <v>72154500</v>
      </c>
      <c r="D4345" s="89" t="s">
        <v>1330</v>
      </c>
      <c r="E4345" s="34">
        <v>165985</v>
      </c>
      <c r="F4345" s="35">
        <f t="shared" si="610"/>
        <v>174450</v>
      </c>
      <c r="G4345" s="36">
        <v>1556293.9</v>
      </c>
      <c r="H4345" s="36">
        <v>1586906.65</v>
      </c>
      <c r="I4345" s="37">
        <v>1734722.5</v>
      </c>
      <c r="J4345" s="38">
        <f t="shared" si="602"/>
        <v>174450</v>
      </c>
      <c r="K4345" s="38">
        <f t="shared" si="603"/>
        <v>1263093.2625</v>
      </c>
      <c r="L4345" s="38">
        <f t="shared" si="604"/>
        <v>1571600.2749999999</v>
      </c>
      <c r="M4345" s="39">
        <f t="shared" si="605"/>
        <v>929792.40672708675</v>
      </c>
      <c r="N4345" s="40">
        <f t="shared" si="606"/>
        <v>534107.73791449028</v>
      </c>
      <c r="O4345" s="41">
        <f t="shared" si="607"/>
        <v>0.57443762075297511</v>
      </c>
      <c r="P4345" s="42">
        <f t="shared" si="608"/>
        <v>174450</v>
      </c>
      <c r="Q4345" s="43" t="str">
        <f t="shared" si="609"/>
        <v>MEDIA GEO</v>
      </c>
    </row>
    <row r="4346" spans="2:17" s="44" customFormat="1" ht="32.4" x14ac:dyDescent="0.3">
      <c r="B4346" s="87">
        <v>4306</v>
      </c>
      <c r="C4346" s="88">
        <v>72154500</v>
      </c>
      <c r="D4346" s="89" t="s">
        <v>1238</v>
      </c>
      <c r="E4346" s="34">
        <v>204664</v>
      </c>
      <c r="F4346" s="35">
        <f t="shared" si="610"/>
        <v>215102</v>
      </c>
      <c r="G4346" s="36">
        <v>4340013.3</v>
      </c>
      <c r="H4346" s="36">
        <v>4418148.7</v>
      </c>
      <c r="I4346" s="37">
        <v>4857223</v>
      </c>
      <c r="J4346" s="38">
        <f t="shared" si="602"/>
        <v>215102</v>
      </c>
      <c r="K4346" s="38">
        <f t="shared" si="603"/>
        <v>3457621.75</v>
      </c>
      <c r="L4346" s="38">
        <f t="shared" si="604"/>
        <v>4379081</v>
      </c>
      <c r="M4346" s="39">
        <f t="shared" si="605"/>
        <v>2115636.1054836866</v>
      </c>
      <c r="N4346" s="40">
        <f t="shared" si="606"/>
        <v>1343880.5538638241</v>
      </c>
      <c r="O4346" s="41">
        <f t="shared" si="607"/>
        <v>0.63521347096531044</v>
      </c>
      <c r="P4346" s="42">
        <f t="shared" si="608"/>
        <v>215102</v>
      </c>
      <c r="Q4346" s="43" t="str">
        <f t="shared" si="609"/>
        <v>MEDIA GEO</v>
      </c>
    </row>
    <row r="4347" spans="2:17" s="44" customFormat="1" x14ac:dyDescent="0.3">
      <c r="B4347" s="87">
        <v>4307</v>
      </c>
      <c r="C4347" s="88">
        <v>72154500</v>
      </c>
      <c r="D4347" s="89" t="s">
        <v>1127</v>
      </c>
      <c r="E4347" s="34">
        <v>147096</v>
      </c>
      <c r="F4347" s="35">
        <f t="shared" si="610"/>
        <v>154598</v>
      </c>
      <c r="G4347" s="36">
        <v>1412268.2</v>
      </c>
      <c r="H4347" s="36">
        <v>1433551.35</v>
      </c>
      <c r="I4347" s="37">
        <v>1561250.25</v>
      </c>
      <c r="J4347" s="38">
        <f t="shared" si="602"/>
        <v>154598</v>
      </c>
      <c r="K4347" s="38">
        <f t="shared" si="603"/>
        <v>1140416.95</v>
      </c>
      <c r="L4347" s="38">
        <f t="shared" si="604"/>
        <v>1422909.7749999999</v>
      </c>
      <c r="M4347" s="39">
        <f t="shared" si="605"/>
        <v>836087.45396628359</v>
      </c>
      <c r="N4347" s="40">
        <f t="shared" si="606"/>
        <v>481885.81420667667</v>
      </c>
      <c r="O4347" s="41">
        <f t="shared" si="607"/>
        <v>0.57635814521636086</v>
      </c>
      <c r="P4347" s="42">
        <f t="shared" si="608"/>
        <v>154598</v>
      </c>
      <c r="Q4347" s="43" t="str">
        <f t="shared" si="609"/>
        <v>MEDIA GEO</v>
      </c>
    </row>
    <row r="4348" spans="2:17" s="44" customFormat="1" x14ac:dyDescent="0.3">
      <c r="B4348" s="87">
        <v>4308</v>
      </c>
      <c r="C4348" s="88">
        <v>72154500</v>
      </c>
      <c r="D4348" s="89" t="s">
        <v>1130</v>
      </c>
      <c r="E4348" s="34">
        <v>526618</v>
      </c>
      <c r="F4348" s="35">
        <f t="shared" si="610"/>
        <v>553476</v>
      </c>
      <c r="G4348" s="36">
        <v>7168048.2999999998</v>
      </c>
      <c r="H4348" s="36">
        <v>7342103.6500000004</v>
      </c>
      <c r="I4348" s="37">
        <v>7979723.5</v>
      </c>
      <c r="J4348" s="38">
        <f t="shared" si="602"/>
        <v>553476</v>
      </c>
      <c r="K4348" s="38">
        <f t="shared" si="603"/>
        <v>5760837.8624999998</v>
      </c>
      <c r="L4348" s="38">
        <f t="shared" si="604"/>
        <v>7255075.9749999996</v>
      </c>
      <c r="M4348" s="39">
        <f t="shared" si="605"/>
        <v>3904604.2060159952</v>
      </c>
      <c r="N4348" s="40">
        <f t="shared" si="606"/>
        <v>2369605.4790994204</v>
      </c>
      <c r="O4348" s="41">
        <f t="shared" si="607"/>
        <v>0.60687469307349129</v>
      </c>
      <c r="P4348" s="42">
        <f t="shared" si="608"/>
        <v>553476</v>
      </c>
      <c r="Q4348" s="43" t="str">
        <f t="shared" si="609"/>
        <v>MEDIA GEO</v>
      </c>
    </row>
    <row r="4349" spans="2:17" s="44" customFormat="1" x14ac:dyDescent="0.3">
      <c r="B4349" s="87">
        <v>4309</v>
      </c>
      <c r="C4349" s="88">
        <v>72154500</v>
      </c>
      <c r="D4349" s="89" t="s">
        <v>1201</v>
      </c>
      <c r="E4349" s="34">
        <v>128244</v>
      </c>
      <c r="F4349" s="35">
        <f t="shared" si="610"/>
        <v>134784</v>
      </c>
      <c r="G4349" s="36">
        <v>2801795.5</v>
      </c>
      <c r="H4349" s="36">
        <v>2911126.75</v>
      </c>
      <c r="I4349" s="37">
        <v>3122500.5</v>
      </c>
      <c r="J4349" s="38">
        <f t="shared" si="602"/>
        <v>134784</v>
      </c>
      <c r="K4349" s="38">
        <f t="shared" si="603"/>
        <v>2242551.6875</v>
      </c>
      <c r="L4349" s="38">
        <f t="shared" si="604"/>
        <v>2856461.125</v>
      </c>
      <c r="M4349" s="39">
        <f t="shared" si="605"/>
        <v>1361161.3267742677</v>
      </c>
      <c r="N4349" s="40">
        <f t="shared" si="606"/>
        <v>867179.72405551525</v>
      </c>
      <c r="O4349" s="41">
        <f t="shared" si="607"/>
        <v>0.63708812981822738</v>
      </c>
      <c r="P4349" s="42">
        <f t="shared" si="608"/>
        <v>134784</v>
      </c>
      <c r="Q4349" s="43" t="str">
        <f t="shared" si="609"/>
        <v>MEDIA GEO</v>
      </c>
    </row>
    <row r="4350" spans="2:17" s="44" customFormat="1" x14ac:dyDescent="0.3">
      <c r="B4350" s="87">
        <v>4310</v>
      </c>
      <c r="C4350" s="88">
        <v>72154500</v>
      </c>
      <c r="D4350" s="89" t="s">
        <v>1142</v>
      </c>
      <c r="E4350" s="34">
        <v>116130</v>
      </c>
      <c r="F4350" s="35">
        <f t="shared" si="610"/>
        <v>122053</v>
      </c>
      <c r="G4350" s="36">
        <v>2493044.0499999998</v>
      </c>
      <c r="H4350" s="36">
        <v>2557185.0499999998</v>
      </c>
      <c r="I4350" s="37">
        <v>2775556</v>
      </c>
      <c r="J4350" s="38">
        <f t="shared" si="602"/>
        <v>122053</v>
      </c>
      <c r="K4350" s="38">
        <f t="shared" si="603"/>
        <v>1986959.5249999999</v>
      </c>
      <c r="L4350" s="38">
        <f t="shared" si="604"/>
        <v>2525114.5499999998</v>
      </c>
      <c r="M4350" s="39">
        <f t="shared" si="605"/>
        <v>1212265.2061459916</v>
      </c>
      <c r="N4350" s="40">
        <f t="shared" si="606"/>
        <v>770896.44389817689</v>
      </c>
      <c r="O4350" s="41">
        <f t="shared" si="607"/>
        <v>0.63591402276486586</v>
      </c>
      <c r="P4350" s="42">
        <f t="shared" si="608"/>
        <v>122053</v>
      </c>
      <c r="Q4350" s="43" t="str">
        <f t="shared" si="609"/>
        <v>MEDIA GEO</v>
      </c>
    </row>
    <row r="4351" spans="2:17" s="44" customFormat="1" x14ac:dyDescent="0.3">
      <c r="B4351" s="87">
        <v>4311</v>
      </c>
      <c r="C4351" s="88">
        <v>72154500</v>
      </c>
      <c r="D4351" s="89" t="s">
        <v>1202</v>
      </c>
      <c r="E4351" s="34">
        <v>138904</v>
      </c>
      <c r="F4351" s="35">
        <f t="shared" si="610"/>
        <v>145988</v>
      </c>
      <c r="G4351" s="36">
        <v>3124832.9</v>
      </c>
      <c r="H4351" s="36">
        <v>3192764.05</v>
      </c>
      <c r="I4351" s="37">
        <v>3469445</v>
      </c>
      <c r="J4351" s="38">
        <f t="shared" si="602"/>
        <v>145988</v>
      </c>
      <c r="K4351" s="38">
        <f t="shared" si="603"/>
        <v>2483257.4874999998</v>
      </c>
      <c r="L4351" s="38">
        <f t="shared" si="604"/>
        <v>3158798.4749999996</v>
      </c>
      <c r="M4351" s="39">
        <f t="shared" si="605"/>
        <v>1499314.3487573848</v>
      </c>
      <c r="N4351" s="40">
        <f t="shared" si="606"/>
        <v>956946.23836477741</v>
      </c>
      <c r="O4351" s="41">
        <f t="shared" si="607"/>
        <v>0.6382559062133194</v>
      </c>
      <c r="P4351" s="42">
        <f t="shared" si="608"/>
        <v>145988</v>
      </c>
      <c r="Q4351" s="43" t="str">
        <f t="shared" si="609"/>
        <v>MEDIA GEO</v>
      </c>
    </row>
    <row r="4352" spans="2:17" s="44" customFormat="1" x14ac:dyDescent="0.3">
      <c r="B4352" s="87">
        <v>4312</v>
      </c>
      <c r="C4352" s="88">
        <v>72154500</v>
      </c>
      <c r="D4352" s="89" t="s">
        <v>1446</v>
      </c>
      <c r="E4352" s="34">
        <v>2133185</v>
      </c>
      <c r="F4352" s="35">
        <f t="shared" si="610"/>
        <v>2241977</v>
      </c>
      <c r="G4352" s="36">
        <v>17399120.899999999</v>
      </c>
      <c r="H4352" s="36">
        <v>17462970.350000001</v>
      </c>
      <c r="I4352" s="37">
        <v>19081947.5</v>
      </c>
      <c r="J4352" s="38">
        <f t="shared" si="602"/>
        <v>2241977</v>
      </c>
      <c r="K4352" s="38">
        <f t="shared" si="603"/>
        <v>14046503.9375</v>
      </c>
      <c r="L4352" s="38">
        <f t="shared" si="604"/>
        <v>17431045.625</v>
      </c>
      <c r="M4352" s="39">
        <f t="shared" si="605"/>
        <v>10677628.779552598</v>
      </c>
      <c r="N4352" s="40">
        <f t="shared" si="606"/>
        <v>5964906.5770500088</v>
      </c>
      <c r="O4352" s="41">
        <f t="shared" si="607"/>
        <v>0.55863588257279195</v>
      </c>
      <c r="P4352" s="42">
        <f t="shared" si="608"/>
        <v>2241977</v>
      </c>
      <c r="Q4352" s="43" t="str">
        <f t="shared" si="609"/>
        <v>MEDIA GEO</v>
      </c>
    </row>
    <row r="4353" spans="2:17" s="44" customFormat="1" x14ac:dyDescent="0.3">
      <c r="B4353" s="87">
        <v>4313</v>
      </c>
      <c r="C4353" s="88">
        <v>72154500</v>
      </c>
      <c r="D4353" s="89" t="s">
        <v>1333</v>
      </c>
      <c r="E4353" s="34">
        <v>619773</v>
      </c>
      <c r="F4353" s="35">
        <f t="shared" si="610"/>
        <v>651381</v>
      </c>
      <c r="G4353" s="36">
        <v>3096552.55</v>
      </c>
      <c r="H4353" s="36">
        <v>3193347.15</v>
      </c>
      <c r="I4353" s="37">
        <v>3469445</v>
      </c>
      <c r="J4353" s="38">
        <f t="shared" si="602"/>
        <v>651381</v>
      </c>
      <c r="K4353" s="38">
        <f t="shared" si="603"/>
        <v>2602681.4249999998</v>
      </c>
      <c r="L4353" s="38">
        <f t="shared" si="604"/>
        <v>3144949.8499999996</v>
      </c>
      <c r="M4353" s="39">
        <f t="shared" si="605"/>
        <v>2174227.179406072</v>
      </c>
      <c r="N4353" s="40">
        <f t="shared" si="606"/>
        <v>1076814.8601620593</v>
      </c>
      <c r="O4353" s="41">
        <f t="shared" si="607"/>
        <v>0.49526326888076622</v>
      </c>
      <c r="P4353" s="42">
        <f t="shared" si="608"/>
        <v>651381</v>
      </c>
      <c r="Q4353" s="43" t="str">
        <f t="shared" si="609"/>
        <v>MEDIA GEO</v>
      </c>
    </row>
    <row r="4354" spans="2:17" s="44" customFormat="1" x14ac:dyDescent="0.3">
      <c r="B4354" s="87">
        <v>4314</v>
      </c>
      <c r="C4354" s="88">
        <v>72154500</v>
      </c>
      <c r="D4354" s="89" t="s">
        <v>1147</v>
      </c>
      <c r="E4354" s="34">
        <v>151496</v>
      </c>
      <c r="F4354" s="35">
        <f t="shared" si="610"/>
        <v>159222</v>
      </c>
      <c r="G4354" s="36">
        <v>2472635.5499999998</v>
      </c>
      <c r="H4354" s="36">
        <v>2554852.65</v>
      </c>
      <c r="I4354" s="37">
        <v>2775556</v>
      </c>
      <c r="J4354" s="38">
        <f t="shared" si="602"/>
        <v>159222</v>
      </c>
      <c r="K4354" s="38">
        <f t="shared" si="603"/>
        <v>1990566.5499999998</v>
      </c>
      <c r="L4354" s="38">
        <f t="shared" si="604"/>
        <v>2513744.0999999996</v>
      </c>
      <c r="M4354" s="39">
        <f t="shared" si="605"/>
        <v>1292616.6891130407</v>
      </c>
      <c r="N4354" s="40">
        <f t="shared" si="606"/>
        <v>801431.07043264993</v>
      </c>
      <c r="O4354" s="41">
        <f t="shared" si="607"/>
        <v>0.62000674846815629</v>
      </c>
      <c r="P4354" s="42">
        <f t="shared" si="608"/>
        <v>159222</v>
      </c>
      <c r="Q4354" s="43" t="str">
        <f t="shared" si="609"/>
        <v>MEDIA GEO</v>
      </c>
    </row>
    <row r="4355" spans="2:17" s="44" customFormat="1" x14ac:dyDescent="0.3">
      <c r="B4355" s="87">
        <v>4315</v>
      </c>
      <c r="C4355" s="88">
        <v>72154500</v>
      </c>
      <c r="D4355" s="89" t="s">
        <v>1148</v>
      </c>
      <c r="E4355" s="34">
        <v>809285</v>
      </c>
      <c r="F4355" s="35">
        <f t="shared" si="610"/>
        <v>850559</v>
      </c>
      <c r="G4355" s="36">
        <v>9362253.5999999996</v>
      </c>
      <c r="H4355" s="36">
        <v>9608321.8000000007</v>
      </c>
      <c r="I4355" s="37">
        <v>10408335</v>
      </c>
      <c r="J4355" s="38">
        <f t="shared" si="602"/>
        <v>850559</v>
      </c>
      <c r="K4355" s="38">
        <f t="shared" si="603"/>
        <v>7557367.3499999996</v>
      </c>
      <c r="L4355" s="38">
        <f t="shared" si="604"/>
        <v>9485287.6999999993</v>
      </c>
      <c r="M4355" s="39">
        <f t="shared" si="605"/>
        <v>5312248.8571733506</v>
      </c>
      <c r="N4355" s="40">
        <f t="shared" si="606"/>
        <v>3154891.153558515</v>
      </c>
      <c r="O4355" s="41">
        <f t="shared" si="607"/>
        <v>0.59388993971890724</v>
      </c>
      <c r="P4355" s="42">
        <f t="shared" si="608"/>
        <v>850559</v>
      </c>
      <c r="Q4355" s="43" t="str">
        <f t="shared" si="609"/>
        <v>MEDIA GEO</v>
      </c>
    </row>
    <row r="4356" spans="2:17" s="44" customFormat="1" x14ac:dyDescent="0.3">
      <c r="B4356" s="87">
        <v>4316</v>
      </c>
      <c r="C4356" s="88">
        <v>72154500</v>
      </c>
      <c r="D4356" s="89" t="s">
        <v>1150</v>
      </c>
      <c r="E4356" s="34">
        <v>315198</v>
      </c>
      <c r="F4356" s="35">
        <f t="shared" si="610"/>
        <v>331273</v>
      </c>
      <c r="G4356" s="36">
        <v>20113159.850000001</v>
      </c>
      <c r="H4356" s="36">
        <v>20878478.600000001</v>
      </c>
      <c r="I4356" s="37">
        <v>22551392.5</v>
      </c>
      <c r="J4356" s="38">
        <f t="shared" si="602"/>
        <v>331273</v>
      </c>
      <c r="K4356" s="38">
        <f t="shared" si="603"/>
        <v>15968575.987500001</v>
      </c>
      <c r="L4356" s="38">
        <f t="shared" si="604"/>
        <v>20495819.225000001</v>
      </c>
      <c r="M4356" s="39">
        <f t="shared" si="605"/>
        <v>7484014.8333747378</v>
      </c>
      <c r="N4356" s="40">
        <f t="shared" si="606"/>
        <v>5057752.2544559753</v>
      </c>
      <c r="O4356" s="41">
        <f t="shared" si="607"/>
        <v>0.67580735301339623</v>
      </c>
      <c r="P4356" s="42">
        <f t="shared" si="608"/>
        <v>331273</v>
      </c>
      <c r="Q4356" s="43" t="str">
        <f t="shared" si="609"/>
        <v>MEDIA GEO</v>
      </c>
    </row>
    <row r="4357" spans="2:17" s="44" customFormat="1" x14ac:dyDescent="0.3">
      <c r="B4357" s="87">
        <v>4317</v>
      </c>
      <c r="C4357" s="88">
        <v>72154500</v>
      </c>
      <c r="D4357" s="89" t="s">
        <v>1151</v>
      </c>
      <c r="E4357" s="34">
        <v>69719</v>
      </c>
      <c r="F4357" s="35">
        <f t="shared" si="610"/>
        <v>73275</v>
      </c>
      <c r="G4357" s="36">
        <v>2030645.75</v>
      </c>
      <c r="H4357" s="36">
        <v>2051054.25</v>
      </c>
      <c r="I4357" s="37">
        <v>2255139.25</v>
      </c>
      <c r="J4357" s="38">
        <f t="shared" si="602"/>
        <v>73275</v>
      </c>
      <c r="K4357" s="38">
        <f t="shared" si="603"/>
        <v>1602528.5625</v>
      </c>
      <c r="L4357" s="38">
        <f t="shared" si="604"/>
        <v>2040850</v>
      </c>
      <c r="M4357" s="39">
        <f t="shared" si="605"/>
        <v>910825.38541226706</v>
      </c>
      <c r="N4357" s="40">
        <f t="shared" si="606"/>
        <v>592237.55711042043</v>
      </c>
      <c r="O4357" s="41">
        <f t="shared" si="607"/>
        <v>0.65022074109446981</v>
      </c>
      <c r="P4357" s="42">
        <f t="shared" si="608"/>
        <v>73275</v>
      </c>
      <c r="Q4357" s="43" t="str">
        <f t="shared" si="609"/>
        <v>MEDIA GEO</v>
      </c>
    </row>
    <row r="4358" spans="2:17" s="44" customFormat="1" x14ac:dyDescent="0.3">
      <c r="B4358" s="87">
        <v>4318</v>
      </c>
      <c r="C4358" s="88">
        <v>72154500</v>
      </c>
      <c r="D4358" s="89" t="s">
        <v>1447</v>
      </c>
      <c r="E4358" s="34">
        <v>1052537</v>
      </c>
      <c r="F4358" s="35">
        <f t="shared" si="610"/>
        <v>1106216</v>
      </c>
      <c r="G4358" s="36">
        <v>14055042.4</v>
      </c>
      <c r="H4358" s="36">
        <v>14480122.300000001</v>
      </c>
      <c r="I4358" s="37">
        <v>15612502.5</v>
      </c>
      <c r="J4358" s="38">
        <f t="shared" si="602"/>
        <v>1106216</v>
      </c>
      <c r="K4358" s="38">
        <f t="shared" si="603"/>
        <v>11313470.800000001</v>
      </c>
      <c r="L4358" s="38">
        <f t="shared" si="604"/>
        <v>14267582.350000001</v>
      </c>
      <c r="M4358" s="39">
        <f t="shared" si="605"/>
        <v>7699795.8693035254</v>
      </c>
      <c r="N4358" s="40">
        <f t="shared" si="606"/>
        <v>4662365.0378796337</v>
      </c>
      <c r="O4358" s="41">
        <f t="shared" si="607"/>
        <v>0.60551800554439394</v>
      </c>
      <c r="P4358" s="42">
        <f t="shared" si="608"/>
        <v>1106216</v>
      </c>
      <c r="Q4358" s="43" t="str">
        <f t="shared" si="609"/>
        <v>MEDIA GEO</v>
      </c>
    </row>
    <row r="4359" spans="2:17" s="44" customFormat="1" ht="21.6" x14ac:dyDescent="0.3">
      <c r="B4359" s="87">
        <v>4319</v>
      </c>
      <c r="C4359" s="88">
        <v>72154500</v>
      </c>
      <c r="D4359" s="89" t="s">
        <v>1448</v>
      </c>
      <c r="E4359" s="34">
        <v>1098175</v>
      </c>
      <c r="F4359" s="35">
        <f t="shared" si="610"/>
        <v>1154182</v>
      </c>
      <c r="G4359" s="36">
        <v>17443144.949999999</v>
      </c>
      <c r="H4359" s="36">
        <v>17802917.649999999</v>
      </c>
      <c r="I4359" s="37">
        <v>19428892</v>
      </c>
      <c r="J4359" s="38">
        <f t="shared" si="602"/>
        <v>1154182</v>
      </c>
      <c r="K4359" s="38">
        <f t="shared" si="603"/>
        <v>13957284.149999999</v>
      </c>
      <c r="L4359" s="38">
        <f t="shared" si="604"/>
        <v>17623031.299999997</v>
      </c>
      <c r="M4359" s="39">
        <f t="shared" si="605"/>
        <v>9135021.5446779635</v>
      </c>
      <c r="N4359" s="40">
        <f t="shared" si="606"/>
        <v>5643305.7616035463</v>
      </c>
      <c r="O4359" s="41">
        <f t="shared" si="607"/>
        <v>0.6177660046014144</v>
      </c>
      <c r="P4359" s="42">
        <f t="shared" si="608"/>
        <v>1154182</v>
      </c>
      <c r="Q4359" s="43" t="str">
        <f t="shared" si="609"/>
        <v>MEDIA GEO</v>
      </c>
    </row>
    <row r="4360" spans="2:17" s="44" customFormat="1" ht="21.6" x14ac:dyDescent="0.3">
      <c r="B4360" s="87">
        <v>4320</v>
      </c>
      <c r="C4360" s="88">
        <v>72154500</v>
      </c>
      <c r="D4360" s="89" t="s">
        <v>1336</v>
      </c>
      <c r="E4360" s="34">
        <v>787617</v>
      </c>
      <c r="F4360" s="35">
        <f t="shared" si="610"/>
        <v>827785</v>
      </c>
      <c r="G4360" s="36">
        <v>13774862.85</v>
      </c>
      <c r="H4360" s="36">
        <v>13916847.699999999</v>
      </c>
      <c r="I4360" s="37">
        <v>15265558</v>
      </c>
      <c r="J4360" s="38">
        <f t="shared" si="602"/>
        <v>827785</v>
      </c>
      <c r="K4360" s="38">
        <f t="shared" si="603"/>
        <v>10946263.387499999</v>
      </c>
      <c r="L4360" s="38">
        <f t="shared" si="604"/>
        <v>13845855.274999999</v>
      </c>
      <c r="M4360" s="39">
        <f t="shared" si="605"/>
        <v>7015596.4315926274</v>
      </c>
      <c r="N4360" s="40">
        <f t="shared" si="606"/>
        <v>4375443.423982786</v>
      </c>
      <c r="O4360" s="41">
        <f t="shared" si="607"/>
        <v>0.62367376268670371</v>
      </c>
      <c r="P4360" s="42">
        <f t="shared" si="608"/>
        <v>827785</v>
      </c>
      <c r="Q4360" s="43" t="str">
        <f t="shared" si="609"/>
        <v>MEDIA GEO</v>
      </c>
    </row>
    <row r="4361" spans="2:17" s="44" customFormat="1" x14ac:dyDescent="0.3">
      <c r="B4361" s="87">
        <v>4321</v>
      </c>
      <c r="C4361" s="88">
        <v>72154500</v>
      </c>
      <c r="D4361" s="89" t="s">
        <v>1208</v>
      </c>
      <c r="E4361" s="34">
        <v>44110</v>
      </c>
      <c r="F4361" s="35">
        <f t="shared" si="610"/>
        <v>46360</v>
      </c>
      <c r="G4361" s="36">
        <v>441698.25</v>
      </c>
      <c r="H4361" s="36">
        <v>450153.2</v>
      </c>
      <c r="I4361" s="37">
        <v>485722.3</v>
      </c>
      <c r="J4361" s="38">
        <f t="shared" ref="J4361:J4424" si="611">MIN(F4361:I4361)</f>
        <v>46360</v>
      </c>
      <c r="K4361" s="38">
        <f t="shared" ref="K4361:K4424" si="612">AVERAGE(F4361:I4361)</f>
        <v>355983.4375</v>
      </c>
      <c r="L4361" s="38">
        <f t="shared" ref="L4361:L4424" si="613">MEDIAN(F4361:I4361)</f>
        <v>445925.72499999998</v>
      </c>
      <c r="M4361" s="39">
        <f t="shared" ref="M4361:M4424" si="614">GEOMEAN(F4361:I4361)</f>
        <v>258674.94928810059</v>
      </c>
      <c r="N4361" s="40">
        <f t="shared" ref="N4361:N4424" si="615">STDEVA(J4361,M4361)</f>
        <v>150129.34038889391</v>
      </c>
      <c r="O4361" s="41">
        <f t="shared" ref="O4361:O4424" si="616">N4361/M4361</f>
        <v>0.58037835052085607</v>
      </c>
      <c r="P4361" s="42">
        <f t="shared" ref="P4361:P4424" si="617">ROUND(IF(O4361&lt;=P4356,J4361,M4361),0)</f>
        <v>46360</v>
      </c>
      <c r="Q4361" s="43" t="str">
        <f t="shared" ref="Q4361:Q4424" si="618">IF(O4361&lt;=35%,"MENOR VALOR","MEDIA GEO")</f>
        <v>MEDIA GEO</v>
      </c>
    </row>
    <row r="4362" spans="2:17" s="44" customFormat="1" x14ac:dyDescent="0.3">
      <c r="B4362" s="87">
        <v>4322</v>
      </c>
      <c r="C4362" s="88">
        <v>72154500</v>
      </c>
      <c r="D4362" s="89" t="s">
        <v>1247</v>
      </c>
      <c r="E4362" s="34">
        <v>34022</v>
      </c>
      <c r="F4362" s="35">
        <f t="shared" si="610"/>
        <v>35757</v>
      </c>
      <c r="G4362" s="36">
        <v>600593</v>
      </c>
      <c r="H4362" s="36">
        <v>609631.05000000005</v>
      </c>
      <c r="I4362" s="37">
        <v>659194.55000000005</v>
      </c>
      <c r="J4362" s="38">
        <f t="shared" si="611"/>
        <v>35757</v>
      </c>
      <c r="K4362" s="38">
        <f t="shared" si="612"/>
        <v>476293.9</v>
      </c>
      <c r="L4362" s="38">
        <f t="shared" si="613"/>
        <v>605112.02500000002</v>
      </c>
      <c r="M4362" s="39">
        <f t="shared" si="614"/>
        <v>304793.36369743373</v>
      </c>
      <c r="N4362" s="40">
        <f t="shared" si="615"/>
        <v>190237.43715622567</v>
      </c>
      <c r="O4362" s="41">
        <f t="shared" si="616"/>
        <v>0.62415216279142172</v>
      </c>
      <c r="P4362" s="42">
        <f t="shared" si="617"/>
        <v>35757</v>
      </c>
      <c r="Q4362" s="43" t="str">
        <f t="shared" si="618"/>
        <v>MEDIA GEO</v>
      </c>
    </row>
    <row r="4363" spans="2:17" s="44" customFormat="1" ht="21.6" x14ac:dyDescent="0.3">
      <c r="B4363" s="87">
        <v>4323</v>
      </c>
      <c r="C4363" s="88">
        <v>72154500</v>
      </c>
      <c r="D4363" s="89" t="s">
        <v>1449</v>
      </c>
      <c r="E4363" s="34">
        <v>116130</v>
      </c>
      <c r="F4363" s="35">
        <f t="shared" si="610"/>
        <v>122053</v>
      </c>
      <c r="G4363" s="36">
        <v>1567081.25</v>
      </c>
      <c r="H4363" s="36">
        <v>1585157.35</v>
      </c>
      <c r="I4363" s="37">
        <v>1734722.5</v>
      </c>
      <c r="J4363" s="38">
        <f t="shared" si="611"/>
        <v>122053</v>
      </c>
      <c r="K4363" s="38">
        <f t="shared" si="612"/>
        <v>1252253.5249999999</v>
      </c>
      <c r="L4363" s="38">
        <f t="shared" si="613"/>
        <v>1576119.3</v>
      </c>
      <c r="M4363" s="39">
        <f t="shared" si="614"/>
        <v>851599.87849569134</v>
      </c>
      <c r="N4363" s="40">
        <f t="shared" si="615"/>
        <v>515867.5449777816</v>
      </c>
      <c r="O4363" s="41">
        <f t="shared" si="616"/>
        <v>0.60576282125478442</v>
      </c>
      <c r="P4363" s="42">
        <f t="shared" si="617"/>
        <v>122053</v>
      </c>
      <c r="Q4363" s="43" t="str">
        <f t="shared" si="618"/>
        <v>MEDIA GEO</v>
      </c>
    </row>
    <row r="4364" spans="2:17" s="44" customFormat="1" x14ac:dyDescent="0.3">
      <c r="B4364" s="87">
        <v>4324</v>
      </c>
      <c r="C4364" s="88">
        <v>72154500</v>
      </c>
      <c r="D4364" s="89" t="s">
        <v>1161</v>
      </c>
      <c r="E4364" s="34">
        <v>128391</v>
      </c>
      <c r="F4364" s="35">
        <f t="shared" si="610"/>
        <v>134939</v>
      </c>
      <c r="G4364" s="36">
        <v>1248125.55</v>
      </c>
      <c r="H4364" s="36">
        <v>1272615.75</v>
      </c>
      <c r="I4364" s="37">
        <v>1387778</v>
      </c>
      <c r="J4364" s="38">
        <f t="shared" si="611"/>
        <v>134939</v>
      </c>
      <c r="K4364" s="38">
        <f t="shared" si="612"/>
        <v>1010864.575</v>
      </c>
      <c r="L4364" s="38">
        <f t="shared" si="613"/>
        <v>1260370.6499999999</v>
      </c>
      <c r="M4364" s="39">
        <f t="shared" si="614"/>
        <v>738504.69951273233</v>
      </c>
      <c r="N4364" s="40">
        <f t="shared" si="615"/>
        <v>426785.39901705517</v>
      </c>
      <c r="O4364" s="41">
        <f t="shared" si="616"/>
        <v>0.57790478421958513</v>
      </c>
      <c r="P4364" s="42">
        <f t="shared" si="617"/>
        <v>134939</v>
      </c>
      <c r="Q4364" s="43" t="str">
        <f t="shared" si="618"/>
        <v>MEDIA GEO</v>
      </c>
    </row>
    <row r="4365" spans="2:17" s="44" customFormat="1" x14ac:dyDescent="0.3">
      <c r="B4365" s="87">
        <v>4325</v>
      </c>
      <c r="C4365" s="88">
        <v>72154500</v>
      </c>
      <c r="D4365" s="89" t="s">
        <v>1337</v>
      </c>
      <c r="E4365" s="34">
        <v>31408</v>
      </c>
      <c r="F4365" s="35">
        <f t="shared" si="610"/>
        <v>33010</v>
      </c>
      <c r="G4365" s="36">
        <v>374058.65</v>
      </c>
      <c r="H4365" s="36">
        <v>386595.3</v>
      </c>
      <c r="I4365" s="37">
        <v>416333.4</v>
      </c>
      <c r="J4365" s="38">
        <f t="shared" si="611"/>
        <v>33010</v>
      </c>
      <c r="K4365" s="38">
        <f t="shared" si="612"/>
        <v>302499.33750000002</v>
      </c>
      <c r="L4365" s="38">
        <f t="shared" si="613"/>
        <v>380326.97499999998</v>
      </c>
      <c r="M4365" s="39">
        <f t="shared" si="614"/>
        <v>211140.11918528908</v>
      </c>
      <c r="N4365" s="40">
        <f t="shared" si="615"/>
        <v>125957.01520948583</v>
      </c>
      <c r="O4365" s="41">
        <f t="shared" si="616"/>
        <v>0.59655652225406974</v>
      </c>
      <c r="P4365" s="42">
        <f t="shared" si="617"/>
        <v>33010</v>
      </c>
      <c r="Q4365" s="43" t="str">
        <f t="shared" si="618"/>
        <v>MEDIA GEO</v>
      </c>
    </row>
    <row r="4366" spans="2:17" s="44" customFormat="1" ht="21.6" x14ac:dyDescent="0.3">
      <c r="B4366" s="87">
        <v>4326</v>
      </c>
      <c r="C4366" s="88">
        <v>72154500</v>
      </c>
      <c r="D4366" s="89" t="s">
        <v>1450</v>
      </c>
      <c r="E4366" s="34">
        <v>442374</v>
      </c>
      <c r="F4366" s="35">
        <f t="shared" si="610"/>
        <v>464935</v>
      </c>
      <c r="G4366" s="36">
        <v>8467486.6500000004</v>
      </c>
      <c r="H4366" s="36">
        <v>8530461.4499999993</v>
      </c>
      <c r="I4366" s="37">
        <v>9367501.5</v>
      </c>
      <c r="J4366" s="38">
        <f t="shared" si="611"/>
        <v>464935</v>
      </c>
      <c r="K4366" s="38">
        <f t="shared" si="612"/>
        <v>6707596.1500000004</v>
      </c>
      <c r="L4366" s="38">
        <f t="shared" si="613"/>
        <v>8498974.0500000007</v>
      </c>
      <c r="M4366" s="39">
        <f t="shared" si="614"/>
        <v>4211489.9082525047</v>
      </c>
      <c r="N4366" s="40">
        <f t="shared" si="615"/>
        <v>2649214.38171309</v>
      </c>
      <c r="O4366" s="41">
        <f t="shared" si="616"/>
        <v>0.62904445681370336</v>
      </c>
      <c r="P4366" s="42">
        <f t="shared" si="617"/>
        <v>464935</v>
      </c>
      <c r="Q4366" s="43" t="str">
        <f t="shared" si="618"/>
        <v>MEDIA GEO</v>
      </c>
    </row>
    <row r="4367" spans="2:17" s="44" customFormat="1" ht="21.6" x14ac:dyDescent="0.3">
      <c r="B4367" s="87">
        <v>4327</v>
      </c>
      <c r="C4367" s="88">
        <v>72154500</v>
      </c>
      <c r="D4367" s="89" t="s">
        <v>1451</v>
      </c>
      <c r="E4367" s="34">
        <v>1073708</v>
      </c>
      <c r="F4367" s="35">
        <f t="shared" si="610"/>
        <v>1128467</v>
      </c>
      <c r="G4367" s="36">
        <v>3803269.75</v>
      </c>
      <c r="H4367" s="36">
        <v>3819305</v>
      </c>
      <c r="I4367" s="37">
        <v>4163334</v>
      </c>
      <c r="J4367" s="38">
        <f t="shared" si="611"/>
        <v>1128467</v>
      </c>
      <c r="K4367" s="38">
        <f t="shared" si="612"/>
        <v>3228593.9375</v>
      </c>
      <c r="L4367" s="38">
        <f t="shared" si="613"/>
        <v>3811287.375</v>
      </c>
      <c r="M4367" s="39">
        <f t="shared" si="614"/>
        <v>2874206.0341191012</v>
      </c>
      <c r="N4367" s="40">
        <f t="shared" si="615"/>
        <v>1234423.9092076705</v>
      </c>
      <c r="O4367" s="41">
        <f t="shared" si="616"/>
        <v>0.42948344501197244</v>
      </c>
      <c r="P4367" s="42">
        <f t="shared" si="617"/>
        <v>1128467</v>
      </c>
      <c r="Q4367" s="43" t="str">
        <f t="shared" si="618"/>
        <v>MEDIA GEO</v>
      </c>
    </row>
    <row r="4368" spans="2:17" x14ac:dyDescent="0.3">
      <c r="B4368" s="136" t="s">
        <v>183</v>
      </c>
      <c r="C4368" s="137"/>
      <c r="D4368" s="138"/>
      <c r="E4368" s="51"/>
      <c r="F4368" s="52"/>
      <c r="G4368" s="36"/>
      <c r="H4368" s="36"/>
      <c r="I4368" s="37"/>
      <c r="J4368" s="38"/>
      <c r="K4368" s="38"/>
      <c r="L4368" s="38"/>
      <c r="M4368" s="39"/>
      <c r="N4368" s="40"/>
      <c r="O4368" s="53"/>
      <c r="P4368" s="42"/>
      <c r="Q4368" s="43"/>
    </row>
    <row r="4369" spans="2:17" s="44" customFormat="1" ht="45" customHeight="1" x14ac:dyDescent="0.3">
      <c r="B4369" s="87">
        <v>4328</v>
      </c>
      <c r="C4369" s="88">
        <v>72154500</v>
      </c>
      <c r="D4369" s="89" t="s">
        <v>1271</v>
      </c>
      <c r="E4369" s="78">
        <v>5542</v>
      </c>
      <c r="F4369" s="35">
        <f t="shared" si="610"/>
        <v>5825</v>
      </c>
      <c r="G4369" s="36">
        <v>441989.8</v>
      </c>
      <c r="H4369" s="36">
        <v>449861.65</v>
      </c>
      <c r="I4369" s="37">
        <v>485722.3</v>
      </c>
      <c r="J4369" s="38">
        <f t="shared" si="611"/>
        <v>5825</v>
      </c>
      <c r="K4369" s="38">
        <f t="shared" si="612"/>
        <v>345849.6875</v>
      </c>
      <c r="L4369" s="38">
        <f t="shared" si="613"/>
        <v>445925.72499999998</v>
      </c>
      <c r="M4369" s="39">
        <f t="shared" si="614"/>
        <v>154008.18328259725</v>
      </c>
      <c r="N4369" s="40">
        <f t="shared" si="615"/>
        <v>104781.33375693357</v>
      </c>
      <c r="O4369" s="41">
        <f t="shared" si="616"/>
        <v>0.68036211793151991</v>
      </c>
      <c r="P4369" s="42">
        <f t="shared" si="617"/>
        <v>5825</v>
      </c>
      <c r="Q4369" s="43" t="str">
        <f t="shared" si="618"/>
        <v>MEDIA GEO</v>
      </c>
    </row>
    <row r="4370" spans="2:17" s="44" customFormat="1" x14ac:dyDescent="0.3">
      <c r="B4370" s="87">
        <v>4329</v>
      </c>
      <c r="C4370" s="88">
        <v>72154500</v>
      </c>
      <c r="D4370" s="89" t="s">
        <v>1382</v>
      </c>
      <c r="E4370" s="78">
        <v>5210</v>
      </c>
      <c r="F4370" s="35">
        <f t="shared" si="610"/>
        <v>5476</v>
      </c>
      <c r="G4370" s="36">
        <v>441989.8</v>
      </c>
      <c r="H4370" s="36">
        <v>450736.3</v>
      </c>
      <c r="I4370" s="37">
        <v>485722.3</v>
      </c>
      <c r="J4370" s="38">
        <f t="shared" si="611"/>
        <v>5476</v>
      </c>
      <c r="K4370" s="38">
        <f t="shared" si="612"/>
        <v>345981.1</v>
      </c>
      <c r="L4370" s="38">
        <f t="shared" si="613"/>
        <v>446363.05</v>
      </c>
      <c r="M4370" s="39">
        <f t="shared" si="614"/>
        <v>151721.30382196547</v>
      </c>
      <c r="N4370" s="40">
        <f t="shared" si="615"/>
        <v>103411.04604919869</v>
      </c>
      <c r="O4370" s="41">
        <f t="shared" si="616"/>
        <v>0.68158553508441011</v>
      </c>
      <c r="P4370" s="42">
        <f t="shared" si="617"/>
        <v>5476</v>
      </c>
      <c r="Q4370" s="43" t="str">
        <f t="shared" si="618"/>
        <v>MEDIA GEO</v>
      </c>
    </row>
    <row r="4371" spans="2:17" s="44" customFormat="1" x14ac:dyDescent="0.3">
      <c r="B4371" s="87">
        <v>4330</v>
      </c>
      <c r="C4371" s="88">
        <v>72154500</v>
      </c>
      <c r="D4371" s="89" t="s">
        <v>1272</v>
      </c>
      <c r="E4371" s="78">
        <v>5247</v>
      </c>
      <c r="F4371" s="35">
        <f t="shared" si="610"/>
        <v>5515</v>
      </c>
      <c r="G4371" s="36">
        <v>627124.05000000005</v>
      </c>
      <c r="H4371" s="36">
        <v>631788.85</v>
      </c>
      <c r="I4371" s="37">
        <v>693889</v>
      </c>
      <c r="J4371" s="38">
        <f t="shared" si="611"/>
        <v>5515</v>
      </c>
      <c r="K4371" s="38">
        <f t="shared" si="612"/>
        <v>489579.22499999998</v>
      </c>
      <c r="L4371" s="38">
        <f t="shared" si="613"/>
        <v>629456.44999999995</v>
      </c>
      <c r="M4371" s="39">
        <f t="shared" si="614"/>
        <v>197328.69020219156</v>
      </c>
      <c r="N4371" s="40">
        <f t="shared" si="615"/>
        <v>135632.76106638528</v>
      </c>
      <c r="O4371" s="41">
        <f t="shared" si="616"/>
        <v>0.68734435386668835</v>
      </c>
      <c r="P4371" s="42">
        <f t="shared" si="617"/>
        <v>5515</v>
      </c>
      <c r="Q4371" s="43" t="str">
        <f t="shared" si="618"/>
        <v>MEDIA GEO</v>
      </c>
    </row>
    <row r="4372" spans="2:17" s="44" customFormat="1" x14ac:dyDescent="0.3">
      <c r="B4372" s="87">
        <v>4331</v>
      </c>
      <c r="C4372" s="88">
        <v>72154500</v>
      </c>
      <c r="D4372" s="89" t="s">
        <v>1273</v>
      </c>
      <c r="E4372" s="78">
        <v>5891</v>
      </c>
      <c r="F4372" s="35">
        <f t="shared" si="610"/>
        <v>6191</v>
      </c>
      <c r="G4372" s="36">
        <v>313416.25</v>
      </c>
      <c r="H4372" s="36">
        <v>323037.40000000002</v>
      </c>
      <c r="I4372" s="37">
        <v>346944.5</v>
      </c>
      <c r="J4372" s="38">
        <f t="shared" si="611"/>
        <v>6191</v>
      </c>
      <c r="K4372" s="38">
        <f t="shared" si="612"/>
        <v>247397.28750000001</v>
      </c>
      <c r="L4372" s="38">
        <f t="shared" si="613"/>
        <v>318226.82500000001</v>
      </c>
      <c r="M4372" s="39">
        <f t="shared" si="614"/>
        <v>121436.37142641815</v>
      </c>
      <c r="N4372" s="40">
        <f t="shared" si="615"/>
        <v>81490.783635982647</v>
      </c>
      <c r="O4372" s="41">
        <f t="shared" si="616"/>
        <v>0.67105746555808687</v>
      </c>
      <c r="P4372" s="42">
        <f t="shared" si="617"/>
        <v>6191</v>
      </c>
      <c r="Q4372" s="43" t="str">
        <f t="shared" si="618"/>
        <v>MEDIA GEO</v>
      </c>
    </row>
    <row r="4373" spans="2:17" s="44" customFormat="1" x14ac:dyDescent="0.3">
      <c r="B4373" s="87">
        <v>4332</v>
      </c>
      <c r="C4373" s="88">
        <v>72154500</v>
      </c>
      <c r="D4373" s="89" t="s">
        <v>1274</v>
      </c>
      <c r="E4373" s="78">
        <v>6075</v>
      </c>
      <c r="F4373" s="35">
        <f t="shared" si="610"/>
        <v>6385</v>
      </c>
      <c r="G4373" s="36">
        <v>372892.45</v>
      </c>
      <c r="H4373" s="36">
        <v>379306.55</v>
      </c>
      <c r="I4373" s="37">
        <v>416333.4</v>
      </c>
      <c r="J4373" s="38">
        <f t="shared" si="611"/>
        <v>6385</v>
      </c>
      <c r="K4373" s="38">
        <f t="shared" si="612"/>
        <v>293729.34999999998</v>
      </c>
      <c r="L4373" s="38">
        <f t="shared" si="613"/>
        <v>376099.5</v>
      </c>
      <c r="M4373" s="39">
        <f t="shared" si="614"/>
        <v>139249.62100740743</v>
      </c>
      <c r="N4373" s="40">
        <f t="shared" si="615"/>
        <v>93949.474494118404</v>
      </c>
      <c r="O4373" s="41">
        <f t="shared" si="616"/>
        <v>0.67468387931282581</v>
      </c>
      <c r="P4373" s="42">
        <f t="shared" si="617"/>
        <v>139250</v>
      </c>
      <c r="Q4373" s="43" t="str">
        <f t="shared" si="618"/>
        <v>MEDIA GEO</v>
      </c>
    </row>
    <row r="4374" spans="2:17" s="44" customFormat="1" x14ac:dyDescent="0.3">
      <c r="B4374" s="87">
        <v>4333</v>
      </c>
      <c r="C4374" s="88">
        <v>72154500</v>
      </c>
      <c r="D4374" s="89" t="s">
        <v>1383</v>
      </c>
      <c r="E4374" s="78">
        <v>5597</v>
      </c>
      <c r="F4374" s="35">
        <f t="shared" si="610"/>
        <v>5882</v>
      </c>
      <c r="G4374" s="36">
        <v>380181.2</v>
      </c>
      <c r="H4374" s="36">
        <v>383679.8</v>
      </c>
      <c r="I4374" s="37">
        <v>416333.4</v>
      </c>
      <c r="J4374" s="38">
        <f t="shared" si="611"/>
        <v>5882</v>
      </c>
      <c r="K4374" s="38">
        <f t="shared" si="612"/>
        <v>296519.09999999998</v>
      </c>
      <c r="L4374" s="38">
        <f t="shared" si="613"/>
        <v>381930.5</v>
      </c>
      <c r="M4374" s="39">
        <f t="shared" si="614"/>
        <v>137477.44789771739</v>
      </c>
      <c r="N4374" s="40">
        <f t="shared" si="615"/>
        <v>93052.033581756958</v>
      </c>
      <c r="O4374" s="41">
        <f t="shared" si="616"/>
        <v>0.67685307666597982</v>
      </c>
      <c r="P4374" s="42">
        <f t="shared" si="617"/>
        <v>5882</v>
      </c>
      <c r="Q4374" s="43" t="str">
        <f t="shared" si="618"/>
        <v>MEDIA GEO</v>
      </c>
    </row>
    <row r="4375" spans="2:17" s="44" customFormat="1" x14ac:dyDescent="0.3">
      <c r="B4375" s="87">
        <v>4334</v>
      </c>
      <c r="C4375" s="88">
        <v>72154500</v>
      </c>
      <c r="D4375" s="89" t="s">
        <v>1373</v>
      </c>
      <c r="E4375" s="78">
        <v>5155</v>
      </c>
      <c r="F4375" s="35">
        <f t="shared" si="610"/>
        <v>5418</v>
      </c>
      <c r="G4375" s="36">
        <v>380181.2</v>
      </c>
      <c r="H4375" s="36">
        <v>382222.05</v>
      </c>
      <c r="I4375" s="37">
        <v>416333.4</v>
      </c>
      <c r="J4375" s="38">
        <f t="shared" si="611"/>
        <v>5418</v>
      </c>
      <c r="K4375" s="38">
        <f t="shared" si="612"/>
        <v>296038.66249999998</v>
      </c>
      <c r="L4375" s="38">
        <f t="shared" si="613"/>
        <v>381201.625</v>
      </c>
      <c r="M4375" s="39">
        <f t="shared" si="614"/>
        <v>134554.01369239038</v>
      </c>
      <c r="N4375" s="40">
        <f t="shared" si="615"/>
        <v>91312.950977288085</v>
      </c>
      <c r="O4375" s="41">
        <f t="shared" si="616"/>
        <v>0.67863416684129907</v>
      </c>
      <c r="P4375" s="42">
        <f t="shared" si="617"/>
        <v>5418</v>
      </c>
      <c r="Q4375" s="43" t="str">
        <f t="shared" si="618"/>
        <v>MEDIA GEO</v>
      </c>
    </row>
    <row r="4376" spans="2:17" s="44" customFormat="1" x14ac:dyDescent="0.3">
      <c r="B4376" s="87">
        <v>4335</v>
      </c>
      <c r="C4376" s="88">
        <v>72154500</v>
      </c>
      <c r="D4376" s="89" t="s">
        <v>1275</v>
      </c>
      <c r="E4376" s="78">
        <v>4621</v>
      </c>
      <c r="F4376" s="35">
        <f t="shared" si="610"/>
        <v>4857</v>
      </c>
      <c r="G4376" s="36">
        <v>503506.85</v>
      </c>
      <c r="H4376" s="36">
        <v>516626.6</v>
      </c>
      <c r="I4376" s="37">
        <v>555111.19999999995</v>
      </c>
      <c r="J4376" s="38">
        <f t="shared" si="611"/>
        <v>4857</v>
      </c>
      <c r="K4376" s="38">
        <f t="shared" si="612"/>
        <v>395025.41249999998</v>
      </c>
      <c r="L4376" s="38">
        <f t="shared" si="613"/>
        <v>510066.72499999998</v>
      </c>
      <c r="M4376" s="39">
        <f t="shared" si="614"/>
        <v>162735.59643766758</v>
      </c>
      <c r="N4376" s="40">
        <f t="shared" si="615"/>
        <v>111637.02614528904</v>
      </c>
      <c r="O4376" s="41">
        <f t="shared" si="616"/>
        <v>0.68600250092209691</v>
      </c>
      <c r="P4376" s="42">
        <f t="shared" si="617"/>
        <v>4857</v>
      </c>
      <c r="Q4376" s="43" t="str">
        <f t="shared" si="618"/>
        <v>MEDIA GEO</v>
      </c>
    </row>
    <row r="4377" spans="2:17" s="44" customFormat="1" x14ac:dyDescent="0.3">
      <c r="B4377" s="87">
        <v>4336</v>
      </c>
      <c r="C4377" s="88">
        <v>72154500</v>
      </c>
      <c r="D4377" s="89" t="s">
        <v>1384</v>
      </c>
      <c r="E4377" s="78">
        <v>20932</v>
      </c>
      <c r="F4377" s="35">
        <f t="shared" si="610"/>
        <v>22000</v>
      </c>
      <c r="G4377" s="36">
        <v>2022773.9</v>
      </c>
      <c r="H4377" s="36">
        <v>2099743.1</v>
      </c>
      <c r="I4377" s="37">
        <v>2255139.25</v>
      </c>
      <c r="J4377" s="38">
        <f t="shared" si="611"/>
        <v>22000</v>
      </c>
      <c r="K4377" s="38">
        <f t="shared" si="612"/>
        <v>1599914.0625</v>
      </c>
      <c r="L4377" s="38">
        <f t="shared" si="613"/>
        <v>2061258.5</v>
      </c>
      <c r="M4377" s="39">
        <f t="shared" si="614"/>
        <v>677528.21730181226</v>
      </c>
      <c r="N4377" s="40">
        <f t="shared" si="615"/>
        <v>463528.44771324017</v>
      </c>
      <c r="O4377" s="41">
        <f t="shared" si="616"/>
        <v>0.68414633645694556</v>
      </c>
      <c r="P4377" s="42">
        <f t="shared" si="617"/>
        <v>22000</v>
      </c>
      <c r="Q4377" s="43" t="str">
        <f t="shared" si="618"/>
        <v>MEDIA GEO</v>
      </c>
    </row>
    <row r="4378" spans="2:17" s="44" customFormat="1" x14ac:dyDescent="0.3">
      <c r="B4378" s="87">
        <v>4337</v>
      </c>
      <c r="C4378" s="88">
        <v>72154500</v>
      </c>
      <c r="D4378" s="89" t="s">
        <v>1385</v>
      </c>
      <c r="E4378" s="78">
        <v>53518</v>
      </c>
      <c r="F4378" s="35">
        <f t="shared" si="610"/>
        <v>56247</v>
      </c>
      <c r="G4378" s="36">
        <v>1100601.25</v>
      </c>
      <c r="H4378" s="36">
        <v>1121301.3</v>
      </c>
      <c r="I4378" s="37">
        <v>1214305.75</v>
      </c>
      <c r="J4378" s="38">
        <f t="shared" si="611"/>
        <v>56247</v>
      </c>
      <c r="K4378" s="38">
        <f t="shared" si="612"/>
        <v>873113.82499999995</v>
      </c>
      <c r="L4378" s="38">
        <f t="shared" si="613"/>
        <v>1110951.2749999999</v>
      </c>
      <c r="M4378" s="39">
        <f t="shared" si="614"/>
        <v>538821.52369501488</v>
      </c>
      <c r="N4378" s="40">
        <f t="shared" si="615"/>
        <v>341231.71813261323</v>
      </c>
      <c r="O4378" s="41">
        <f t="shared" si="616"/>
        <v>0.63329266394665795</v>
      </c>
      <c r="P4378" s="42">
        <f t="shared" si="617"/>
        <v>56247</v>
      </c>
      <c r="Q4378" s="43" t="str">
        <f t="shared" si="618"/>
        <v>MEDIA GEO</v>
      </c>
    </row>
    <row r="4379" spans="2:17" s="44" customFormat="1" x14ac:dyDescent="0.3">
      <c r="B4379" s="87">
        <v>4338</v>
      </c>
      <c r="C4379" s="88">
        <v>72154500</v>
      </c>
      <c r="D4379" s="89" t="s">
        <v>1386</v>
      </c>
      <c r="E4379" s="78">
        <v>10917</v>
      </c>
      <c r="F4379" s="35">
        <f t="shared" si="610"/>
        <v>11474</v>
      </c>
      <c r="G4379" s="36">
        <v>379889.65</v>
      </c>
      <c r="H4379" s="36">
        <v>378723.45</v>
      </c>
      <c r="I4379" s="37">
        <v>416333.4</v>
      </c>
      <c r="J4379" s="38">
        <f t="shared" si="611"/>
        <v>11474</v>
      </c>
      <c r="K4379" s="38">
        <f t="shared" si="612"/>
        <v>296605.125</v>
      </c>
      <c r="L4379" s="38">
        <f t="shared" si="613"/>
        <v>379306.55000000005</v>
      </c>
      <c r="M4379" s="39">
        <f t="shared" si="614"/>
        <v>161913.82750608353</v>
      </c>
      <c r="N4379" s="40">
        <f t="shared" si="615"/>
        <v>106377.02219008617</v>
      </c>
      <c r="O4379" s="41">
        <f t="shared" si="616"/>
        <v>0.65699776126958209</v>
      </c>
      <c r="P4379" s="42">
        <f t="shared" si="617"/>
        <v>11474</v>
      </c>
      <c r="Q4379" s="43" t="str">
        <f t="shared" si="618"/>
        <v>MEDIA GEO</v>
      </c>
    </row>
    <row r="4380" spans="2:17" s="44" customFormat="1" x14ac:dyDescent="0.3">
      <c r="B4380" s="87">
        <v>4339</v>
      </c>
      <c r="C4380" s="88">
        <v>72154500</v>
      </c>
      <c r="D4380" s="89" t="s">
        <v>1387</v>
      </c>
      <c r="E4380" s="78">
        <v>7603</v>
      </c>
      <c r="F4380" s="35">
        <f t="shared" si="610"/>
        <v>7991</v>
      </c>
      <c r="G4380" s="36">
        <v>1426554.15</v>
      </c>
      <c r="H4380" s="36">
        <v>1438507.7</v>
      </c>
      <c r="I4380" s="37">
        <v>1561250.25</v>
      </c>
      <c r="J4380" s="38">
        <f t="shared" si="611"/>
        <v>7991</v>
      </c>
      <c r="K4380" s="38">
        <f t="shared" si="612"/>
        <v>1108575.7749999999</v>
      </c>
      <c r="L4380" s="38">
        <f t="shared" si="613"/>
        <v>1432530.9249999998</v>
      </c>
      <c r="M4380" s="39">
        <f t="shared" si="614"/>
        <v>400007.86080511491</v>
      </c>
      <c r="N4380" s="40">
        <f t="shared" si="615"/>
        <v>277197.78061475966</v>
      </c>
      <c r="O4380" s="41">
        <f t="shared" si="616"/>
        <v>0.69298083306870639</v>
      </c>
      <c r="P4380" s="42">
        <f t="shared" si="617"/>
        <v>7991</v>
      </c>
      <c r="Q4380" s="43" t="str">
        <f t="shared" si="618"/>
        <v>MEDIA GEO</v>
      </c>
    </row>
    <row r="4381" spans="2:17" s="44" customFormat="1" x14ac:dyDescent="0.3">
      <c r="B4381" s="87">
        <v>4340</v>
      </c>
      <c r="C4381" s="88">
        <v>72154500</v>
      </c>
      <c r="D4381" s="89" t="s">
        <v>1388</v>
      </c>
      <c r="E4381" s="78">
        <v>10567</v>
      </c>
      <c r="F4381" s="35">
        <f t="shared" si="610"/>
        <v>11106</v>
      </c>
      <c r="G4381" s="36">
        <v>2014902.05</v>
      </c>
      <c r="H4381" s="36">
        <v>2069130.35</v>
      </c>
      <c r="I4381" s="37">
        <v>2255139.25</v>
      </c>
      <c r="J4381" s="38">
        <f t="shared" si="611"/>
        <v>11106</v>
      </c>
      <c r="K4381" s="38">
        <f t="shared" si="612"/>
        <v>1587569.4125000001</v>
      </c>
      <c r="L4381" s="38">
        <f t="shared" si="613"/>
        <v>2042016.2000000002</v>
      </c>
      <c r="M4381" s="39">
        <f t="shared" si="614"/>
        <v>568451.22361844697</v>
      </c>
      <c r="N4381" s="40">
        <f t="shared" si="615"/>
        <v>394102.58708253654</v>
      </c>
      <c r="O4381" s="41">
        <f t="shared" si="616"/>
        <v>0.69329182647175391</v>
      </c>
      <c r="P4381" s="42">
        <f t="shared" si="617"/>
        <v>11106</v>
      </c>
      <c r="Q4381" s="43" t="str">
        <f t="shared" si="618"/>
        <v>MEDIA GEO</v>
      </c>
    </row>
    <row r="4382" spans="2:17" s="44" customFormat="1" x14ac:dyDescent="0.3">
      <c r="B4382" s="87">
        <v>4341</v>
      </c>
      <c r="C4382" s="88">
        <v>72154500</v>
      </c>
      <c r="D4382" s="89" t="s">
        <v>1389</v>
      </c>
      <c r="E4382" s="78">
        <v>56095</v>
      </c>
      <c r="F4382" s="35">
        <f t="shared" si="610"/>
        <v>58956</v>
      </c>
      <c r="G4382" s="36">
        <v>2631238.75</v>
      </c>
      <c r="H4382" s="36">
        <v>2739112.25</v>
      </c>
      <c r="I4382" s="37">
        <v>2949028.25</v>
      </c>
      <c r="J4382" s="38">
        <f t="shared" si="611"/>
        <v>58956</v>
      </c>
      <c r="K4382" s="38">
        <f t="shared" si="612"/>
        <v>2094583.8125</v>
      </c>
      <c r="L4382" s="38">
        <f t="shared" si="613"/>
        <v>2685175.5</v>
      </c>
      <c r="M4382" s="39">
        <f t="shared" si="614"/>
        <v>1058020.9258626145</v>
      </c>
      <c r="N4382" s="40">
        <f t="shared" si="615"/>
        <v>706445.58392309013</v>
      </c>
      <c r="O4382" s="41">
        <f t="shared" si="616"/>
        <v>0.66770473688610488</v>
      </c>
      <c r="P4382" s="42">
        <f t="shared" si="617"/>
        <v>58956</v>
      </c>
      <c r="Q4382" s="43" t="str">
        <f t="shared" si="618"/>
        <v>MEDIA GEO</v>
      </c>
    </row>
    <row r="4383" spans="2:17" s="44" customFormat="1" x14ac:dyDescent="0.3">
      <c r="B4383" s="87">
        <v>4342</v>
      </c>
      <c r="C4383" s="88">
        <v>72154500</v>
      </c>
      <c r="D4383" s="89" t="s">
        <v>1390</v>
      </c>
      <c r="E4383" s="78">
        <v>41275</v>
      </c>
      <c r="F4383" s="35">
        <f t="shared" si="610"/>
        <v>43380</v>
      </c>
      <c r="G4383" s="36">
        <v>2059800.75</v>
      </c>
      <c r="H4383" s="36">
        <v>2077293.75</v>
      </c>
      <c r="I4383" s="37">
        <v>2255139.25</v>
      </c>
      <c r="J4383" s="38">
        <f t="shared" si="611"/>
        <v>43380</v>
      </c>
      <c r="K4383" s="38">
        <f t="shared" si="612"/>
        <v>1608903.4375</v>
      </c>
      <c r="L4383" s="38">
        <f t="shared" si="613"/>
        <v>2068547.25</v>
      </c>
      <c r="M4383" s="39">
        <f t="shared" si="614"/>
        <v>804352.67313582439</v>
      </c>
      <c r="N4383" s="40">
        <f t="shared" si="615"/>
        <v>538088.93747199548</v>
      </c>
      <c r="O4383" s="41">
        <f t="shared" si="616"/>
        <v>0.66897140451366766</v>
      </c>
      <c r="P4383" s="42">
        <f t="shared" si="617"/>
        <v>43380</v>
      </c>
      <c r="Q4383" s="43" t="str">
        <f t="shared" si="618"/>
        <v>MEDIA GEO</v>
      </c>
    </row>
    <row r="4384" spans="2:17" s="44" customFormat="1" x14ac:dyDescent="0.3">
      <c r="B4384" s="87">
        <v>4343</v>
      </c>
      <c r="C4384" s="88">
        <v>72154500</v>
      </c>
      <c r="D4384" s="89" t="s">
        <v>1391</v>
      </c>
      <c r="E4384" s="78">
        <v>23344</v>
      </c>
      <c r="F4384" s="35">
        <f t="shared" si="610"/>
        <v>24535</v>
      </c>
      <c r="G4384" s="36">
        <v>556568.94999999995</v>
      </c>
      <c r="H4384" s="36">
        <v>581642.25</v>
      </c>
      <c r="I4384" s="37">
        <v>624500.1</v>
      </c>
      <c r="J4384" s="38">
        <f t="shared" si="611"/>
        <v>24535</v>
      </c>
      <c r="K4384" s="38">
        <f t="shared" si="612"/>
        <v>446811.57499999995</v>
      </c>
      <c r="L4384" s="38">
        <f t="shared" si="613"/>
        <v>569105.6</v>
      </c>
      <c r="M4384" s="39">
        <f t="shared" si="614"/>
        <v>265383.16767580429</v>
      </c>
      <c r="N4384" s="40">
        <f t="shared" si="615"/>
        <v>170305.37259991586</v>
      </c>
      <c r="O4384" s="41">
        <f t="shared" si="616"/>
        <v>0.64173389025171046</v>
      </c>
      <c r="P4384" s="42">
        <f t="shared" si="617"/>
        <v>24535</v>
      </c>
      <c r="Q4384" s="43" t="str">
        <f t="shared" si="618"/>
        <v>MEDIA GEO</v>
      </c>
    </row>
    <row r="4385" spans="2:17" s="44" customFormat="1" x14ac:dyDescent="0.3">
      <c r="B4385" s="87">
        <v>4344</v>
      </c>
      <c r="C4385" s="88">
        <v>72154500</v>
      </c>
      <c r="D4385" s="89" t="s">
        <v>1392</v>
      </c>
      <c r="E4385" s="78">
        <v>25369</v>
      </c>
      <c r="F4385" s="35">
        <f t="shared" si="610"/>
        <v>26663</v>
      </c>
      <c r="G4385" s="36">
        <v>557443.6</v>
      </c>
      <c r="H4385" s="36">
        <v>569980.25</v>
      </c>
      <c r="I4385" s="37">
        <v>624500.1</v>
      </c>
      <c r="J4385" s="38">
        <f t="shared" si="611"/>
        <v>26663</v>
      </c>
      <c r="K4385" s="38">
        <f t="shared" si="612"/>
        <v>444646.73750000005</v>
      </c>
      <c r="L4385" s="38">
        <f t="shared" si="613"/>
        <v>563711.92500000005</v>
      </c>
      <c r="M4385" s="39">
        <f t="shared" si="614"/>
        <v>269696.65904894378</v>
      </c>
      <c r="N4385" s="40">
        <f t="shared" si="615"/>
        <v>171850.7483700875</v>
      </c>
      <c r="O4385" s="41">
        <f t="shared" si="616"/>
        <v>0.63720013802210473</v>
      </c>
      <c r="P4385" s="42">
        <f t="shared" si="617"/>
        <v>26663</v>
      </c>
      <c r="Q4385" s="43" t="str">
        <f t="shared" si="618"/>
        <v>MEDIA GEO</v>
      </c>
    </row>
    <row r="4386" spans="2:17" s="44" customFormat="1" x14ac:dyDescent="0.3">
      <c r="B4386" s="87">
        <v>4345</v>
      </c>
      <c r="C4386" s="88">
        <v>72154500</v>
      </c>
      <c r="D4386" s="89" t="s">
        <v>1393</v>
      </c>
      <c r="E4386" s="78">
        <v>23289</v>
      </c>
      <c r="F4386" s="35">
        <f t="shared" si="610"/>
        <v>24477</v>
      </c>
      <c r="G4386" s="36">
        <v>750449.7</v>
      </c>
      <c r="H4386" s="36">
        <v>767068.05</v>
      </c>
      <c r="I4386" s="37">
        <v>832666.8</v>
      </c>
      <c r="J4386" s="38">
        <f t="shared" si="611"/>
        <v>24477</v>
      </c>
      <c r="K4386" s="38">
        <f t="shared" si="612"/>
        <v>593665.38749999995</v>
      </c>
      <c r="L4386" s="38">
        <f t="shared" si="613"/>
        <v>758758.875</v>
      </c>
      <c r="M4386" s="39">
        <f t="shared" si="614"/>
        <v>329113.90361943084</v>
      </c>
      <c r="N4386" s="40">
        <f t="shared" si="615"/>
        <v>215410.82034897225</v>
      </c>
      <c r="O4386" s="41">
        <f t="shared" si="616"/>
        <v>0.65451753323087025</v>
      </c>
      <c r="P4386" s="42">
        <f t="shared" si="617"/>
        <v>24477</v>
      </c>
      <c r="Q4386" s="43" t="str">
        <f t="shared" si="618"/>
        <v>MEDIA GEO</v>
      </c>
    </row>
    <row r="4387" spans="2:17" s="44" customFormat="1" x14ac:dyDescent="0.3">
      <c r="B4387" s="87">
        <v>4346</v>
      </c>
      <c r="C4387" s="88">
        <v>72154500</v>
      </c>
      <c r="D4387" s="89" t="s">
        <v>1394</v>
      </c>
      <c r="E4387" s="78">
        <v>26897</v>
      </c>
      <c r="F4387" s="35">
        <f t="shared" si="610"/>
        <v>28269</v>
      </c>
      <c r="G4387" s="36">
        <v>558609.80000000005</v>
      </c>
      <c r="H4387" s="36">
        <v>572021.1</v>
      </c>
      <c r="I4387" s="37">
        <v>624500.1</v>
      </c>
      <c r="J4387" s="38">
        <f t="shared" si="611"/>
        <v>28269</v>
      </c>
      <c r="K4387" s="38">
        <f t="shared" si="612"/>
        <v>445850</v>
      </c>
      <c r="L4387" s="38">
        <f t="shared" si="613"/>
        <v>565315.44999999995</v>
      </c>
      <c r="M4387" s="39">
        <f t="shared" si="614"/>
        <v>274056.99368396675</v>
      </c>
      <c r="N4387" s="40">
        <f t="shared" si="615"/>
        <v>173798.35706816919</v>
      </c>
      <c r="O4387" s="41">
        <f t="shared" si="616"/>
        <v>0.63416866226222846</v>
      </c>
      <c r="P4387" s="42">
        <f t="shared" si="617"/>
        <v>28269</v>
      </c>
      <c r="Q4387" s="43" t="str">
        <f t="shared" si="618"/>
        <v>MEDIA GEO</v>
      </c>
    </row>
    <row r="4388" spans="2:17" s="44" customFormat="1" x14ac:dyDescent="0.3">
      <c r="B4388" s="87">
        <v>4347</v>
      </c>
      <c r="C4388" s="88">
        <v>72154500</v>
      </c>
      <c r="D4388" s="89" t="s">
        <v>1395</v>
      </c>
      <c r="E4388" s="78">
        <v>26437</v>
      </c>
      <c r="F4388" s="35">
        <f t="shared" si="610"/>
        <v>27785</v>
      </c>
      <c r="G4388" s="36">
        <v>469103.95</v>
      </c>
      <c r="H4388" s="36">
        <v>480474.4</v>
      </c>
      <c r="I4388" s="37">
        <v>520416.75</v>
      </c>
      <c r="J4388" s="38">
        <f t="shared" si="611"/>
        <v>27785</v>
      </c>
      <c r="K4388" s="38">
        <f t="shared" si="612"/>
        <v>374445.02500000002</v>
      </c>
      <c r="L4388" s="38">
        <f t="shared" si="613"/>
        <v>474789.17500000005</v>
      </c>
      <c r="M4388" s="39">
        <f t="shared" si="614"/>
        <v>238932.5139424435</v>
      </c>
      <c r="N4388" s="40">
        <f t="shared" si="615"/>
        <v>149303.83893938287</v>
      </c>
      <c r="O4388" s="41">
        <f t="shared" si="616"/>
        <v>0.62487870100152509</v>
      </c>
      <c r="P4388" s="42">
        <f t="shared" si="617"/>
        <v>27785</v>
      </c>
      <c r="Q4388" s="43" t="str">
        <f t="shared" si="618"/>
        <v>MEDIA GEO</v>
      </c>
    </row>
    <row r="4389" spans="2:17" s="44" customFormat="1" x14ac:dyDescent="0.3">
      <c r="B4389" s="87">
        <v>4348</v>
      </c>
      <c r="C4389" s="88">
        <v>72154500</v>
      </c>
      <c r="D4389" s="89" t="s">
        <v>1396</v>
      </c>
      <c r="E4389" s="78">
        <v>24172</v>
      </c>
      <c r="F4389" s="35">
        <f t="shared" ref="F4389:F4452" si="619">ROUND(E4389*($C$5+1),0)</f>
        <v>25405</v>
      </c>
      <c r="G4389" s="36">
        <v>560942.19999999995</v>
      </c>
      <c r="H4389" s="36">
        <v>577560.55000000005</v>
      </c>
      <c r="I4389" s="37">
        <v>624500.1</v>
      </c>
      <c r="J4389" s="38">
        <f t="shared" si="611"/>
        <v>25405</v>
      </c>
      <c r="K4389" s="38">
        <f t="shared" si="612"/>
        <v>447101.96250000002</v>
      </c>
      <c r="L4389" s="38">
        <f t="shared" si="613"/>
        <v>569251.375</v>
      </c>
      <c r="M4389" s="39">
        <f t="shared" si="614"/>
        <v>267757.61844761303</v>
      </c>
      <c r="N4389" s="40">
        <f t="shared" si="615"/>
        <v>171369.17994262313</v>
      </c>
      <c r="O4389" s="41">
        <f t="shared" si="616"/>
        <v>0.64001607474766076</v>
      </c>
      <c r="P4389" s="42">
        <f t="shared" si="617"/>
        <v>25405</v>
      </c>
      <c r="Q4389" s="43" t="str">
        <f t="shared" si="618"/>
        <v>MEDIA GEO</v>
      </c>
    </row>
    <row r="4390" spans="2:17" s="44" customFormat="1" x14ac:dyDescent="0.3">
      <c r="B4390" s="87">
        <v>4349</v>
      </c>
      <c r="C4390" s="88">
        <v>72154500</v>
      </c>
      <c r="D4390" s="89" t="s">
        <v>1397</v>
      </c>
      <c r="E4390" s="78">
        <v>25130</v>
      </c>
      <c r="F4390" s="35">
        <f t="shared" si="619"/>
        <v>26412</v>
      </c>
      <c r="G4390" s="36">
        <v>571146.44999999995</v>
      </c>
      <c r="H4390" s="36">
        <v>571438</v>
      </c>
      <c r="I4390" s="37">
        <v>624500.1</v>
      </c>
      <c r="J4390" s="38">
        <f t="shared" si="611"/>
        <v>26412</v>
      </c>
      <c r="K4390" s="38">
        <f t="shared" si="612"/>
        <v>448374.13749999995</v>
      </c>
      <c r="L4390" s="38">
        <f t="shared" si="613"/>
        <v>571292.22499999998</v>
      </c>
      <c r="M4390" s="39">
        <f t="shared" si="614"/>
        <v>270871.05542109004</v>
      </c>
      <c r="N4390" s="40">
        <f t="shared" si="615"/>
        <v>172858.65581071083</v>
      </c>
      <c r="O4390" s="41">
        <f t="shared" si="616"/>
        <v>0.63815846082922612</v>
      </c>
      <c r="P4390" s="42">
        <f t="shared" si="617"/>
        <v>26412</v>
      </c>
      <c r="Q4390" s="43" t="str">
        <f t="shared" si="618"/>
        <v>MEDIA GEO</v>
      </c>
    </row>
    <row r="4391" spans="2:17" s="44" customFormat="1" x14ac:dyDescent="0.3">
      <c r="B4391" s="87">
        <v>4350</v>
      </c>
      <c r="C4391" s="88">
        <v>72154500</v>
      </c>
      <c r="D4391" s="89" t="s">
        <v>1398</v>
      </c>
      <c r="E4391" s="78">
        <v>23123</v>
      </c>
      <c r="F4391" s="35">
        <f t="shared" si="619"/>
        <v>24302</v>
      </c>
      <c r="G4391" s="36">
        <v>684559.4</v>
      </c>
      <c r="H4391" s="36">
        <v>703510.15</v>
      </c>
      <c r="I4391" s="37">
        <v>763277.9</v>
      </c>
      <c r="J4391" s="38">
        <f t="shared" si="611"/>
        <v>24302</v>
      </c>
      <c r="K4391" s="38">
        <f t="shared" si="612"/>
        <v>543912.36250000005</v>
      </c>
      <c r="L4391" s="38">
        <f t="shared" si="613"/>
        <v>694034.77500000002</v>
      </c>
      <c r="M4391" s="39">
        <f t="shared" si="614"/>
        <v>307433.75715300371</v>
      </c>
      <c r="N4391" s="40">
        <f t="shared" si="615"/>
        <v>200204.38545215174</v>
      </c>
      <c r="O4391" s="41">
        <f t="shared" si="616"/>
        <v>0.65121145870950659</v>
      </c>
      <c r="P4391" s="42">
        <f t="shared" si="617"/>
        <v>24302</v>
      </c>
      <c r="Q4391" s="43" t="str">
        <f t="shared" si="618"/>
        <v>MEDIA GEO</v>
      </c>
    </row>
    <row r="4392" spans="2:17" s="44" customFormat="1" x14ac:dyDescent="0.3">
      <c r="B4392" s="87">
        <v>4351</v>
      </c>
      <c r="C4392" s="88">
        <v>72154500</v>
      </c>
      <c r="D4392" s="89" t="s">
        <v>1291</v>
      </c>
      <c r="E4392" s="78">
        <v>16035</v>
      </c>
      <c r="F4392" s="35">
        <f t="shared" si="619"/>
        <v>16853</v>
      </c>
      <c r="G4392" s="36">
        <v>566190.1</v>
      </c>
      <c r="H4392" s="36">
        <v>570271.80000000005</v>
      </c>
      <c r="I4392" s="37">
        <v>624500.1</v>
      </c>
      <c r="J4392" s="38">
        <f t="shared" si="611"/>
        <v>16853</v>
      </c>
      <c r="K4392" s="38">
        <f t="shared" si="612"/>
        <v>444453.75</v>
      </c>
      <c r="L4392" s="38">
        <f t="shared" si="613"/>
        <v>568230.94999999995</v>
      </c>
      <c r="M4392" s="39">
        <f t="shared" si="614"/>
        <v>241442.36424804185</v>
      </c>
      <c r="N4392" s="40">
        <f t="shared" si="615"/>
        <v>158808.66244216595</v>
      </c>
      <c r="O4392" s="41">
        <f t="shared" si="616"/>
        <v>0.65774978196873712</v>
      </c>
      <c r="P4392" s="42">
        <f t="shared" si="617"/>
        <v>16853</v>
      </c>
      <c r="Q4392" s="43" t="str">
        <f t="shared" si="618"/>
        <v>MEDIA GEO</v>
      </c>
    </row>
    <row r="4393" spans="2:17" s="44" customFormat="1" x14ac:dyDescent="0.3">
      <c r="B4393" s="87">
        <v>4352</v>
      </c>
      <c r="C4393" s="88">
        <v>72154500</v>
      </c>
      <c r="D4393" s="89" t="s">
        <v>1292</v>
      </c>
      <c r="E4393" s="78">
        <v>27468</v>
      </c>
      <c r="F4393" s="35">
        <f t="shared" si="619"/>
        <v>28869</v>
      </c>
      <c r="G4393" s="36">
        <v>441406.7</v>
      </c>
      <c r="H4393" s="36">
        <v>449861.65</v>
      </c>
      <c r="I4393" s="37">
        <v>485722.3</v>
      </c>
      <c r="J4393" s="38">
        <f t="shared" si="611"/>
        <v>28869</v>
      </c>
      <c r="K4393" s="38">
        <f t="shared" si="612"/>
        <v>351464.91250000003</v>
      </c>
      <c r="L4393" s="38">
        <f t="shared" si="613"/>
        <v>445634.17500000005</v>
      </c>
      <c r="M4393" s="39">
        <f t="shared" si="614"/>
        <v>229712.38928443808</v>
      </c>
      <c r="N4393" s="40">
        <f t="shared" si="615"/>
        <v>142017.72251951575</v>
      </c>
      <c r="O4393" s="41">
        <f t="shared" si="616"/>
        <v>0.61824145820739496</v>
      </c>
      <c r="P4393" s="42">
        <f t="shared" si="617"/>
        <v>28869</v>
      </c>
      <c r="Q4393" s="43" t="str">
        <f t="shared" si="618"/>
        <v>MEDIA GEO</v>
      </c>
    </row>
    <row r="4394" spans="2:17" s="44" customFormat="1" x14ac:dyDescent="0.3">
      <c r="B4394" s="87">
        <v>4353</v>
      </c>
      <c r="C4394" s="88">
        <v>72154500</v>
      </c>
      <c r="D4394" s="89" t="s">
        <v>1293</v>
      </c>
      <c r="E4394" s="78">
        <v>33193</v>
      </c>
      <c r="F4394" s="35">
        <f t="shared" si="619"/>
        <v>34886</v>
      </c>
      <c r="G4394" s="36">
        <v>395633.35</v>
      </c>
      <c r="H4394" s="36">
        <v>395341.8</v>
      </c>
      <c r="I4394" s="37">
        <v>433680.625</v>
      </c>
      <c r="J4394" s="38">
        <f t="shared" si="611"/>
        <v>34886</v>
      </c>
      <c r="K4394" s="38">
        <f t="shared" si="612"/>
        <v>314885.44374999998</v>
      </c>
      <c r="L4394" s="38">
        <f t="shared" si="613"/>
        <v>395487.57499999995</v>
      </c>
      <c r="M4394" s="39">
        <f t="shared" si="614"/>
        <v>220557.43697242567</v>
      </c>
      <c r="N4394" s="40">
        <f t="shared" si="615"/>
        <v>131289.53215585285</v>
      </c>
      <c r="O4394" s="41">
        <f t="shared" si="616"/>
        <v>0.59526232240478394</v>
      </c>
      <c r="P4394" s="42">
        <f t="shared" si="617"/>
        <v>34886</v>
      </c>
      <c r="Q4394" s="43" t="str">
        <f t="shared" si="618"/>
        <v>MEDIA GEO</v>
      </c>
    </row>
    <row r="4395" spans="2:17" s="44" customFormat="1" x14ac:dyDescent="0.3">
      <c r="B4395" s="87">
        <v>4354</v>
      </c>
      <c r="C4395" s="88">
        <v>72154500</v>
      </c>
      <c r="D4395" s="89" t="s">
        <v>1399</v>
      </c>
      <c r="E4395" s="78">
        <v>27523</v>
      </c>
      <c r="F4395" s="35">
        <f t="shared" si="619"/>
        <v>28927</v>
      </c>
      <c r="G4395" s="36">
        <v>389510.8</v>
      </c>
      <c r="H4395" s="36">
        <v>395050.25</v>
      </c>
      <c r="I4395" s="37">
        <v>433680.625</v>
      </c>
      <c r="J4395" s="38">
        <f t="shared" si="611"/>
        <v>28927</v>
      </c>
      <c r="K4395" s="38">
        <f t="shared" si="612"/>
        <v>311792.16875000001</v>
      </c>
      <c r="L4395" s="38">
        <f t="shared" si="613"/>
        <v>392280.52500000002</v>
      </c>
      <c r="M4395" s="39">
        <f t="shared" si="614"/>
        <v>209609.67044023296</v>
      </c>
      <c r="N4395" s="40">
        <f t="shared" si="615"/>
        <v>127761.94151118289</v>
      </c>
      <c r="O4395" s="41">
        <f t="shared" si="616"/>
        <v>0.60952312573580558</v>
      </c>
      <c r="P4395" s="42">
        <f t="shared" si="617"/>
        <v>28927</v>
      </c>
      <c r="Q4395" s="43" t="str">
        <f t="shared" si="618"/>
        <v>MEDIA GEO</v>
      </c>
    </row>
    <row r="4396" spans="2:17" s="44" customFormat="1" x14ac:dyDescent="0.3">
      <c r="B4396" s="87">
        <v>4355</v>
      </c>
      <c r="C4396" s="88">
        <v>72154500</v>
      </c>
      <c r="D4396" s="89" t="s">
        <v>1294</v>
      </c>
      <c r="E4396" s="78">
        <v>37372</v>
      </c>
      <c r="F4396" s="35">
        <f t="shared" si="619"/>
        <v>39278</v>
      </c>
      <c r="G4396" s="36">
        <v>394467.15</v>
      </c>
      <c r="H4396" s="36">
        <v>400589.7</v>
      </c>
      <c r="I4396" s="37">
        <v>433680.625</v>
      </c>
      <c r="J4396" s="38">
        <f t="shared" si="611"/>
        <v>39278</v>
      </c>
      <c r="K4396" s="38">
        <f t="shared" si="612"/>
        <v>317003.86875000002</v>
      </c>
      <c r="L4396" s="38">
        <f t="shared" si="613"/>
        <v>397528.42500000005</v>
      </c>
      <c r="M4396" s="39">
        <f t="shared" si="614"/>
        <v>227775.75859020097</v>
      </c>
      <c r="N4396" s="40">
        <f t="shared" si="615"/>
        <v>133288.04333759591</v>
      </c>
      <c r="O4396" s="41">
        <f t="shared" si="616"/>
        <v>0.58517220692215499</v>
      </c>
      <c r="P4396" s="42">
        <f t="shared" si="617"/>
        <v>39278</v>
      </c>
      <c r="Q4396" s="43" t="str">
        <f t="shared" si="618"/>
        <v>MEDIA GEO</v>
      </c>
    </row>
    <row r="4397" spans="2:17" s="44" customFormat="1" x14ac:dyDescent="0.3">
      <c r="B4397" s="87">
        <v>4356</v>
      </c>
      <c r="C4397" s="88">
        <v>72154500</v>
      </c>
      <c r="D4397" s="89" t="s">
        <v>939</v>
      </c>
      <c r="E4397" s="78">
        <v>31150</v>
      </c>
      <c r="F4397" s="35">
        <f t="shared" si="619"/>
        <v>32739</v>
      </c>
      <c r="G4397" s="36">
        <v>556568.94999999995</v>
      </c>
      <c r="H4397" s="36">
        <v>568814.05000000005</v>
      </c>
      <c r="I4397" s="37">
        <v>624500.1</v>
      </c>
      <c r="J4397" s="38">
        <f t="shared" si="611"/>
        <v>32739</v>
      </c>
      <c r="K4397" s="38">
        <f t="shared" si="612"/>
        <v>445655.52500000002</v>
      </c>
      <c r="L4397" s="38">
        <f t="shared" si="613"/>
        <v>562691.5</v>
      </c>
      <c r="M4397" s="39">
        <f t="shared" si="614"/>
        <v>283642.82545638696</v>
      </c>
      <c r="N4397" s="40">
        <f t="shared" si="615"/>
        <v>177415.79640585714</v>
      </c>
      <c r="O4397" s="41">
        <f t="shared" si="616"/>
        <v>0.62549016045229278</v>
      </c>
      <c r="P4397" s="42">
        <f t="shared" si="617"/>
        <v>32739</v>
      </c>
      <c r="Q4397" s="43" t="str">
        <f t="shared" si="618"/>
        <v>MEDIA GEO</v>
      </c>
    </row>
    <row r="4398" spans="2:17" s="44" customFormat="1" x14ac:dyDescent="0.3">
      <c r="B4398" s="87">
        <v>4357</v>
      </c>
      <c r="C4398" s="88">
        <v>72154500</v>
      </c>
      <c r="D4398" s="89" t="s">
        <v>1400</v>
      </c>
      <c r="E4398" s="78">
        <v>12556</v>
      </c>
      <c r="F4398" s="35">
        <f t="shared" si="619"/>
        <v>13196</v>
      </c>
      <c r="G4398" s="36">
        <v>559484.44999999995</v>
      </c>
      <c r="H4398" s="36">
        <v>575811.25</v>
      </c>
      <c r="I4398" s="37">
        <v>624500.1</v>
      </c>
      <c r="J4398" s="38">
        <f t="shared" si="611"/>
        <v>13196</v>
      </c>
      <c r="K4398" s="38">
        <f t="shared" si="612"/>
        <v>443247.94999999995</v>
      </c>
      <c r="L4398" s="38">
        <f t="shared" si="613"/>
        <v>567647.85</v>
      </c>
      <c r="M4398" s="39">
        <f t="shared" si="614"/>
        <v>226992.10189085916</v>
      </c>
      <c r="N4398" s="40">
        <f t="shared" si="615"/>
        <v>151176.67343827657</v>
      </c>
      <c r="O4398" s="41">
        <f t="shared" si="616"/>
        <v>0.66599970738613778</v>
      </c>
      <c r="P4398" s="42">
        <f t="shared" si="617"/>
        <v>13196</v>
      </c>
      <c r="Q4398" s="43" t="str">
        <f t="shared" si="618"/>
        <v>MEDIA GEO</v>
      </c>
    </row>
    <row r="4399" spans="2:17" s="44" customFormat="1" x14ac:dyDescent="0.3">
      <c r="B4399" s="87">
        <v>4358</v>
      </c>
      <c r="C4399" s="88">
        <v>72154500</v>
      </c>
      <c r="D4399" s="89" t="s">
        <v>1401</v>
      </c>
      <c r="E4399" s="78">
        <v>18594</v>
      </c>
      <c r="F4399" s="35">
        <f t="shared" si="619"/>
        <v>19542</v>
      </c>
      <c r="G4399" s="36">
        <v>241694.95</v>
      </c>
      <c r="H4399" s="36">
        <v>246942.85</v>
      </c>
      <c r="I4399" s="37">
        <v>270616.71000000002</v>
      </c>
      <c r="J4399" s="38">
        <f t="shared" si="611"/>
        <v>19542</v>
      </c>
      <c r="K4399" s="38">
        <f t="shared" si="612"/>
        <v>194699.1275</v>
      </c>
      <c r="L4399" s="38">
        <f t="shared" si="613"/>
        <v>244318.90000000002</v>
      </c>
      <c r="M4399" s="39">
        <f t="shared" si="614"/>
        <v>133289.79892255491</v>
      </c>
      <c r="N4399" s="40">
        <f t="shared" si="615"/>
        <v>80431.839963182443</v>
      </c>
      <c r="O4399" s="41">
        <f t="shared" si="616"/>
        <v>0.6034358263974543</v>
      </c>
      <c r="P4399" s="42">
        <f t="shared" si="617"/>
        <v>19542</v>
      </c>
      <c r="Q4399" s="43" t="str">
        <f t="shared" si="618"/>
        <v>MEDIA GEO</v>
      </c>
    </row>
    <row r="4400" spans="2:17" s="44" customFormat="1" x14ac:dyDescent="0.3">
      <c r="B4400" s="87">
        <v>4359</v>
      </c>
      <c r="C4400" s="88">
        <v>72154500</v>
      </c>
      <c r="D4400" s="89" t="s">
        <v>1402</v>
      </c>
      <c r="E4400" s="78">
        <v>9997</v>
      </c>
      <c r="F4400" s="35">
        <f t="shared" si="619"/>
        <v>10507</v>
      </c>
      <c r="G4400" s="36">
        <v>879023.25</v>
      </c>
      <c r="H4400" s="36">
        <v>888935.95</v>
      </c>
      <c r="I4400" s="37">
        <v>971444.6</v>
      </c>
      <c r="J4400" s="38">
        <f t="shared" si="611"/>
        <v>10507</v>
      </c>
      <c r="K4400" s="38">
        <f t="shared" si="612"/>
        <v>687477.7</v>
      </c>
      <c r="L4400" s="38">
        <f t="shared" si="613"/>
        <v>883979.6</v>
      </c>
      <c r="M4400" s="39">
        <f t="shared" si="614"/>
        <v>298842.18339058722</v>
      </c>
      <c r="N4400" s="40">
        <f t="shared" si="615"/>
        <v>203883.76343015101</v>
      </c>
      <c r="O4400" s="41">
        <f t="shared" si="616"/>
        <v>0.68224559570853693</v>
      </c>
      <c r="P4400" s="42">
        <f t="shared" si="617"/>
        <v>10507</v>
      </c>
      <c r="Q4400" s="43" t="str">
        <f t="shared" si="618"/>
        <v>MEDIA GEO</v>
      </c>
    </row>
    <row r="4401" spans="2:17" s="44" customFormat="1" ht="21.6" x14ac:dyDescent="0.3">
      <c r="B4401" s="87">
        <v>4360</v>
      </c>
      <c r="C4401" s="88">
        <v>72154500</v>
      </c>
      <c r="D4401" s="89" t="s">
        <v>1403</v>
      </c>
      <c r="E4401" s="78">
        <v>10604</v>
      </c>
      <c r="F4401" s="35">
        <f t="shared" si="619"/>
        <v>11145</v>
      </c>
      <c r="G4401" s="36">
        <v>1096228</v>
      </c>
      <c r="H4401" s="36">
        <v>1110805.5</v>
      </c>
      <c r="I4401" s="37">
        <v>1214305.75</v>
      </c>
      <c r="J4401" s="38">
        <f t="shared" si="611"/>
        <v>11145</v>
      </c>
      <c r="K4401" s="38">
        <f t="shared" si="612"/>
        <v>858121.0625</v>
      </c>
      <c r="L4401" s="38">
        <f t="shared" si="613"/>
        <v>1103516.75</v>
      </c>
      <c r="M4401" s="39">
        <f t="shared" si="614"/>
        <v>358291.70946010709</v>
      </c>
      <c r="N4401" s="40">
        <f t="shared" si="615"/>
        <v>245469.79232583795</v>
      </c>
      <c r="O4401" s="41">
        <f t="shared" si="616"/>
        <v>0.68511156090026426</v>
      </c>
      <c r="P4401" s="42">
        <f t="shared" si="617"/>
        <v>11145</v>
      </c>
      <c r="Q4401" s="43" t="str">
        <f t="shared" si="618"/>
        <v>MEDIA GEO</v>
      </c>
    </row>
    <row r="4402" spans="2:17" s="44" customFormat="1" x14ac:dyDescent="0.3">
      <c r="B4402" s="87">
        <v>4361</v>
      </c>
      <c r="C4402" s="88">
        <v>72154500</v>
      </c>
      <c r="D4402" s="89" t="s">
        <v>1404</v>
      </c>
      <c r="E4402" s="78">
        <v>11470</v>
      </c>
      <c r="F4402" s="35">
        <f t="shared" si="619"/>
        <v>12055</v>
      </c>
      <c r="G4402" s="36">
        <v>877565.5</v>
      </c>
      <c r="H4402" s="36">
        <v>887769.75</v>
      </c>
      <c r="I4402" s="37">
        <v>971444.6</v>
      </c>
      <c r="J4402" s="38">
        <f t="shared" si="611"/>
        <v>12055</v>
      </c>
      <c r="K4402" s="38">
        <f t="shared" si="612"/>
        <v>687208.71250000002</v>
      </c>
      <c r="L4402" s="38">
        <f t="shared" si="613"/>
        <v>882667.625</v>
      </c>
      <c r="M4402" s="39">
        <f t="shared" si="614"/>
        <v>309058.92120034411</v>
      </c>
      <c r="N4402" s="40">
        <f t="shared" si="615"/>
        <v>210013.48671975834</v>
      </c>
      <c r="O4402" s="41">
        <f t="shared" si="616"/>
        <v>0.67952572248713494</v>
      </c>
      <c r="P4402" s="42">
        <f t="shared" si="617"/>
        <v>12055</v>
      </c>
      <c r="Q4402" s="43" t="str">
        <f t="shared" si="618"/>
        <v>MEDIA GEO</v>
      </c>
    </row>
    <row r="4403" spans="2:17" s="44" customFormat="1" x14ac:dyDescent="0.3">
      <c r="B4403" s="87">
        <v>4362</v>
      </c>
      <c r="C4403" s="88">
        <v>72154500</v>
      </c>
      <c r="D4403" s="89" t="s">
        <v>1405</v>
      </c>
      <c r="E4403" s="78">
        <v>50575</v>
      </c>
      <c r="F4403" s="35">
        <f t="shared" si="619"/>
        <v>53154</v>
      </c>
      <c r="G4403" s="36">
        <v>1085149.1000000001</v>
      </c>
      <c r="H4403" s="36">
        <v>1112846.3500000001</v>
      </c>
      <c r="I4403" s="37">
        <v>1214305.75</v>
      </c>
      <c r="J4403" s="38">
        <f t="shared" si="611"/>
        <v>53154</v>
      </c>
      <c r="K4403" s="38">
        <f t="shared" si="612"/>
        <v>866363.8</v>
      </c>
      <c r="L4403" s="38">
        <f t="shared" si="613"/>
        <v>1098997.7250000001</v>
      </c>
      <c r="M4403" s="39">
        <f t="shared" si="614"/>
        <v>528380.95557493926</v>
      </c>
      <c r="N4403" s="40">
        <f t="shared" si="615"/>
        <v>336036.20288967772</v>
      </c>
      <c r="O4403" s="41">
        <f t="shared" si="616"/>
        <v>0.63597334336933409</v>
      </c>
      <c r="P4403" s="42">
        <f t="shared" si="617"/>
        <v>53154</v>
      </c>
      <c r="Q4403" s="43" t="str">
        <f t="shared" si="618"/>
        <v>MEDIA GEO</v>
      </c>
    </row>
    <row r="4404" spans="2:17" s="44" customFormat="1" x14ac:dyDescent="0.3">
      <c r="B4404" s="87">
        <v>4363</v>
      </c>
      <c r="C4404" s="88">
        <v>72154500</v>
      </c>
      <c r="D4404" s="89" t="s">
        <v>1406</v>
      </c>
      <c r="E4404" s="78">
        <v>38793</v>
      </c>
      <c r="F4404" s="35">
        <f t="shared" si="619"/>
        <v>40771</v>
      </c>
      <c r="G4404" s="36">
        <v>1449586.6</v>
      </c>
      <c r="H4404" s="36">
        <v>1451044.35</v>
      </c>
      <c r="I4404" s="37">
        <v>1595944.7</v>
      </c>
      <c r="J4404" s="38">
        <f t="shared" si="611"/>
        <v>40771</v>
      </c>
      <c r="K4404" s="38">
        <f t="shared" si="612"/>
        <v>1134336.6625000001</v>
      </c>
      <c r="L4404" s="38">
        <f t="shared" si="613"/>
        <v>1450315.4750000001</v>
      </c>
      <c r="M4404" s="39">
        <f t="shared" si="614"/>
        <v>608237.94990568783</v>
      </c>
      <c r="N4404" s="40">
        <f t="shared" si="615"/>
        <v>401259.7283775587</v>
      </c>
      <c r="O4404" s="41">
        <f t="shared" si="616"/>
        <v>0.65970847172521418</v>
      </c>
      <c r="P4404" s="42">
        <f t="shared" si="617"/>
        <v>40771</v>
      </c>
      <c r="Q4404" s="43" t="str">
        <f t="shared" si="618"/>
        <v>MEDIA GEO</v>
      </c>
    </row>
    <row r="4405" spans="2:17" s="44" customFormat="1" x14ac:dyDescent="0.3">
      <c r="B4405" s="87">
        <v>4364</v>
      </c>
      <c r="C4405" s="88">
        <v>72154500</v>
      </c>
      <c r="D4405" s="89" t="s">
        <v>1407</v>
      </c>
      <c r="E4405" s="78">
        <v>20435</v>
      </c>
      <c r="F4405" s="35">
        <f t="shared" si="619"/>
        <v>21477</v>
      </c>
      <c r="G4405" s="36">
        <v>378140.35</v>
      </c>
      <c r="H4405" s="36">
        <v>386012.2</v>
      </c>
      <c r="I4405" s="37">
        <v>416333.4</v>
      </c>
      <c r="J4405" s="38">
        <f t="shared" si="611"/>
        <v>21477</v>
      </c>
      <c r="K4405" s="38">
        <f t="shared" si="612"/>
        <v>300490.73750000005</v>
      </c>
      <c r="L4405" s="38">
        <f t="shared" si="613"/>
        <v>382076.27500000002</v>
      </c>
      <c r="M4405" s="39">
        <f t="shared" si="614"/>
        <v>190071.60008262328</v>
      </c>
      <c r="N4405" s="40">
        <f t="shared" si="615"/>
        <v>119214.38498985696</v>
      </c>
      <c r="O4405" s="41">
        <f t="shared" si="616"/>
        <v>0.6272077729552179</v>
      </c>
      <c r="P4405" s="42">
        <f t="shared" si="617"/>
        <v>21477</v>
      </c>
      <c r="Q4405" s="43" t="str">
        <f t="shared" si="618"/>
        <v>MEDIA GEO</v>
      </c>
    </row>
    <row r="4406" spans="2:17" s="44" customFormat="1" x14ac:dyDescent="0.3">
      <c r="B4406" s="87">
        <v>4365</v>
      </c>
      <c r="C4406" s="88">
        <v>72154500</v>
      </c>
      <c r="D4406" s="89" t="s">
        <v>1408</v>
      </c>
      <c r="E4406" s="78">
        <v>13439</v>
      </c>
      <c r="F4406" s="35">
        <f t="shared" si="619"/>
        <v>14124</v>
      </c>
      <c r="G4406" s="36">
        <v>907303.6</v>
      </c>
      <c r="H4406" s="36">
        <v>916924.75</v>
      </c>
      <c r="I4406" s="37">
        <v>1006139.05</v>
      </c>
      <c r="J4406" s="38">
        <f t="shared" si="611"/>
        <v>14124</v>
      </c>
      <c r="K4406" s="38">
        <f t="shared" si="612"/>
        <v>711122.85000000009</v>
      </c>
      <c r="L4406" s="38">
        <f t="shared" si="613"/>
        <v>912114.17500000005</v>
      </c>
      <c r="M4406" s="39">
        <f t="shared" si="614"/>
        <v>329742.94385955896</v>
      </c>
      <c r="N4406" s="40">
        <f t="shared" si="615"/>
        <v>223176.2954740304</v>
      </c>
      <c r="O4406" s="41">
        <f t="shared" si="616"/>
        <v>0.67681901805633049</v>
      </c>
      <c r="P4406" s="42">
        <f t="shared" si="617"/>
        <v>14124</v>
      </c>
      <c r="Q4406" s="43" t="str">
        <f t="shared" si="618"/>
        <v>MEDIA GEO</v>
      </c>
    </row>
    <row r="4407" spans="2:17" s="44" customFormat="1" x14ac:dyDescent="0.3">
      <c r="B4407" s="87">
        <v>4366</v>
      </c>
      <c r="C4407" s="88">
        <v>72154500</v>
      </c>
      <c r="D4407" s="89" t="s">
        <v>1409</v>
      </c>
      <c r="E4407" s="78">
        <v>31813</v>
      </c>
      <c r="F4407" s="35">
        <f t="shared" si="619"/>
        <v>33435</v>
      </c>
      <c r="G4407" s="36">
        <v>2376715.6</v>
      </c>
      <c r="H4407" s="36">
        <v>2380797.2999999998</v>
      </c>
      <c r="I4407" s="37">
        <v>2602083.75</v>
      </c>
      <c r="J4407" s="38">
        <f t="shared" si="611"/>
        <v>33435</v>
      </c>
      <c r="K4407" s="38">
        <f t="shared" si="612"/>
        <v>1848257.9125000001</v>
      </c>
      <c r="L4407" s="38">
        <f t="shared" si="613"/>
        <v>2378756.4500000002</v>
      </c>
      <c r="M4407" s="39">
        <f t="shared" si="614"/>
        <v>837636.4336217182</v>
      </c>
      <c r="N4407" s="40">
        <f t="shared" si="615"/>
        <v>568656.28715386009</v>
      </c>
      <c r="O4407" s="41">
        <f t="shared" si="616"/>
        <v>0.67888198785138898</v>
      </c>
      <c r="P4407" s="42">
        <f t="shared" si="617"/>
        <v>33435</v>
      </c>
      <c r="Q4407" s="43" t="str">
        <f t="shared" si="618"/>
        <v>MEDIA GEO</v>
      </c>
    </row>
    <row r="4408" spans="2:17" s="44" customFormat="1" x14ac:dyDescent="0.3">
      <c r="B4408" s="87">
        <v>4367</v>
      </c>
      <c r="C4408" s="88">
        <v>72154500</v>
      </c>
      <c r="D4408" s="89" t="s">
        <v>1410</v>
      </c>
      <c r="E4408" s="78">
        <v>94904</v>
      </c>
      <c r="F4408" s="35">
        <f t="shared" si="619"/>
        <v>99744</v>
      </c>
      <c r="G4408" s="36">
        <v>9335431</v>
      </c>
      <c r="H4408" s="36">
        <v>9562840</v>
      </c>
      <c r="I4408" s="37">
        <v>10408335</v>
      </c>
      <c r="J4408" s="38">
        <f t="shared" si="611"/>
        <v>99744</v>
      </c>
      <c r="K4408" s="38">
        <f t="shared" si="612"/>
        <v>7351587.5</v>
      </c>
      <c r="L4408" s="38">
        <f t="shared" si="613"/>
        <v>9449135.5</v>
      </c>
      <c r="M4408" s="39">
        <f t="shared" si="614"/>
        <v>3102753.8724633679</v>
      </c>
      <c r="N4408" s="40">
        <f t="shared" si="615"/>
        <v>2123448.6447889968</v>
      </c>
      <c r="O4408" s="41">
        <f t="shared" si="616"/>
        <v>0.68437547162035395</v>
      </c>
      <c r="P4408" s="42">
        <f t="shared" si="617"/>
        <v>99744</v>
      </c>
      <c r="Q4408" s="43" t="str">
        <f t="shared" si="618"/>
        <v>MEDIA GEO</v>
      </c>
    </row>
    <row r="4409" spans="2:17" s="44" customFormat="1" x14ac:dyDescent="0.3">
      <c r="B4409" s="87">
        <v>4368</v>
      </c>
      <c r="C4409" s="88">
        <v>72154500</v>
      </c>
      <c r="D4409" s="89" t="s">
        <v>1411</v>
      </c>
      <c r="E4409" s="78">
        <v>76254</v>
      </c>
      <c r="F4409" s="35">
        <f t="shared" si="619"/>
        <v>80143</v>
      </c>
      <c r="G4409" s="36">
        <v>10910384.1</v>
      </c>
      <c r="H4409" s="36">
        <v>11326134.4</v>
      </c>
      <c r="I4409" s="37">
        <v>12143057.5</v>
      </c>
      <c r="J4409" s="38">
        <f t="shared" si="611"/>
        <v>80143</v>
      </c>
      <c r="K4409" s="38">
        <f t="shared" si="612"/>
        <v>8614929.75</v>
      </c>
      <c r="L4409" s="38">
        <f t="shared" si="613"/>
        <v>11118259.25</v>
      </c>
      <c r="M4409" s="39">
        <f t="shared" si="614"/>
        <v>3311531.1871280358</v>
      </c>
      <c r="N4409" s="40">
        <f t="shared" si="615"/>
        <v>2284936.4997643386</v>
      </c>
      <c r="O4409" s="41">
        <f t="shared" si="616"/>
        <v>0.68999395465333868</v>
      </c>
      <c r="P4409" s="42">
        <f t="shared" si="617"/>
        <v>80143</v>
      </c>
      <c r="Q4409" s="43" t="str">
        <f t="shared" si="618"/>
        <v>MEDIA GEO</v>
      </c>
    </row>
    <row r="4410" spans="2:17" s="44" customFormat="1" x14ac:dyDescent="0.3">
      <c r="B4410" s="87">
        <v>4369</v>
      </c>
      <c r="C4410" s="88">
        <v>72154500</v>
      </c>
      <c r="D4410" s="89" t="s">
        <v>1412</v>
      </c>
      <c r="E4410" s="78">
        <v>44037</v>
      </c>
      <c r="F4410" s="35">
        <f t="shared" si="619"/>
        <v>46283</v>
      </c>
      <c r="G4410" s="36">
        <v>2478175</v>
      </c>
      <c r="H4410" s="36">
        <v>2526863.85</v>
      </c>
      <c r="I4410" s="37">
        <v>2775556</v>
      </c>
      <c r="J4410" s="38">
        <f t="shared" si="611"/>
        <v>46283</v>
      </c>
      <c r="K4410" s="38">
        <f t="shared" si="612"/>
        <v>1956719.4624999999</v>
      </c>
      <c r="L4410" s="38">
        <f t="shared" si="613"/>
        <v>2502519.4249999998</v>
      </c>
      <c r="M4410" s="39">
        <f t="shared" si="614"/>
        <v>947046.5522914544</v>
      </c>
      <c r="N4410" s="40">
        <f t="shared" si="615"/>
        <v>636936.01607097068</v>
      </c>
      <c r="O4410" s="41">
        <f t="shared" si="616"/>
        <v>0.67254984934991147</v>
      </c>
      <c r="P4410" s="42">
        <f t="shared" si="617"/>
        <v>46283</v>
      </c>
      <c r="Q4410" s="43" t="str">
        <f t="shared" si="618"/>
        <v>MEDIA GEO</v>
      </c>
    </row>
    <row r="4411" spans="2:17" s="44" customFormat="1" x14ac:dyDescent="0.3">
      <c r="B4411" s="87">
        <v>4370</v>
      </c>
      <c r="C4411" s="88">
        <v>72154500</v>
      </c>
      <c r="D4411" s="89" t="s">
        <v>1413</v>
      </c>
      <c r="E4411" s="78">
        <v>22497</v>
      </c>
      <c r="F4411" s="35">
        <f t="shared" si="619"/>
        <v>23644</v>
      </c>
      <c r="G4411" s="36">
        <v>1867377.75</v>
      </c>
      <c r="H4411" s="36">
        <v>1931518.75</v>
      </c>
      <c r="I4411" s="37">
        <v>2081667</v>
      </c>
      <c r="J4411" s="38">
        <f t="shared" si="611"/>
        <v>23644</v>
      </c>
      <c r="K4411" s="38">
        <f t="shared" si="612"/>
        <v>1476051.875</v>
      </c>
      <c r="L4411" s="38">
        <f t="shared" si="613"/>
        <v>1899448.25</v>
      </c>
      <c r="M4411" s="39">
        <f t="shared" si="614"/>
        <v>649106.30723496026</v>
      </c>
      <c r="N4411" s="40">
        <f t="shared" si="615"/>
        <v>442268.63882242423</v>
      </c>
      <c r="O4411" s="41">
        <f t="shared" si="616"/>
        <v>0.68135008687002951</v>
      </c>
      <c r="P4411" s="42">
        <f t="shared" si="617"/>
        <v>23644</v>
      </c>
      <c r="Q4411" s="43" t="str">
        <f t="shared" si="618"/>
        <v>MEDIA GEO</v>
      </c>
    </row>
    <row r="4412" spans="2:17" s="44" customFormat="1" x14ac:dyDescent="0.3">
      <c r="B4412" s="87">
        <v>4371</v>
      </c>
      <c r="C4412" s="88">
        <v>72154500</v>
      </c>
      <c r="D4412" s="89" t="s">
        <v>1414</v>
      </c>
      <c r="E4412" s="78">
        <v>14691</v>
      </c>
      <c r="F4412" s="35">
        <f t="shared" si="619"/>
        <v>15440</v>
      </c>
      <c r="G4412" s="36">
        <v>442864.45</v>
      </c>
      <c r="H4412" s="36">
        <v>446946.15</v>
      </c>
      <c r="I4412" s="37">
        <v>485722.3</v>
      </c>
      <c r="J4412" s="38">
        <f t="shared" si="611"/>
        <v>15440</v>
      </c>
      <c r="K4412" s="38">
        <f t="shared" si="612"/>
        <v>347743.22500000003</v>
      </c>
      <c r="L4412" s="38">
        <f t="shared" si="613"/>
        <v>444905.30000000005</v>
      </c>
      <c r="M4412" s="39">
        <f t="shared" si="614"/>
        <v>196286.45869781013</v>
      </c>
      <c r="N4412" s="40">
        <f t="shared" si="615"/>
        <v>127877.75729879443</v>
      </c>
      <c r="O4412" s="41">
        <f t="shared" si="616"/>
        <v>0.65148537574701837</v>
      </c>
      <c r="P4412" s="42">
        <f t="shared" si="617"/>
        <v>15440</v>
      </c>
      <c r="Q4412" s="43" t="str">
        <f t="shared" si="618"/>
        <v>MEDIA GEO</v>
      </c>
    </row>
    <row r="4413" spans="2:17" s="44" customFormat="1" x14ac:dyDescent="0.3">
      <c r="B4413" s="87">
        <v>4372</v>
      </c>
      <c r="C4413" s="88">
        <v>72154500</v>
      </c>
      <c r="D4413" s="89" t="s">
        <v>1415</v>
      </c>
      <c r="E4413" s="78">
        <v>11267</v>
      </c>
      <c r="F4413" s="35">
        <f t="shared" si="619"/>
        <v>11842</v>
      </c>
      <c r="G4413" s="36">
        <v>887186.65</v>
      </c>
      <c r="H4413" s="36">
        <v>885437.35</v>
      </c>
      <c r="I4413" s="37">
        <v>971444.6</v>
      </c>
      <c r="J4413" s="38">
        <f t="shared" si="611"/>
        <v>11842</v>
      </c>
      <c r="K4413" s="38">
        <f t="shared" si="612"/>
        <v>688977.65</v>
      </c>
      <c r="L4413" s="38">
        <f t="shared" si="613"/>
        <v>886312</v>
      </c>
      <c r="M4413" s="39">
        <f t="shared" si="614"/>
        <v>308321.62251768087</v>
      </c>
      <c r="N4413" s="40">
        <f t="shared" si="615"/>
        <v>209642.75156587997</v>
      </c>
      <c r="O4413" s="41">
        <f t="shared" si="616"/>
        <v>0.67994826264206587</v>
      </c>
      <c r="P4413" s="42">
        <f t="shared" si="617"/>
        <v>11842</v>
      </c>
      <c r="Q4413" s="43" t="str">
        <f t="shared" si="618"/>
        <v>MEDIA GEO</v>
      </c>
    </row>
    <row r="4414" spans="2:17" s="44" customFormat="1" x14ac:dyDescent="0.3">
      <c r="B4414" s="87">
        <v>4373</v>
      </c>
      <c r="C4414" s="88">
        <v>72154500</v>
      </c>
      <c r="D4414" s="89" t="s">
        <v>1416</v>
      </c>
      <c r="E4414" s="78">
        <v>6922</v>
      </c>
      <c r="F4414" s="35">
        <f t="shared" si="619"/>
        <v>7275</v>
      </c>
      <c r="G4414" s="36">
        <v>889227.5</v>
      </c>
      <c r="H4414" s="36">
        <v>890685.25</v>
      </c>
      <c r="I4414" s="37">
        <v>971444.6</v>
      </c>
      <c r="J4414" s="38">
        <f t="shared" si="611"/>
        <v>7275</v>
      </c>
      <c r="K4414" s="38">
        <f t="shared" si="612"/>
        <v>689658.08750000002</v>
      </c>
      <c r="L4414" s="38">
        <f t="shared" si="613"/>
        <v>889956.375</v>
      </c>
      <c r="M4414" s="39">
        <f t="shared" si="614"/>
        <v>273525.01177238714</v>
      </c>
      <c r="N4414" s="40">
        <f t="shared" si="615"/>
        <v>188267.18881525303</v>
      </c>
      <c r="O4414" s="41">
        <f t="shared" si="616"/>
        <v>0.6882997192663276</v>
      </c>
      <c r="P4414" s="42">
        <f t="shared" si="617"/>
        <v>7275</v>
      </c>
      <c r="Q4414" s="43" t="str">
        <f t="shared" si="618"/>
        <v>MEDIA GEO</v>
      </c>
    </row>
    <row r="4415" spans="2:17" s="44" customFormat="1" x14ac:dyDescent="0.3">
      <c r="B4415" s="87">
        <v>4374</v>
      </c>
      <c r="C4415" s="88">
        <v>72154500</v>
      </c>
      <c r="D4415" s="89" t="s">
        <v>1048</v>
      </c>
      <c r="E4415" s="78">
        <v>39121</v>
      </c>
      <c r="F4415" s="35">
        <f t="shared" si="619"/>
        <v>41116</v>
      </c>
      <c r="G4415" s="36">
        <v>10227865.550000001</v>
      </c>
      <c r="H4415" s="36">
        <v>10304251.65</v>
      </c>
      <c r="I4415" s="37">
        <v>11188960.125</v>
      </c>
      <c r="J4415" s="38">
        <f t="shared" si="611"/>
        <v>41116</v>
      </c>
      <c r="K4415" s="38">
        <f t="shared" si="612"/>
        <v>7940548.3312500007</v>
      </c>
      <c r="L4415" s="38">
        <f t="shared" si="613"/>
        <v>10266058.600000001</v>
      </c>
      <c r="M4415" s="39">
        <f t="shared" si="614"/>
        <v>2638763.769806203</v>
      </c>
      <c r="N4415" s="40">
        <f t="shared" si="615"/>
        <v>1836814.353164078</v>
      </c>
      <c r="O4415" s="41">
        <f t="shared" si="616"/>
        <v>0.69608896945670051</v>
      </c>
      <c r="P4415" s="42">
        <f t="shared" si="617"/>
        <v>41116</v>
      </c>
      <c r="Q4415" s="43" t="str">
        <f t="shared" si="618"/>
        <v>MEDIA GEO</v>
      </c>
    </row>
    <row r="4416" spans="2:17" s="44" customFormat="1" x14ac:dyDescent="0.3">
      <c r="B4416" s="87">
        <v>4375</v>
      </c>
      <c r="C4416" s="88">
        <v>72154500</v>
      </c>
      <c r="D4416" s="89" t="s">
        <v>1295</v>
      </c>
      <c r="E4416" s="78">
        <v>70492</v>
      </c>
      <c r="F4416" s="35">
        <f t="shared" si="619"/>
        <v>74087</v>
      </c>
      <c r="G4416" s="36">
        <v>565023.9</v>
      </c>
      <c r="H4416" s="36">
        <v>569397.15</v>
      </c>
      <c r="I4416" s="37">
        <v>624500.1</v>
      </c>
      <c r="J4416" s="38">
        <f t="shared" si="611"/>
        <v>74087</v>
      </c>
      <c r="K4416" s="38">
        <f t="shared" si="612"/>
        <v>458252.03749999998</v>
      </c>
      <c r="L4416" s="38">
        <f t="shared" si="613"/>
        <v>567210.52500000002</v>
      </c>
      <c r="M4416" s="39">
        <f t="shared" si="614"/>
        <v>349292.41690649552</v>
      </c>
      <c r="N4416" s="40">
        <f t="shared" si="615"/>
        <v>194599.61651385392</v>
      </c>
      <c r="O4416" s="41">
        <f t="shared" si="616"/>
        <v>0.55712522544097376</v>
      </c>
      <c r="P4416" s="42">
        <f t="shared" si="617"/>
        <v>74087</v>
      </c>
      <c r="Q4416" s="43" t="str">
        <f t="shared" si="618"/>
        <v>MEDIA GEO</v>
      </c>
    </row>
    <row r="4417" spans="2:17" s="44" customFormat="1" x14ac:dyDescent="0.3">
      <c r="B4417" s="87">
        <v>4376</v>
      </c>
      <c r="C4417" s="88">
        <v>72154500</v>
      </c>
      <c r="D4417" s="89" t="s">
        <v>1417</v>
      </c>
      <c r="E4417" s="78">
        <v>19423</v>
      </c>
      <c r="F4417" s="35">
        <f t="shared" si="619"/>
        <v>20414</v>
      </c>
      <c r="G4417" s="36">
        <v>597677.5</v>
      </c>
      <c r="H4417" s="36">
        <v>614295.85</v>
      </c>
      <c r="I4417" s="37">
        <v>659194.55000000005</v>
      </c>
      <c r="J4417" s="38">
        <f t="shared" si="611"/>
        <v>20414</v>
      </c>
      <c r="K4417" s="38">
        <f t="shared" si="612"/>
        <v>472895.47500000003</v>
      </c>
      <c r="L4417" s="38">
        <f t="shared" si="613"/>
        <v>605986.67500000005</v>
      </c>
      <c r="M4417" s="39">
        <f t="shared" si="614"/>
        <v>265122.47885316546</v>
      </c>
      <c r="N4417" s="40">
        <f t="shared" si="615"/>
        <v>173035.02481091814</v>
      </c>
      <c r="O4417" s="41">
        <f t="shared" si="616"/>
        <v>0.65266070821083144</v>
      </c>
      <c r="P4417" s="42">
        <f t="shared" si="617"/>
        <v>20414</v>
      </c>
      <c r="Q4417" s="43" t="str">
        <f t="shared" si="618"/>
        <v>MEDIA GEO</v>
      </c>
    </row>
    <row r="4418" spans="2:17" s="44" customFormat="1" x14ac:dyDescent="0.3">
      <c r="B4418" s="87">
        <v>4377</v>
      </c>
      <c r="C4418" s="88">
        <v>72154500</v>
      </c>
      <c r="D4418" s="89" t="s">
        <v>1418</v>
      </c>
      <c r="E4418" s="78">
        <v>6554</v>
      </c>
      <c r="F4418" s="35">
        <f t="shared" si="619"/>
        <v>6888</v>
      </c>
      <c r="G4418" s="36">
        <v>791849.8</v>
      </c>
      <c r="H4418" s="36">
        <v>803803.35</v>
      </c>
      <c r="I4418" s="37">
        <v>867361.25</v>
      </c>
      <c r="J4418" s="38">
        <f t="shared" si="611"/>
        <v>6888</v>
      </c>
      <c r="K4418" s="38">
        <f t="shared" si="612"/>
        <v>617475.6</v>
      </c>
      <c r="L4418" s="38">
        <f t="shared" si="613"/>
        <v>797826.57499999995</v>
      </c>
      <c r="M4418" s="39">
        <f t="shared" si="614"/>
        <v>248325.57192168778</v>
      </c>
      <c r="N4418" s="40">
        <f t="shared" si="615"/>
        <v>170722.14433904021</v>
      </c>
      <c r="O4418" s="41">
        <f t="shared" si="616"/>
        <v>0.6874932090879442</v>
      </c>
      <c r="P4418" s="42">
        <f t="shared" si="617"/>
        <v>6888</v>
      </c>
      <c r="Q4418" s="43" t="str">
        <f t="shared" si="618"/>
        <v>MEDIA GEO</v>
      </c>
    </row>
    <row r="4419" spans="2:17" s="44" customFormat="1" x14ac:dyDescent="0.3">
      <c r="B4419" s="87">
        <v>4378</v>
      </c>
      <c r="C4419" s="88">
        <v>72154500</v>
      </c>
      <c r="D4419" s="89" t="s">
        <v>1039</v>
      </c>
      <c r="E4419" s="78">
        <v>11249</v>
      </c>
      <c r="F4419" s="35">
        <f t="shared" si="619"/>
        <v>11823</v>
      </c>
      <c r="G4419" s="36">
        <v>599135.25</v>
      </c>
      <c r="H4419" s="36">
        <v>611671.9</v>
      </c>
      <c r="I4419" s="37">
        <v>659194.55000000005</v>
      </c>
      <c r="J4419" s="38">
        <f t="shared" si="611"/>
        <v>11823</v>
      </c>
      <c r="K4419" s="38">
        <f t="shared" si="612"/>
        <v>470456.17499999999</v>
      </c>
      <c r="L4419" s="38">
        <f t="shared" si="613"/>
        <v>605403.57499999995</v>
      </c>
      <c r="M4419" s="39">
        <f t="shared" si="614"/>
        <v>231177.82574146765</v>
      </c>
      <c r="N4419" s="40">
        <f t="shared" si="615"/>
        <v>155107.28476778523</v>
      </c>
      <c r="O4419" s="41">
        <f t="shared" si="616"/>
        <v>0.67094360919046736</v>
      </c>
      <c r="P4419" s="42">
        <f t="shared" si="617"/>
        <v>11823</v>
      </c>
      <c r="Q4419" s="43" t="str">
        <f t="shared" si="618"/>
        <v>MEDIA GEO</v>
      </c>
    </row>
    <row r="4420" spans="2:17" s="44" customFormat="1" x14ac:dyDescent="0.3">
      <c r="B4420" s="87">
        <v>4379</v>
      </c>
      <c r="C4420" s="88">
        <v>72154500</v>
      </c>
      <c r="D4420" s="89" t="s">
        <v>973</v>
      </c>
      <c r="E4420" s="78">
        <v>24504</v>
      </c>
      <c r="F4420" s="35">
        <f t="shared" si="619"/>
        <v>25754</v>
      </c>
      <c r="G4420" s="36">
        <v>880772.55</v>
      </c>
      <c r="H4420" s="36">
        <v>904096.55</v>
      </c>
      <c r="I4420" s="37">
        <v>971444.6</v>
      </c>
      <c r="J4420" s="38">
        <f t="shared" si="611"/>
        <v>25754</v>
      </c>
      <c r="K4420" s="38">
        <f t="shared" si="612"/>
        <v>695516.92500000005</v>
      </c>
      <c r="L4420" s="38">
        <f t="shared" si="613"/>
        <v>892434.55</v>
      </c>
      <c r="M4420" s="39">
        <f t="shared" si="614"/>
        <v>375694.92473715416</v>
      </c>
      <c r="N4420" s="40">
        <f t="shared" si="615"/>
        <v>247445.60089633297</v>
      </c>
      <c r="O4420" s="41">
        <f t="shared" si="616"/>
        <v>0.65863439882626118</v>
      </c>
      <c r="P4420" s="42">
        <f t="shared" si="617"/>
        <v>25754</v>
      </c>
      <c r="Q4420" s="43" t="str">
        <f t="shared" si="618"/>
        <v>MEDIA GEO</v>
      </c>
    </row>
    <row r="4421" spans="2:17" s="44" customFormat="1" x14ac:dyDescent="0.3">
      <c r="B4421" s="87">
        <v>4380</v>
      </c>
      <c r="C4421" s="88">
        <v>72154500</v>
      </c>
      <c r="D4421" s="89" t="s">
        <v>974</v>
      </c>
      <c r="E4421" s="78">
        <v>33543</v>
      </c>
      <c r="F4421" s="35">
        <f t="shared" si="619"/>
        <v>35254</v>
      </c>
      <c r="G4421" s="36">
        <v>1097977.3</v>
      </c>
      <c r="H4421" s="36">
        <v>1104974.5</v>
      </c>
      <c r="I4421" s="37">
        <v>1214305.75</v>
      </c>
      <c r="J4421" s="38">
        <f t="shared" si="611"/>
        <v>35254</v>
      </c>
      <c r="K4421" s="38">
        <f t="shared" si="612"/>
        <v>863127.88749999995</v>
      </c>
      <c r="L4421" s="38">
        <f t="shared" si="613"/>
        <v>1101475.8999999999</v>
      </c>
      <c r="M4421" s="39">
        <f t="shared" si="614"/>
        <v>477386.92184569564</v>
      </c>
      <c r="N4421" s="40">
        <f t="shared" si="615"/>
        <v>312635.1872229132</v>
      </c>
      <c r="O4421" s="41">
        <f t="shared" si="616"/>
        <v>0.65488846241155585</v>
      </c>
      <c r="P4421" s="42">
        <f t="shared" si="617"/>
        <v>35254</v>
      </c>
      <c r="Q4421" s="43" t="str">
        <f t="shared" si="618"/>
        <v>MEDIA GEO</v>
      </c>
    </row>
    <row r="4422" spans="2:17" s="44" customFormat="1" x14ac:dyDescent="0.3">
      <c r="B4422" s="87">
        <v>4381</v>
      </c>
      <c r="C4422" s="88">
        <v>72154500</v>
      </c>
      <c r="D4422" s="89" t="s">
        <v>1062</v>
      </c>
      <c r="E4422" s="78">
        <v>26916</v>
      </c>
      <c r="F4422" s="35">
        <f t="shared" si="619"/>
        <v>28289</v>
      </c>
      <c r="G4422" s="36">
        <v>3101800.45</v>
      </c>
      <c r="H4422" s="36">
        <v>3208507.75</v>
      </c>
      <c r="I4422" s="37">
        <v>3469445</v>
      </c>
      <c r="J4422" s="38">
        <f t="shared" si="611"/>
        <v>28289</v>
      </c>
      <c r="K4422" s="38">
        <f t="shared" si="612"/>
        <v>2452010.5499999998</v>
      </c>
      <c r="L4422" s="38">
        <f t="shared" si="613"/>
        <v>3155154.1</v>
      </c>
      <c r="M4422" s="39">
        <f t="shared" si="614"/>
        <v>994142.4932830669</v>
      </c>
      <c r="N4422" s="40">
        <f t="shared" si="615"/>
        <v>682961.55473317218</v>
      </c>
      <c r="O4422" s="41">
        <f t="shared" si="616"/>
        <v>0.6869855773670358</v>
      </c>
      <c r="P4422" s="42">
        <f t="shared" si="617"/>
        <v>28289</v>
      </c>
      <c r="Q4422" s="43" t="str">
        <f t="shared" si="618"/>
        <v>MEDIA GEO</v>
      </c>
    </row>
    <row r="4423" spans="2:17" s="44" customFormat="1" x14ac:dyDescent="0.3">
      <c r="B4423" s="87">
        <v>4382</v>
      </c>
      <c r="C4423" s="88">
        <v>72154500</v>
      </c>
      <c r="D4423" s="89" t="s">
        <v>1063</v>
      </c>
      <c r="E4423" s="78">
        <v>20380</v>
      </c>
      <c r="F4423" s="35">
        <f t="shared" si="619"/>
        <v>21419</v>
      </c>
      <c r="G4423" s="36">
        <v>878731.7</v>
      </c>
      <c r="H4423" s="36">
        <v>882230.3</v>
      </c>
      <c r="I4423" s="37">
        <v>971444.6</v>
      </c>
      <c r="J4423" s="38">
        <f t="shared" si="611"/>
        <v>21419</v>
      </c>
      <c r="K4423" s="38">
        <f t="shared" si="612"/>
        <v>688456.4</v>
      </c>
      <c r="L4423" s="38">
        <f t="shared" si="613"/>
        <v>880481</v>
      </c>
      <c r="M4423" s="39">
        <f t="shared" si="614"/>
        <v>356380.4510233638</v>
      </c>
      <c r="N4423" s="40">
        <f t="shared" si="615"/>
        <v>236853.51345470618</v>
      </c>
      <c r="O4423" s="41">
        <f t="shared" si="616"/>
        <v>0.66460860233654728</v>
      </c>
      <c r="P4423" s="42">
        <f t="shared" si="617"/>
        <v>21419</v>
      </c>
      <c r="Q4423" s="43" t="str">
        <f t="shared" si="618"/>
        <v>MEDIA GEO</v>
      </c>
    </row>
    <row r="4424" spans="2:17" s="44" customFormat="1" x14ac:dyDescent="0.3">
      <c r="B4424" s="87">
        <v>4383</v>
      </c>
      <c r="C4424" s="88">
        <v>72154500</v>
      </c>
      <c r="D4424" s="89" t="s">
        <v>1064</v>
      </c>
      <c r="E4424" s="78">
        <v>17029</v>
      </c>
      <c r="F4424" s="35">
        <f t="shared" si="619"/>
        <v>17897</v>
      </c>
      <c r="G4424" s="36">
        <v>881355.65</v>
      </c>
      <c r="H4424" s="36">
        <v>896224.7</v>
      </c>
      <c r="I4424" s="37">
        <v>971444.6</v>
      </c>
      <c r="J4424" s="38">
        <f t="shared" si="611"/>
        <v>17897</v>
      </c>
      <c r="K4424" s="38">
        <f t="shared" si="612"/>
        <v>691730.48750000005</v>
      </c>
      <c r="L4424" s="38">
        <f t="shared" si="613"/>
        <v>888790.17500000005</v>
      </c>
      <c r="M4424" s="39">
        <f t="shared" si="614"/>
        <v>342327.34719234944</v>
      </c>
      <c r="N4424" s="40">
        <f t="shared" si="615"/>
        <v>229406.89852241628</v>
      </c>
      <c r="O4424" s="41">
        <f t="shared" si="616"/>
        <v>0.67013897780569487</v>
      </c>
      <c r="P4424" s="42">
        <f t="shared" si="617"/>
        <v>17897</v>
      </c>
      <c r="Q4424" s="43" t="str">
        <f t="shared" si="618"/>
        <v>MEDIA GEO</v>
      </c>
    </row>
    <row r="4425" spans="2:17" s="44" customFormat="1" x14ac:dyDescent="0.3">
      <c r="B4425" s="87">
        <v>4384</v>
      </c>
      <c r="C4425" s="88">
        <v>72154500</v>
      </c>
      <c r="D4425" s="89" t="s">
        <v>1065</v>
      </c>
      <c r="E4425" s="78">
        <v>16735</v>
      </c>
      <c r="F4425" s="35">
        <f t="shared" si="619"/>
        <v>17588</v>
      </c>
      <c r="G4425" s="36">
        <v>877857.05</v>
      </c>
      <c r="H4425" s="36">
        <v>902638.8</v>
      </c>
      <c r="I4425" s="37">
        <v>971444.6</v>
      </c>
      <c r="J4425" s="38">
        <f t="shared" ref="J4425:J4488" si="620">MIN(F4425:I4425)</f>
        <v>17588</v>
      </c>
      <c r="K4425" s="38">
        <f t="shared" ref="K4425:K4488" si="621">AVERAGE(F4425:I4425)</f>
        <v>692382.11250000005</v>
      </c>
      <c r="L4425" s="38">
        <f t="shared" ref="L4425:L4488" si="622">MEDIAN(F4425:I4425)</f>
        <v>890247.92500000005</v>
      </c>
      <c r="M4425" s="39">
        <f t="shared" ref="M4425:M4488" si="623">GEOMEAN(F4425:I4425)</f>
        <v>341108.91784830502</v>
      </c>
      <c r="N4425" s="40">
        <f t="shared" ref="N4425:N4488" si="624">STDEVA(J4425,M4425)</f>
        <v>228763.83486623244</v>
      </c>
      <c r="O4425" s="41">
        <f t="shared" ref="O4425:O4488" si="625">N4425/M4425</f>
        <v>0.67064747620572707</v>
      </c>
      <c r="P4425" s="42">
        <f t="shared" ref="P4425:P4488" si="626">ROUND(IF(O4425&lt;=P4420,J4425,M4425),0)</f>
        <v>17588</v>
      </c>
      <c r="Q4425" s="43" t="str">
        <f t="shared" ref="Q4425:Q4488" si="627">IF(O4425&lt;=35%,"MENOR VALOR","MEDIA GEO")</f>
        <v>MEDIA GEO</v>
      </c>
    </row>
    <row r="4426" spans="2:17" s="44" customFormat="1" x14ac:dyDescent="0.3">
      <c r="B4426" s="87">
        <v>4385</v>
      </c>
      <c r="C4426" s="88">
        <v>72154500</v>
      </c>
      <c r="D4426" s="89" t="s">
        <v>1066</v>
      </c>
      <c r="E4426" s="78">
        <v>21908</v>
      </c>
      <c r="F4426" s="35">
        <f t="shared" si="619"/>
        <v>23025</v>
      </c>
      <c r="G4426" s="36">
        <v>885145.8</v>
      </c>
      <c r="H4426" s="36">
        <v>905554.3</v>
      </c>
      <c r="I4426" s="37">
        <v>971444.6</v>
      </c>
      <c r="J4426" s="38">
        <f t="shared" si="620"/>
        <v>23025</v>
      </c>
      <c r="K4426" s="38">
        <f t="shared" si="621"/>
        <v>696292.42500000005</v>
      </c>
      <c r="L4426" s="38">
        <f t="shared" si="622"/>
        <v>895350.05</v>
      </c>
      <c r="M4426" s="39">
        <f t="shared" si="623"/>
        <v>365920.50520893629</v>
      </c>
      <c r="N4426" s="40">
        <f t="shared" si="624"/>
        <v>242463.736971626</v>
      </c>
      <c r="O4426" s="41">
        <f t="shared" si="625"/>
        <v>0.66261314553329576</v>
      </c>
      <c r="P4426" s="42">
        <f t="shared" si="626"/>
        <v>23025</v>
      </c>
      <c r="Q4426" s="43" t="str">
        <f t="shared" si="627"/>
        <v>MEDIA GEO</v>
      </c>
    </row>
    <row r="4427" spans="2:17" s="44" customFormat="1" x14ac:dyDescent="0.3">
      <c r="B4427" s="87">
        <v>4386</v>
      </c>
      <c r="C4427" s="88">
        <v>72154500</v>
      </c>
      <c r="D4427" s="89" t="s">
        <v>1419</v>
      </c>
      <c r="E4427" s="78">
        <v>28020</v>
      </c>
      <c r="F4427" s="35">
        <f t="shared" si="619"/>
        <v>29449</v>
      </c>
      <c r="G4427" s="36">
        <v>2956900.1</v>
      </c>
      <c r="H4427" s="36">
        <v>3041741.15</v>
      </c>
      <c r="I4427" s="37">
        <v>3295972.75</v>
      </c>
      <c r="J4427" s="38">
        <f t="shared" si="620"/>
        <v>29449</v>
      </c>
      <c r="K4427" s="38">
        <f t="shared" si="621"/>
        <v>2331015.75</v>
      </c>
      <c r="L4427" s="38">
        <f t="shared" si="622"/>
        <v>2999320.625</v>
      </c>
      <c r="M4427" s="39">
        <f t="shared" si="623"/>
        <v>966614.41491972923</v>
      </c>
      <c r="N4427" s="40">
        <f t="shared" si="624"/>
        <v>662676.01998324506</v>
      </c>
      <c r="O4427" s="41">
        <f t="shared" si="625"/>
        <v>0.68556397437780381</v>
      </c>
      <c r="P4427" s="42">
        <f t="shared" si="626"/>
        <v>29449</v>
      </c>
      <c r="Q4427" s="43" t="str">
        <f t="shared" si="627"/>
        <v>MEDIA GEO</v>
      </c>
    </row>
    <row r="4428" spans="2:17" s="44" customFormat="1" x14ac:dyDescent="0.3">
      <c r="B4428" s="87">
        <v>4387</v>
      </c>
      <c r="C4428" s="88">
        <v>72154500</v>
      </c>
      <c r="D4428" s="89" t="s">
        <v>1067</v>
      </c>
      <c r="E4428" s="78">
        <v>31960</v>
      </c>
      <c r="F4428" s="35">
        <f t="shared" si="619"/>
        <v>33590</v>
      </c>
      <c r="G4428" s="36">
        <v>1229757.8999999999</v>
      </c>
      <c r="H4428" s="36">
        <v>1231215.6499999999</v>
      </c>
      <c r="I4428" s="37">
        <v>1353083.55</v>
      </c>
      <c r="J4428" s="38">
        <f t="shared" si="620"/>
        <v>33590</v>
      </c>
      <c r="K4428" s="38">
        <f t="shared" si="621"/>
        <v>961911.77499999991</v>
      </c>
      <c r="L4428" s="38">
        <f t="shared" si="622"/>
        <v>1230486.7749999999</v>
      </c>
      <c r="M4428" s="39">
        <f t="shared" si="623"/>
        <v>512179.38178279455</v>
      </c>
      <c r="N4428" s="40">
        <f t="shared" si="624"/>
        <v>338413.79726249154</v>
      </c>
      <c r="O4428" s="41">
        <f t="shared" si="625"/>
        <v>0.66073295665385912</v>
      </c>
      <c r="P4428" s="42">
        <f t="shared" si="626"/>
        <v>33590</v>
      </c>
      <c r="Q4428" s="43" t="str">
        <f t="shared" si="627"/>
        <v>MEDIA GEO</v>
      </c>
    </row>
    <row r="4429" spans="2:17" s="44" customFormat="1" x14ac:dyDescent="0.3">
      <c r="B4429" s="87">
        <v>4388</v>
      </c>
      <c r="C4429" s="88">
        <v>72154500</v>
      </c>
      <c r="D4429" s="89" t="s">
        <v>942</v>
      </c>
      <c r="E4429" s="78">
        <v>103262</v>
      </c>
      <c r="F4429" s="35">
        <f t="shared" si="619"/>
        <v>108528</v>
      </c>
      <c r="G4429" s="36">
        <v>2011403.45</v>
      </c>
      <c r="H4429" s="36">
        <v>2093037.45</v>
      </c>
      <c r="I4429" s="37">
        <v>2255139.25</v>
      </c>
      <c r="J4429" s="38">
        <f t="shared" si="620"/>
        <v>108528</v>
      </c>
      <c r="K4429" s="38">
        <f t="shared" si="621"/>
        <v>1617027.0375000001</v>
      </c>
      <c r="L4429" s="38">
        <f t="shared" si="622"/>
        <v>2052220.45</v>
      </c>
      <c r="M4429" s="39">
        <f t="shared" si="623"/>
        <v>1007506.4573673247</v>
      </c>
      <c r="N4429" s="40">
        <f t="shared" si="624"/>
        <v>635673.76334505691</v>
      </c>
      <c r="O4429" s="41">
        <f t="shared" si="625"/>
        <v>0.63093765672342272</v>
      </c>
      <c r="P4429" s="42">
        <f t="shared" si="626"/>
        <v>108528</v>
      </c>
      <c r="Q4429" s="43" t="str">
        <f t="shared" si="627"/>
        <v>MEDIA GEO</v>
      </c>
    </row>
    <row r="4430" spans="2:17" s="44" customFormat="1" x14ac:dyDescent="0.3">
      <c r="B4430" s="87">
        <v>4389</v>
      </c>
      <c r="C4430" s="88">
        <v>72154500</v>
      </c>
      <c r="D4430" s="89" t="s">
        <v>1296</v>
      </c>
      <c r="E4430" s="78">
        <v>5449</v>
      </c>
      <c r="F4430" s="35">
        <f t="shared" si="619"/>
        <v>5727</v>
      </c>
      <c r="G4430" s="36">
        <v>592721.15</v>
      </c>
      <c r="H4430" s="36">
        <v>610214.15</v>
      </c>
      <c r="I4430" s="37">
        <v>659194.55000000005</v>
      </c>
      <c r="J4430" s="38">
        <f t="shared" si="620"/>
        <v>5727</v>
      </c>
      <c r="K4430" s="38">
        <f t="shared" si="621"/>
        <v>466964.21250000002</v>
      </c>
      <c r="L4430" s="38">
        <f t="shared" si="622"/>
        <v>601467.65</v>
      </c>
      <c r="M4430" s="39">
        <f t="shared" si="623"/>
        <v>192228.76352117173</v>
      </c>
      <c r="N4430" s="40">
        <f t="shared" si="624"/>
        <v>131876.6616890704</v>
      </c>
      <c r="O4430" s="41">
        <f t="shared" si="625"/>
        <v>0.68604021205466348</v>
      </c>
      <c r="P4430" s="42">
        <f t="shared" si="626"/>
        <v>5727</v>
      </c>
      <c r="Q4430" s="43" t="str">
        <f t="shared" si="627"/>
        <v>MEDIA GEO</v>
      </c>
    </row>
    <row r="4431" spans="2:17" s="44" customFormat="1" x14ac:dyDescent="0.3">
      <c r="B4431" s="87">
        <v>4390</v>
      </c>
      <c r="C4431" s="88">
        <v>72154500</v>
      </c>
      <c r="D4431" s="89" t="s">
        <v>1297</v>
      </c>
      <c r="E4431" s="78">
        <v>11065</v>
      </c>
      <c r="F4431" s="35">
        <f t="shared" si="619"/>
        <v>11629</v>
      </c>
      <c r="G4431" s="36">
        <v>777272.3</v>
      </c>
      <c r="H4431" s="36">
        <v>788059.65</v>
      </c>
      <c r="I4431" s="37">
        <v>851054.85849999986</v>
      </c>
      <c r="J4431" s="38">
        <f t="shared" si="620"/>
        <v>11629</v>
      </c>
      <c r="K4431" s="38">
        <f t="shared" si="621"/>
        <v>607003.95212500007</v>
      </c>
      <c r="L4431" s="38">
        <f t="shared" si="622"/>
        <v>782665.97500000009</v>
      </c>
      <c r="M4431" s="39">
        <f t="shared" si="623"/>
        <v>279034.59573701088</v>
      </c>
      <c r="N4431" s="40">
        <f t="shared" si="624"/>
        <v>189084.31007286895</v>
      </c>
      <c r="O4431" s="41">
        <f t="shared" si="625"/>
        <v>0.67763751506669889</v>
      </c>
      <c r="P4431" s="42">
        <f t="shared" si="626"/>
        <v>11629</v>
      </c>
      <c r="Q4431" s="43" t="str">
        <f t="shared" si="627"/>
        <v>MEDIA GEO</v>
      </c>
    </row>
    <row r="4432" spans="2:17" s="44" customFormat="1" x14ac:dyDescent="0.3">
      <c r="B4432" s="87">
        <v>4391</v>
      </c>
      <c r="C4432" s="88">
        <v>72154500</v>
      </c>
      <c r="D4432" s="89" t="s">
        <v>1421</v>
      </c>
      <c r="E4432" s="78">
        <v>20638</v>
      </c>
      <c r="F4432" s="35">
        <f t="shared" si="619"/>
        <v>21691</v>
      </c>
      <c r="G4432" s="36">
        <v>564149.25</v>
      </c>
      <c r="H4432" s="36">
        <v>579309.85</v>
      </c>
      <c r="I4432" s="37">
        <v>624500.1</v>
      </c>
      <c r="J4432" s="38">
        <f t="shared" si="620"/>
        <v>21691</v>
      </c>
      <c r="K4432" s="38">
        <f t="shared" si="621"/>
        <v>447412.55000000005</v>
      </c>
      <c r="L4432" s="38">
        <f t="shared" si="622"/>
        <v>571729.55000000005</v>
      </c>
      <c r="M4432" s="39">
        <f t="shared" si="623"/>
        <v>257946.27086252932</v>
      </c>
      <c r="N4432" s="40">
        <f t="shared" si="624"/>
        <v>167057.70411795905</v>
      </c>
      <c r="O4432" s="41">
        <f t="shared" si="625"/>
        <v>0.64764535482271535</v>
      </c>
      <c r="P4432" s="42">
        <f t="shared" si="626"/>
        <v>21691</v>
      </c>
      <c r="Q4432" s="43" t="str">
        <f t="shared" si="627"/>
        <v>MEDIA GEO</v>
      </c>
    </row>
    <row r="4433" spans="2:17" s="44" customFormat="1" x14ac:dyDescent="0.3">
      <c r="B4433" s="87">
        <v>4392</v>
      </c>
      <c r="C4433" s="88">
        <v>72154500</v>
      </c>
      <c r="D4433" s="89" t="s">
        <v>1422</v>
      </c>
      <c r="E4433" s="78">
        <v>12680</v>
      </c>
      <c r="F4433" s="35">
        <f t="shared" si="619"/>
        <v>13327</v>
      </c>
      <c r="G4433" s="36">
        <v>760362.4</v>
      </c>
      <c r="H4433" s="36">
        <v>769400.45</v>
      </c>
      <c r="I4433" s="37">
        <v>832666.8</v>
      </c>
      <c r="J4433" s="38">
        <f t="shared" si="620"/>
        <v>13327</v>
      </c>
      <c r="K4433" s="38">
        <f t="shared" si="621"/>
        <v>593939.16250000009</v>
      </c>
      <c r="L4433" s="38">
        <f t="shared" si="622"/>
        <v>764881.42500000005</v>
      </c>
      <c r="M4433" s="39">
        <f t="shared" si="623"/>
        <v>283853.4511542985</v>
      </c>
      <c r="N4433" s="40">
        <f t="shared" si="624"/>
        <v>191291.08810153577</v>
      </c>
      <c r="O4433" s="41">
        <f t="shared" si="625"/>
        <v>0.67390791735539901</v>
      </c>
      <c r="P4433" s="42">
        <f t="shared" si="626"/>
        <v>13327</v>
      </c>
      <c r="Q4433" s="43" t="str">
        <f t="shared" si="627"/>
        <v>MEDIA GEO</v>
      </c>
    </row>
    <row r="4434" spans="2:17" s="44" customFormat="1" x14ac:dyDescent="0.3">
      <c r="B4434" s="87">
        <v>4393</v>
      </c>
      <c r="C4434" s="88">
        <v>72154500</v>
      </c>
      <c r="D4434" s="89" t="s">
        <v>1423</v>
      </c>
      <c r="E4434" s="78">
        <v>7788</v>
      </c>
      <c r="F4434" s="35">
        <f t="shared" si="619"/>
        <v>8185</v>
      </c>
      <c r="G4434" s="77">
        <v>558901.35</v>
      </c>
      <c r="H4434" s="77">
        <v>574936.6</v>
      </c>
      <c r="I4434" s="77">
        <v>624500.1</v>
      </c>
      <c r="J4434" s="38">
        <f t="shared" si="620"/>
        <v>8185</v>
      </c>
      <c r="K4434" s="38">
        <f t="shared" si="621"/>
        <v>441630.76249999995</v>
      </c>
      <c r="L4434" s="38">
        <f t="shared" si="622"/>
        <v>566918.97499999998</v>
      </c>
      <c r="M4434" s="39">
        <f t="shared" si="623"/>
        <v>201315.20504071959</v>
      </c>
      <c r="N4434" s="40">
        <f t="shared" si="624"/>
        <v>136563.67763624116</v>
      </c>
      <c r="O4434" s="41">
        <f t="shared" si="625"/>
        <v>0.67835749221534813</v>
      </c>
      <c r="P4434" s="42">
        <f t="shared" si="626"/>
        <v>8185</v>
      </c>
      <c r="Q4434" s="43" t="str">
        <f t="shared" si="627"/>
        <v>MEDIA GEO</v>
      </c>
    </row>
    <row r="4435" spans="2:17" s="44" customFormat="1" x14ac:dyDescent="0.3">
      <c r="B4435" s="87">
        <v>4394</v>
      </c>
      <c r="C4435" s="88">
        <v>72154500</v>
      </c>
      <c r="D4435" s="89" t="s">
        <v>1424</v>
      </c>
      <c r="E4435" s="78">
        <v>10181</v>
      </c>
      <c r="F4435" s="35">
        <f t="shared" si="619"/>
        <v>10700</v>
      </c>
      <c r="G4435" s="36">
        <v>745493.35</v>
      </c>
      <c r="H4435" s="36">
        <v>766776.5</v>
      </c>
      <c r="I4435" s="37">
        <v>832666.8</v>
      </c>
      <c r="J4435" s="38">
        <f t="shared" si="620"/>
        <v>10700</v>
      </c>
      <c r="K4435" s="38">
        <f t="shared" si="621"/>
        <v>588909.16250000009</v>
      </c>
      <c r="L4435" s="38">
        <f t="shared" si="622"/>
        <v>756134.92500000005</v>
      </c>
      <c r="M4435" s="39">
        <f t="shared" si="623"/>
        <v>267141.83120105974</v>
      </c>
      <c r="N4435" s="40">
        <f t="shared" si="624"/>
        <v>181331.75782216529</v>
      </c>
      <c r="O4435" s="41">
        <f t="shared" si="625"/>
        <v>0.67878458797300467</v>
      </c>
      <c r="P4435" s="42">
        <f t="shared" si="626"/>
        <v>10700</v>
      </c>
      <c r="Q4435" s="43" t="str">
        <f t="shared" si="627"/>
        <v>MEDIA GEO</v>
      </c>
    </row>
    <row r="4436" spans="2:17" s="44" customFormat="1" x14ac:dyDescent="0.3">
      <c r="B4436" s="87">
        <v>4395</v>
      </c>
      <c r="C4436" s="88">
        <v>72154500</v>
      </c>
      <c r="D4436" s="89" t="s">
        <v>1425</v>
      </c>
      <c r="E4436" s="78">
        <v>21190</v>
      </c>
      <c r="F4436" s="35">
        <f t="shared" si="619"/>
        <v>22271</v>
      </c>
      <c r="G4436" s="36">
        <v>560359.1</v>
      </c>
      <c r="H4436" s="36">
        <v>574353.5</v>
      </c>
      <c r="I4436" s="37">
        <v>624500.1</v>
      </c>
      <c r="J4436" s="38">
        <f t="shared" si="620"/>
        <v>22271</v>
      </c>
      <c r="K4436" s="38">
        <f t="shared" si="621"/>
        <v>445370.92500000005</v>
      </c>
      <c r="L4436" s="38">
        <f t="shared" si="622"/>
        <v>567356.30000000005</v>
      </c>
      <c r="M4436" s="39">
        <f t="shared" si="623"/>
        <v>258660.12480984119</v>
      </c>
      <c r="N4436" s="40">
        <f t="shared" si="624"/>
        <v>167152.35315179187</v>
      </c>
      <c r="O4436" s="41">
        <f t="shared" si="625"/>
        <v>0.64622389428860383</v>
      </c>
      <c r="P4436" s="42">
        <f t="shared" si="626"/>
        <v>22271</v>
      </c>
      <c r="Q4436" s="43" t="str">
        <f t="shared" si="627"/>
        <v>MEDIA GEO</v>
      </c>
    </row>
    <row r="4437" spans="2:17" s="44" customFormat="1" x14ac:dyDescent="0.3">
      <c r="B4437" s="87">
        <v>4396</v>
      </c>
      <c r="C4437" s="88">
        <v>72154500</v>
      </c>
      <c r="D4437" s="89" t="s">
        <v>1426</v>
      </c>
      <c r="E4437" s="78">
        <v>21503</v>
      </c>
      <c r="F4437" s="35">
        <f t="shared" si="619"/>
        <v>22600</v>
      </c>
      <c r="G4437" s="36">
        <v>2020441.5</v>
      </c>
      <c r="H4437" s="36">
        <v>2092162.8</v>
      </c>
      <c r="I4437" s="37">
        <v>2255139.25</v>
      </c>
      <c r="J4437" s="38">
        <f t="shared" si="620"/>
        <v>22600</v>
      </c>
      <c r="K4437" s="38">
        <f t="shared" si="621"/>
        <v>1597585.8875</v>
      </c>
      <c r="L4437" s="38">
        <f t="shared" si="622"/>
        <v>2056302.15</v>
      </c>
      <c r="M4437" s="39">
        <f t="shared" si="623"/>
        <v>681288.23577895632</v>
      </c>
      <c r="N4437" s="40">
        <f t="shared" si="624"/>
        <v>465762.9182071035</v>
      </c>
      <c r="O4437" s="41">
        <f t="shared" si="625"/>
        <v>0.68365031677755272</v>
      </c>
      <c r="P4437" s="42">
        <f t="shared" si="626"/>
        <v>22600</v>
      </c>
      <c r="Q4437" s="43" t="str">
        <f t="shared" si="627"/>
        <v>MEDIA GEO</v>
      </c>
    </row>
    <row r="4438" spans="2:17" s="44" customFormat="1" x14ac:dyDescent="0.3">
      <c r="B4438" s="87">
        <v>4397</v>
      </c>
      <c r="C4438" s="88">
        <v>72154500</v>
      </c>
      <c r="D4438" s="89" t="s">
        <v>1304</v>
      </c>
      <c r="E4438" s="78">
        <v>50388</v>
      </c>
      <c r="F4438" s="35">
        <f t="shared" si="619"/>
        <v>52958</v>
      </c>
      <c r="G4438" s="36">
        <v>683393.2</v>
      </c>
      <c r="H4438" s="36">
        <v>698262.25</v>
      </c>
      <c r="I4438" s="37">
        <v>763277.9</v>
      </c>
      <c r="J4438" s="38">
        <f t="shared" si="620"/>
        <v>52958</v>
      </c>
      <c r="K4438" s="38">
        <f t="shared" si="621"/>
        <v>549472.83750000002</v>
      </c>
      <c r="L4438" s="38">
        <f t="shared" si="622"/>
        <v>690827.72499999998</v>
      </c>
      <c r="M4438" s="39">
        <f t="shared" si="623"/>
        <v>372671.23274148093</v>
      </c>
      <c r="N4438" s="40">
        <f t="shared" si="624"/>
        <v>226071.3949065741</v>
      </c>
      <c r="O4438" s="41">
        <f t="shared" si="625"/>
        <v>0.60662421739270134</v>
      </c>
      <c r="P4438" s="42">
        <f t="shared" si="626"/>
        <v>52958</v>
      </c>
      <c r="Q4438" s="43" t="str">
        <f t="shared" si="627"/>
        <v>MEDIA GEO</v>
      </c>
    </row>
    <row r="4439" spans="2:17" s="44" customFormat="1" x14ac:dyDescent="0.3">
      <c r="B4439" s="87">
        <v>4398</v>
      </c>
      <c r="C4439" s="88">
        <v>72154500</v>
      </c>
      <c r="D4439" s="89" t="s">
        <v>1310</v>
      </c>
      <c r="E4439" s="78">
        <v>89252</v>
      </c>
      <c r="F4439" s="35">
        <f t="shared" si="619"/>
        <v>93804</v>
      </c>
      <c r="G4439" s="36">
        <v>3093928.6</v>
      </c>
      <c r="H4439" s="36">
        <v>3153696.35</v>
      </c>
      <c r="I4439" s="37">
        <v>3469445</v>
      </c>
      <c r="J4439" s="38">
        <f t="shared" si="620"/>
        <v>93804</v>
      </c>
      <c r="K4439" s="38">
        <f t="shared" si="621"/>
        <v>2452718.4874999998</v>
      </c>
      <c r="L4439" s="38">
        <f t="shared" si="622"/>
        <v>3123812.4750000001</v>
      </c>
      <c r="M4439" s="39">
        <f t="shared" si="623"/>
        <v>1334912.7525024698</v>
      </c>
      <c r="N4439" s="40">
        <f t="shared" si="624"/>
        <v>877596.41508447286</v>
      </c>
      <c r="O4439" s="41">
        <f t="shared" si="625"/>
        <v>0.65741855671039384</v>
      </c>
      <c r="P4439" s="42">
        <f t="shared" si="626"/>
        <v>93804</v>
      </c>
      <c r="Q4439" s="43" t="str">
        <f t="shared" si="627"/>
        <v>MEDIA GEO</v>
      </c>
    </row>
    <row r="4440" spans="2:17" s="44" customFormat="1" x14ac:dyDescent="0.3">
      <c r="B4440" s="87">
        <v>4399</v>
      </c>
      <c r="C4440" s="88">
        <v>72154500</v>
      </c>
      <c r="D4440" s="89" t="s">
        <v>1427</v>
      </c>
      <c r="E4440" s="78">
        <v>24688</v>
      </c>
      <c r="F4440" s="35">
        <f t="shared" si="619"/>
        <v>25947</v>
      </c>
      <c r="G4440" s="36">
        <v>758613.1</v>
      </c>
      <c r="H4440" s="36">
        <v>774356.8</v>
      </c>
      <c r="I4440" s="37">
        <v>832666.8</v>
      </c>
      <c r="J4440" s="38">
        <f t="shared" si="620"/>
        <v>25947</v>
      </c>
      <c r="K4440" s="38">
        <f t="shared" si="621"/>
        <v>597895.92500000005</v>
      </c>
      <c r="L4440" s="38">
        <f t="shared" si="622"/>
        <v>766484.95</v>
      </c>
      <c r="M4440" s="39">
        <f t="shared" si="623"/>
        <v>335644.83133521921</v>
      </c>
      <c r="N4440" s="40">
        <f t="shared" si="624"/>
        <v>218989.43665590114</v>
      </c>
      <c r="O4440" s="41">
        <f t="shared" si="625"/>
        <v>0.65244394136726447</v>
      </c>
      <c r="P4440" s="42">
        <f t="shared" si="626"/>
        <v>25947</v>
      </c>
      <c r="Q4440" s="43" t="str">
        <f t="shared" si="627"/>
        <v>MEDIA GEO</v>
      </c>
    </row>
    <row r="4441" spans="2:17" s="44" customFormat="1" x14ac:dyDescent="0.3">
      <c r="B4441" s="87">
        <v>4400</v>
      </c>
      <c r="C4441" s="88">
        <v>72154500</v>
      </c>
      <c r="D4441" s="89" t="s">
        <v>1044</v>
      </c>
      <c r="E4441" s="78">
        <v>18613</v>
      </c>
      <c r="F4441" s="35">
        <f t="shared" si="619"/>
        <v>19562</v>
      </c>
      <c r="G4441" s="36">
        <v>374641.75</v>
      </c>
      <c r="H4441" s="36">
        <v>380181.2</v>
      </c>
      <c r="I4441" s="37">
        <v>416333.4</v>
      </c>
      <c r="J4441" s="38">
        <f t="shared" si="620"/>
        <v>19562</v>
      </c>
      <c r="K4441" s="38">
        <f t="shared" si="621"/>
        <v>297679.58750000002</v>
      </c>
      <c r="L4441" s="38">
        <f t="shared" si="622"/>
        <v>377411.47499999998</v>
      </c>
      <c r="M4441" s="39">
        <f t="shared" si="623"/>
        <v>184550.5439498295</v>
      </c>
      <c r="N4441" s="40">
        <f t="shared" si="624"/>
        <v>116664.51824501915</v>
      </c>
      <c r="O4441" s="41">
        <f t="shared" si="625"/>
        <v>0.63215483275267226</v>
      </c>
      <c r="P4441" s="42">
        <f t="shared" si="626"/>
        <v>19562</v>
      </c>
      <c r="Q4441" s="43" t="str">
        <f t="shared" si="627"/>
        <v>MEDIA GEO</v>
      </c>
    </row>
    <row r="4442" spans="2:17" s="44" customFormat="1" x14ac:dyDescent="0.3">
      <c r="B4442" s="87">
        <v>4401</v>
      </c>
      <c r="C4442" s="88">
        <v>72154500</v>
      </c>
      <c r="D4442" s="89" t="s">
        <v>1428</v>
      </c>
      <c r="E4442" s="78">
        <v>89123</v>
      </c>
      <c r="F4442" s="35">
        <f t="shared" si="619"/>
        <v>93668</v>
      </c>
      <c r="G4442" s="36">
        <v>2646690.9</v>
      </c>
      <c r="H4442" s="36">
        <v>2686050.15</v>
      </c>
      <c r="I4442" s="37">
        <v>2949028.25</v>
      </c>
      <c r="J4442" s="38">
        <f t="shared" si="620"/>
        <v>93668</v>
      </c>
      <c r="K4442" s="38">
        <f t="shared" si="621"/>
        <v>2093859.325</v>
      </c>
      <c r="L4442" s="38">
        <f t="shared" si="622"/>
        <v>2666370.5249999999</v>
      </c>
      <c r="M4442" s="39">
        <f t="shared" si="623"/>
        <v>1183782.4041863298</v>
      </c>
      <c r="N4442" s="40">
        <f t="shared" si="624"/>
        <v>770827.2874692867</v>
      </c>
      <c r="O4442" s="41">
        <f t="shared" si="625"/>
        <v>0.65115623001603329</v>
      </c>
      <c r="P4442" s="42">
        <f t="shared" si="626"/>
        <v>93668</v>
      </c>
      <c r="Q4442" s="43" t="str">
        <f t="shared" si="627"/>
        <v>MEDIA GEO</v>
      </c>
    </row>
    <row r="4443" spans="2:17" s="44" customFormat="1" x14ac:dyDescent="0.3">
      <c r="B4443" s="87">
        <v>4402</v>
      </c>
      <c r="C4443" s="88">
        <v>72154500</v>
      </c>
      <c r="D4443" s="89" t="s">
        <v>1429</v>
      </c>
      <c r="E4443" s="78">
        <v>50002</v>
      </c>
      <c r="F4443" s="35">
        <f t="shared" si="619"/>
        <v>52552</v>
      </c>
      <c r="G4443" s="36">
        <v>1394192.1</v>
      </c>
      <c r="H4443" s="36">
        <v>1433551.35</v>
      </c>
      <c r="I4443" s="37">
        <v>1561250.25</v>
      </c>
      <c r="J4443" s="38">
        <f t="shared" si="620"/>
        <v>52552</v>
      </c>
      <c r="K4443" s="38">
        <f t="shared" si="621"/>
        <v>1110386.425</v>
      </c>
      <c r="L4443" s="38">
        <f t="shared" si="622"/>
        <v>1413871.7250000001</v>
      </c>
      <c r="M4443" s="39">
        <f t="shared" si="623"/>
        <v>636354.92603752087</v>
      </c>
      <c r="N4443" s="40">
        <f t="shared" si="624"/>
        <v>412811.00787767943</v>
      </c>
      <c r="O4443" s="41">
        <f t="shared" si="625"/>
        <v>0.64871189172398924</v>
      </c>
      <c r="P4443" s="42">
        <f t="shared" si="626"/>
        <v>52552</v>
      </c>
      <c r="Q4443" s="43" t="str">
        <f t="shared" si="627"/>
        <v>MEDIA GEO</v>
      </c>
    </row>
    <row r="4444" spans="2:17" s="44" customFormat="1" x14ac:dyDescent="0.3">
      <c r="B4444" s="87">
        <v>4403</v>
      </c>
      <c r="C4444" s="88">
        <v>72154500</v>
      </c>
      <c r="D4444" s="89" t="s">
        <v>1430</v>
      </c>
      <c r="E4444" s="78">
        <v>123586</v>
      </c>
      <c r="F4444" s="35">
        <f t="shared" si="619"/>
        <v>129889</v>
      </c>
      <c r="G4444" s="36">
        <v>7464554.6500000004</v>
      </c>
      <c r="H4444" s="36">
        <v>7505954.75</v>
      </c>
      <c r="I4444" s="37">
        <v>8153195.75</v>
      </c>
      <c r="J4444" s="38">
        <f t="shared" si="620"/>
        <v>129889</v>
      </c>
      <c r="K4444" s="38">
        <f t="shared" si="621"/>
        <v>5813398.5374999996</v>
      </c>
      <c r="L4444" s="38">
        <f t="shared" si="622"/>
        <v>7485254.7000000002</v>
      </c>
      <c r="M4444" s="39">
        <f t="shared" si="623"/>
        <v>2775412.3829712332</v>
      </c>
      <c r="N4444" s="40">
        <f t="shared" si="624"/>
        <v>1870667.5238865349</v>
      </c>
      <c r="O4444" s="41">
        <f t="shared" si="625"/>
        <v>0.67401426013812094</v>
      </c>
      <c r="P4444" s="42">
        <f t="shared" si="626"/>
        <v>129889</v>
      </c>
      <c r="Q4444" s="43" t="str">
        <f t="shared" si="627"/>
        <v>MEDIA GEO</v>
      </c>
    </row>
    <row r="4445" spans="2:17" s="44" customFormat="1" x14ac:dyDescent="0.3">
      <c r="B4445" s="87">
        <v>4404</v>
      </c>
      <c r="C4445" s="88">
        <v>72154500</v>
      </c>
      <c r="D4445" s="89" t="s">
        <v>1022</v>
      </c>
      <c r="E4445" s="78">
        <v>34611</v>
      </c>
      <c r="F4445" s="35">
        <f t="shared" si="619"/>
        <v>36376</v>
      </c>
      <c r="G4445" s="36">
        <v>2801212.4</v>
      </c>
      <c r="H4445" s="36">
        <v>2874974.55</v>
      </c>
      <c r="I4445" s="37">
        <v>3122500.5</v>
      </c>
      <c r="J4445" s="38">
        <f t="shared" si="620"/>
        <v>36376</v>
      </c>
      <c r="K4445" s="38">
        <f t="shared" si="621"/>
        <v>2208765.8624999998</v>
      </c>
      <c r="L4445" s="38">
        <f t="shared" si="622"/>
        <v>2838093.4749999996</v>
      </c>
      <c r="M4445" s="39">
        <f t="shared" si="623"/>
        <v>977967.39450653014</v>
      </c>
      <c r="N4445" s="40">
        <f t="shared" si="624"/>
        <v>665805.66016246506</v>
      </c>
      <c r="O4445" s="41">
        <f t="shared" si="625"/>
        <v>0.68080558094518284</v>
      </c>
      <c r="P4445" s="42">
        <f t="shared" si="626"/>
        <v>36376</v>
      </c>
      <c r="Q4445" s="43" t="str">
        <f t="shared" si="627"/>
        <v>MEDIA GEO</v>
      </c>
    </row>
    <row r="4446" spans="2:17" s="44" customFormat="1" x14ac:dyDescent="0.3">
      <c r="B4446" s="87">
        <v>4405</v>
      </c>
      <c r="C4446" s="88">
        <v>72154500</v>
      </c>
      <c r="D4446" s="89" t="s">
        <v>1023</v>
      </c>
      <c r="E4446" s="78">
        <v>29051</v>
      </c>
      <c r="F4446" s="35">
        <f t="shared" si="619"/>
        <v>30533</v>
      </c>
      <c r="G4446" s="36">
        <v>1219845.2</v>
      </c>
      <c r="H4446" s="36">
        <v>1235005.8</v>
      </c>
      <c r="I4446" s="37">
        <v>1353083.55</v>
      </c>
      <c r="J4446" s="38">
        <f t="shared" si="620"/>
        <v>30533</v>
      </c>
      <c r="K4446" s="38">
        <f t="shared" si="621"/>
        <v>959616.88749999995</v>
      </c>
      <c r="L4446" s="38">
        <f t="shared" si="622"/>
        <v>1227425.5</v>
      </c>
      <c r="M4446" s="39">
        <f t="shared" si="623"/>
        <v>499478.67696656054</v>
      </c>
      <c r="N4446" s="40">
        <f t="shared" si="624"/>
        <v>331594.66819117113</v>
      </c>
      <c r="O4446" s="41">
        <f t="shared" si="625"/>
        <v>0.66388152984831217</v>
      </c>
      <c r="P4446" s="42">
        <f t="shared" si="626"/>
        <v>30533</v>
      </c>
      <c r="Q4446" s="43" t="str">
        <f t="shared" si="627"/>
        <v>MEDIA GEO</v>
      </c>
    </row>
    <row r="4447" spans="2:17" s="44" customFormat="1" x14ac:dyDescent="0.3">
      <c r="B4447" s="87">
        <v>4406</v>
      </c>
      <c r="C4447" s="88">
        <v>72154500</v>
      </c>
      <c r="D4447" s="89" t="s">
        <v>1024</v>
      </c>
      <c r="E4447" s="78">
        <v>35568</v>
      </c>
      <c r="F4447" s="35">
        <f t="shared" si="619"/>
        <v>37382</v>
      </c>
      <c r="G4447" s="36">
        <v>508463.2</v>
      </c>
      <c r="H4447" s="36">
        <v>506130.8</v>
      </c>
      <c r="I4447" s="37">
        <v>555111.19999999995</v>
      </c>
      <c r="J4447" s="38">
        <f t="shared" si="620"/>
        <v>37382</v>
      </c>
      <c r="K4447" s="38">
        <f t="shared" si="621"/>
        <v>401771.8</v>
      </c>
      <c r="L4447" s="38">
        <f t="shared" si="622"/>
        <v>507297</v>
      </c>
      <c r="M4447" s="39">
        <f t="shared" si="623"/>
        <v>270328.10746565327</v>
      </c>
      <c r="N4447" s="40">
        <f t="shared" si="624"/>
        <v>164717.77223997371</v>
      </c>
      <c r="O4447" s="41">
        <f t="shared" si="625"/>
        <v>0.6093253631086144</v>
      </c>
      <c r="P4447" s="42">
        <f t="shared" si="626"/>
        <v>37382</v>
      </c>
      <c r="Q4447" s="43" t="str">
        <f t="shared" si="627"/>
        <v>MEDIA GEO</v>
      </c>
    </row>
    <row r="4448" spans="2:17" s="44" customFormat="1" x14ac:dyDescent="0.3">
      <c r="B4448" s="87">
        <v>4407</v>
      </c>
      <c r="C4448" s="88">
        <v>72154500</v>
      </c>
      <c r="D4448" s="89" t="s">
        <v>1025</v>
      </c>
      <c r="E4448" s="78">
        <v>37796</v>
      </c>
      <c r="F4448" s="35">
        <f t="shared" si="619"/>
        <v>39724</v>
      </c>
      <c r="G4448" s="36">
        <v>909636</v>
      </c>
      <c r="H4448" s="36">
        <v>928878.3</v>
      </c>
      <c r="I4448" s="37">
        <v>1006139.05</v>
      </c>
      <c r="J4448" s="38">
        <f t="shared" si="620"/>
        <v>39724</v>
      </c>
      <c r="K4448" s="38">
        <f t="shared" si="621"/>
        <v>721094.33750000002</v>
      </c>
      <c r="L4448" s="38">
        <f t="shared" si="622"/>
        <v>919257.15</v>
      </c>
      <c r="M4448" s="39">
        <f t="shared" si="623"/>
        <v>428681.12208117847</v>
      </c>
      <c r="N4448" s="40">
        <f t="shared" si="624"/>
        <v>275034.21861440508</v>
      </c>
      <c r="O4448" s="41">
        <f t="shared" si="625"/>
        <v>0.64158229613461359</v>
      </c>
      <c r="P4448" s="42">
        <f t="shared" si="626"/>
        <v>39724</v>
      </c>
      <c r="Q4448" s="43" t="str">
        <f t="shared" si="627"/>
        <v>MEDIA GEO</v>
      </c>
    </row>
    <row r="4449" spans="2:17" s="44" customFormat="1" x14ac:dyDescent="0.3">
      <c r="B4449" s="87">
        <v>4408</v>
      </c>
      <c r="C4449" s="88">
        <v>72154500</v>
      </c>
      <c r="D4449" s="89" t="s">
        <v>1432</v>
      </c>
      <c r="E4449" s="78">
        <v>27854</v>
      </c>
      <c r="F4449" s="35">
        <f t="shared" si="619"/>
        <v>29275</v>
      </c>
      <c r="G4449" s="36">
        <v>2205867.2999999998</v>
      </c>
      <c r="H4449" s="36">
        <v>2245226.5499999998</v>
      </c>
      <c r="I4449" s="37">
        <v>2428611.5</v>
      </c>
      <c r="J4449" s="38">
        <f t="shared" si="620"/>
        <v>29275</v>
      </c>
      <c r="K4449" s="38">
        <f t="shared" si="621"/>
        <v>1727245.0874999999</v>
      </c>
      <c r="L4449" s="38">
        <f t="shared" si="622"/>
        <v>2225546.9249999998</v>
      </c>
      <c r="M4449" s="39">
        <f t="shared" si="623"/>
        <v>770324.34918254532</v>
      </c>
      <c r="N4449" s="40">
        <f t="shared" si="624"/>
        <v>524001.0200008555</v>
      </c>
      <c r="O4449" s="41">
        <f t="shared" si="625"/>
        <v>0.68023426827532607</v>
      </c>
      <c r="P4449" s="42">
        <f t="shared" si="626"/>
        <v>29275</v>
      </c>
      <c r="Q4449" s="43" t="str">
        <f t="shared" si="627"/>
        <v>MEDIA GEO</v>
      </c>
    </row>
    <row r="4450" spans="2:17" s="44" customFormat="1" x14ac:dyDescent="0.3">
      <c r="B4450" s="87">
        <v>4409</v>
      </c>
      <c r="C4450" s="88">
        <v>72154500</v>
      </c>
      <c r="D4450" s="89" t="s">
        <v>1104</v>
      </c>
      <c r="E4450" s="78">
        <v>79366</v>
      </c>
      <c r="F4450" s="35">
        <f t="shared" si="619"/>
        <v>83414</v>
      </c>
      <c r="G4450" s="36">
        <v>873483.8</v>
      </c>
      <c r="H4450" s="36">
        <v>884271.15</v>
      </c>
      <c r="I4450" s="37">
        <v>971444.6</v>
      </c>
      <c r="J4450" s="38">
        <f t="shared" si="620"/>
        <v>83414</v>
      </c>
      <c r="K4450" s="38">
        <f t="shared" si="621"/>
        <v>703153.38750000007</v>
      </c>
      <c r="L4450" s="38">
        <f t="shared" si="622"/>
        <v>878877.47500000009</v>
      </c>
      <c r="M4450" s="39">
        <f t="shared" si="623"/>
        <v>500177.69894018437</v>
      </c>
      <c r="N4450" s="40">
        <f t="shared" si="624"/>
        <v>294696.43767299305</v>
      </c>
      <c r="O4450" s="41">
        <f t="shared" si="625"/>
        <v>0.58918348078576654</v>
      </c>
      <c r="P4450" s="42">
        <f t="shared" si="626"/>
        <v>83414</v>
      </c>
      <c r="Q4450" s="43" t="str">
        <f t="shared" si="627"/>
        <v>MEDIA GEO</v>
      </c>
    </row>
    <row r="4451" spans="2:17" s="44" customFormat="1" x14ac:dyDescent="0.3">
      <c r="B4451" s="87">
        <v>4410</v>
      </c>
      <c r="C4451" s="88">
        <v>72154500</v>
      </c>
      <c r="D4451" s="89" t="s">
        <v>1433</v>
      </c>
      <c r="E4451" s="78">
        <v>118892</v>
      </c>
      <c r="F4451" s="35">
        <f t="shared" si="619"/>
        <v>124955</v>
      </c>
      <c r="G4451" s="36">
        <v>3762744.3</v>
      </c>
      <c r="H4451" s="36">
        <v>3855748.75</v>
      </c>
      <c r="I4451" s="37">
        <v>4163334</v>
      </c>
      <c r="J4451" s="38">
        <f t="shared" si="620"/>
        <v>124955</v>
      </c>
      <c r="K4451" s="38">
        <f t="shared" si="621"/>
        <v>2976695.5125000002</v>
      </c>
      <c r="L4451" s="38">
        <f t="shared" si="622"/>
        <v>3809246.5249999999</v>
      </c>
      <c r="M4451" s="39">
        <f t="shared" si="623"/>
        <v>1657494.4438292314</v>
      </c>
      <c r="N4451" s="40">
        <f t="shared" si="624"/>
        <v>1083669.0331675098</v>
      </c>
      <c r="O4451" s="41">
        <f t="shared" si="625"/>
        <v>0.65379949670537674</v>
      </c>
      <c r="P4451" s="42">
        <f t="shared" si="626"/>
        <v>124955</v>
      </c>
      <c r="Q4451" s="43" t="str">
        <f t="shared" si="627"/>
        <v>MEDIA GEO</v>
      </c>
    </row>
    <row r="4452" spans="2:17" s="44" customFormat="1" x14ac:dyDescent="0.3">
      <c r="B4452" s="87">
        <v>4411</v>
      </c>
      <c r="C4452" s="88">
        <v>72154500</v>
      </c>
      <c r="D4452" s="89" t="s">
        <v>1084</v>
      </c>
      <c r="E4452" s="78">
        <v>89215</v>
      </c>
      <c r="F4452" s="35">
        <f t="shared" si="619"/>
        <v>93765</v>
      </c>
      <c r="G4452" s="36">
        <v>2839113.9</v>
      </c>
      <c r="H4452" s="36">
        <v>2873225.25</v>
      </c>
      <c r="I4452" s="37">
        <v>3122500.5</v>
      </c>
      <c r="J4452" s="38">
        <f t="shared" si="620"/>
        <v>93765</v>
      </c>
      <c r="K4452" s="38">
        <f t="shared" si="621"/>
        <v>2232151.1625000001</v>
      </c>
      <c r="L4452" s="38">
        <f t="shared" si="622"/>
        <v>2856169.5750000002</v>
      </c>
      <c r="M4452" s="39">
        <f t="shared" si="623"/>
        <v>1243151.1647773234</v>
      </c>
      <c r="N4452" s="40">
        <f t="shared" si="624"/>
        <v>812738.7513160439</v>
      </c>
      <c r="O4452" s="41">
        <f t="shared" si="625"/>
        <v>0.65377306826690207</v>
      </c>
      <c r="P4452" s="42">
        <f t="shared" si="626"/>
        <v>93765</v>
      </c>
      <c r="Q4452" s="43" t="str">
        <f t="shared" si="627"/>
        <v>MEDIA GEO</v>
      </c>
    </row>
    <row r="4453" spans="2:17" s="44" customFormat="1" ht="21.6" x14ac:dyDescent="0.3">
      <c r="B4453" s="87">
        <v>4412</v>
      </c>
      <c r="C4453" s="88">
        <v>72154500</v>
      </c>
      <c r="D4453" s="89" t="s">
        <v>1085</v>
      </c>
      <c r="E4453" s="78">
        <v>223663</v>
      </c>
      <c r="F4453" s="35">
        <f t="shared" ref="F4453:F4516" si="628">ROUND(E4453*($C$5+1),0)</f>
        <v>235070</v>
      </c>
      <c r="G4453" s="36">
        <v>1406728.75</v>
      </c>
      <c r="H4453" s="36">
        <v>1438216.15</v>
      </c>
      <c r="I4453" s="37">
        <v>1561250.25</v>
      </c>
      <c r="J4453" s="38">
        <f t="shared" si="620"/>
        <v>235070</v>
      </c>
      <c r="K4453" s="38">
        <f t="shared" si="621"/>
        <v>1160316.2875000001</v>
      </c>
      <c r="L4453" s="38">
        <f t="shared" si="622"/>
        <v>1422472.45</v>
      </c>
      <c r="M4453" s="39">
        <f t="shared" si="623"/>
        <v>928273.73654882528</v>
      </c>
      <c r="N4453" s="40">
        <f t="shared" si="624"/>
        <v>490169.06285752746</v>
      </c>
      <c r="O4453" s="41">
        <f t="shared" si="625"/>
        <v>0.52804366164650784</v>
      </c>
      <c r="P4453" s="42">
        <f t="shared" si="626"/>
        <v>235070</v>
      </c>
      <c r="Q4453" s="43" t="str">
        <f t="shared" si="627"/>
        <v>MEDIA GEO</v>
      </c>
    </row>
    <row r="4454" spans="2:17" s="44" customFormat="1" x14ac:dyDescent="0.3">
      <c r="B4454" s="87">
        <v>4413</v>
      </c>
      <c r="C4454" s="88">
        <v>72154500</v>
      </c>
      <c r="D4454" s="89" t="s">
        <v>1086</v>
      </c>
      <c r="E4454" s="78">
        <v>51033</v>
      </c>
      <c r="F4454" s="35">
        <f t="shared" si="628"/>
        <v>53636</v>
      </c>
      <c r="G4454" s="36">
        <v>3482273.2</v>
      </c>
      <c r="H4454" s="36">
        <v>3487521.1</v>
      </c>
      <c r="I4454" s="37">
        <v>3816389.5</v>
      </c>
      <c r="J4454" s="38">
        <f t="shared" si="620"/>
        <v>53636</v>
      </c>
      <c r="K4454" s="38">
        <f t="shared" si="621"/>
        <v>2709954.95</v>
      </c>
      <c r="L4454" s="38">
        <f t="shared" si="622"/>
        <v>3484897.1500000004</v>
      </c>
      <c r="M4454" s="39">
        <f t="shared" si="623"/>
        <v>1255660.3758260859</v>
      </c>
      <c r="N4454" s="40">
        <f t="shared" si="624"/>
        <v>849959.5872981525</v>
      </c>
      <c r="O4454" s="41">
        <f t="shared" si="625"/>
        <v>0.6769024520177066</v>
      </c>
      <c r="P4454" s="42">
        <f t="shared" si="626"/>
        <v>53636</v>
      </c>
      <c r="Q4454" s="43" t="str">
        <f t="shared" si="627"/>
        <v>MEDIA GEO</v>
      </c>
    </row>
    <row r="4455" spans="2:17" s="44" customFormat="1" x14ac:dyDescent="0.3">
      <c r="B4455" s="87">
        <v>4414</v>
      </c>
      <c r="C4455" s="88">
        <v>72154500</v>
      </c>
      <c r="D4455" s="89" t="s">
        <v>1452</v>
      </c>
      <c r="E4455" s="78">
        <v>42859</v>
      </c>
      <c r="F4455" s="35">
        <f t="shared" si="628"/>
        <v>45045</v>
      </c>
      <c r="G4455" s="36">
        <v>1230049.45</v>
      </c>
      <c r="H4455" s="36">
        <v>1239670.6000000001</v>
      </c>
      <c r="I4455" s="37">
        <v>1353083.55</v>
      </c>
      <c r="J4455" s="38">
        <f t="shared" si="620"/>
        <v>45045</v>
      </c>
      <c r="K4455" s="38">
        <f t="shared" si="621"/>
        <v>966962.14999999991</v>
      </c>
      <c r="L4455" s="38">
        <f t="shared" si="622"/>
        <v>1234860.0249999999</v>
      </c>
      <c r="M4455" s="39">
        <f t="shared" si="623"/>
        <v>552141.02805175376</v>
      </c>
      <c r="N4455" s="40">
        <f t="shared" si="624"/>
        <v>358571.04014815885</v>
      </c>
      <c r="O4455" s="41">
        <f t="shared" si="625"/>
        <v>0.64941930037944751</v>
      </c>
      <c r="P4455" s="42">
        <f t="shared" si="626"/>
        <v>45045</v>
      </c>
      <c r="Q4455" s="43" t="str">
        <f t="shared" si="627"/>
        <v>MEDIA GEO</v>
      </c>
    </row>
    <row r="4456" spans="2:17" s="44" customFormat="1" x14ac:dyDescent="0.3">
      <c r="B4456" s="87">
        <v>4415</v>
      </c>
      <c r="C4456" s="88">
        <v>72154500</v>
      </c>
      <c r="D4456" s="89" t="s">
        <v>1087</v>
      </c>
      <c r="E4456" s="78">
        <v>29143</v>
      </c>
      <c r="F4456" s="35">
        <f t="shared" si="628"/>
        <v>30629</v>
      </c>
      <c r="G4456" s="36">
        <v>1400897.75</v>
      </c>
      <c r="H4456" s="36">
        <v>1435300.65</v>
      </c>
      <c r="I4456" s="37">
        <v>1561250.25</v>
      </c>
      <c r="J4456" s="38">
        <f t="shared" si="620"/>
        <v>30629</v>
      </c>
      <c r="K4456" s="38">
        <f t="shared" si="621"/>
        <v>1107019.4125000001</v>
      </c>
      <c r="L4456" s="38">
        <f t="shared" si="622"/>
        <v>1418099.2</v>
      </c>
      <c r="M4456" s="39">
        <f t="shared" si="623"/>
        <v>556850.56483089947</v>
      </c>
      <c r="N4456" s="40">
        <f t="shared" si="624"/>
        <v>372094.83689852542</v>
      </c>
      <c r="O4456" s="41">
        <f t="shared" si="625"/>
        <v>0.66821309054704936</v>
      </c>
      <c r="P4456" s="42">
        <f t="shared" si="626"/>
        <v>30629</v>
      </c>
      <c r="Q4456" s="43" t="str">
        <f t="shared" si="627"/>
        <v>MEDIA GEO</v>
      </c>
    </row>
    <row r="4457" spans="2:17" s="44" customFormat="1" x14ac:dyDescent="0.3">
      <c r="B4457" s="87">
        <v>4416</v>
      </c>
      <c r="C4457" s="88">
        <v>72154500</v>
      </c>
      <c r="D4457" s="89" t="s">
        <v>1088</v>
      </c>
      <c r="E4457" s="78">
        <v>33746</v>
      </c>
      <c r="F4457" s="35">
        <f t="shared" si="628"/>
        <v>35467</v>
      </c>
      <c r="G4457" s="36">
        <v>1052203.95</v>
      </c>
      <c r="H4457" s="36">
        <v>1092729.3999999999</v>
      </c>
      <c r="I4457" s="37">
        <v>1179611.3</v>
      </c>
      <c r="J4457" s="38">
        <f t="shared" si="620"/>
        <v>35467</v>
      </c>
      <c r="K4457" s="38">
        <f t="shared" si="621"/>
        <v>840002.91249999986</v>
      </c>
      <c r="L4457" s="38">
        <f t="shared" si="622"/>
        <v>1072466.6749999998</v>
      </c>
      <c r="M4457" s="39">
        <f t="shared" si="623"/>
        <v>468321.37881854369</v>
      </c>
      <c r="N4457" s="40">
        <f t="shared" si="624"/>
        <v>306074.2665288829</v>
      </c>
      <c r="O4457" s="41">
        <f t="shared" si="625"/>
        <v>0.65355604158202385</v>
      </c>
      <c r="P4457" s="42">
        <f t="shared" si="626"/>
        <v>35467</v>
      </c>
      <c r="Q4457" s="43" t="str">
        <f t="shared" si="627"/>
        <v>MEDIA GEO</v>
      </c>
    </row>
    <row r="4458" spans="2:17" s="44" customFormat="1" ht="21.6" x14ac:dyDescent="0.3">
      <c r="B4458" s="87">
        <v>4417</v>
      </c>
      <c r="C4458" s="88">
        <v>72154500</v>
      </c>
      <c r="D4458" s="89" t="s">
        <v>1353</v>
      </c>
      <c r="E4458" s="78">
        <v>1009163</v>
      </c>
      <c r="F4458" s="35">
        <f t="shared" si="628"/>
        <v>1060630</v>
      </c>
      <c r="G4458" s="36">
        <v>17264133.25</v>
      </c>
      <c r="H4458" s="36">
        <v>17629445.399999999</v>
      </c>
      <c r="I4458" s="37">
        <v>19081947.5</v>
      </c>
      <c r="J4458" s="38">
        <f t="shared" si="620"/>
        <v>1060630</v>
      </c>
      <c r="K4458" s="38">
        <f t="shared" si="621"/>
        <v>13759039.0375</v>
      </c>
      <c r="L4458" s="38">
        <f t="shared" si="622"/>
        <v>17446789.324999999</v>
      </c>
      <c r="M4458" s="39">
        <f t="shared" si="623"/>
        <v>8859159.2453915551</v>
      </c>
      <c r="N4458" s="40">
        <f t="shared" si="624"/>
        <v>5514392.9126979783</v>
      </c>
      <c r="O4458" s="41">
        <f t="shared" si="625"/>
        <v>0.62245104303396614</v>
      </c>
      <c r="P4458" s="42">
        <f t="shared" si="626"/>
        <v>1060630</v>
      </c>
      <c r="Q4458" s="43" t="str">
        <f t="shared" si="627"/>
        <v>MEDIA GEO</v>
      </c>
    </row>
    <row r="4459" spans="2:17" s="44" customFormat="1" ht="21.6" x14ac:dyDescent="0.3">
      <c r="B4459" s="87">
        <v>4418</v>
      </c>
      <c r="C4459" s="88">
        <v>72154500</v>
      </c>
      <c r="D4459" s="89" t="s">
        <v>1354</v>
      </c>
      <c r="E4459" s="78">
        <v>1417699</v>
      </c>
      <c r="F4459" s="35">
        <f t="shared" si="628"/>
        <v>1490002</v>
      </c>
      <c r="G4459" s="36">
        <v>14110728.449999999</v>
      </c>
      <c r="H4459" s="36">
        <v>14555633.75</v>
      </c>
      <c r="I4459" s="37">
        <v>15612502.5</v>
      </c>
      <c r="J4459" s="38">
        <f t="shared" si="620"/>
        <v>1490002</v>
      </c>
      <c r="K4459" s="38">
        <f t="shared" si="621"/>
        <v>11442216.675000001</v>
      </c>
      <c r="L4459" s="38">
        <f t="shared" si="622"/>
        <v>14333181.1</v>
      </c>
      <c r="M4459" s="39">
        <f t="shared" si="623"/>
        <v>8313999.2590613421</v>
      </c>
      <c r="N4459" s="40">
        <f t="shared" si="624"/>
        <v>4825294.7366806893</v>
      </c>
      <c r="O4459" s="41">
        <f t="shared" si="625"/>
        <v>0.58038190602695205</v>
      </c>
      <c r="P4459" s="42">
        <f t="shared" si="626"/>
        <v>1490002</v>
      </c>
      <c r="Q4459" s="43" t="str">
        <f t="shared" si="627"/>
        <v>MEDIA GEO</v>
      </c>
    </row>
    <row r="4460" spans="2:17" s="44" customFormat="1" ht="21.6" x14ac:dyDescent="0.3">
      <c r="B4460" s="87">
        <v>4419</v>
      </c>
      <c r="C4460" s="88">
        <v>72154500</v>
      </c>
      <c r="D4460" s="89" t="s">
        <v>1355</v>
      </c>
      <c r="E4460" s="78">
        <v>731356</v>
      </c>
      <c r="F4460" s="35">
        <f t="shared" si="628"/>
        <v>768655</v>
      </c>
      <c r="G4460" s="36">
        <v>11030502.699999999</v>
      </c>
      <c r="H4460" s="36">
        <v>11108638.1</v>
      </c>
      <c r="I4460" s="37">
        <v>12143057.5</v>
      </c>
      <c r="J4460" s="38">
        <f t="shared" si="620"/>
        <v>768655</v>
      </c>
      <c r="K4460" s="38">
        <f t="shared" si="621"/>
        <v>8762713.3249999993</v>
      </c>
      <c r="L4460" s="38">
        <f t="shared" si="622"/>
        <v>11069570.399999999</v>
      </c>
      <c r="M4460" s="39">
        <f t="shared" si="623"/>
        <v>5815390.8385449601</v>
      </c>
      <c r="N4460" s="40">
        <f t="shared" si="624"/>
        <v>3568581.1342923185</v>
      </c>
      <c r="O4460" s="41">
        <f t="shared" si="625"/>
        <v>0.61364424737189205</v>
      </c>
      <c r="P4460" s="42">
        <f t="shared" si="626"/>
        <v>768655</v>
      </c>
      <c r="Q4460" s="43" t="str">
        <f t="shared" si="627"/>
        <v>MEDIA GEO</v>
      </c>
    </row>
    <row r="4461" spans="2:17" s="44" customFormat="1" ht="21.6" x14ac:dyDescent="0.3">
      <c r="B4461" s="87">
        <v>4420</v>
      </c>
      <c r="C4461" s="88">
        <v>72154500</v>
      </c>
      <c r="D4461" s="89" t="s">
        <v>1453</v>
      </c>
      <c r="E4461" s="78">
        <v>614710</v>
      </c>
      <c r="F4461" s="35">
        <f t="shared" si="628"/>
        <v>646060</v>
      </c>
      <c r="G4461" s="36">
        <v>7514701.25</v>
      </c>
      <c r="H4461" s="36">
        <v>7712663.7000000002</v>
      </c>
      <c r="I4461" s="37">
        <v>8326668</v>
      </c>
      <c r="J4461" s="38">
        <f t="shared" si="620"/>
        <v>646060</v>
      </c>
      <c r="K4461" s="38">
        <f t="shared" si="621"/>
        <v>6050023.2374999998</v>
      </c>
      <c r="L4461" s="38">
        <f t="shared" si="622"/>
        <v>7613682.4749999996</v>
      </c>
      <c r="M4461" s="39">
        <f t="shared" si="623"/>
        <v>4202087.1389220618</v>
      </c>
      <c r="N4461" s="40">
        <f t="shared" si="624"/>
        <v>2514490.9040151872</v>
      </c>
      <c r="O4461" s="41">
        <f t="shared" si="625"/>
        <v>0.59839094737578802</v>
      </c>
      <c r="P4461" s="42">
        <f t="shared" si="626"/>
        <v>646060</v>
      </c>
      <c r="Q4461" s="43" t="str">
        <f t="shared" si="627"/>
        <v>MEDIA GEO</v>
      </c>
    </row>
    <row r="4462" spans="2:17" s="44" customFormat="1" ht="21.6" x14ac:dyDescent="0.3">
      <c r="B4462" s="87">
        <v>4421</v>
      </c>
      <c r="C4462" s="88">
        <v>72154500</v>
      </c>
      <c r="D4462" s="89" t="s">
        <v>1218</v>
      </c>
      <c r="E4462" s="78">
        <v>1219884</v>
      </c>
      <c r="F4462" s="35">
        <f t="shared" si="628"/>
        <v>1282098</v>
      </c>
      <c r="G4462" s="36">
        <v>6349667.4500000002</v>
      </c>
      <c r="H4462" s="36">
        <v>6299812.4000000004</v>
      </c>
      <c r="I4462" s="37">
        <v>6938890</v>
      </c>
      <c r="J4462" s="38">
        <f t="shared" si="620"/>
        <v>1282098</v>
      </c>
      <c r="K4462" s="38">
        <f t="shared" si="621"/>
        <v>5217616.9625000004</v>
      </c>
      <c r="L4462" s="38">
        <f t="shared" si="622"/>
        <v>6324739.9250000007</v>
      </c>
      <c r="M4462" s="39">
        <f t="shared" si="623"/>
        <v>4343326.2805847721</v>
      </c>
      <c r="N4462" s="40">
        <f t="shared" si="624"/>
        <v>2164615.2759615281</v>
      </c>
      <c r="O4462" s="41">
        <f t="shared" si="625"/>
        <v>0.4983773117938749</v>
      </c>
      <c r="P4462" s="42">
        <f t="shared" si="626"/>
        <v>1282098</v>
      </c>
      <c r="Q4462" s="43" t="str">
        <f t="shared" si="627"/>
        <v>MEDIA GEO</v>
      </c>
    </row>
    <row r="4463" spans="2:17" s="44" customFormat="1" ht="21.6" x14ac:dyDescent="0.3">
      <c r="B4463" s="87">
        <v>4422</v>
      </c>
      <c r="C4463" s="88">
        <v>72154500</v>
      </c>
      <c r="D4463" s="89" t="s">
        <v>1219</v>
      </c>
      <c r="E4463" s="78">
        <v>1750846</v>
      </c>
      <c r="F4463" s="35">
        <f t="shared" si="628"/>
        <v>1840139</v>
      </c>
      <c r="G4463" s="36">
        <v>15482179.65</v>
      </c>
      <c r="H4463" s="36">
        <v>15818045.25</v>
      </c>
      <c r="I4463" s="37">
        <v>17347225</v>
      </c>
      <c r="J4463" s="38">
        <f t="shared" si="620"/>
        <v>1840139</v>
      </c>
      <c r="K4463" s="38">
        <f t="shared" si="621"/>
        <v>12621897.225</v>
      </c>
      <c r="L4463" s="38">
        <f t="shared" si="622"/>
        <v>15650112.449999999</v>
      </c>
      <c r="M4463" s="39">
        <f t="shared" si="623"/>
        <v>9402998.9881787188</v>
      </c>
      <c r="N4463" s="40">
        <f t="shared" si="624"/>
        <v>5347749.5828055851</v>
      </c>
      <c r="O4463" s="41">
        <f t="shared" si="625"/>
        <v>0.56872808234146144</v>
      </c>
      <c r="P4463" s="42">
        <f t="shared" si="626"/>
        <v>1840139</v>
      </c>
      <c r="Q4463" s="43" t="str">
        <f t="shared" si="627"/>
        <v>MEDIA GEO</v>
      </c>
    </row>
    <row r="4464" spans="2:17" s="44" customFormat="1" ht="21.6" x14ac:dyDescent="0.3">
      <c r="B4464" s="87">
        <v>4423</v>
      </c>
      <c r="C4464" s="88">
        <v>72154500</v>
      </c>
      <c r="D4464" s="89" t="s">
        <v>1221</v>
      </c>
      <c r="E4464" s="78">
        <v>329005</v>
      </c>
      <c r="F4464" s="35">
        <f t="shared" si="628"/>
        <v>345784</v>
      </c>
      <c r="G4464" s="36">
        <v>7170963.7999999998</v>
      </c>
      <c r="H4464" s="36">
        <v>7338313.5</v>
      </c>
      <c r="I4464" s="37">
        <v>7979723.5</v>
      </c>
      <c r="J4464" s="38">
        <f t="shared" si="620"/>
        <v>345784</v>
      </c>
      <c r="K4464" s="38">
        <f t="shared" si="621"/>
        <v>5708696.2000000002</v>
      </c>
      <c r="L4464" s="38">
        <f t="shared" si="622"/>
        <v>7254638.6500000004</v>
      </c>
      <c r="M4464" s="39">
        <f t="shared" si="623"/>
        <v>3471295.8741477835</v>
      </c>
      <c r="N4464" s="40">
        <f t="shared" si="624"/>
        <v>2210070.6408889727</v>
      </c>
      <c r="O4464" s="41">
        <f t="shared" si="625"/>
        <v>0.63667020070179225</v>
      </c>
      <c r="P4464" s="42">
        <f t="shared" si="626"/>
        <v>345784</v>
      </c>
      <c r="Q4464" s="43" t="str">
        <f t="shared" si="627"/>
        <v>MEDIA GEO</v>
      </c>
    </row>
    <row r="4465" spans="2:17" s="44" customFormat="1" ht="21.6" x14ac:dyDescent="0.3">
      <c r="B4465" s="87">
        <v>4424</v>
      </c>
      <c r="C4465" s="88">
        <v>72154500</v>
      </c>
      <c r="D4465" s="89" t="s">
        <v>1222</v>
      </c>
      <c r="E4465" s="78">
        <v>172907</v>
      </c>
      <c r="F4465" s="35">
        <f t="shared" si="628"/>
        <v>181725</v>
      </c>
      <c r="G4465" s="36">
        <v>2805002.55</v>
      </c>
      <c r="H4465" s="36">
        <v>2900047.85</v>
      </c>
      <c r="I4465" s="37">
        <v>3122500.5</v>
      </c>
      <c r="J4465" s="38">
        <f t="shared" si="620"/>
        <v>181725</v>
      </c>
      <c r="K4465" s="38">
        <f t="shared" si="621"/>
        <v>2252318.9750000001</v>
      </c>
      <c r="L4465" s="38">
        <f t="shared" si="622"/>
        <v>2852525.2</v>
      </c>
      <c r="M4465" s="39">
        <f t="shared" si="623"/>
        <v>1465763.5058517102</v>
      </c>
      <c r="N4465" s="40">
        <f t="shared" si="624"/>
        <v>907952.33479238674</v>
      </c>
      <c r="O4465" s="41">
        <f t="shared" si="625"/>
        <v>0.61943985586187966</v>
      </c>
      <c r="P4465" s="42">
        <f t="shared" si="626"/>
        <v>181725</v>
      </c>
      <c r="Q4465" s="43" t="str">
        <f t="shared" si="627"/>
        <v>MEDIA GEO</v>
      </c>
    </row>
    <row r="4466" spans="2:17" s="44" customFormat="1" ht="21.6" x14ac:dyDescent="0.3">
      <c r="B4466" s="87">
        <v>4425</v>
      </c>
      <c r="C4466" s="88">
        <v>72154500</v>
      </c>
      <c r="D4466" s="89" t="s">
        <v>1439</v>
      </c>
      <c r="E4466" s="78">
        <v>161750</v>
      </c>
      <c r="F4466" s="35">
        <f t="shared" si="628"/>
        <v>169999</v>
      </c>
      <c r="G4466" s="36">
        <v>3147573.8</v>
      </c>
      <c r="H4466" s="36">
        <v>3224251.45</v>
      </c>
      <c r="I4466" s="37">
        <v>3469445</v>
      </c>
      <c r="J4466" s="38">
        <f t="shared" si="620"/>
        <v>169999</v>
      </c>
      <c r="K4466" s="38">
        <f t="shared" si="621"/>
        <v>2502817.3125</v>
      </c>
      <c r="L4466" s="38">
        <f t="shared" si="622"/>
        <v>3185912.625</v>
      </c>
      <c r="M4466" s="39">
        <f t="shared" si="623"/>
        <v>1564147.8419874846</v>
      </c>
      <c r="N4466" s="40">
        <f t="shared" si="624"/>
        <v>985812.10015272279</v>
      </c>
      <c r="O4466" s="41">
        <f t="shared" si="625"/>
        <v>0.63025506521180286</v>
      </c>
      <c r="P4466" s="42">
        <f t="shared" si="626"/>
        <v>169999</v>
      </c>
      <c r="Q4466" s="43" t="str">
        <f t="shared" si="627"/>
        <v>MEDIA GEO</v>
      </c>
    </row>
    <row r="4467" spans="2:17" s="44" customFormat="1" ht="21.6" x14ac:dyDescent="0.3">
      <c r="B4467" s="87">
        <v>4426</v>
      </c>
      <c r="C4467" s="88">
        <v>72154500</v>
      </c>
      <c r="D4467" s="89" t="s">
        <v>1227</v>
      </c>
      <c r="E4467" s="78">
        <v>132718</v>
      </c>
      <c r="F4467" s="35">
        <f t="shared" si="628"/>
        <v>139487</v>
      </c>
      <c r="G4467" s="36">
        <v>9349716.9499999993</v>
      </c>
      <c r="H4467" s="36">
        <v>9683541.6999999993</v>
      </c>
      <c r="I4467" s="37">
        <v>10408335</v>
      </c>
      <c r="J4467" s="38">
        <f t="shared" si="620"/>
        <v>139487</v>
      </c>
      <c r="K4467" s="38">
        <f t="shared" si="621"/>
        <v>7395270.1624999996</v>
      </c>
      <c r="L4467" s="38">
        <f t="shared" si="622"/>
        <v>9516629.3249999993</v>
      </c>
      <c r="M4467" s="39">
        <f t="shared" si="623"/>
        <v>3385999.7487471295</v>
      </c>
      <c r="N4467" s="40">
        <f t="shared" si="624"/>
        <v>2295631.179847673</v>
      </c>
      <c r="O4467" s="41">
        <f t="shared" si="625"/>
        <v>0.67797736272635312</v>
      </c>
      <c r="P4467" s="42">
        <f t="shared" si="626"/>
        <v>139487</v>
      </c>
      <c r="Q4467" s="43" t="str">
        <f t="shared" si="627"/>
        <v>MEDIA GEO</v>
      </c>
    </row>
    <row r="4468" spans="2:17" s="44" customFormat="1" ht="21.6" x14ac:dyDescent="0.3">
      <c r="B4468" s="87">
        <v>4427</v>
      </c>
      <c r="C4468" s="88">
        <v>72154500</v>
      </c>
      <c r="D4468" s="89" t="s">
        <v>1229</v>
      </c>
      <c r="E4468" s="78">
        <v>109668</v>
      </c>
      <c r="F4468" s="35">
        <f t="shared" si="628"/>
        <v>115261</v>
      </c>
      <c r="G4468" s="36">
        <v>3155154.1</v>
      </c>
      <c r="H4468" s="36">
        <v>3210257.05</v>
      </c>
      <c r="I4468" s="37">
        <v>3469445</v>
      </c>
      <c r="J4468" s="38">
        <f t="shared" si="620"/>
        <v>115261</v>
      </c>
      <c r="K4468" s="38">
        <f t="shared" si="621"/>
        <v>2487529.2875000001</v>
      </c>
      <c r="L4468" s="38">
        <f t="shared" si="622"/>
        <v>3182705.5750000002</v>
      </c>
      <c r="M4468" s="39">
        <f t="shared" si="623"/>
        <v>1418651.4083035644</v>
      </c>
      <c r="N4468" s="40">
        <f t="shared" si="624"/>
        <v>921636.1962449532</v>
      </c>
      <c r="O4468" s="41">
        <f t="shared" si="625"/>
        <v>0.64965656175328768</v>
      </c>
      <c r="P4468" s="42">
        <f t="shared" si="626"/>
        <v>115261</v>
      </c>
      <c r="Q4468" s="43" t="str">
        <f t="shared" si="627"/>
        <v>MEDIA GEO</v>
      </c>
    </row>
    <row r="4469" spans="2:17" s="44" customFormat="1" ht="21.6" x14ac:dyDescent="0.3">
      <c r="B4469" s="87">
        <v>4428</v>
      </c>
      <c r="C4469" s="88">
        <v>72154500</v>
      </c>
      <c r="D4469" s="89" t="s">
        <v>1441</v>
      </c>
      <c r="E4469" s="78">
        <v>224050</v>
      </c>
      <c r="F4469" s="35">
        <f t="shared" si="628"/>
        <v>235477</v>
      </c>
      <c r="G4469" s="36">
        <v>3711723.05</v>
      </c>
      <c r="H4469" s="36">
        <v>3791024.65</v>
      </c>
      <c r="I4469" s="37">
        <v>4163334</v>
      </c>
      <c r="J4469" s="38">
        <f t="shared" si="620"/>
        <v>235477</v>
      </c>
      <c r="K4469" s="38">
        <f t="shared" si="621"/>
        <v>2975389.6749999998</v>
      </c>
      <c r="L4469" s="38">
        <f t="shared" si="622"/>
        <v>3751373.8499999996</v>
      </c>
      <c r="M4469" s="39">
        <f t="shared" si="623"/>
        <v>1927216.3875356915</v>
      </c>
      <c r="N4469" s="40">
        <f t="shared" si="624"/>
        <v>1196240.3929268643</v>
      </c>
      <c r="O4469" s="41">
        <f t="shared" si="625"/>
        <v>0.62070891502561509</v>
      </c>
      <c r="P4469" s="42">
        <f t="shared" si="626"/>
        <v>235477</v>
      </c>
      <c r="Q4469" s="43" t="str">
        <f t="shared" si="627"/>
        <v>MEDIA GEO</v>
      </c>
    </row>
    <row r="4470" spans="2:17" s="44" customFormat="1" ht="21.6" x14ac:dyDescent="0.3">
      <c r="B4470" s="87">
        <v>4429</v>
      </c>
      <c r="C4470" s="88">
        <v>72154500</v>
      </c>
      <c r="D4470" s="89" t="s">
        <v>1233</v>
      </c>
      <c r="E4470" s="78">
        <v>1697052</v>
      </c>
      <c r="F4470" s="35">
        <f t="shared" si="628"/>
        <v>1783602</v>
      </c>
      <c r="G4470" s="36">
        <v>29778042.350000001</v>
      </c>
      <c r="H4470" s="36">
        <v>30273677.350000001</v>
      </c>
      <c r="I4470" s="37">
        <v>32959727.5</v>
      </c>
      <c r="J4470" s="38">
        <f t="shared" si="620"/>
        <v>1783602</v>
      </c>
      <c r="K4470" s="38">
        <f t="shared" si="621"/>
        <v>23698762.300000001</v>
      </c>
      <c r="L4470" s="38">
        <f t="shared" si="622"/>
        <v>30025859.850000001</v>
      </c>
      <c r="M4470" s="39">
        <f t="shared" si="623"/>
        <v>15172624.893871376</v>
      </c>
      <c r="N4470" s="40">
        <f t="shared" si="624"/>
        <v>9467468.881718386</v>
      </c>
      <c r="O4470" s="41">
        <f t="shared" si="625"/>
        <v>0.62398358543369425</v>
      </c>
      <c r="P4470" s="42">
        <f t="shared" si="626"/>
        <v>1783602</v>
      </c>
      <c r="Q4470" s="43" t="str">
        <f t="shared" si="627"/>
        <v>MEDIA GEO</v>
      </c>
    </row>
    <row r="4471" spans="2:17" s="44" customFormat="1" ht="21.6" x14ac:dyDescent="0.3">
      <c r="B4471" s="87">
        <v>4430</v>
      </c>
      <c r="C4471" s="88">
        <v>72154500</v>
      </c>
      <c r="D4471" s="89" t="s">
        <v>1234</v>
      </c>
      <c r="E4471" s="78">
        <v>376503</v>
      </c>
      <c r="F4471" s="35">
        <f t="shared" si="628"/>
        <v>395705</v>
      </c>
      <c r="G4471" s="36">
        <v>10478890.1</v>
      </c>
      <c r="H4471" s="36">
        <v>10482971.800000001</v>
      </c>
      <c r="I4471" s="37">
        <v>11449168.5</v>
      </c>
      <c r="J4471" s="38">
        <f t="shared" si="620"/>
        <v>395705</v>
      </c>
      <c r="K4471" s="38">
        <f t="shared" si="621"/>
        <v>8201683.8499999996</v>
      </c>
      <c r="L4471" s="38">
        <f t="shared" si="622"/>
        <v>10480930.949999999</v>
      </c>
      <c r="M4471" s="39">
        <f t="shared" si="623"/>
        <v>4723199.5780975549</v>
      </c>
      <c r="N4471" s="40">
        <f t="shared" si="624"/>
        <v>3060000.7617207989</v>
      </c>
      <c r="O4471" s="41">
        <f t="shared" si="625"/>
        <v>0.64786607280171904</v>
      </c>
      <c r="P4471" s="42">
        <f t="shared" si="626"/>
        <v>395705</v>
      </c>
      <c r="Q4471" s="43" t="str">
        <f t="shared" si="627"/>
        <v>MEDIA GEO</v>
      </c>
    </row>
    <row r="4472" spans="2:17" s="44" customFormat="1" ht="21.6" x14ac:dyDescent="0.3">
      <c r="B4472" s="87">
        <v>4431</v>
      </c>
      <c r="C4472" s="88">
        <v>72154500</v>
      </c>
      <c r="D4472" s="89" t="s">
        <v>1235</v>
      </c>
      <c r="E4472" s="78">
        <v>483023</v>
      </c>
      <c r="F4472" s="35">
        <f t="shared" si="628"/>
        <v>507657</v>
      </c>
      <c r="G4472" s="77">
        <v>12537816.199999999</v>
      </c>
      <c r="H4472" s="77">
        <v>12616534.699999999</v>
      </c>
      <c r="I4472" s="77">
        <v>13877780</v>
      </c>
      <c r="J4472" s="38">
        <f t="shared" si="620"/>
        <v>507657</v>
      </c>
      <c r="K4472" s="38">
        <f t="shared" si="621"/>
        <v>9884946.9749999996</v>
      </c>
      <c r="L4472" s="38">
        <f t="shared" si="622"/>
        <v>12577175.449999999</v>
      </c>
      <c r="M4472" s="39">
        <f t="shared" si="623"/>
        <v>5777807.798323513</v>
      </c>
      <c r="N4472" s="40">
        <f t="shared" si="624"/>
        <v>3726559.367370253</v>
      </c>
      <c r="O4472" s="41">
        <f t="shared" si="625"/>
        <v>0.64497807774975668</v>
      </c>
      <c r="P4472" s="42">
        <f t="shared" si="626"/>
        <v>507657</v>
      </c>
      <c r="Q4472" s="43" t="str">
        <f t="shared" si="627"/>
        <v>MEDIA GEO</v>
      </c>
    </row>
    <row r="4473" spans="2:17" s="44" customFormat="1" ht="21.6" x14ac:dyDescent="0.3">
      <c r="B4473" s="87">
        <v>4432</v>
      </c>
      <c r="C4473" s="88">
        <v>72154500</v>
      </c>
      <c r="D4473" s="89" t="s">
        <v>1236</v>
      </c>
      <c r="E4473" s="78">
        <v>157516</v>
      </c>
      <c r="F4473" s="35">
        <f t="shared" si="628"/>
        <v>165549</v>
      </c>
      <c r="G4473" s="77">
        <v>9366043.75</v>
      </c>
      <c r="H4473" s="77">
        <v>9583540.0500000007</v>
      </c>
      <c r="I4473" s="77">
        <v>10408335</v>
      </c>
      <c r="J4473" s="38">
        <f t="shared" si="620"/>
        <v>165549</v>
      </c>
      <c r="K4473" s="38">
        <f t="shared" si="621"/>
        <v>7380866.9500000002</v>
      </c>
      <c r="L4473" s="38">
        <f t="shared" si="622"/>
        <v>9474791.9000000004</v>
      </c>
      <c r="M4473" s="39">
        <f t="shared" si="623"/>
        <v>3526529.2630252517</v>
      </c>
      <c r="N4473" s="40">
        <f t="shared" si="624"/>
        <v>2376571.9354193015</v>
      </c>
      <c r="O4473" s="41">
        <f t="shared" si="625"/>
        <v>0.67391243859424177</v>
      </c>
      <c r="P4473" s="42">
        <f t="shared" si="626"/>
        <v>165549</v>
      </c>
      <c r="Q4473" s="43" t="str">
        <f t="shared" si="627"/>
        <v>MEDIA GEO</v>
      </c>
    </row>
    <row r="4474" spans="2:17" s="44" customFormat="1" ht="21.6" x14ac:dyDescent="0.3">
      <c r="B4474" s="87">
        <v>4433</v>
      </c>
      <c r="C4474" s="88">
        <v>72154500</v>
      </c>
      <c r="D4474" s="89" t="s">
        <v>1445</v>
      </c>
      <c r="E4474" s="78">
        <v>85073</v>
      </c>
      <c r="F4474" s="35">
        <f t="shared" si="628"/>
        <v>89412</v>
      </c>
      <c r="G4474" s="77">
        <v>4423396.5999999996</v>
      </c>
      <c r="H4474" s="77">
        <v>4435641.7</v>
      </c>
      <c r="I4474" s="77">
        <v>4857223</v>
      </c>
      <c r="J4474" s="38">
        <f t="shared" si="620"/>
        <v>89412</v>
      </c>
      <c r="K4474" s="38">
        <f t="shared" si="621"/>
        <v>3451418.3250000002</v>
      </c>
      <c r="L4474" s="38">
        <f t="shared" si="622"/>
        <v>4429519.1500000004</v>
      </c>
      <c r="M4474" s="39">
        <f t="shared" si="623"/>
        <v>1708535.6590236931</v>
      </c>
      <c r="N4474" s="40">
        <f t="shared" si="624"/>
        <v>1144893.3188752288</v>
      </c>
      <c r="O4474" s="41">
        <f t="shared" si="625"/>
        <v>0.67010209171136292</v>
      </c>
      <c r="P4474" s="42">
        <f t="shared" si="626"/>
        <v>89412</v>
      </c>
      <c r="Q4474" s="43" t="str">
        <f t="shared" si="627"/>
        <v>MEDIA GEO</v>
      </c>
    </row>
    <row r="4475" spans="2:17" s="44" customFormat="1" x14ac:dyDescent="0.3">
      <c r="B4475" s="87">
        <v>4434</v>
      </c>
      <c r="C4475" s="88">
        <v>72154500</v>
      </c>
      <c r="D4475" s="89" t="s">
        <v>1330</v>
      </c>
      <c r="E4475" s="78">
        <v>170790</v>
      </c>
      <c r="F4475" s="35">
        <f t="shared" si="628"/>
        <v>179500</v>
      </c>
      <c r="G4475" s="36">
        <v>1565331.95</v>
      </c>
      <c r="H4475" s="36">
        <v>1618102.5</v>
      </c>
      <c r="I4475" s="37">
        <v>1734722.5</v>
      </c>
      <c r="J4475" s="38">
        <f t="shared" si="620"/>
        <v>179500</v>
      </c>
      <c r="K4475" s="38">
        <f t="shared" si="621"/>
        <v>1274414.2375</v>
      </c>
      <c r="L4475" s="38">
        <f t="shared" si="622"/>
        <v>1591717.2250000001</v>
      </c>
      <c r="M4475" s="39">
        <f t="shared" si="623"/>
        <v>942381.46508259815</v>
      </c>
      <c r="N4475" s="40">
        <f t="shared" si="624"/>
        <v>539438.65720143344</v>
      </c>
      <c r="O4475" s="41">
        <f t="shared" si="625"/>
        <v>0.57242069924852834</v>
      </c>
      <c r="P4475" s="42">
        <f t="shared" si="626"/>
        <v>179500</v>
      </c>
      <c r="Q4475" s="43" t="str">
        <f t="shared" si="627"/>
        <v>MEDIA GEO</v>
      </c>
    </row>
    <row r="4476" spans="2:17" s="44" customFormat="1" ht="32.4" x14ac:dyDescent="0.3">
      <c r="B4476" s="87">
        <v>4435</v>
      </c>
      <c r="C4476" s="88">
        <v>72154500</v>
      </c>
      <c r="D4476" s="89" t="s">
        <v>1238</v>
      </c>
      <c r="E4476" s="78">
        <v>207370</v>
      </c>
      <c r="F4476" s="35">
        <f t="shared" si="628"/>
        <v>217946</v>
      </c>
      <c r="G4476" s="36">
        <v>4384912</v>
      </c>
      <c r="H4476" s="36">
        <v>4433017.75</v>
      </c>
      <c r="I4476" s="37">
        <v>4857223</v>
      </c>
      <c r="J4476" s="38">
        <f t="shared" si="620"/>
        <v>217946</v>
      </c>
      <c r="K4476" s="38">
        <f t="shared" si="621"/>
        <v>3473274.6875</v>
      </c>
      <c r="L4476" s="38">
        <f t="shared" si="622"/>
        <v>4408964.875</v>
      </c>
      <c r="M4476" s="39">
        <f t="shared" si="623"/>
        <v>2129851.5017168052</v>
      </c>
      <c r="N4476" s="40">
        <f t="shared" si="624"/>
        <v>1351921.3452518212</v>
      </c>
      <c r="O4476" s="41">
        <f t="shared" si="625"/>
        <v>0.6347491100492596</v>
      </c>
      <c r="P4476" s="42">
        <f t="shared" si="626"/>
        <v>217946</v>
      </c>
      <c r="Q4476" s="43" t="str">
        <f t="shared" si="627"/>
        <v>MEDIA GEO</v>
      </c>
    </row>
    <row r="4477" spans="2:17" s="44" customFormat="1" x14ac:dyDescent="0.3">
      <c r="B4477" s="87">
        <v>4436</v>
      </c>
      <c r="C4477" s="88">
        <v>72154500</v>
      </c>
      <c r="D4477" s="89" t="s">
        <v>1127</v>
      </c>
      <c r="E4477" s="78">
        <v>80912</v>
      </c>
      <c r="F4477" s="35">
        <f t="shared" si="628"/>
        <v>85039</v>
      </c>
      <c r="G4477" s="36">
        <v>1410227.35</v>
      </c>
      <c r="H4477" s="36">
        <v>1432093.6</v>
      </c>
      <c r="I4477" s="37">
        <v>1561250.25</v>
      </c>
      <c r="J4477" s="38">
        <f t="shared" si="620"/>
        <v>85039</v>
      </c>
      <c r="K4477" s="38">
        <f t="shared" si="621"/>
        <v>1122152.55</v>
      </c>
      <c r="L4477" s="38">
        <f t="shared" si="622"/>
        <v>1421160.4750000001</v>
      </c>
      <c r="M4477" s="39">
        <f t="shared" si="623"/>
        <v>719594.44256447291</v>
      </c>
      <c r="N4477" s="40">
        <f t="shared" si="624"/>
        <v>448698.45647616958</v>
      </c>
      <c r="O4477" s="41">
        <f t="shared" si="625"/>
        <v>0.62354352665246982</v>
      </c>
      <c r="P4477" s="42">
        <f t="shared" si="626"/>
        <v>85039</v>
      </c>
      <c r="Q4477" s="43" t="str">
        <f t="shared" si="627"/>
        <v>MEDIA GEO</v>
      </c>
    </row>
    <row r="4478" spans="2:17" s="44" customFormat="1" x14ac:dyDescent="0.3">
      <c r="B4478" s="87">
        <v>4437</v>
      </c>
      <c r="C4478" s="88">
        <v>72154500</v>
      </c>
      <c r="D4478" s="89" t="s">
        <v>1130</v>
      </c>
      <c r="E4478" s="78">
        <v>298776</v>
      </c>
      <c r="F4478" s="35">
        <f t="shared" si="628"/>
        <v>314014</v>
      </c>
      <c r="G4478" s="36">
        <v>7250556.9500000002</v>
      </c>
      <c r="H4478" s="36">
        <v>7389334.75</v>
      </c>
      <c r="I4478" s="37">
        <v>7979723.5</v>
      </c>
      <c r="J4478" s="38">
        <f t="shared" si="620"/>
        <v>314014</v>
      </c>
      <c r="K4478" s="38">
        <f t="shared" si="621"/>
        <v>5733407.2999999998</v>
      </c>
      <c r="L4478" s="38">
        <f t="shared" si="622"/>
        <v>7319945.8499999996</v>
      </c>
      <c r="M4478" s="39">
        <f t="shared" si="623"/>
        <v>3403912.5251571396</v>
      </c>
      <c r="N4478" s="40">
        <f t="shared" si="624"/>
        <v>2184888.2003169255</v>
      </c>
      <c r="O4478" s="41">
        <f t="shared" si="625"/>
        <v>0.64187554297273297</v>
      </c>
      <c r="P4478" s="42">
        <f t="shared" si="626"/>
        <v>314014</v>
      </c>
      <c r="Q4478" s="43" t="str">
        <f t="shared" si="627"/>
        <v>MEDIA GEO</v>
      </c>
    </row>
    <row r="4479" spans="2:17" s="44" customFormat="1" x14ac:dyDescent="0.3">
      <c r="B4479" s="87">
        <v>4438</v>
      </c>
      <c r="C4479" s="88">
        <v>72154500</v>
      </c>
      <c r="D4479" s="89" t="s">
        <v>1201</v>
      </c>
      <c r="E4479" s="78">
        <v>128152</v>
      </c>
      <c r="F4479" s="35">
        <f t="shared" si="628"/>
        <v>134688</v>
      </c>
      <c r="G4479" s="36">
        <v>2857190</v>
      </c>
      <c r="H4479" s="36">
        <v>2856023.8</v>
      </c>
      <c r="I4479" s="37">
        <v>3122500.5</v>
      </c>
      <c r="J4479" s="38">
        <f t="shared" si="620"/>
        <v>134688</v>
      </c>
      <c r="K4479" s="38">
        <f t="shared" si="621"/>
        <v>2242600.5750000002</v>
      </c>
      <c r="L4479" s="38">
        <f t="shared" si="622"/>
        <v>2856606.9</v>
      </c>
      <c r="M4479" s="39">
        <f t="shared" si="623"/>
        <v>1361078.2407672927</v>
      </c>
      <c r="N4479" s="40">
        <f t="shared" si="624"/>
        <v>867188.85562755528</v>
      </c>
      <c r="O4479" s="41">
        <f t="shared" si="625"/>
        <v>0.63713372946046598</v>
      </c>
      <c r="P4479" s="42">
        <f t="shared" si="626"/>
        <v>134688</v>
      </c>
      <c r="Q4479" s="43" t="str">
        <f t="shared" si="627"/>
        <v>MEDIA GEO</v>
      </c>
    </row>
    <row r="4480" spans="2:17" s="44" customFormat="1" x14ac:dyDescent="0.3">
      <c r="B4480" s="87">
        <v>4439</v>
      </c>
      <c r="C4480" s="88">
        <v>72154500</v>
      </c>
      <c r="D4480" s="89" t="s">
        <v>1379</v>
      </c>
      <c r="E4480" s="78">
        <v>98494</v>
      </c>
      <c r="F4480" s="35">
        <f t="shared" si="628"/>
        <v>103517</v>
      </c>
      <c r="G4480" s="36">
        <v>2479341.2000000002</v>
      </c>
      <c r="H4480" s="36">
        <v>2543773.75</v>
      </c>
      <c r="I4480" s="37">
        <v>2775556</v>
      </c>
      <c r="J4480" s="38">
        <f t="shared" si="620"/>
        <v>103517</v>
      </c>
      <c r="K4480" s="38">
        <f t="shared" si="621"/>
        <v>1975546.9875</v>
      </c>
      <c r="L4480" s="38">
        <f t="shared" si="622"/>
        <v>2511557.4750000001</v>
      </c>
      <c r="M4480" s="39">
        <f t="shared" si="623"/>
        <v>1160230.0580485223</v>
      </c>
      <c r="N4480" s="40">
        <f t="shared" si="624"/>
        <v>747208.96911448403</v>
      </c>
      <c r="O4480" s="41">
        <f t="shared" si="625"/>
        <v>0.64401793759012815</v>
      </c>
      <c r="P4480" s="42">
        <f t="shared" si="626"/>
        <v>103517</v>
      </c>
      <c r="Q4480" s="43" t="str">
        <f t="shared" si="627"/>
        <v>MEDIA GEO</v>
      </c>
    </row>
    <row r="4481" spans="2:17" s="44" customFormat="1" x14ac:dyDescent="0.3">
      <c r="B4481" s="87">
        <v>4440</v>
      </c>
      <c r="C4481" s="88">
        <v>72154500</v>
      </c>
      <c r="D4481" s="89" t="s">
        <v>1143</v>
      </c>
      <c r="E4481" s="78">
        <v>104219</v>
      </c>
      <c r="F4481" s="35">
        <f t="shared" si="628"/>
        <v>109534</v>
      </c>
      <c r="G4481" s="36">
        <v>3137078</v>
      </c>
      <c r="H4481" s="36">
        <v>3155445.65</v>
      </c>
      <c r="I4481" s="37">
        <v>3469445</v>
      </c>
      <c r="J4481" s="38">
        <f t="shared" si="620"/>
        <v>109534</v>
      </c>
      <c r="K4481" s="38">
        <f t="shared" si="621"/>
        <v>2467875.6625000001</v>
      </c>
      <c r="L4481" s="38">
        <f t="shared" si="622"/>
        <v>3146261.8250000002</v>
      </c>
      <c r="M4481" s="39">
        <f t="shared" si="623"/>
        <v>1392671.6791332909</v>
      </c>
      <c r="N4481" s="40">
        <f t="shared" si="624"/>
        <v>907315.35411111836</v>
      </c>
      <c r="O4481" s="41">
        <f t="shared" si="625"/>
        <v>0.65149264374771587</v>
      </c>
      <c r="P4481" s="42">
        <f t="shared" si="626"/>
        <v>109534</v>
      </c>
      <c r="Q4481" s="43" t="str">
        <f t="shared" si="627"/>
        <v>MEDIA GEO</v>
      </c>
    </row>
    <row r="4482" spans="2:17" s="44" customFormat="1" x14ac:dyDescent="0.3">
      <c r="B4482" s="87">
        <v>4441</v>
      </c>
      <c r="C4482" s="88">
        <v>72154500</v>
      </c>
      <c r="D4482" s="89" t="s">
        <v>1446</v>
      </c>
      <c r="E4482" s="78">
        <v>1847793</v>
      </c>
      <c r="F4482" s="35">
        <f t="shared" si="628"/>
        <v>1942030</v>
      </c>
      <c r="G4482" s="36">
        <v>17195327.449999999</v>
      </c>
      <c r="H4482" s="36">
        <v>17795920.449999999</v>
      </c>
      <c r="I4482" s="37">
        <v>19081947.5</v>
      </c>
      <c r="J4482" s="38">
        <f t="shared" si="620"/>
        <v>1942030</v>
      </c>
      <c r="K4482" s="38">
        <f t="shared" si="621"/>
        <v>14003806.35</v>
      </c>
      <c r="L4482" s="38">
        <f t="shared" si="622"/>
        <v>17495623.949999999</v>
      </c>
      <c r="M4482" s="39">
        <f t="shared" si="623"/>
        <v>10319350.991551269</v>
      </c>
      <c r="N4482" s="40">
        <f t="shared" si="624"/>
        <v>5923660.4813023144</v>
      </c>
      <c r="O4482" s="41">
        <f t="shared" si="625"/>
        <v>0.57403420875519939</v>
      </c>
      <c r="P4482" s="42">
        <f t="shared" si="626"/>
        <v>1942030</v>
      </c>
      <c r="Q4482" s="43" t="str">
        <f t="shared" si="627"/>
        <v>MEDIA GEO</v>
      </c>
    </row>
    <row r="4483" spans="2:17" s="44" customFormat="1" x14ac:dyDescent="0.3">
      <c r="B4483" s="87">
        <v>4442</v>
      </c>
      <c r="C4483" s="88">
        <v>72154500</v>
      </c>
      <c r="D4483" s="89" t="s">
        <v>1333</v>
      </c>
      <c r="E4483" s="78">
        <v>565390</v>
      </c>
      <c r="F4483" s="35">
        <f t="shared" si="628"/>
        <v>594225</v>
      </c>
      <c r="G4483" s="36">
        <v>3118127.25</v>
      </c>
      <c r="H4483" s="36">
        <v>3191597.85</v>
      </c>
      <c r="I4483" s="37">
        <v>3469445</v>
      </c>
      <c r="J4483" s="38">
        <f t="shared" si="620"/>
        <v>594225</v>
      </c>
      <c r="K4483" s="38">
        <f t="shared" si="621"/>
        <v>2593348.7749999999</v>
      </c>
      <c r="L4483" s="38">
        <f t="shared" si="622"/>
        <v>3154862.55</v>
      </c>
      <c r="M4483" s="39">
        <f t="shared" si="623"/>
        <v>2128277.3898181245</v>
      </c>
      <c r="N4483" s="40">
        <f t="shared" si="624"/>
        <v>1084738.8475358246</v>
      </c>
      <c r="O4483" s="41">
        <f t="shared" si="625"/>
        <v>0.50967926113640794</v>
      </c>
      <c r="P4483" s="42">
        <f t="shared" si="626"/>
        <v>594225</v>
      </c>
      <c r="Q4483" s="43" t="str">
        <f t="shared" si="627"/>
        <v>MEDIA GEO</v>
      </c>
    </row>
    <row r="4484" spans="2:17" s="44" customFormat="1" x14ac:dyDescent="0.3">
      <c r="B4484" s="87">
        <v>4443</v>
      </c>
      <c r="C4484" s="88">
        <v>72154500</v>
      </c>
      <c r="D4484" s="89" t="s">
        <v>1147</v>
      </c>
      <c r="E4484" s="78">
        <v>120751</v>
      </c>
      <c r="F4484" s="35">
        <f t="shared" si="628"/>
        <v>126909</v>
      </c>
      <c r="G4484" s="36">
        <v>2528321.6</v>
      </c>
      <c r="H4484" s="36">
        <v>2549021.65</v>
      </c>
      <c r="I4484" s="37">
        <v>2775556</v>
      </c>
      <c r="J4484" s="38">
        <f t="shared" si="620"/>
        <v>126909</v>
      </c>
      <c r="K4484" s="38">
        <f t="shared" si="621"/>
        <v>1994952.0625</v>
      </c>
      <c r="L4484" s="38">
        <f t="shared" si="622"/>
        <v>2538671.625</v>
      </c>
      <c r="M4484" s="39">
        <f t="shared" si="623"/>
        <v>1227473.327396184</v>
      </c>
      <c r="N4484" s="40">
        <f t="shared" si="624"/>
        <v>778216.49903385341</v>
      </c>
      <c r="O4484" s="41">
        <f t="shared" si="625"/>
        <v>0.63399870422004967</v>
      </c>
      <c r="P4484" s="42">
        <f t="shared" si="626"/>
        <v>126909</v>
      </c>
      <c r="Q4484" s="43" t="str">
        <f t="shared" si="627"/>
        <v>MEDIA GEO</v>
      </c>
    </row>
    <row r="4485" spans="2:17" s="44" customFormat="1" x14ac:dyDescent="0.3">
      <c r="B4485" s="87">
        <v>4444</v>
      </c>
      <c r="C4485" s="88">
        <v>72154500</v>
      </c>
      <c r="D4485" s="89" t="s">
        <v>1148</v>
      </c>
      <c r="E4485" s="78">
        <v>641294</v>
      </c>
      <c r="F4485" s="35">
        <f t="shared" si="628"/>
        <v>674000</v>
      </c>
      <c r="G4485" s="36">
        <v>9460214.4000000004</v>
      </c>
      <c r="H4485" s="36">
        <v>9695495.25</v>
      </c>
      <c r="I4485" s="37">
        <v>10408335</v>
      </c>
      <c r="J4485" s="38">
        <f t="shared" si="620"/>
        <v>674000</v>
      </c>
      <c r="K4485" s="38">
        <f t="shared" si="621"/>
        <v>7559511.1624999996</v>
      </c>
      <c r="L4485" s="38">
        <f t="shared" si="622"/>
        <v>9577854.8249999993</v>
      </c>
      <c r="M4485" s="39">
        <f t="shared" si="623"/>
        <v>5036490.670996082</v>
      </c>
      <c r="N4485" s="40">
        <f t="shared" si="624"/>
        <v>3084746.736324382</v>
      </c>
      <c r="O4485" s="41">
        <f t="shared" si="625"/>
        <v>0.61247939047890709</v>
      </c>
      <c r="P4485" s="42">
        <f t="shared" si="626"/>
        <v>674000</v>
      </c>
      <c r="Q4485" s="43" t="str">
        <f t="shared" si="627"/>
        <v>MEDIA GEO</v>
      </c>
    </row>
    <row r="4486" spans="2:17" s="44" customFormat="1" x14ac:dyDescent="0.3">
      <c r="B4486" s="87">
        <v>4445</v>
      </c>
      <c r="C4486" s="88">
        <v>72154500</v>
      </c>
      <c r="D4486" s="89" t="s">
        <v>1150</v>
      </c>
      <c r="E4486" s="78">
        <v>343328</v>
      </c>
      <c r="F4486" s="35">
        <f t="shared" si="628"/>
        <v>360838</v>
      </c>
      <c r="G4486" s="36">
        <v>20558065.149999999</v>
      </c>
      <c r="H4486" s="36">
        <v>20948742.149999999</v>
      </c>
      <c r="I4486" s="37">
        <v>22551392.5</v>
      </c>
      <c r="J4486" s="38">
        <f t="shared" si="620"/>
        <v>360838</v>
      </c>
      <c r="K4486" s="38">
        <f t="shared" si="621"/>
        <v>16104759.449999999</v>
      </c>
      <c r="L4486" s="38">
        <f t="shared" si="622"/>
        <v>20753403.649999999</v>
      </c>
      <c r="M4486" s="39">
        <f t="shared" si="623"/>
        <v>7694075.7020500703</v>
      </c>
      <c r="N4486" s="40">
        <f t="shared" si="624"/>
        <v>5185382.1071724594</v>
      </c>
      <c r="O4486" s="41">
        <f t="shared" si="625"/>
        <v>0.67394477361209548</v>
      </c>
      <c r="P4486" s="42">
        <f t="shared" si="626"/>
        <v>360838</v>
      </c>
      <c r="Q4486" s="43" t="str">
        <f t="shared" si="627"/>
        <v>MEDIA GEO</v>
      </c>
    </row>
    <row r="4487" spans="2:17" s="44" customFormat="1" x14ac:dyDescent="0.3">
      <c r="B4487" s="87">
        <v>4446</v>
      </c>
      <c r="C4487" s="88">
        <v>72154500</v>
      </c>
      <c r="D4487" s="89" t="s">
        <v>1243</v>
      </c>
      <c r="E4487" s="78">
        <v>65650</v>
      </c>
      <c r="F4487" s="35">
        <f t="shared" si="628"/>
        <v>68998</v>
      </c>
      <c r="G4487" s="36">
        <v>2020733.05</v>
      </c>
      <c r="H4487" s="36">
        <v>2087498</v>
      </c>
      <c r="I4487" s="37">
        <v>2255139.25</v>
      </c>
      <c r="J4487" s="38">
        <f t="shared" si="620"/>
        <v>68998</v>
      </c>
      <c r="K4487" s="38">
        <f t="shared" si="621"/>
        <v>1608092.075</v>
      </c>
      <c r="L4487" s="38">
        <f t="shared" si="622"/>
        <v>2054115.5249999999</v>
      </c>
      <c r="M4487" s="39">
        <f t="shared" si="623"/>
        <v>900090.58647841983</v>
      </c>
      <c r="N4487" s="40">
        <f t="shared" si="624"/>
        <v>587671.20369275787</v>
      </c>
      <c r="O4487" s="41">
        <f t="shared" si="625"/>
        <v>0.65290228841522013</v>
      </c>
      <c r="P4487" s="42">
        <f t="shared" si="626"/>
        <v>68998</v>
      </c>
      <c r="Q4487" s="43" t="str">
        <f t="shared" si="627"/>
        <v>MEDIA GEO</v>
      </c>
    </row>
    <row r="4488" spans="2:17" s="44" customFormat="1" x14ac:dyDescent="0.3">
      <c r="B4488" s="87">
        <v>4447</v>
      </c>
      <c r="C4488" s="88">
        <v>72154500</v>
      </c>
      <c r="D4488" s="89" t="s">
        <v>1454</v>
      </c>
      <c r="E4488" s="78">
        <v>825928</v>
      </c>
      <c r="F4488" s="35">
        <f t="shared" si="628"/>
        <v>868050</v>
      </c>
      <c r="G4488" s="36">
        <v>14285366.9</v>
      </c>
      <c r="H4488" s="36">
        <v>14220351.25</v>
      </c>
      <c r="I4488" s="37">
        <v>15612502.5</v>
      </c>
      <c r="J4488" s="38">
        <f t="shared" si="620"/>
        <v>868050</v>
      </c>
      <c r="K4488" s="38">
        <f t="shared" si="621"/>
        <v>11246567.6625</v>
      </c>
      <c r="L4488" s="38">
        <f t="shared" si="622"/>
        <v>14252859.074999999</v>
      </c>
      <c r="M4488" s="39">
        <f t="shared" si="623"/>
        <v>7243604.7745801723</v>
      </c>
      <c r="N4488" s="40">
        <f t="shared" si="624"/>
        <v>4508198.0149319107</v>
      </c>
      <c r="O4488" s="41">
        <f t="shared" si="625"/>
        <v>0.62236940794346396</v>
      </c>
      <c r="P4488" s="42">
        <f t="shared" si="626"/>
        <v>868050</v>
      </c>
      <c r="Q4488" s="43" t="str">
        <f t="shared" si="627"/>
        <v>MEDIA GEO</v>
      </c>
    </row>
    <row r="4489" spans="2:17" s="44" customFormat="1" ht="21.6" x14ac:dyDescent="0.3">
      <c r="B4489" s="87">
        <v>4448</v>
      </c>
      <c r="C4489" s="88">
        <v>72154500</v>
      </c>
      <c r="D4489" s="89" t="s">
        <v>1455</v>
      </c>
      <c r="E4489" s="78">
        <v>1057213</v>
      </c>
      <c r="F4489" s="35">
        <f t="shared" si="628"/>
        <v>1111131</v>
      </c>
      <c r="G4489" s="36">
        <v>17757144.300000001</v>
      </c>
      <c r="H4489" s="36">
        <v>17844026.199999999</v>
      </c>
      <c r="I4489" s="37">
        <v>19428892</v>
      </c>
      <c r="J4489" s="38">
        <f t="shared" ref="J4489:J4552" si="629">MIN(F4489:I4489)</f>
        <v>1111131</v>
      </c>
      <c r="K4489" s="38">
        <f t="shared" ref="K4489:K4552" si="630">AVERAGE(F4489:I4489)</f>
        <v>14035298.375</v>
      </c>
      <c r="L4489" s="38">
        <f t="shared" ref="L4489:L4552" si="631">MEDIAN(F4489:I4489)</f>
        <v>17800585.25</v>
      </c>
      <c r="M4489" s="39">
        <f t="shared" ref="M4489:M4552" si="632">GEOMEAN(F4489:I4489)</f>
        <v>9094311.3536362145</v>
      </c>
      <c r="N4489" s="40">
        <f t="shared" ref="N4489:N4552" si="633">STDEVA(J4489,M4489)</f>
        <v>5644960.9634913886</v>
      </c>
      <c r="O4489" s="41">
        <f t="shared" ref="O4489:O4552" si="634">N4489/M4489</f>
        <v>0.62071340467514802</v>
      </c>
      <c r="P4489" s="42">
        <f t="shared" ref="P4489:P4552" si="635">ROUND(IF(O4489&lt;=P4484,J4489,M4489),0)</f>
        <v>1111131</v>
      </c>
      <c r="Q4489" s="43" t="str">
        <f t="shared" ref="Q4489:Q4552" si="636">IF(O4489&lt;=35%,"MENOR VALOR","MEDIA GEO")</f>
        <v>MEDIA GEO</v>
      </c>
    </row>
    <row r="4490" spans="2:17" s="44" customFormat="1" ht="21.6" x14ac:dyDescent="0.3">
      <c r="B4490" s="87">
        <v>4449</v>
      </c>
      <c r="C4490" s="88">
        <v>72154500</v>
      </c>
      <c r="D4490" s="89" t="s">
        <v>1369</v>
      </c>
      <c r="E4490" s="78">
        <v>794355</v>
      </c>
      <c r="F4490" s="35">
        <f t="shared" si="628"/>
        <v>834867</v>
      </c>
      <c r="G4490" s="36">
        <v>13778361.449999999</v>
      </c>
      <c r="H4490" s="36">
        <v>14158251.1</v>
      </c>
      <c r="I4490" s="37">
        <v>15265558</v>
      </c>
      <c r="J4490" s="38">
        <f t="shared" si="629"/>
        <v>834867</v>
      </c>
      <c r="K4490" s="38">
        <f t="shared" si="630"/>
        <v>11009259.387499999</v>
      </c>
      <c r="L4490" s="38">
        <f t="shared" si="631"/>
        <v>13968306.274999999</v>
      </c>
      <c r="M4490" s="39">
        <f t="shared" si="632"/>
        <v>7061293.946306129</v>
      </c>
      <c r="N4490" s="40">
        <f t="shared" si="633"/>
        <v>4402748.7162957117</v>
      </c>
      <c r="O4490" s="41">
        <f t="shared" si="634"/>
        <v>0.62350452335989459</v>
      </c>
      <c r="P4490" s="42">
        <f t="shared" si="635"/>
        <v>834867</v>
      </c>
      <c r="Q4490" s="43" t="str">
        <f t="shared" si="636"/>
        <v>MEDIA GEO</v>
      </c>
    </row>
    <row r="4491" spans="2:17" s="44" customFormat="1" x14ac:dyDescent="0.3">
      <c r="B4491" s="87">
        <v>4450</v>
      </c>
      <c r="C4491" s="88">
        <v>72154500</v>
      </c>
      <c r="D4491" s="89" t="s">
        <v>1208</v>
      </c>
      <c r="E4491" s="78">
        <v>38864</v>
      </c>
      <c r="F4491" s="35">
        <f t="shared" si="628"/>
        <v>40846</v>
      </c>
      <c r="G4491" s="36">
        <v>443739.1</v>
      </c>
      <c r="H4491" s="36">
        <v>442572.9</v>
      </c>
      <c r="I4491" s="37">
        <v>485722.3</v>
      </c>
      <c r="J4491" s="38">
        <f t="shared" si="629"/>
        <v>40846</v>
      </c>
      <c r="K4491" s="38">
        <f t="shared" si="630"/>
        <v>353220.07500000001</v>
      </c>
      <c r="L4491" s="38">
        <f t="shared" si="631"/>
        <v>443156</v>
      </c>
      <c r="M4491" s="39">
        <f t="shared" si="632"/>
        <v>249840.31733183868</v>
      </c>
      <c r="N4491" s="40">
        <f t="shared" si="633"/>
        <v>147781.29901479639</v>
      </c>
      <c r="O4491" s="41">
        <f t="shared" si="634"/>
        <v>0.59150300717282878</v>
      </c>
      <c r="P4491" s="42">
        <f t="shared" si="635"/>
        <v>40846</v>
      </c>
      <c r="Q4491" s="43" t="str">
        <f t="shared" si="636"/>
        <v>MEDIA GEO</v>
      </c>
    </row>
    <row r="4492" spans="2:17" s="44" customFormat="1" x14ac:dyDescent="0.3">
      <c r="B4492" s="87">
        <v>4451</v>
      </c>
      <c r="C4492" s="88">
        <v>72154500</v>
      </c>
      <c r="D4492" s="89" t="s">
        <v>1209</v>
      </c>
      <c r="E4492" s="78">
        <v>31757</v>
      </c>
      <c r="F4492" s="35">
        <f t="shared" si="628"/>
        <v>33377</v>
      </c>
      <c r="G4492" s="36">
        <v>599426.80000000005</v>
      </c>
      <c r="H4492" s="36">
        <v>613129.65</v>
      </c>
      <c r="I4492" s="37">
        <v>659194.55000000005</v>
      </c>
      <c r="J4492" s="38">
        <f t="shared" si="629"/>
        <v>33377</v>
      </c>
      <c r="K4492" s="38">
        <f t="shared" si="630"/>
        <v>476282.00000000006</v>
      </c>
      <c r="L4492" s="38">
        <f t="shared" si="631"/>
        <v>606278.22500000009</v>
      </c>
      <c r="M4492" s="39">
        <f t="shared" si="632"/>
        <v>299872.98679541942</v>
      </c>
      <c r="N4492" s="40">
        <f t="shared" si="633"/>
        <v>188441.11942204169</v>
      </c>
      <c r="O4492" s="41">
        <f t="shared" si="634"/>
        <v>0.62840311638540747</v>
      </c>
      <c r="P4492" s="42">
        <f t="shared" si="635"/>
        <v>33377</v>
      </c>
      <c r="Q4492" s="43" t="str">
        <f t="shared" si="636"/>
        <v>MEDIA GEO</v>
      </c>
    </row>
    <row r="4493" spans="2:17" s="44" customFormat="1" x14ac:dyDescent="0.3">
      <c r="B4493" s="87">
        <v>4452</v>
      </c>
      <c r="C4493" s="88">
        <v>72154500</v>
      </c>
      <c r="D4493" s="89" t="s">
        <v>1160</v>
      </c>
      <c r="E4493" s="78">
        <v>120714</v>
      </c>
      <c r="F4493" s="35">
        <f t="shared" si="628"/>
        <v>126870</v>
      </c>
      <c r="G4493" s="36">
        <v>1551046</v>
      </c>
      <c r="H4493" s="36">
        <v>1589822.15</v>
      </c>
      <c r="I4493" s="37">
        <v>1734722.5</v>
      </c>
      <c r="J4493" s="38">
        <f t="shared" si="629"/>
        <v>126870</v>
      </c>
      <c r="K4493" s="38">
        <f t="shared" si="630"/>
        <v>1250615.1625000001</v>
      </c>
      <c r="L4493" s="38">
        <f t="shared" si="631"/>
        <v>1570434.075</v>
      </c>
      <c r="M4493" s="39">
        <f t="shared" si="632"/>
        <v>858302.82748417719</v>
      </c>
      <c r="N4493" s="40">
        <f t="shared" si="633"/>
        <v>517201.11229651188</v>
      </c>
      <c r="O4493" s="41">
        <f t="shared" si="634"/>
        <v>0.60258581905469311</v>
      </c>
      <c r="P4493" s="42">
        <f t="shared" si="635"/>
        <v>126870</v>
      </c>
      <c r="Q4493" s="43" t="str">
        <f t="shared" si="636"/>
        <v>MEDIA GEO</v>
      </c>
    </row>
    <row r="4494" spans="2:17" s="44" customFormat="1" ht="27" customHeight="1" x14ac:dyDescent="0.3">
      <c r="B4494" s="87">
        <v>4453</v>
      </c>
      <c r="C4494" s="88">
        <v>72154500</v>
      </c>
      <c r="D4494" s="89" t="s">
        <v>1161</v>
      </c>
      <c r="E4494" s="78">
        <v>117106</v>
      </c>
      <c r="F4494" s="35">
        <f t="shared" si="628"/>
        <v>123078</v>
      </c>
      <c r="G4494" s="36">
        <v>1268825.6000000001</v>
      </c>
      <c r="H4494" s="36">
        <v>1260079.1000000001</v>
      </c>
      <c r="I4494" s="37">
        <v>1387778</v>
      </c>
      <c r="J4494" s="38">
        <f t="shared" si="629"/>
        <v>123078</v>
      </c>
      <c r="K4494" s="38">
        <f t="shared" si="630"/>
        <v>1009940.175</v>
      </c>
      <c r="L4494" s="38">
        <f t="shared" si="631"/>
        <v>1264452.3500000001</v>
      </c>
      <c r="M4494" s="39">
        <f t="shared" si="632"/>
        <v>722894.70289541734</v>
      </c>
      <c r="N4494" s="40">
        <f t="shared" si="633"/>
        <v>424134.45808630623</v>
      </c>
      <c r="O4494" s="41">
        <f t="shared" si="634"/>
        <v>0.58671678791878856</v>
      </c>
      <c r="P4494" s="42">
        <f t="shared" si="635"/>
        <v>123078</v>
      </c>
      <c r="Q4494" s="43" t="str">
        <f t="shared" si="636"/>
        <v>MEDIA GEO</v>
      </c>
    </row>
    <row r="4495" spans="2:17" s="44" customFormat="1" x14ac:dyDescent="0.3">
      <c r="B4495" s="87">
        <v>4454</v>
      </c>
      <c r="C4495" s="88">
        <v>72154500</v>
      </c>
      <c r="D4495" s="89" t="s">
        <v>1456</v>
      </c>
      <c r="E4495" s="78">
        <v>11543</v>
      </c>
      <c r="F4495" s="35">
        <f t="shared" si="628"/>
        <v>12132</v>
      </c>
      <c r="G4495" s="36">
        <v>378431.9</v>
      </c>
      <c r="H4495" s="36">
        <v>385720.65</v>
      </c>
      <c r="I4495" s="37">
        <v>416333.4</v>
      </c>
      <c r="J4495" s="38">
        <f t="shared" si="629"/>
        <v>12132</v>
      </c>
      <c r="K4495" s="38">
        <f t="shared" si="630"/>
        <v>298154.48750000005</v>
      </c>
      <c r="L4495" s="38">
        <f t="shared" si="631"/>
        <v>382076.27500000002</v>
      </c>
      <c r="M4495" s="39">
        <f t="shared" si="632"/>
        <v>164781.54509217315</v>
      </c>
      <c r="N4495" s="40">
        <f t="shared" si="633"/>
        <v>107939.52847971729</v>
      </c>
      <c r="O4495" s="41">
        <f t="shared" si="634"/>
        <v>0.65504622146454339</v>
      </c>
      <c r="P4495" s="42">
        <f t="shared" si="635"/>
        <v>12132</v>
      </c>
      <c r="Q4495" s="43" t="str">
        <f t="shared" si="636"/>
        <v>MEDIA GEO</v>
      </c>
    </row>
    <row r="4496" spans="2:17" s="44" customFormat="1" ht="21.6" x14ac:dyDescent="0.3">
      <c r="B4496" s="87">
        <v>4455</v>
      </c>
      <c r="C4496" s="88">
        <v>72154500</v>
      </c>
      <c r="D4496" s="89" t="s">
        <v>1457</v>
      </c>
      <c r="E4496" s="78">
        <v>119923</v>
      </c>
      <c r="F4496" s="35">
        <f t="shared" si="628"/>
        <v>126039</v>
      </c>
      <c r="G4496" s="36">
        <v>8378272.3499999996</v>
      </c>
      <c r="H4496" s="36">
        <v>8596351.75</v>
      </c>
      <c r="I4496" s="37">
        <v>9367501.5</v>
      </c>
      <c r="J4496" s="38">
        <f t="shared" si="629"/>
        <v>126039</v>
      </c>
      <c r="K4496" s="38">
        <f t="shared" si="630"/>
        <v>6617041.1500000004</v>
      </c>
      <c r="L4496" s="38">
        <f t="shared" si="631"/>
        <v>8487312.0500000007</v>
      </c>
      <c r="M4496" s="39">
        <f t="shared" si="632"/>
        <v>3036682.194077638</v>
      </c>
      <c r="N4496" s="40">
        <f t="shared" si="633"/>
        <v>2058135.5401467702</v>
      </c>
      <c r="O4496" s="41">
        <f t="shared" si="634"/>
        <v>0.67775796366201846</v>
      </c>
      <c r="P4496" s="42">
        <f t="shared" si="635"/>
        <v>126039</v>
      </c>
      <c r="Q4496" s="43" t="str">
        <f t="shared" si="636"/>
        <v>MEDIA GEO</v>
      </c>
    </row>
    <row r="4497" spans="2:17" s="44" customFormat="1" ht="21.6" x14ac:dyDescent="0.3">
      <c r="B4497" s="87">
        <v>4456</v>
      </c>
      <c r="C4497" s="88">
        <v>72154500</v>
      </c>
      <c r="D4497" s="89" t="s">
        <v>1458</v>
      </c>
      <c r="E4497" s="78">
        <v>1064448</v>
      </c>
      <c r="F4497" s="35">
        <f t="shared" si="628"/>
        <v>1118735</v>
      </c>
      <c r="G4497" s="36">
        <v>3784319</v>
      </c>
      <c r="H4497" s="36">
        <v>3802395.1</v>
      </c>
      <c r="I4497" s="37">
        <v>4163334</v>
      </c>
      <c r="J4497" s="38">
        <f t="shared" si="629"/>
        <v>1118735</v>
      </c>
      <c r="K4497" s="38">
        <f t="shared" si="630"/>
        <v>3217195.7749999999</v>
      </c>
      <c r="L4497" s="38">
        <f t="shared" si="631"/>
        <v>3793357.05</v>
      </c>
      <c r="M4497" s="39">
        <f t="shared" si="632"/>
        <v>2861233.9175124089</v>
      </c>
      <c r="N4497" s="40">
        <f t="shared" si="633"/>
        <v>1232132.8007832428</v>
      </c>
      <c r="O4497" s="41">
        <f t="shared" si="634"/>
        <v>0.43062987379042178</v>
      </c>
      <c r="P4497" s="42">
        <f t="shared" si="635"/>
        <v>1118735</v>
      </c>
      <c r="Q4497" s="43" t="str">
        <f t="shared" si="636"/>
        <v>MEDIA GEO</v>
      </c>
    </row>
    <row r="4498" spans="2:17" x14ac:dyDescent="0.3">
      <c r="B4498" s="136" t="s">
        <v>1459</v>
      </c>
      <c r="C4498" s="137"/>
      <c r="D4498" s="138"/>
      <c r="E4498" s="51"/>
      <c r="F4498" s="52"/>
      <c r="G4498" s="36"/>
      <c r="H4498" s="36"/>
      <c r="I4498" s="37"/>
      <c r="J4498" s="38"/>
      <c r="K4498" s="38"/>
      <c r="L4498" s="38"/>
      <c r="M4498" s="39"/>
      <c r="N4498" s="40"/>
      <c r="O4498" s="53"/>
      <c r="P4498" s="42"/>
      <c r="Q4498" s="43" t="str">
        <f t="shared" si="636"/>
        <v>MENOR VALOR</v>
      </c>
    </row>
    <row r="4499" spans="2:17" s="44" customFormat="1" ht="45" customHeight="1" x14ac:dyDescent="0.3">
      <c r="B4499" s="87">
        <v>4457</v>
      </c>
      <c r="C4499" s="88">
        <v>72154500</v>
      </c>
      <c r="D4499" s="89" t="s">
        <v>1271</v>
      </c>
      <c r="E4499" s="78">
        <v>5008</v>
      </c>
      <c r="F4499" s="35">
        <f t="shared" si="628"/>
        <v>5263</v>
      </c>
      <c r="G4499" s="36">
        <v>436741.9</v>
      </c>
      <c r="H4499" s="36">
        <v>445488.4</v>
      </c>
      <c r="I4499" s="37">
        <v>485722.3</v>
      </c>
      <c r="J4499" s="38">
        <f t="shared" si="629"/>
        <v>5263</v>
      </c>
      <c r="K4499" s="38">
        <f t="shared" si="630"/>
        <v>343303.9</v>
      </c>
      <c r="L4499" s="38">
        <f t="shared" si="631"/>
        <v>441115.15</v>
      </c>
      <c r="M4499" s="39">
        <f t="shared" si="632"/>
        <v>149338.11595822906</v>
      </c>
      <c r="N4499" s="40">
        <f t="shared" si="633"/>
        <v>101876.49149430194</v>
      </c>
      <c r="O4499" s="41">
        <f t="shared" si="634"/>
        <v>0.68218680033969037</v>
      </c>
      <c r="P4499" s="42">
        <f t="shared" si="635"/>
        <v>5263</v>
      </c>
      <c r="Q4499" s="43" t="str">
        <f t="shared" si="636"/>
        <v>MEDIA GEO</v>
      </c>
    </row>
    <row r="4500" spans="2:17" s="44" customFormat="1" x14ac:dyDescent="0.3">
      <c r="B4500" s="87">
        <v>4458</v>
      </c>
      <c r="C4500" s="88">
        <v>72154500</v>
      </c>
      <c r="D4500" s="89" t="s">
        <v>1382</v>
      </c>
      <c r="E4500" s="78">
        <v>5836</v>
      </c>
      <c r="F4500" s="35">
        <f t="shared" si="628"/>
        <v>6134</v>
      </c>
      <c r="G4500" s="36">
        <v>434117.95</v>
      </c>
      <c r="H4500" s="36">
        <v>448403.9</v>
      </c>
      <c r="I4500" s="37">
        <v>485722.3</v>
      </c>
      <c r="J4500" s="38">
        <f t="shared" si="629"/>
        <v>6134</v>
      </c>
      <c r="K4500" s="38">
        <f t="shared" si="630"/>
        <v>343594.53750000003</v>
      </c>
      <c r="L4500" s="38">
        <f t="shared" si="631"/>
        <v>441260.92500000005</v>
      </c>
      <c r="M4500" s="39">
        <f t="shared" si="632"/>
        <v>155185.89126305521</v>
      </c>
      <c r="N4500" s="40">
        <f t="shared" si="633"/>
        <v>105395.60306078626</v>
      </c>
      <c r="O4500" s="41">
        <f t="shared" si="634"/>
        <v>0.67915712055376509</v>
      </c>
      <c r="P4500" s="42">
        <f t="shared" si="635"/>
        <v>6134</v>
      </c>
      <c r="Q4500" s="43" t="str">
        <f t="shared" si="636"/>
        <v>MEDIA GEO</v>
      </c>
    </row>
    <row r="4501" spans="2:17" s="44" customFormat="1" x14ac:dyDescent="0.3">
      <c r="B4501" s="87">
        <v>4459</v>
      </c>
      <c r="C4501" s="88">
        <v>72154500</v>
      </c>
      <c r="D4501" s="89" t="s">
        <v>1272</v>
      </c>
      <c r="E4501" s="78">
        <v>5449</v>
      </c>
      <c r="F4501" s="35">
        <f t="shared" si="628"/>
        <v>5727</v>
      </c>
      <c r="G4501" s="36">
        <v>621293.05000000005</v>
      </c>
      <c r="H4501" s="36">
        <v>635579</v>
      </c>
      <c r="I4501" s="37">
        <v>693889</v>
      </c>
      <c r="J4501" s="38">
        <f t="shared" si="629"/>
        <v>5727</v>
      </c>
      <c r="K4501" s="38">
        <f t="shared" si="630"/>
        <v>489122.01250000001</v>
      </c>
      <c r="L4501" s="38">
        <f t="shared" si="631"/>
        <v>628436.02500000002</v>
      </c>
      <c r="M4501" s="39">
        <f t="shared" si="632"/>
        <v>199031.03672472114</v>
      </c>
      <c r="N4501" s="40">
        <f t="shared" si="633"/>
        <v>136686.59519878373</v>
      </c>
      <c r="O4501" s="41">
        <f t="shared" si="634"/>
        <v>0.68676020307241981</v>
      </c>
      <c r="P4501" s="42">
        <f t="shared" si="635"/>
        <v>5727</v>
      </c>
      <c r="Q4501" s="43" t="str">
        <f t="shared" si="636"/>
        <v>MEDIA GEO</v>
      </c>
    </row>
    <row r="4502" spans="2:17" s="44" customFormat="1" x14ac:dyDescent="0.3">
      <c r="B4502" s="87">
        <v>4460</v>
      </c>
      <c r="C4502" s="88">
        <v>72154500</v>
      </c>
      <c r="D4502" s="89" t="s">
        <v>1273</v>
      </c>
      <c r="E4502" s="78">
        <v>5634</v>
      </c>
      <c r="F4502" s="35">
        <f t="shared" si="628"/>
        <v>5921</v>
      </c>
      <c r="G4502" s="36">
        <v>314290.90000000002</v>
      </c>
      <c r="H4502" s="36">
        <v>318664.15000000002</v>
      </c>
      <c r="I4502" s="37">
        <v>346944.5</v>
      </c>
      <c r="J4502" s="38">
        <f t="shared" si="629"/>
        <v>5921</v>
      </c>
      <c r="K4502" s="38">
        <f t="shared" si="630"/>
        <v>246455.13750000001</v>
      </c>
      <c r="L4502" s="38">
        <f t="shared" si="631"/>
        <v>316477.52500000002</v>
      </c>
      <c r="M4502" s="39">
        <f t="shared" si="632"/>
        <v>119765.02807685178</v>
      </c>
      <c r="N4502" s="40">
        <f t="shared" si="633"/>
        <v>80499.884250733608</v>
      </c>
      <c r="O4502" s="41">
        <f t="shared" si="634"/>
        <v>0.67214850230801759</v>
      </c>
      <c r="P4502" s="42">
        <f t="shared" si="635"/>
        <v>5921</v>
      </c>
      <c r="Q4502" s="43" t="str">
        <f t="shared" si="636"/>
        <v>MEDIA GEO</v>
      </c>
    </row>
    <row r="4503" spans="2:17" s="44" customFormat="1" x14ac:dyDescent="0.3">
      <c r="B4503" s="87">
        <v>4461</v>
      </c>
      <c r="C4503" s="88">
        <v>72154500</v>
      </c>
      <c r="D4503" s="89" t="s">
        <v>1274</v>
      </c>
      <c r="E4503" s="78">
        <v>5449</v>
      </c>
      <c r="F4503" s="35">
        <f t="shared" si="628"/>
        <v>5727</v>
      </c>
      <c r="G4503" s="36">
        <v>374058.65</v>
      </c>
      <c r="H4503" s="36">
        <v>380764.3</v>
      </c>
      <c r="I4503" s="37">
        <v>416333.4</v>
      </c>
      <c r="J4503" s="38">
        <f t="shared" si="629"/>
        <v>5727</v>
      </c>
      <c r="K4503" s="38">
        <f t="shared" si="630"/>
        <v>294220.83750000002</v>
      </c>
      <c r="L4503" s="38">
        <f t="shared" si="631"/>
        <v>377411.47499999998</v>
      </c>
      <c r="M4503" s="39">
        <f t="shared" si="632"/>
        <v>135750.391353057</v>
      </c>
      <c r="N4503" s="40">
        <f t="shared" si="633"/>
        <v>91940.421738618912</v>
      </c>
      <c r="O4503" s="41">
        <f t="shared" si="634"/>
        <v>0.67727555568883802</v>
      </c>
      <c r="P4503" s="42">
        <f t="shared" si="635"/>
        <v>135750</v>
      </c>
      <c r="Q4503" s="43" t="str">
        <f t="shared" si="636"/>
        <v>MEDIA GEO</v>
      </c>
    </row>
    <row r="4504" spans="2:17" s="44" customFormat="1" x14ac:dyDescent="0.3">
      <c r="B4504" s="87">
        <v>4462</v>
      </c>
      <c r="C4504" s="88">
        <v>72154500</v>
      </c>
      <c r="D4504" s="89" t="s">
        <v>1383</v>
      </c>
      <c r="E4504" s="78">
        <v>6131</v>
      </c>
      <c r="F4504" s="35">
        <f t="shared" si="628"/>
        <v>6444</v>
      </c>
      <c r="G4504" s="36">
        <v>378723.45</v>
      </c>
      <c r="H4504" s="36">
        <v>388344.6</v>
      </c>
      <c r="I4504" s="37">
        <v>416333.4</v>
      </c>
      <c r="J4504" s="38">
        <f t="shared" si="629"/>
        <v>6444</v>
      </c>
      <c r="K4504" s="38">
        <f t="shared" si="630"/>
        <v>297461.36250000005</v>
      </c>
      <c r="L4504" s="38">
        <f t="shared" si="631"/>
        <v>383534.02500000002</v>
      </c>
      <c r="M4504" s="39">
        <f t="shared" si="632"/>
        <v>140939.93377399273</v>
      </c>
      <c r="N4504" s="40">
        <f t="shared" si="633"/>
        <v>95102.986813607073</v>
      </c>
      <c r="O4504" s="41">
        <f t="shared" si="634"/>
        <v>0.67477672414768919</v>
      </c>
      <c r="P4504" s="42">
        <f t="shared" si="635"/>
        <v>6444</v>
      </c>
      <c r="Q4504" s="43" t="str">
        <f t="shared" si="636"/>
        <v>MEDIA GEO</v>
      </c>
    </row>
    <row r="4505" spans="2:17" s="44" customFormat="1" x14ac:dyDescent="0.3">
      <c r="B4505" s="87">
        <v>4463</v>
      </c>
      <c r="C4505" s="88">
        <v>72154500</v>
      </c>
      <c r="D4505" s="89" t="s">
        <v>1373</v>
      </c>
      <c r="E4505" s="78">
        <v>5726</v>
      </c>
      <c r="F4505" s="35">
        <f t="shared" si="628"/>
        <v>6018</v>
      </c>
      <c r="G4505" s="36">
        <v>378431.9</v>
      </c>
      <c r="H4505" s="36">
        <v>387178.4</v>
      </c>
      <c r="I4505" s="37">
        <v>416333.4</v>
      </c>
      <c r="J4505" s="38">
        <f t="shared" si="629"/>
        <v>6018</v>
      </c>
      <c r="K4505" s="38">
        <f t="shared" si="630"/>
        <v>296990.42500000005</v>
      </c>
      <c r="L4505" s="38">
        <f t="shared" si="631"/>
        <v>382805.15</v>
      </c>
      <c r="M4505" s="39">
        <f t="shared" si="632"/>
        <v>138419.75426357321</v>
      </c>
      <c r="N4505" s="40">
        <f t="shared" si="633"/>
        <v>93622.17828076749</v>
      </c>
      <c r="O4505" s="41">
        <f t="shared" si="634"/>
        <v>0.67636428614441824</v>
      </c>
      <c r="P4505" s="42">
        <f t="shared" si="635"/>
        <v>6018</v>
      </c>
      <c r="Q4505" s="43" t="str">
        <f t="shared" si="636"/>
        <v>MEDIA GEO</v>
      </c>
    </row>
    <row r="4506" spans="2:17" s="44" customFormat="1" x14ac:dyDescent="0.3">
      <c r="B4506" s="87">
        <v>4464</v>
      </c>
      <c r="C4506" s="88">
        <v>72154500</v>
      </c>
      <c r="D4506" s="89" t="s">
        <v>1275</v>
      </c>
      <c r="E4506" s="78">
        <v>5155</v>
      </c>
      <c r="F4506" s="35">
        <f t="shared" si="628"/>
        <v>5418</v>
      </c>
      <c r="G4506" s="36">
        <v>506713.9</v>
      </c>
      <c r="H4506" s="36">
        <v>510795.6</v>
      </c>
      <c r="I4506" s="37">
        <v>555111.19999999995</v>
      </c>
      <c r="J4506" s="38">
        <f t="shared" si="629"/>
        <v>5418</v>
      </c>
      <c r="K4506" s="38">
        <f t="shared" si="630"/>
        <v>394509.67499999999</v>
      </c>
      <c r="L4506" s="38">
        <f t="shared" si="631"/>
        <v>508754.75</v>
      </c>
      <c r="M4506" s="39">
        <f t="shared" si="632"/>
        <v>167034.90676149164</v>
      </c>
      <c r="N4506" s="40">
        <f t="shared" si="633"/>
        <v>114280.41072544473</v>
      </c>
      <c r="O4506" s="41">
        <f t="shared" si="634"/>
        <v>0.68417082956573372</v>
      </c>
      <c r="P4506" s="42">
        <f t="shared" si="635"/>
        <v>5418</v>
      </c>
      <c r="Q4506" s="43" t="str">
        <f t="shared" si="636"/>
        <v>MEDIA GEO</v>
      </c>
    </row>
    <row r="4507" spans="2:17" s="44" customFormat="1" x14ac:dyDescent="0.3">
      <c r="B4507" s="87">
        <v>4465</v>
      </c>
      <c r="C4507" s="88">
        <v>72154500</v>
      </c>
      <c r="D4507" s="89" t="s">
        <v>1384</v>
      </c>
      <c r="E4507" s="78">
        <v>22166</v>
      </c>
      <c r="F4507" s="35">
        <f t="shared" si="628"/>
        <v>23296</v>
      </c>
      <c r="G4507" s="36">
        <v>2012861.2</v>
      </c>
      <c r="H4507" s="36">
        <v>2095661.4</v>
      </c>
      <c r="I4507" s="37">
        <v>2255139.25</v>
      </c>
      <c r="J4507" s="38">
        <f t="shared" si="629"/>
        <v>23296</v>
      </c>
      <c r="K4507" s="38">
        <f t="shared" si="630"/>
        <v>1596739.4624999999</v>
      </c>
      <c r="L4507" s="38">
        <f t="shared" si="631"/>
        <v>2054261.2999999998</v>
      </c>
      <c r="M4507" s="39">
        <f t="shared" si="632"/>
        <v>686115.792996031</v>
      </c>
      <c r="N4507" s="40">
        <f t="shared" si="633"/>
        <v>468684.37033215718</v>
      </c>
      <c r="O4507" s="41">
        <f t="shared" si="634"/>
        <v>0.68309806466569467</v>
      </c>
      <c r="P4507" s="42">
        <f t="shared" si="635"/>
        <v>23296</v>
      </c>
      <c r="Q4507" s="43" t="str">
        <f t="shared" si="636"/>
        <v>MEDIA GEO</v>
      </c>
    </row>
    <row r="4508" spans="2:17" s="44" customFormat="1" x14ac:dyDescent="0.3">
      <c r="B4508" s="87">
        <v>4466</v>
      </c>
      <c r="C4508" s="88">
        <v>72154500</v>
      </c>
      <c r="D4508" s="89" t="s">
        <v>1385</v>
      </c>
      <c r="E4508" s="78">
        <v>55138</v>
      </c>
      <c r="F4508" s="35">
        <f t="shared" si="628"/>
        <v>57950</v>
      </c>
      <c r="G4508" s="36">
        <v>1087189.95</v>
      </c>
      <c r="H4508" s="36">
        <v>1130922.45</v>
      </c>
      <c r="I4508" s="37">
        <v>1214305.75</v>
      </c>
      <c r="J4508" s="38">
        <f t="shared" si="629"/>
        <v>57950</v>
      </c>
      <c r="K4508" s="38">
        <f t="shared" si="630"/>
        <v>872592.03749999998</v>
      </c>
      <c r="L4508" s="38">
        <f t="shared" si="631"/>
        <v>1109056.2</v>
      </c>
      <c r="M4508" s="39">
        <f t="shared" si="632"/>
        <v>542350.3647465877</v>
      </c>
      <c r="N4508" s="40">
        <f t="shared" si="633"/>
        <v>342522.78272154921</v>
      </c>
      <c r="O4508" s="41">
        <f t="shared" si="634"/>
        <v>0.63155259954806597</v>
      </c>
      <c r="P4508" s="42">
        <f t="shared" si="635"/>
        <v>57950</v>
      </c>
      <c r="Q4508" s="43" t="str">
        <f t="shared" si="636"/>
        <v>MEDIA GEO</v>
      </c>
    </row>
    <row r="4509" spans="2:17" s="44" customFormat="1" x14ac:dyDescent="0.3">
      <c r="B4509" s="87">
        <v>4467</v>
      </c>
      <c r="C4509" s="88">
        <v>72154500</v>
      </c>
      <c r="D4509" s="89" t="s">
        <v>1386</v>
      </c>
      <c r="E4509" s="78">
        <v>10402</v>
      </c>
      <c r="F4509" s="35">
        <f t="shared" si="628"/>
        <v>10933</v>
      </c>
      <c r="G4509" s="36">
        <v>374641.75</v>
      </c>
      <c r="H4509" s="36">
        <v>382805.15</v>
      </c>
      <c r="I4509" s="37">
        <v>416333.4</v>
      </c>
      <c r="J4509" s="38">
        <f t="shared" si="629"/>
        <v>10933</v>
      </c>
      <c r="K4509" s="38">
        <f t="shared" si="630"/>
        <v>296178.32500000001</v>
      </c>
      <c r="L4509" s="38">
        <f t="shared" si="631"/>
        <v>378723.45</v>
      </c>
      <c r="M4509" s="39">
        <f t="shared" si="632"/>
        <v>159843.00539752073</v>
      </c>
      <c r="N4509" s="40">
        <f t="shared" si="633"/>
        <v>105295.27460311231</v>
      </c>
      <c r="O4509" s="41">
        <f t="shared" si="634"/>
        <v>0.65874183447219836</v>
      </c>
      <c r="P4509" s="42">
        <f t="shared" si="635"/>
        <v>10933</v>
      </c>
      <c r="Q4509" s="43" t="str">
        <f t="shared" si="636"/>
        <v>MEDIA GEO</v>
      </c>
    </row>
    <row r="4510" spans="2:17" s="44" customFormat="1" x14ac:dyDescent="0.3">
      <c r="B4510" s="87">
        <v>4468</v>
      </c>
      <c r="C4510" s="88">
        <v>72154500</v>
      </c>
      <c r="D4510" s="89" t="s">
        <v>1387</v>
      </c>
      <c r="E4510" s="78">
        <v>7732</v>
      </c>
      <c r="F4510" s="35">
        <f t="shared" si="628"/>
        <v>8126</v>
      </c>
      <c r="G4510" s="36">
        <v>1393317.45</v>
      </c>
      <c r="H4510" s="36">
        <v>1450752.8</v>
      </c>
      <c r="I4510" s="37">
        <v>1561250.25</v>
      </c>
      <c r="J4510" s="38">
        <f t="shared" si="629"/>
        <v>8126</v>
      </c>
      <c r="K4510" s="38">
        <f t="shared" si="630"/>
        <v>1103361.625</v>
      </c>
      <c r="L4510" s="38">
        <f t="shared" si="631"/>
        <v>1422035.125</v>
      </c>
      <c r="M4510" s="39">
        <f t="shared" si="632"/>
        <v>400173.39167705661</v>
      </c>
      <c r="N4510" s="40">
        <f t="shared" si="633"/>
        <v>277219.36920134519</v>
      </c>
      <c r="O4510" s="41">
        <f t="shared" si="634"/>
        <v>0.69274813110278866</v>
      </c>
      <c r="P4510" s="42">
        <f t="shared" si="635"/>
        <v>8126</v>
      </c>
      <c r="Q4510" s="43" t="str">
        <f t="shared" si="636"/>
        <v>MEDIA GEO</v>
      </c>
    </row>
    <row r="4511" spans="2:17" s="44" customFormat="1" x14ac:dyDescent="0.3">
      <c r="B4511" s="87">
        <v>4469</v>
      </c>
      <c r="C4511" s="88">
        <v>72154500</v>
      </c>
      <c r="D4511" s="89" t="s">
        <v>1388</v>
      </c>
      <c r="E4511" s="78">
        <v>10936</v>
      </c>
      <c r="F4511" s="35">
        <f t="shared" si="628"/>
        <v>11494</v>
      </c>
      <c r="G4511" s="36">
        <v>2028313.35</v>
      </c>
      <c r="H4511" s="36">
        <v>2076419.1</v>
      </c>
      <c r="I4511" s="37">
        <v>2255139.25</v>
      </c>
      <c r="J4511" s="38">
        <f t="shared" si="629"/>
        <v>11494</v>
      </c>
      <c r="K4511" s="38">
        <f t="shared" si="630"/>
        <v>1592841.425</v>
      </c>
      <c r="L4511" s="38">
        <f t="shared" si="631"/>
        <v>2052366.2250000001</v>
      </c>
      <c r="M4511" s="39">
        <f t="shared" si="632"/>
        <v>574809.12676017615</v>
      </c>
      <c r="N4511" s="40">
        <f t="shared" si="633"/>
        <v>398323.94607708021</v>
      </c>
      <c r="O4511" s="41">
        <f t="shared" si="634"/>
        <v>0.69296733042874992</v>
      </c>
      <c r="P4511" s="42">
        <f t="shared" si="635"/>
        <v>11494</v>
      </c>
      <c r="Q4511" s="43" t="str">
        <f t="shared" si="636"/>
        <v>MEDIA GEO</v>
      </c>
    </row>
    <row r="4512" spans="2:17" s="44" customFormat="1" x14ac:dyDescent="0.3">
      <c r="B4512" s="87">
        <v>4470</v>
      </c>
      <c r="C4512" s="88">
        <v>72154500</v>
      </c>
      <c r="D4512" s="89" t="s">
        <v>1389</v>
      </c>
      <c r="E4512" s="78">
        <v>48234</v>
      </c>
      <c r="F4512" s="35">
        <f t="shared" si="628"/>
        <v>50694</v>
      </c>
      <c r="G4512" s="36">
        <v>2633279.6</v>
      </c>
      <c r="H4512" s="36">
        <v>2699461.45</v>
      </c>
      <c r="I4512" s="37">
        <v>2949028.25</v>
      </c>
      <c r="J4512" s="38">
        <f t="shared" si="629"/>
        <v>50694</v>
      </c>
      <c r="K4512" s="38">
        <f t="shared" si="630"/>
        <v>2083115.8250000002</v>
      </c>
      <c r="L4512" s="38">
        <f t="shared" si="631"/>
        <v>2666370.5250000004</v>
      </c>
      <c r="M4512" s="39">
        <f t="shared" si="632"/>
        <v>1015318.7337542491</v>
      </c>
      <c r="N4512" s="40">
        <f t="shared" si="633"/>
        <v>682092.6905378974</v>
      </c>
      <c r="O4512" s="41">
        <f t="shared" si="634"/>
        <v>0.67180154158663763</v>
      </c>
      <c r="P4512" s="42">
        <f t="shared" si="635"/>
        <v>50694</v>
      </c>
      <c r="Q4512" s="43" t="str">
        <f t="shared" si="636"/>
        <v>MEDIA GEO</v>
      </c>
    </row>
    <row r="4513" spans="2:17" s="44" customFormat="1" x14ac:dyDescent="0.3">
      <c r="B4513" s="87">
        <v>4471</v>
      </c>
      <c r="C4513" s="88">
        <v>72154500</v>
      </c>
      <c r="D4513" s="89" t="s">
        <v>1390</v>
      </c>
      <c r="E4513" s="78">
        <v>34813</v>
      </c>
      <c r="F4513" s="35">
        <f t="shared" si="628"/>
        <v>36588</v>
      </c>
      <c r="G4513" s="36">
        <v>2026272.5</v>
      </c>
      <c r="H4513" s="36">
        <v>2072920.5</v>
      </c>
      <c r="I4513" s="37">
        <v>2255139.25</v>
      </c>
      <c r="J4513" s="38">
        <f t="shared" si="629"/>
        <v>36588</v>
      </c>
      <c r="K4513" s="38">
        <f t="shared" si="630"/>
        <v>1597730.0625</v>
      </c>
      <c r="L4513" s="38">
        <f t="shared" si="631"/>
        <v>2049596.5</v>
      </c>
      <c r="M4513" s="39">
        <f t="shared" si="632"/>
        <v>767269.84982296953</v>
      </c>
      <c r="N4513" s="40">
        <f t="shared" si="633"/>
        <v>516670.09089975228</v>
      </c>
      <c r="O4513" s="41">
        <f t="shared" si="634"/>
        <v>0.67338771492058813</v>
      </c>
      <c r="P4513" s="42">
        <f t="shared" si="635"/>
        <v>36588</v>
      </c>
      <c r="Q4513" s="43" t="str">
        <f t="shared" si="636"/>
        <v>MEDIA GEO</v>
      </c>
    </row>
    <row r="4514" spans="2:17" s="44" customFormat="1" x14ac:dyDescent="0.3">
      <c r="B4514" s="87">
        <v>4472</v>
      </c>
      <c r="C4514" s="88">
        <v>72154500</v>
      </c>
      <c r="D4514" s="89" t="s">
        <v>1391</v>
      </c>
      <c r="E4514" s="78">
        <v>20914</v>
      </c>
      <c r="F4514" s="35">
        <f t="shared" si="628"/>
        <v>21981</v>
      </c>
      <c r="G4514" s="36">
        <v>562399.94999999995</v>
      </c>
      <c r="H4514" s="36">
        <v>574936.6</v>
      </c>
      <c r="I4514" s="37">
        <v>624500.1</v>
      </c>
      <c r="J4514" s="38">
        <f t="shared" si="629"/>
        <v>21981</v>
      </c>
      <c r="K4514" s="38">
        <f t="shared" si="630"/>
        <v>445954.41249999998</v>
      </c>
      <c r="L4514" s="38">
        <f t="shared" si="631"/>
        <v>568668.27499999991</v>
      </c>
      <c r="M4514" s="39">
        <f t="shared" si="632"/>
        <v>258113.84305379409</v>
      </c>
      <c r="N4514" s="40">
        <f t="shared" si="633"/>
        <v>166971.13458419652</v>
      </c>
      <c r="O4514" s="41">
        <f t="shared" si="634"/>
        <v>0.64688949886890679</v>
      </c>
      <c r="P4514" s="42">
        <f t="shared" si="635"/>
        <v>21981</v>
      </c>
      <c r="Q4514" s="43" t="str">
        <f t="shared" si="636"/>
        <v>MEDIA GEO</v>
      </c>
    </row>
    <row r="4515" spans="2:17" s="44" customFormat="1" x14ac:dyDescent="0.3">
      <c r="B4515" s="87">
        <v>4473</v>
      </c>
      <c r="C4515" s="88">
        <v>72154500</v>
      </c>
      <c r="D4515" s="89" t="s">
        <v>1392</v>
      </c>
      <c r="E4515" s="78">
        <v>22147</v>
      </c>
      <c r="F4515" s="35">
        <f t="shared" si="628"/>
        <v>23276</v>
      </c>
      <c r="G4515" s="36">
        <v>562108.4</v>
      </c>
      <c r="H4515" s="36">
        <v>573187.30000000005</v>
      </c>
      <c r="I4515" s="37">
        <v>624500.1</v>
      </c>
      <c r="J4515" s="38">
        <f t="shared" si="629"/>
        <v>23276</v>
      </c>
      <c r="K4515" s="38">
        <f t="shared" si="630"/>
        <v>445767.95000000007</v>
      </c>
      <c r="L4515" s="38">
        <f t="shared" si="631"/>
        <v>567647.85000000009</v>
      </c>
      <c r="M4515" s="39">
        <f t="shared" si="632"/>
        <v>261600.98436378018</v>
      </c>
      <c r="N4515" s="40">
        <f t="shared" si="633"/>
        <v>168521.21256980684</v>
      </c>
      <c r="O4515" s="41">
        <f t="shared" si="634"/>
        <v>0.6441918136495336</v>
      </c>
      <c r="P4515" s="42">
        <f t="shared" si="635"/>
        <v>23276</v>
      </c>
      <c r="Q4515" s="43" t="str">
        <f t="shared" si="636"/>
        <v>MEDIA GEO</v>
      </c>
    </row>
    <row r="4516" spans="2:17" s="44" customFormat="1" x14ac:dyDescent="0.3">
      <c r="B4516" s="87">
        <v>4474</v>
      </c>
      <c r="C4516" s="88">
        <v>72154500</v>
      </c>
      <c r="D4516" s="89" t="s">
        <v>1393</v>
      </c>
      <c r="E4516" s="78">
        <v>22276</v>
      </c>
      <c r="F4516" s="35">
        <f t="shared" si="628"/>
        <v>23412</v>
      </c>
      <c r="G4516" s="36">
        <v>744327.15</v>
      </c>
      <c r="H4516" s="36">
        <v>768234.25</v>
      </c>
      <c r="I4516" s="37">
        <v>832666.8</v>
      </c>
      <c r="J4516" s="38">
        <f t="shared" si="629"/>
        <v>23412</v>
      </c>
      <c r="K4516" s="38">
        <f t="shared" si="630"/>
        <v>592160.05000000005</v>
      </c>
      <c r="L4516" s="38">
        <f t="shared" si="631"/>
        <v>756280.7</v>
      </c>
      <c r="M4516" s="39">
        <f t="shared" si="632"/>
        <v>324931.50533110491</v>
      </c>
      <c r="N4516" s="40">
        <f t="shared" si="633"/>
        <v>213206.48687963764</v>
      </c>
      <c r="O4516" s="41">
        <f t="shared" si="634"/>
        <v>0.6561582468353766</v>
      </c>
      <c r="P4516" s="42">
        <f t="shared" si="635"/>
        <v>23412</v>
      </c>
      <c r="Q4516" s="43" t="str">
        <f t="shared" si="636"/>
        <v>MEDIA GEO</v>
      </c>
    </row>
    <row r="4517" spans="2:17" s="44" customFormat="1" x14ac:dyDescent="0.3">
      <c r="B4517" s="87">
        <v>4475</v>
      </c>
      <c r="C4517" s="88">
        <v>72154500</v>
      </c>
      <c r="D4517" s="89" t="s">
        <v>1394</v>
      </c>
      <c r="E4517" s="78">
        <v>25627</v>
      </c>
      <c r="F4517" s="35">
        <f t="shared" ref="F4517:F4580" si="637">ROUND(E4517*($C$5+1),0)</f>
        <v>26934</v>
      </c>
      <c r="G4517" s="36">
        <v>565023.9</v>
      </c>
      <c r="H4517" s="36">
        <v>579892.94999999995</v>
      </c>
      <c r="I4517" s="37">
        <v>624500.1</v>
      </c>
      <c r="J4517" s="38">
        <f t="shared" si="629"/>
        <v>26934</v>
      </c>
      <c r="K4517" s="38">
        <f t="shared" si="630"/>
        <v>449087.73750000005</v>
      </c>
      <c r="L4517" s="38">
        <f t="shared" si="631"/>
        <v>572458.42500000005</v>
      </c>
      <c r="M4517" s="39">
        <f t="shared" si="632"/>
        <v>272465.80414414895</v>
      </c>
      <c r="N4517" s="40">
        <f t="shared" si="633"/>
        <v>173617.203707295</v>
      </c>
      <c r="O4517" s="41">
        <f t="shared" si="634"/>
        <v>0.63720731580482015</v>
      </c>
      <c r="P4517" s="42">
        <f t="shared" si="635"/>
        <v>26934</v>
      </c>
      <c r="Q4517" s="43" t="str">
        <f t="shared" si="636"/>
        <v>MEDIA GEO</v>
      </c>
    </row>
    <row r="4518" spans="2:17" s="44" customFormat="1" x14ac:dyDescent="0.3">
      <c r="B4518" s="87">
        <v>4476</v>
      </c>
      <c r="C4518" s="88">
        <v>72154500</v>
      </c>
      <c r="D4518" s="89" t="s">
        <v>1395</v>
      </c>
      <c r="E4518" s="78">
        <v>23454</v>
      </c>
      <c r="F4518" s="35">
        <f t="shared" si="637"/>
        <v>24650</v>
      </c>
      <c r="G4518" s="36">
        <v>466480</v>
      </c>
      <c r="H4518" s="36">
        <v>472894.1</v>
      </c>
      <c r="I4518" s="37">
        <v>520416.75</v>
      </c>
      <c r="J4518" s="38">
        <f t="shared" si="629"/>
        <v>24650</v>
      </c>
      <c r="K4518" s="38">
        <f t="shared" si="630"/>
        <v>371110.21250000002</v>
      </c>
      <c r="L4518" s="38">
        <f t="shared" si="631"/>
        <v>469687.05</v>
      </c>
      <c r="M4518" s="39">
        <f t="shared" si="632"/>
        <v>230643.53114521794</v>
      </c>
      <c r="N4518" s="40">
        <f t="shared" si="633"/>
        <v>145659.42275334586</v>
      </c>
      <c r="O4518" s="41">
        <f t="shared" si="634"/>
        <v>0.63153482792298943</v>
      </c>
      <c r="P4518" s="42">
        <f t="shared" si="635"/>
        <v>24650</v>
      </c>
      <c r="Q4518" s="43" t="str">
        <f t="shared" si="636"/>
        <v>MEDIA GEO</v>
      </c>
    </row>
    <row r="4519" spans="2:17" s="44" customFormat="1" x14ac:dyDescent="0.3">
      <c r="B4519" s="87">
        <v>4477</v>
      </c>
      <c r="C4519" s="88">
        <v>72154500</v>
      </c>
      <c r="D4519" s="89" t="s">
        <v>1396</v>
      </c>
      <c r="E4519" s="78">
        <v>23362</v>
      </c>
      <c r="F4519" s="35">
        <f t="shared" si="637"/>
        <v>24553</v>
      </c>
      <c r="G4519" s="36">
        <v>569105.6</v>
      </c>
      <c r="H4519" s="36">
        <v>574645.05000000005</v>
      </c>
      <c r="I4519" s="37">
        <v>624500.1</v>
      </c>
      <c r="J4519" s="38">
        <f t="shared" si="629"/>
        <v>24553</v>
      </c>
      <c r="K4519" s="38">
        <f t="shared" si="630"/>
        <v>448200.9375</v>
      </c>
      <c r="L4519" s="38">
        <f t="shared" si="631"/>
        <v>571875.32499999995</v>
      </c>
      <c r="M4519" s="39">
        <f t="shared" si="632"/>
        <v>266107.67547410785</v>
      </c>
      <c r="N4519" s="40">
        <f t="shared" si="633"/>
        <v>170804.94905505746</v>
      </c>
      <c r="O4519" s="41">
        <f t="shared" si="634"/>
        <v>0.64186404526192142</v>
      </c>
      <c r="P4519" s="42">
        <f t="shared" si="635"/>
        <v>24553</v>
      </c>
      <c r="Q4519" s="43" t="str">
        <f t="shared" si="636"/>
        <v>MEDIA GEO</v>
      </c>
    </row>
    <row r="4520" spans="2:17" s="44" customFormat="1" x14ac:dyDescent="0.3">
      <c r="B4520" s="87">
        <v>4478</v>
      </c>
      <c r="C4520" s="88">
        <v>72154500</v>
      </c>
      <c r="D4520" s="89" t="s">
        <v>1397</v>
      </c>
      <c r="E4520" s="78">
        <v>23141</v>
      </c>
      <c r="F4520" s="35">
        <f t="shared" si="637"/>
        <v>24321</v>
      </c>
      <c r="G4520" s="36">
        <v>558026.69999999995</v>
      </c>
      <c r="H4520" s="36">
        <v>574353.5</v>
      </c>
      <c r="I4520" s="37">
        <v>624500.1</v>
      </c>
      <c r="J4520" s="38">
        <f t="shared" si="629"/>
        <v>24321</v>
      </c>
      <c r="K4520" s="38">
        <f t="shared" si="630"/>
        <v>445300.32499999995</v>
      </c>
      <c r="L4520" s="38">
        <f t="shared" si="631"/>
        <v>566190.1</v>
      </c>
      <c r="M4520" s="39">
        <f t="shared" si="632"/>
        <v>264141.74815177667</v>
      </c>
      <c r="N4520" s="40">
        <f t="shared" si="633"/>
        <v>169578.87728735249</v>
      </c>
      <c r="O4520" s="41">
        <f t="shared" si="634"/>
        <v>0.64199952667047522</v>
      </c>
      <c r="P4520" s="42">
        <f t="shared" si="635"/>
        <v>24321</v>
      </c>
      <c r="Q4520" s="43" t="str">
        <f t="shared" si="636"/>
        <v>MEDIA GEO</v>
      </c>
    </row>
    <row r="4521" spans="2:17" s="44" customFormat="1" x14ac:dyDescent="0.3">
      <c r="B4521" s="87">
        <v>4479</v>
      </c>
      <c r="C4521" s="88">
        <v>72154500</v>
      </c>
      <c r="D4521" s="89" t="s">
        <v>1398</v>
      </c>
      <c r="E4521" s="78">
        <v>23547</v>
      </c>
      <c r="F4521" s="35">
        <f t="shared" si="637"/>
        <v>24748</v>
      </c>
      <c r="G4521" s="36">
        <v>688349.55</v>
      </c>
      <c r="H4521" s="36">
        <v>702635.5</v>
      </c>
      <c r="I4521" s="37">
        <v>763277.9</v>
      </c>
      <c r="J4521" s="38">
        <f t="shared" si="629"/>
        <v>24748</v>
      </c>
      <c r="K4521" s="38">
        <f t="shared" si="630"/>
        <v>544752.73750000005</v>
      </c>
      <c r="L4521" s="38">
        <f t="shared" si="631"/>
        <v>695492.52500000002</v>
      </c>
      <c r="M4521" s="39">
        <f t="shared" si="632"/>
        <v>309165.11160189199</v>
      </c>
      <c r="N4521" s="40">
        <f t="shared" si="633"/>
        <v>201113.2682991889</v>
      </c>
      <c r="O4521" s="41">
        <f t="shared" si="634"/>
        <v>0.65050440930139597</v>
      </c>
      <c r="P4521" s="42">
        <f t="shared" si="635"/>
        <v>24748</v>
      </c>
      <c r="Q4521" s="43" t="str">
        <f t="shared" si="636"/>
        <v>MEDIA GEO</v>
      </c>
    </row>
    <row r="4522" spans="2:17" s="44" customFormat="1" x14ac:dyDescent="0.3">
      <c r="B4522" s="87">
        <v>4480</v>
      </c>
      <c r="C4522" s="88">
        <v>72154500</v>
      </c>
      <c r="D4522" s="89" t="s">
        <v>1291</v>
      </c>
      <c r="E4522" s="78">
        <v>16348</v>
      </c>
      <c r="F4522" s="35">
        <f t="shared" si="637"/>
        <v>17182</v>
      </c>
      <c r="G4522" s="36">
        <v>570271.80000000005</v>
      </c>
      <c r="H4522" s="36">
        <v>568522.5</v>
      </c>
      <c r="I4522" s="37">
        <v>624500.1</v>
      </c>
      <c r="J4522" s="38">
        <f t="shared" si="629"/>
        <v>17182</v>
      </c>
      <c r="K4522" s="38">
        <f t="shared" si="630"/>
        <v>445119.1</v>
      </c>
      <c r="L4522" s="38">
        <f t="shared" si="631"/>
        <v>569397.15</v>
      </c>
      <c r="M4522" s="39">
        <f t="shared" si="632"/>
        <v>242861.65211732584</v>
      </c>
      <c r="N4522" s="40">
        <f t="shared" si="633"/>
        <v>159579.61238798208</v>
      </c>
      <c r="O4522" s="41">
        <f t="shared" si="634"/>
        <v>0.65708032123115745</v>
      </c>
      <c r="P4522" s="42">
        <f t="shared" si="635"/>
        <v>17182</v>
      </c>
      <c r="Q4522" s="43" t="str">
        <f t="shared" si="636"/>
        <v>MEDIA GEO</v>
      </c>
    </row>
    <row r="4523" spans="2:17" s="44" customFormat="1" x14ac:dyDescent="0.3">
      <c r="B4523" s="87">
        <v>4481</v>
      </c>
      <c r="C4523" s="88">
        <v>72154500</v>
      </c>
      <c r="D4523" s="89" t="s">
        <v>1292</v>
      </c>
      <c r="E4523" s="78">
        <v>24725</v>
      </c>
      <c r="F4523" s="35">
        <f t="shared" si="637"/>
        <v>25986</v>
      </c>
      <c r="G4523" s="36">
        <v>440823.6</v>
      </c>
      <c r="H4523" s="36">
        <v>448112.35</v>
      </c>
      <c r="I4523" s="37">
        <v>485722.3</v>
      </c>
      <c r="J4523" s="38">
        <f t="shared" si="629"/>
        <v>25986</v>
      </c>
      <c r="K4523" s="38">
        <f t="shared" si="630"/>
        <v>350161.0625</v>
      </c>
      <c r="L4523" s="38">
        <f t="shared" si="631"/>
        <v>444467.97499999998</v>
      </c>
      <c r="M4523" s="39">
        <f t="shared" si="632"/>
        <v>223457.43369097658</v>
      </c>
      <c r="N4523" s="40">
        <f t="shared" si="633"/>
        <v>139633.38985351921</v>
      </c>
      <c r="O4523" s="41">
        <f t="shared" si="634"/>
        <v>0.62487690629536541</v>
      </c>
      <c r="P4523" s="42">
        <f t="shared" si="635"/>
        <v>25986</v>
      </c>
      <c r="Q4523" s="43" t="str">
        <f t="shared" si="636"/>
        <v>MEDIA GEO</v>
      </c>
    </row>
    <row r="4524" spans="2:17" s="44" customFormat="1" x14ac:dyDescent="0.3">
      <c r="B4524" s="87">
        <v>4482</v>
      </c>
      <c r="C4524" s="88">
        <v>72154500</v>
      </c>
      <c r="D4524" s="89" t="s">
        <v>1293</v>
      </c>
      <c r="E4524" s="78">
        <v>33359</v>
      </c>
      <c r="F4524" s="35">
        <f t="shared" si="637"/>
        <v>35060</v>
      </c>
      <c r="G4524" s="36">
        <v>392426.3</v>
      </c>
      <c r="H4524" s="36">
        <v>403505.2</v>
      </c>
      <c r="I4524" s="37">
        <v>433680.625</v>
      </c>
      <c r="J4524" s="38">
        <f t="shared" si="629"/>
        <v>35060</v>
      </c>
      <c r="K4524" s="38">
        <f t="shared" si="630"/>
        <v>316168.03125</v>
      </c>
      <c r="L4524" s="38">
        <f t="shared" si="631"/>
        <v>397965.75</v>
      </c>
      <c r="M4524" s="39">
        <f t="shared" si="632"/>
        <v>221512.0178867307</v>
      </c>
      <c r="N4524" s="40">
        <f t="shared" si="633"/>
        <v>131841.4862136227</v>
      </c>
      <c r="O4524" s="41">
        <f t="shared" si="634"/>
        <v>0.5951888636626449</v>
      </c>
      <c r="P4524" s="42">
        <f t="shared" si="635"/>
        <v>35060</v>
      </c>
      <c r="Q4524" s="43" t="str">
        <f t="shared" si="636"/>
        <v>MEDIA GEO</v>
      </c>
    </row>
    <row r="4525" spans="2:17" s="44" customFormat="1" x14ac:dyDescent="0.3">
      <c r="B4525" s="87">
        <v>4483</v>
      </c>
      <c r="C4525" s="88">
        <v>72154500</v>
      </c>
      <c r="D4525" s="89" t="s">
        <v>1399</v>
      </c>
      <c r="E4525" s="78">
        <v>27302</v>
      </c>
      <c r="F4525" s="35">
        <f t="shared" si="637"/>
        <v>28694</v>
      </c>
      <c r="G4525" s="36">
        <v>396799.55</v>
      </c>
      <c r="H4525" s="36">
        <v>396216.45</v>
      </c>
      <c r="I4525" s="37">
        <v>433680.625</v>
      </c>
      <c r="J4525" s="38">
        <f t="shared" si="629"/>
        <v>28694</v>
      </c>
      <c r="K4525" s="38">
        <f t="shared" si="630"/>
        <v>313847.65625</v>
      </c>
      <c r="L4525" s="38">
        <f t="shared" si="631"/>
        <v>396508</v>
      </c>
      <c r="M4525" s="39">
        <f t="shared" si="632"/>
        <v>210313.03801163574</v>
      </c>
      <c r="N4525" s="40">
        <f t="shared" si="633"/>
        <v>128424.05337060498</v>
      </c>
      <c r="O4525" s="41">
        <f t="shared" si="634"/>
        <v>0.61063286700988939</v>
      </c>
      <c r="P4525" s="42">
        <f t="shared" si="635"/>
        <v>28694</v>
      </c>
      <c r="Q4525" s="43" t="str">
        <f t="shared" si="636"/>
        <v>MEDIA GEO</v>
      </c>
    </row>
    <row r="4526" spans="2:17" s="44" customFormat="1" x14ac:dyDescent="0.3">
      <c r="B4526" s="87">
        <v>4484</v>
      </c>
      <c r="C4526" s="88">
        <v>72154500</v>
      </c>
      <c r="D4526" s="89" t="s">
        <v>1294</v>
      </c>
      <c r="E4526" s="78">
        <v>38551</v>
      </c>
      <c r="F4526" s="35">
        <f t="shared" si="637"/>
        <v>40517</v>
      </c>
      <c r="G4526" s="36">
        <v>387469.95</v>
      </c>
      <c r="H4526" s="36">
        <v>401464.35</v>
      </c>
      <c r="I4526" s="37">
        <v>433680.625</v>
      </c>
      <c r="J4526" s="38">
        <f t="shared" si="629"/>
        <v>40517</v>
      </c>
      <c r="K4526" s="38">
        <f t="shared" si="630"/>
        <v>315782.98125000001</v>
      </c>
      <c r="L4526" s="38">
        <f t="shared" si="631"/>
        <v>394467.15</v>
      </c>
      <c r="M4526" s="39">
        <f t="shared" si="632"/>
        <v>228650.98603414345</v>
      </c>
      <c r="N4526" s="40">
        <f t="shared" si="633"/>
        <v>133030.81729639802</v>
      </c>
      <c r="O4526" s="41">
        <f t="shared" si="634"/>
        <v>0.58180731954741327</v>
      </c>
      <c r="P4526" s="42">
        <f t="shared" si="635"/>
        <v>40517</v>
      </c>
      <c r="Q4526" s="43" t="str">
        <f t="shared" si="636"/>
        <v>MEDIA GEO</v>
      </c>
    </row>
    <row r="4527" spans="2:17" s="44" customFormat="1" x14ac:dyDescent="0.3">
      <c r="B4527" s="87">
        <v>4485</v>
      </c>
      <c r="C4527" s="88">
        <v>72154500</v>
      </c>
      <c r="D4527" s="89" t="s">
        <v>939</v>
      </c>
      <c r="E4527" s="78">
        <v>15501</v>
      </c>
      <c r="F4527" s="35">
        <f t="shared" si="637"/>
        <v>16292</v>
      </c>
      <c r="G4527" s="36">
        <v>560650.65</v>
      </c>
      <c r="H4527" s="36">
        <v>572604.19999999995</v>
      </c>
      <c r="I4527" s="37">
        <v>624500.1</v>
      </c>
      <c r="J4527" s="38">
        <f t="shared" si="629"/>
        <v>16292</v>
      </c>
      <c r="K4527" s="38">
        <f t="shared" si="630"/>
        <v>443511.73750000005</v>
      </c>
      <c r="L4527" s="38">
        <f t="shared" si="631"/>
        <v>566627.42500000005</v>
      </c>
      <c r="M4527" s="39">
        <f t="shared" si="632"/>
        <v>239063.59343084917</v>
      </c>
      <c r="N4527" s="40">
        <f t="shared" si="633"/>
        <v>157523.30437068598</v>
      </c>
      <c r="O4527" s="41">
        <f t="shared" si="634"/>
        <v>0.65891799796881534</v>
      </c>
      <c r="P4527" s="42">
        <f t="shared" si="635"/>
        <v>16292</v>
      </c>
      <c r="Q4527" s="43" t="str">
        <f t="shared" si="636"/>
        <v>MEDIA GEO</v>
      </c>
    </row>
    <row r="4528" spans="2:17" s="44" customFormat="1" x14ac:dyDescent="0.3">
      <c r="B4528" s="87">
        <v>4486</v>
      </c>
      <c r="C4528" s="88">
        <v>72154500</v>
      </c>
      <c r="D4528" s="89" t="s">
        <v>1400</v>
      </c>
      <c r="E4528" s="78">
        <v>12556</v>
      </c>
      <c r="F4528" s="35">
        <f t="shared" si="637"/>
        <v>13196</v>
      </c>
      <c r="G4528" s="36">
        <v>567939.4</v>
      </c>
      <c r="H4528" s="36">
        <v>567356.30000000005</v>
      </c>
      <c r="I4528" s="37">
        <v>624500.1</v>
      </c>
      <c r="J4528" s="38">
        <f t="shared" si="629"/>
        <v>13196</v>
      </c>
      <c r="K4528" s="38">
        <f t="shared" si="630"/>
        <v>443247.95000000007</v>
      </c>
      <c r="L4528" s="38">
        <f t="shared" si="631"/>
        <v>567647.85000000009</v>
      </c>
      <c r="M4528" s="39">
        <f t="shared" si="632"/>
        <v>227003.82483779042</v>
      </c>
      <c r="N4528" s="40">
        <f t="shared" si="633"/>
        <v>151184.96281354714</v>
      </c>
      <c r="O4528" s="41">
        <f t="shared" si="634"/>
        <v>0.66600183024043325</v>
      </c>
      <c r="P4528" s="42">
        <f t="shared" si="635"/>
        <v>13196</v>
      </c>
      <c r="Q4528" s="43" t="str">
        <f t="shared" si="636"/>
        <v>MEDIA GEO</v>
      </c>
    </row>
    <row r="4529" spans="2:17" s="44" customFormat="1" x14ac:dyDescent="0.3">
      <c r="B4529" s="87">
        <v>4487</v>
      </c>
      <c r="C4529" s="88">
        <v>72154500</v>
      </c>
      <c r="D4529" s="89" t="s">
        <v>1401</v>
      </c>
      <c r="E4529" s="78">
        <v>18594</v>
      </c>
      <c r="F4529" s="35">
        <f t="shared" si="637"/>
        <v>19542</v>
      </c>
      <c r="G4529" s="36">
        <v>246942.85</v>
      </c>
      <c r="H4529" s="36">
        <v>249275.25</v>
      </c>
      <c r="I4529" s="37">
        <v>270616.71000000002</v>
      </c>
      <c r="J4529" s="38">
        <f t="shared" si="629"/>
        <v>19542</v>
      </c>
      <c r="K4529" s="38">
        <f t="shared" si="630"/>
        <v>196594.20250000001</v>
      </c>
      <c r="L4529" s="38">
        <f t="shared" si="631"/>
        <v>248109.05</v>
      </c>
      <c r="M4529" s="39">
        <f t="shared" si="632"/>
        <v>134322.82245884155</v>
      </c>
      <c r="N4529" s="40">
        <f t="shared" si="633"/>
        <v>81162.297910816036</v>
      </c>
      <c r="O4529" s="41">
        <f t="shared" si="634"/>
        <v>0.6042331185803167</v>
      </c>
      <c r="P4529" s="42">
        <f t="shared" si="635"/>
        <v>19542</v>
      </c>
      <c r="Q4529" s="43" t="str">
        <f t="shared" si="636"/>
        <v>MEDIA GEO</v>
      </c>
    </row>
    <row r="4530" spans="2:17" s="44" customFormat="1" x14ac:dyDescent="0.3">
      <c r="B4530" s="87">
        <v>4488</v>
      </c>
      <c r="C4530" s="88">
        <v>72154500</v>
      </c>
      <c r="D4530" s="89" t="s">
        <v>1402</v>
      </c>
      <c r="E4530" s="78">
        <v>10199</v>
      </c>
      <c r="F4530" s="35">
        <f t="shared" si="637"/>
        <v>10719</v>
      </c>
      <c r="G4530" s="36">
        <v>882813.4</v>
      </c>
      <c r="H4530" s="36">
        <v>886603.55</v>
      </c>
      <c r="I4530" s="37">
        <v>971444.6</v>
      </c>
      <c r="J4530" s="38">
        <f t="shared" si="629"/>
        <v>10719</v>
      </c>
      <c r="K4530" s="38">
        <f t="shared" si="630"/>
        <v>687895.13750000007</v>
      </c>
      <c r="L4530" s="38">
        <f t="shared" si="631"/>
        <v>884708.47500000009</v>
      </c>
      <c r="M4530" s="39">
        <f t="shared" si="632"/>
        <v>300464.15800095152</v>
      </c>
      <c r="N4530" s="40">
        <f t="shared" si="633"/>
        <v>204880.76603844049</v>
      </c>
      <c r="O4530" s="41">
        <f t="shared" si="634"/>
        <v>0.68188088523287915</v>
      </c>
      <c r="P4530" s="42">
        <f t="shared" si="635"/>
        <v>10719</v>
      </c>
      <c r="Q4530" s="43" t="str">
        <f t="shared" si="636"/>
        <v>MEDIA GEO</v>
      </c>
    </row>
    <row r="4531" spans="2:17" s="44" customFormat="1" ht="21.6" x14ac:dyDescent="0.3">
      <c r="B4531" s="87">
        <v>4489</v>
      </c>
      <c r="C4531" s="88">
        <v>72154500</v>
      </c>
      <c r="D4531" s="89" t="s">
        <v>1403</v>
      </c>
      <c r="E4531" s="78">
        <v>10586</v>
      </c>
      <c r="F4531" s="35">
        <f t="shared" si="637"/>
        <v>11126</v>
      </c>
      <c r="G4531" s="36">
        <v>1096228</v>
      </c>
      <c r="H4531" s="36">
        <v>1121301.3</v>
      </c>
      <c r="I4531" s="37">
        <v>1214305.75</v>
      </c>
      <c r="J4531" s="38">
        <f t="shared" si="629"/>
        <v>11126</v>
      </c>
      <c r="K4531" s="38">
        <f t="shared" si="630"/>
        <v>860740.26249999995</v>
      </c>
      <c r="L4531" s="38">
        <f t="shared" si="631"/>
        <v>1108764.6499999999</v>
      </c>
      <c r="M4531" s="39">
        <f t="shared" si="632"/>
        <v>358981.92398761614</v>
      </c>
      <c r="N4531" s="40">
        <f t="shared" si="633"/>
        <v>245971.2827275556</v>
      </c>
      <c r="O4531" s="41">
        <f t="shared" si="634"/>
        <v>0.6851912764722965</v>
      </c>
      <c r="P4531" s="42">
        <f t="shared" si="635"/>
        <v>11126</v>
      </c>
      <c r="Q4531" s="43" t="str">
        <f t="shared" si="636"/>
        <v>MEDIA GEO</v>
      </c>
    </row>
    <row r="4532" spans="2:17" s="44" customFormat="1" x14ac:dyDescent="0.3">
      <c r="B4532" s="87">
        <v>4490</v>
      </c>
      <c r="C4532" s="88">
        <v>72154500</v>
      </c>
      <c r="D4532" s="89" t="s">
        <v>1404</v>
      </c>
      <c r="E4532" s="78">
        <v>10991</v>
      </c>
      <c r="F4532" s="35">
        <f t="shared" si="637"/>
        <v>11552</v>
      </c>
      <c r="G4532" s="36">
        <v>880189.45</v>
      </c>
      <c r="H4532" s="36">
        <v>901764.15</v>
      </c>
      <c r="I4532" s="37">
        <v>971444.6</v>
      </c>
      <c r="J4532" s="38">
        <f t="shared" si="629"/>
        <v>11552</v>
      </c>
      <c r="K4532" s="38">
        <f t="shared" si="630"/>
        <v>691237.55</v>
      </c>
      <c r="L4532" s="38">
        <f t="shared" si="631"/>
        <v>890976.8</v>
      </c>
      <c r="M4532" s="39">
        <f t="shared" si="632"/>
        <v>307210.52168749348</v>
      </c>
      <c r="N4532" s="40">
        <f t="shared" si="633"/>
        <v>209062.14560081658</v>
      </c>
      <c r="O4532" s="41">
        <f t="shared" si="634"/>
        <v>0.68051753062508302</v>
      </c>
      <c r="P4532" s="42">
        <f t="shared" si="635"/>
        <v>11552</v>
      </c>
      <c r="Q4532" s="43" t="str">
        <f t="shared" si="636"/>
        <v>MEDIA GEO</v>
      </c>
    </row>
    <row r="4533" spans="2:17" s="44" customFormat="1" x14ac:dyDescent="0.3">
      <c r="B4533" s="87">
        <v>4491</v>
      </c>
      <c r="C4533" s="88">
        <v>72154500</v>
      </c>
      <c r="D4533" s="89" t="s">
        <v>1405</v>
      </c>
      <c r="E4533" s="78">
        <v>50575</v>
      </c>
      <c r="F4533" s="35">
        <f t="shared" si="637"/>
        <v>53154</v>
      </c>
      <c r="G4533" s="36">
        <v>1104391.3999999999</v>
      </c>
      <c r="H4533" s="36">
        <v>1118094.25</v>
      </c>
      <c r="I4533" s="37">
        <v>1214305.75</v>
      </c>
      <c r="J4533" s="38">
        <f t="shared" si="629"/>
        <v>53154</v>
      </c>
      <c r="K4533" s="38">
        <f t="shared" si="630"/>
        <v>872486.35</v>
      </c>
      <c r="L4533" s="38">
        <f t="shared" si="631"/>
        <v>1111242.825</v>
      </c>
      <c r="M4533" s="39">
        <f t="shared" si="632"/>
        <v>531332.47213516326</v>
      </c>
      <c r="N4533" s="40">
        <f t="shared" si="633"/>
        <v>338123.24026419647</v>
      </c>
      <c r="O4533" s="41">
        <f t="shared" si="634"/>
        <v>0.63636848488752407</v>
      </c>
      <c r="P4533" s="42">
        <f t="shared" si="635"/>
        <v>53154</v>
      </c>
      <c r="Q4533" s="43" t="str">
        <f t="shared" si="636"/>
        <v>MEDIA GEO</v>
      </c>
    </row>
    <row r="4534" spans="2:17" s="44" customFormat="1" x14ac:dyDescent="0.3">
      <c r="B4534" s="87">
        <v>4492</v>
      </c>
      <c r="C4534" s="88">
        <v>72154500</v>
      </c>
      <c r="D4534" s="89" t="s">
        <v>1406</v>
      </c>
      <c r="E4534" s="78">
        <v>35163</v>
      </c>
      <c r="F4534" s="35">
        <f t="shared" si="637"/>
        <v>36956</v>
      </c>
      <c r="G4534" s="36">
        <v>1432385.15</v>
      </c>
      <c r="H4534" s="36">
        <v>1479033.15</v>
      </c>
      <c r="I4534" s="37">
        <v>1595944.7</v>
      </c>
      <c r="J4534" s="38">
        <f t="shared" si="629"/>
        <v>36956</v>
      </c>
      <c r="K4534" s="38">
        <f t="shared" si="630"/>
        <v>1136079.75</v>
      </c>
      <c r="L4534" s="38">
        <f t="shared" si="631"/>
        <v>1455709.15</v>
      </c>
      <c r="M4534" s="39">
        <f t="shared" si="632"/>
        <v>594545.54440967645</v>
      </c>
      <c r="N4534" s="40">
        <f t="shared" si="633"/>
        <v>394275.34797079978</v>
      </c>
      <c r="O4534" s="41">
        <f t="shared" si="634"/>
        <v>0.66315415476248385</v>
      </c>
      <c r="P4534" s="42">
        <f t="shared" si="635"/>
        <v>36956</v>
      </c>
      <c r="Q4534" s="43" t="str">
        <f t="shared" si="636"/>
        <v>MEDIA GEO</v>
      </c>
    </row>
    <row r="4535" spans="2:17" s="44" customFormat="1" x14ac:dyDescent="0.3">
      <c r="B4535" s="87">
        <v>4493</v>
      </c>
      <c r="C4535" s="88">
        <v>72154500</v>
      </c>
      <c r="D4535" s="89" t="s">
        <v>1407</v>
      </c>
      <c r="E4535" s="78">
        <v>20435</v>
      </c>
      <c r="F4535" s="35">
        <f t="shared" si="637"/>
        <v>21477</v>
      </c>
      <c r="G4535" s="36">
        <v>379015</v>
      </c>
      <c r="H4535" s="36">
        <v>380764.3</v>
      </c>
      <c r="I4535" s="37">
        <v>416333.4</v>
      </c>
      <c r="J4535" s="38">
        <f t="shared" si="629"/>
        <v>21477</v>
      </c>
      <c r="K4535" s="38">
        <f t="shared" si="630"/>
        <v>299397.42500000005</v>
      </c>
      <c r="L4535" s="38">
        <f t="shared" si="631"/>
        <v>379889.65</v>
      </c>
      <c r="M4535" s="39">
        <f t="shared" si="632"/>
        <v>189531.70643975481</v>
      </c>
      <c r="N4535" s="40">
        <f t="shared" si="633"/>
        <v>118832.62253386517</v>
      </c>
      <c r="O4535" s="41">
        <f t="shared" si="634"/>
        <v>0.62698017532827788</v>
      </c>
      <c r="P4535" s="42">
        <f t="shared" si="635"/>
        <v>21477</v>
      </c>
      <c r="Q4535" s="43" t="str">
        <f t="shared" si="636"/>
        <v>MEDIA GEO</v>
      </c>
    </row>
    <row r="4536" spans="2:17" s="44" customFormat="1" x14ac:dyDescent="0.3">
      <c r="B4536" s="87">
        <v>4494</v>
      </c>
      <c r="C4536" s="88">
        <v>72154500</v>
      </c>
      <c r="D4536" s="89" t="s">
        <v>1408</v>
      </c>
      <c r="E4536" s="78">
        <v>10494</v>
      </c>
      <c r="F4536" s="35">
        <f t="shared" si="637"/>
        <v>11029</v>
      </c>
      <c r="G4536" s="36">
        <v>914592.35</v>
      </c>
      <c r="H4536" s="36">
        <v>924213.5</v>
      </c>
      <c r="I4536" s="37">
        <v>1006139.05</v>
      </c>
      <c r="J4536" s="38">
        <f t="shared" si="629"/>
        <v>11029</v>
      </c>
      <c r="K4536" s="38">
        <f t="shared" si="630"/>
        <v>713993.47500000009</v>
      </c>
      <c r="L4536" s="38">
        <f t="shared" si="631"/>
        <v>919402.92500000005</v>
      </c>
      <c r="M4536" s="39">
        <f t="shared" si="632"/>
        <v>311206.38840446773</v>
      </c>
      <c r="N4536" s="40">
        <f t="shared" si="633"/>
        <v>212257.46689966726</v>
      </c>
      <c r="O4536" s="41">
        <f t="shared" si="634"/>
        <v>0.68204726769233659</v>
      </c>
      <c r="P4536" s="42">
        <f t="shared" si="635"/>
        <v>11029</v>
      </c>
      <c r="Q4536" s="43" t="str">
        <f t="shared" si="636"/>
        <v>MEDIA GEO</v>
      </c>
    </row>
    <row r="4537" spans="2:17" s="44" customFormat="1" x14ac:dyDescent="0.3">
      <c r="B4537" s="87">
        <v>4495</v>
      </c>
      <c r="C4537" s="88">
        <v>72154500</v>
      </c>
      <c r="D4537" s="89" t="s">
        <v>1409</v>
      </c>
      <c r="E4537" s="78">
        <v>26474</v>
      </c>
      <c r="F4537" s="35">
        <f t="shared" si="637"/>
        <v>27824</v>
      </c>
      <c r="G4537" s="36">
        <v>2377007.15</v>
      </c>
      <c r="H4537" s="36">
        <v>2423363.6</v>
      </c>
      <c r="I4537" s="37">
        <v>2602083.75</v>
      </c>
      <c r="J4537" s="38">
        <f t="shared" si="629"/>
        <v>27824</v>
      </c>
      <c r="K4537" s="38">
        <f t="shared" si="630"/>
        <v>1857569.625</v>
      </c>
      <c r="L4537" s="38">
        <f t="shared" si="631"/>
        <v>2400185.375</v>
      </c>
      <c r="M4537" s="39">
        <f t="shared" si="632"/>
        <v>803613.96628690173</v>
      </c>
      <c r="N4537" s="40">
        <f t="shared" si="633"/>
        <v>548566.34593795124</v>
      </c>
      <c r="O4537" s="41">
        <f t="shared" si="634"/>
        <v>0.68262420633703269</v>
      </c>
      <c r="P4537" s="42">
        <f t="shared" si="635"/>
        <v>27824</v>
      </c>
      <c r="Q4537" s="43" t="str">
        <f t="shared" si="636"/>
        <v>MEDIA GEO</v>
      </c>
    </row>
    <row r="4538" spans="2:17" s="44" customFormat="1" x14ac:dyDescent="0.3">
      <c r="B4538" s="87">
        <v>4496</v>
      </c>
      <c r="C4538" s="88">
        <v>72154500</v>
      </c>
      <c r="D4538" s="89" t="s">
        <v>1410</v>
      </c>
      <c r="E4538" s="78">
        <v>96284</v>
      </c>
      <c r="F4538" s="35">
        <f t="shared" si="637"/>
        <v>101194</v>
      </c>
      <c r="G4538" s="36">
        <v>9455841.1500000004</v>
      </c>
      <c r="H4538" s="36">
        <v>9564880.8499999996</v>
      </c>
      <c r="I4538" s="37">
        <v>10408335</v>
      </c>
      <c r="J4538" s="38">
        <f t="shared" si="629"/>
        <v>101194</v>
      </c>
      <c r="K4538" s="38">
        <f t="shared" si="630"/>
        <v>7382562.75</v>
      </c>
      <c r="L4538" s="38">
        <f t="shared" si="631"/>
        <v>9510361</v>
      </c>
      <c r="M4538" s="39">
        <f t="shared" si="632"/>
        <v>3124128.8635522155</v>
      </c>
      <c r="N4538" s="40">
        <f t="shared" si="633"/>
        <v>2137537.7411030019</v>
      </c>
      <c r="O4538" s="41">
        <f t="shared" si="634"/>
        <v>0.68420280803416222</v>
      </c>
      <c r="P4538" s="42">
        <f t="shared" si="635"/>
        <v>101194</v>
      </c>
      <c r="Q4538" s="43" t="str">
        <f t="shared" si="636"/>
        <v>MEDIA GEO</v>
      </c>
    </row>
    <row r="4539" spans="2:17" s="44" customFormat="1" x14ac:dyDescent="0.3">
      <c r="B4539" s="87">
        <v>4497</v>
      </c>
      <c r="C4539" s="88">
        <v>72154500</v>
      </c>
      <c r="D4539" s="89" t="s">
        <v>1411</v>
      </c>
      <c r="E4539" s="78">
        <v>77230</v>
      </c>
      <c r="F4539" s="35">
        <f t="shared" si="637"/>
        <v>81169</v>
      </c>
      <c r="G4539" s="36">
        <v>11040415.4</v>
      </c>
      <c r="H4539" s="36">
        <v>11038374.550000001</v>
      </c>
      <c r="I4539" s="37">
        <v>12143057.5</v>
      </c>
      <c r="J4539" s="38">
        <f t="shared" si="629"/>
        <v>81169</v>
      </c>
      <c r="K4539" s="38">
        <f t="shared" si="630"/>
        <v>8575754.1125000007</v>
      </c>
      <c r="L4539" s="38">
        <f t="shared" si="631"/>
        <v>11039394.975000001</v>
      </c>
      <c r="M4539" s="39">
        <f t="shared" si="632"/>
        <v>3310565.5914474386</v>
      </c>
      <c r="N4539" s="40">
        <f t="shared" si="633"/>
        <v>2283528.2289532064</v>
      </c>
      <c r="O4539" s="41">
        <f t="shared" si="634"/>
        <v>0.68976981904617907</v>
      </c>
      <c r="P4539" s="42">
        <f t="shared" si="635"/>
        <v>81169</v>
      </c>
      <c r="Q4539" s="43" t="str">
        <f t="shared" si="636"/>
        <v>MEDIA GEO</v>
      </c>
    </row>
    <row r="4540" spans="2:17" s="44" customFormat="1" x14ac:dyDescent="0.3">
      <c r="B4540" s="87">
        <v>4498</v>
      </c>
      <c r="C4540" s="88">
        <v>72154500</v>
      </c>
      <c r="D4540" s="89" t="s">
        <v>1412</v>
      </c>
      <c r="E4540" s="78">
        <v>45289</v>
      </c>
      <c r="F4540" s="35">
        <f t="shared" si="637"/>
        <v>47599</v>
      </c>
      <c r="G4540" s="36">
        <v>2489837</v>
      </c>
      <c r="H4540" s="36">
        <v>2570887.9</v>
      </c>
      <c r="I4540" s="37">
        <v>2775556</v>
      </c>
      <c r="J4540" s="38">
        <f t="shared" si="629"/>
        <v>47599</v>
      </c>
      <c r="K4540" s="38">
        <f t="shared" si="630"/>
        <v>1970969.9750000001</v>
      </c>
      <c r="L4540" s="38">
        <f t="shared" si="631"/>
        <v>2530362.4500000002</v>
      </c>
      <c r="M4540" s="39">
        <f t="shared" si="632"/>
        <v>958959.95050854294</v>
      </c>
      <c r="N4540" s="40">
        <f t="shared" si="633"/>
        <v>644429.50821320829</v>
      </c>
      <c r="O4540" s="41">
        <f t="shared" si="634"/>
        <v>0.67200878188026825</v>
      </c>
      <c r="P4540" s="42">
        <f t="shared" si="635"/>
        <v>47599</v>
      </c>
      <c r="Q4540" s="43" t="str">
        <f t="shared" si="636"/>
        <v>MEDIA GEO</v>
      </c>
    </row>
    <row r="4541" spans="2:17" s="44" customFormat="1" x14ac:dyDescent="0.3">
      <c r="B4541" s="87">
        <v>4499</v>
      </c>
      <c r="C4541" s="88">
        <v>72154500</v>
      </c>
      <c r="D4541" s="89" t="s">
        <v>1413</v>
      </c>
      <c r="E4541" s="78">
        <v>22884</v>
      </c>
      <c r="F4541" s="35">
        <f t="shared" si="637"/>
        <v>24051</v>
      </c>
      <c r="G4541" s="36">
        <v>1883121.45</v>
      </c>
      <c r="H4541" s="36">
        <v>1939973.7</v>
      </c>
      <c r="I4541" s="37">
        <v>2081667</v>
      </c>
      <c r="J4541" s="38">
        <f t="shared" si="629"/>
        <v>24051</v>
      </c>
      <c r="K4541" s="38">
        <f t="shared" si="630"/>
        <v>1482203.2875000001</v>
      </c>
      <c r="L4541" s="38">
        <f t="shared" si="631"/>
        <v>1911547.575</v>
      </c>
      <c r="M4541" s="39">
        <f t="shared" si="632"/>
        <v>653965.20549370977</v>
      </c>
      <c r="N4541" s="40">
        <f t="shared" si="633"/>
        <v>445416.60627033858</v>
      </c>
      <c r="O4541" s="41">
        <f t="shared" si="634"/>
        <v>0.68110138357295658</v>
      </c>
      <c r="P4541" s="42">
        <f t="shared" si="635"/>
        <v>24051</v>
      </c>
      <c r="Q4541" s="43" t="str">
        <f t="shared" si="636"/>
        <v>MEDIA GEO</v>
      </c>
    </row>
    <row r="4542" spans="2:17" s="44" customFormat="1" x14ac:dyDescent="0.3">
      <c r="B4542" s="87">
        <v>4500</v>
      </c>
      <c r="C4542" s="88">
        <v>72154500</v>
      </c>
      <c r="D4542" s="89" t="s">
        <v>1414</v>
      </c>
      <c r="E4542" s="78">
        <v>13421</v>
      </c>
      <c r="F4542" s="35">
        <f t="shared" si="637"/>
        <v>14105</v>
      </c>
      <c r="G4542" s="36">
        <v>444613.75</v>
      </c>
      <c r="H4542" s="36">
        <v>447237.7</v>
      </c>
      <c r="I4542" s="37">
        <v>485722.3</v>
      </c>
      <c r="J4542" s="38">
        <f t="shared" si="629"/>
        <v>14105</v>
      </c>
      <c r="K4542" s="38">
        <f t="shared" si="630"/>
        <v>347919.6875</v>
      </c>
      <c r="L4542" s="38">
        <f t="shared" si="631"/>
        <v>445925.72499999998</v>
      </c>
      <c r="M4542" s="39">
        <f t="shared" si="632"/>
        <v>192119.12811439947</v>
      </c>
      <c r="N4542" s="40">
        <f t="shared" si="633"/>
        <v>125874.9971367027</v>
      </c>
      <c r="O4542" s="41">
        <f t="shared" si="634"/>
        <v>0.65519242343088835</v>
      </c>
      <c r="P4542" s="42">
        <f t="shared" si="635"/>
        <v>14105</v>
      </c>
      <c r="Q4542" s="43" t="str">
        <f t="shared" si="636"/>
        <v>MEDIA GEO</v>
      </c>
    </row>
    <row r="4543" spans="2:17" s="44" customFormat="1" x14ac:dyDescent="0.3">
      <c r="B4543" s="87">
        <v>4501</v>
      </c>
      <c r="C4543" s="88">
        <v>72154500</v>
      </c>
      <c r="D4543" s="89" t="s">
        <v>1415</v>
      </c>
      <c r="E4543" s="78">
        <v>10402</v>
      </c>
      <c r="F4543" s="35">
        <f t="shared" si="637"/>
        <v>10933</v>
      </c>
      <c r="G4543" s="36">
        <v>869985.2</v>
      </c>
      <c r="H4543" s="36">
        <v>896807.8</v>
      </c>
      <c r="I4543" s="37">
        <v>971444.6</v>
      </c>
      <c r="J4543" s="38">
        <f t="shared" si="629"/>
        <v>10933</v>
      </c>
      <c r="K4543" s="38">
        <f t="shared" si="630"/>
        <v>687292.65</v>
      </c>
      <c r="L4543" s="38">
        <f t="shared" si="631"/>
        <v>883396.5</v>
      </c>
      <c r="M4543" s="39">
        <f t="shared" si="632"/>
        <v>301711.70355362975</v>
      </c>
      <c r="N4543" s="40">
        <f t="shared" si="633"/>
        <v>205611.59310740442</v>
      </c>
      <c r="O4543" s="41">
        <f t="shared" si="634"/>
        <v>0.6814836504042231</v>
      </c>
      <c r="P4543" s="42">
        <f t="shared" si="635"/>
        <v>10933</v>
      </c>
      <c r="Q4543" s="43" t="str">
        <f t="shared" si="636"/>
        <v>MEDIA GEO</v>
      </c>
    </row>
    <row r="4544" spans="2:17" s="44" customFormat="1" x14ac:dyDescent="0.3">
      <c r="B4544" s="87">
        <v>4502</v>
      </c>
      <c r="C4544" s="88">
        <v>72154500</v>
      </c>
      <c r="D4544" s="89" t="s">
        <v>1416</v>
      </c>
      <c r="E4544" s="78">
        <v>6830</v>
      </c>
      <c r="F4544" s="35">
        <f t="shared" si="637"/>
        <v>7178</v>
      </c>
      <c r="G4544" s="36">
        <v>875233.1</v>
      </c>
      <c r="H4544" s="36">
        <v>901472.6</v>
      </c>
      <c r="I4544" s="37">
        <v>971444.6</v>
      </c>
      <c r="J4544" s="38">
        <f t="shared" si="629"/>
        <v>7178</v>
      </c>
      <c r="K4544" s="38">
        <f t="shared" si="630"/>
        <v>688832.07499999995</v>
      </c>
      <c r="L4544" s="38">
        <f t="shared" si="631"/>
        <v>888352.85</v>
      </c>
      <c r="M4544" s="39">
        <f t="shared" si="632"/>
        <v>272348.15610497486</v>
      </c>
      <c r="N4544" s="40">
        <f t="shared" si="633"/>
        <v>187503.61555012313</v>
      </c>
      <c r="O4544" s="41">
        <f t="shared" si="634"/>
        <v>0.68847029563824569</v>
      </c>
      <c r="P4544" s="42">
        <f t="shared" si="635"/>
        <v>7178</v>
      </c>
      <c r="Q4544" s="43" t="str">
        <f t="shared" si="636"/>
        <v>MEDIA GEO</v>
      </c>
    </row>
    <row r="4545" spans="2:17" s="44" customFormat="1" x14ac:dyDescent="0.3">
      <c r="B4545" s="87">
        <v>4503</v>
      </c>
      <c r="C4545" s="88">
        <v>72154500</v>
      </c>
      <c r="D4545" s="89" t="s">
        <v>1048</v>
      </c>
      <c r="E4545" s="78">
        <v>41699</v>
      </c>
      <c r="F4545" s="35">
        <f t="shared" si="637"/>
        <v>43826</v>
      </c>
      <c r="G4545" s="36">
        <v>10195795.050000001</v>
      </c>
      <c r="H4545" s="36">
        <v>10193754.199999999</v>
      </c>
      <c r="I4545" s="37">
        <v>11188960.125</v>
      </c>
      <c r="J4545" s="38">
        <f t="shared" si="629"/>
        <v>43826</v>
      </c>
      <c r="K4545" s="38">
        <f t="shared" si="630"/>
        <v>7905583.84375</v>
      </c>
      <c r="L4545" s="38">
        <f t="shared" si="631"/>
        <v>10194774.625</v>
      </c>
      <c r="M4545" s="39">
        <f t="shared" si="632"/>
        <v>2671893.8706958061</v>
      </c>
      <c r="N4545" s="40">
        <f t="shared" si="633"/>
        <v>1858324.6127874954</v>
      </c>
      <c r="O4545" s="41">
        <f t="shared" si="634"/>
        <v>0.69550839319211299</v>
      </c>
      <c r="P4545" s="42">
        <f t="shared" si="635"/>
        <v>43826</v>
      </c>
      <c r="Q4545" s="43" t="str">
        <f t="shared" si="636"/>
        <v>MEDIA GEO</v>
      </c>
    </row>
    <row r="4546" spans="2:17" s="44" customFormat="1" x14ac:dyDescent="0.3">
      <c r="B4546" s="87">
        <v>4504</v>
      </c>
      <c r="C4546" s="88">
        <v>72154500</v>
      </c>
      <c r="D4546" s="89" t="s">
        <v>1295</v>
      </c>
      <c r="E4546" s="78">
        <v>69682</v>
      </c>
      <c r="F4546" s="35">
        <f t="shared" si="637"/>
        <v>73236</v>
      </c>
      <c r="G4546" s="36">
        <v>559484.44999999995</v>
      </c>
      <c r="H4546" s="36">
        <v>580767.6</v>
      </c>
      <c r="I4546" s="37">
        <v>624500.1</v>
      </c>
      <c r="J4546" s="38">
        <f t="shared" si="629"/>
        <v>73236</v>
      </c>
      <c r="K4546" s="38">
        <f t="shared" si="630"/>
        <v>459497.03749999998</v>
      </c>
      <c r="L4546" s="38">
        <f t="shared" si="631"/>
        <v>570126.02499999991</v>
      </c>
      <c r="M4546" s="39">
        <f t="shared" si="632"/>
        <v>349149.86796897009</v>
      </c>
      <c r="N4546" s="40">
        <f t="shared" si="633"/>
        <v>195100.56706426851</v>
      </c>
      <c r="O4546" s="41">
        <f t="shared" si="634"/>
        <v>0.55878745765874849</v>
      </c>
      <c r="P4546" s="42">
        <f t="shared" si="635"/>
        <v>73236</v>
      </c>
      <c r="Q4546" s="43" t="str">
        <f t="shared" si="636"/>
        <v>MEDIA GEO</v>
      </c>
    </row>
    <row r="4547" spans="2:17" s="44" customFormat="1" x14ac:dyDescent="0.3">
      <c r="B4547" s="87">
        <v>4505</v>
      </c>
      <c r="C4547" s="88">
        <v>72154500</v>
      </c>
      <c r="D4547" s="89" t="s">
        <v>1417</v>
      </c>
      <c r="E4547" s="78">
        <v>20932</v>
      </c>
      <c r="F4547" s="35">
        <f t="shared" si="637"/>
        <v>22000</v>
      </c>
      <c r="G4547" s="36">
        <v>601467.65</v>
      </c>
      <c r="H4547" s="36">
        <v>614004.30000000005</v>
      </c>
      <c r="I4547" s="37">
        <v>659194.55000000005</v>
      </c>
      <c r="J4547" s="38">
        <f t="shared" si="629"/>
        <v>22000</v>
      </c>
      <c r="K4547" s="38">
        <f t="shared" si="630"/>
        <v>474166.62500000006</v>
      </c>
      <c r="L4547" s="38">
        <f t="shared" si="631"/>
        <v>607735.97500000009</v>
      </c>
      <c r="M4547" s="39">
        <f t="shared" si="632"/>
        <v>270523.49761847232</v>
      </c>
      <c r="N4547" s="40">
        <f t="shared" si="633"/>
        <v>175732.65045022056</v>
      </c>
      <c r="O4547" s="41">
        <f t="shared" si="634"/>
        <v>0.64960216763891532</v>
      </c>
      <c r="P4547" s="42">
        <f t="shared" si="635"/>
        <v>22000</v>
      </c>
      <c r="Q4547" s="43" t="str">
        <f t="shared" si="636"/>
        <v>MEDIA GEO</v>
      </c>
    </row>
    <row r="4548" spans="2:17" s="44" customFormat="1" x14ac:dyDescent="0.3">
      <c r="B4548" s="87">
        <v>4506</v>
      </c>
      <c r="C4548" s="88">
        <v>72154500</v>
      </c>
      <c r="D4548" s="89" t="s">
        <v>1418</v>
      </c>
      <c r="E4548" s="78">
        <v>6978</v>
      </c>
      <c r="F4548" s="35">
        <f t="shared" si="637"/>
        <v>7334</v>
      </c>
      <c r="G4548" s="36">
        <v>784852.6</v>
      </c>
      <c r="H4548" s="36">
        <v>799721.65</v>
      </c>
      <c r="I4548" s="37">
        <v>867361.25</v>
      </c>
      <c r="J4548" s="38">
        <f t="shared" si="629"/>
        <v>7334</v>
      </c>
      <c r="K4548" s="38">
        <f t="shared" si="630"/>
        <v>614817.375</v>
      </c>
      <c r="L4548" s="38">
        <f t="shared" si="631"/>
        <v>792287.125</v>
      </c>
      <c r="M4548" s="39">
        <f t="shared" si="632"/>
        <v>251372.03963802574</v>
      </c>
      <c r="N4548" s="40">
        <f t="shared" si="633"/>
        <v>172560.95269551949</v>
      </c>
      <c r="O4548" s="41">
        <f t="shared" si="634"/>
        <v>0.68647631989622326</v>
      </c>
      <c r="P4548" s="42">
        <f t="shared" si="635"/>
        <v>7334</v>
      </c>
      <c r="Q4548" s="43" t="str">
        <f t="shared" si="636"/>
        <v>MEDIA GEO</v>
      </c>
    </row>
    <row r="4549" spans="2:17" s="44" customFormat="1" x14ac:dyDescent="0.3">
      <c r="B4549" s="87">
        <v>4507</v>
      </c>
      <c r="C4549" s="88">
        <v>72154500</v>
      </c>
      <c r="D4549" s="89" t="s">
        <v>1039</v>
      </c>
      <c r="E4549" s="78">
        <v>11451</v>
      </c>
      <c r="F4549" s="35">
        <f t="shared" si="637"/>
        <v>12035</v>
      </c>
      <c r="G4549" s="36">
        <v>601467.65</v>
      </c>
      <c r="H4549" s="36">
        <v>599718.35</v>
      </c>
      <c r="I4549" s="37">
        <v>659194.55000000005</v>
      </c>
      <c r="J4549" s="38">
        <f t="shared" si="629"/>
        <v>12035</v>
      </c>
      <c r="K4549" s="38">
        <f t="shared" si="630"/>
        <v>468103.88750000001</v>
      </c>
      <c r="L4549" s="38">
        <f t="shared" si="631"/>
        <v>600593</v>
      </c>
      <c r="M4549" s="39">
        <f t="shared" si="632"/>
        <v>231288.92014800134</v>
      </c>
      <c r="N4549" s="40">
        <f t="shared" si="633"/>
        <v>155035.93373838553</v>
      </c>
      <c r="O4549" s="41">
        <f t="shared" si="634"/>
        <v>0.67031284351701037</v>
      </c>
      <c r="P4549" s="42">
        <f t="shared" si="635"/>
        <v>12035</v>
      </c>
      <c r="Q4549" s="43" t="str">
        <f t="shared" si="636"/>
        <v>MEDIA GEO</v>
      </c>
    </row>
    <row r="4550" spans="2:17" s="44" customFormat="1" x14ac:dyDescent="0.3">
      <c r="B4550" s="87">
        <v>4508</v>
      </c>
      <c r="C4550" s="88">
        <v>72154500</v>
      </c>
      <c r="D4550" s="89" t="s">
        <v>973</v>
      </c>
      <c r="E4550" s="78">
        <v>27413</v>
      </c>
      <c r="F4550" s="35">
        <f t="shared" si="637"/>
        <v>28811</v>
      </c>
      <c r="G4550" s="36">
        <v>882230.3</v>
      </c>
      <c r="H4550" s="36">
        <v>896224.7</v>
      </c>
      <c r="I4550" s="37">
        <v>971444.6</v>
      </c>
      <c r="J4550" s="38">
        <f t="shared" si="629"/>
        <v>28811</v>
      </c>
      <c r="K4550" s="38">
        <f t="shared" si="630"/>
        <v>694677.65</v>
      </c>
      <c r="L4550" s="38">
        <f t="shared" si="631"/>
        <v>889227.5</v>
      </c>
      <c r="M4550" s="39">
        <f t="shared" si="632"/>
        <v>385694.82544485101</v>
      </c>
      <c r="N4550" s="40">
        <f t="shared" si="633"/>
        <v>252354.97306785028</v>
      </c>
      <c r="O4550" s="41">
        <f t="shared" si="634"/>
        <v>0.6542866443095009</v>
      </c>
      <c r="P4550" s="42">
        <f t="shared" si="635"/>
        <v>28811</v>
      </c>
      <c r="Q4550" s="43" t="str">
        <f t="shared" si="636"/>
        <v>MEDIA GEO</v>
      </c>
    </row>
    <row r="4551" spans="2:17" s="44" customFormat="1" x14ac:dyDescent="0.3">
      <c r="B4551" s="87">
        <v>4509</v>
      </c>
      <c r="C4551" s="88">
        <v>72154500</v>
      </c>
      <c r="D4551" s="89" t="s">
        <v>974</v>
      </c>
      <c r="E4551" s="78">
        <v>32402</v>
      </c>
      <c r="F4551" s="35">
        <f t="shared" si="637"/>
        <v>34055</v>
      </c>
      <c r="G4551" s="36">
        <v>1093312.5</v>
      </c>
      <c r="H4551" s="36">
        <v>1130047.8</v>
      </c>
      <c r="I4551" s="37">
        <v>1214305.75</v>
      </c>
      <c r="J4551" s="38">
        <f t="shared" si="629"/>
        <v>34055</v>
      </c>
      <c r="K4551" s="38">
        <f t="shared" si="630"/>
        <v>867930.26249999995</v>
      </c>
      <c r="L4551" s="38">
        <f t="shared" si="631"/>
        <v>1111680.1499999999</v>
      </c>
      <c r="M4551" s="39">
        <f t="shared" si="632"/>
        <v>475431.021768103</v>
      </c>
      <c r="N4551" s="40">
        <f t="shared" si="633"/>
        <v>312099.97804536688</v>
      </c>
      <c r="O4551" s="41">
        <f t="shared" si="634"/>
        <v>0.6564569070076316</v>
      </c>
      <c r="P4551" s="42">
        <f t="shared" si="635"/>
        <v>34055</v>
      </c>
      <c r="Q4551" s="43" t="str">
        <f t="shared" si="636"/>
        <v>MEDIA GEO</v>
      </c>
    </row>
    <row r="4552" spans="2:17" s="44" customFormat="1" x14ac:dyDescent="0.3">
      <c r="B4552" s="87">
        <v>4510</v>
      </c>
      <c r="C4552" s="88">
        <v>72154500</v>
      </c>
      <c r="D4552" s="89" t="s">
        <v>1062</v>
      </c>
      <c r="E4552" s="78">
        <v>54604</v>
      </c>
      <c r="F4552" s="35">
        <f t="shared" si="637"/>
        <v>57389</v>
      </c>
      <c r="G4552" s="36">
        <v>3160985.1</v>
      </c>
      <c r="H4552" s="36">
        <v>3205883.8</v>
      </c>
      <c r="I4552" s="37">
        <v>3469445</v>
      </c>
      <c r="J4552" s="38">
        <f t="shared" si="629"/>
        <v>57389</v>
      </c>
      <c r="K4552" s="38">
        <f t="shared" si="630"/>
        <v>2473425.7250000001</v>
      </c>
      <c r="L4552" s="38">
        <f t="shared" si="631"/>
        <v>3183434.45</v>
      </c>
      <c r="M4552" s="39">
        <f t="shared" si="632"/>
        <v>1191831.1237692796</v>
      </c>
      <c r="N4552" s="40">
        <f t="shared" si="633"/>
        <v>802171.71858092619</v>
      </c>
      <c r="O4552" s="41">
        <f t="shared" si="634"/>
        <v>0.6730582064713847</v>
      </c>
      <c r="P4552" s="42">
        <f t="shared" si="635"/>
        <v>57389</v>
      </c>
      <c r="Q4552" s="43" t="str">
        <f t="shared" si="636"/>
        <v>MEDIA GEO</v>
      </c>
    </row>
    <row r="4553" spans="2:17" s="44" customFormat="1" x14ac:dyDescent="0.3">
      <c r="B4553" s="87">
        <v>4511</v>
      </c>
      <c r="C4553" s="88">
        <v>72154500</v>
      </c>
      <c r="D4553" s="89" t="s">
        <v>1063</v>
      </c>
      <c r="E4553" s="78">
        <v>16588</v>
      </c>
      <c r="F4553" s="35">
        <f t="shared" si="637"/>
        <v>17434</v>
      </c>
      <c r="G4553" s="36">
        <v>884854.25</v>
      </c>
      <c r="H4553" s="36">
        <v>897974</v>
      </c>
      <c r="I4553" s="37">
        <v>971444.6</v>
      </c>
      <c r="J4553" s="38">
        <f t="shared" ref="J4553:J4616" si="638">MIN(F4553:I4553)</f>
        <v>17434</v>
      </c>
      <c r="K4553" s="38">
        <f t="shared" ref="K4553:K4616" si="639">AVERAGE(F4553:I4553)</f>
        <v>692926.71250000002</v>
      </c>
      <c r="L4553" s="38">
        <f t="shared" ref="L4553:L4616" si="640">MEDIAN(F4553:I4553)</f>
        <v>891414.125</v>
      </c>
      <c r="M4553" s="39">
        <f t="shared" ref="M4553:M4616" si="641">GEOMEAN(F4553:I4553)</f>
        <v>340594.51199737686</v>
      </c>
      <c r="N4553" s="40">
        <f t="shared" ref="N4553:N4616" si="642">STDEVA(J4553,M4553)</f>
        <v>228508.98944506183</v>
      </c>
      <c r="O4553" s="41">
        <f t="shared" ref="O4553:O4616" si="643">N4553/M4553</f>
        <v>0.67091212980795689</v>
      </c>
      <c r="P4553" s="42">
        <f t="shared" ref="P4553:P4616" si="644">ROUND(IF(O4553&lt;=P4548,J4553,M4553),0)</f>
        <v>17434</v>
      </c>
      <c r="Q4553" s="43" t="str">
        <f t="shared" ref="Q4553:Q4616" si="645">IF(O4553&lt;=35%,"MENOR VALOR","MEDIA GEO")</f>
        <v>MEDIA GEO</v>
      </c>
    </row>
    <row r="4554" spans="2:17" s="44" customFormat="1" x14ac:dyDescent="0.3">
      <c r="B4554" s="87">
        <v>4512</v>
      </c>
      <c r="C4554" s="88">
        <v>72154500</v>
      </c>
      <c r="D4554" s="89" t="s">
        <v>1064</v>
      </c>
      <c r="E4554" s="78">
        <v>16735</v>
      </c>
      <c r="F4554" s="35">
        <f t="shared" si="637"/>
        <v>17588</v>
      </c>
      <c r="G4554" s="36">
        <v>886312</v>
      </c>
      <c r="H4554" s="36">
        <v>883396.5</v>
      </c>
      <c r="I4554" s="37">
        <v>971444.6</v>
      </c>
      <c r="J4554" s="38">
        <f t="shared" si="638"/>
        <v>17588</v>
      </c>
      <c r="K4554" s="38">
        <f t="shared" si="639"/>
        <v>689685.27500000002</v>
      </c>
      <c r="L4554" s="38">
        <f t="shared" si="640"/>
        <v>884854.25</v>
      </c>
      <c r="M4554" s="39">
        <f t="shared" si="641"/>
        <v>340090.26439546427</v>
      </c>
      <c r="N4554" s="40">
        <f t="shared" si="642"/>
        <v>228043.53810204967</v>
      </c>
      <c r="O4554" s="41">
        <f t="shared" si="643"/>
        <v>0.67053827167741487</v>
      </c>
      <c r="P4554" s="42">
        <f t="shared" si="644"/>
        <v>17588</v>
      </c>
      <c r="Q4554" s="43" t="str">
        <f t="shared" si="645"/>
        <v>MEDIA GEO</v>
      </c>
    </row>
    <row r="4555" spans="2:17" s="44" customFormat="1" x14ac:dyDescent="0.3">
      <c r="B4555" s="87">
        <v>4513</v>
      </c>
      <c r="C4555" s="88">
        <v>72154500</v>
      </c>
      <c r="D4555" s="89" t="s">
        <v>1065</v>
      </c>
      <c r="E4555" s="78">
        <v>17029</v>
      </c>
      <c r="F4555" s="35">
        <f t="shared" si="637"/>
        <v>17897</v>
      </c>
      <c r="G4555" s="36">
        <v>884271.15</v>
      </c>
      <c r="H4555" s="36">
        <v>888644.4</v>
      </c>
      <c r="I4555" s="37">
        <v>971444.6</v>
      </c>
      <c r="J4555" s="38">
        <f t="shared" si="638"/>
        <v>17897</v>
      </c>
      <c r="K4555" s="38">
        <f t="shared" si="639"/>
        <v>690564.28749999998</v>
      </c>
      <c r="L4555" s="38">
        <f t="shared" si="640"/>
        <v>886457.77500000002</v>
      </c>
      <c r="M4555" s="39">
        <f t="shared" si="641"/>
        <v>341883.33776371926</v>
      </c>
      <c r="N4555" s="40">
        <f t="shared" si="642"/>
        <v>229092.93644452112</v>
      </c>
      <c r="O4555" s="41">
        <f t="shared" si="643"/>
        <v>0.67009096712063432</v>
      </c>
      <c r="P4555" s="42">
        <f t="shared" si="644"/>
        <v>17897</v>
      </c>
      <c r="Q4555" s="43" t="str">
        <f t="shared" si="645"/>
        <v>MEDIA GEO</v>
      </c>
    </row>
    <row r="4556" spans="2:17" s="44" customFormat="1" x14ac:dyDescent="0.3">
      <c r="B4556" s="87">
        <v>4514</v>
      </c>
      <c r="C4556" s="88">
        <v>72154500</v>
      </c>
      <c r="D4556" s="89" t="s">
        <v>1066</v>
      </c>
      <c r="E4556" s="78">
        <v>21908</v>
      </c>
      <c r="F4556" s="35">
        <f t="shared" si="637"/>
        <v>23025</v>
      </c>
      <c r="G4556" s="36">
        <v>887478.2</v>
      </c>
      <c r="H4556" s="36">
        <v>901181.05</v>
      </c>
      <c r="I4556" s="37">
        <v>971444.6</v>
      </c>
      <c r="J4556" s="38">
        <f t="shared" si="638"/>
        <v>23025</v>
      </c>
      <c r="K4556" s="38">
        <f t="shared" si="639"/>
        <v>695782.21250000002</v>
      </c>
      <c r="L4556" s="38">
        <f t="shared" si="640"/>
        <v>894329.625</v>
      </c>
      <c r="M4556" s="39">
        <f t="shared" si="641"/>
        <v>365718.43741114956</v>
      </c>
      <c r="N4556" s="40">
        <f t="shared" si="642"/>
        <v>242320.85346155154</v>
      </c>
      <c r="O4556" s="41">
        <f t="shared" si="643"/>
        <v>0.66258856178237613</v>
      </c>
      <c r="P4556" s="42">
        <f t="shared" si="644"/>
        <v>23025</v>
      </c>
      <c r="Q4556" s="43" t="str">
        <f t="shared" si="645"/>
        <v>MEDIA GEO</v>
      </c>
    </row>
    <row r="4557" spans="2:17" s="44" customFormat="1" x14ac:dyDescent="0.3">
      <c r="B4557" s="87">
        <v>4515</v>
      </c>
      <c r="C4557" s="88">
        <v>72154500</v>
      </c>
      <c r="D4557" s="89" t="s">
        <v>1419</v>
      </c>
      <c r="E4557" s="78">
        <v>27707</v>
      </c>
      <c r="F4557" s="35">
        <f t="shared" si="637"/>
        <v>29120</v>
      </c>
      <c r="G4557" s="36">
        <v>2979349.45</v>
      </c>
      <c r="H4557" s="36">
        <v>3009962.2</v>
      </c>
      <c r="I4557" s="37">
        <v>3295972.75</v>
      </c>
      <c r="J4557" s="38">
        <f t="shared" si="638"/>
        <v>29120</v>
      </c>
      <c r="K4557" s="38">
        <f t="shared" si="639"/>
        <v>2328601.1</v>
      </c>
      <c r="L4557" s="38">
        <f t="shared" si="640"/>
        <v>2994655.8250000002</v>
      </c>
      <c r="M4557" s="39">
        <f t="shared" si="641"/>
        <v>963195.32808946562</v>
      </c>
      <c r="N4557" s="40">
        <f t="shared" si="642"/>
        <v>660490.9986311103</v>
      </c>
      <c r="O4557" s="41">
        <f t="shared" si="643"/>
        <v>0.68572903062270785</v>
      </c>
      <c r="P4557" s="42">
        <f t="shared" si="644"/>
        <v>29120</v>
      </c>
      <c r="Q4557" s="43" t="str">
        <f t="shared" si="645"/>
        <v>MEDIA GEO</v>
      </c>
    </row>
    <row r="4558" spans="2:17" s="44" customFormat="1" x14ac:dyDescent="0.3">
      <c r="B4558" s="87">
        <v>4516</v>
      </c>
      <c r="C4558" s="88">
        <v>72154500</v>
      </c>
      <c r="D4558" s="89" t="s">
        <v>1067</v>
      </c>
      <c r="E4558" s="78">
        <v>33046</v>
      </c>
      <c r="F4558" s="35">
        <f t="shared" si="637"/>
        <v>34731</v>
      </c>
      <c r="G4558" s="36">
        <v>1233839.6000000001</v>
      </c>
      <c r="H4558" s="36">
        <v>1235005.8</v>
      </c>
      <c r="I4558" s="37">
        <v>1353083.55</v>
      </c>
      <c r="J4558" s="38">
        <f t="shared" si="638"/>
        <v>34731</v>
      </c>
      <c r="K4558" s="38">
        <f t="shared" si="639"/>
        <v>964164.98750000005</v>
      </c>
      <c r="L4558" s="38">
        <f t="shared" si="640"/>
        <v>1234422.7000000002</v>
      </c>
      <c r="M4558" s="39">
        <f t="shared" si="641"/>
        <v>517299.90784463182</v>
      </c>
      <c r="N4558" s="40">
        <f t="shared" si="642"/>
        <v>341227.74712672533</v>
      </c>
      <c r="O4558" s="41">
        <f t="shared" si="643"/>
        <v>0.65963233697155654</v>
      </c>
      <c r="P4558" s="42">
        <f t="shared" si="644"/>
        <v>34731</v>
      </c>
      <c r="Q4558" s="43" t="str">
        <f t="shared" si="645"/>
        <v>MEDIA GEO</v>
      </c>
    </row>
    <row r="4559" spans="2:17" s="44" customFormat="1" x14ac:dyDescent="0.3">
      <c r="B4559" s="87">
        <v>4517</v>
      </c>
      <c r="C4559" s="88">
        <v>72154500</v>
      </c>
      <c r="D4559" s="89" t="s">
        <v>942</v>
      </c>
      <c r="E4559" s="78">
        <v>110386</v>
      </c>
      <c r="F4559" s="35">
        <f t="shared" si="637"/>
        <v>116016</v>
      </c>
      <c r="G4559" s="36">
        <v>2035602.1</v>
      </c>
      <c r="H4559" s="36">
        <v>2048721.85</v>
      </c>
      <c r="I4559" s="37">
        <v>2255139.25</v>
      </c>
      <c r="J4559" s="38">
        <f t="shared" si="638"/>
        <v>116016</v>
      </c>
      <c r="K4559" s="38">
        <f t="shared" si="639"/>
        <v>1613869.8</v>
      </c>
      <c r="L4559" s="38">
        <f t="shared" si="640"/>
        <v>2042161.9750000001</v>
      </c>
      <c r="M4559" s="39">
        <f t="shared" si="641"/>
        <v>1022037.3924695333</v>
      </c>
      <c r="N4559" s="40">
        <f t="shared" si="642"/>
        <v>640653.87051528529</v>
      </c>
      <c r="O4559" s="41">
        <f t="shared" si="643"/>
        <v>0.62683995246718238</v>
      </c>
      <c r="P4559" s="42">
        <f t="shared" si="644"/>
        <v>116016</v>
      </c>
      <c r="Q4559" s="43" t="str">
        <f t="shared" si="645"/>
        <v>MEDIA GEO</v>
      </c>
    </row>
    <row r="4560" spans="2:17" s="44" customFormat="1" x14ac:dyDescent="0.3">
      <c r="B4560" s="87">
        <v>4518</v>
      </c>
      <c r="C4560" s="88">
        <v>72154500</v>
      </c>
      <c r="D4560" s="89" t="s">
        <v>1296</v>
      </c>
      <c r="E4560" s="78">
        <v>5155</v>
      </c>
      <c r="F4560" s="35">
        <f t="shared" si="637"/>
        <v>5418</v>
      </c>
      <c r="G4560" s="36">
        <v>599718.35</v>
      </c>
      <c r="H4560" s="36">
        <v>599426.80000000005</v>
      </c>
      <c r="I4560" s="37">
        <v>659194.55000000005</v>
      </c>
      <c r="J4560" s="38">
        <f t="shared" si="638"/>
        <v>5418</v>
      </c>
      <c r="K4560" s="38">
        <f t="shared" si="639"/>
        <v>465939.42499999999</v>
      </c>
      <c r="L4560" s="38">
        <f t="shared" si="640"/>
        <v>599572.57499999995</v>
      </c>
      <c r="M4560" s="39">
        <f t="shared" si="641"/>
        <v>189292.7696052769</v>
      </c>
      <c r="N4560" s="40">
        <f t="shared" si="642"/>
        <v>130019.09647700537</v>
      </c>
      <c r="O4560" s="41">
        <f t="shared" si="643"/>
        <v>0.68686773799193668</v>
      </c>
      <c r="P4560" s="42">
        <f t="shared" si="644"/>
        <v>5418</v>
      </c>
      <c r="Q4560" s="43" t="str">
        <f t="shared" si="645"/>
        <v>MEDIA GEO</v>
      </c>
    </row>
    <row r="4561" spans="2:17" s="44" customFormat="1" x14ac:dyDescent="0.3">
      <c r="B4561" s="87">
        <v>4519</v>
      </c>
      <c r="C4561" s="88">
        <v>72154500</v>
      </c>
      <c r="D4561" s="89" t="s">
        <v>1297</v>
      </c>
      <c r="E4561" s="78">
        <v>11249</v>
      </c>
      <c r="F4561" s="35">
        <f t="shared" si="637"/>
        <v>11823</v>
      </c>
      <c r="G4561" s="36">
        <v>778730.05</v>
      </c>
      <c r="H4561" s="36">
        <v>788059.65</v>
      </c>
      <c r="I4561" s="37">
        <v>851054.85849999986</v>
      </c>
      <c r="J4561" s="38">
        <f t="shared" si="638"/>
        <v>11823</v>
      </c>
      <c r="K4561" s="38">
        <f t="shared" si="639"/>
        <v>607416.88962500007</v>
      </c>
      <c r="L4561" s="38">
        <f t="shared" si="640"/>
        <v>783394.85000000009</v>
      </c>
      <c r="M4561" s="39">
        <f t="shared" si="641"/>
        <v>280322.40955104335</v>
      </c>
      <c r="N4561" s="40">
        <f t="shared" si="642"/>
        <v>189857.75323812681</v>
      </c>
      <c r="O4561" s="41">
        <f t="shared" si="643"/>
        <v>0.67728353770288208</v>
      </c>
      <c r="P4561" s="42">
        <f t="shared" si="644"/>
        <v>11823</v>
      </c>
      <c r="Q4561" s="43" t="str">
        <f t="shared" si="645"/>
        <v>MEDIA GEO</v>
      </c>
    </row>
    <row r="4562" spans="2:17" s="44" customFormat="1" x14ac:dyDescent="0.3">
      <c r="B4562" s="87">
        <v>4520</v>
      </c>
      <c r="C4562" s="88">
        <v>72154500</v>
      </c>
      <c r="D4562" s="89" t="s">
        <v>1421</v>
      </c>
      <c r="E4562" s="78">
        <v>21521</v>
      </c>
      <c r="F4562" s="35">
        <f t="shared" si="637"/>
        <v>22619</v>
      </c>
      <c r="G4562" s="36">
        <v>567939.4</v>
      </c>
      <c r="H4562" s="36">
        <v>579892.94999999995</v>
      </c>
      <c r="I4562" s="37">
        <v>624500.1</v>
      </c>
      <c r="J4562" s="38">
        <f t="shared" si="638"/>
        <v>22619</v>
      </c>
      <c r="K4562" s="38">
        <f t="shared" si="639"/>
        <v>448737.86250000005</v>
      </c>
      <c r="L4562" s="38">
        <f t="shared" si="640"/>
        <v>573916.17500000005</v>
      </c>
      <c r="M4562" s="39">
        <f t="shared" si="641"/>
        <v>261164.3748514842</v>
      </c>
      <c r="N4562" s="40">
        <f t="shared" si="642"/>
        <v>168677.05217817141</v>
      </c>
      <c r="O4562" s="41">
        <f t="shared" si="643"/>
        <v>0.64586547178991249</v>
      </c>
      <c r="P4562" s="42">
        <f t="shared" si="644"/>
        <v>22619</v>
      </c>
      <c r="Q4562" s="43" t="str">
        <f t="shared" si="645"/>
        <v>MEDIA GEO</v>
      </c>
    </row>
    <row r="4563" spans="2:17" s="44" customFormat="1" x14ac:dyDescent="0.3">
      <c r="B4563" s="87">
        <v>4521</v>
      </c>
      <c r="C4563" s="88">
        <v>72154500</v>
      </c>
      <c r="D4563" s="89" t="s">
        <v>1422</v>
      </c>
      <c r="E4563" s="78">
        <v>12512</v>
      </c>
      <c r="F4563" s="35">
        <f t="shared" si="637"/>
        <v>13150</v>
      </c>
      <c r="G4563" s="36">
        <v>750741.25</v>
      </c>
      <c r="H4563" s="36">
        <v>756572.25</v>
      </c>
      <c r="I4563" s="37">
        <v>832666.8</v>
      </c>
      <c r="J4563" s="38">
        <f t="shared" si="638"/>
        <v>13150</v>
      </c>
      <c r="K4563" s="38">
        <f t="shared" si="639"/>
        <v>588282.57499999995</v>
      </c>
      <c r="L4563" s="38">
        <f t="shared" si="640"/>
        <v>753656.75</v>
      </c>
      <c r="M4563" s="39">
        <f t="shared" si="641"/>
        <v>280824.1300566516</v>
      </c>
      <c r="N4563" s="40">
        <f t="shared" si="642"/>
        <v>189274.19251126822</v>
      </c>
      <c r="O4563" s="41">
        <f t="shared" si="643"/>
        <v>0.673995473512498</v>
      </c>
      <c r="P4563" s="42">
        <f t="shared" si="644"/>
        <v>13150</v>
      </c>
      <c r="Q4563" s="43" t="str">
        <f t="shared" si="645"/>
        <v>MEDIA GEO</v>
      </c>
    </row>
    <row r="4564" spans="2:17" s="44" customFormat="1" x14ac:dyDescent="0.3">
      <c r="B4564" s="87">
        <v>4522</v>
      </c>
      <c r="C4564" s="88">
        <v>72154500</v>
      </c>
      <c r="D4564" s="89" t="s">
        <v>1423</v>
      </c>
      <c r="E4564" s="78">
        <v>7806</v>
      </c>
      <c r="F4564" s="35">
        <f t="shared" si="637"/>
        <v>8204</v>
      </c>
      <c r="G4564" s="36">
        <v>557443.6</v>
      </c>
      <c r="H4564" s="36">
        <v>577269</v>
      </c>
      <c r="I4564" s="37">
        <v>624500.1</v>
      </c>
      <c r="J4564" s="38">
        <f t="shared" si="638"/>
        <v>8204</v>
      </c>
      <c r="K4564" s="38">
        <f t="shared" si="639"/>
        <v>441854.17500000005</v>
      </c>
      <c r="L4564" s="38">
        <f t="shared" si="640"/>
        <v>567356.30000000005</v>
      </c>
      <c r="M4564" s="39">
        <f t="shared" si="641"/>
        <v>201504.30705961128</v>
      </c>
      <c r="N4564" s="40">
        <f t="shared" si="642"/>
        <v>136683.957927293</v>
      </c>
      <c r="O4564" s="41">
        <f t="shared" si="643"/>
        <v>0.67831779837270478</v>
      </c>
      <c r="P4564" s="42">
        <f t="shared" si="644"/>
        <v>8204</v>
      </c>
      <c r="Q4564" s="43" t="str">
        <f t="shared" si="645"/>
        <v>MEDIA GEO</v>
      </c>
    </row>
    <row r="4565" spans="2:17" s="44" customFormat="1" x14ac:dyDescent="0.3">
      <c r="B4565" s="87">
        <v>4523</v>
      </c>
      <c r="C4565" s="88">
        <v>72154500</v>
      </c>
      <c r="D4565" s="89" t="s">
        <v>1424</v>
      </c>
      <c r="E4565" s="78">
        <v>9868</v>
      </c>
      <c r="F4565" s="35">
        <f t="shared" si="637"/>
        <v>10371</v>
      </c>
      <c r="G4565" s="36">
        <v>750449.7</v>
      </c>
      <c r="H4565" s="36">
        <v>775231.45</v>
      </c>
      <c r="I4565" s="37">
        <v>832666.8</v>
      </c>
      <c r="J4565" s="38">
        <f t="shared" si="638"/>
        <v>10371</v>
      </c>
      <c r="K4565" s="38">
        <f t="shared" si="639"/>
        <v>592179.73750000005</v>
      </c>
      <c r="L4565" s="38">
        <f t="shared" si="640"/>
        <v>762840.57499999995</v>
      </c>
      <c r="M4565" s="39">
        <f t="shared" si="641"/>
        <v>266232.58784798509</v>
      </c>
      <c r="N4565" s="40">
        <f t="shared" si="642"/>
        <v>180921.46381246782</v>
      </c>
      <c r="O4565" s="41">
        <f t="shared" si="643"/>
        <v>0.67956167678380275</v>
      </c>
      <c r="P4565" s="42">
        <f t="shared" si="644"/>
        <v>10371</v>
      </c>
      <c r="Q4565" s="43" t="str">
        <f t="shared" si="645"/>
        <v>MEDIA GEO</v>
      </c>
    </row>
    <row r="4566" spans="2:17" s="44" customFormat="1" x14ac:dyDescent="0.3">
      <c r="B4566" s="87">
        <v>4524</v>
      </c>
      <c r="C4566" s="88">
        <v>72154500</v>
      </c>
      <c r="D4566" s="89" t="s">
        <v>1425</v>
      </c>
      <c r="E4566" s="78">
        <v>20435</v>
      </c>
      <c r="F4566" s="35">
        <f t="shared" si="637"/>
        <v>21477</v>
      </c>
      <c r="G4566" s="36">
        <v>568230.94999999995</v>
      </c>
      <c r="H4566" s="36">
        <v>575811.25</v>
      </c>
      <c r="I4566" s="37">
        <v>624500.1</v>
      </c>
      <c r="J4566" s="38">
        <f t="shared" si="638"/>
        <v>21477</v>
      </c>
      <c r="K4566" s="38">
        <f t="shared" si="639"/>
        <v>447504.82499999995</v>
      </c>
      <c r="L4566" s="38">
        <f t="shared" si="640"/>
        <v>572021.1</v>
      </c>
      <c r="M4566" s="39">
        <f t="shared" si="641"/>
        <v>257381.77404464851</v>
      </c>
      <c r="N4566" s="40">
        <f t="shared" si="642"/>
        <v>166809.8654412512</v>
      </c>
      <c r="O4566" s="41">
        <f t="shared" si="643"/>
        <v>0.64810286610393153</v>
      </c>
      <c r="P4566" s="42">
        <f t="shared" si="644"/>
        <v>21477</v>
      </c>
      <c r="Q4566" s="43" t="str">
        <f t="shared" si="645"/>
        <v>MEDIA GEO</v>
      </c>
    </row>
    <row r="4567" spans="2:17" s="44" customFormat="1" x14ac:dyDescent="0.3">
      <c r="B4567" s="87">
        <v>4525</v>
      </c>
      <c r="C4567" s="88">
        <v>72154500</v>
      </c>
      <c r="D4567" s="89" t="s">
        <v>1426</v>
      </c>
      <c r="E4567" s="78">
        <v>21116</v>
      </c>
      <c r="F4567" s="35">
        <f t="shared" si="637"/>
        <v>22193</v>
      </c>
      <c r="G4567" s="36">
        <v>2026855.6</v>
      </c>
      <c r="H4567" s="36">
        <v>2055427.5</v>
      </c>
      <c r="I4567" s="37">
        <v>2255139.25</v>
      </c>
      <c r="J4567" s="38">
        <f t="shared" si="638"/>
        <v>22193</v>
      </c>
      <c r="K4567" s="38">
        <f t="shared" si="639"/>
        <v>1589903.8374999999</v>
      </c>
      <c r="L4567" s="38">
        <f t="shared" si="640"/>
        <v>2041141.55</v>
      </c>
      <c r="M4567" s="39">
        <f t="shared" si="641"/>
        <v>675738.38142858469</v>
      </c>
      <c r="N4567" s="40">
        <f t="shared" si="642"/>
        <v>462126.37102130096</v>
      </c>
      <c r="O4567" s="41">
        <f t="shared" si="643"/>
        <v>0.68388356162974695</v>
      </c>
      <c r="P4567" s="42">
        <f t="shared" si="644"/>
        <v>22193</v>
      </c>
      <c r="Q4567" s="43" t="str">
        <f t="shared" si="645"/>
        <v>MEDIA GEO</v>
      </c>
    </row>
    <row r="4568" spans="2:17" s="44" customFormat="1" x14ac:dyDescent="0.3">
      <c r="B4568" s="87">
        <v>4526</v>
      </c>
      <c r="C4568" s="88">
        <v>72154500</v>
      </c>
      <c r="D4568" s="89" t="s">
        <v>1304</v>
      </c>
      <c r="E4568" s="78">
        <v>26511</v>
      </c>
      <c r="F4568" s="35">
        <f t="shared" si="637"/>
        <v>27863</v>
      </c>
      <c r="G4568" s="36">
        <v>692431.25</v>
      </c>
      <c r="H4568" s="36">
        <v>708758.05</v>
      </c>
      <c r="I4568" s="37">
        <v>763277.9</v>
      </c>
      <c r="J4568" s="38">
        <f t="shared" si="638"/>
        <v>27863</v>
      </c>
      <c r="K4568" s="38">
        <f t="shared" si="639"/>
        <v>548082.55000000005</v>
      </c>
      <c r="L4568" s="38">
        <f t="shared" si="640"/>
        <v>700594.65</v>
      </c>
      <c r="M4568" s="39">
        <f t="shared" si="641"/>
        <v>319629.09623519523</v>
      </c>
      <c r="N4568" s="40">
        <f t="shared" si="642"/>
        <v>206309.78516823336</v>
      </c>
      <c r="O4568" s="41">
        <f t="shared" si="643"/>
        <v>0.64546622193751335</v>
      </c>
      <c r="P4568" s="42">
        <f t="shared" si="644"/>
        <v>27863</v>
      </c>
      <c r="Q4568" s="43" t="str">
        <f t="shared" si="645"/>
        <v>MEDIA GEO</v>
      </c>
    </row>
    <row r="4569" spans="2:17" s="44" customFormat="1" x14ac:dyDescent="0.3">
      <c r="B4569" s="87">
        <v>4527</v>
      </c>
      <c r="C4569" s="88">
        <v>72154500</v>
      </c>
      <c r="D4569" s="89" t="s">
        <v>1310</v>
      </c>
      <c r="E4569" s="78">
        <v>90780</v>
      </c>
      <c r="F4569" s="35">
        <f t="shared" si="637"/>
        <v>95410</v>
      </c>
      <c r="G4569" s="36">
        <v>3138535.75</v>
      </c>
      <c r="H4569" s="36">
        <v>3182559.8</v>
      </c>
      <c r="I4569" s="37">
        <v>3469445</v>
      </c>
      <c r="J4569" s="38">
        <f t="shared" si="638"/>
        <v>95410</v>
      </c>
      <c r="K4569" s="38">
        <f t="shared" si="639"/>
        <v>2471487.6375000002</v>
      </c>
      <c r="L4569" s="38">
        <f t="shared" si="640"/>
        <v>3160547.7749999999</v>
      </c>
      <c r="M4569" s="39">
        <f t="shared" si="641"/>
        <v>1348464.1004509456</v>
      </c>
      <c r="N4569" s="40">
        <f t="shared" si="642"/>
        <v>886043.05162247294</v>
      </c>
      <c r="O4569" s="41">
        <f t="shared" si="643"/>
        <v>0.6570757436747241</v>
      </c>
      <c r="P4569" s="42">
        <f t="shared" si="644"/>
        <v>95410</v>
      </c>
      <c r="Q4569" s="43" t="str">
        <f t="shared" si="645"/>
        <v>MEDIA GEO</v>
      </c>
    </row>
    <row r="4570" spans="2:17" s="44" customFormat="1" x14ac:dyDescent="0.3">
      <c r="B4570" s="87">
        <v>4528</v>
      </c>
      <c r="C4570" s="88">
        <v>72154500</v>
      </c>
      <c r="D4570" s="89" t="s">
        <v>1427</v>
      </c>
      <c r="E4570" s="78">
        <v>25001</v>
      </c>
      <c r="F4570" s="35">
        <f t="shared" si="637"/>
        <v>26276</v>
      </c>
      <c r="G4570" s="36">
        <v>742869.4</v>
      </c>
      <c r="H4570" s="36">
        <v>772024.4</v>
      </c>
      <c r="I4570" s="37">
        <v>832666.8</v>
      </c>
      <c r="J4570" s="38">
        <f t="shared" si="638"/>
        <v>26276</v>
      </c>
      <c r="K4570" s="38">
        <f t="shared" si="639"/>
        <v>593459.15</v>
      </c>
      <c r="L4570" s="38">
        <f t="shared" si="640"/>
        <v>757446.9</v>
      </c>
      <c r="M4570" s="39">
        <f t="shared" si="641"/>
        <v>334690.58798574458</v>
      </c>
      <c r="N4570" s="40">
        <f t="shared" si="642"/>
        <v>218082.04658157512</v>
      </c>
      <c r="O4570" s="41">
        <f t="shared" si="643"/>
        <v>0.65159300682475074</v>
      </c>
      <c r="P4570" s="42">
        <f t="shared" si="644"/>
        <v>26276</v>
      </c>
      <c r="Q4570" s="43" t="str">
        <f t="shared" si="645"/>
        <v>MEDIA GEO</v>
      </c>
    </row>
    <row r="4571" spans="2:17" s="44" customFormat="1" x14ac:dyDescent="0.3">
      <c r="B4571" s="87">
        <v>4529</v>
      </c>
      <c r="C4571" s="88">
        <v>72154500</v>
      </c>
      <c r="D4571" s="89" t="s">
        <v>1044</v>
      </c>
      <c r="E4571" s="78">
        <v>19147</v>
      </c>
      <c r="F4571" s="35">
        <f t="shared" si="637"/>
        <v>20123</v>
      </c>
      <c r="G4571" s="36">
        <v>375516.4</v>
      </c>
      <c r="H4571" s="36">
        <v>381347.4</v>
      </c>
      <c r="I4571" s="37">
        <v>416333.4</v>
      </c>
      <c r="J4571" s="38">
        <f t="shared" si="638"/>
        <v>20123</v>
      </c>
      <c r="K4571" s="38">
        <f t="shared" si="639"/>
        <v>298330.05000000005</v>
      </c>
      <c r="L4571" s="38">
        <f t="shared" si="640"/>
        <v>378431.9</v>
      </c>
      <c r="M4571" s="39">
        <f t="shared" si="641"/>
        <v>186110.51878699145</v>
      </c>
      <c r="N4571" s="40">
        <f t="shared" si="642"/>
        <v>117370.90012661112</v>
      </c>
      <c r="O4571" s="41">
        <f t="shared" si="643"/>
        <v>0.63065161975581452</v>
      </c>
      <c r="P4571" s="42">
        <f t="shared" si="644"/>
        <v>20123</v>
      </c>
      <c r="Q4571" s="43" t="str">
        <f t="shared" si="645"/>
        <v>MEDIA GEO</v>
      </c>
    </row>
    <row r="4572" spans="2:17" s="44" customFormat="1" x14ac:dyDescent="0.3">
      <c r="B4572" s="87">
        <v>4530</v>
      </c>
      <c r="C4572" s="88">
        <v>72154500</v>
      </c>
      <c r="D4572" s="89" t="s">
        <v>1428</v>
      </c>
      <c r="E4572" s="78">
        <v>91369</v>
      </c>
      <c r="F4572" s="35">
        <f t="shared" si="637"/>
        <v>96029</v>
      </c>
      <c r="G4572" s="36">
        <v>2637361.2999999998</v>
      </c>
      <c r="H4572" s="36">
        <v>2717537.55</v>
      </c>
      <c r="I4572" s="37">
        <v>2949028.25</v>
      </c>
      <c r="J4572" s="38">
        <f t="shared" si="638"/>
        <v>96029</v>
      </c>
      <c r="K4572" s="38">
        <f t="shared" si="639"/>
        <v>2099989.0249999999</v>
      </c>
      <c r="L4572" s="38">
        <f t="shared" si="640"/>
        <v>2677449.4249999998</v>
      </c>
      <c r="M4572" s="39">
        <f t="shared" si="641"/>
        <v>1193594.0096780241</v>
      </c>
      <c r="N4572" s="40">
        <f t="shared" si="642"/>
        <v>776095.6611364095</v>
      </c>
      <c r="O4572" s="41">
        <f t="shared" si="643"/>
        <v>0.65021745655858632</v>
      </c>
      <c r="P4572" s="42">
        <f t="shared" si="644"/>
        <v>96029</v>
      </c>
      <c r="Q4572" s="43" t="str">
        <f t="shared" si="645"/>
        <v>MEDIA GEO</v>
      </c>
    </row>
    <row r="4573" spans="2:17" s="44" customFormat="1" x14ac:dyDescent="0.3">
      <c r="B4573" s="87">
        <v>4531</v>
      </c>
      <c r="C4573" s="88">
        <v>72154500</v>
      </c>
      <c r="D4573" s="89" t="s">
        <v>1429</v>
      </c>
      <c r="E4573" s="78">
        <v>49597</v>
      </c>
      <c r="F4573" s="35">
        <f t="shared" si="637"/>
        <v>52126</v>
      </c>
      <c r="G4573" s="36">
        <v>1397107.6</v>
      </c>
      <c r="H4573" s="36">
        <v>1428011.9</v>
      </c>
      <c r="I4573" s="37">
        <v>1561250.25</v>
      </c>
      <c r="J4573" s="38">
        <f t="shared" si="638"/>
        <v>52126</v>
      </c>
      <c r="K4573" s="38">
        <f t="shared" si="639"/>
        <v>1109623.9375</v>
      </c>
      <c r="L4573" s="38">
        <f t="shared" si="640"/>
        <v>1412559.75</v>
      </c>
      <c r="M4573" s="39">
        <f t="shared" si="641"/>
        <v>634778.41498097708</v>
      </c>
      <c r="N4573" s="40">
        <f t="shared" si="642"/>
        <v>411997.47370776726</v>
      </c>
      <c r="O4573" s="41">
        <f t="shared" si="643"/>
        <v>0.64904140403090727</v>
      </c>
      <c r="P4573" s="42">
        <f t="shared" si="644"/>
        <v>52126</v>
      </c>
      <c r="Q4573" s="43" t="str">
        <f t="shared" si="645"/>
        <v>MEDIA GEO</v>
      </c>
    </row>
    <row r="4574" spans="2:17" s="44" customFormat="1" x14ac:dyDescent="0.3">
      <c r="B4574" s="87">
        <v>4532</v>
      </c>
      <c r="C4574" s="88">
        <v>72154500</v>
      </c>
      <c r="D4574" s="89" t="s">
        <v>1452</v>
      </c>
      <c r="E4574" s="78">
        <v>133859</v>
      </c>
      <c r="F4574" s="35">
        <f t="shared" si="637"/>
        <v>140686</v>
      </c>
      <c r="G4574" s="36">
        <v>7461639.1500000004</v>
      </c>
      <c r="H4574" s="36">
        <v>7500706.8499999996</v>
      </c>
      <c r="I4574" s="37">
        <v>8153195.75</v>
      </c>
      <c r="J4574" s="38">
        <f t="shared" si="638"/>
        <v>140686</v>
      </c>
      <c r="K4574" s="38">
        <f t="shared" si="639"/>
        <v>5814056.9375</v>
      </c>
      <c r="L4574" s="38">
        <f t="shared" si="640"/>
        <v>7481173</v>
      </c>
      <c r="M4574" s="39">
        <f t="shared" si="641"/>
        <v>2830601.9173343121</v>
      </c>
      <c r="N4574" s="40">
        <f t="shared" si="642"/>
        <v>1902057.7859687246</v>
      </c>
      <c r="O4574" s="41">
        <f t="shared" si="643"/>
        <v>0.67196230396111878</v>
      </c>
      <c r="P4574" s="42">
        <f t="shared" si="644"/>
        <v>140686</v>
      </c>
      <c r="Q4574" s="43" t="str">
        <f t="shared" si="645"/>
        <v>MEDIA GEO</v>
      </c>
    </row>
    <row r="4575" spans="2:17" s="44" customFormat="1" x14ac:dyDescent="0.3">
      <c r="B4575" s="87">
        <v>4533</v>
      </c>
      <c r="C4575" s="88">
        <v>72154500</v>
      </c>
      <c r="D4575" s="89" t="s">
        <v>1430</v>
      </c>
      <c r="E4575" s="78">
        <v>70124</v>
      </c>
      <c r="F4575" s="35">
        <f t="shared" si="637"/>
        <v>73700</v>
      </c>
      <c r="G4575" s="36">
        <v>2819871.6</v>
      </c>
      <c r="H4575" s="36">
        <v>2887219.65</v>
      </c>
      <c r="I4575" s="37">
        <v>3122500.5</v>
      </c>
      <c r="J4575" s="38">
        <f t="shared" si="638"/>
        <v>73700</v>
      </c>
      <c r="K4575" s="38">
        <f t="shared" si="639"/>
        <v>2225822.9375</v>
      </c>
      <c r="L4575" s="38">
        <f t="shared" si="640"/>
        <v>2853545.625</v>
      </c>
      <c r="M4575" s="39">
        <f t="shared" si="641"/>
        <v>1169956.7050516566</v>
      </c>
      <c r="N4575" s="40">
        <f t="shared" si="642"/>
        <v>775170.55006324721</v>
      </c>
      <c r="O4575" s="41">
        <f t="shared" si="643"/>
        <v>0.66256344932782918</v>
      </c>
      <c r="P4575" s="42">
        <f t="shared" si="644"/>
        <v>73700</v>
      </c>
      <c r="Q4575" s="43" t="str">
        <f t="shared" si="645"/>
        <v>MEDIA GEO</v>
      </c>
    </row>
    <row r="4576" spans="2:17" s="44" customFormat="1" x14ac:dyDescent="0.3">
      <c r="B4576" s="87">
        <v>4534</v>
      </c>
      <c r="C4576" s="88">
        <v>72154500</v>
      </c>
      <c r="D4576" s="89" t="s">
        <v>1022</v>
      </c>
      <c r="E4576" s="78">
        <v>33433</v>
      </c>
      <c r="F4576" s="35">
        <f t="shared" si="637"/>
        <v>35138</v>
      </c>
      <c r="G4576" s="36">
        <v>1234714.25</v>
      </c>
      <c r="H4576" s="36">
        <v>1257746.7</v>
      </c>
      <c r="I4576" s="37">
        <v>1353083.55</v>
      </c>
      <c r="J4576" s="38">
        <f t="shared" si="638"/>
        <v>35138</v>
      </c>
      <c r="K4576" s="38">
        <f t="shared" si="639"/>
        <v>970170.625</v>
      </c>
      <c r="L4576" s="38">
        <f t="shared" si="640"/>
        <v>1246230.4750000001</v>
      </c>
      <c r="M4576" s="39">
        <f t="shared" si="641"/>
        <v>521273.11310559826</v>
      </c>
      <c r="N4576" s="40">
        <f t="shared" si="642"/>
        <v>343749.43504985777</v>
      </c>
      <c r="O4576" s="41">
        <f t="shared" si="643"/>
        <v>0.65944209744848636</v>
      </c>
      <c r="P4576" s="42">
        <f t="shared" si="644"/>
        <v>35138</v>
      </c>
      <c r="Q4576" s="43" t="str">
        <f t="shared" si="645"/>
        <v>MEDIA GEO</v>
      </c>
    </row>
    <row r="4577" spans="2:17" s="44" customFormat="1" x14ac:dyDescent="0.3">
      <c r="B4577" s="87">
        <v>4535</v>
      </c>
      <c r="C4577" s="88">
        <v>72154500</v>
      </c>
      <c r="D4577" s="89" t="s">
        <v>1023</v>
      </c>
      <c r="E4577" s="78">
        <v>27100</v>
      </c>
      <c r="F4577" s="35">
        <f t="shared" si="637"/>
        <v>28482</v>
      </c>
      <c r="G4577" s="36">
        <v>499133.6</v>
      </c>
      <c r="H4577" s="36">
        <v>506422.35</v>
      </c>
      <c r="I4577" s="37">
        <v>555111.19999999995</v>
      </c>
      <c r="J4577" s="38">
        <f t="shared" si="638"/>
        <v>28482</v>
      </c>
      <c r="K4577" s="38">
        <f t="shared" si="639"/>
        <v>397287.28749999998</v>
      </c>
      <c r="L4577" s="38">
        <f t="shared" si="640"/>
        <v>502777.97499999998</v>
      </c>
      <c r="M4577" s="39">
        <f t="shared" si="641"/>
        <v>251431.70218898176</v>
      </c>
      <c r="N4577" s="40">
        <f t="shared" si="642"/>
        <v>157649.24628135026</v>
      </c>
      <c r="O4577" s="41">
        <f t="shared" si="643"/>
        <v>0.6270062402984391</v>
      </c>
      <c r="P4577" s="42">
        <f t="shared" si="644"/>
        <v>28482</v>
      </c>
      <c r="Q4577" s="43" t="str">
        <f t="shared" si="645"/>
        <v>MEDIA GEO</v>
      </c>
    </row>
    <row r="4578" spans="2:17" s="44" customFormat="1" x14ac:dyDescent="0.3">
      <c r="B4578" s="87">
        <v>4536</v>
      </c>
      <c r="C4578" s="88">
        <v>72154500</v>
      </c>
      <c r="D4578" s="89" t="s">
        <v>1024</v>
      </c>
      <c r="E4578" s="78">
        <v>33157</v>
      </c>
      <c r="F4578" s="35">
        <f t="shared" si="637"/>
        <v>34848</v>
      </c>
      <c r="G4578" s="36">
        <v>899140.2</v>
      </c>
      <c r="H4578" s="36">
        <v>935000.85</v>
      </c>
      <c r="I4578" s="37">
        <v>1006139.05</v>
      </c>
      <c r="J4578" s="38">
        <f t="shared" si="638"/>
        <v>34848</v>
      </c>
      <c r="K4578" s="38">
        <f t="shared" si="639"/>
        <v>718782.02499999991</v>
      </c>
      <c r="L4578" s="38">
        <f t="shared" si="640"/>
        <v>917070.52499999991</v>
      </c>
      <c r="M4578" s="39">
        <f t="shared" si="641"/>
        <v>414351.40994251077</v>
      </c>
      <c r="N4578" s="40">
        <f t="shared" si="642"/>
        <v>268349.43465376762</v>
      </c>
      <c r="O4578" s="41">
        <f t="shared" si="643"/>
        <v>0.64763731512582468</v>
      </c>
      <c r="P4578" s="42">
        <f t="shared" si="644"/>
        <v>34848</v>
      </c>
      <c r="Q4578" s="43" t="str">
        <f t="shared" si="645"/>
        <v>MEDIA GEO</v>
      </c>
    </row>
    <row r="4579" spans="2:17" s="44" customFormat="1" x14ac:dyDescent="0.3">
      <c r="B4579" s="87">
        <v>4537</v>
      </c>
      <c r="C4579" s="88">
        <v>72154500</v>
      </c>
      <c r="D4579" s="89" t="s">
        <v>1025</v>
      </c>
      <c r="E4579" s="78">
        <v>17232</v>
      </c>
      <c r="F4579" s="35">
        <f t="shared" si="637"/>
        <v>18111</v>
      </c>
      <c r="G4579" s="36">
        <v>2193913.75</v>
      </c>
      <c r="H4579" s="36">
        <v>2226275.7999999998</v>
      </c>
      <c r="I4579" s="37">
        <v>2428611.5</v>
      </c>
      <c r="J4579" s="38">
        <f t="shared" si="638"/>
        <v>18111</v>
      </c>
      <c r="K4579" s="38">
        <f t="shared" si="639"/>
        <v>1716728.0125</v>
      </c>
      <c r="L4579" s="38">
        <f t="shared" si="640"/>
        <v>2210094.7749999999</v>
      </c>
      <c r="M4579" s="39">
        <f t="shared" si="641"/>
        <v>680808.15350151248</v>
      </c>
      <c r="N4579" s="40">
        <f t="shared" si="642"/>
        <v>468597.65111394186</v>
      </c>
      <c r="O4579" s="41">
        <f t="shared" si="643"/>
        <v>0.68829617962690981</v>
      </c>
      <c r="P4579" s="42">
        <f t="shared" si="644"/>
        <v>18111</v>
      </c>
      <c r="Q4579" s="43" t="str">
        <f t="shared" si="645"/>
        <v>MEDIA GEO</v>
      </c>
    </row>
    <row r="4580" spans="2:17" s="44" customFormat="1" x14ac:dyDescent="0.3">
      <c r="B4580" s="87">
        <v>4538</v>
      </c>
      <c r="C4580" s="88">
        <v>72154500</v>
      </c>
      <c r="D4580" s="89" t="s">
        <v>1432</v>
      </c>
      <c r="E4580" s="78">
        <v>33598</v>
      </c>
      <c r="F4580" s="35">
        <f t="shared" si="637"/>
        <v>35311</v>
      </c>
      <c r="G4580" s="36">
        <v>870276.75</v>
      </c>
      <c r="H4580" s="36">
        <v>886603.55</v>
      </c>
      <c r="I4580" s="37">
        <v>971444.6</v>
      </c>
      <c r="J4580" s="38">
        <f t="shared" si="638"/>
        <v>35311</v>
      </c>
      <c r="K4580" s="38">
        <f t="shared" si="639"/>
        <v>690908.97499999998</v>
      </c>
      <c r="L4580" s="38">
        <f t="shared" si="640"/>
        <v>878440.15</v>
      </c>
      <c r="M4580" s="39">
        <f t="shared" si="641"/>
        <v>403346.90202628705</v>
      </c>
      <c r="N4580" s="40">
        <f t="shared" si="642"/>
        <v>260240.68204289544</v>
      </c>
      <c r="O4580" s="41">
        <f t="shared" si="643"/>
        <v>0.64520312598294094</v>
      </c>
      <c r="P4580" s="42">
        <f t="shared" si="644"/>
        <v>35311</v>
      </c>
      <c r="Q4580" s="43" t="str">
        <f t="shared" si="645"/>
        <v>MEDIA GEO</v>
      </c>
    </row>
    <row r="4581" spans="2:17" s="44" customFormat="1" x14ac:dyDescent="0.3">
      <c r="B4581" s="87">
        <v>4539</v>
      </c>
      <c r="C4581" s="88">
        <v>72154500</v>
      </c>
      <c r="D4581" s="89" t="s">
        <v>1104</v>
      </c>
      <c r="E4581" s="78">
        <v>144390</v>
      </c>
      <c r="F4581" s="35">
        <f t="shared" ref="F4581:F4644" si="646">ROUND(E4581*($C$5+1),0)</f>
        <v>151754</v>
      </c>
      <c r="G4581" s="36">
        <v>3786942.95</v>
      </c>
      <c r="H4581" s="36">
        <v>3785776.75</v>
      </c>
      <c r="I4581" s="37">
        <v>4163334</v>
      </c>
      <c r="J4581" s="38">
        <f t="shared" si="638"/>
        <v>151754</v>
      </c>
      <c r="K4581" s="38">
        <f t="shared" si="639"/>
        <v>2971951.9249999998</v>
      </c>
      <c r="L4581" s="38">
        <f t="shared" si="640"/>
        <v>3786359.85</v>
      </c>
      <c r="M4581" s="39">
        <f t="shared" si="641"/>
        <v>1734827.4713594797</v>
      </c>
      <c r="N4581" s="40">
        <f t="shared" si="642"/>
        <v>1119401.9867148157</v>
      </c>
      <c r="O4581" s="41">
        <f t="shared" si="643"/>
        <v>0.6452526289761874</v>
      </c>
      <c r="P4581" s="42">
        <f t="shared" si="644"/>
        <v>151754</v>
      </c>
      <c r="Q4581" s="43" t="str">
        <f t="shared" si="645"/>
        <v>MEDIA GEO</v>
      </c>
    </row>
    <row r="4582" spans="2:17" s="44" customFormat="1" x14ac:dyDescent="0.3">
      <c r="B4582" s="87">
        <v>4540</v>
      </c>
      <c r="C4582" s="88">
        <v>72154500</v>
      </c>
      <c r="D4582" s="89" t="s">
        <v>1433</v>
      </c>
      <c r="E4582" s="78">
        <v>153521</v>
      </c>
      <c r="F4582" s="35">
        <f t="shared" si="646"/>
        <v>161351</v>
      </c>
      <c r="G4582" s="36">
        <v>2837073.05</v>
      </c>
      <c r="H4582" s="36">
        <v>2864770.3</v>
      </c>
      <c r="I4582" s="37">
        <v>3122500.5</v>
      </c>
      <c r="J4582" s="38">
        <f t="shared" si="638"/>
        <v>161351</v>
      </c>
      <c r="K4582" s="38">
        <f t="shared" si="639"/>
        <v>2246423.7124999999</v>
      </c>
      <c r="L4582" s="38">
        <f t="shared" si="640"/>
        <v>2850921.6749999998</v>
      </c>
      <c r="M4582" s="39">
        <f t="shared" si="641"/>
        <v>1422520.800385962</v>
      </c>
      <c r="N4582" s="40">
        <f t="shared" si="642"/>
        <v>891781.71808059828</v>
      </c>
      <c r="O4582" s="41">
        <f t="shared" si="643"/>
        <v>0.62690241003058633</v>
      </c>
      <c r="P4582" s="42">
        <f t="shared" si="644"/>
        <v>161351</v>
      </c>
      <c r="Q4582" s="43" t="str">
        <f t="shared" si="645"/>
        <v>MEDIA GEO</v>
      </c>
    </row>
    <row r="4583" spans="2:17" s="44" customFormat="1" x14ac:dyDescent="0.3">
      <c r="B4583" s="87">
        <v>4541</v>
      </c>
      <c r="C4583" s="88">
        <v>72154500</v>
      </c>
      <c r="D4583" s="89" t="s">
        <v>1084</v>
      </c>
      <c r="E4583" s="78">
        <v>120991</v>
      </c>
      <c r="F4583" s="35">
        <f t="shared" si="646"/>
        <v>127162</v>
      </c>
      <c r="G4583" s="36">
        <v>1408478.05</v>
      </c>
      <c r="H4583" s="36">
        <v>1423638.65</v>
      </c>
      <c r="I4583" s="37">
        <v>1561250.25</v>
      </c>
      <c r="J4583" s="38">
        <f t="shared" si="638"/>
        <v>127162</v>
      </c>
      <c r="K4583" s="38">
        <f t="shared" si="639"/>
        <v>1130132.2375</v>
      </c>
      <c r="L4583" s="38">
        <f t="shared" si="640"/>
        <v>1416058.35</v>
      </c>
      <c r="M4583" s="39">
        <f t="shared" si="641"/>
        <v>794318.96356995043</v>
      </c>
      <c r="N4583" s="40">
        <f t="shared" si="642"/>
        <v>471751.21305613837</v>
      </c>
      <c r="O4583" s="41">
        <f t="shared" si="643"/>
        <v>0.59390652205497085</v>
      </c>
      <c r="P4583" s="42">
        <f t="shared" si="644"/>
        <v>127162</v>
      </c>
      <c r="Q4583" s="43" t="str">
        <f t="shared" si="645"/>
        <v>MEDIA GEO</v>
      </c>
    </row>
    <row r="4584" spans="2:17" s="44" customFormat="1" ht="21.6" x14ac:dyDescent="0.3">
      <c r="B4584" s="87">
        <v>4542</v>
      </c>
      <c r="C4584" s="88">
        <v>72154500</v>
      </c>
      <c r="D4584" s="89" t="s">
        <v>1085</v>
      </c>
      <c r="E4584" s="78">
        <v>269246</v>
      </c>
      <c r="F4584" s="35">
        <f t="shared" si="646"/>
        <v>282978</v>
      </c>
      <c r="G4584" s="36">
        <v>3481690.1</v>
      </c>
      <c r="H4584" s="36">
        <v>3520757.8</v>
      </c>
      <c r="I4584" s="37">
        <v>3816389.5</v>
      </c>
      <c r="J4584" s="38">
        <f t="shared" si="638"/>
        <v>282978</v>
      </c>
      <c r="K4584" s="38">
        <f t="shared" si="639"/>
        <v>2775453.85</v>
      </c>
      <c r="L4584" s="38">
        <f t="shared" si="640"/>
        <v>3501223.95</v>
      </c>
      <c r="M4584" s="39">
        <f t="shared" si="641"/>
        <v>1907470.8375840869</v>
      </c>
      <c r="N4584" s="40">
        <f t="shared" si="642"/>
        <v>1148689.9014446849</v>
      </c>
      <c r="O4584" s="41">
        <f t="shared" si="643"/>
        <v>0.60220574742812938</v>
      </c>
      <c r="P4584" s="42">
        <f t="shared" si="644"/>
        <v>282978</v>
      </c>
      <c r="Q4584" s="43" t="str">
        <f t="shared" si="645"/>
        <v>MEDIA GEO</v>
      </c>
    </row>
    <row r="4585" spans="2:17" s="44" customFormat="1" x14ac:dyDescent="0.3">
      <c r="B4585" s="87">
        <v>4543</v>
      </c>
      <c r="C4585" s="88">
        <v>72154500</v>
      </c>
      <c r="D4585" s="89" t="s">
        <v>1086</v>
      </c>
      <c r="E4585" s="78">
        <v>42859</v>
      </c>
      <c r="F4585" s="35">
        <f t="shared" si="646"/>
        <v>45045</v>
      </c>
      <c r="G4585" s="36">
        <v>1214888.8500000001</v>
      </c>
      <c r="H4585" s="36">
        <v>1241711.45</v>
      </c>
      <c r="I4585" s="37">
        <v>1353083.55</v>
      </c>
      <c r="J4585" s="38">
        <f t="shared" si="638"/>
        <v>45045</v>
      </c>
      <c r="K4585" s="38">
        <f t="shared" si="639"/>
        <v>963682.21249999991</v>
      </c>
      <c r="L4585" s="38">
        <f t="shared" si="640"/>
        <v>1228300.1499999999</v>
      </c>
      <c r="M4585" s="39">
        <f t="shared" si="641"/>
        <v>550658.19818014815</v>
      </c>
      <c r="N4585" s="40">
        <f t="shared" si="642"/>
        <v>357522.52109060052</v>
      </c>
      <c r="O4585" s="41">
        <f t="shared" si="643"/>
        <v>0.64926395770037515</v>
      </c>
      <c r="P4585" s="42">
        <f t="shared" si="644"/>
        <v>45045</v>
      </c>
      <c r="Q4585" s="43" t="str">
        <f t="shared" si="645"/>
        <v>MEDIA GEO</v>
      </c>
    </row>
    <row r="4586" spans="2:17" s="44" customFormat="1" x14ac:dyDescent="0.3">
      <c r="B4586" s="87">
        <v>4544</v>
      </c>
      <c r="C4586" s="88">
        <v>72154500</v>
      </c>
      <c r="D4586" s="89" t="s">
        <v>1087</v>
      </c>
      <c r="E4586" s="78">
        <v>28959</v>
      </c>
      <c r="F4586" s="35">
        <f t="shared" si="646"/>
        <v>30436</v>
      </c>
      <c r="G4586" s="36">
        <v>1415183.7</v>
      </c>
      <c r="H4586" s="36">
        <v>1434426</v>
      </c>
      <c r="I4586" s="37">
        <v>1561250.25</v>
      </c>
      <c r="J4586" s="38">
        <f t="shared" si="638"/>
        <v>30436</v>
      </c>
      <c r="K4586" s="38">
        <f t="shared" si="639"/>
        <v>1110323.9875</v>
      </c>
      <c r="L4586" s="38">
        <f t="shared" si="640"/>
        <v>1424804.85</v>
      </c>
      <c r="M4586" s="39">
        <f t="shared" si="641"/>
        <v>557298.3608054918</v>
      </c>
      <c r="N4586" s="40">
        <f t="shared" si="642"/>
        <v>372547.94807751675</v>
      </c>
      <c r="O4586" s="41">
        <f t="shared" si="643"/>
        <v>0.66848922279091971</v>
      </c>
      <c r="P4586" s="42">
        <f t="shared" si="644"/>
        <v>30436</v>
      </c>
      <c r="Q4586" s="43" t="str">
        <f t="shared" si="645"/>
        <v>MEDIA GEO</v>
      </c>
    </row>
    <row r="4587" spans="2:17" s="44" customFormat="1" x14ac:dyDescent="0.3">
      <c r="B4587" s="87">
        <v>4545</v>
      </c>
      <c r="C4587" s="88">
        <v>72154500</v>
      </c>
      <c r="D4587" s="89" t="s">
        <v>1088</v>
      </c>
      <c r="E4587" s="78">
        <v>31187</v>
      </c>
      <c r="F4587" s="35">
        <f t="shared" si="646"/>
        <v>32778</v>
      </c>
      <c r="G4587" s="36">
        <v>1054536.3500000001</v>
      </c>
      <c r="H4587" s="36">
        <v>1093895.6000000001</v>
      </c>
      <c r="I4587" s="37">
        <v>1179611.3</v>
      </c>
      <c r="J4587" s="38">
        <f t="shared" si="638"/>
        <v>32778</v>
      </c>
      <c r="K4587" s="38">
        <f t="shared" si="639"/>
        <v>840205.3125</v>
      </c>
      <c r="L4587" s="38">
        <f t="shared" si="640"/>
        <v>1074215.9750000001</v>
      </c>
      <c r="M4587" s="39">
        <f t="shared" si="641"/>
        <v>459557.33393530257</v>
      </c>
      <c r="N4587" s="40">
        <f t="shared" si="642"/>
        <v>301778.56109593052</v>
      </c>
      <c r="O4587" s="41">
        <f t="shared" si="643"/>
        <v>0.65667227745388468</v>
      </c>
      <c r="P4587" s="42">
        <f t="shared" si="644"/>
        <v>32778</v>
      </c>
      <c r="Q4587" s="43" t="str">
        <f t="shared" si="645"/>
        <v>MEDIA GEO</v>
      </c>
    </row>
    <row r="4588" spans="2:17" s="44" customFormat="1" ht="21.6" x14ac:dyDescent="0.3">
      <c r="B4588" s="87">
        <v>4546</v>
      </c>
      <c r="C4588" s="88">
        <v>72154500</v>
      </c>
      <c r="D4588" s="89" t="s">
        <v>1353</v>
      </c>
      <c r="E4588" s="78">
        <v>1044271</v>
      </c>
      <c r="F4588" s="35">
        <f t="shared" si="646"/>
        <v>1097529</v>
      </c>
      <c r="G4588" s="36">
        <v>17007277.699999999</v>
      </c>
      <c r="H4588" s="36">
        <v>17667638.449999999</v>
      </c>
      <c r="I4588" s="37">
        <v>19081947.5</v>
      </c>
      <c r="J4588" s="38">
        <f t="shared" si="638"/>
        <v>1097529</v>
      </c>
      <c r="K4588" s="38">
        <f t="shared" si="639"/>
        <v>13713598.1625</v>
      </c>
      <c r="L4588" s="38">
        <f t="shared" si="640"/>
        <v>17337458.074999999</v>
      </c>
      <c r="M4588" s="39">
        <f t="shared" si="641"/>
        <v>8906621.6052183602</v>
      </c>
      <c r="N4588" s="40">
        <f t="shared" si="642"/>
        <v>5521862.3360636262</v>
      </c>
      <c r="O4588" s="41">
        <f t="shared" si="643"/>
        <v>0.61997271028426593</v>
      </c>
      <c r="P4588" s="42">
        <f t="shared" si="644"/>
        <v>1097529</v>
      </c>
      <c r="Q4588" s="43" t="str">
        <f t="shared" si="645"/>
        <v>MEDIA GEO</v>
      </c>
    </row>
    <row r="4589" spans="2:17" s="44" customFormat="1" ht="21.6" x14ac:dyDescent="0.3">
      <c r="B4589" s="87">
        <v>4547</v>
      </c>
      <c r="C4589" s="88">
        <v>72154500</v>
      </c>
      <c r="D4589" s="89" t="s">
        <v>1354</v>
      </c>
      <c r="E4589" s="78">
        <v>1405585</v>
      </c>
      <c r="F4589" s="35">
        <f t="shared" si="646"/>
        <v>1477270</v>
      </c>
      <c r="G4589" s="36">
        <v>14068162.15</v>
      </c>
      <c r="H4589" s="36">
        <v>14402861.550000001</v>
      </c>
      <c r="I4589" s="37">
        <v>15612502.5</v>
      </c>
      <c r="J4589" s="38">
        <f t="shared" si="638"/>
        <v>1477270</v>
      </c>
      <c r="K4589" s="38">
        <f t="shared" si="639"/>
        <v>11390199.050000001</v>
      </c>
      <c r="L4589" s="38">
        <f t="shared" si="640"/>
        <v>14235511.850000001</v>
      </c>
      <c r="M4589" s="39">
        <f t="shared" si="641"/>
        <v>8268079.3823120343</v>
      </c>
      <c r="N4589" s="40">
        <f t="shared" si="642"/>
        <v>4801827.3639780702</v>
      </c>
      <c r="O4589" s="41">
        <f t="shared" si="643"/>
        <v>0.58076696436304864</v>
      </c>
      <c r="P4589" s="42">
        <f t="shared" si="644"/>
        <v>1477270</v>
      </c>
      <c r="Q4589" s="43" t="str">
        <f t="shared" si="645"/>
        <v>MEDIA GEO</v>
      </c>
    </row>
    <row r="4590" spans="2:17" s="44" customFormat="1" ht="21.6" x14ac:dyDescent="0.3">
      <c r="B4590" s="87">
        <v>4548</v>
      </c>
      <c r="C4590" s="88">
        <v>72154500</v>
      </c>
      <c r="D4590" s="89" t="s">
        <v>1355</v>
      </c>
      <c r="E4590" s="78">
        <v>731356</v>
      </c>
      <c r="F4590" s="35">
        <f t="shared" si="646"/>
        <v>768655</v>
      </c>
      <c r="G4590" s="36">
        <v>10874523.449999999</v>
      </c>
      <c r="H4590" s="36">
        <v>11145373.4</v>
      </c>
      <c r="I4590" s="37">
        <v>12143057.5</v>
      </c>
      <c r="J4590" s="38">
        <f t="shared" si="638"/>
        <v>768655</v>
      </c>
      <c r="K4590" s="38">
        <f t="shared" si="639"/>
        <v>8732902.3375000004</v>
      </c>
      <c r="L4590" s="38">
        <f t="shared" si="640"/>
        <v>11009948.425000001</v>
      </c>
      <c r="M4590" s="39">
        <f t="shared" si="641"/>
        <v>5799507.1917050639</v>
      </c>
      <c r="N4590" s="40">
        <f t="shared" si="642"/>
        <v>3557349.699901856</v>
      </c>
      <c r="O4590" s="41">
        <f t="shared" si="643"/>
        <v>0.61338827288461206</v>
      </c>
      <c r="P4590" s="42">
        <f t="shared" si="644"/>
        <v>768655</v>
      </c>
      <c r="Q4590" s="43" t="str">
        <f t="shared" si="645"/>
        <v>MEDIA GEO</v>
      </c>
    </row>
    <row r="4591" spans="2:17" s="44" customFormat="1" ht="21.6" x14ac:dyDescent="0.3">
      <c r="B4591" s="87">
        <v>4549</v>
      </c>
      <c r="C4591" s="88">
        <v>72154500</v>
      </c>
      <c r="D4591" s="89" t="s">
        <v>1325</v>
      </c>
      <c r="E4591" s="78">
        <v>633451</v>
      </c>
      <c r="F4591" s="35">
        <f t="shared" si="646"/>
        <v>665757</v>
      </c>
      <c r="G4591" s="36">
        <v>7575926.75</v>
      </c>
      <c r="H4591" s="36">
        <v>7621117</v>
      </c>
      <c r="I4591" s="37">
        <v>8326668</v>
      </c>
      <c r="J4591" s="38">
        <f t="shared" si="638"/>
        <v>665757</v>
      </c>
      <c r="K4591" s="38">
        <f t="shared" si="639"/>
        <v>6047367.1875</v>
      </c>
      <c r="L4591" s="38">
        <f t="shared" si="640"/>
        <v>7598521.875</v>
      </c>
      <c r="M4591" s="39">
        <f t="shared" si="641"/>
        <v>4229707.6093120137</v>
      </c>
      <c r="N4591" s="40">
        <f t="shared" si="642"/>
        <v>2520093.6436584527</v>
      </c>
      <c r="O4591" s="41">
        <f t="shared" si="643"/>
        <v>0.59580800292442915</v>
      </c>
      <c r="P4591" s="42">
        <f t="shared" si="644"/>
        <v>665757</v>
      </c>
      <c r="Q4591" s="43" t="str">
        <f t="shared" si="645"/>
        <v>MEDIA GEO</v>
      </c>
    </row>
    <row r="4592" spans="2:17" s="44" customFormat="1" ht="21.6" x14ac:dyDescent="0.3">
      <c r="B4592" s="87">
        <v>4550</v>
      </c>
      <c r="C4592" s="88">
        <v>72154500</v>
      </c>
      <c r="D4592" s="89" t="s">
        <v>1218</v>
      </c>
      <c r="E4592" s="78">
        <v>1219884</v>
      </c>
      <c r="F4592" s="35">
        <f t="shared" si="646"/>
        <v>1282098</v>
      </c>
      <c r="G4592" s="36">
        <v>6192522</v>
      </c>
      <c r="H4592" s="36">
        <v>6376198.5</v>
      </c>
      <c r="I4592" s="37">
        <v>6938890</v>
      </c>
      <c r="J4592" s="38">
        <f t="shared" si="638"/>
        <v>1282098</v>
      </c>
      <c r="K4592" s="38">
        <f t="shared" si="639"/>
        <v>5197427.125</v>
      </c>
      <c r="L4592" s="38">
        <f t="shared" si="640"/>
        <v>6284360.25</v>
      </c>
      <c r="M4592" s="39">
        <f t="shared" si="641"/>
        <v>4329224.9543135343</v>
      </c>
      <c r="N4592" s="40">
        <f t="shared" si="642"/>
        <v>2154644.1325314115</v>
      </c>
      <c r="O4592" s="41">
        <f t="shared" si="643"/>
        <v>0.49769742974076148</v>
      </c>
      <c r="P4592" s="42">
        <f t="shared" si="644"/>
        <v>1282098</v>
      </c>
      <c r="Q4592" s="43" t="str">
        <f t="shared" si="645"/>
        <v>MEDIA GEO</v>
      </c>
    </row>
    <row r="4593" spans="2:17" s="44" customFormat="1" ht="21.6" x14ac:dyDescent="0.3">
      <c r="B4593" s="87">
        <v>4551</v>
      </c>
      <c r="C4593" s="88">
        <v>72154500</v>
      </c>
      <c r="D4593" s="89" t="s">
        <v>1356</v>
      </c>
      <c r="E4593" s="78">
        <v>1644805</v>
      </c>
      <c r="F4593" s="35">
        <f t="shared" si="646"/>
        <v>1728690</v>
      </c>
      <c r="G4593" s="36">
        <v>15490051.5</v>
      </c>
      <c r="H4593" s="36">
        <v>15884810.199999999</v>
      </c>
      <c r="I4593" s="37">
        <v>17347225</v>
      </c>
      <c r="J4593" s="38">
        <f t="shared" si="638"/>
        <v>1728690</v>
      </c>
      <c r="K4593" s="38">
        <f t="shared" si="639"/>
        <v>12612694.175000001</v>
      </c>
      <c r="L4593" s="38">
        <f t="shared" si="640"/>
        <v>15687430.85</v>
      </c>
      <c r="M4593" s="39">
        <f t="shared" si="641"/>
        <v>9268202.321752267</v>
      </c>
      <c r="N4593" s="40">
        <f t="shared" si="642"/>
        <v>5331240.2895505587</v>
      </c>
      <c r="O4593" s="41">
        <f t="shared" si="643"/>
        <v>0.57521837617185534</v>
      </c>
      <c r="P4593" s="42">
        <f t="shared" si="644"/>
        <v>1728690</v>
      </c>
      <c r="Q4593" s="43" t="str">
        <f t="shared" si="645"/>
        <v>MEDIA GEO</v>
      </c>
    </row>
    <row r="4594" spans="2:17" s="44" customFormat="1" ht="21.6" x14ac:dyDescent="0.3">
      <c r="B4594" s="87">
        <v>4552</v>
      </c>
      <c r="C4594" s="88">
        <v>72154500</v>
      </c>
      <c r="D4594" s="89" t="s">
        <v>1221</v>
      </c>
      <c r="E4594" s="78">
        <v>329005</v>
      </c>
      <c r="F4594" s="35">
        <f t="shared" si="646"/>
        <v>345784</v>
      </c>
      <c r="G4594" s="36">
        <v>7303910.5999999996</v>
      </c>
      <c r="H4594" s="36">
        <v>7261052.75</v>
      </c>
      <c r="I4594" s="37">
        <v>7979723.5</v>
      </c>
      <c r="J4594" s="38">
        <f t="shared" si="638"/>
        <v>345784</v>
      </c>
      <c r="K4594" s="38">
        <f t="shared" si="639"/>
        <v>5722617.7125000004</v>
      </c>
      <c r="L4594" s="38">
        <f t="shared" si="640"/>
        <v>7282481.6749999998</v>
      </c>
      <c r="M4594" s="39">
        <f t="shared" si="641"/>
        <v>3478058.9962904351</v>
      </c>
      <c r="N4594" s="40">
        <f t="shared" si="642"/>
        <v>2214852.8904180345</v>
      </c>
      <c r="O4594" s="41">
        <f t="shared" si="643"/>
        <v>0.63680716537019988</v>
      </c>
      <c r="P4594" s="42">
        <f t="shared" si="644"/>
        <v>345784</v>
      </c>
      <c r="Q4594" s="43" t="str">
        <f t="shared" si="645"/>
        <v>MEDIA GEO</v>
      </c>
    </row>
    <row r="4595" spans="2:17" s="44" customFormat="1" ht="21.6" x14ac:dyDescent="0.3">
      <c r="B4595" s="87">
        <v>4553</v>
      </c>
      <c r="C4595" s="88">
        <v>72154500</v>
      </c>
      <c r="D4595" s="89" t="s">
        <v>1222</v>
      </c>
      <c r="E4595" s="78">
        <v>175889</v>
      </c>
      <c r="F4595" s="35">
        <f t="shared" si="646"/>
        <v>184859</v>
      </c>
      <c r="G4595" s="36">
        <v>2855149.15</v>
      </c>
      <c r="H4595" s="36">
        <v>2909669</v>
      </c>
      <c r="I4595" s="37">
        <v>3122500.5</v>
      </c>
      <c r="J4595" s="38">
        <f t="shared" si="638"/>
        <v>184859</v>
      </c>
      <c r="K4595" s="38">
        <f t="shared" si="639"/>
        <v>2268044.4125000001</v>
      </c>
      <c r="L4595" s="38">
        <f t="shared" si="640"/>
        <v>2882409.0750000002</v>
      </c>
      <c r="M4595" s="39">
        <f t="shared" si="641"/>
        <v>1479802.9059169299</v>
      </c>
      <c r="N4595" s="40">
        <f t="shared" si="642"/>
        <v>915663.61713005591</v>
      </c>
      <c r="O4595" s="41">
        <f t="shared" si="643"/>
        <v>0.61877403637255557</v>
      </c>
      <c r="P4595" s="42">
        <f t="shared" si="644"/>
        <v>184859</v>
      </c>
      <c r="Q4595" s="43" t="str">
        <f t="shared" si="645"/>
        <v>MEDIA GEO</v>
      </c>
    </row>
    <row r="4596" spans="2:17" s="44" customFormat="1" ht="21.6" x14ac:dyDescent="0.3">
      <c r="B4596" s="87">
        <v>4554</v>
      </c>
      <c r="C4596" s="88">
        <v>72154500</v>
      </c>
      <c r="D4596" s="89" t="s">
        <v>1223</v>
      </c>
      <c r="E4596" s="78">
        <v>161750</v>
      </c>
      <c r="F4596" s="35">
        <f t="shared" si="646"/>
        <v>169999</v>
      </c>
      <c r="G4596" s="36">
        <v>3139410.4</v>
      </c>
      <c r="H4596" s="36">
        <v>3182268.25</v>
      </c>
      <c r="I4596" s="37">
        <v>3469445</v>
      </c>
      <c r="J4596" s="38">
        <f t="shared" si="638"/>
        <v>169999</v>
      </c>
      <c r="K4596" s="38">
        <f t="shared" si="639"/>
        <v>2490280.6625000001</v>
      </c>
      <c r="L4596" s="38">
        <f t="shared" si="640"/>
        <v>3160839.3250000002</v>
      </c>
      <c r="M4596" s="39">
        <f t="shared" si="641"/>
        <v>1558019.2277797216</v>
      </c>
      <c r="N4596" s="40">
        <f t="shared" si="642"/>
        <v>981478.51548713737</v>
      </c>
      <c r="O4596" s="41">
        <f t="shared" si="643"/>
        <v>0.62995276180628901</v>
      </c>
      <c r="P4596" s="42">
        <f t="shared" si="644"/>
        <v>169999</v>
      </c>
      <c r="Q4596" s="43" t="str">
        <f t="shared" si="645"/>
        <v>MEDIA GEO</v>
      </c>
    </row>
    <row r="4597" spans="2:17" s="44" customFormat="1" ht="21.6" x14ac:dyDescent="0.3">
      <c r="B4597" s="87">
        <v>4555</v>
      </c>
      <c r="C4597" s="88">
        <v>72154500</v>
      </c>
      <c r="D4597" s="89" t="s">
        <v>1227</v>
      </c>
      <c r="E4597" s="78">
        <v>136179</v>
      </c>
      <c r="F4597" s="35">
        <f t="shared" si="646"/>
        <v>143124</v>
      </c>
      <c r="G4597" s="36">
        <v>9517649.75</v>
      </c>
      <c r="H4597" s="36">
        <v>9568087.9000000004</v>
      </c>
      <c r="I4597" s="37">
        <v>10408335</v>
      </c>
      <c r="J4597" s="38">
        <f t="shared" si="638"/>
        <v>143124</v>
      </c>
      <c r="K4597" s="38">
        <f t="shared" si="639"/>
        <v>7409299.1624999996</v>
      </c>
      <c r="L4597" s="38">
        <f t="shared" si="640"/>
        <v>9542868.8249999993</v>
      </c>
      <c r="M4597" s="39">
        <f t="shared" si="641"/>
        <v>3412810.3137512947</v>
      </c>
      <c r="N4597" s="40">
        <f t="shared" si="642"/>
        <v>2312017.3648063862</v>
      </c>
      <c r="O4597" s="41">
        <f t="shared" si="643"/>
        <v>0.67745264232545688</v>
      </c>
      <c r="P4597" s="42">
        <f t="shared" si="644"/>
        <v>143124</v>
      </c>
      <c r="Q4597" s="43" t="str">
        <f t="shared" si="645"/>
        <v>MEDIA GEO</v>
      </c>
    </row>
    <row r="4598" spans="2:17" s="44" customFormat="1" ht="21.6" x14ac:dyDescent="0.3">
      <c r="B4598" s="87">
        <v>4556</v>
      </c>
      <c r="C4598" s="88">
        <v>72154500</v>
      </c>
      <c r="D4598" s="89" t="s">
        <v>1229</v>
      </c>
      <c r="E4598" s="78">
        <v>117125</v>
      </c>
      <c r="F4598" s="35">
        <f t="shared" si="646"/>
        <v>123098</v>
      </c>
      <c r="G4598" s="36">
        <v>3126290.65</v>
      </c>
      <c r="H4598" s="36">
        <v>3232997.95</v>
      </c>
      <c r="I4598" s="37">
        <v>3469445</v>
      </c>
      <c r="J4598" s="38">
        <f t="shared" si="638"/>
        <v>123098</v>
      </c>
      <c r="K4598" s="38">
        <f t="shared" si="639"/>
        <v>2487957.9</v>
      </c>
      <c r="L4598" s="38">
        <f t="shared" si="640"/>
        <v>3179644.3</v>
      </c>
      <c r="M4598" s="39">
        <f t="shared" si="641"/>
        <v>1441406.4007218732</v>
      </c>
      <c r="N4598" s="40">
        <f t="shared" si="642"/>
        <v>932184.80984562892</v>
      </c>
      <c r="O4598" s="41">
        <f t="shared" si="643"/>
        <v>0.6467189332437957</v>
      </c>
      <c r="P4598" s="42">
        <f t="shared" si="644"/>
        <v>123098</v>
      </c>
      <c r="Q4598" s="43" t="str">
        <f t="shared" si="645"/>
        <v>MEDIA GEO</v>
      </c>
    </row>
    <row r="4599" spans="2:17" s="44" customFormat="1" ht="21.6" x14ac:dyDescent="0.3">
      <c r="B4599" s="87">
        <v>4557</v>
      </c>
      <c r="C4599" s="88">
        <v>72154500</v>
      </c>
      <c r="D4599" s="89" t="s">
        <v>1232</v>
      </c>
      <c r="E4599" s="78">
        <v>235593</v>
      </c>
      <c r="F4599" s="35">
        <f t="shared" si="646"/>
        <v>247608</v>
      </c>
      <c r="G4599" s="36">
        <v>3779654.2</v>
      </c>
      <c r="H4599" s="36">
        <v>3830383.9</v>
      </c>
      <c r="I4599" s="37">
        <v>4163334</v>
      </c>
      <c r="J4599" s="38">
        <f t="shared" si="638"/>
        <v>247608</v>
      </c>
      <c r="K4599" s="38">
        <f t="shared" si="639"/>
        <v>3005245.0249999999</v>
      </c>
      <c r="L4599" s="38">
        <f t="shared" si="640"/>
        <v>3805019.05</v>
      </c>
      <c r="M4599" s="39">
        <f t="shared" si="641"/>
        <v>1965509.1694150087</v>
      </c>
      <c r="N4599" s="40">
        <f t="shared" si="642"/>
        <v>1214739.5663016527</v>
      </c>
      <c r="O4599" s="41">
        <f t="shared" si="643"/>
        <v>0.61802793149176383</v>
      </c>
      <c r="P4599" s="42">
        <f t="shared" si="644"/>
        <v>247608</v>
      </c>
      <c r="Q4599" s="43" t="str">
        <f t="shared" si="645"/>
        <v>MEDIA GEO</v>
      </c>
    </row>
    <row r="4600" spans="2:17" s="44" customFormat="1" ht="21.6" x14ac:dyDescent="0.3">
      <c r="B4600" s="87">
        <v>4558</v>
      </c>
      <c r="C4600" s="88">
        <v>72154500</v>
      </c>
      <c r="D4600" s="89" t="s">
        <v>1233</v>
      </c>
      <c r="E4600" s="78">
        <v>831874</v>
      </c>
      <c r="F4600" s="35">
        <f t="shared" si="646"/>
        <v>874300</v>
      </c>
      <c r="G4600" s="36">
        <v>29991456.949999999</v>
      </c>
      <c r="H4600" s="36">
        <v>30586510.5</v>
      </c>
      <c r="I4600" s="37">
        <v>32959727.5</v>
      </c>
      <c r="J4600" s="38">
        <f t="shared" si="638"/>
        <v>874300</v>
      </c>
      <c r="K4600" s="38">
        <f t="shared" si="639"/>
        <v>23602998.737500001</v>
      </c>
      <c r="L4600" s="38">
        <f t="shared" si="640"/>
        <v>30288983.725000001</v>
      </c>
      <c r="M4600" s="39">
        <f t="shared" si="641"/>
        <v>12750960.396134935</v>
      </c>
      <c r="N4600" s="40">
        <f t="shared" si="642"/>
        <v>8398067.1039567217</v>
      </c>
      <c r="O4600" s="41">
        <f t="shared" si="643"/>
        <v>0.65862231887272893</v>
      </c>
      <c r="P4600" s="42">
        <f t="shared" si="644"/>
        <v>874300</v>
      </c>
      <c r="Q4600" s="43" t="str">
        <f t="shared" si="645"/>
        <v>MEDIA GEO</v>
      </c>
    </row>
    <row r="4601" spans="2:17" s="44" customFormat="1" ht="21.6" x14ac:dyDescent="0.3">
      <c r="B4601" s="87">
        <v>4559</v>
      </c>
      <c r="C4601" s="88">
        <v>72154500</v>
      </c>
      <c r="D4601" s="89" t="s">
        <v>1259</v>
      </c>
      <c r="E4601" s="78">
        <v>356675</v>
      </c>
      <c r="F4601" s="35">
        <f t="shared" si="646"/>
        <v>374865</v>
      </c>
      <c r="G4601" s="36">
        <v>10366351.800000001</v>
      </c>
      <c r="H4601" s="36">
        <v>10559357.9</v>
      </c>
      <c r="I4601" s="37">
        <v>11449168.5</v>
      </c>
      <c r="J4601" s="38">
        <f t="shared" si="638"/>
        <v>374865</v>
      </c>
      <c r="K4601" s="38">
        <f t="shared" si="639"/>
        <v>8187435.8000000007</v>
      </c>
      <c r="L4601" s="38">
        <f t="shared" si="640"/>
        <v>10462854.850000001</v>
      </c>
      <c r="M4601" s="39">
        <f t="shared" si="641"/>
        <v>4655625.8778480701</v>
      </c>
      <c r="N4601" s="40">
        <f t="shared" si="642"/>
        <v>3026955.0453644483</v>
      </c>
      <c r="O4601" s="41">
        <f t="shared" si="643"/>
        <v>0.65017145380323638</v>
      </c>
      <c r="P4601" s="42">
        <f t="shared" si="644"/>
        <v>374865</v>
      </c>
      <c r="Q4601" s="43" t="str">
        <f t="shared" si="645"/>
        <v>MEDIA GEO</v>
      </c>
    </row>
    <row r="4602" spans="2:17" s="44" customFormat="1" ht="21.6" x14ac:dyDescent="0.3">
      <c r="B4602" s="87">
        <v>4560</v>
      </c>
      <c r="C4602" s="88">
        <v>72154500</v>
      </c>
      <c r="D4602" s="89" t="s">
        <v>1235</v>
      </c>
      <c r="E4602" s="78">
        <v>490940</v>
      </c>
      <c r="F4602" s="35">
        <f t="shared" si="646"/>
        <v>515978</v>
      </c>
      <c r="G4602" s="36">
        <v>12483296.35</v>
      </c>
      <c r="H4602" s="36">
        <v>12671637.65</v>
      </c>
      <c r="I4602" s="37">
        <v>13877780</v>
      </c>
      <c r="J4602" s="38">
        <f t="shared" si="638"/>
        <v>515978</v>
      </c>
      <c r="K4602" s="38">
        <f t="shared" si="639"/>
        <v>9887173</v>
      </c>
      <c r="L4602" s="38">
        <f t="shared" si="640"/>
        <v>12577467</v>
      </c>
      <c r="M4602" s="39">
        <f t="shared" si="641"/>
        <v>5801339.7784611704</v>
      </c>
      <c r="N4602" s="40">
        <f t="shared" si="642"/>
        <v>3737315.1545740846</v>
      </c>
      <c r="O4602" s="41">
        <f t="shared" si="643"/>
        <v>0.64421587034942174</v>
      </c>
      <c r="P4602" s="42">
        <f t="shared" si="644"/>
        <v>515978</v>
      </c>
      <c r="Q4602" s="43" t="str">
        <f t="shared" si="645"/>
        <v>MEDIA GEO</v>
      </c>
    </row>
    <row r="4603" spans="2:17" s="44" customFormat="1" ht="21.6" x14ac:dyDescent="0.3">
      <c r="B4603" s="87">
        <v>4561</v>
      </c>
      <c r="C4603" s="88">
        <v>72154500</v>
      </c>
      <c r="D4603" s="89" t="s">
        <v>1329</v>
      </c>
      <c r="E4603" s="78">
        <v>158878</v>
      </c>
      <c r="F4603" s="35">
        <f t="shared" si="646"/>
        <v>166981</v>
      </c>
      <c r="G4603" s="36">
        <v>9522023</v>
      </c>
      <c r="H4603" s="36">
        <v>9652054.3000000007</v>
      </c>
      <c r="I4603" s="37">
        <v>10408335</v>
      </c>
      <c r="J4603" s="38">
        <f t="shared" si="638"/>
        <v>166981</v>
      </c>
      <c r="K4603" s="38">
        <f t="shared" si="639"/>
        <v>7437348.3250000002</v>
      </c>
      <c r="L4603" s="38">
        <f t="shared" si="640"/>
        <v>9587038.6500000004</v>
      </c>
      <c r="M4603" s="39">
        <f t="shared" si="641"/>
        <v>3555079.5695315721</v>
      </c>
      <c r="N4603" s="40">
        <f t="shared" si="642"/>
        <v>2395747.4738442157</v>
      </c>
      <c r="O4603" s="41">
        <f t="shared" si="643"/>
        <v>0.67389419195472089</v>
      </c>
      <c r="P4603" s="42">
        <f t="shared" si="644"/>
        <v>166981</v>
      </c>
      <c r="Q4603" s="43" t="str">
        <f t="shared" si="645"/>
        <v>MEDIA GEO</v>
      </c>
    </row>
    <row r="4604" spans="2:17" s="44" customFormat="1" ht="21.6" x14ac:dyDescent="0.3">
      <c r="B4604" s="87">
        <v>4562</v>
      </c>
      <c r="C4604" s="88">
        <v>72154500</v>
      </c>
      <c r="D4604" s="89" t="s">
        <v>1237</v>
      </c>
      <c r="E4604" s="78">
        <v>85073</v>
      </c>
      <c r="F4604" s="35">
        <f t="shared" si="646"/>
        <v>89412</v>
      </c>
      <c r="G4604" s="36">
        <v>4401238.8</v>
      </c>
      <c r="H4604" s="36">
        <v>4448761.45</v>
      </c>
      <c r="I4604" s="37">
        <v>4857223</v>
      </c>
      <c r="J4604" s="38">
        <f t="shared" si="638"/>
        <v>89412</v>
      </c>
      <c r="K4604" s="38">
        <f t="shared" si="639"/>
        <v>3449158.8125</v>
      </c>
      <c r="L4604" s="38">
        <f t="shared" si="640"/>
        <v>4425000.125</v>
      </c>
      <c r="M4604" s="39">
        <f t="shared" si="641"/>
        <v>1707652.4124031246</v>
      </c>
      <c r="N4604" s="40">
        <f t="shared" si="642"/>
        <v>1144268.7692003648</v>
      </c>
      <c r="O4604" s="41">
        <f t="shared" si="643"/>
        <v>0.67008295182862887</v>
      </c>
      <c r="P4604" s="42">
        <f t="shared" si="644"/>
        <v>89412</v>
      </c>
      <c r="Q4604" s="43" t="str">
        <f t="shared" si="645"/>
        <v>MEDIA GEO</v>
      </c>
    </row>
    <row r="4605" spans="2:17" s="44" customFormat="1" ht="21.6" x14ac:dyDescent="0.3">
      <c r="B4605" s="87">
        <v>4563</v>
      </c>
      <c r="C4605" s="88">
        <v>72154500</v>
      </c>
      <c r="D4605" s="89" t="s">
        <v>1460</v>
      </c>
      <c r="E4605" s="78">
        <v>106023</v>
      </c>
      <c r="F4605" s="35">
        <f t="shared" si="646"/>
        <v>111430</v>
      </c>
      <c r="G4605" s="36">
        <v>1583699.6</v>
      </c>
      <c r="H4605" s="36">
        <v>1586615.1</v>
      </c>
      <c r="I4605" s="37">
        <v>1734722.5</v>
      </c>
      <c r="J4605" s="38">
        <f t="shared" si="638"/>
        <v>111430</v>
      </c>
      <c r="K4605" s="38">
        <f t="shared" si="639"/>
        <v>1254116.8</v>
      </c>
      <c r="L4605" s="38">
        <f t="shared" si="640"/>
        <v>1585157.35</v>
      </c>
      <c r="M4605" s="39">
        <f t="shared" si="641"/>
        <v>834822.47592062328</v>
      </c>
      <c r="N4605" s="40">
        <f t="shared" si="642"/>
        <v>511515.72518279898</v>
      </c>
      <c r="O4605" s="41">
        <f t="shared" si="643"/>
        <v>0.6127239502251195</v>
      </c>
      <c r="P4605" s="42">
        <f t="shared" si="644"/>
        <v>111430</v>
      </c>
      <c r="Q4605" s="43" t="str">
        <f t="shared" si="645"/>
        <v>MEDIA GEO</v>
      </c>
    </row>
    <row r="4606" spans="2:17" s="44" customFormat="1" ht="32.4" x14ac:dyDescent="0.3">
      <c r="B4606" s="87">
        <v>4564</v>
      </c>
      <c r="C4606" s="88">
        <v>72154500</v>
      </c>
      <c r="D4606" s="89" t="s">
        <v>1260</v>
      </c>
      <c r="E4606" s="78">
        <v>204664</v>
      </c>
      <c r="F4606" s="35">
        <f t="shared" si="646"/>
        <v>215102</v>
      </c>
      <c r="G4606" s="36">
        <v>4371792.25</v>
      </c>
      <c r="H4606" s="36">
        <v>4473543.2</v>
      </c>
      <c r="I4606" s="37">
        <v>4857223</v>
      </c>
      <c r="J4606" s="38">
        <f t="shared" si="638"/>
        <v>215102</v>
      </c>
      <c r="K4606" s="38">
        <f t="shared" si="639"/>
        <v>3479415.1124999998</v>
      </c>
      <c r="L4606" s="38">
        <f t="shared" si="640"/>
        <v>4422667.7249999996</v>
      </c>
      <c r="M4606" s="39">
        <f t="shared" si="641"/>
        <v>2126110.8837353936</v>
      </c>
      <c r="N4606" s="40">
        <f t="shared" si="642"/>
        <v>1351287.3405970314</v>
      </c>
      <c r="O4606" s="41">
        <f t="shared" si="643"/>
        <v>0.63556767002807302</v>
      </c>
      <c r="P4606" s="42">
        <f t="shared" si="644"/>
        <v>215102</v>
      </c>
      <c r="Q4606" s="43" t="str">
        <f t="shared" si="645"/>
        <v>MEDIA GEO</v>
      </c>
    </row>
    <row r="4607" spans="2:17" s="44" customFormat="1" ht="21.6" x14ac:dyDescent="0.3">
      <c r="B4607" s="87">
        <v>4565</v>
      </c>
      <c r="C4607" s="88">
        <v>72154500</v>
      </c>
      <c r="D4607" s="89" t="s">
        <v>1461</v>
      </c>
      <c r="E4607" s="78">
        <v>136805</v>
      </c>
      <c r="F4607" s="35">
        <f t="shared" si="646"/>
        <v>143782</v>
      </c>
      <c r="G4607" s="36">
        <v>1425096.4</v>
      </c>
      <c r="H4607" s="36">
        <v>1422472.45</v>
      </c>
      <c r="I4607" s="37">
        <v>1561250.25</v>
      </c>
      <c r="J4607" s="38">
        <f t="shared" si="638"/>
        <v>143782</v>
      </c>
      <c r="K4607" s="38">
        <f t="shared" si="639"/>
        <v>1138150.2749999999</v>
      </c>
      <c r="L4607" s="38">
        <f t="shared" si="640"/>
        <v>1423784.4249999998</v>
      </c>
      <c r="M4607" s="39">
        <f t="shared" si="641"/>
        <v>821327.35389760917</v>
      </c>
      <c r="N4607" s="40">
        <f t="shared" si="642"/>
        <v>479096.91430243856</v>
      </c>
      <c r="O4607" s="41">
        <f t="shared" si="643"/>
        <v>0.58332029492124426</v>
      </c>
      <c r="P4607" s="42">
        <f t="shared" si="644"/>
        <v>143782</v>
      </c>
      <c r="Q4607" s="43" t="str">
        <f t="shared" si="645"/>
        <v>MEDIA GEO</v>
      </c>
    </row>
    <row r="4608" spans="2:17" s="44" customFormat="1" x14ac:dyDescent="0.3">
      <c r="B4608" s="87">
        <v>4566</v>
      </c>
      <c r="C4608" s="88">
        <v>72154500</v>
      </c>
      <c r="D4608" s="89" t="s">
        <v>1130</v>
      </c>
      <c r="E4608" s="78">
        <v>375178</v>
      </c>
      <c r="F4608" s="35">
        <f t="shared" si="646"/>
        <v>394312</v>
      </c>
      <c r="G4608" s="36">
        <v>7249390.75</v>
      </c>
      <c r="H4608" s="36">
        <v>7415574.25</v>
      </c>
      <c r="I4608" s="37">
        <v>7979723.5</v>
      </c>
      <c r="J4608" s="38">
        <f t="shared" si="638"/>
        <v>394312</v>
      </c>
      <c r="K4608" s="38">
        <f t="shared" si="639"/>
        <v>5759750.125</v>
      </c>
      <c r="L4608" s="38">
        <f t="shared" si="640"/>
        <v>7332482.5</v>
      </c>
      <c r="M4608" s="39">
        <f t="shared" si="641"/>
        <v>3606355.4839704931</v>
      </c>
      <c r="N4608" s="40">
        <f t="shared" si="642"/>
        <v>2271257.7289815992</v>
      </c>
      <c r="O4608" s="41">
        <f t="shared" si="643"/>
        <v>0.62979308032080361</v>
      </c>
      <c r="P4608" s="42">
        <f t="shared" si="644"/>
        <v>394312</v>
      </c>
      <c r="Q4608" s="43" t="str">
        <f t="shared" si="645"/>
        <v>MEDIA GEO</v>
      </c>
    </row>
    <row r="4609" spans="2:17" s="44" customFormat="1" x14ac:dyDescent="0.3">
      <c r="B4609" s="87">
        <v>4567</v>
      </c>
      <c r="C4609" s="88">
        <v>72154500</v>
      </c>
      <c r="D4609" s="89" t="s">
        <v>1201</v>
      </c>
      <c r="E4609" s="78">
        <v>124894</v>
      </c>
      <c r="F4609" s="35">
        <f t="shared" si="646"/>
        <v>131264</v>
      </c>
      <c r="G4609" s="36">
        <v>2852233.65</v>
      </c>
      <c r="H4609" s="36">
        <v>2842320.95</v>
      </c>
      <c r="I4609" s="37">
        <v>3122500.5</v>
      </c>
      <c r="J4609" s="38">
        <f t="shared" si="638"/>
        <v>131264</v>
      </c>
      <c r="K4609" s="38">
        <f t="shared" si="639"/>
        <v>2237079.7749999999</v>
      </c>
      <c r="L4609" s="38">
        <f t="shared" si="640"/>
        <v>2847277.3</v>
      </c>
      <c r="M4609" s="39">
        <f t="shared" si="641"/>
        <v>1350133.1217290235</v>
      </c>
      <c r="N4609" s="40">
        <f t="shared" si="642"/>
        <v>861870.62135348399</v>
      </c>
      <c r="O4609" s="41">
        <f t="shared" si="643"/>
        <v>0.63835973466804885</v>
      </c>
      <c r="P4609" s="42">
        <f t="shared" si="644"/>
        <v>131264</v>
      </c>
      <c r="Q4609" s="43" t="str">
        <f t="shared" si="645"/>
        <v>MEDIA GEO</v>
      </c>
    </row>
    <row r="4610" spans="2:17" s="44" customFormat="1" x14ac:dyDescent="0.3">
      <c r="B4610" s="87">
        <v>4568</v>
      </c>
      <c r="C4610" s="88">
        <v>72154500</v>
      </c>
      <c r="D4610" s="89" t="s">
        <v>1142</v>
      </c>
      <c r="E4610" s="78">
        <v>111509</v>
      </c>
      <c r="F4610" s="35">
        <f t="shared" si="646"/>
        <v>117196</v>
      </c>
      <c r="G4610" s="36">
        <v>2517242.7000000002</v>
      </c>
      <c r="H4610" s="36">
        <v>2569138.6</v>
      </c>
      <c r="I4610" s="37">
        <v>2775556</v>
      </c>
      <c r="J4610" s="38">
        <f t="shared" si="638"/>
        <v>117196</v>
      </c>
      <c r="K4610" s="38">
        <f t="shared" si="639"/>
        <v>1994783.3250000002</v>
      </c>
      <c r="L4610" s="38">
        <f t="shared" si="640"/>
        <v>2543190.6500000004</v>
      </c>
      <c r="M4610" s="39">
        <f t="shared" si="641"/>
        <v>1204325.4163221256</v>
      </c>
      <c r="N4610" s="40">
        <f t="shared" si="642"/>
        <v>768716.58230874839</v>
      </c>
      <c r="O4610" s="41">
        <f t="shared" si="643"/>
        <v>0.63829640385430242</v>
      </c>
      <c r="P4610" s="42">
        <f t="shared" si="644"/>
        <v>117196</v>
      </c>
      <c r="Q4610" s="43" t="str">
        <f t="shared" si="645"/>
        <v>MEDIA GEO</v>
      </c>
    </row>
    <row r="4611" spans="2:17" s="44" customFormat="1" x14ac:dyDescent="0.3">
      <c r="B4611" s="87">
        <v>4569</v>
      </c>
      <c r="C4611" s="88">
        <v>72154500</v>
      </c>
      <c r="D4611" s="89" t="s">
        <v>1143</v>
      </c>
      <c r="E4611" s="78">
        <v>139842</v>
      </c>
      <c r="F4611" s="35">
        <f t="shared" si="646"/>
        <v>146974</v>
      </c>
      <c r="G4611" s="36">
        <v>3108797.65</v>
      </c>
      <c r="H4611" s="36">
        <v>3191306.3</v>
      </c>
      <c r="I4611" s="37">
        <v>3469445</v>
      </c>
      <c r="J4611" s="38">
        <f t="shared" si="638"/>
        <v>146974</v>
      </c>
      <c r="K4611" s="38">
        <f t="shared" si="639"/>
        <v>2479130.7374999998</v>
      </c>
      <c r="L4611" s="38">
        <f t="shared" si="640"/>
        <v>3150051.9749999996</v>
      </c>
      <c r="M4611" s="39">
        <f t="shared" si="641"/>
        <v>1499737.8989912111</v>
      </c>
      <c r="N4611" s="40">
        <f t="shared" si="642"/>
        <v>956548.52632103919</v>
      </c>
      <c r="O4611" s="41">
        <f t="shared" si="643"/>
        <v>0.63781046472483982</v>
      </c>
      <c r="P4611" s="42">
        <f t="shared" si="644"/>
        <v>146974</v>
      </c>
      <c r="Q4611" s="43" t="str">
        <f t="shared" si="645"/>
        <v>MEDIA GEO</v>
      </c>
    </row>
    <row r="4612" spans="2:17" s="44" customFormat="1" x14ac:dyDescent="0.3">
      <c r="B4612" s="87">
        <v>4570</v>
      </c>
      <c r="C4612" s="88">
        <v>72154500</v>
      </c>
      <c r="D4612" s="89" t="s">
        <v>1462</v>
      </c>
      <c r="E4612" s="78">
        <v>1917678</v>
      </c>
      <c r="F4612" s="35">
        <f t="shared" si="646"/>
        <v>2015480</v>
      </c>
      <c r="G4612" s="36">
        <v>17052176.399999999</v>
      </c>
      <c r="H4612" s="36">
        <v>17370549</v>
      </c>
      <c r="I4612" s="37">
        <v>19081947.5</v>
      </c>
      <c r="J4612" s="38">
        <f t="shared" si="638"/>
        <v>2015480</v>
      </c>
      <c r="K4612" s="38">
        <f t="shared" si="639"/>
        <v>13880038.225</v>
      </c>
      <c r="L4612" s="38">
        <f t="shared" si="640"/>
        <v>17211362.699999999</v>
      </c>
      <c r="M4612" s="39">
        <f t="shared" si="641"/>
        <v>10331149.298623269</v>
      </c>
      <c r="N4612" s="40">
        <f t="shared" si="642"/>
        <v>5880066.1511612954</v>
      </c>
      <c r="O4612" s="41">
        <f t="shared" si="643"/>
        <v>0.56915895620101764</v>
      </c>
      <c r="P4612" s="42">
        <f t="shared" si="644"/>
        <v>2015480</v>
      </c>
      <c r="Q4612" s="43" t="str">
        <f t="shared" si="645"/>
        <v>MEDIA GEO</v>
      </c>
    </row>
    <row r="4613" spans="2:17" s="44" customFormat="1" x14ac:dyDescent="0.3">
      <c r="B4613" s="87">
        <v>4571</v>
      </c>
      <c r="C4613" s="88">
        <v>72154500</v>
      </c>
      <c r="D4613" s="89" t="s">
        <v>1363</v>
      </c>
      <c r="E4613" s="78">
        <v>559959</v>
      </c>
      <c r="F4613" s="35">
        <f t="shared" si="646"/>
        <v>588517</v>
      </c>
      <c r="G4613" s="36">
        <v>3108214.55</v>
      </c>
      <c r="H4613" s="36">
        <v>3163025.95</v>
      </c>
      <c r="I4613" s="37">
        <v>3469445</v>
      </c>
      <c r="J4613" s="38">
        <f t="shared" si="638"/>
        <v>588517</v>
      </c>
      <c r="K4613" s="38">
        <f t="shared" si="639"/>
        <v>2582300.625</v>
      </c>
      <c r="L4613" s="38">
        <f t="shared" si="640"/>
        <v>3135620.25</v>
      </c>
      <c r="M4613" s="39">
        <f t="shared" si="641"/>
        <v>2116694.5467052371</v>
      </c>
      <c r="N4613" s="40">
        <f t="shared" si="642"/>
        <v>1080584.7061322951</v>
      </c>
      <c r="O4613" s="41">
        <f t="shared" si="643"/>
        <v>0.51050573537607991</v>
      </c>
      <c r="P4613" s="42">
        <f t="shared" si="644"/>
        <v>588517</v>
      </c>
      <c r="Q4613" s="43" t="str">
        <f t="shared" si="645"/>
        <v>MEDIA GEO</v>
      </c>
    </row>
    <row r="4614" spans="2:17" s="44" customFormat="1" x14ac:dyDescent="0.3">
      <c r="B4614" s="87">
        <v>4572</v>
      </c>
      <c r="C4614" s="88">
        <v>72154500</v>
      </c>
      <c r="D4614" s="89" t="s">
        <v>1241</v>
      </c>
      <c r="E4614" s="78">
        <v>119131</v>
      </c>
      <c r="F4614" s="35">
        <f t="shared" si="646"/>
        <v>125207</v>
      </c>
      <c r="G4614" s="36">
        <v>2503248.2999999998</v>
      </c>
      <c r="H4614" s="36">
        <v>2570887.9</v>
      </c>
      <c r="I4614" s="37">
        <v>2775556</v>
      </c>
      <c r="J4614" s="38">
        <f t="shared" si="638"/>
        <v>125207</v>
      </c>
      <c r="K4614" s="38">
        <f t="shared" si="639"/>
        <v>1993724.7999999998</v>
      </c>
      <c r="L4614" s="38">
        <f t="shared" si="640"/>
        <v>2537068.0999999996</v>
      </c>
      <c r="M4614" s="39">
        <f t="shared" si="641"/>
        <v>1222901.3333930376</v>
      </c>
      <c r="N4614" s="40">
        <f t="shared" si="642"/>
        <v>776187.10681226384</v>
      </c>
      <c r="O4614" s="41">
        <f t="shared" si="643"/>
        <v>0.63470951058551117</v>
      </c>
      <c r="P4614" s="42">
        <f t="shared" si="644"/>
        <v>125207</v>
      </c>
      <c r="Q4614" s="43" t="str">
        <f t="shared" si="645"/>
        <v>MEDIA GEO</v>
      </c>
    </row>
    <row r="4615" spans="2:17" s="44" customFormat="1" x14ac:dyDescent="0.3">
      <c r="B4615" s="87">
        <v>4573</v>
      </c>
      <c r="C4615" s="88">
        <v>72154500</v>
      </c>
      <c r="D4615" s="89" t="s">
        <v>1242</v>
      </c>
      <c r="E4615" s="78">
        <v>558283</v>
      </c>
      <c r="F4615" s="35">
        <f t="shared" si="646"/>
        <v>586755</v>
      </c>
      <c r="G4615" s="36">
        <v>9344760.5999999996</v>
      </c>
      <c r="H4615" s="36">
        <v>9549428.6999999993</v>
      </c>
      <c r="I4615" s="37">
        <v>10408335</v>
      </c>
      <c r="J4615" s="38">
        <f t="shared" si="638"/>
        <v>586755</v>
      </c>
      <c r="K4615" s="38">
        <f t="shared" si="639"/>
        <v>7472319.8249999993</v>
      </c>
      <c r="L4615" s="38">
        <f t="shared" si="640"/>
        <v>9447094.6499999985</v>
      </c>
      <c r="M4615" s="39">
        <f t="shared" si="641"/>
        <v>4831654.9054315286</v>
      </c>
      <c r="N4615" s="40">
        <f t="shared" si="642"/>
        <v>3001597.5085887681</v>
      </c>
      <c r="O4615" s="41">
        <f t="shared" si="643"/>
        <v>0.62123590515839766</v>
      </c>
      <c r="P4615" s="42">
        <f t="shared" si="644"/>
        <v>586755</v>
      </c>
      <c r="Q4615" s="43" t="str">
        <f t="shared" si="645"/>
        <v>MEDIA GEO</v>
      </c>
    </row>
    <row r="4616" spans="2:17" s="44" customFormat="1" x14ac:dyDescent="0.3">
      <c r="B4616" s="87">
        <v>4574</v>
      </c>
      <c r="C4616" s="88">
        <v>72154500</v>
      </c>
      <c r="D4616" s="89" t="s">
        <v>1364</v>
      </c>
      <c r="E4616" s="78">
        <v>304502</v>
      </c>
      <c r="F4616" s="35">
        <f t="shared" si="646"/>
        <v>320032</v>
      </c>
      <c r="G4616" s="36">
        <v>20504419.949999999</v>
      </c>
      <c r="H4616" s="36">
        <v>20652235.800000001</v>
      </c>
      <c r="I4616" s="37">
        <v>22551392.5</v>
      </c>
      <c r="J4616" s="38">
        <f t="shared" si="638"/>
        <v>320032</v>
      </c>
      <c r="K4616" s="38">
        <f t="shared" si="639"/>
        <v>16007020.0625</v>
      </c>
      <c r="L4616" s="38">
        <f t="shared" si="640"/>
        <v>20578327.875</v>
      </c>
      <c r="M4616" s="39">
        <f t="shared" si="641"/>
        <v>7435245.8475862276</v>
      </c>
      <c r="N4616" s="40">
        <f t="shared" si="642"/>
        <v>5031215.9612206481</v>
      </c>
      <c r="O4616" s="41">
        <f t="shared" si="643"/>
        <v>0.67667109660590152</v>
      </c>
      <c r="P4616" s="42">
        <f t="shared" si="644"/>
        <v>320032</v>
      </c>
      <c r="Q4616" s="43" t="str">
        <f t="shared" si="645"/>
        <v>MEDIA GEO</v>
      </c>
    </row>
    <row r="4617" spans="2:17" s="44" customFormat="1" x14ac:dyDescent="0.3">
      <c r="B4617" s="87">
        <v>4575</v>
      </c>
      <c r="C4617" s="88">
        <v>72154500</v>
      </c>
      <c r="D4617" s="89" t="s">
        <v>1151</v>
      </c>
      <c r="E4617" s="78">
        <v>69130</v>
      </c>
      <c r="F4617" s="35">
        <f t="shared" si="646"/>
        <v>72656</v>
      </c>
      <c r="G4617" s="36">
        <v>2054261.3</v>
      </c>
      <c r="H4617" s="36">
        <v>2081958.55</v>
      </c>
      <c r="I4617" s="37">
        <v>2255139.25</v>
      </c>
      <c r="J4617" s="38">
        <f t="shared" ref="J4617:J4680" si="647">MIN(F4617:I4617)</f>
        <v>72656</v>
      </c>
      <c r="K4617" s="38">
        <f t="shared" ref="K4617:K4680" si="648">AVERAGE(F4617:I4617)</f>
        <v>1616003.7749999999</v>
      </c>
      <c r="L4617" s="38">
        <f t="shared" ref="L4617:L4680" si="649">MEDIAN(F4617:I4617)</f>
        <v>2068109.925</v>
      </c>
      <c r="M4617" s="39">
        <f t="shared" ref="M4617:M4680" si="650">GEOMEAN(F4617:I4617)</f>
        <v>914941.13371457579</v>
      </c>
      <c r="N4617" s="40">
        <f t="shared" ref="N4617:N4680" si="651">STDEVA(J4617,M4617)</f>
        <v>595585.52974219446</v>
      </c>
      <c r="O4617" s="41">
        <f t="shared" ref="O4617:O4680" si="652">N4617/M4617</f>
        <v>0.65095502628040414</v>
      </c>
      <c r="P4617" s="42">
        <f t="shared" ref="P4617:P4680" si="653">ROUND(IF(O4617&lt;=P4612,J4617,M4617),0)</f>
        <v>72656</v>
      </c>
      <c r="Q4617" s="43" t="str">
        <f t="shared" ref="Q4617:Q4680" si="654">IF(O4617&lt;=35%,"MENOR VALOR","MEDIA GEO")</f>
        <v>MEDIA GEO</v>
      </c>
    </row>
    <row r="4618" spans="2:17" s="44" customFormat="1" x14ac:dyDescent="0.3">
      <c r="B4618" s="87">
        <v>4576</v>
      </c>
      <c r="C4618" s="88">
        <v>72154500</v>
      </c>
      <c r="D4618" s="89" t="s">
        <v>1447</v>
      </c>
      <c r="E4618" s="78">
        <v>664933</v>
      </c>
      <c r="F4618" s="35">
        <f t="shared" si="646"/>
        <v>698845</v>
      </c>
      <c r="G4618" s="36">
        <v>14148629.949999999</v>
      </c>
      <c r="H4618" s="36">
        <v>14536099.9</v>
      </c>
      <c r="I4618" s="37">
        <v>15612502.5</v>
      </c>
      <c r="J4618" s="38">
        <f t="shared" si="647"/>
        <v>698845</v>
      </c>
      <c r="K4618" s="38">
        <f t="shared" si="648"/>
        <v>11249019.3375</v>
      </c>
      <c r="L4618" s="38">
        <f t="shared" si="649"/>
        <v>14342364.925000001</v>
      </c>
      <c r="M4618" s="39">
        <f t="shared" si="650"/>
        <v>6882621.9873640938</v>
      </c>
      <c r="N4618" s="40">
        <f t="shared" si="651"/>
        <v>4372590.6411104696</v>
      </c>
      <c r="O4618" s="41">
        <f t="shared" si="652"/>
        <v>0.63530884728787551</v>
      </c>
      <c r="P4618" s="42">
        <f t="shared" si="653"/>
        <v>698845</v>
      </c>
      <c r="Q4618" s="43" t="str">
        <f t="shared" si="654"/>
        <v>MEDIA GEO</v>
      </c>
    </row>
    <row r="4619" spans="2:17" s="44" customFormat="1" ht="21.6" x14ac:dyDescent="0.3">
      <c r="B4619" s="87">
        <v>4577</v>
      </c>
      <c r="C4619" s="88">
        <v>72154500</v>
      </c>
      <c r="D4619" s="89" t="s">
        <v>1455</v>
      </c>
      <c r="E4619" s="78">
        <v>1171115</v>
      </c>
      <c r="F4619" s="35">
        <f t="shared" si="646"/>
        <v>1230842</v>
      </c>
      <c r="G4619" s="36">
        <v>17429442.100000001</v>
      </c>
      <c r="H4619" s="36">
        <v>17993882.899999999</v>
      </c>
      <c r="I4619" s="37">
        <v>19428892</v>
      </c>
      <c r="J4619" s="38">
        <f t="shared" si="647"/>
        <v>1230842</v>
      </c>
      <c r="K4619" s="38">
        <f t="shared" si="648"/>
        <v>14020764.75</v>
      </c>
      <c r="L4619" s="38">
        <f t="shared" si="649"/>
        <v>17711662.5</v>
      </c>
      <c r="M4619" s="39">
        <f t="shared" si="650"/>
        <v>9306034.9513582848</v>
      </c>
      <c r="N4619" s="40">
        <f t="shared" si="651"/>
        <v>5710023.6952952538</v>
      </c>
      <c r="O4619" s="41">
        <f t="shared" si="652"/>
        <v>0.61358287661082056</v>
      </c>
      <c r="P4619" s="42">
        <f t="shared" si="653"/>
        <v>1230842</v>
      </c>
      <c r="Q4619" s="43" t="str">
        <f t="shared" si="654"/>
        <v>MEDIA GEO</v>
      </c>
    </row>
    <row r="4620" spans="2:17" s="44" customFormat="1" ht="21.6" x14ac:dyDescent="0.3">
      <c r="B4620" s="87">
        <v>4578</v>
      </c>
      <c r="C4620" s="88">
        <v>72154500</v>
      </c>
      <c r="D4620" s="89" t="s">
        <v>1369</v>
      </c>
      <c r="E4620" s="78">
        <v>794355</v>
      </c>
      <c r="F4620" s="35">
        <f t="shared" si="646"/>
        <v>834867</v>
      </c>
      <c r="G4620" s="36">
        <v>13816554.5</v>
      </c>
      <c r="H4620" s="36">
        <v>14227348.449999999</v>
      </c>
      <c r="I4620" s="37">
        <v>15265558</v>
      </c>
      <c r="J4620" s="38">
        <f t="shared" si="647"/>
        <v>834867</v>
      </c>
      <c r="K4620" s="38">
        <f t="shared" si="648"/>
        <v>11036081.987500001</v>
      </c>
      <c r="L4620" s="38">
        <f t="shared" si="649"/>
        <v>14021951.475</v>
      </c>
      <c r="M4620" s="39">
        <f t="shared" si="650"/>
        <v>7074787.9151130449</v>
      </c>
      <c r="N4620" s="40">
        <f t="shared" si="651"/>
        <v>4412290.3931442015</v>
      </c>
      <c r="O4620" s="41">
        <f t="shared" si="652"/>
        <v>0.62366398061470363</v>
      </c>
      <c r="P4620" s="42">
        <f t="shared" si="653"/>
        <v>834867</v>
      </c>
      <c r="Q4620" s="43" t="str">
        <f t="shared" si="654"/>
        <v>MEDIA GEO</v>
      </c>
    </row>
    <row r="4621" spans="2:17" s="44" customFormat="1" x14ac:dyDescent="0.3">
      <c r="B4621" s="87">
        <v>4579</v>
      </c>
      <c r="C4621" s="88">
        <v>72154500</v>
      </c>
      <c r="D4621" s="89" t="s">
        <v>1208</v>
      </c>
      <c r="E4621" s="78">
        <v>44589</v>
      </c>
      <c r="F4621" s="35">
        <f t="shared" si="646"/>
        <v>46863</v>
      </c>
      <c r="G4621" s="36">
        <v>436741.9</v>
      </c>
      <c r="H4621" s="36">
        <v>442281.35</v>
      </c>
      <c r="I4621" s="37">
        <v>485722.3</v>
      </c>
      <c r="J4621" s="38">
        <f t="shared" si="647"/>
        <v>46863</v>
      </c>
      <c r="K4621" s="38">
        <f t="shared" si="648"/>
        <v>352902.13750000001</v>
      </c>
      <c r="L4621" s="38">
        <f t="shared" si="649"/>
        <v>439511.625</v>
      </c>
      <c r="M4621" s="39">
        <f t="shared" si="650"/>
        <v>257504.84447755513</v>
      </c>
      <c r="N4621" s="40">
        <f t="shared" si="651"/>
        <v>148946.27663172135</v>
      </c>
      <c r="O4621" s="41">
        <f t="shared" si="652"/>
        <v>0.57842126012780293</v>
      </c>
      <c r="P4621" s="42">
        <f t="shared" si="653"/>
        <v>46863</v>
      </c>
      <c r="Q4621" s="43" t="str">
        <f t="shared" si="654"/>
        <v>MEDIA GEO</v>
      </c>
    </row>
    <row r="4622" spans="2:17" s="44" customFormat="1" x14ac:dyDescent="0.3">
      <c r="B4622" s="87">
        <v>4580</v>
      </c>
      <c r="C4622" s="88">
        <v>72154500</v>
      </c>
      <c r="D4622" s="89" t="s">
        <v>1247</v>
      </c>
      <c r="E4622" s="78">
        <v>34022</v>
      </c>
      <c r="F4622" s="35">
        <f t="shared" si="646"/>
        <v>35757</v>
      </c>
      <c r="G4622" s="36">
        <v>601467.65</v>
      </c>
      <c r="H4622" s="36">
        <v>607007.1</v>
      </c>
      <c r="I4622" s="37">
        <v>659194.55000000005</v>
      </c>
      <c r="J4622" s="38">
        <f t="shared" si="647"/>
        <v>35757</v>
      </c>
      <c r="K4622" s="38">
        <f t="shared" si="648"/>
        <v>475856.57500000001</v>
      </c>
      <c r="L4622" s="38">
        <f t="shared" si="649"/>
        <v>604237.375</v>
      </c>
      <c r="M4622" s="39">
        <f t="shared" si="650"/>
        <v>304575.65147055662</v>
      </c>
      <c r="N4622" s="40">
        <f t="shared" si="651"/>
        <v>190083.49136425366</v>
      </c>
      <c r="O4622" s="41">
        <f t="shared" si="652"/>
        <v>0.62409286640770445</v>
      </c>
      <c r="P4622" s="42">
        <f t="shared" si="653"/>
        <v>35757</v>
      </c>
      <c r="Q4622" s="43" t="str">
        <f t="shared" si="654"/>
        <v>MEDIA GEO</v>
      </c>
    </row>
    <row r="4623" spans="2:17" s="44" customFormat="1" x14ac:dyDescent="0.3">
      <c r="B4623" s="87">
        <v>4581</v>
      </c>
      <c r="C4623" s="88">
        <v>72154500</v>
      </c>
      <c r="D4623" s="89" t="s">
        <v>1160</v>
      </c>
      <c r="E4623" s="78">
        <v>138996</v>
      </c>
      <c r="F4623" s="35">
        <f t="shared" si="646"/>
        <v>146085</v>
      </c>
      <c r="G4623" s="36">
        <v>1551046</v>
      </c>
      <c r="H4623" s="36">
        <v>1602358.8</v>
      </c>
      <c r="I4623" s="37">
        <v>1734722.5</v>
      </c>
      <c r="J4623" s="38">
        <f t="shared" si="647"/>
        <v>146085</v>
      </c>
      <c r="K4623" s="38">
        <f t="shared" si="648"/>
        <v>1258553.075</v>
      </c>
      <c r="L4623" s="38">
        <f t="shared" si="649"/>
        <v>1576702.4</v>
      </c>
      <c r="M4623" s="39">
        <f t="shared" si="650"/>
        <v>890850.8958385404</v>
      </c>
      <c r="N4623" s="40">
        <f t="shared" si="651"/>
        <v>526629.01534390578</v>
      </c>
      <c r="O4623" s="41">
        <f t="shared" si="652"/>
        <v>0.59115281558784338</v>
      </c>
      <c r="P4623" s="42">
        <f t="shared" si="653"/>
        <v>146085</v>
      </c>
      <c r="Q4623" s="43" t="str">
        <f t="shared" si="654"/>
        <v>MEDIA GEO</v>
      </c>
    </row>
    <row r="4624" spans="2:17" s="44" customFormat="1" x14ac:dyDescent="0.3">
      <c r="B4624" s="87">
        <v>4582</v>
      </c>
      <c r="C4624" s="88">
        <v>72154500</v>
      </c>
      <c r="D4624" s="89" t="s">
        <v>1214</v>
      </c>
      <c r="E4624" s="78">
        <v>117474</v>
      </c>
      <c r="F4624" s="35">
        <f t="shared" si="646"/>
        <v>123465</v>
      </c>
      <c r="G4624" s="36">
        <v>1238795.95</v>
      </c>
      <c r="H4624" s="36">
        <v>1289525.6499999999</v>
      </c>
      <c r="I4624" s="37">
        <v>1387778</v>
      </c>
      <c r="J4624" s="38">
        <f t="shared" si="647"/>
        <v>123465</v>
      </c>
      <c r="K4624" s="38">
        <f t="shared" si="648"/>
        <v>1009891.1499999999</v>
      </c>
      <c r="L4624" s="38">
        <f t="shared" si="649"/>
        <v>1264160.7999999998</v>
      </c>
      <c r="M4624" s="39">
        <f t="shared" si="650"/>
        <v>723308.22775399406</v>
      </c>
      <c r="N4624" s="40">
        <f t="shared" si="651"/>
        <v>424153.21399367583</v>
      </c>
      <c r="O4624" s="41">
        <f t="shared" si="652"/>
        <v>0.58640728491468996</v>
      </c>
      <c r="P4624" s="42">
        <f t="shared" si="653"/>
        <v>123465</v>
      </c>
      <c r="Q4624" s="43" t="str">
        <f t="shared" si="654"/>
        <v>MEDIA GEO</v>
      </c>
    </row>
    <row r="4625" spans="2:17" s="44" customFormat="1" x14ac:dyDescent="0.3">
      <c r="B4625" s="87">
        <v>4583</v>
      </c>
      <c r="C4625" s="88">
        <v>72154500</v>
      </c>
      <c r="D4625" s="89" t="s">
        <v>1456</v>
      </c>
      <c r="E4625" s="78">
        <v>10144</v>
      </c>
      <c r="F4625" s="35">
        <f t="shared" si="646"/>
        <v>10661</v>
      </c>
      <c r="G4625" s="36">
        <v>374933.3</v>
      </c>
      <c r="H4625" s="36">
        <v>378140.35</v>
      </c>
      <c r="I4625" s="37">
        <v>416333.4</v>
      </c>
      <c r="J4625" s="38">
        <f t="shared" si="647"/>
        <v>10661</v>
      </c>
      <c r="K4625" s="38">
        <f t="shared" si="648"/>
        <v>295017.01249999995</v>
      </c>
      <c r="L4625" s="38">
        <f t="shared" si="649"/>
        <v>376536.82499999995</v>
      </c>
      <c r="M4625" s="39">
        <f t="shared" si="650"/>
        <v>158384.09163824329</v>
      </c>
      <c r="N4625" s="40">
        <f t="shared" si="651"/>
        <v>104455.99983524361</v>
      </c>
      <c r="O4625" s="41">
        <f t="shared" si="652"/>
        <v>0.65951067910169936</v>
      </c>
      <c r="P4625" s="42">
        <f t="shared" si="653"/>
        <v>10661</v>
      </c>
      <c r="Q4625" s="43" t="str">
        <f t="shared" si="654"/>
        <v>MEDIA GEO</v>
      </c>
    </row>
    <row r="4626" spans="2:17" s="44" customFormat="1" ht="21.6" x14ac:dyDescent="0.3">
      <c r="B4626" s="87">
        <v>4584</v>
      </c>
      <c r="C4626" s="88">
        <v>72154500</v>
      </c>
      <c r="D4626" s="89" t="s">
        <v>1457</v>
      </c>
      <c r="E4626" s="78">
        <v>121985</v>
      </c>
      <c r="F4626" s="35">
        <f t="shared" si="646"/>
        <v>128206</v>
      </c>
      <c r="G4626" s="36">
        <v>8431626</v>
      </c>
      <c r="H4626" s="36">
        <v>8519674.0999999996</v>
      </c>
      <c r="I4626" s="37">
        <v>9367501.5</v>
      </c>
      <c r="J4626" s="38">
        <f t="shared" si="647"/>
        <v>128206</v>
      </c>
      <c r="K4626" s="38">
        <f t="shared" si="648"/>
        <v>6611751.9000000004</v>
      </c>
      <c r="L4626" s="38">
        <f t="shared" si="649"/>
        <v>8475650.0500000007</v>
      </c>
      <c r="M4626" s="39">
        <f t="shared" si="650"/>
        <v>3047660.6634937692</v>
      </c>
      <c r="N4626" s="40">
        <f t="shared" si="651"/>
        <v>2064366.1899231342</v>
      </c>
      <c r="O4626" s="41">
        <f t="shared" si="652"/>
        <v>0.67736090656385328</v>
      </c>
      <c r="P4626" s="42">
        <f t="shared" si="653"/>
        <v>128206</v>
      </c>
      <c r="Q4626" s="43" t="str">
        <f t="shared" si="654"/>
        <v>MEDIA GEO</v>
      </c>
    </row>
    <row r="4627" spans="2:17" s="44" customFormat="1" ht="21.6" x14ac:dyDescent="0.3">
      <c r="B4627" s="87">
        <v>4585</v>
      </c>
      <c r="C4627" s="88">
        <v>72154500</v>
      </c>
      <c r="D4627" s="89" t="s">
        <v>1458</v>
      </c>
      <c r="E4627" s="78">
        <v>1082968</v>
      </c>
      <c r="F4627" s="35">
        <f t="shared" si="646"/>
        <v>1138199</v>
      </c>
      <c r="G4627" s="36">
        <v>3802395.1</v>
      </c>
      <c r="H4627" s="36">
        <v>3856040.3</v>
      </c>
      <c r="I4627" s="37">
        <v>4163334</v>
      </c>
      <c r="J4627" s="38">
        <f t="shared" si="647"/>
        <v>1138199</v>
      </c>
      <c r="K4627" s="38">
        <f t="shared" si="648"/>
        <v>3239992.0999999996</v>
      </c>
      <c r="L4627" s="38">
        <f t="shared" si="649"/>
        <v>3829217.7</v>
      </c>
      <c r="M4627" s="39">
        <f t="shared" si="650"/>
        <v>2887118.2013068418</v>
      </c>
      <c r="N4627" s="40">
        <f t="shared" si="651"/>
        <v>1236672.6269914284</v>
      </c>
      <c r="O4627" s="41">
        <f t="shared" si="652"/>
        <v>0.42834152977583456</v>
      </c>
      <c r="P4627" s="42">
        <f t="shared" si="653"/>
        <v>1138199</v>
      </c>
      <c r="Q4627" s="43" t="str">
        <f t="shared" si="654"/>
        <v>MEDIA GEO</v>
      </c>
    </row>
    <row r="4628" spans="2:17" x14ac:dyDescent="0.3">
      <c r="B4628" s="136" t="s">
        <v>1463</v>
      </c>
      <c r="C4628" s="137"/>
      <c r="D4628" s="138"/>
      <c r="E4628" s="51"/>
      <c r="F4628" s="52"/>
      <c r="G4628" s="36"/>
      <c r="H4628" s="36"/>
      <c r="I4628" s="37"/>
      <c r="J4628" s="38"/>
      <c r="K4628" s="38"/>
      <c r="L4628" s="38"/>
      <c r="M4628" s="39"/>
      <c r="N4628" s="40"/>
      <c r="O4628" s="53"/>
      <c r="P4628" s="42"/>
      <c r="Q4628" s="43" t="str">
        <f t="shared" si="654"/>
        <v>MENOR VALOR</v>
      </c>
    </row>
    <row r="4629" spans="2:17" s="44" customFormat="1" ht="45" customHeight="1" x14ac:dyDescent="0.3">
      <c r="B4629" s="87">
        <v>4586</v>
      </c>
      <c r="C4629" s="88">
        <v>72154500</v>
      </c>
      <c r="D4629" s="89" t="s">
        <v>1271</v>
      </c>
      <c r="E4629" s="78">
        <v>5044</v>
      </c>
      <c r="F4629" s="35">
        <f t="shared" si="646"/>
        <v>5301</v>
      </c>
      <c r="G4629" s="36">
        <v>567064.75</v>
      </c>
      <c r="H4629" s="36">
        <v>570563.35</v>
      </c>
      <c r="I4629" s="37">
        <v>624500.1</v>
      </c>
      <c r="J4629" s="38">
        <f t="shared" si="647"/>
        <v>5301</v>
      </c>
      <c r="K4629" s="38">
        <f t="shared" si="648"/>
        <v>441857.30000000005</v>
      </c>
      <c r="L4629" s="38">
        <f t="shared" si="649"/>
        <v>568814.05000000005</v>
      </c>
      <c r="M4629" s="39">
        <f t="shared" si="650"/>
        <v>180907.5573871907</v>
      </c>
      <c r="N4629" s="40">
        <f t="shared" si="651"/>
        <v>124172.58754930715</v>
      </c>
      <c r="O4629" s="41">
        <f t="shared" si="652"/>
        <v>0.68638695554074891</v>
      </c>
      <c r="P4629" s="42">
        <f t="shared" si="653"/>
        <v>5301</v>
      </c>
      <c r="Q4629" s="43" t="str">
        <f t="shared" si="654"/>
        <v>MEDIA GEO</v>
      </c>
    </row>
    <row r="4630" spans="2:17" s="44" customFormat="1" x14ac:dyDescent="0.3">
      <c r="B4630" s="87">
        <v>4587</v>
      </c>
      <c r="C4630" s="88">
        <v>72154500</v>
      </c>
      <c r="D4630" s="89" t="s">
        <v>1464</v>
      </c>
      <c r="E4630" s="78">
        <v>8892</v>
      </c>
      <c r="F4630" s="35">
        <f t="shared" si="646"/>
        <v>9345</v>
      </c>
      <c r="G4630" s="36">
        <v>791558.25</v>
      </c>
      <c r="H4630" s="36">
        <v>792432.9</v>
      </c>
      <c r="I4630" s="37">
        <v>867361.25</v>
      </c>
      <c r="J4630" s="38">
        <f t="shared" si="647"/>
        <v>9345</v>
      </c>
      <c r="K4630" s="38">
        <f t="shared" si="648"/>
        <v>615174.35</v>
      </c>
      <c r="L4630" s="38">
        <f t="shared" si="649"/>
        <v>791995.57499999995</v>
      </c>
      <c r="M4630" s="39">
        <f t="shared" si="650"/>
        <v>267027.61379511119</v>
      </c>
      <c r="N4630" s="40">
        <f t="shared" si="651"/>
        <v>182209.12360839732</v>
      </c>
      <c r="O4630" s="41">
        <f t="shared" si="652"/>
        <v>0.68236060315546754</v>
      </c>
      <c r="P4630" s="42">
        <f t="shared" si="653"/>
        <v>9345</v>
      </c>
      <c r="Q4630" s="43" t="str">
        <f t="shared" si="654"/>
        <v>MEDIA GEO</v>
      </c>
    </row>
    <row r="4631" spans="2:17" s="44" customFormat="1" x14ac:dyDescent="0.3">
      <c r="B4631" s="87">
        <v>4588</v>
      </c>
      <c r="C4631" s="88">
        <v>72154500</v>
      </c>
      <c r="D4631" s="89" t="s">
        <v>1275</v>
      </c>
      <c r="E4631" s="78">
        <v>23878</v>
      </c>
      <c r="F4631" s="35">
        <f t="shared" si="646"/>
        <v>25096</v>
      </c>
      <c r="G4631" s="36">
        <v>751324.35</v>
      </c>
      <c r="H4631" s="36">
        <v>759196.2</v>
      </c>
      <c r="I4631" s="37">
        <v>832666.8</v>
      </c>
      <c r="J4631" s="38">
        <f t="shared" si="647"/>
        <v>25096</v>
      </c>
      <c r="K4631" s="38">
        <f t="shared" si="648"/>
        <v>592070.83749999991</v>
      </c>
      <c r="L4631" s="38">
        <f t="shared" si="649"/>
        <v>755260.27499999991</v>
      </c>
      <c r="M4631" s="39">
        <f t="shared" si="650"/>
        <v>330418.46639026952</v>
      </c>
      <c r="N4631" s="40">
        <f t="shared" si="651"/>
        <v>215895.58643316131</v>
      </c>
      <c r="O4631" s="41">
        <f t="shared" si="652"/>
        <v>0.65340048572878195</v>
      </c>
      <c r="P4631" s="42">
        <f t="shared" si="653"/>
        <v>25096</v>
      </c>
      <c r="Q4631" s="43" t="str">
        <f t="shared" si="654"/>
        <v>MEDIA GEO</v>
      </c>
    </row>
    <row r="4632" spans="2:17" s="44" customFormat="1" x14ac:dyDescent="0.3">
      <c r="B4632" s="87">
        <v>4589</v>
      </c>
      <c r="C4632" s="88">
        <v>72154500</v>
      </c>
      <c r="D4632" s="89" t="s">
        <v>1273</v>
      </c>
      <c r="E4632" s="78">
        <v>4879</v>
      </c>
      <c r="F4632" s="35">
        <f t="shared" si="646"/>
        <v>5128</v>
      </c>
      <c r="G4632" s="36">
        <v>821587.9</v>
      </c>
      <c r="H4632" s="36">
        <v>831500.6</v>
      </c>
      <c r="I4632" s="37">
        <v>902055.7</v>
      </c>
      <c r="J4632" s="38">
        <f t="shared" si="647"/>
        <v>5128</v>
      </c>
      <c r="K4632" s="38">
        <f t="shared" si="648"/>
        <v>640068.05000000005</v>
      </c>
      <c r="L4632" s="38">
        <f t="shared" si="649"/>
        <v>826544.25</v>
      </c>
      <c r="M4632" s="39">
        <f t="shared" si="650"/>
        <v>237096.14529017027</v>
      </c>
      <c r="N4632" s="40">
        <f t="shared" si="651"/>
        <v>164026.24855394571</v>
      </c>
      <c r="O4632" s="41">
        <f t="shared" si="652"/>
        <v>0.69181322350560392</v>
      </c>
      <c r="P4632" s="42">
        <f t="shared" si="653"/>
        <v>5128</v>
      </c>
      <c r="Q4632" s="43" t="str">
        <f t="shared" si="654"/>
        <v>MEDIA GEO</v>
      </c>
    </row>
    <row r="4633" spans="2:17" s="44" customFormat="1" x14ac:dyDescent="0.3">
      <c r="B4633" s="87">
        <v>4590</v>
      </c>
      <c r="C4633" s="88">
        <v>72154500</v>
      </c>
      <c r="D4633" s="89" t="s">
        <v>1274</v>
      </c>
      <c r="E4633" s="78">
        <v>5044</v>
      </c>
      <c r="F4633" s="35">
        <f t="shared" si="646"/>
        <v>5301</v>
      </c>
      <c r="G4633" s="36">
        <v>631788.85</v>
      </c>
      <c r="H4633" s="36">
        <v>640535.35</v>
      </c>
      <c r="I4633" s="37">
        <v>693889</v>
      </c>
      <c r="J4633" s="38">
        <f t="shared" si="647"/>
        <v>5301</v>
      </c>
      <c r="K4633" s="38">
        <f t="shared" si="648"/>
        <v>492878.55</v>
      </c>
      <c r="L4633" s="38">
        <f t="shared" si="649"/>
        <v>636162.1</v>
      </c>
      <c r="M4633" s="39">
        <f t="shared" si="650"/>
        <v>196422.26590101622</v>
      </c>
      <c r="N4633" s="40">
        <f t="shared" si="651"/>
        <v>135143.14314756586</v>
      </c>
      <c r="O4633" s="41">
        <f t="shared" si="652"/>
        <v>0.68802354217657291</v>
      </c>
      <c r="P4633" s="42">
        <f t="shared" si="653"/>
        <v>196422</v>
      </c>
      <c r="Q4633" s="43" t="str">
        <f t="shared" si="654"/>
        <v>MEDIA GEO</v>
      </c>
    </row>
    <row r="4634" spans="2:17" s="44" customFormat="1" x14ac:dyDescent="0.3">
      <c r="B4634" s="87">
        <v>4591</v>
      </c>
      <c r="C4634" s="88">
        <v>72154500</v>
      </c>
      <c r="D4634" s="89" t="s">
        <v>1383</v>
      </c>
      <c r="E4634" s="78">
        <v>5449</v>
      </c>
      <c r="F4634" s="35">
        <f t="shared" si="646"/>
        <v>5727</v>
      </c>
      <c r="G4634" s="36">
        <v>314874</v>
      </c>
      <c r="H4634" s="36">
        <v>323620.5</v>
      </c>
      <c r="I4634" s="37">
        <v>346944.5</v>
      </c>
      <c r="J4634" s="38">
        <f t="shared" si="647"/>
        <v>5727</v>
      </c>
      <c r="K4634" s="38">
        <f t="shared" si="648"/>
        <v>247791.5</v>
      </c>
      <c r="L4634" s="38">
        <f t="shared" si="649"/>
        <v>319247.25</v>
      </c>
      <c r="M4634" s="39">
        <f t="shared" si="650"/>
        <v>119286.14511123906</v>
      </c>
      <c r="N4634" s="40">
        <f t="shared" si="651"/>
        <v>80298.441573904318</v>
      </c>
      <c r="O4634" s="41">
        <f t="shared" si="652"/>
        <v>0.67315815679199653</v>
      </c>
      <c r="P4634" s="42">
        <f t="shared" si="653"/>
        <v>5727</v>
      </c>
      <c r="Q4634" s="43" t="str">
        <f t="shared" si="654"/>
        <v>MEDIA GEO</v>
      </c>
    </row>
    <row r="4635" spans="2:17" s="44" customFormat="1" x14ac:dyDescent="0.3">
      <c r="B4635" s="87">
        <v>4592</v>
      </c>
      <c r="C4635" s="88">
        <v>72154500</v>
      </c>
      <c r="D4635" s="89" t="s">
        <v>1373</v>
      </c>
      <c r="E4635" s="78">
        <v>5597</v>
      </c>
      <c r="F4635" s="35">
        <f t="shared" si="646"/>
        <v>5882</v>
      </c>
      <c r="G4635" s="36">
        <v>317206.40000000002</v>
      </c>
      <c r="H4635" s="36">
        <v>315457.09999999998</v>
      </c>
      <c r="I4635" s="37">
        <v>346944.5</v>
      </c>
      <c r="J4635" s="38">
        <f t="shared" si="647"/>
        <v>5882</v>
      </c>
      <c r="K4635" s="38">
        <f t="shared" si="648"/>
        <v>246372.5</v>
      </c>
      <c r="L4635" s="38">
        <f t="shared" si="649"/>
        <v>316331.75</v>
      </c>
      <c r="M4635" s="39">
        <f t="shared" si="650"/>
        <v>119540.98189164657</v>
      </c>
      <c r="N4635" s="40">
        <f t="shared" si="651"/>
        <v>80369.036838342305</v>
      </c>
      <c r="O4635" s="41">
        <f t="shared" si="652"/>
        <v>0.67231367491351035</v>
      </c>
      <c r="P4635" s="42">
        <f t="shared" si="653"/>
        <v>5882</v>
      </c>
      <c r="Q4635" s="43" t="str">
        <f t="shared" si="654"/>
        <v>MEDIA GEO</v>
      </c>
    </row>
    <row r="4636" spans="2:17" s="44" customFormat="1" x14ac:dyDescent="0.3">
      <c r="B4636" s="87">
        <v>4593</v>
      </c>
      <c r="C4636" s="88">
        <v>72154500</v>
      </c>
      <c r="D4636" s="89" t="s">
        <v>1272</v>
      </c>
      <c r="E4636" s="78">
        <v>6370</v>
      </c>
      <c r="F4636" s="35">
        <f t="shared" si="646"/>
        <v>6695</v>
      </c>
      <c r="G4636" s="36">
        <v>562399.94999999995</v>
      </c>
      <c r="H4636" s="36">
        <v>579309.85</v>
      </c>
      <c r="I4636" s="37">
        <v>624500.1</v>
      </c>
      <c r="J4636" s="38">
        <f t="shared" si="647"/>
        <v>6695</v>
      </c>
      <c r="K4636" s="38">
        <f t="shared" si="648"/>
        <v>443226.22499999998</v>
      </c>
      <c r="L4636" s="38">
        <f t="shared" si="649"/>
        <v>570854.89999999991</v>
      </c>
      <c r="M4636" s="39">
        <f t="shared" si="650"/>
        <v>192114.35629276896</v>
      </c>
      <c r="N4636" s="40">
        <f t="shared" si="651"/>
        <v>131111.2841978615</v>
      </c>
      <c r="O4636" s="41">
        <f t="shared" si="652"/>
        <v>0.68246479194952503</v>
      </c>
      <c r="P4636" s="42">
        <f t="shared" si="653"/>
        <v>6695</v>
      </c>
      <c r="Q4636" s="43" t="str">
        <f t="shared" si="654"/>
        <v>MEDIA GEO</v>
      </c>
    </row>
    <row r="4637" spans="2:17" s="44" customFormat="1" x14ac:dyDescent="0.3">
      <c r="B4637" s="87">
        <v>4594</v>
      </c>
      <c r="C4637" s="88">
        <v>72154500</v>
      </c>
      <c r="D4637" s="89" t="s">
        <v>1465</v>
      </c>
      <c r="E4637" s="78">
        <v>5542</v>
      </c>
      <c r="F4637" s="35">
        <f t="shared" si="646"/>
        <v>5825</v>
      </c>
      <c r="G4637" s="36">
        <v>567064.75</v>
      </c>
      <c r="H4637" s="36">
        <v>567939.4</v>
      </c>
      <c r="I4637" s="37">
        <v>624500.1</v>
      </c>
      <c r="J4637" s="38">
        <f t="shared" si="647"/>
        <v>5825</v>
      </c>
      <c r="K4637" s="38">
        <f t="shared" si="648"/>
        <v>441332.3125</v>
      </c>
      <c r="L4637" s="38">
        <f t="shared" si="649"/>
        <v>567502.07499999995</v>
      </c>
      <c r="M4637" s="39">
        <f t="shared" si="650"/>
        <v>185008.11272661801</v>
      </c>
      <c r="N4637" s="40">
        <f t="shared" si="651"/>
        <v>126701.59408310516</v>
      </c>
      <c r="O4637" s="41">
        <f t="shared" si="652"/>
        <v>0.68484344938067132</v>
      </c>
      <c r="P4637" s="42">
        <f t="shared" si="653"/>
        <v>5825</v>
      </c>
      <c r="Q4637" s="43" t="str">
        <f t="shared" si="654"/>
        <v>MEDIA GEO</v>
      </c>
    </row>
    <row r="4638" spans="2:17" s="44" customFormat="1" x14ac:dyDescent="0.3">
      <c r="B4638" s="87">
        <v>4595</v>
      </c>
      <c r="C4638" s="88">
        <v>72154500</v>
      </c>
      <c r="D4638" s="89" t="s">
        <v>1466</v>
      </c>
      <c r="E4638" s="78">
        <v>5044</v>
      </c>
      <c r="F4638" s="35">
        <f t="shared" si="646"/>
        <v>5301</v>
      </c>
      <c r="G4638" s="36">
        <v>567064.75</v>
      </c>
      <c r="H4638" s="36">
        <v>581933.80000000005</v>
      </c>
      <c r="I4638" s="37">
        <v>624500.1</v>
      </c>
      <c r="J4638" s="38">
        <f t="shared" si="647"/>
        <v>5301</v>
      </c>
      <c r="K4638" s="38">
        <f t="shared" si="648"/>
        <v>444699.91249999998</v>
      </c>
      <c r="L4638" s="38">
        <f t="shared" si="649"/>
        <v>574499.27500000002</v>
      </c>
      <c r="M4638" s="39">
        <f t="shared" si="650"/>
        <v>181802.20138507284</v>
      </c>
      <c r="N4638" s="40">
        <f t="shared" si="651"/>
        <v>124805.19638695745</v>
      </c>
      <c r="O4638" s="41">
        <f t="shared" si="652"/>
        <v>0.68648891727449013</v>
      </c>
      <c r="P4638" s="42">
        <f t="shared" si="653"/>
        <v>5301</v>
      </c>
      <c r="Q4638" s="43" t="str">
        <f t="shared" si="654"/>
        <v>MEDIA GEO</v>
      </c>
    </row>
    <row r="4639" spans="2:17" s="44" customFormat="1" x14ac:dyDescent="0.3">
      <c r="B4639" s="87">
        <v>4596</v>
      </c>
      <c r="C4639" s="88">
        <v>72154500</v>
      </c>
      <c r="D4639" s="89" t="s">
        <v>1467</v>
      </c>
      <c r="E4639" s="78">
        <v>8303</v>
      </c>
      <c r="F4639" s="35">
        <f t="shared" si="646"/>
        <v>8726</v>
      </c>
      <c r="G4639" s="36">
        <v>570271.80000000005</v>
      </c>
      <c r="H4639" s="36">
        <v>574645.05000000005</v>
      </c>
      <c r="I4639" s="37">
        <v>624500.1</v>
      </c>
      <c r="J4639" s="38">
        <f t="shared" si="647"/>
        <v>8726</v>
      </c>
      <c r="K4639" s="38">
        <f t="shared" si="648"/>
        <v>444535.73750000005</v>
      </c>
      <c r="L4639" s="38">
        <f t="shared" si="649"/>
        <v>572458.42500000005</v>
      </c>
      <c r="M4639" s="39">
        <f t="shared" si="650"/>
        <v>205568.85730966338</v>
      </c>
      <c r="N4639" s="40">
        <f t="shared" si="651"/>
        <v>139188.91923179894</v>
      </c>
      <c r="O4639" s="41">
        <f t="shared" si="652"/>
        <v>0.67709146732342096</v>
      </c>
      <c r="P4639" s="42">
        <f t="shared" si="653"/>
        <v>8726</v>
      </c>
      <c r="Q4639" s="43" t="str">
        <f t="shared" si="654"/>
        <v>MEDIA GEO</v>
      </c>
    </row>
    <row r="4640" spans="2:17" s="44" customFormat="1" x14ac:dyDescent="0.3">
      <c r="B4640" s="87">
        <v>4597</v>
      </c>
      <c r="C4640" s="88">
        <v>72154500</v>
      </c>
      <c r="D4640" s="89" t="s">
        <v>1468</v>
      </c>
      <c r="E4640" s="78">
        <v>6462</v>
      </c>
      <c r="F4640" s="35">
        <f t="shared" si="646"/>
        <v>6792</v>
      </c>
      <c r="G4640" s="36">
        <v>630914.19999999995</v>
      </c>
      <c r="H4640" s="36">
        <v>633538.15</v>
      </c>
      <c r="I4640" s="37">
        <v>693885.53055500006</v>
      </c>
      <c r="J4640" s="38">
        <f t="shared" si="647"/>
        <v>6792</v>
      </c>
      <c r="K4640" s="38">
        <f t="shared" si="648"/>
        <v>491282.47013875004</v>
      </c>
      <c r="L4640" s="38">
        <f t="shared" si="649"/>
        <v>632226.17500000005</v>
      </c>
      <c r="M4640" s="39">
        <f t="shared" si="650"/>
        <v>208332.55769257853</v>
      </c>
      <c r="N4640" s="40">
        <f t="shared" si="651"/>
        <v>142510.69502854088</v>
      </c>
      <c r="O4640" s="41">
        <f t="shared" si="652"/>
        <v>0.68405388292133262</v>
      </c>
      <c r="P4640" s="42">
        <f t="shared" si="653"/>
        <v>6792</v>
      </c>
      <c r="Q4640" s="43" t="str">
        <f t="shared" si="654"/>
        <v>MEDIA GEO</v>
      </c>
    </row>
    <row r="4641" spans="2:17" s="44" customFormat="1" x14ac:dyDescent="0.3">
      <c r="B4641" s="87">
        <v>4598</v>
      </c>
      <c r="C4641" s="88">
        <v>72154500</v>
      </c>
      <c r="D4641" s="89" t="s">
        <v>1469</v>
      </c>
      <c r="E4641" s="78">
        <v>10917</v>
      </c>
      <c r="F4641" s="35">
        <f t="shared" si="646"/>
        <v>11474</v>
      </c>
      <c r="G4641" s="36">
        <v>544323.85</v>
      </c>
      <c r="H4641" s="36">
        <v>558609.80000000005</v>
      </c>
      <c r="I4641" s="37">
        <v>607152.875</v>
      </c>
      <c r="J4641" s="38">
        <f t="shared" si="647"/>
        <v>11474</v>
      </c>
      <c r="K4641" s="38">
        <f t="shared" si="648"/>
        <v>430390.13124999998</v>
      </c>
      <c r="L4641" s="38">
        <f t="shared" si="649"/>
        <v>551466.82499999995</v>
      </c>
      <c r="M4641" s="39">
        <f t="shared" si="650"/>
        <v>214533.29539047877</v>
      </c>
      <c r="N4641" s="40">
        <f t="shared" si="651"/>
        <v>143584.60475356979</v>
      </c>
      <c r="O4641" s="41">
        <f t="shared" si="652"/>
        <v>0.66928820765199615</v>
      </c>
      <c r="P4641" s="42">
        <f t="shared" si="653"/>
        <v>11474</v>
      </c>
      <c r="Q4641" s="43" t="str">
        <f t="shared" si="654"/>
        <v>MEDIA GEO</v>
      </c>
    </row>
    <row r="4642" spans="2:17" s="44" customFormat="1" x14ac:dyDescent="0.3">
      <c r="B4642" s="87">
        <v>4599</v>
      </c>
      <c r="C4642" s="88">
        <v>72154500</v>
      </c>
      <c r="D4642" s="89" t="s">
        <v>1470</v>
      </c>
      <c r="E4642" s="78">
        <v>52616</v>
      </c>
      <c r="F4642" s="35">
        <f t="shared" si="646"/>
        <v>55299</v>
      </c>
      <c r="G4642" s="36">
        <v>871442.95</v>
      </c>
      <c r="H4642" s="36">
        <v>888935.95</v>
      </c>
      <c r="I4642" s="37">
        <v>971444.6</v>
      </c>
      <c r="J4642" s="38">
        <f t="shared" si="647"/>
        <v>55299</v>
      </c>
      <c r="K4642" s="38">
        <f t="shared" si="648"/>
        <v>696780.625</v>
      </c>
      <c r="L4642" s="38">
        <f t="shared" si="649"/>
        <v>880189.45</v>
      </c>
      <c r="M4642" s="39">
        <f t="shared" si="650"/>
        <v>451659.53888275992</v>
      </c>
      <c r="N4642" s="40">
        <f t="shared" si="651"/>
        <v>280269.22483875381</v>
      </c>
      <c r="O4642" s="41">
        <f t="shared" si="652"/>
        <v>0.62053206167645014</v>
      </c>
      <c r="P4642" s="42">
        <f t="shared" si="653"/>
        <v>55299</v>
      </c>
      <c r="Q4642" s="43" t="str">
        <f t="shared" si="654"/>
        <v>MEDIA GEO</v>
      </c>
    </row>
    <row r="4643" spans="2:17" s="44" customFormat="1" x14ac:dyDescent="0.3">
      <c r="B4643" s="87">
        <v>4600</v>
      </c>
      <c r="C4643" s="88">
        <v>72154500</v>
      </c>
      <c r="D4643" s="89" t="s">
        <v>1471</v>
      </c>
      <c r="E4643" s="78">
        <v>13421</v>
      </c>
      <c r="F4643" s="35">
        <f t="shared" si="646"/>
        <v>14105</v>
      </c>
      <c r="G4643" s="36">
        <v>1100018.1499999999</v>
      </c>
      <c r="H4643" s="36">
        <v>1128881.6000000001</v>
      </c>
      <c r="I4643" s="37">
        <v>1214305.75</v>
      </c>
      <c r="J4643" s="38">
        <f t="shared" si="647"/>
        <v>14105</v>
      </c>
      <c r="K4643" s="38">
        <f t="shared" si="648"/>
        <v>864327.625</v>
      </c>
      <c r="L4643" s="38">
        <f t="shared" si="649"/>
        <v>1114449.875</v>
      </c>
      <c r="M4643" s="39">
        <f t="shared" si="650"/>
        <v>381889.17391361069</v>
      </c>
      <c r="N4643" s="40">
        <f t="shared" si="651"/>
        <v>260062.68338740664</v>
      </c>
      <c r="O4643" s="41">
        <f t="shared" si="652"/>
        <v>0.68098993412742537</v>
      </c>
      <c r="P4643" s="42">
        <f t="shared" si="653"/>
        <v>14105</v>
      </c>
      <c r="Q4643" s="43" t="str">
        <f t="shared" si="654"/>
        <v>MEDIA GEO</v>
      </c>
    </row>
    <row r="4644" spans="2:17" s="44" customFormat="1" x14ac:dyDescent="0.3">
      <c r="B4644" s="87">
        <v>4601</v>
      </c>
      <c r="C4644" s="88">
        <v>72154500</v>
      </c>
      <c r="D4644" s="89" t="s">
        <v>1472</v>
      </c>
      <c r="E4644" s="78">
        <v>4860</v>
      </c>
      <c r="F4644" s="35">
        <f t="shared" si="646"/>
        <v>5108</v>
      </c>
      <c r="G4644" s="36">
        <v>312541.59999999998</v>
      </c>
      <c r="H4644" s="36">
        <v>316623.3</v>
      </c>
      <c r="I4644" s="37">
        <v>346944.5</v>
      </c>
      <c r="J4644" s="38">
        <f t="shared" si="647"/>
        <v>5108</v>
      </c>
      <c r="K4644" s="38">
        <f t="shared" si="648"/>
        <v>245304.34999999998</v>
      </c>
      <c r="L4644" s="38">
        <f t="shared" si="649"/>
        <v>314582.44999999995</v>
      </c>
      <c r="M4644" s="39">
        <f t="shared" si="650"/>
        <v>115077.49495791881</v>
      </c>
      <c r="N4644" s="40">
        <f t="shared" si="651"/>
        <v>77760.175608404243</v>
      </c>
      <c r="O4644" s="41">
        <f t="shared" si="652"/>
        <v>0.67572009311498615</v>
      </c>
      <c r="P4644" s="42">
        <f t="shared" si="653"/>
        <v>5108</v>
      </c>
      <c r="Q4644" s="43" t="str">
        <f t="shared" si="654"/>
        <v>MEDIA GEO</v>
      </c>
    </row>
    <row r="4645" spans="2:17" s="44" customFormat="1" x14ac:dyDescent="0.3">
      <c r="B4645" s="87">
        <v>4602</v>
      </c>
      <c r="C4645" s="88">
        <v>72154500</v>
      </c>
      <c r="D4645" s="89" t="s">
        <v>1473</v>
      </c>
      <c r="E4645" s="78">
        <v>44626</v>
      </c>
      <c r="F4645" s="35">
        <f t="shared" ref="F4645:F4708" si="655">ROUND(E4645*($C$5+1),0)</f>
        <v>46902</v>
      </c>
      <c r="G4645" s="36">
        <v>530912.55000000005</v>
      </c>
      <c r="H4645" s="36">
        <v>544615.4</v>
      </c>
      <c r="I4645" s="37">
        <v>589805.65</v>
      </c>
      <c r="J4645" s="38">
        <f t="shared" si="647"/>
        <v>46902</v>
      </c>
      <c r="K4645" s="38">
        <f t="shared" si="648"/>
        <v>428058.9</v>
      </c>
      <c r="L4645" s="38">
        <f t="shared" si="649"/>
        <v>537763.97500000009</v>
      </c>
      <c r="M4645" s="39">
        <f t="shared" si="650"/>
        <v>299056.53702380357</v>
      </c>
      <c r="N4645" s="40">
        <f t="shared" si="651"/>
        <v>178300.18303648589</v>
      </c>
      <c r="O4645" s="41">
        <f t="shared" si="652"/>
        <v>0.59620894701356753</v>
      </c>
      <c r="P4645" s="42">
        <f t="shared" si="653"/>
        <v>46902</v>
      </c>
      <c r="Q4645" s="43" t="str">
        <f t="shared" si="654"/>
        <v>MEDIA GEO</v>
      </c>
    </row>
    <row r="4646" spans="2:17" s="44" customFormat="1" x14ac:dyDescent="0.3">
      <c r="B4646" s="87">
        <v>4603</v>
      </c>
      <c r="C4646" s="88">
        <v>72154500</v>
      </c>
      <c r="D4646" s="89" t="s">
        <v>1474</v>
      </c>
      <c r="E4646" s="78">
        <v>37188</v>
      </c>
      <c r="F4646" s="35">
        <f t="shared" si="655"/>
        <v>39085</v>
      </c>
      <c r="G4646" s="36">
        <v>883979.6</v>
      </c>
      <c r="H4646" s="36">
        <v>886603.55</v>
      </c>
      <c r="I4646" s="37">
        <v>971444.6</v>
      </c>
      <c r="J4646" s="38">
        <f t="shared" si="647"/>
        <v>39085</v>
      </c>
      <c r="K4646" s="38">
        <f t="shared" si="648"/>
        <v>695278.1875</v>
      </c>
      <c r="L4646" s="38">
        <f t="shared" si="649"/>
        <v>885291.57499999995</v>
      </c>
      <c r="M4646" s="39">
        <f t="shared" si="650"/>
        <v>415336.37283058179</v>
      </c>
      <c r="N4646" s="40">
        <f t="shared" si="651"/>
        <v>266049.89715925232</v>
      </c>
      <c r="O4646" s="41">
        <f t="shared" si="652"/>
        <v>0.64056488803540368</v>
      </c>
      <c r="P4646" s="42">
        <f t="shared" si="653"/>
        <v>39085</v>
      </c>
      <c r="Q4646" s="43" t="str">
        <f t="shared" si="654"/>
        <v>MEDIA GEO</v>
      </c>
    </row>
    <row r="4647" spans="2:17" s="44" customFormat="1" x14ac:dyDescent="0.3">
      <c r="B4647" s="87">
        <v>4604</v>
      </c>
      <c r="C4647" s="88">
        <v>72154500</v>
      </c>
      <c r="D4647" s="89" t="s">
        <v>1475</v>
      </c>
      <c r="E4647" s="78">
        <v>36728</v>
      </c>
      <c r="F4647" s="35">
        <f t="shared" si="655"/>
        <v>38601</v>
      </c>
      <c r="G4647" s="36">
        <v>928295.2</v>
      </c>
      <c r="H4647" s="36">
        <v>960948.8</v>
      </c>
      <c r="I4647" s="37">
        <v>1040833.5</v>
      </c>
      <c r="J4647" s="38">
        <f t="shared" si="647"/>
        <v>38601</v>
      </c>
      <c r="K4647" s="38">
        <f t="shared" si="648"/>
        <v>742169.625</v>
      </c>
      <c r="L4647" s="38">
        <f t="shared" si="649"/>
        <v>944622</v>
      </c>
      <c r="M4647" s="39">
        <f t="shared" si="650"/>
        <v>435102.46406419092</v>
      </c>
      <c r="N4647" s="40">
        <f t="shared" si="651"/>
        <v>280368.87399018358</v>
      </c>
      <c r="O4647" s="41">
        <f t="shared" si="652"/>
        <v>0.64437436499743794</v>
      </c>
      <c r="P4647" s="42">
        <f t="shared" si="653"/>
        <v>38601</v>
      </c>
      <c r="Q4647" s="43" t="str">
        <f t="shared" si="654"/>
        <v>MEDIA GEO</v>
      </c>
    </row>
    <row r="4648" spans="2:17" s="44" customFormat="1" x14ac:dyDescent="0.3">
      <c r="B4648" s="87">
        <v>4605</v>
      </c>
      <c r="C4648" s="88">
        <v>72154500</v>
      </c>
      <c r="D4648" s="89" t="s">
        <v>1476</v>
      </c>
      <c r="E4648" s="78">
        <v>23510</v>
      </c>
      <c r="F4648" s="35">
        <f t="shared" si="655"/>
        <v>24709</v>
      </c>
      <c r="G4648" s="36">
        <v>776106.1</v>
      </c>
      <c r="H4648" s="36">
        <v>801762.5</v>
      </c>
      <c r="I4648" s="37">
        <v>867361.25</v>
      </c>
      <c r="J4648" s="38">
        <f t="shared" si="647"/>
        <v>24709</v>
      </c>
      <c r="K4648" s="38">
        <f t="shared" si="648"/>
        <v>617484.71250000002</v>
      </c>
      <c r="L4648" s="38">
        <f t="shared" si="649"/>
        <v>788934.3</v>
      </c>
      <c r="M4648" s="39">
        <f t="shared" si="650"/>
        <v>339825.140730421</v>
      </c>
      <c r="N4648" s="40">
        <f t="shared" si="651"/>
        <v>222820.75997181513</v>
      </c>
      <c r="O4648" s="41">
        <f t="shared" si="652"/>
        <v>0.65569239372014576</v>
      </c>
      <c r="P4648" s="42">
        <f t="shared" si="653"/>
        <v>24709</v>
      </c>
      <c r="Q4648" s="43" t="str">
        <f t="shared" si="654"/>
        <v>MEDIA GEO</v>
      </c>
    </row>
    <row r="4649" spans="2:17" s="44" customFormat="1" x14ac:dyDescent="0.3">
      <c r="B4649" s="87">
        <v>4606</v>
      </c>
      <c r="C4649" s="88">
        <v>72154500</v>
      </c>
      <c r="D4649" s="89" t="s">
        <v>1477</v>
      </c>
      <c r="E4649" s="78">
        <v>67970</v>
      </c>
      <c r="F4649" s="35">
        <f t="shared" si="655"/>
        <v>71436</v>
      </c>
      <c r="G4649" s="36">
        <v>1268242.5</v>
      </c>
      <c r="H4649" s="36">
        <v>1267950.95</v>
      </c>
      <c r="I4649" s="37">
        <v>1387778</v>
      </c>
      <c r="J4649" s="38">
        <f t="shared" si="647"/>
        <v>71436</v>
      </c>
      <c r="K4649" s="38">
        <f t="shared" si="648"/>
        <v>998851.86250000005</v>
      </c>
      <c r="L4649" s="38">
        <f t="shared" si="649"/>
        <v>1268096.7250000001</v>
      </c>
      <c r="M4649" s="39">
        <f t="shared" si="650"/>
        <v>631881.25319614366</v>
      </c>
      <c r="N4649" s="40">
        <f t="shared" si="651"/>
        <v>396294.63901880477</v>
      </c>
      <c r="O4649" s="41">
        <f t="shared" si="652"/>
        <v>0.62716631806101397</v>
      </c>
      <c r="P4649" s="42">
        <f t="shared" si="653"/>
        <v>71436</v>
      </c>
      <c r="Q4649" s="43" t="str">
        <f t="shared" si="654"/>
        <v>MEDIA GEO</v>
      </c>
    </row>
    <row r="4650" spans="2:17" s="44" customFormat="1" x14ac:dyDescent="0.3">
      <c r="B4650" s="87">
        <v>4607</v>
      </c>
      <c r="C4650" s="88">
        <v>72154500</v>
      </c>
      <c r="D4650" s="89" t="s">
        <v>1478</v>
      </c>
      <c r="E4650" s="78">
        <v>62355</v>
      </c>
      <c r="F4650" s="35">
        <f t="shared" si="655"/>
        <v>65535</v>
      </c>
      <c r="G4650" s="36">
        <v>867361.25</v>
      </c>
      <c r="H4650" s="36">
        <v>902930.35</v>
      </c>
      <c r="I4650" s="37">
        <v>971444.6</v>
      </c>
      <c r="J4650" s="38">
        <f t="shared" si="647"/>
        <v>65535</v>
      </c>
      <c r="K4650" s="38">
        <f t="shared" si="648"/>
        <v>701817.8</v>
      </c>
      <c r="L4650" s="38">
        <f t="shared" si="649"/>
        <v>885145.8</v>
      </c>
      <c r="M4650" s="39">
        <f t="shared" si="650"/>
        <v>472537.63383605593</v>
      </c>
      <c r="N4650" s="40">
        <f t="shared" si="651"/>
        <v>287794.3223462606</v>
      </c>
      <c r="O4650" s="41">
        <f t="shared" si="652"/>
        <v>0.60904000388275759</v>
      </c>
      <c r="P4650" s="42">
        <f t="shared" si="653"/>
        <v>65535</v>
      </c>
      <c r="Q4650" s="43" t="str">
        <f t="shared" si="654"/>
        <v>MEDIA GEO</v>
      </c>
    </row>
    <row r="4651" spans="2:17" s="44" customFormat="1" x14ac:dyDescent="0.3">
      <c r="B4651" s="87">
        <v>4608</v>
      </c>
      <c r="C4651" s="88">
        <v>72154500</v>
      </c>
      <c r="D4651" s="89" t="s">
        <v>1479</v>
      </c>
      <c r="E4651" s="78">
        <v>6941</v>
      </c>
      <c r="F4651" s="35">
        <f t="shared" si="655"/>
        <v>7295</v>
      </c>
      <c r="G4651" s="36">
        <v>780187.8</v>
      </c>
      <c r="H4651" s="36">
        <v>802637.15</v>
      </c>
      <c r="I4651" s="37">
        <v>867361.25</v>
      </c>
      <c r="J4651" s="38">
        <f t="shared" si="647"/>
        <v>7295</v>
      </c>
      <c r="K4651" s="38">
        <f t="shared" si="648"/>
        <v>614370.30000000005</v>
      </c>
      <c r="L4651" s="38">
        <f t="shared" si="649"/>
        <v>791412.47500000009</v>
      </c>
      <c r="M4651" s="39">
        <f t="shared" si="650"/>
        <v>250891.490175435</v>
      </c>
      <c r="N4651" s="40">
        <f t="shared" si="651"/>
        <v>172248.73007629227</v>
      </c>
      <c r="O4651" s="41">
        <f t="shared" si="652"/>
        <v>0.68654672167576491</v>
      </c>
      <c r="P4651" s="42">
        <f t="shared" si="653"/>
        <v>7295</v>
      </c>
      <c r="Q4651" s="43" t="str">
        <f t="shared" si="654"/>
        <v>MEDIA GEO</v>
      </c>
    </row>
    <row r="4652" spans="2:17" s="44" customFormat="1" x14ac:dyDescent="0.3">
      <c r="B4652" s="87">
        <v>4609</v>
      </c>
      <c r="C4652" s="88">
        <v>72154500</v>
      </c>
      <c r="D4652" s="89" t="s">
        <v>1480</v>
      </c>
      <c r="E4652" s="78">
        <v>42564</v>
      </c>
      <c r="F4652" s="35">
        <f t="shared" si="655"/>
        <v>44735</v>
      </c>
      <c r="G4652" s="36">
        <v>1267950.95</v>
      </c>
      <c r="H4652" s="36">
        <v>1274656.6000000001</v>
      </c>
      <c r="I4652" s="37">
        <v>1387778</v>
      </c>
      <c r="J4652" s="38">
        <f t="shared" si="647"/>
        <v>44735</v>
      </c>
      <c r="K4652" s="38">
        <f t="shared" si="648"/>
        <v>993780.13749999995</v>
      </c>
      <c r="L4652" s="38">
        <f t="shared" si="649"/>
        <v>1271303.7749999999</v>
      </c>
      <c r="M4652" s="39">
        <f t="shared" si="650"/>
        <v>562815.14194601588</v>
      </c>
      <c r="N4652" s="40">
        <f t="shared" si="651"/>
        <v>366337.98156811693</v>
      </c>
      <c r="O4652" s="41">
        <f t="shared" si="652"/>
        <v>0.65090285293577854</v>
      </c>
      <c r="P4652" s="42">
        <f t="shared" si="653"/>
        <v>44735</v>
      </c>
      <c r="Q4652" s="43" t="str">
        <f t="shared" si="654"/>
        <v>MEDIA GEO</v>
      </c>
    </row>
    <row r="4653" spans="2:17" s="44" customFormat="1" x14ac:dyDescent="0.3">
      <c r="B4653" s="87">
        <v>4610</v>
      </c>
      <c r="C4653" s="88">
        <v>72154500</v>
      </c>
      <c r="D4653" s="89" t="s">
        <v>1481</v>
      </c>
      <c r="E4653" s="78">
        <v>59133</v>
      </c>
      <c r="F4653" s="35">
        <f t="shared" si="655"/>
        <v>62149</v>
      </c>
      <c r="G4653" s="36">
        <v>1409352.7</v>
      </c>
      <c r="H4653" s="36">
        <v>1419265.4</v>
      </c>
      <c r="I4653" s="37">
        <v>1561250.25</v>
      </c>
      <c r="J4653" s="38">
        <f t="shared" si="647"/>
        <v>62149</v>
      </c>
      <c r="K4653" s="38">
        <f t="shared" si="648"/>
        <v>1113004.3374999999</v>
      </c>
      <c r="L4653" s="38">
        <f t="shared" si="649"/>
        <v>1414309.0499999998</v>
      </c>
      <c r="M4653" s="39">
        <f t="shared" si="650"/>
        <v>663739.23934051103</v>
      </c>
      <c r="N4653" s="40">
        <f t="shared" si="651"/>
        <v>425388.53773331351</v>
      </c>
      <c r="O4653" s="41">
        <f t="shared" si="652"/>
        <v>0.64089707602036317</v>
      </c>
      <c r="P4653" s="42">
        <f t="shared" si="653"/>
        <v>62149</v>
      </c>
      <c r="Q4653" s="43" t="str">
        <f t="shared" si="654"/>
        <v>MEDIA GEO</v>
      </c>
    </row>
    <row r="4654" spans="2:17" s="44" customFormat="1" x14ac:dyDescent="0.3">
      <c r="B4654" s="87">
        <v>4611</v>
      </c>
      <c r="C4654" s="88">
        <v>72154500</v>
      </c>
      <c r="D4654" s="89" t="s">
        <v>1482</v>
      </c>
      <c r="E4654" s="78">
        <v>58912</v>
      </c>
      <c r="F4654" s="35">
        <f t="shared" si="655"/>
        <v>61917</v>
      </c>
      <c r="G4654" s="36">
        <v>1769416.95</v>
      </c>
      <c r="H4654" s="36">
        <v>1791283.2</v>
      </c>
      <c r="I4654" s="37">
        <v>1942889.2</v>
      </c>
      <c r="J4654" s="38">
        <f t="shared" si="647"/>
        <v>61917</v>
      </c>
      <c r="K4654" s="38">
        <f t="shared" si="648"/>
        <v>1391376.5874999999</v>
      </c>
      <c r="L4654" s="38">
        <f t="shared" si="649"/>
        <v>1780350.075</v>
      </c>
      <c r="M4654" s="39">
        <f t="shared" si="650"/>
        <v>785801.93514608056</v>
      </c>
      <c r="N4654" s="40">
        <f t="shared" si="651"/>
        <v>511863.94644057768</v>
      </c>
      <c r="O4654" s="41">
        <f t="shared" si="652"/>
        <v>0.65139053945625902</v>
      </c>
      <c r="P4654" s="42">
        <f t="shared" si="653"/>
        <v>61917</v>
      </c>
      <c r="Q4654" s="43" t="str">
        <f t="shared" si="654"/>
        <v>MEDIA GEO</v>
      </c>
    </row>
    <row r="4655" spans="2:17" s="44" customFormat="1" x14ac:dyDescent="0.3">
      <c r="B4655" s="87">
        <v>4612</v>
      </c>
      <c r="C4655" s="88">
        <v>72154500</v>
      </c>
      <c r="D4655" s="89" t="s">
        <v>1483</v>
      </c>
      <c r="E4655" s="78">
        <v>59336</v>
      </c>
      <c r="F4655" s="35">
        <f t="shared" si="655"/>
        <v>62362</v>
      </c>
      <c r="G4655" s="36">
        <v>2111696.65</v>
      </c>
      <c r="H4655" s="36">
        <v>2152222.1</v>
      </c>
      <c r="I4655" s="37">
        <v>2324528.15</v>
      </c>
      <c r="J4655" s="38">
        <f t="shared" si="647"/>
        <v>62362</v>
      </c>
      <c r="K4655" s="38">
        <f t="shared" si="648"/>
        <v>1662702.2250000001</v>
      </c>
      <c r="L4655" s="38">
        <f t="shared" si="649"/>
        <v>2131959.375</v>
      </c>
      <c r="M4655" s="39">
        <f t="shared" si="650"/>
        <v>900934.80632054026</v>
      </c>
      <c r="N4655" s="40">
        <f t="shared" si="651"/>
        <v>592960.51786788739</v>
      </c>
      <c r="O4655" s="41">
        <f t="shared" si="652"/>
        <v>0.65816140491848218</v>
      </c>
      <c r="P4655" s="42">
        <f t="shared" si="653"/>
        <v>62362</v>
      </c>
      <c r="Q4655" s="43" t="str">
        <f t="shared" si="654"/>
        <v>MEDIA GEO</v>
      </c>
    </row>
    <row r="4656" spans="2:17" s="44" customFormat="1" x14ac:dyDescent="0.3">
      <c r="B4656" s="87">
        <v>4613</v>
      </c>
      <c r="C4656" s="88">
        <v>72154500</v>
      </c>
      <c r="D4656" s="89" t="s">
        <v>1484</v>
      </c>
      <c r="E4656" s="78">
        <v>60090</v>
      </c>
      <c r="F4656" s="35">
        <f t="shared" si="655"/>
        <v>63155</v>
      </c>
      <c r="G4656" s="36">
        <v>2193039.1</v>
      </c>
      <c r="H4656" s="36">
        <v>2246392.75</v>
      </c>
      <c r="I4656" s="37">
        <v>2428611.5</v>
      </c>
      <c r="J4656" s="38">
        <f t="shared" si="647"/>
        <v>63155</v>
      </c>
      <c r="K4656" s="38">
        <f t="shared" si="648"/>
        <v>1732799.5874999999</v>
      </c>
      <c r="L4656" s="38">
        <f t="shared" si="649"/>
        <v>2219715.9249999998</v>
      </c>
      <c r="M4656" s="39">
        <f t="shared" si="650"/>
        <v>932340.3123625326</v>
      </c>
      <c r="N4656" s="40">
        <f t="shared" si="651"/>
        <v>614606.82847929432</v>
      </c>
      <c r="O4656" s="41">
        <f t="shared" si="652"/>
        <v>0.65920868199069105</v>
      </c>
      <c r="P4656" s="42">
        <f t="shared" si="653"/>
        <v>63155</v>
      </c>
      <c r="Q4656" s="43" t="str">
        <f t="shared" si="654"/>
        <v>MEDIA GEO</v>
      </c>
    </row>
    <row r="4657" spans="2:17" s="44" customFormat="1" x14ac:dyDescent="0.3">
      <c r="B4657" s="87">
        <v>4614</v>
      </c>
      <c r="C4657" s="88">
        <v>72154500</v>
      </c>
      <c r="D4657" s="89" t="s">
        <v>1485</v>
      </c>
      <c r="E4657" s="78">
        <v>101274</v>
      </c>
      <c r="F4657" s="35">
        <f t="shared" si="655"/>
        <v>106439</v>
      </c>
      <c r="G4657" s="36">
        <v>2206741.9500000002</v>
      </c>
      <c r="H4657" s="36">
        <v>2242311.0499999998</v>
      </c>
      <c r="I4657" s="37">
        <v>2428611.5</v>
      </c>
      <c r="J4657" s="38">
        <f t="shared" si="647"/>
        <v>106439</v>
      </c>
      <c r="K4657" s="38">
        <f t="shared" si="648"/>
        <v>1746025.875</v>
      </c>
      <c r="L4657" s="38">
        <f t="shared" si="649"/>
        <v>2224526.5</v>
      </c>
      <c r="M4657" s="39">
        <f t="shared" si="650"/>
        <v>1063473.2251625557</v>
      </c>
      <c r="N4657" s="40">
        <f t="shared" si="651"/>
        <v>676725.39044005633</v>
      </c>
      <c r="O4657" s="41">
        <f t="shared" si="652"/>
        <v>0.63633514641293998</v>
      </c>
      <c r="P4657" s="42">
        <f t="shared" si="653"/>
        <v>106439</v>
      </c>
      <c r="Q4657" s="43" t="str">
        <f t="shared" si="654"/>
        <v>MEDIA GEO</v>
      </c>
    </row>
    <row r="4658" spans="2:17" s="44" customFormat="1" x14ac:dyDescent="0.3">
      <c r="B4658" s="87">
        <v>4615</v>
      </c>
      <c r="C4658" s="88">
        <v>72154500</v>
      </c>
      <c r="D4658" s="89" t="s">
        <v>1486</v>
      </c>
      <c r="E4658" s="78">
        <v>93173</v>
      </c>
      <c r="F4658" s="35">
        <f t="shared" si="655"/>
        <v>97925</v>
      </c>
      <c r="G4658" s="36">
        <v>1260953.75</v>
      </c>
      <c r="H4658" s="36">
        <v>1284277.75</v>
      </c>
      <c r="I4658" s="37">
        <v>1387778</v>
      </c>
      <c r="J4658" s="38">
        <f t="shared" si="647"/>
        <v>97925</v>
      </c>
      <c r="K4658" s="38">
        <f t="shared" si="648"/>
        <v>1007733.625</v>
      </c>
      <c r="L4658" s="38">
        <f t="shared" si="649"/>
        <v>1272615.75</v>
      </c>
      <c r="M4658" s="39">
        <f t="shared" si="650"/>
        <v>684924.85063579096</v>
      </c>
      <c r="N4658" s="40">
        <f t="shared" si="651"/>
        <v>415071.57494005834</v>
      </c>
      <c r="O4658" s="41">
        <f t="shared" si="652"/>
        <v>0.60601038866492052</v>
      </c>
      <c r="P4658" s="42">
        <f t="shared" si="653"/>
        <v>97925</v>
      </c>
      <c r="Q4658" s="43" t="str">
        <f t="shared" si="654"/>
        <v>MEDIA GEO</v>
      </c>
    </row>
    <row r="4659" spans="2:17" s="44" customFormat="1" x14ac:dyDescent="0.3">
      <c r="B4659" s="87">
        <v>4616</v>
      </c>
      <c r="C4659" s="88">
        <v>72154500</v>
      </c>
      <c r="D4659" s="89" t="s">
        <v>1487</v>
      </c>
      <c r="E4659" s="78">
        <v>95419</v>
      </c>
      <c r="F4659" s="35">
        <f t="shared" si="655"/>
        <v>100285</v>
      </c>
      <c r="G4659" s="36">
        <v>1391276.6</v>
      </c>
      <c r="H4659" s="36">
        <v>1427720.35</v>
      </c>
      <c r="I4659" s="37">
        <v>1561250.25</v>
      </c>
      <c r="J4659" s="38">
        <f t="shared" si="647"/>
        <v>100285</v>
      </c>
      <c r="K4659" s="38">
        <f t="shared" si="648"/>
        <v>1120133.05</v>
      </c>
      <c r="L4659" s="38">
        <f t="shared" si="649"/>
        <v>1409498.4750000001</v>
      </c>
      <c r="M4659" s="39">
        <f t="shared" si="650"/>
        <v>746777.60000045644</v>
      </c>
      <c r="N4659" s="40">
        <f t="shared" si="651"/>
        <v>457139.301447245</v>
      </c>
      <c r="O4659" s="41">
        <f t="shared" si="652"/>
        <v>0.61214918798711371</v>
      </c>
      <c r="P4659" s="42">
        <f t="shared" si="653"/>
        <v>100285</v>
      </c>
      <c r="Q4659" s="43" t="str">
        <f t="shared" si="654"/>
        <v>MEDIA GEO</v>
      </c>
    </row>
    <row r="4660" spans="2:17" s="44" customFormat="1" x14ac:dyDescent="0.3">
      <c r="B4660" s="87">
        <v>4617</v>
      </c>
      <c r="C4660" s="88">
        <v>72154500</v>
      </c>
      <c r="D4660" s="89" t="s">
        <v>1488</v>
      </c>
      <c r="E4660" s="78">
        <v>92658</v>
      </c>
      <c r="F4660" s="35">
        <f t="shared" si="655"/>
        <v>97384</v>
      </c>
      <c r="G4660" s="36">
        <v>2158053.1</v>
      </c>
      <c r="H4660" s="36">
        <v>2195371.5</v>
      </c>
      <c r="I4660" s="37">
        <v>2359222.6</v>
      </c>
      <c r="J4660" s="38">
        <f t="shared" si="647"/>
        <v>97384</v>
      </c>
      <c r="K4660" s="38">
        <f t="shared" si="648"/>
        <v>1702507.7999999998</v>
      </c>
      <c r="L4660" s="38">
        <f t="shared" si="649"/>
        <v>2176712.2999999998</v>
      </c>
      <c r="M4660" s="39">
        <f t="shared" si="650"/>
        <v>1021425.4376042354</v>
      </c>
      <c r="N4660" s="40">
        <f t="shared" si="651"/>
        <v>653395.96662732074</v>
      </c>
      <c r="O4660" s="41">
        <f t="shared" si="652"/>
        <v>0.63969032155677286</v>
      </c>
      <c r="P4660" s="42">
        <f t="shared" si="653"/>
        <v>97384</v>
      </c>
      <c r="Q4660" s="43" t="str">
        <f t="shared" si="654"/>
        <v>MEDIA GEO</v>
      </c>
    </row>
    <row r="4661" spans="2:17" s="44" customFormat="1" x14ac:dyDescent="0.3">
      <c r="B4661" s="87">
        <v>4618</v>
      </c>
      <c r="C4661" s="88">
        <v>72154500</v>
      </c>
      <c r="D4661" s="89" t="s">
        <v>1489</v>
      </c>
      <c r="E4661" s="78">
        <v>66350</v>
      </c>
      <c r="F4661" s="35">
        <f t="shared" si="655"/>
        <v>69734</v>
      </c>
      <c r="G4661" s="36">
        <v>1109347.75</v>
      </c>
      <c r="H4661" s="36">
        <v>1127423.8500000001</v>
      </c>
      <c r="I4661" s="37">
        <v>1214305.75</v>
      </c>
      <c r="J4661" s="38">
        <f t="shared" si="647"/>
        <v>69734</v>
      </c>
      <c r="K4661" s="38">
        <f t="shared" si="648"/>
        <v>880202.83750000002</v>
      </c>
      <c r="L4661" s="38">
        <f t="shared" si="649"/>
        <v>1118385.8</v>
      </c>
      <c r="M4661" s="39">
        <f t="shared" si="650"/>
        <v>570468.7886647291</v>
      </c>
      <c r="N4661" s="40">
        <f t="shared" si="651"/>
        <v>354072.96464084269</v>
      </c>
      <c r="O4661" s="41">
        <f t="shared" si="652"/>
        <v>0.62067017806461511</v>
      </c>
      <c r="P4661" s="42">
        <f t="shared" si="653"/>
        <v>69734</v>
      </c>
      <c r="Q4661" s="43" t="str">
        <f t="shared" si="654"/>
        <v>MEDIA GEO</v>
      </c>
    </row>
    <row r="4662" spans="2:17" s="44" customFormat="1" x14ac:dyDescent="0.3">
      <c r="B4662" s="87">
        <v>4619</v>
      </c>
      <c r="C4662" s="88">
        <v>72154500</v>
      </c>
      <c r="D4662" s="89" t="s">
        <v>1490</v>
      </c>
      <c r="E4662" s="78">
        <v>72517</v>
      </c>
      <c r="F4662" s="35">
        <f t="shared" si="655"/>
        <v>76215</v>
      </c>
      <c r="G4662" s="36">
        <v>1098560.3999999999</v>
      </c>
      <c r="H4662" s="36">
        <v>1132671.75</v>
      </c>
      <c r="I4662" s="37">
        <v>1214305.75</v>
      </c>
      <c r="J4662" s="38">
        <f t="shared" si="647"/>
        <v>76215</v>
      </c>
      <c r="K4662" s="38">
        <f t="shared" si="648"/>
        <v>880438.22499999998</v>
      </c>
      <c r="L4662" s="38">
        <f t="shared" si="649"/>
        <v>1115616.075</v>
      </c>
      <c r="M4662" s="39">
        <f t="shared" si="650"/>
        <v>582537.8231147686</v>
      </c>
      <c r="N4662" s="40">
        <f t="shared" si="651"/>
        <v>358024.3016939697</v>
      </c>
      <c r="O4662" s="41">
        <f t="shared" si="652"/>
        <v>0.61459408726398457</v>
      </c>
      <c r="P4662" s="42">
        <f t="shared" si="653"/>
        <v>76215</v>
      </c>
      <c r="Q4662" s="43" t="str">
        <f t="shared" si="654"/>
        <v>MEDIA GEO</v>
      </c>
    </row>
    <row r="4663" spans="2:17" s="44" customFormat="1" x14ac:dyDescent="0.3">
      <c r="B4663" s="87">
        <v>4620</v>
      </c>
      <c r="C4663" s="88">
        <v>72154500</v>
      </c>
      <c r="D4663" s="89" t="s">
        <v>1491</v>
      </c>
      <c r="E4663" s="78">
        <v>74395</v>
      </c>
      <c r="F4663" s="35">
        <f t="shared" si="655"/>
        <v>78189</v>
      </c>
      <c r="G4663" s="36">
        <v>1581367.2</v>
      </c>
      <c r="H4663" s="36">
        <v>1600317.95</v>
      </c>
      <c r="I4663" s="37">
        <v>1734722.5</v>
      </c>
      <c r="J4663" s="38">
        <f t="shared" si="647"/>
        <v>78189</v>
      </c>
      <c r="K4663" s="38">
        <f t="shared" si="648"/>
        <v>1248649.1625000001</v>
      </c>
      <c r="L4663" s="38">
        <f t="shared" si="649"/>
        <v>1590842.575</v>
      </c>
      <c r="M4663" s="39">
        <f t="shared" si="650"/>
        <v>765426.80736006307</v>
      </c>
      <c r="N4663" s="40">
        <f t="shared" si="651"/>
        <v>485950.51387207478</v>
      </c>
      <c r="O4663" s="41">
        <f t="shared" si="652"/>
        <v>0.63487522150955922</v>
      </c>
      <c r="P4663" s="42">
        <f t="shared" si="653"/>
        <v>78189</v>
      </c>
      <c r="Q4663" s="43" t="str">
        <f t="shared" si="654"/>
        <v>MEDIA GEO</v>
      </c>
    </row>
    <row r="4664" spans="2:17" s="44" customFormat="1" x14ac:dyDescent="0.3">
      <c r="B4664" s="87">
        <v>4621</v>
      </c>
      <c r="C4664" s="88">
        <v>72154500</v>
      </c>
      <c r="D4664" s="89" t="s">
        <v>1492</v>
      </c>
      <c r="E4664" s="78">
        <v>36875</v>
      </c>
      <c r="F4664" s="35">
        <f t="shared" si="655"/>
        <v>38756</v>
      </c>
      <c r="G4664" s="36">
        <v>444322.2</v>
      </c>
      <c r="H4664" s="36">
        <v>450444.75</v>
      </c>
      <c r="I4664" s="37">
        <v>485722.3</v>
      </c>
      <c r="J4664" s="38">
        <f t="shared" si="647"/>
        <v>38756</v>
      </c>
      <c r="K4664" s="38">
        <f t="shared" si="648"/>
        <v>354811.3125</v>
      </c>
      <c r="L4664" s="38">
        <f t="shared" si="649"/>
        <v>447383.47499999998</v>
      </c>
      <c r="M4664" s="39">
        <f t="shared" si="650"/>
        <v>247751.69424699721</v>
      </c>
      <c r="N4664" s="40">
        <f t="shared" si="651"/>
        <v>147782.27264084204</v>
      </c>
      <c r="O4664" s="41">
        <f t="shared" si="652"/>
        <v>0.59649348954001424</v>
      </c>
      <c r="P4664" s="42">
        <f t="shared" si="653"/>
        <v>38756</v>
      </c>
      <c r="Q4664" s="43" t="str">
        <f t="shared" si="654"/>
        <v>MEDIA GEO</v>
      </c>
    </row>
    <row r="4665" spans="2:17" s="44" customFormat="1" x14ac:dyDescent="0.3">
      <c r="B4665" s="87">
        <v>4622</v>
      </c>
      <c r="C4665" s="88">
        <v>72154500</v>
      </c>
      <c r="D4665" s="89" t="s">
        <v>1493</v>
      </c>
      <c r="E4665" s="78">
        <v>21356</v>
      </c>
      <c r="F4665" s="35">
        <f t="shared" si="655"/>
        <v>22445</v>
      </c>
      <c r="G4665" s="36">
        <v>571146.44999999995</v>
      </c>
      <c r="H4665" s="36">
        <v>567939.4</v>
      </c>
      <c r="I4665" s="37">
        <v>624500.1</v>
      </c>
      <c r="J4665" s="38">
        <f t="shared" si="647"/>
        <v>22445</v>
      </c>
      <c r="K4665" s="38">
        <f t="shared" si="648"/>
        <v>446507.73750000005</v>
      </c>
      <c r="L4665" s="38">
        <f t="shared" si="649"/>
        <v>569542.92500000005</v>
      </c>
      <c r="M4665" s="39">
        <f t="shared" si="650"/>
        <v>259672.16598686198</v>
      </c>
      <c r="N4665" s="40">
        <f t="shared" si="651"/>
        <v>167744.93775097679</v>
      </c>
      <c r="O4665" s="41">
        <f t="shared" si="652"/>
        <v>0.64598736300240889</v>
      </c>
      <c r="P4665" s="42">
        <f t="shared" si="653"/>
        <v>22445</v>
      </c>
      <c r="Q4665" s="43" t="str">
        <f t="shared" si="654"/>
        <v>MEDIA GEO</v>
      </c>
    </row>
    <row r="4666" spans="2:17" s="44" customFormat="1" x14ac:dyDescent="0.3">
      <c r="B4666" s="87">
        <v>4623</v>
      </c>
      <c r="C4666" s="88">
        <v>72154500</v>
      </c>
      <c r="D4666" s="89" t="s">
        <v>1494</v>
      </c>
      <c r="E4666" s="78">
        <v>22589</v>
      </c>
      <c r="F4666" s="35">
        <f t="shared" si="655"/>
        <v>23741</v>
      </c>
      <c r="G4666" s="36">
        <v>564440.80000000005</v>
      </c>
      <c r="H4666" s="36">
        <v>572895.75</v>
      </c>
      <c r="I4666" s="37">
        <v>624500.1</v>
      </c>
      <c r="J4666" s="38">
        <f t="shared" si="647"/>
        <v>23741</v>
      </c>
      <c r="K4666" s="38">
        <f t="shared" si="648"/>
        <v>446394.41249999998</v>
      </c>
      <c r="L4666" s="38">
        <f t="shared" si="649"/>
        <v>568668.27500000002</v>
      </c>
      <c r="M4666" s="39">
        <f t="shared" si="650"/>
        <v>263136.67332281359</v>
      </c>
      <c r="N4666" s="40">
        <f t="shared" si="651"/>
        <v>169278.30399328095</v>
      </c>
      <c r="O4666" s="41">
        <f t="shared" si="652"/>
        <v>0.64330943253056905</v>
      </c>
      <c r="P4666" s="42">
        <f t="shared" si="653"/>
        <v>23741</v>
      </c>
      <c r="Q4666" s="43" t="str">
        <f t="shared" si="654"/>
        <v>MEDIA GEO</v>
      </c>
    </row>
    <row r="4667" spans="2:17" s="44" customFormat="1" x14ac:dyDescent="0.3">
      <c r="B4667" s="87">
        <v>4624</v>
      </c>
      <c r="C4667" s="88">
        <v>72154500</v>
      </c>
      <c r="D4667" s="89" t="s">
        <v>1495</v>
      </c>
      <c r="E4667" s="78">
        <v>21558</v>
      </c>
      <c r="F4667" s="35">
        <f t="shared" si="655"/>
        <v>22657</v>
      </c>
      <c r="G4667" s="36">
        <v>698262.25</v>
      </c>
      <c r="H4667" s="36">
        <v>707300.3</v>
      </c>
      <c r="I4667" s="37">
        <v>763277.9</v>
      </c>
      <c r="J4667" s="38">
        <f t="shared" si="647"/>
        <v>22657</v>
      </c>
      <c r="K4667" s="38">
        <f t="shared" si="648"/>
        <v>547874.36250000005</v>
      </c>
      <c r="L4667" s="38">
        <f t="shared" si="649"/>
        <v>702781.27500000002</v>
      </c>
      <c r="M4667" s="39">
        <f t="shared" si="650"/>
        <v>304002.30366048851</v>
      </c>
      <c r="N4667" s="40">
        <f t="shared" si="651"/>
        <v>198941.17207331982</v>
      </c>
      <c r="O4667" s="41">
        <f t="shared" si="652"/>
        <v>0.65440679125740586</v>
      </c>
      <c r="P4667" s="42">
        <f t="shared" si="653"/>
        <v>22657</v>
      </c>
      <c r="Q4667" s="43" t="str">
        <f t="shared" si="654"/>
        <v>MEDIA GEO</v>
      </c>
    </row>
    <row r="4668" spans="2:17" s="44" customFormat="1" x14ac:dyDescent="0.3">
      <c r="B4668" s="87">
        <v>4625</v>
      </c>
      <c r="C4668" s="88">
        <v>72154500</v>
      </c>
      <c r="D4668" s="89" t="s">
        <v>1287</v>
      </c>
      <c r="E4668" s="78">
        <v>56077</v>
      </c>
      <c r="F4668" s="35">
        <f t="shared" si="655"/>
        <v>58937</v>
      </c>
      <c r="G4668" s="36">
        <v>936167.05</v>
      </c>
      <c r="H4668" s="36">
        <v>961823.45</v>
      </c>
      <c r="I4668" s="37">
        <v>1040833.5</v>
      </c>
      <c r="J4668" s="38">
        <f t="shared" si="647"/>
        <v>58937</v>
      </c>
      <c r="K4668" s="38">
        <f t="shared" si="648"/>
        <v>749440.25</v>
      </c>
      <c r="L4668" s="38">
        <f t="shared" si="649"/>
        <v>948995.25</v>
      </c>
      <c r="M4668" s="39">
        <f t="shared" si="650"/>
        <v>484790.94570814515</v>
      </c>
      <c r="N4668" s="40">
        <f t="shared" si="651"/>
        <v>301124.21280527732</v>
      </c>
      <c r="O4668" s="41">
        <f t="shared" si="652"/>
        <v>0.62114240266063203</v>
      </c>
      <c r="P4668" s="42">
        <f t="shared" si="653"/>
        <v>58937</v>
      </c>
      <c r="Q4668" s="43" t="str">
        <f t="shared" si="654"/>
        <v>MEDIA GEO</v>
      </c>
    </row>
    <row r="4669" spans="2:17" s="44" customFormat="1" x14ac:dyDescent="0.3">
      <c r="B4669" s="87">
        <v>4626</v>
      </c>
      <c r="C4669" s="88">
        <v>72154500</v>
      </c>
      <c r="D4669" s="89" t="s">
        <v>1398</v>
      </c>
      <c r="E4669" s="78">
        <v>23344</v>
      </c>
      <c r="F4669" s="35">
        <f t="shared" si="655"/>
        <v>24535</v>
      </c>
      <c r="G4669" s="36">
        <v>1089522.3500000001</v>
      </c>
      <c r="H4669" s="36">
        <v>1106140.7</v>
      </c>
      <c r="I4669" s="37">
        <v>1214305.75</v>
      </c>
      <c r="J4669" s="38">
        <f t="shared" si="647"/>
        <v>24535</v>
      </c>
      <c r="K4669" s="38">
        <f t="shared" si="648"/>
        <v>858625.95</v>
      </c>
      <c r="L4669" s="38">
        <f t="shared" si="649"/>
        <v>1097831.5249999999</v>
      </c>
      <c r="M4669" s="39">
        <f t="shared" si="650"/>
        <v>435301.49372888985</v>
      </c>
      <c r="N4669" s="40">
        <f t="shared" si="651"/>
        <v>290455.77319991944</v>
      </c>
      <c r="O4669" s="41">
        <f t="shared" si="652"/>
        <v>0.66725195613690724</v>
      </c>
      <c r="P4669" s="42">
        <f t="shared" si="653"/>
        <v>24535</v>
      </c>
      <c r="Q4669" s="43" t="str">
        <f t="shared" si="654"/>
        <v>MEDIA GEO</v>
      </c>
    </row>
    <row r="4670" spans="2:17" s="44" customFormat="1" x14ac:dyDescent="0.3">
      <c r="B4670" s="87">
        <v>4627</v>
      </c>
      <c r="C4670" s="88">
        <v>72154500</v>
      </c>
      <c r="D4670" s="89" t="s">
        <v>1291</v>
      </c>
      <c r="E4670" s="78">
        <v>16882</v>
      </c>
      <c r="F4670" s="35">
        <f t="shared" si="655"/>
        <v>17743</v>
      </c>
      <c r="G4670" s="36">
        <v>560650.65</v>
      </c>
      <c r="H4670" s="36">
        <v>567647.85</v>
      </c>
      <c r="I4670" s="37">
        <v>624500.1</v>
      </c>
      <c r="J4670" s="38">
        <f t="shared" si="647"/>
        <v>17743</v>
      </c>
      <c r="K4670" s="38">
        <f t="shared" si="648"/>
        <v>442635.4</v>
      </c>
      <c r="L4670" s="38">
        <f t="shared" si="649"/>
        <v>564149.25</v>
      </c>
      <c r="M4670" s="39">
        <f t="shared" si="650"/>
        <v>243687.20288401004</v>
      </c>
      <c r="N4670" s="40">
        <f t="shared" si="651"/>
        <v>159766.67802907259</v>
      </c>
      <c r="O4670" s="41">
        <f t="shared" si="652"/>
        <v>0.65562194542122987</v>
      </c>
      <c r="P4670" s="42">
        <f t="shared" si="653"/>
        <v>17743</v>
      </c>
      <c r="Q4670" s="43" t="str">
        <f t="shared" si="654"/>
        <v>MEDIA GEO</v>
      </c>
    </row>
    <row r="4671" spans="2:17" s="44" customFormat="1" x14ac:dyDescent="0.3">
      <c r="B4671" s="87">
        <v>4628</v>
      </c>
      <c r="C4671" s="88">
        <v>72154500</v>
      </c>
      <c r="D4671" s="89" t="s">
        <v>1292</v>
      </c>
      <c r="E4671" s="78">
        <v>28039</v>
      </c>
      <c r="F4671" s="35">
        <f t="shared" si="655"/>
        <v>29469</v>
      </c>
      <c r="G4671" s="36">
        <v>784561.05</v>
      </c>
      <c r="H4671" s="36">
        <v>802928.7</v>
      </c>
      <c r="I4671" s="37">
        <v>867361.25</v>
      </c>
      <c r="J4671" s="38">
        <f t="shared" si="647"/>
        <v>29469</v>
      </c>
      <c r="K4671" s="38">
        <f t="shared" si="648"/>
        <v>621080</v>
      </c>
      <c r="L4671" s="38">
        <f t="shared" si="649"/>
        <v>793744.875</v>
      </c>
      <c r="M4671" s="39">
        <f t="shared" si="650"/>
        <v>356219.16799320001</v>
      </c>
      <c r="N4671" s="40">
        <f t="shared" si="651"/>
        <v>231047.25954183534</v>
      </c>
      <c r="O4671" s="41">
        <f t="shared" si="652"/>
        <v>0.64860984557194257</v>
      </c>
      <c r="P4671" s="42">
        <f t="shared" si="653"/>
        <v>29469</v>
      </c>
      <c r="Q4671" s="43" t="str">
        <f t="shared" si="654"/>
        <v>MEDIA GEO</v>
      </c>
    </row>
    <row r="4672" spans="2:17" s="44" customFormat="1" x14ac:dyDescent="0.3">
      <c r="B4672" s="87">
        <v>4629</v>
      </c>
      <c r="C4672" s="88">
        <v>72154500</v>
      </c>
      <c r="D4672" s="89" t="s">
        <v>1293</v>
      </c>
      <c r="E4672" s="78">
        <v>34482</v>
      </c>
      <c r="F4672" s="35">
        <f t="shared" si="655"/>
        <v>36241</v>
      </c>
      <c r="G4672" s="36">
        <v>773190.6</v>
      </c>
      <c r="H4672" s="36">
        <v>790100.5</v>
      </c>
      <c r="I4672" s="37">
        <v>867361.25</v>
      </c>
      <c r="J4672" s="38">
        <f t="shared" si="647"/>
        <v>36241</v>
      </c>
      <c r="K4672" s="38">
        <f t="shared" si="648"/>
        <v>616723.33750000002</v>
      </c>
      <c r="L4672" s="38">
        <f t="shared" si="649"/>
        <v>781645.55</v>
      </c>
      <c r="M4672" s="39">
        <f t="shared" si="650"/>
        <v>372256.4853563396</v>
      </c>
      <c r="N4672" s="40">
        <f t="shared" si="651"/>
        <v>237598.82827915679</v>
      </c>
      <c r="O4672" s="41">
        <f t="shared" si="652"/>
        <v>0.63826645774006374</v>
      </c>
      <c r="P4672" s="42">
        <f t="shared" si="653"/>
        <v>36241</v>
      </c>
      <c r="Q4672" s="43" t="str">
        <f t="shared" si="654"/>
        <v>MEDIA GEO</v>
      </c>
    </row>
    <row r="4673" spans="2:17" s="44" customFormat="1" x14ac:dyDescent="0.3">
      <c r="B4673" s="87">
        <v>4630</v>
      </c>
      <c r="C4673" s="88">
        <v>72154500</v>
      </c>
      <c r="D4673" s="89" t="s">
        <v>1399</v>
      </c>
      <c r="E4673" s="78">
        <v>34390</v>
      </c>
      <c r="F4673" s="35">
        <f t="shared" si="655"/>
        <v>36144</v>
      </c>
      <c r="G4673" s="36">
        <v>932085.35</v>
      </c>
      <c r="H4673" s="36">
        <v>960074.15</v>
      </c>
      <c r="I4673" s="37">
        <v>1040833.5</v>
      </c>
      <c r="J4673" s="38">
        <f t="shared" si="647"/>
        <v>36144</v>
      </c>
      <c r="K4673" s="38">
        <f t="shared" si="648"/>
        <v>742284.25</v>
      </c>
      <c r="L4673" s="38">
        <f t="shared" si="649"/>
        <v>946079.75</v>
      </c>
      <c r="M4673" s="39">
        <f t="shared" si="650"/>
        <v>428345.77095917228</v>
      </c>
      <c r="N4673" s="40">
        <f t="shared" si="651"/>
        <v>277328.53183860384</v>
      </c>
      <c r="O4673" s="41">
        <f t="shared" si="652"/>
        <v>0.64744080749903654</v>
      </c>
      <c r="P4673" s="42">
        <f t="shared" si="653"/>
        <v>36144</v>
      </c>
      <c r="Q4673" s="43" t="str">
        <f t="shared" si="654"/>
        <v>MEDIA GEO</v>
      </c>
    </row>
    <row r="4674" spans="2:17" s="44" customFormat="1" x14ac:dyDescent="0.3">
      <c r="B4674" s="87">
        <v>4631</v>
      </c>
      <c r="C4674" s="88">
        <v>72154500</v>
      </c>
      <c r="D4674" s="89" t="s">
        <v>1294</v>
      </c>
      <c r="E4674" s="78">
        <v>34924</v>
      </c>
      <c r="F4674" s="35">
        <f t="shared" si="655"/>
        <v>36705</v>
      </c>
      <c r="G4674" s="36">
        <v>885437.35</v>
      </c>
      <c r="H4674" s="36">
        <v>893017.65</v>
      </c>
      <c r="I4674" s="37">
        <v>971444.6</v>
      </c>
      <c r="J4674" s="38">
        <f t="shared" si="647"/>
        <v>36705</v>
      </c>
      <c r="K4674" s="38">
        <f t="shared" si="648"/>
        <v>696651.15</v>
      </c>
      <c r="L4674" s="38">
        <f t="shared" si="649"/>
        <v>889227.5</v>
      </c>
      <c r="M4674" s="39">
        <f t="shared" si="650"/>
        <v>409770.11986332008</v>
      </c>
      <c r="N4674" s="40">
        <f t="shared" si="651"/>
        <v>263796.8760795258</v>
      </c>
      <c r="O4674" s="41">
        <f t="shared" si="652"/>
        <v>0.64376796474939646</v>
      </c>
      <c r="P4674" s="42">
        <f t="shared" si="653"/>
        <v>36705</v>
      </c>
      <c r="Q4674" s="43" t="str">
        <f t="shared" si="654"/>
        <v>MEDIA GEO</v>
      </c>
    </row>
    <row r="4675" spans="2:17" s="44" customFormat="1" x14ac:dyDescent="0.3">
      <c r="B4675" s="87">
        <v>4632</v>
      </c>
      <c r="C4675" s="88">
        <v>72154500</v>
      </c>
      <c r="D4675" s="89" t="s">
        <v>967</v>
      </c>
      <c r="E4675" s="78">
        <v>38311</v>
      </c>
      <c r="F4675" s="35">
        <f t="shared" si="655"/>
        <v>40265</v>
      </c>
      <c r="G4675" s="36">
        <v>1109639.3</v>
      </c>
      <c r="H4675" s="36">
        <v>1107598.45</v>
      </c>
      <c r="I4675" s="37">
        <v>1214305.75</v>
      </c>
      <c r="J4675" s="38">
        <f t="shared" si="647"/>
        <v>40265</v>
      </c>
      <c r="K4675" s="38">
        <f t="shared" si="648"/>
        <v>867952.125</v>
      </c>
      <c r="L4675" s="38">
        <f t="shared" si="649"/>
        <v>1108618.875</v>
      </c>
      <c r="M4675" s="39">
        <f t="shared" si="650"/>
        <v>495113.74261715444</v>
      </c>
      <c r="N4675" s="40">
        <f t="shared" si="651"/>
        <v>321626.63031876442</v>
      </c>
      <c r="O4675" s="41">
        <f t="shared" si="652"/>
        <v>0.64960150089685853</v>
      </c>
      <c r="P4675" s="42">
        <f t="shared" si="653"/>
        <v>40265</v>
      </c>
      <c r="Q4675" s="43" t="str">
        <f t="shared" si="654"/>
        <v>MEDIA GEO</v>
      </c>
    </row>
    <row r="4676" spans="2:17" s="44" customFormat="1" x14ac:dyDescent="0.3">
      <c r="B4676" s="87">
        <v>4633</v>
      </c>
      <c r="C4676" s="88">
        <v>72154500</v>
      </c>
      <c r="D4676" s="89" t="s">
        <v>1496</v>
      </c>
      <c r="E4676" s="78">
        <v>9592</v>
      </c>
      <c r="F4676" s="35">
        <f t="shared" si="655"/>
        <v>10081</v>
      </c>
      <c r="G4676" s="36">
        <v>1247250.8999999999</v>
      </c>
      <c r="H4676" s="36">
        <v>1290983.3999999999</v>
      </c>
      <c r="I4676" s="37">
        <v>1387778</v>
      </c>
      <c r="J4676" s="38">
        <f t="shared" si="647"/>
        <v>10081</v>
      </c>
      <c r="K4676" s="38">
        <f t="shared" si="648"/>
        <v>984023.32499999995</v>
      </c>
      <c r="L4676" s="38">
        <f t="shared" si="649"/>
        <v>1269117.1499999999</v>
      </c>
      <c r="M4676" s="39">
        <f t="shared" si="650"/>
        <v>387413.29840486497</v>
      </c>
      <c r="N4676" s="40">
        <f t="shared" si="651"/>
        <v>266814.22696278594</v>
      </c>
      <c r="O4676" s="41">
        <f t="shared" si="652"/>
        <v>0.68870693923354331</v>
      </c>
      <c r="P4676" s="42">
        <f t="shared" si="653"/>
        <v>10081</v>
      </c>
      <c r="Q4676" s="43" t="str">
        <f t="shared" si="654"/>
        <v>MEDIA GEO</v>
      </c>
    </row>
    <row r="4677" spans="2:17" s="44" customFormat="1" x14ac:dyDescent="0.3">
      <c r="B4677" s="87">
        <v>4634</v>
      </c>
      <c r="C4677" s="88">
        <v>72154500</v>
      </c>
      <c r="D4677" s="89" t="s">
        <v>1497</v>
      </c>
      <c r="E4677" s="78">
        <v>9444</v>
      </c>
      <c r="F4677" s="35">
        <f t="shared" si="655"/>
        <v>9926</v>
      </c>
      <c r="G4677" s="36">
        <v>603800.05000000005</v>
      </c>
      <c r="H4677" s="36">
        <v>606715.55000000005</v>
      </c>
      <c r="I4677" s="37">
        <v>659194.55000000005</v>
      </c>
      <c r="J4677" s="38">
        <f t="shared" si="647"/>
        <v>9926</v>
      </c>
      <c r="K4677" s="38">
        <f t="shared" si="648"/>
        <v>469909.03750000003</v>
      </c>
      <c r="L4677" s="38">
        <f t="shared" si="649"/>
        <v>605257.80000000005</v>
      </c>
      <c r="M4677" s="39">
        <f t="shared" si="650"/>
        <v>221266.94384867026</v>
      </c>
      <c r="N4677" s="40">
        <f t="shared" si="651"/>
        <v>149440.61453776012</v>
      </c>
      <c r="O4677" s="41">
        <f t="shared" si="652"/>
        <v>0.67538608315558479</v>
      </c>
      <c r="P4677" s="42">
        <f t="shared" si="653"/>
        <v>9926</v>
      </c>
      <c r="Q4677" s="43" t="str">
        <f t="shared" si="654"/>
        <v>MEDIA GEO</v>
      </c>
    </row>
    <row r="4678" spans="2:17" s="44" customFormat="1" x14ac:dyDescent="0.3">
      <c r="B4678" s="87">
        <v>4635</v>
      </c>
      <c r="C4678" s="88">
        <v>72154500</v>
      </c>
      <c r="D4678" s="89" t="s">
        <v>1401</v>
      </c>
      <c r="E4678" s="78">
        <v>10494</v>
      </c>
      <c r="F4678" s="35">
        <f t="shared" si="655"/>
        <v>11029</v>
      </c>
      <c r="G4678" s="36">
        <v>435575.7</v>
      </c>
      <c r="H4678" s="36">
        <v>449570.1</v>
      </c>
      <c r="I4678" s="37">
        <v>485722.3</v>
      </c>
      <c r="J4678" s="38">
        <f t="shared" si="647"/>
        <v>11029</v>
      </c>
      <c r="K4678" s="38">
        <f t="shared" si="648"/>
        <v>345474.27500000002</v>
      </c>
      <c r="L4678" s="38">
        <f t="shared" si="649"/>
        <v>442572.9</v>
      </c>
      <c r="M4678" s="39">
        <f t="shared" si="650"/>
        <v>179968.42277648815</v>
      </c>
      <c r="N4678" s="40">
        <f t="shared" si="651"/>
        <v>119458.21145499586</v>
      </c>
      <c r="O4678" s="41">
        <f t="shared" si="652"/>
        <v>0.66377317538286718</v>
      </c>
      <c r="P4678" s="42">
        <f t="shared" si="653"/>
        <v>11029</v>
      </c>
      <c r="Q4678" s="43" t="str">
        <f t="shared" si="654"/>
        <v>MEDIA GEO</v>
      </c>
    </row>
    <row r="4679" spans="2:17" s="44" customFormat="1" x14ac:dyDescent="0.3">
      <c r="B4679" s="87">
        <v>4636</v>
      </c>
      <c r="C4679" s="88">
        <v>72154500</v>
      </c>
      <c r="D4679" s="89" t="s">
        <v>1498</v>
      </c>
      <c r="E4679" s="78">
        <v>11414</v>
      </c>
      <c r="F4679" s="35">
        <f t="shared" si="655"/>
        <v>11996</v>
      </c>
      <c r="G4679" s="36">
        <v>1419265.4</v>
      </c>
      <c r="H4679" s="36">
        <v>1436466.85</v>
      </c>
      <c r="I4679" s="37">
        <v>1561250.25</v>
      </c>
      <c r="J4679" s="38">
        <f t="shared" si="647"/>
        <v>11996</v>
      </c>
      <c r="K4679" s="38">
        <f t="shared" si="648"/>
        <v>1107244.625</v>
      </c>
      <c r="L4679" s="38">
        <f t="shared" si="649"/>
        <v>1427866.125</v>
      </c>
      <c r="M4679" s="39">
        <f t="shared" si="650"/>
        <v>442045.57787225826</v>
      </c>
      <c r="N4679" s="40">
        <f t="shared" si="651"/>
        <v>304090.97275988606</v>
      </c>
      <c r="O4679" s="41">
        <f t="shared" si="652"/>
        <v>0.68791768989884994</v>
      </c>
      <c r="P4679" s="42">
        <f t="shared" si="653"/>
        <v>11996</v>
      </c>
      <c r="Q4679" s="43" t="str">
        <f t="shared" si="654"/>
        <v>MEDIA GEO</v>
      </c>
    </row>
    <row r="4680" spans="2:17" s="44" customFormat="1" x14ac:dyDescent="0.3">
      <c r="B4680" s="87">
        <v>4637</v>
      </c>
      <c r="C4680" s="88">
        <v>72154500</v>
      </c>
      <c r="D4680" s="89" t="s">
        <v>1499</v>
      </c>
      <c r="E4680" s="78">
        <v>37520</v>
      </c>
      <c r="F4680" s="35">
        <f t="shared" si="655"/>
        <v>39434</v>
      </c>
      <c r="G4680" s="36">
        <v>1392151.25</v>
      </c>
      <c r="H4680" s="36">
        <v>1423347.1</v>
      </c>
      <c r="I4680" s="37">
        <v>1561250.25</v>
      </c>
      <c r="J4680" s="38">
        <f t="shared" si="647"/>
        <v>39434</v>
      </c>
      <c r="K4680" s="38">
        <f t="shared" si="648"/>
        <v>1104045.6499999999</v>
      </c>
      <c r="L4680" s="38">
        <f t="shared" si="649"/>
        <v>1407749.175</v>
      </c>
      <c r="M4680" s="39">
        <f t="shared" si="650"/>
        <v>590996.82656418637</v>
      </c>
      <c r="N4680" s="40">
        <f t="shared" si="651"/>
        <v>390013.81491395575</v>
      </c>
      <c r="O4680" s="41">
        <f t="shared" si="652"/>
        <v>0.65992539618416635</v>
      </c>
      <c r="P4680" s="42">
        <f t="shared" si="653"/>
        <v>39434</v>
      </c>
      <c r="Q4680" s="43" t="str">
        <f t="shared" si="654"/>
        <v>MEDIA GEO</v>
      </c>
    </row>
    <row r="4681" spans="2:17" s="44" customFormat="1" x14ac:dyDescent="0.3">
      <c r="B4681" s="87">
        <v>4638</v>
      </c>
      <c r="C4681" s="88">
        <v>72154500</v>
      </c>
      <c r="D4681" s="89" t="s">
        <v>1500</v>
      </c>
      <c r="E4681" s="78">
        <v>51567</v>
      </c>
      <c r="F4681" s="35">
        <f t="shared" si="655"/>
        <v>54197</v>
      </c>
      <c r="G4681" s="36">
        <v>790100.5</v>
      </c>
      <c r="H4681" s="36">
        <v>795056.85</v>
      </c>
      <c r="I4681" s="37">
        <v>867361.25</v>
      </c>
      <c r="J4681" s="38">
        <f t="shared" ref="J4681:J4744" si="656">MIN(F4681:I4681)</f>
        <v>54197</v>
      </c>
      <c r="K4681" s="38">
        <f t="shared" ref="K4681:K4744" si="657">AVERAGE(F4681:I4681)</f>
        <v>626678.9</v>
      </c>
      <c r="L4681" s="38">
        <f t="shared" ref="L4681:L4744" si="658">MEDIAN(F4681:I4681)</f>
        <v>792578.67500000005</v>
      </c>
      <c r="M4681" s="39">
        <f t="shared" ref="M4681:M4744" si="659">GEOMEAN(F4681:I4681)</f>
        <v>414537.61642281926</v>
      </c>
      <c r="N4681" s="40">
        <f t="shared" ref="N4681:N4744" si="660">STDEVA(J4681,M4681)</f>
        <v>254799.29340951613</v>
      </c>
      <c r="O4681" s="41">
        <f t="shared" ref="O4681:O4744" si="661">N4681/M4681</f>
        <v>0.6146590401331069</v>
      </c>
      <c r="P4681" s="42">
        <f t="shared" ref="P4681:P4744" si="662">ROUND(IF(O4681&lt;=P4676,J4681,M4681),0)</f>
        <v>54197</v>
      </c>
      <c r="Q4681" s="43" t="str">
        <f t="shared" ref="Q4681:Q4744" si="663">IF(O4681&lt;=35%,"MENOR VALOR","MEDIA GEO")</f>
        <v>MEDIA GEO</v>
      </c>
    </row>
    <row r="4682" spans="2:17" s="44" customFormat="1" x14ac:dyDescent="0.3">
      <c r="B4682" s="87">
        <v>4639</v>
      </c>
      <c r="C4682" s="88">
        <v>72154500</v>
      </c>
      <c r="D4682" s="89" t="s">
        <v>1501</v>
      </c>
      <c r="E4682" s="78">
        <v>24890</v>
      </c>
      <c r="F4682" s="35">
        <f t="shared" si="655"/>
        <v>26159</v>
      </c>
      <c r="G4682" s="36">
        <v>784561.05</v>
      </c>
      <c r="H4682" s="36">
        <v>806427.3</v>
      </c>
      <c r="I4682" s="37">
        <v>867361.25</v>
      </c>
      <c r="J4682" s="38">
        <f t="shared" si="656"/>
        <v>26159</v>
      </c>
      <c r="K4682" s="38">
        <f t="shared" si="657"/>
        <v>621127.15</v>
      </c>
      <c r="L4682" s="38">
        <f t="shared" si="658"/>
        <v>795494.17500000005</v>
      </c>
      <c r="M4682" s="39">
        <f t="shared" si="659"/>
        <v>346141.18782996578</v>
      </c>
      <c r="N4682" s="40">
        <f t="shared" si="660"/>
        <v>226261.57487347635</v>
      </c>
      <c r="O4682" s="41">
        <f t="shared" si="661"/>
        <v>0.65366845330357604</v>
      </c>
      <c r="P4682" s="42">
        <f t="shared" si="662"/>
        <v>26159</v>
      </c>
      <c r="Q4682" s="43" t="str">
        <f t="shared" si="663"/>
        <v>MEDIA GEO</v>
      </c>
    </row>
    <row r="4683" spans="2:17" s="44" customFormat="1" x14ac:dyDescent="0.3">
      <c r="B4683" s="87">
        <v>4640</v>
      </c>
      <c r="C4683" s="88">
        <v>72154500</v>
      </c>
      <c r="D4683" s="89" t="s">
        <v>1502</v>
      </c>
      <c r="E4683" s="78">
        <v>9260</v>
      </c>
      <c r="F4683" s="35">
        <f t="shared" si="655"/>
        <v>9732</v>
      </c>
      <c r="G4683" s="36">
        <v>567939.4</v>
      </c>
      <c r="H4683" s="36">
        <v>570271.80000000005</v>
      </c>
      <c r="I4683" s="37">
        <v>624500.1</v>
      </c>
      <c r="J4683" s="38">
        <f t="shared" si="656"/>
        <v>9732</v>
      </c>
      <c r="K4683" s="38">
        <f t="shared" si="657"/>
        <v>443110.82500000007</v>
      </c>
      <c r="L4683" s="38">
        <f t="shared" si="658"/>
        <v>569105.60000000009</v>
      </c>
      <c r="M4683" s="39">
        <f t="shared" si="659"/>
        <v>210634.55850353616</v>
      </c>
      <c r="N4683" s="40">
        <f t="shared" si="660"/>
        <v>142059.56147557753</v>
      </c>
      <c r="O4683" s="41">
        <f t="shared" si="661"/>
        <v>0.67443615371023091</v>
      </c>
      <c r="P4683" s="42">
        <f t="shared" si="662"/>
        <v>9732</v>
      </c>
      <c r="Q4683" s="43" t="str">
        <f t="shared" si="663"/>
        <v>MEDIA GEO</v>
      </c>
    </row>
    <row r="4684" spans="2:17" s="44" customFormat="1" x14ac:dyDescent="0.3">
      <c r="B4684" s="87">
        <v>4641</v>
      </c>
      <c r="C4684" s="88">
        <v>72154500</v>
      </c>
      <c r="D4684" s="89" t="s">
        <v>1503</v>
      </c>
      <c r="E4684" s="78">
        <v>9168</v>
      </c>
      <c r="F4684" s="35">
        <f t="shared" si="655"/>
        <v>9636</v>
      </c>
      <c r="G4684" s="36">
        <v>556568.94999999995</v>
      </c>
      <c r="H4684" s="36">
        <v>581059.15</v>
      </c>
      <c r="I4684" s="37">
        <v>624500.1</v>
      </c>
      <c r="J4684" s="38">
        <f t="shared" si="656"/>
        <v>9636</v>
      </c>
      <c r="K4684" s="38">
        <f t="shared" si="657"/>
        <v>442941.05000000005</v>
      </c>
      <c r="L4684" s="38">
        <f t="shared" si="658"/>
        <v>568814.05000000005</v>
      </c>
      <c r="M4684" s="39">
        <f t="shared" si="659"/>
        <v>210035.23428208497</v>
      </c>
      <c r="N4684" s="40">
        <f t="shared" si="660"/>
        <v>141703.65750545391</v>
      </c>
      <c r="O4684" s="41">
        <f t="shared" si="661"/>
        <v>0.67466612442339435</v>
      </c>
      <c r="P4684" s="42">
        <f t="shared" si="662"/>
        <v>9636</v>
      </c>
      <c r="Q4684" s="43" t="str">
        <f t="shared" si="663"/>
        <v>MEDIA GEO</v>
      </c>
    </row>
    <row r="4685" spans="2:17" s="44" customFormat="1" x14ac:dyDescent="0.3">
      <c r="B4685" s="87">
        <v>4642</v>
      </c>
      <c r="C4685" s="88">
        <v>72154500</v>
      </c>
      <c r="D4685" s="89" t="s">
        <v>1504</v>
      </c>
      <c r="E4685" s="78">
        <v>11562</v>
      </c>
      <c r="F4685" s="35">
        <f t="shared" si="655"/>
        <v>12152</v>
      </c>
      <c r="G4685" s="36">
        <v>557443.6</v>
      </c>
      <c r="H4685" s="36">
        <v>575811.25</v>
      </c>
      <c r="I4685" s="37">
        <v>624500.1</v>
      </c>
      <c r="J4685" s="38">
        <f t="shared" si="656"/>
        <v>12152</v>
      </c>
      <c r="K4685" s="38">
        <f t="shared" si="657"/>
        <v>442476.73750000005</v>
      </c>
      <c r="L4685" s="38">
        <f t="shared" si="658"/>
        <v>566627.42500000005</v>
      </c>
      <c r="M4685" s="39">
        <f t="shared" si="659"/>
        <v>222159.72959321318</v>
      </c>
      <c r="N4685" s="40">
        <f t="shared" si="660"/>
        <v>148497.88969695184</v>
      </c>
      <c r="O4685" s="41">
        <f t="shared" si="661"/>
        <v>0.66842847697402108</v>
      </c>
      <c r="P4685" s="42">
        <f t="shared" si="662"/>
        <v>12152</v>
      </c>
      <c r="Q4685" s="43" t="str">
        <f t="shared" si="663"/>
        <v>MEDIA GEO</v>
      </c>
    </row>
    <row r="4686" spans="2:17" s="44" customFormat="1" x14ac:dyDescent="0.3">
      <c r="B4686" s="87">
        <v>4643</v>
      </c>
      <c r="C4686" s="88">
        <v>72154500</v>
      </c>
      <c r="D4686" s="89" t="s">
        <v>1505</v>
      </c>
      <c r="E4686" s="78">
        <v>11562</v>
      </c>
      <c r="F4686" s="35">
        <f t="shared" si="655"/>
        <v>12152</v>
      </c>
      <c r="G4686" s="36">
        <v>558609.80000000005</v>
      </c>
      <c r="H4686" s="36">
        <v>567064.75</v>
      </c>
      <c r="I4686" s="37">
        <v>624500.1</v>
      </c>
      <c r="J4686" s="38">
        <f t="shared" si="656"/>
        <v>12152</v>
      </c>
      <c r="K4686" s="38">
        <f t="shared" si="657"/>
        <v>440581.66249999998</v>
      </c>
      <c r="L4686" s="38">
        <f t="shared" si="658"/>
        <v>562837.27500000002</v>
      </c>
      <c r="M4686" s="39">
        <f t="shared" si="659"/>
        <v>221426.89430783578</v>
      </c>
      <c r="N4686" s="40">
        <f t="shared" si="660"/>
        <v>147979.69689716867</v>
      </c>
      <c r="O4686" s="41">
        <f t="shared" si="661"/>
        <v>0.6683004671123729</v>
      </c>
      <c r="P4686" s="42">
        <f t="shared" si="662"/>
        <v>12152</v>
      </c>
      <c r="Q4686" s="43" t="str">
        <f t="shared" si="663"/>
        <v>MEDIA GEO</v>
      </c>
    </row>
    <row r="4687" spans="2:17" s="44" customFormat="1" x14ac:dyDescent="0.3">
      <c r="B4687" s="87">
        <v>4644</v>
      </c>
      <c r="C4687" s="88">
        <v>72154500</v>
      </c>
      <c r="D4687" s="89" t="s">
        <v>1506</v>
      </c>
      <c r="E4687" s="78">
        <v>9463</v>
      </c>
      <c r="F4687" s="35">
        <f t="shared" si="655"/>
        <v>9946</v>
      </c>
      <c r="G4687" s="36">
        <v>565607</v>
      </c>
      <c r="H4687" s="36">
        <v>576977.44999999995</v>
      </c>
      <c r="I4687" s="37">
        <v>624500.1</v>
      </c>
      <c r="J4687" s="38">
        <f t="shared" si="656"/>
        <v>9946</v>
      </c>
      <c r="K4687" s="38">
        <f t="shared" si="657"/>
        <v>444257.63749999995</v>
      </c>
      <c r="L4687" s="38">
        <f t="shared" si="658"/>
        <v>571292.22499999998</v>
      </c>
      <c r="M4687" s="39">
        <f t="shared" si="659"/>
        <v>212184.4951283246</v>
      </c>
      <c r="N4687" s="40">
        <f t="shared" si="660"/>
        <v>143004.21132220086</v>
      </c>
      <c r="O4687" s="41">
        <f t="shared" si="661"/>
        <v>0.67396164472675069</v>
      </c>
      <c r="P4687" s="42">
        <f t="shared" si="662"/>
        <v>9946</v>
      </c>
      <c r="Q4687" s="43" t="str">
        <f t="shared" si="663"/>
        <v>MEDIA GEO</v>
      </c>
    </row>
    <row r="4688" spans="2:17" s="44" customFormat="1" x14ac:dyDescent="0.3">
      <c r="B4688" s="87">
        <v>4645</v>
      </c>
      <c r="C4688" s="88">
        <v>72154500</v>
      </c>
      <c r="D4688" s="89" t="s">
        <v>1507</v>
      </c>
      <c r="E4688" s="78">
        <v>9334</v>
      </c>
      <c r="F4688" s="35">
        <f t="shared" si="655"/>
        <v>9810</v>
      </c>
      <c r="G4688" s="36">
        <v>572021.1</v>
      </c>
      <c r="H4688" s="36">
        <v>576394.35</v>
      </c>
      <c r="I4688" s="37">
        <v>624500.1</v>
      </c>
      <c r="J4688" s="38">
        <f t="shared" si="656"/>
        <v>9810</v>
      </c>
      <c r="K4688" s="38">
        <f t="shared" si="657"/>
        <v>445681.38749999995</v>
      </c>
      <c r="L4688" s="38">
        <f t="shared" si="658"/>
        <v>574207.72499999998</v>
      </c>
      <c r="M4688" s="39">
        <f t="shared" si="659"/>
        <v>211998.76008192496</v>
      </c>
      <c r="N4688" s="40">
        <f t="shared" si="660"/>
        <v>142969.04333362909</v>
      </c>
      <c r="O4688" s="41">
        <f t="shared" si="661"/>
        <v>0.67438622413819793</v>
      </c>
      <c r="P4688" s="42">
        <f t="shared" si="662"/>
        <v>9810</v>
      </c>
      <c r="Q4688" s="43" t="str">
        <f t="shared" si="663"/>
        <v>MEDIA GEO</v>
      </c>
    </row>
    <row r="4689" spans="2:17" s="44" customFormat="1" x14ac:dyDescent="0.3">
      <c r="B4689" s="87">
        <v>4646</v>
      </c>
      <c r="C4689" s="88">
        <v>72154500</v>
      </c>
      <c r="D4689" s="89" t="s">
        <v>1508</v>
      </c>
      <c r="E4689" s="78">
        <v>12040</v>
      </c>
      <c r="F4689" s="35">
        <f t="shared" si="655"/>
        <v>12654</v>
      </c>
      <c r="G4689" s="36">
        <v>560650.65</v>
      </c>
      <c r="H4689" s="36">
        <v>568814.05000000005</v>
      </c>
      <c r="I4689" s="37">
        <v>624500.1</v>
      </c>
      <c r="J4689" s="38">
        <f t="shared" si="656"/>
        <v>12654</v>
      </c>
      <c r="K4689" s="38">
        <f t="shared" si="657"/>
        <v>441654.70000000007</v>
      </c>
      <c r="L4689" s="38">
        <f t="shared" si="658"/>
        <v>564732.35000000009</v>
      </c>
      <c r="M4689" s="39">
        <f t="shared" si="659"/>
        <v>224055.57102062937</v>
      </c>
      <c r="N4689" s="40">
        <f t="shared" si="660"/>
        <v>149483.48442217658</v>
      </c>
      <c r="O4689" s="41">
        <f t="shared" si="661"/>
        <v>0.66717146885141831</v>
      </c>
      <c r="P4689" s="42">
        <f t="shared" si="662"/>
        <v>12654</v>
      </c>
      <c r="Q4689" s="43" t="str">
        <f t="shared" si="663"/>
        <v>MEDIA GEO</v>
      </c>
    </row>
    <row r="4690" spans="2:17" s="44" customFormat="1" x14ac:dyDescent="0.3">
      <c r="B4690" s="87">
        <v>4647</v>
      </c>
      <c r="C4690" s="88">
        <v>72154500</v>
      </c>
      <c r="D4690" s="89" t="s">
        <v>1404</v>
      </c>
      <c r="E4690" s="78">
        <v>10696</v>
      </c>
      <c r="F4690" s="35">
        <f t="shared" si="655"/>
        <v>11241</v>
      </c>
      <c r="G4690" s="36">
        <v>571438</v>
      </c>
      <c r="H4690" s="36">
        <v>580184.5</v>
      </c>
      <c r="I4690" s="37">
        <v>624500.1</v>
      </c>
      <c r="J4690" s="38">
        <f t="shared" si="656"/>
        <v>11241</v>
      </c>
      <c r="K4690" s="38">
        <f t="shared" si="657"/>
        <v>446840.9</v>
      </c>
      <c r="L4690" s="38">
        <f t="shared" si="658"/>
        <v>575811.25</v>
      </c>
      <c r="M4690" s="39">
        <f t="shared" si="659"/>
        <v>219643.4086111447</v>
      </c>
      <c r="N4690" s="40">
        <f t="shared" si="660"/>
        <v>147362.75634455017</v>
      </c>
      <c r="O4690" s="41">
        <f t="shared" si="661"/>
        <v>0.67091818177635487</v>
      </c>
      <c r="P4690" s="42">
        <f t="shared" si="662"/>
        <v>11241</v>
      </c>
      <c r="Q4690" s="43" t="str">
        <f t="shared" si="663"/>
        <v>MEDIA GEO</v>
      </c>
    </row>
    <row r="4691" spans="2:17" s="44" customFormat="1" x14ac:dyDescent="0.3">
      <c r="B4691" s="87">
        <v>4648</v>
      </c>
      <c r="C4691" s="88">
        <v>72154500</v>
      </c>
      <c r="D4691" s="89" t="s">
        <v>1509</v>
      </c>
      <c r="E4691" s="78">
        <v>130637</v>
      </c>
      <c r="F4691" s="35">
        <f t="shared" si="655"/>
        <v>137299</v>
      </c>
      <c r="G4691" s="36">
        <v>376099.5</v>
      </c>
      <c r="H4691" s="36">
        <v>380764.3</v>
      </c>
      <c r="I4691" s="37">
        <v>416333.4</v>
      </c>
      <c r="J4691" s="38">
        <f t="shared" si="656"/>
        <v>137299</v>
      </c>
      <c r="K4691" s="38">
        <f t="shared" si="657"/>
        <v>327624.05000000005</v>
      </c>
      <c r="L4691" s="38">
        <f t="shared" si="658"/>
        <v>378431.9</v>
      </c>
      <c r="M4691" s="39">
        <f t="shared" si="659"/>
        <v>300792.42950621102</v>
      </c>
      <c r="N4691" s="40">
        <f t="shared" si="660"/>
        <v>115607.3126832866</v>
      </c>
      <c r="O4691" s="41">
        <f t="shared" si="661"/>
        <v>0.38434249450051217</v>
      </c>
      <c r="P4691" s="42">
        <f t="shared" si="662"/>
        <v>137299</v>
      </c>
      <c r="Q4691" s="43" t="str">
        <f t="shared" si="663"/>
        <v>MEDIA GEO</v>
      </c>
    </row>
    <row r="4692" spans="2:17" s="44" customFormat="1" x14ac:dyDescent="0.3">
      <c r="B4692" s="87">
        <v>4649</v>
      </c>
      <c r="C4692" s="88">
        <v>72154500</v>
      </c>
      <c r="D4692" s="89" t="s">
        <v>1510</v>
      </c>
      <c r="E4692" s="78">
        <v>4050</v>
      </c>
      <c r="F4692" s="35">
        <f t="shared" si="655"/>
        <v>4257</v>
      </c>
      <c r="G4692" s="36">
        <v>434409.5</v>
      </c>
      <c r="H4692" s="36">
        <v>441406.7</v>
      </c>
      <c r="I4692" s="37">
        <v>485722.3</v>
      </c>
      <c r="J4692" s="38">
        <f t="shared" si="656"/>
        <v>4257</v>
      </c>
      <c r="K4692" s="38">
        <f t="shared" si="657"/>
        <v>341448.875</v>
      </c>
      <c r="L4692" s="38">
        <f t="shared" si="658"/>
        <v>437908.1</v>
      </c>
      <c r="M4692" s="39">
        <f t="shared" si="659"/>
        <v>141109.89932824994</v>
      </c>
      <c r="N4692" s="40">
        <f t="shared" si="660"/>
        <v>96769.613140045447</v>
      </c>
      <c r="O4692" s="41">
        <f t="shared" si="661"/>
        <v>0.68577480106438105</v>
      </c>
      <c r="P4692" s="42">
        <f t="shared" si="662"/>
        <v>4257</v>
      </c>
      <c r="Q4692" s="43" t="str">
        <f t="shared" si="663"/>
        <v>MEDIA GEO</v>
      </c>
    </row>
    <row r="4693" spans="2:17" s="44" customFormat="1" x14ac:dyDescent="0.3">
      <c r="B4693" s="87">
        <v>4650</v>
      </c>
      <c r="C4693" s="88">
        <v>72154500</v>
      </c>
      <c r="D4693" s="89" t="s">
        <v>1511</v>
      </c>
      <c r="E4693" s="78">
        <v>45859</v>
      </c>
      <c r="F4693" s="35">
        <f t="shared" si="655"/>
        <v>48198</v>
      </c>
      <c r="G4693" s="36">
        <v>1559209.4</v>
      </c>
      <c r="H4693" s="36">
        <v>1613146.15</v>
      </c>
      <c r="I4693" s="37">
        <v>1734722.5</v>
      </c>
      <c r="J4693" s="38">
        <f t="shared" si="656"/>
        <v>48198</v>
      </c>
      <c r="K4693" s="38">
        <f t="shared" si="657"/>
        <v>1238819.0125</v>
      </c>
      <c r="L4693" s="38">
        <f t="shared" si="658"/>
        <v>1586177.7749999999</v>
      </c>
      <c r="M4693" s="39">
        <f t="shared" si="659"/>
        <v>677188.0680276053</v>
      </c>
      <c r="N4693" s="40">
        <f t="shared" si="660"/>
        <v>444763.14240130753</v>
      </c>
      <c r="O4693" s="41">
        <f t="shared" si="661"/>
        <v>0.65677935480572724</v>
      </c>
      <c r="P4693" s="42">
        <f t="shared" si="662"/>
        <v>48198</v>
      </c>
      <c r="Q4693" s="43" t="str">
        <f t="shared" si="663"/>
        <v>MEDIA GEO</v>
      </c>
    </row>
    <row r="4694" spans="2:17" s="44" customFormat="1" x14ac:dyDescent="0.3">
      <c r="B4694" s="87">
        <v>4651</v>
      </c>
      <c r="C4694" s="88">
        <v>72154500</v>
      </c>
      <c r="D4694" s="89" t="s">
        <v>1512</v>
      </c>
      <c r="E4694" s="78">
        <v>14286</v>
      </c>
      <c r="F4694" s="35">
        <f t="shared" si="655"/>
        <v>15015</v>
      </c>
      <c r="G4694" s="36">
        <v>937333.25</v>
      </c>
      <c r="H4694" s="36">
        <v>963572.75</v>
      </c>
      <c r="I4694" s="37">
        <v>1040833.5</v>
      </c>
      <c r="J4694" s="38">
        <f t="shared" si="656"/>
        <v>15015</v>
      </c>
      <c r="K4694" s="38">
        <f t="shared" si="657"/>
        <v>739188.625</v>
      </c>
      <c r="L4694" s="38">
        <f t="shared" si="658"/>
        <v>950453</v>
      </c>
      <c r="M4694" s="39">
        <f t="shared" si="659"/>
        <v>344684.12582174252</v>
      </c>
      <c r="N4694" s="40">
        <f t="shared" si="660"/>
        <v>233111.27441639529</v>
      </c>
      <c r="O4694" s="41">
        <f t="shared" si="661"/>
        <v>0.67630406204709159</v>
      </c>
      <c r="P4694" s="42">
        <f t="shared" si="662"/>
        <v>15015</v>
      </c>
      <c r="Q4694" s="43" t="str">
        <f t="shared" si="663"/>
        <v>MEDIA GEO</v>
      </c>
    </row>
    <row r="4695" spans="2:17" s="44" customFormat="1" x14ac:dyDescent="0.3">
      <c r="B4695" s="87">
        <v>4652</v>
      </c>
      <c r="C4695" s="88">
        <v>72154500</v>
      </c>
      <c r="D4695" s="89" t="s">
        <v>1513</v>
      </c>
      <c r="E4695" s="78">
        <v>66147</v>
      </c>
      <c r="F4695" s="35">
        <f t="shared" si="655"/>
        <v>69520</v>
      </c>
      <c r="G4695" s="36">
        <v>2148431.9500000002</v>
      </c>
      <c r="H4695" s="36">
        <v>2146391.1</v>
      </c>
      <c r="I4695" s="37">
        <v>2359222.6</v>
      </c>
      <c r="J4695" s="38">
        <f t="shared" si="656"/>
        <v>69520</v>
      </c>
      <c r="K4695" s="38">
        <f t="shared" si="657"/>
        <v>1680891.4125000001</v>
      </c>
      <c r="L4695" s="38">
        <f t="shared" si="658"/>
        <v>2147411.5250000004</v>
      </c>
      <c r="M4695" s="39">
        <f t="shared" si="659"/>
        <v>932561.07933682937</v>
      </c>
      <c r="N4695" s="40">
        <f t="shared" si="660"/>
        <v>610262.19964162924</v>
      </c>
      <c r="O4695" s="41">
        <f t="shared" si="661"/>
        <v>0.65439381201240354</v>
      </c>
      <c r="P4695" s="42">
        <f t="shared" si="662"/>
        <v>69520</v>
      </c>
      <c r="Q4695" s="43" t="str">
        <f t="shared" si="663"/>
        <v>MEDIA GEO</v>
      </c>
    </row>
    <row r="4696" spans="2:17" s="44" customFormat="1" x14ac:dyDescent="0.3">
      <c r="B4696" s="87">
        <v>4653</v>
      </c>
      <c r="C4696" s="88">
        <v>72154500</v>
      </c>
      <c r="D4696" s="89" t="s">
        <v>1514</v>
      </c>
      <c r="E4696" s="78">
        <v>93633</v>
      </c>
      <c r="F4696" s="35">
        <f t="shared" si="655"/>
        <v>98408</v>
      </c>
      <c r="G4696" s="36">
        <v>559776</v>
      </c>
      <c r="H4696" s="36">
        <v>574353.5</v>
      </c>
      <c r="I4696" s="37">
        <v>624500.1</v>
      </c>
      <c r="J4696" s="38">
        <f t="shared" si="656"/>
        <v>98408</v>
      </c>
      <c r="K4696" s="38">
        <f t="shared" si="657"/>
        <v>464259.4</v>
      </c>
      <c r="L4696" s="38">
        <f t="shared" si="658"/>
        <v>567064.75</v>
      </c>
      <c r="M4696" s="39">
        <f t="shared" si="659"/>
        <v>374920.43826983083</v>
      </c>
      <c r="N4696" s="40">
        <f t="shared" si="660"/>
        <v>195523.82018302404</v>
      </c>
      <c r="O4696" s="41">
        <f t="shared" si="661"/>
        <v>0.52150749925856332</v>
      </c>
      <c r="P4696" s="42">
        <f t="shared" si="662"/>
        <v>98408</v>
      </c>
      <c r="Q4696" s="43" t="str">
        <f t="shared" si="663"/>
        <v>MEDIA GEO</v>
      </c>
    </row>
    <row r="4697" spans="2:17" s="44" customFormat="1" x14ac:dyDescent="0.3">
      <c r="B4697" s="87">
        <v>4654</v>
      </c>
      <c r="C4697" s="88">
        <v>72154500</v>
      </c>
      <c r="D4697" s="89" t="s">
        <v>1515</v>
      </c>
      <c r="E4697" s="78">
        <v>51217</v>
      </c>
      <c r="F4697" s="35">
        <f t="shared" si="655"/>
        <v>53829</v>
      </c>
      <c r="G4697" s="36">
        <v>497384.3</v>
      </c>
      <c r="H4697" s="36">
        <v>513711.1</v>
      </c>
      <c r="I4697" s="37">
        <v>555111.19999999995</v>
      </c>
      <c r="J4697" s="38">
        <f t="shared" si="656"/>
        <v>53829</v>
      </c>
      <c r="K4697" s="38">
        <f t="shared" si="657"/>
        <v>405008.89999999997</v>
      </c>
      <c r="L4697" s="38">
        <f t="shared" si="658"/>
        <v>505547.69999999995</v>
      </c>
      <c r="M4697" s="39">
        <f t="shared" si="659"/>
        <v>295598.23121319612</v>
      </c>
      <c r="N4697" s="40">
        <f t="shared" si="660"/>
        <v>170956.66287310928</v>
      </c>
      <c r="O4697" s="41">
        <f t="shared" si="661"/>
        <v>0.57834129173056237</v>
      </c>
      <c r="P4697" s="42">
        <f t="shared" si="662"/>
        <v>53829</v>
      </c>
      <c r="Q4697" s="43" t="str">
        <f t="shared" si="663"/>
        <v>MEDIA GEO</v>
      </c>
    </row>
    <row r="4698" spans="2:17" s="44" customFormat="1" x14ac:dyDescent="0.3">
      <c r="B4698" s="87">
        <v>4655</v>
      </c>
      <c r="C4698" s="88">
        <v>72154500</v>
      </c>
      <c r="D4698" s="89" t="s">
        <v>1516</v>
      </c>
      <c r="E4698" s="78">
        <v>96745</v>
      </c>
      <c r="F4698" s="35">
        <f t="shared" si="655"/>
        <v>101679</v>
      </c>
      <c r="G4698" s="36">
        <v>568522.5</v>
      </c>
      <c r="H4698" s="36">
        <v>577560.55000000005</v>
      </c>
      <c r="I4698" s="37">
        <v>624500.1</v>
      </c>
      <c r="J4698" s="38">
        <f t="shared" si="656"/>
        <v>101679</v>
      </c>
      <c r="K4698" s="38">
        <f t="shared" si="657"/>
        <v>468065.53749999998</v>
      </c>
      <c r="L4698" s="38">
        <f t="shared" si="658"/>
        <v>573041.52500000002</v>
      </c>
      <c r="M4698" s="39">
        <f t="shared" si="659"/>
        <v>379994.43745797261</v>
      </c>
      <c r="N4698" s="40">
        <f t="shared" si="660"/>
        <v>196798.73313543291</v>
      </c>
      <c r="O4698" s="41">
        <f t="shared" si="661"/>
        <v>0.51789898413236335</v>
      </c>
      <c r="P4698" s="42">
        <f t="shared" si="662"/>
        <v>101679</v>
      </c>
      <c r="Q4698" s="43" t="str">
        <f t="shared" si="663"/>
        <v>MEDIA GEO</v>
      </c>
    </row>
    <row r="4699" spans="2:17" s="44" customFormat="1" x14ac:dyDescent="0.3">
      <c r="B4699" s="87">
        <v>4656</v>
      </c>
      <c r="C4699" s="88">
        <v>72154500</v>
      </c>
      <c r="D4699" s="89" t="s">
        <v>1517</v>
      </c>
      <c r="E4699" s="78">
        <v>53555</v>
      </c>
      <c r="F4699" s="35">
        <f t="shared" si="655"/>
        <v>56286</v>
      </c>
      <c r="G4699" s="36">
        <v>434992.6</v>
      </c>
      <c r="H4699" s="36">
        <v>447237.7</v>
      </c>
      <c r="I4699" s="37">
        <v>485722.3</v>
      </c>
      <c r="J4699" s="38">
        <f t="shared" si="656"/>
        <v>56286</v>
      </c>
      <c r="K4699" s="38">
        <f t="shared" si="657"/>
        <v>356059.65</v>
      </c>
      <c r="L4699" s="38">
        <f t="shared" si="658"/>
        <v>441115.15</v>
      </c>
      <c r="M4699" s="39">
        <f t="shared" si="659"/>
        <v>270054.97097033565</v>
      </c>
      <c r="N4699" s="40">
        <f t="shared" si="660"/>
        <v>151157.48898039458</v>
      </c>
      <c r="O4699" s="41">
        <f t="shared" si="661"/>
        <v>0.55972859317223445</v>
      </c>
      <c r="P4699" s="42">
        <f t="shared" si="662"/>
        <v>56286</v>
      </c>
      <c r="Q4699" s="43" t="str">
        <f t="shared" si="663"/>
        <v>MEDIA GEO</v>
      </c>
    </row>
    <row r="4700" spans="2:17" s="44" customFormat="1" x14ac:dyDescent="0.3">
      <c r="B4700" s="87">
        <v>4657</v>
      </c>
      <c r="C4700" s="88">
        <v>72154500</v>
      </c>
      <c r="D4700" s="89" t="s">
        <v>1518</v>
      </c>
      <c r="E4700" s="78">
        <v>93799</v>
      </c>
      <c r="F4700" s="35">
        <f t="shared" si="655"/>
        <v>98583</v>
      </c>
      <c r="G4700" s="36">
        <v>1891284.85</v>
      </c>
      <c r="H4700" s="36">
        <v>1911110.25</v>
      </c>
      <c r="I4700" s="37">
        <v>2081667</v>
      </c>
      <c r="J4700" s="38">
        <f t="shared" si="656"/>
        <v>98583</v>
      </c>
      <c r="K4700" s="38">
        <f t="shared" si="657"/>
        <v>1495661.2749999999</v>
      </c>
      <c r="L4700" s="38">
        <f t="shared" si="658"/>
        <v>1901197.55</v>
      </c>
      <c r="M4700" s="39">
        <f t="shared" si="659"/>
        <v>928034.22587625496</v>
      </c>
      <c r="N4700" s="40">
        <f t="shared" si="660"/>
        <v>586510.58648059471</v>
      </c>
      <c r="O4700" s="41">
        <f t="shared" si="661"/>
        <v>0.6319924094683127</v>
      </c>
      <c r="P4700" s="42">
        <f t="shared" si="662"/>
        <v>98583</v>
      </c>
      <c r="Q4700" s="43" t="str">
        <f t="shared" si="663"/>
        <v>MEDIA GEO</v>
      </c>
    </row>
    <row r="4701" spans="2:17" s="44" customFormat="1" x14ac:dyDescent="0.3">
      <c r="B4701" s="87">
        <v>4658</v>
      </c>
      <c r="C4701" s="88">
        <v>72154500</v>
      </c>
      <c r="D4701" s="89" t="s">
        <v>1519</v>
      </c>
      <c r="E4701" s="78">
        <v>39453</v>
      </c>
      <c r="F4701" s="35">
        <f t="shared" si="655"/>
        <v>41465</v>
      </c>
      <c r="G4701" s="36">
        <v>254231.6</v>
      </c>
      <c r="H4701" s="36">
        <v>258896.4</v>
      </c>
      <c r="I4701" s="37">
        <v>277555.59999999998</v>
      </c>
      <c r="J4701" s="38">
        <f t="shared" si="656"/>
        <v>41465</v>
      </c>
      <c r="K4701" s="38">
        <f t="shared" si="657"/>
        <v>208037.15</v>
      </c>
      <c r="L4701" s="38">
        <f t="shared" si="658"/>
        <v>256564</v>
      </c>
      <c r="M4701" s="39">
        <f t="shared" si="659"/>
        <v>165900.1587194333</v>
      </c>
      <c r="N4701" s="40">
        <f t="shared" si="660"/>
        <v>87988.944548535626</v>
      </c>
      <c r="O4701" s="41">
        <f t="shared" si="661"/>
        <v>0.53037287744456352</v>
      </c>
      <c r="P4701" s="42">
        <f t="shared" si="662"/>
        <v>41465</v>
      </c>
      <c r="Q4701" s="43" t="str">
        <f t="shared" si="663"/>
        <v>MEDIA GEO</v>
      </c>
    </row>
    <row r="4702" spans="2:17" s="44" customFormat="1" x14ac:dyDescent="0.3">
      <c r="B4702" s="87">
        <v>4659</v>
      </c>
      <c r="C4702" s="88">
        <v>72154500</v>
      </c>
      <c r="D4702" s="89" t="s">
        <v>1520</v>
      </c>
      <c r="E4702" s="78">
        <v>147722</v>
      </c>
      <c r="F4702" s="35">
        <f t="shared" si="655"/>
        <v>155256</v>
      </c>
      <c r="G4702" s="36">
        <v>1429178.1</v>
      </c>
      <c r="H4702" s="36">
        <v>1450461.25</v>
      </c>
      <c r="I4702" s="37">
        <v>1561250.25</v>
      </c>
      <c r="J4702" s="38">
        <f t="shared" si="656"/>
        <v>155256</v>
      </c>
      <c r="K4702" s="38">
        <f t="shared" si="657"/>
        <v>1149036.3999999999</v>
      </c>
      <c r="L4702" s="38">
        <f t="shared" si="658"/>
        <v>1439819.675</v>
      </c>
      <c r="M4702" s="39">
        <f t="shared" si="659"/>
        <v>841934.58399563259</v>
      </c>
      <c r="N4702" s="40">
        <f t="shared" si="660"/>
        <v>485555.08323888807</v>
      </c>
      <c r="O4702" s="41">
        <f t="shared" si="661"/>
        <v>0.57671355051665962</v>
      </c>
      <c r="P4702" s="42">
        <f t="shared" si="662"/>
        <v>155256</v>
      </c>
      <c r="Q4702" s="43" t="str">
        <f t="shared" si="663"/>
        <v>MEDIA GEO</v>
      </c>
    </row>
    <row r="4703" spans="2:17" s="44" customFormat="1" x14ac:dyDescent="0.3">
      <c r="B4703" s="87">
        <v>4660</v>
      </c>
      <c r="C4703" s="88">
        <v>72154500</v>
      </c>
      <c r="D4703" s="89" t="s">
        <v>1521</v>
      </c>
      <c r="E4703" s="78">
        <v>79200</v>
      </c>
      <c r="F4703" s="35">
        <f t="shared" si="655"/>
        <v>83239</v>
      </c>
      <c r="G4703" s="36">
        <v>2158053.1</v>
      </c>
      <c r="H4703" s="36">
        <v>2145224.9</v>
      </c>
      <c r="I4703" s="37">
        <v>2359222.6</v>
      </c>
      <c r="J4703" s="38">
        <f t="shared" si="656"/>
        <v>83239</v>
      </c>
      <c r="K4703" s="38">
        <f t="shared" si="657"/>
        <v>1686434.9</v>
      </c>
      <c r="L4703" s="38">
        <f t="shared" si="658"/>
        <v>2151639</v>
      </c>
      <c r="M4703" s="39">
        <f t="shared" si="659"/>
        <v>976467.25110419863</v>
      </c>
      <c r="N4703" s="40">
        <f t="shared" si="660"/>
        <v>631607.75350317906</v>
      </c>
      <c r="O4703" s="41">
        <f t="shared" si="661"/>
        <v>0.6468294280109762</v>
      </c>
      <c r="P4703" s="42">
        <f t="shared" si="662"/>
        <v>83239</v>
      </c>
      <c r="Q4703" s="43" t="str">
        <f t="shared" si="663"/>
        <v>MEDIA GEO</v>
      </c>
    </row>
    <row r="4704" spans="2:17" s="44" customFormat="1" x14ac:dyDescent="0.3">
      <c r="B4704" s="87">
        <v>4661</v>
      </c>
      <c r="C4704" s="88">
        <v>72154500</v>
      </c>
      <c r="D4704" s="89" t="s">
        <v>1522</v>
      </c>
      <c r="E4704" s="78">
        <v>160149</v>
      </c>
      <c r="F4704" s="35">
        <f t="shared" si="655"/>
        <v>168317</v>
      </c>
      <c r="G4704" s="36">
        <v>2148140.4</v>
      </c>
      <c r="H4704" s="36">
        <v>2159219.2999999998</v>
      </c>
      <c r="I4704" s="37">
        <v>2359222.6</v>
      </c>
      <c r="J4704" s="38">
        <f t="shared" si="656"/>
        <v>168317</v>
      </c>
      <c r="K4704" s="38">
        <f t="shared" si="657"/>
        <v>1708724.8249999997</v>
      </c>
      <c r="L4704" s="38">
        <f t="shared" si="658"/>
        <v>2153679.8499999996</v>
      </c>
      <c r="M4704" s="39">
        <f t="shared" si="659"/>
        <v>1164968.2238793296</v>
      </c>
      <c r="N4704" s="40">
        <f t="shared" si="660"/>
        <v>704738.83888294594</v>
      </c>
      <c r="O4704" s="41">
        <f t="shared" si="661"/>
        <v>0.60494254215464727</v>
      </c>
      <c r="P4704" s="42">
        <f t="shared" si="662"/>
        <v>168317</v>
      </c>
      <c r="Q4704" s="43" t="str">
        <f t="shared" si="663"/>
        <v>MEDIA GEO</v>
      </c>
    </row>
    <row r="4705" spans="2:17" s="44" customFormat="1" x14ac:dyDescent="0.3">
      <c r="B4705" s="87">
        <v>4662</v>
      </c>
      <c r="C4705" s="88">
        <v>72154500</v>
      </c>
      <c r="D4705" s="89" t="s">
        <v>1523</v>
      </c>
      <c r="E4705" s="78">
        <v>34390</v>
      </c>
      <c r="F4705" s="35">
        <f t="shared" si="655"/>
        <v>36144</v>
      </c>
      <c r="G4705" s="36">
        <v>465896.9</v>
      </c>
      <c r="H4705" s="36">
        <v>483098.35</v>
      </c>
      <c r="I4705" s="37">
        <v>520416.75</v>
      </c>
      <c r="J4705" s="38">
        <f t="shared" si="656"/>
        <v>36144</v>
      </c>
      <c r="K4705" s="38">
        <f t="shared" si="657"/>
        <v>376389</v>
      </c>
      <c r="L4705" s="38">
        <f t="shared" si="658"/>
        <v>474497.625</v>
      </c>
      <c r="M4705" s="39">
        <f t="shared" si="659"/>
        <v>255081.0603673388</v>
      </c>
      <c r="N4705" s="40">
        <f t="shared" si="660"/>
        <v>154811.88003879375</v>
      </c>
      <c r="O4705" s="41">
        <f t="shared" si="661"/>
        <v>0.60691248427402356</v>
      </c>
      <c r="P4705" s="42">
        <f t="shared" si="662"/>
        <v>36144</v>
      </c>
      <c r="Q4705" s="43" t="str">
        <f t="shared" si="663"/>
        <v>MEDIA GEO</v>
      </c>
    </row>
    <row r="4706" spans="2:17" s="44" customFormat="1" x14ac:dyDescent="0.3">
      <c r="B4706" s="87">
        <v>4663</v>
      </c>
      <c r="C4706" s="88">
        <v>72154500</v>
      </c>
      <c r="D4706" s="89" t="s">
        <v>1524</v>
      </c>
      <c r="E4706" s="78">
        <v>119720</v>
      </c>
      <c r="F4706" s="35">
        <f t="shared" si="655"/>
        <v>125826</v>
      </c>
      <c r="G4706" s="36">
        <v>1552212.2</v>
      </c>
      <c r="H4706" s="36">
        <v>1613146.15</v>
      </c>
      <c r="I4706" s="37">
        <v>1734722.5</v>
      </c>
      <c r="J4706" s="38">
        <f t="shared" si="656"/>
        <v>125826</v>
      </c>
      <c r="K4706" s="38">
        <f t="shared" si="657"/>
        <v>1256476.7124999999</v>
      </c>
      <c r="L4706" s="38">
        <f t="shared" si="658"/>
        <v>1582679.1749999998</v>
      </c>
      <c r="M4706" s="39">
        <f t="shared" si="659"/>
        <v>859817.54459987779</v>
      </c>
      <c r="N4706" s="40">
        <f t="shared" si="660"/>
        <v>519010.39852016181</v>
      </c>
      <c r="O4706" s="41">
        <f t="shared" si="661"/>
        <v>0.60362852767988928</v>
      </c>
      <c r="P4706" s="42">
        <f t="shared" si="662"/>
        <v>125826</v>
      </c>
      <c r="Q4706" s="43" t="str">
        <f t="shared" si="663"/>
        <v>MEDIA GEO</v>
      </c>
    </row>
    <row r="4707" spans="2:17" s="44" customFormat="1" x14ac:dyDescent="0.3">
      <c r="B4707" s="87">
        <v>4664</v>
      </c>
      <c r="C4707" s="88">
        <v>72154500</v>
      </c>
      <c r="D4707" s="89" t="s">
        <v>1525</v>
      </c>
      <c r="E4707" s="78">
        <v>435213</v>
      </c>
      <c r="F4707" s="35">
        <f t="shared" si="655"/>
        <v>457409</v>
      </c>
      <c r="G4707" s="36">
        <v>1106723.8</v>
      </c>
      <c r="H4707" s="36">
        <v>1121009.75</v>
      </c>
      <c r="I4707" s="37">
        <v>1214305.75</v>
      </c>
      <c r="J4707" s="38">
        <f t="shared" si="656"/>
        <v>457409</v>
      </c>
      <c r="K4707" s="38">
        <f t="shared" si="657"/>
        <v>974862.07499999995</v>
      </c>
      <c r="L4707" s="38">
        <f t="shared" si="658"/>
        <v>1113866.7749999999</v>
      </c>
      <c r="M4707" s="39">
        <f t="shared" si="659"/>
        <v>911109.02614760306</v>
      </c>
      <c r="N4707" s="40">
        <f t="shared" si="660"/>
        <v>320814.36511348403</v>
      </c>
      <c r="O4707" s="41">
        <f t="shared" si="661"/>
        <v>0.35211413333261271</v>
      </c>
      <c r="P4707" s="42">
        <f t="shared" si="662"/>
        <v>457409</v>
      </c>
      <c r="Q4707" s="43" t="str">
        <f t="shared" si="663"/>
        <v>MEDIA GEO</v>
      </c>
    </row>
    <row r="4708" spans="2:17" s="44" customFormat="1" x14ac:dyDescent="0.3">
      <c r="B4708" s="87">
        <v>4665</v>
      </c>
      <c r="C4708" s="88">
        <v>72154500</v>
      </c>
      <c r="D4708" s="89" t="s">
        <v>1526</v>
      </c>
      <c r="E4708" s="78">
        <v>145844</v>
      </c>
      <c r="F4708" s="35">
        <f t="shared" si="655"/>
        <v>153282</v>
      </c>
      <c r="G4708" s="36">
        <v>2018400.65</v>
      </c>
      <c r="H4708" s="36">
        <v>2055719.05</v>
      </c>
      <c r="I4708" s="37">
        <v>2255139.25</v>
      </c>
      <c r="J4708" s="38">
        <f t="shared" si="656"/>
        <v>153282</v>
      </c>
      <c r="K4708" s="38">
        <f t="shared" si="657"/>
        <v>1620635.2375</v>
      </c>
      <c r="L4708" s="38">
        <f t="shared" si="658"/>
        <v>2037059.85</v>
      </c>
      <c r="M4708" s="39">
        <f t="shared" si="659"/>
        <v>1094356.7348848332</v>
      </c>
      <c r="N4708" s="40">
        <f t="shared" si="660"/>
        <v>665440.32664039801</v>
      </c>
      <c r="O4708" s="41">
        <f t="shared" si="661"/>
        <v>0.60806527289332846</v>
      </c>
      <c r="P4708" s="42">
        <f t="shared" si="662"/>
        <v>153282</v>
      </c>
      <c r="Q4708" s="43" t="str">
        <f t="shared" si="663"/>
        <v>MEDIA GEO</v>
      </c>
    </row>
    <row r="4709" spans="2:17" s="44" customFormat="1" x14ac:dyDescent="0.3">
      <c r="B4709" s="87">
        <v>4666</v>
      </c>
      <c r="C4709" s="88">
        <v>72154500</v>
      </c>
      <c r="D4709" s="89" t="s">
        <v>1527</v>
      </c>
      <c r="E4709" s="78">
        <v>102783</v>
      </c>
      <c r="F4709" s="35">
        <f t="shared" ref="F4709:F4772" si="664">ROUND(E4709*($C$5+1),0)</f>
        <v>108025</v>
      </c>
      <c r="G4709" s="36">
        <v>941706.5</v>
      </c>
      <c r="H4709" s="36">
        <v>958616.4</v>
      </c>
      <c r="I4709" s="37">
        <v>1040833.5</v>
      </c>
      <c r="J4709" s="38">
        <f t="shared" si="656"/>
        <v>108025</v>
      </c>
      <c r="K4709" s="38">
        <f t="shared" si="657"/>
        <v>762295.35</v>
      </c>
      <c r="L4709" s="38">
        <f t="shared" si="658"/>
        <v>950161.45</v>
      </c>
      <c r="M4709" s="39">
        <f t="shared" si="659"/>
        <v>564438.31914030004</v>
      </c>
      <c r="N4709" s="40">
        <f t="shared" si="660"/>
        <v>322732.95298796601</v>
      </c>
      <c r="O4709" s="41">
        <f t="shared" si="661"/>
        <v>0.5717771845815196</v>
      </c>
      <c r="P4709" s="42">
        <f t="shared" si="662"/>
        <v>108025</v>
      </c>
      <c r="Q4709" s="43" t="str">
        <f t="shared" si="663"/>
        <v>MEDIA GEO</v>
      </c>
    </row>
    <row r="4710" spans="2:17" s="44" customFormat="1" x14ac:dyDescent="0.3">
      <c r="B4710" s="87">
        <v>4667</v>
      </c>
      <c r="C4710" s="88">
        <v>72154500</v>
      </c>
      <c r="D4710" s="89" t="s">
        <v>1528</v>
      </c>
      <c r="E4710" s="78">
        <v>81188</v>
      </c>
      <c r="F4710" s="35">
        <f t="shared" si="664"/>
        <v>85329</v>
      </c>
      <c r="G4710" s="36">
        <v>952785.4</v>
      </c>
      <c r="H4710" s="36">
        <v>970278.40000000002</v>
      </c>
      <c r="I4710" s="37">
        <v>1040833.5</v>
      </c>
      <c r="J4710" s="38">
        <f t="shared" si="656"/>
        <v>85329</v>
      </c>
      <c r="K4710" s="38">
        <f t="shared" si="657"/>
        <v>762306.57499999995</v>
      </c>
      <c r="L4710" s="38">
        <f t="shared" si="658"/>
        <v>961531.9</v>
      </c>
      <c r="M4710" s="39">
        <f t="shared" si="659"/>
        <v>535293.96083667153</v>
      </c>
      <c r="N4710" s="40">
        <f t="shared" si="660"/>
        <v>318173.27510394977</v>
      </c>
      <c r="O4710" s="41">
        <f t="shared" si="661"/>
        <v>0.5943898089316022</v>
      </c>
      <c r="P4710" s="42">
        <f t="shared" si="662"/>
        <v>85329</v>
      </c>
      <c r="Q4710" s="43" t="str">
        <f t="shared" si="663"/>
        <v>MEDIA GEO</v>
      </c>
    </row>
    <row r="4711" spans="2:17" s="44" customFormat="1" x14ac:dyDescent="0.3">
      <c r="B4711" s="87">
        <v>4668</v>
      </c>
      <c r="C4711" s="88">
        <v>72154500</v>
      </c>
      <c r="D4711" s="89" t="s">
        <v>1529</v>
      </c>
      <c r="E4711" s="78">
        <v>80176</v>
      </c>
      <c r="F4711" s="35">
        <f t="shared" si="664"/>
        <v>84265</v>
      </c>
      <c r="G4711" s="36">
        <v>1420723.15</v>
      </c>
      <c r="H4711" s="36">
        <v>1433551.35</v>
      </c>
      <c r="I4711" s="37">
        <v>1561250.25</v>
      </c>
      <c r="J4711" s="38">
        <f t="shared" si="656"/>
        <v>84265</v>
      </c>
      <c r="K4711" s="38">
        <f t="shared" si="657"/>
        <v>1124947.4375</v>
      </c>
      <c r="L4711" s="38">
        <f t="shared" si="658"/>
        <v>1427137.25</v>
      </c>
      <c r="M4711" s="39">
        <f t="shared" si="659"/>
        <v>719466.56180114031</v>
      </c>
      <c r="N4711" s="40">
        <f t="shared" si="660"/>
        <v>449155.33176987217</v>
      </c>
      <c r="O4711" s="41">
        <f t="shared" si="661"/>
        <v>0.6242893771816711</v>
      </c>
      <c r="P4711" s="42">
        <f t="shared" si="662"/>
        <v>84265</v>
      </c>
      <c r="Q4711" s="43" t="str">
        <f t="shared" si="663"/>
        <v>MEDIA GEO</v>
      </c>
    </row>
    <row r="4712" spans="2:17" s="44" customFormat="1" x14ac:dyDescent="0.3">
      <c r="B4712" s="87">
        <v>4669</v>
      </c>
      <c r="C4712" s="88">
        <v>72154500</v>
      </c>
      <c r="D4712" s="89" t="s">
        <v>1530</v>
      </c>
      <c r="E4712" s="78">
        <v>75886</v>
      </c>
      <c r="F4712" s="35">
        <f t="shared" si="664"/>
        <v>79756</v>
      </c>
      <c r="G4712" s="36">
        <v>1563582.65</v>
      </c>
      <c r="H4712" s="36">
        <v>1575827.75</v>
      </c>
      <c r="I4712" s="37">
        <v>1734722.5</v>
      </c>
      <c r="J4712" s="38">
        <f t="shared" si="656"/>
        <v>79756</v>
      </c>
      <c r="K4712" s="38">
        <f t="shared" si="657"/>
        <v>1238472.2250000001</v>
      </c>
      <c r="L4712" s="38">
        <f t="shared" si="658"/>
        <v>1569705.2</v>
      </c>
      <c r="M4712" s="39">
        <f t="shared" si="659"/>
        <v>764109.74902011838</v>
      </c>
      <c r="N4712" s="40">
        <f t="shared" si="660"/>
        <v>483911.1766625623</v>
      </c>
      <c r="O4712" s="41">
        <f t="shared" si="661"/>
        <v>0.63330061850816843</v>
      </c>
      <c r="P4712" s="42">
        <f t="shared" si="662"/>
        <v>79756</v>
      </c>
      <c r="Q4712" s="43" t="str">
        <f t="shared" si="663"/>
        <v>MEDIA GEO</v>
      </c>
    </row>
    <row r="4713" spans="2:17" s="44" customFormat="1" x14ac:dyDescent="0.3">
      <c r="B4713" s="87">
        <v>4670</v>
      </c>
      <c r="C4713" s="88">
        <v>72154500</v>
      </c>
      <c r="D4713" s="89" t="s">
        <v>1531</v>
      </c>
      <c r="E4713" s="78">
        <v>109116</v>
      </c>
      <c r="F4713" s="35">
        <f t="shared" si="664"/>
        <v>114681</v>
      </c>
      <c r="G4713" s="36">
        <v>939082.55</v>
      </c>
      <c r="H4713" s="36">
        <v>958033.3</v>
      </c>
      <c r="I4713" s="37">
        <v>1040833.5</v>
      </c>
      <c r="J4713" s="38">
        <f t="shared" si="656"/>
        <v>114681</v>
      </c>
      <c r="K4713" s="38">
        <f t="shared" si="657"/>
        <v>763157.58750000002</v>
      </c>
      <c r="L4713" s="38">
        <f t="shared" si="658"/>
        <v>948557.92500000005</v>
      </c>
      <c r="M4713" s="39">
        <f t="shared" si="659"/>
        <v>572452.2637829507</v>
      </c>
      <c r="N4713" s="40">
        <f t="shared" si="660"/>
        <v>323693.16485326021</v>
      </c>
      <c r="O4713" s="41">
        <f t="shared" si="661"/>
        <v>0.56545005641901125</v>
      </c>
      <c r="P4713" s="42">
        <f t="shared" si="662"/>
        <v>114681</v>
      </c>
      <c r="Q4713" s="43" t="str">
        <f t="shared" si="663"/>
        <v>MEDIA GEO</v>
      </c>
    </row>
    <row r="4714" spans="2:17" s="44" customFormat="1" x14ac:dyDescent="0.3">
      <c r="B4714" s="87">
        <v>4671</v>
      </c>
      <c r="C4714" s="88">
        <v>72154500</v>
      </c>
      <c r="D4714" s="89" t="s">
        <v>1412</v>
      </c>
      <c r="E4714" s="78">
        <v>46725</v>
      </c>
      <c r="F4714" s="35">
        <f t="shared" si="664"/>
        <v>49108</v>
      </c>
      <c r="G4714" s="36">
        <v>2825702.6</v>
      </c>
      <c r="H4714" s="36">
        <v>2814332.15</v>
      </c>
      <c r="I4714" s="37">
        <v>3087806.05</v>
      </c>
      <c r="J4714" s="38">
        <f t="shared" si="656"/>
        <v>49108</v>
      </c>
      <c r="K4714" s="38">
        <f t="shared" si="657"/>
        <v>2194237.2000000002</v>
      </c>
      <c r="L4714" s="38">
        <f t="shared" si="658"/>
        <v>2820017.375</v>
      </c>
      <c r="M4714" s="39">
        <f t="shared" si="659"/>
        <v>1047914.9012653759</v>
      </c>
      <c r="N4714" s="40">
        <f t="shared" si="660"/>
        <v>706263.13298066985</v>
      </c>
      <c r="O4714" s="41">
        <f t="shared" si="661"/>
        <v>0.67396993031384944</v>
      </c>
      <c r="P4714" s="42">
        <f t="shared" si="662"/>
        <v>49108</v>
      </c>
      <c r="Q4714" s="43" t="str">
        <f t="shared" si="663"/>
        <v>MEDIA GEO</v>
      </c>
    </row>
    <row r="4715" spans="2:17" s="44" customFormat="1" x14ac:dyDescent="0.3">
      <c r="B4715" s="87">
        <v>4672</v>
      </c>
      <c r="C4715" s="88">
        <v>72154500</v>
      </c>
      <c r="D4715" s="89" t="s">
        <v>1413</v>
      </c>
      <c r="E4715" s="78">
        <v>27063</v>
      </c>
      <c r="F4715" s="35">
        <f t="shared" si="664"/>
        <v>28443</v>
      </c>
      <c r="G4715" s="36">
        <v>2537651.2000000002</v>
      </c>
      <c r="H4715" s="36">
        <v>2578468.2000000002</v>
      </c>
      <c r="I4715" s="37">
        <v>2775556</v>
      </c>
      <c r="J4715" s="38">
        <f t="shared" si="656"/>
        <v>28443</v>
      </c>
      <c r="K4715" s="38">
        <f t="shared" si="657"/>
        <v>1980029.6</v>
      </c>
      <c r="L4715" s="38">
        <f t="shared" si="658"/>
        <v>2558059.7000000002</v>
      </c>
      <c r="M4715" s="39">
        <f t="shared" si="659"/>
        <v>847773.38031315035</v>
      </c>
      <c r="N4715" s="40">
        <f t="shared" si="660"/>
        <v>579354.06795158156</v>
      </c>
      <c r="O4715" s="41">
        <f t="shared" si="661"/>
        <v>0.6833831792849876</v>
      </c>
      <c r="P4715" s="42">
        <f t="shared" si="662"/>
        <v>28443</v>
      </c>
      <c r="Q4715" s="43" t="str">
        <f t="shared" si="663"/>
        <v>MEDIA GEO</v>
      </c>
    </row>
    <row r="4716" spans="2:17" s="44" customFormat="1" x14ac:dyDescent="0.3">
      <c r="B4716" s="87">
        <v>4673</v>
      </c>
      <c r="C4716" s="88">
        <v>72154500</v>
      </c>
      <c r="D4716" s="89" t="s">
        <v>1414</v>
      </c>
      <c r="E4716" s="78">
        <v>14139</v>
      </c>
      <c r="F4716" s="35">
        <f t="shared" si="664"/>
        <v>14860</v>
      </c>
      <c r="G4716" s="36">
        <v>633246.6</v>
      </c>
      <c r="H4716" s="36">
        <v>630331.1</v>
      </c>
      <c r="I4716" s="37">
        <v>693889</v>
      </c>
      <c r="J4716" s="38">
        <f t="shared" si="656"/>
        <v>14860</v>
      </c>
      <c r="K4716" s="38">
        <f t="shared" si="657"/>
        <v>493081.67499999999</v>
      </c>
      <c r="L4716" s="38">
        <f t="shared" si="658"/>
        <v>631788.85</v>
      </c>
      <c r="M4716" s="39">
        <f t="shared" si="659"/>
        <v>253286.82704769316</v>
      </c>
      <c r="N4716" s="40">
        <f t="shared" si="660"/>
        <v>168593.22622221598</v>
      </c>
      <c r="O4716" s="41">
        <f t="shared" si="661"/>
        <v>0.66562177033577186</v>
      </c>
      <c r="P4716" s="42">
        <f t="shared" si="662"/>
        <v>14860</v>
      </c>
      <c r="Q4716" s="43" t="str">
        <f t="shared" si="663"/>
        <v>MEDIA GEO</v>
      </c>
    </row>
    <row r="4717" spans="2:17" s="44" customFormat="1" x14ac:dyDescent="0.3">
      <c r="B4717" s="87">
        <v>4674</v>
      </c>
      <c r="C4717" s="88">
        <v>72154500</v>
      </c>
      <c r="D4717" s="89" t="s">
        <v>1532</v>
      </c>
      <c r="E4717" s="78">
        <v>12353</v>
      </c>
      <c r="F4717" s="35">
        <f t="shared" si="664"/>
        <v>12983</v>
      </c>
      <c r="G4717" s="36">
        <v>938791</v>
      </c>
      <c r="H4717" s="36">
        <v>950161.45</v>
      </c>
      <c r="I4717" s="37">
        <v>1040833.5</v>
      </c>
      <c r="J4717" s="38">
        <f t="shared" si="656"/>
        <v>12983</v>
      </c>
      <c r="K4717" s="38">
        <f t="shared" si="657"/>
        <v>735692.23750000005</v>
      </c>
      <c r="L4717" s="38">
        <f t="shared" si="658"/>
        <v>944476.22499999998</v>
      </c>
      <c r="M4717" s="39">
        <f t="shared" si="659"/>
        <v>331345.18249172426</v>
      </c>
      <c r="N4717" s="40">
        <f t="shared" si="660"/>
        <v>225116.05811324739</v>
      </c>
      <c r="O4717" s="41">
        <f t="shared" si="661"/>
        <v>0.6794004259255223</v>
      </c>
      <c r="P4717" s="42">
        <f t="shared" si="662"/>
        <v>12983</v>
      </c>
      <c r="Q4717" s="43" t="str">
        <f t="shared" si="663"/>
        <v>MEDIA GEO</v>
      </c>
    </row>
    <row r="4718" spans="2:17" s="44" customFormat="1" x14ac:dyDescent="0.3">
      <c r="B4718" s="87">
        <v>4675</v>
      </c>
      <c r="C4718" s="88">
        <v>72154500</v>
      </c>
      <c r="D4718" s="89" t="s">
        <v>1533</v>
      </c>
      <c r="E4718" s="78">
        <v>10126</v>
      </c>
      <c r="F4718" s="35">
        <f t="shared" si="664"/>
        <v>10642</v>
      </c>
      <c r="G4718" s="36">
        <v>940831.85</v>
      </c>
      <c r="H4718" s="36">
        <v>959199.5</v>
      </c>
      <c r="I4718" s="37">
        <v>1040833.5</v>
      </c>
      <c r="J4718" s="38">
        <f t="shared" si="656"/>
        <v>10642</v>
      </c>
      <c r="K4718" s="38">
        <f t="shared" si="657"/>
        <v>737876.71250000002</v>
      </c>
      <c r="L4718" s="38">
        <f t="shared" si="658"/>
        <v>950015.67500000005</v>
      </c>
      <c r="M4718" s="39">
        <f t="shared" si="659"/>
        <v>316195.99722707283</v>
      </c>
      <c r="N4718" s="40">
        <f t="shared" si="660"/>
        <v>216059.30345791875</v>
      </c>
      <c r="O4718" s="41">
        <f t="shared" si="661"/>
        <v>0.6833081549187292</v>
      </c>
      <c r="P4718" s="42">
        <f t="shared" si="662"/>
        <v>10642</v>
      </c>
      <c r="Q4718" s="43" t="str">
        <f t="shared" si="663"/>
        <v>MEDIA GEO</v>
      </c>
    </row>
    <row r="4719" spans="2:17" s="44" customFormat="1" x14ac:dyDescent="0.3">
      <c r="B4719" s="87">
        <v>4676</v>
      </c>
      <c r="C4719" s="88">
        <v>72154500</v>
      </c>
      <c r="D4719" s="89" t="s">
        <v>1416</v>
      </c>
      <c r="E4719" s="78">
        <v>13605</v>
      </c>
      <c r="F4719" s="35">
        <f t="shared" si="664"/>
        <v>14299</v>
      </c>
      <c r="G4719" s="36">
        <v>623625.44999999995</v>
      </c>
      <c r="H4719" s="36">
        <v>632080.4</v>
      </c>
      <c r="I4719" s="37">
        <v>693889</v>
      </c>
      <c r="J4719" s="38">
        <f t="shared" si="656"/>
        <v>14299</v>
      </c>
      <c r="K4719" s="38">
        <f t="shared" si="657"/>
        <v>490973.46250000002</v>
      </c>
      <c r="L4719" s="38">
        <f t="shared" si="658"/>
        <v>627852.92500000005</v>
      </c>
      <c r="M4719" s="39">
        <f t="shared" si="659"/>
        <v>250076.5421942283</v>
      </c>
      <c r="N4719" s="40">
        <f t="shared" si="660"/>
        <v>166719.8989370362</v>
      </c>
      <c r="O4719" s="41">
        <f t="shared" si="661"/>
        <v>0.66667548053167236</v>
      </c>
      <c r="P4719" s="42">
        <f t="shared" si="662"/>
        <v>14299</v>
      </c>
      <c r="Q4719" s="43" t="str">
        <f t="shared" si="663"/>
        <v>MEDIA GEO</v>
      </c>
    </row>
    <row r="4720" spans="2:17" s="44" customFormat="1" x14ac:dyDescent="0.3">
      <c r="B4720" s="87">
        <v>4677</v>
      </c>
      <c r="C4720" s="88">
        <v>72154500</v>
      </c>
      <c r="D4720" s="89" t="s">
        <v>1048</v>
      </c>
      <c r="E4720" s="78">
        <v>42122</v>
      </c>
      <c r="F4720" s="35">
        <f t="shared" si="664"/>
        <v>44270</v>
      </c>
      <c r="G4720" s="36">
        <v>10216786.65</v>
      </c>
      <c r="H4720" s="36">
        <v>10202209.15</v>
      </c>
      <c r="I4720" s="37">
        <v>11188960.125</v>
      </c>
      <c r="J4720" s="38">
        <f t="shared" si="656"/>
        <v>44270</v>
      </c>
      <c r="K4720" s="38">
        <f t="shared" si="657"/>
        <v>7913056.4812500002</v>
      </c>
      <c r="L4720" s="38">
        <f t="shared" si="658"/>
        <v>10209497.9</v>
      </c>
      <c r="M4720" s="39">
        <f t="shared" si="659"/>
        <v>2680568.7405426833</v>
      </c>
      <c r="N4720" s="40">
        <f t="shared" si="660"/>
        <v>1864144.7166712859</v>
      </c>
      <c r="O4720" s="41">
        <f t="shared" si="661"/>
        <v>0.69542880526685857</v>
      </c>
      <c r="P4720" s="42">
        <f t="shared" si="662"/>
        <v>44270</v>
      </c>
      <c r="Q4720" s="43" t="str">
        <f t="shared" si="663"/>
        <v>MEDIA GEO</v>
      </c>
    </row>
    <row r="4721" spans="2:17" s="44" customFormat="1" x14ac:dyDescent="0.3">
      <c r="B4721" s="87">
        <v>4678</v>
      </c>
      <c r="C4721" s="88">
        <v>72154500</v>
      </c>
      <c r="D4721" s="89" t="s">
        <v>1295</v>
      </c>
      <c r="E4721" s="78">
        <v>38716</v>
      </c>
      <c r="F4721" s="35">
        <f t="shared" si="664"/>
        <v>40691</v>
      </c>
      <c r="G4721" s="36">
        <v>1682535.05</v>
      </c>
      <c r="H4721" s="36">
        <v>1709940.75</v>
      </c>
      <c r="I4721" s="37">
        <v>1873500.3</v>
      </c>
      <c r="J4721" s="38">
        <f t="shared" si="656"/>
        <v>40691</v>
      </c>
      <c r="K4721" s="38">
        <f t="shared" si="657"/>
        <v>1326666.7749999999</v>
      </c>
      <c r="L4721" s="38">
        <f t="shared" si="658"/>
        <v>1696237.9</v>
      </c>
      <c r="M4721" s="39">
        <f t="shared" si="659"/>
        <v>684343.78590401064</v>
      </c>
      <c r="N4721" s="40">
        <f t="shared" si="660"/>
        <v>455131.24964233895</v>
      </c>
      <c r="O4721" s="41">
        <f t="shared" si="661"/>
        <v>0.66506229619827051</v>
      </c>
      <c r="P4721" s="42">
        <f t="shared" si="662"/>
        <v>40691</v>
      </c>
      <c r="Q4721" s="43" t="str">
        <f t="shared" si="663"/>
        <v>MEDIA GEO</v>
      </c>
    </row>
    <row r="4722" spans="2:17" s="44" customFormat="1" x14ac:dyDescent="0.3">
      <c r="B4722" s="87">
        <v>4679</v>
      </c>
      <c r="C4722" s="88">
        <v>72154500</v>
      </c>
      <c r="D4722" s="89" t="s">
        <v>1417</v>
      </c>
      <c r="E4722" s="78">
        <v>20711</v>
      </c>
      <c r="F4722" s="35">
        <f t="shared" si="664"/>
        <v>21767</v>
      </c>
      <c r="G4722" s="36">
        <v>876690.85</v>
      </c>
      <c r="H4722" s="36">
        <v>885145.8</v>
      </c>
      <c r="I4722" s="37">
        <v>971444.6</v>
      </c>
      <c r="J4722" s="38">
        <f t="shared" si="656"/>
        <v>21767</v>
      </c>
      <c r="K4722" s="38">
        <f t="shared" si="657"/>
        <v>688762.0625</v>
      </c>
      <c r="L4722" s="38">
        <f t="shared" si="658"/>
        <v>880918.32499999995</v>
      </c>
      <c r="M4722" s="39">
        <f t="shared" si="659"/>
        <v>357906.40925843921</v>
      </c>
      <c r="N4722" s="40">
        <f t="shared" si="660"/>
        <v>237686.45571068252</v>
      </c>
      <c r="O4722" s="41">
        <f t="shared" si="661"/>
        <v>0.66410226126756078</v>
      </c>
      <c r="P4722" s="42">
        <f t="shared" si="662"/>
        <v>21767</v>
      </c>
      <c r="Q4722" s="43" t="str">
        <f t="shared" si="663"/>
        <v>MEDIA GEO</v>
      </c>
    </row>
    <row r="4723" spans="2:17" s="44" customFormat="1" x14ac:dyDescent="0.3">
      <c r="B4723" s="87">
        <v>4680</v>
      </c>
      <c r="C4723" s="88">
        <v>72154500</v>
      </c>
      <c r="D4723" s="89" t="s">
        <v>1418</v>
      </c>
      <c r="E4723" s="78">
        <v>7254</v>
      </c>
      <c r="F4723" s="35">
        <f t="shared" si="664"/>
        <v>7624</v>
      </c>
      <c r="G4723" s="36">
        <v>1247250.8999999999</v>
      </c>
      <c r="H4723" s="36">
        <v>1285735.5</v>
      </c>
      <c r="I4723" s="37">
        <v>1387778</v>
      </c>
      <c r="J4723" s="38">
        <f t="shared" si="656"/>
        <v>7624</v>
      </c>
      <c r="K4723" s="38">
        <f t="shared" si="657"/>
        <v>982097.1</v>
      </c>
      <c r="L4723" s="38">
        <f t="shared" si="658"/>
        <v>1266493.2</v>
      </c>
      <c r="M4723" s="39">
        <f t="shared" si="659"/>
        <v>360912.63543157146</v>
      </c>
      <c r="N4723" s="40">
        <f t="shared" si="660"/>
        <v>249812.78982980616</v>
      </c>
      <c r="O4723" s="41">
        <f t="shared" si="661"/>
        <v>0.69216969788570992</v>
      </c>
      <c r="P4723" s="42">
        <f t="shared" si="662"/>
        <v>7624</v>
      </c>
      <c r="Q4723" s="43" t="str">
        <f t="shared" si="663"/>
        <v>MEDIA GEO</v>
      </c>
    </row>
    <row r="4724" spans="2:17" s="44" customFormat="1" x14ac:dyDescent="0.3">
      <c r="B4724" s="87">
        <v>4681</v>
      </c>
      <c r="C4724" s="88">
        <v>72154500</v>
      </c>
      <c r="D4724" s="89" t="s">
        <v>1534</v>
      </c>
      <c r="E4724" s="78">
        <v>165856</v>
      </c>
      <c r="F4724" s="35">
        <f t="shared" si="664"/>
        <v>174315</v>
      </c>
      <c r="G4724" s="36">
        <v>468229.3</v>
      </c>
      <c r="H4724" s="36">
        <v>472602.55</v>
      </c>
      <c r="I4724" s="37">
        <v>520416.75</v>
      </c>
      <c r="J4724" s="38">
        <f t="shared" si="656"/>
        <v>174315</v>
      </c>
      <c r="K4724" s="38">
        <f t="shared" si="657"/>
        <v>408890.9</v>
      </c>
      <c r="L4724" s="38">
        <f t="shared" si="658"/>
        <v>470415.92499999999</v>
      </c>
      <c r="M4724" s="39">
        <f t="shared" si="659"/>
        <v>376409.1469145912</v>
      </c>
      <c r="N4724" s="40">
        <f t="shared" si="660"/>
        <v>142902.14172141789</v>
      </c>
      <c r="O4724" s="41">
        <f t="shared" si="661"/>
        <v>0.37964577346958839</v>
      </c>
      <c r="P4724" s="42">
        <f t="shared" si="662"/>
        <v>174315</v>
      </c>
      <c r="Q4724" s="43" t="str">
        <f t="shared" si="663"/>
        <v>MEDIA GEO</v>
      </c>
    </row>
    <row r="4725" spans="2:17" s="44" customFormat="1" x14ac:dyDescent="0.3">
      <c r="B4725" s="87">
        <v>4682</v>
      </c>
      <c r="C4725" s="88">
        <v>72154500</v>
      </c>
      <c r="D4725" s="89" t="s">
        <v>973</v>
      </c>
      <c r="E4725" s="78">
        <v>29125</v>
      </c>
      <c r="F4725" s="35">
        <f t="shared" si="664"/>
        <v>30610</v>
      </c>
      <c r="G4725" s="36">
        <v>467063.1</v>
      </c>
      <c r="H4725" s="36">
        <v>485430.75</v>
      </c>
      <c r="I4725" s="37">
        <v>520416.75</v>
      </c>
      <c r="J4725" s="38">
        <f t="shared" si="656"/>
        <v>30610</v>
      </c>
      <c r="K4725" s="38">
        <f t="shared" si="657"/>
        <v>375880.15</v>
      </c>
      <c r="L4725" s="38">
        <f t="shared" si="658"/>
        <v>476246.92499999999</v>
      </c>
      <c r="M4725" s="39">
        <f t="shared" si="659"/>
        <v>245148.56715655565</v>
      </c>
      <c r="N4725" s="40">
        <f t="shared" si="660"/>
        <v>151701.67566244601</v>
      </c>
      <c r="O4725" s="41">
        <f t="shared" si="661"/>
        <v>0.61881526546131915</v>
      </c>
      <c r="P4725" s="42">
        <f t="shared" si="662"/>
        <v>30610</v>
      </c>
      <c r="Q4725" s="43" t="str">
        <f t="shared" si="663"/>
        <v>MEDIA GEO</v>
      </c>
    </row>
    <row r="4726" spans="2:17" s="44" customFormat="1" x14ac:dyDescent="0.3">
      <c r="B4726" s="87">
        <v>4683</v>
      </c>
      <c r="C4726" s="88">
        <v>72154500</v>
      </c>
      <c r="D4726" s="89" t="s">
        <v>974</v>
      </c>
      <c r="E4726" s="78">
        <v>42509</v>
      </c>
      <c r="F4726" s="35">
        <f t="shared" si="664"/>
        <v>44677</v>
      </c>
      <c r="G4726" s="36">
        <v>1238795.95</v>
      </c>
      <c r="H4726" s="36">
        <v>1267950.95</v>
      </c>
      <c r="I4726" s="37">
        <v>1387778</v>
      </c>
      <c r="J4726" s="38">
        <f t="shared" si="656"/>
        <v>44677</v>
      </c>
      <c r="K4726" s="38">
        <f t="shared" si="657"/>
        <v>984800.47499999998</v>
      </c>
      <c r="L4726" s="38">
        <f t="shared" si="658"/>
        <v>1253373.45</v>
      </c>
      <c r="M4726" s="39">
        <f t="shared" si="659"/>
        <v>558632.96252881945</v>
      </c>
      <c r="N4726" s="40">
        <f t="shared" si="660"/>
        <v>363421.74633538735</v>
      </c>
      <c r="O4726" s="41">
        <f t="shared" si="661"/>
        <v>0.65055550014494301</v>
      </c>
      <c r="P4726" s="42">
        <f t="shared" si="662"/>
        <v>44677</v>
      </c>
      <c r="Q4726" s="43" t="str">
        <f t="shared" si="663"/>
        <v>MEDIA GEO</v>
      </c>
    </row>
    <row r="4727" spans="2:17" s="44" customFormat="1" x14ac:dyDescent="0.3">
      <c r="B4727" s="87">
        <v>4684</v>
      </c>
      <c r="C4727" s="88">
        <v>72154500</v>
      </c>
      <c r="D4727" s="89" t="s">
        <v>1062</v>
      </c>
      <c r="E4727" s="78">
        <v>58507</v>
      </c>
      <c r="F4727" s="35">
        <f t="shared" si="664"/>
        <v>61491</v>
      </c>
      <c r="G4727" s="36">
        <v>1259496</v>
      </c>
      <c r="H4727" s="36">
        <v>1272324.2</v>
      </c>
      <c r="I4727" s="37">
        <v>1387778</v>
      </c>
      <c r="J4727" s="38">
        <f t="shared" si="656"/>
        <v>61491</v>
      </c>
      <c r="K4727" s="38">
        <f t="shared" si="657"/>
        <v>995272.3</v>
      </c>
      <c r="L4727" s="38">
        <f t="shared" si="658"/>
        <v>1265910.1000000001</v>
      </c>
      <c r="M4727" s="39">
        <f t="shared" si="659"/>
        <v>608109.14370518201</v>
      </c>
      <c r="N4727" s="40">
        <f t="shared" si="660"/>
        <v>386517.39613353694</v>
      </c>
      <c r="O4727" s="41">
        <f t="shared" si="661"/>
        <v>0.63560530232863066</v>
      </c>
      <c r="P4727" s="42">
        <f t="shared" si="662"/>
        <v>61491</v>
      </c>
      <c r="Q4727" s="43" t="str">
        <f t="shared" si="663"/>
        <v>MEDIA GEO</v>
      </c>
    </row>
    <row r="4728" spans="2:17" s="44" customFormat="1" x14ac:dyDescent="0.3">
      <c r="B4728" s="87">
        <v>4685</v>
      </c>
      <c r="C4728" s="88">
        <v>72154500</v>
      </c>
      <c r="D4728" s="89" t="s">
        <v>1535</v>
      </c>
      <c r="E4728" s="78">
        <v>91719</v>
      </c>
      <c r="F4728" s="35">
        <f t="shared" si="664"/>
        <v>96397</v>
      </c>
      <c r="G4728" s="36">
        <v>2533569.5</v>
      </c>
      <c r="H4728" s="36">
        <v>2521324.4</v>
      </c>
      <c r="I4728" s="37">
        <v>2775556</v>
      </c>
      <c r="J4728" s="38">
        <f t="shared" si="656"/>
        <v>96397</v>
      </c>
      <c r="K4728" s="38">
        <f t="shared" si="657"/>
        <v>1981711.7250000001</v>
      </c>
      <c r="L4728" s="38">
        <f t="shared" si="658"/>
        <v>2527446.9500000002</v>
      </c>
      <c r="M4728" s="39">
        <f t="shared" si="659"/>
        <v>1143388.3565034484</v>
      </c>
      <c r="N4728" s="40">
        <f t="shared" si="660"/>
        <v>740334.68802729051</v>
      </c>
      <c r="O4728" s="41">
        <f t="shared" si="661"/>
        <v>0.64749189006199026</v>
      </c>
      <c r="P4728" s="42">
        <f t="shared" si="662"/>
        <v>96397</v>
      </c>
      <c r="Q4728" s="43" t="str">
        <f t="shared" si="663"/>
        <v>MEDIA GEO</v>
      </c>
    </row>
    <row r="4729" spans="2:17" s="44" customFormat="1" x14ac:dyDescent="0.3">
      <c r="B4729" s="87">
        <v>4686</v>
      </c>
      <c r="C4729" s="88">
        <v>72154500</v>
      </c>
      <c r="D4729" s="89" t="s">
        <v>1536</v>
      </c>
      <c r="E4729" s="78">
        <v>110773</v>
      </c>
      <c r="F4729" s="35">
        <f t="shared" si="664"/>
        <v>116422</v>
      </c>
      <c r="G4729" s="36">
        <v>3737087.9</v>
      </c>
      <c r="H4729" s="36">
        <v>3874991.05</v>
      </c>
      <c r="I4729" s="37">
        <v>4163334</v>
      </c>
      <c r="J4729" s="38">
        <f t="shared" si="656"/>
        <v>116422</v>
      </c>
      <c r="K4729" s="38">
        <f t="shared" si="657"/>
        <v>2972958.7374999998</v>
      </c>
      <c r="L4729" s="38">
        <f t="shared" si="658"/>
        <v>3806039.4749999996</v>
      </c>
      <c r="M4729" s="39">
        <f t="shared" si="659"/>
        <v>1627683.9512510076</v>
      </c>
      <c r="N4729" s="40">
        <f t="shared" si="660"/>
        <v>1068623.5738788012</v>
      </c>
      <c r="O4729" s="41">
        <f t="shared" si="661"/>
        <v>0.65653014091432005</v>
      </c>
      <c r="P4729" s="42">
        <f t="shared" si="662"/>
        <v>116422</v>
      </c>
      <c r="Q4729" s="43" t="str">
        <f t="shared" si="663"/>
        <v>MEDIA GEO</v>
      </c>
    </row>
    <row r="4730" spans="2:17" s="44" customFormat="1" x14ac:dyDescent="0.3">
      <c r="B4730" s="87">
        <v>4687</v>
      </c>
      <c r="C4730" s="88">
        <v>72154500</v>
      </c>
      <c r="D4730" s="89" t="s">
        <v>1537</v>
      </c>
      <c r="E4730" s="78">
        <v>84999</v>
      </c>
      <c r="F4730" s="35">
        <f t="shared" si="664"/>
        <v>89334</v>
      </c>
      <c r="G4730" s="36">
        <v>2179919.35</v>
      </c>
      <c r="H4730" s="36">
        <v>2259804.0499999998</v>
      </c>
      <c r="I4730" s="37">
        <v>2428611.5</v>
      </c>
      <c r="J4730" s="38">
        <f t="shared" si="656"/>
        <v>89334</v>
      </c>
      <c r="K4730" s="38">
        <f t="shared" si="657"/>
        <v>1739417.2250000001</v>
      </c>
      <c r="L4730" s="38">
        <f t="shared" si="658"/>
        <v>2219861.7000000002</v>
      </c>
      <c r="M4730" s="39">
        <f t="shared" si="659"/>
        <v>1016767.1562383826</v>
      </c>
      <c r="N4730" s="40">
        <f t="shared" si="660"/>
        <v>655794.27387340297</v>
      </c>
      <c r="O4730" s="41">
        <f t="shared" si="661"/>
        <v>0.64497979684903495</v>
      </c>
      <c r="P4730" s="42">
        <f t="shared" si="662"/>
        <v>89334</v>
      </c>
      <c r="Q4730" s="43" t="str">
        <f t="shared" si="663"/>
        <v>MEDIA GEO</v>
      </c>
    </row>
    <row r="4731" spans="2:17" s="44" customFormat="1" x14ac:dyDescent="0.3">
      <c r="B4731" s="87">
        <v>4688</v>
      </c>
      <c r="C4731" s="88">
        <v>72154500</v>
      </c>
      <c r="D4731" s="89" t="s">
        <v>1063</v>
      </c>
      <c r="E4731" s="78">
        <v>17029</v>
      </c>
      <c r="F4731" s="35">
        <f t="shared" si="664"/>
        <v>17897</v>
      </c>
      <c r="G4731" s="36">
        <v>790975.15</v>
      </c>
      <c r="H4731" s="36">
        <v>807301.95</v>
      </c>
      <c r="I4731" s="37">
        <v>867361.25</v>
      </c>
      <c r="J4731" s="38">
        <f t="shared" si="656"/>
        <v>17897</v>
      </c>
      <c r="K4731" s="38">
        <f t="shared" si="657"/>
        <v>620883.83750000002</v>
      </c>
      <c r="L4731" s="38">
        <f t="shared" si="658"/>
        <v>799138.55</v>
      </c>
      <c r="M4731" s="39">
        <f t="shared" si="659"/>
        <v>315532.99063961534</v>
      </c>
      <c r="N4731" s="40">
        <f t="shared" si="660"/>
        <v>210460.42730644779</v>
      </c>
      <c r="O4731" s="41">
        <f t="shared" si="661"/>
        <v>0.6669997545417502</v>
      </c>
      <c r="P4731" s="42">
        <f t="shared" si="662"/>
        <v>17897</v>
      </c>
      <c r="Q4731" s="43" t="str">
        <f t="shared" si="663"/>
        <v>MEDIA GEO</v>
      </c>
    </row>
    <row r="4732" spans="2:17" s="44" customFormat="1" x14ac:dyDescent="0.3">
      <c r="B4732" s="87">
        <v>4689</v>
      </c>
      <c r="C4732" s="88">
        <v>72154500</v>
      </c>
      <c r="D4732" s="89" t="s">
        <v>1064</v>
      </c>
      <c r="E4732" s="78">
        <v>17158</v>
      </c>
      <c r="F4732" s="35">
        <f t="shared" si="664"/>
        <v>18033</v>
      </c>
      <c r="G4732" s="36">
        <v>940831.85</v>
      </c>
      <c r="H4732" s="36">
        <v>958616.4</v>
      </c>
      <c r="I4732" s="37">
        <v>1040833.5</v>
      </c>
      <c r="J4732" s="38">
        <f t="shared" si="656"/>
        <v>18033</v>
      </c>
      <c r="K4732" s="38">
        <f t="shared" si="657"/>
        <v>739578.6875</v>
      </c>
      <c r="L4732" s="38">
        <f t="shared" si="658"/>
        <v>949724.125</v>
      </c>
      <c r="M4732" s="39">
        <f t="shared" si="659"/>
        <v>360704.47272098321</v>
      </c>
      <c r="N4732" s="40">
        <f t="shared" si="660"/>
        <v>242305.32208018829</v>
      </c>
      <c r="O4732" s="41">
        <f t="shared" si="661"/>
        <v>0.67175580123071954</v>
      </c>
      <c r="P4732" s="42">
        <f t="shared" si="662"/>
        <v>18033</v>
      </c>
      <c r="Q4732" s="43" t="str">
        <f t="shared" si="663"/>
        <v>MEDIA GEO</v>
      </c>
    </row>
    <row r="4733" spans="2:17" s="44" customFormat="1" x14ac:dyDescent="0.3">
      <c r="B4733" s="87">
        <v>4690</v>
      </c>
      <c r="C4733" s="88">
        <v>72154500</v>
      </c>
      <c r="D4733" s="89" t="s">
        <v>1065</v>
      </c>
      <c r="E4733" s="78">
        <v>16882</v>
      </c>
      <c r="F4733" s="35">
        <f t="shared" si="664"/>
        <v>17743</v>
      </c>
      <c r="G4733" s="36">
        <v>936167.05</v>
      </c>
      <c r="H4733" s="36">
        <v>952785.4</v>
      </c>
      <c r="I4733" s="37">
        <v>1040833.5</v>
      </c>
      <c r="J4733" s="38">
        <f t="shared" si="656"/>
        <v>17743</v>
      </c>
      <c r="K4733" s="38">
        <f t="shared" si="657"/>
        <v>736882.23750000005</v>
      </c>
      <c r="L4733" s="38">
        <f t="shared" si="658"/>
        <v>944476.22500000009</v>
      </c>
      <c r="M4733" s="39">
        <f t="shared" si="659"/>
        <v>358252.46709797007</v>
      </c>
      <c r="N4733" s="40">
        <f t="shared" si="660"/>
        <v>240776.55324319223</v>
      </c>
      <c r="O4733" s="41">
        <f t="shared" si="661"/>
        <v>0.67208623905260612</v>
      </c>
      <c r="P4733" s="42">
        <f t="shared" si="662"/>
        <v>17743</v>
      </c>
      <c r="Q4733" s="43" t="str">
        <f t="shared" si="663"/>
        <v>MEDIA GEO</v>
      </c>
    </row>
    <row r="4734" spans="2:17" s="44" customFormat="1" x14ac:dyDescent="0.3">
      <c r="B4734" s="87">
        <v>4691</v>
      </c>
      <c r="C4734" s="88">
        <v>72154500</v>
      </c>
      <c r="D4734" s="89" t="s">
        <v>1066</v>
      </c>
      <c r="E4734" s="78">
        <v>19607</v>
      </c>
      <c r="F4734" s="35">
        <f t="shared" si="664"/>
        <v>20607</v>
      </c>
      <c r="G4734" s="36">
        <v>883979.6</v>
      </c>
      <c r="H4734" s="36">
        <v>890393.7</v>
      </c>
      <c r="I4734" s="37">
        <v>971444.6</v>
      </c>
      <c r="J4734" s="38">
        <f t="shared" si="656"/>
        <v>20607</v>
      </c>
      <c r="K4734" s="38">
        <f t="shared" si="657"/>
        <v>691606.22499999998</v>
      </c>
      <c r="L4734" s="38">
        <f t="shared" si="658"/>
        <v>887186.64999999991</v>
      </c>
      <c r="M4734" s="39">
        <f t="shared" si="659"/>
        <v>354294.39575347921</v>
      </c>
      <c r="N4734" s="40">
        <f t="shared" si="660"/>
        <v>235952.62033376432</v>
      </c>
      <c r="O4734" s="41">
        <f t="shared" si="661"/>
        <v>0.66597898008508716</v>
      </c>
      <c r="P4734" s="42">
        <f t="shared" si="662"/>
        <v>20607</v>
      </c>
      <c r="Q4734" s="43" t="str">
        <f t="shared" si="663"/>
        <v>MEDIA GEO</v>
      </c>
    </row>
    <row r="4735" spans="2:17" s="44" customFormat="1" x14ac:dyDescent="0.3">
      <c r="B4735" s="87">
        <v>4692</v>
      </c>
      <c r="C4735" s="88">
        <v>72154500</v>
      </c>
      <c r="D4735" s="89" t="s">
        <v>1419</v>
      </c>
      <c r="E4735" s="78">
        <v>29162</v>
      </c>
      <c r="F4735" s="35">
        <f t="shared" si="664"/>
        <v>30649</v>
      </c>
      <c r="G4735" s="36">
        <v>1263869.25</v>
      </c>
      <c r="H4735" s="36">
        <v>1287776.3500000001</v>
      </c>
      <c r="I4735" s="37">
        <v>1387778</v>
      </c>
      <c r="J4735" s="38">
        <f t="shared" si="656"/>
        <v>30649</v>
      </c>
      <c r="K4735" s="38">
        <f t="shared" si="657"/>
        <v>992518.15</v>
      </c>
      <c r="L4735" s="38">
        <f t="shared" si="658"/>
        <v>1275822.8</v>
      </c>
      <c r="M4735" s="39">
        <f t="shared" si="659"/>
        <v>512943.72940185253</v>
      </c>
      <c r="N4735" s="40">
        <f t="shared" si="660"/>
        <v>341033.87369058095</v>
      </c>
      <c r="O4735" s="41">
        <f t="shared" si="661"/>
        <v>0.66485630712020416</v>
      </c>
      <c r="P4735" s="42">
        <f t="shared" si="662"/>
        <v>30649</v>
      </c>
      <c r="Q4735" s="43" t="str">
        <f t="shared" si="663"/>
        <v>MEDIA GEO</v>
      </c>
    </row>
    <row r="4736" spans="2:17" s="44" customFormat="1" x14ac:dyDescent="0.3">
      <c r="B4736" s="87">
        <v>4693</v>
      </c>
      <c r="C4736" s="88">
        <v>72154500</v>
      </c>
      <c r="D4736" s="89" t="s">
        <v>1067</v>
      </c>
      <c r="E4736" s="78">
        <v>30561</v>
      </c>
      <c r="F4736" s="35">
        <f t="shared" si="664"/>
        <v>32120</v>
      </c>
      <c r="G4736" s="95">
        <v>621293.05000000005</v>
      </c>
      <c r="H4736" s="96">
        <v>642867.75</v>
      </c>
      <c r="I4736" s="97">
        <v>693889</v>
      </c>
      <c r="J4736" s="38">
        <f t="shared" si="656"/>
        <v>32120</v>
      </c>
      <c r="K4736" s="38">
        <f t="shared" si="657"/>
        <v>497542.45</v>
      </c>
      <c r="L4736" s="38">
        <f t="shared" si="658"/>
        <v>632080.4</v>
      </c>
      <c r="M4736" s="39">
        <f t="shared" si="659"/>
        <v>307164.42727737187</v>
      </c>
      <c r="N4736" s="40">
        <f t="shared" si="660"/>
        <v>194485.77965539985</v>
      </c>
      <c r="O4736" s="41">
        <f t="shared" si="661"/>
        <v>0.63316504902365423</v>
      </c>
      <c r="P4736" s="42">
        <f t="shared" si="662"/>
        <v>32120</v>
      </c>
      <c r="Q4736" s="43" t="str">
        <f t="shared" si="663"/>
        <v>MEDIA GEO</v>
      </c>
    </row>
    <row r="4737" spans="2:17" s="44" customFormat="1" x14ac:dyDescent="0.3">
      <c r="B4737" s="87">
        <v>4694</v>
      </c>
      <c r="C4737" s="88">
        <v>72154500</v>
      </c>
      <c r="D4737" s="89" t="s">
        <v>942</v>
      </c>
      <c r="E4737" s="78">
        <v>104698</v>
      </c>
      <c r="F4737" s="35">
        <f t="shared" si="664"/>
        <v>110038</v>
      </c>
      <c r="G4737" s="36">
        <v>2053095.1</v>
      </c>
      <c r="H4737" s="36">
        <v>2070296.55</v>
      </c>
      <c r="I4737" s="37">
        <v>2255139.25</v>
      </c>
      <c r="J4737" s="38">
        <f t="shared" si="656"/>
        <v>110038</v>
      </c>
      <c r="K4737" s="38">
        <f t="shared" si="657"/>
        <v>1622142.2250000001</v>
      </c>
      <c r="L4737" s="38">
        <f t="shared" si="658"/>
        <v>2061695.8250000002</v>
      </c>
      <c r="M4737" s="39">
        <f t="shared" si="659"/>
        <v>1013419.8794236524</v>
      </c>
      <c r="N4737" s="40">
        <f t="shared" si="660"/>
        <v>638787.45294151281</v>
      </c>
      <c r="O4737" s="41">
        <f t="shared" si="661"/>
        <v>0.63032852020309793</v>
      </c>
      <c r="P4737" s="42">
        <f t="shared" si="662"/>
        <v>110038</v>
      </c>
      <c r="Q4737" s="43" t="str">
        <f t="shared" si="663"/>
        <v>MEDIA GEO</v>
      </c>
    </row>
    <row r="4738" spans="2:17" s="44" customFormat="1" x14ac:dyDescent="0.3">
      <c r="B4738" s="87">
        <v>4695</v>
      </c>
      <c r="C4738" s="88">
        <v>72154500</v>
      </c>
      <c r="D4738" s="89" t="s">
        <v>1296</v>
      </c>
      <c r="E4738" s="78">
        <v>9518</v>
      </c>
      <c r="F4738" s="35">
        <f t="shared" si="664"/>
        <v>10003</v>
      </c>
      <c r="G4738" s="36">
        <v>1264452.3500000001</v>
      </c>
      <c r="H4738" s="36">
        <v>1267367.8500000001</v>
      </c>
      <c r="I4738" s="37">
        <v>1387778</v>
      </c>
      <c r="J4738" s="38">
        <f t="shared" si="656"/>
        <v>10003</v>
      </c>
      <c r="K4738" s="38">
        <f t="shared" si="657"/>
        <v>982400.3</v>
      </c>
      <c r="L4738" s="38">
        <f t="shared" si="658"/>
        <v>1265910.1000000001</v>
      </c>
      <c r="M4738" s="39">
        <f t="shared" si="659"/>
        <v>386201.41022472508</v>
      </c>
      <c r="N4738" s="40">
        <f t="shared" si="660"/>
        <v>266012.44694150169</v>
      </c>
      <c r="O4738" s="41">
        <f t="shared" si="661"/>
        <v>0.68879201343856522</v>
      </c>
      <c r="P4738" s="42">
        <f t="shared" si="662"/>
        <v>10003</v>
      </c>
      <c r="Q4738" s="43" t="str">
        <f t="shared" si="663"/>
        <v>MEDIA GEO</v>
      </c>
    </row>
    <row r="4739" spans="2:17" s="44" customFormat="1" x14ac:dyDescent="0.3">
      <c r="B4739" s="87">
        <v>4696</v>
      </c>
      <c r="C4739" s="88">
        <v>72154500</v>
      </c>
      <c r="D4739" s="89" t="s">
        <v>1297</v>
      </c>
      <c r="E4739" s="78">
        <v>11065</v>
      </c>
      <c r="F4739" s="35">
        <f t="shared" si="664"/>
        <v>11629</v>
      </c>
      <c r="G4739" s="36">
        <v>764152.55</v>
      </c>
      <c r="H4739" s="36">
        <v>784852.6</v>
      </c>
      <c r="I4739" s="37">
        <v>851054.85849999986</v>
      </c>
      <c r="J4739" s="38">
        <f t="shared" si="656"/>
        <v>11629</v>
      </c>
      <c r="K4739" s="38">
        <f t="shared" si="657"/>
        <v>602922.25212499988</v>
      </c>
      <c r="L4739" s="38">
        <f t="shared" si="658"/>
        <v>774502.57499999995</v>
      </c>
      <c r="M4739" s="39">
        <f t="shared" si="659"/>
        <v>277566.48357988766</v>
      </c>
      <c r="N4739" s="40">
        <f t="shared" si="660"/>
        <v>188046.19801102474</v>
      </c>
      <c r="O4739" s="41">
        <f t="shared" si="661"/>
        <v>0.6774816454267697</v>
      </c>
      <c r="P4739" s="42">
        <f t="shared" si="662"/>
        <v>11629</v>
      </c>
      <c r="Q4739" s="43" t="str">
        <f t="shared" si="663"/>
        <v>MEDIA GEO</v>
      </c>
    </row>
    <row r="4740" spans="2:17" s="44" customFormat="1" x14ac:dyDescent="0.3">
      <c r="B4740" s="87">
        <v>4697</v>
      </c>
      <c r="C4740" s="88">
        <v>72154500</v>
      </c>
      <c r="D4740" s="89" t="s">
        <v>1538</v>
      </c>
      <c r="E4740" s="78">
        <v>21024</v>
      </c>
      <c r="F4740" s="35">
        <f t="shared" si="664"/>
        <v>22096</v>
      </c>
      <c r="G4740" s="36">
        <v>628873.35</v>
      </c>
      <c r="H4740" s="36">
        <v>637036.75</v>
      </c>
      <c r="I4740" s="37">
        <v>693889</v>
      </c>
      <c r="J4740" s="38">
        <f t="shared" si="656"/>
        <v>22096</v>
      </c>
      <c r="K4740" s="38">
        <f t="shared" si="657"/>
        <v>495473.77500000002</v>
      </c>
      <c r="L4740" s="38">
        <f t="shared" si="658"/>
        <v>632955.05000000005</v>
      </c>
      <c r="M4740" s="39">
        <f t="shared" si="659"/>
        <v>279951.52364110411</v>
      </c>
      <c r="N4740" s="40">
        <f t="shared" si="660"/>
        <v>182331.38933303286</v>
      </c>
      <c r="O4740" s="41">
        <f t="shared" si="661"/>
        <v>0.65129629216371199</v>
      </c>
      <c r="P4740" s="42">
        <f t="shared" si="662"/>
        <v>22096</v>
      </c>
      <c r="Q4740" s="43" t="str">
        <f t="shared" si="663"/>
        <v>MEDIA GEO</v>
      </c>
    </row>
    <row r="4741" spans="2:17" s="44" customFormat="1" x14ac:dyDescent="0.3">
      <c r="B4741" s="87">
        <v>4698</v>
      </c>
      <c r="C4741" s="88">
        <v>72154500</v>
      </c>
      <c r="D4741" s="89" t="s">
        <v>1421</v>
      </c>
      <c r="E4741" s="78">
        <v>20067</v>
      </c>
      <c r="F4741" s="35">
        <f t="shared" si="664"/>
        <v>21090</v>
      </c>
      <c r="G4741" s="36">
        <v>473768.75</v>
      </c>
      <c r="H4741" s="36">
        <v>472894.1</v>
      </c>
      <c r="I4741" s="37">
        <v>520416.75</v>
      </c>
      <c r="J4741" s="38">
        <f t="shared" si="656"/>
        <v>21090</v>
      </c>
      <c r="K4741" s="38">
        <f t="shared" si="657"/>
        <v>372042.4</v>
      </c>
      <c r="L4741" s="38">
        <f t="shared" si="658"/>
        <v>473331.42499999999</v>
      </c>
      <c r="M4741" s="39">
        <f t="shared" si="659"/>
        <v>222684.26886887368</v>
      </c>
      <c r="N4741" s="40">
        <f t="shared" si="660"/>
        <v>142548.67456552471</v>
      </c>
      <c r="O4741" s="41">
        <f t="shared" si="661"/>
        <v>0.64013805415892966</v>
      </c>
      <c r="P4741" s="42">
        <f t="shared" si="662"/>
        <v>21090</v>
      </c>
      <c r="Q4741" s="43" t="str">
        <f t="shared" si="663"/>
        <v>MEDIA GEO</v>
      </c>
    </row>
    <row r="4742" spans="2:17" s="44" customFormat="1" x14ac:dyDescent="0.3">
      <c r="B4742" s="87">
        <v>4699</v>
      </c>
      <c r="C4742" s="88">
        <v>72154500</v>
      </c>
      <c r="D4742" s="89" t="s">
        <v>1300</v>
      </c>
      <c r="E4742" s="78">
        <v>1215</v>
      </c>
      <c r="F4742" s="35">
        <f t="shared" si="664"/>
        <v>1277</v>
      </c>
      <c r="G4742" s="36">
        <v>80759.350000000006</v>
      </c>
      <c r="H4742" s="36">
        <v>83674.850000000006</v>
      </c>
      <c r="I4742" s="37">
        <v>89858.625499999995</v>
      </c>
      <c r="J4742" s="38">
        <f t="shared" si="656"/>
        <v>1277</v>
      </c>
      <c r="K4742" s="38">
        <f t="shared" si="657"/>
        <v>63892.456375000002</v>
      </c>
      <c r="L4742" s="38">
        <f t="shared" si="658"/>
        <v>82217.100000000006</v>
      </c>
      <c r="M4742" s="39">
        <f t="shared" si="659"/>
        <v>29674.581747884738</v>
      </c>
      <c r="N4742" s="40">
        <f t="shared" si="660"/>
        <v>20080.122623228632</v>
      </c>
      <c r="O4742" s="41">
        <f t="shared" si="661"/>
        <v>0.67667752805513359</v>
      </c>
      <c r="P4742" s="42">
        <f t="shared" si="662"/>
        <v>1277</v>
      </c>
      <c r="Q4742" s="43" t="str">
        <f t="shared" si="663"/>
        <v>MEDIA GEO</v>
      </c>
    </row>
    <row r="4743" spans="2:17" s="44" customFormat="1" x14ac:dyDescent="0.3">
      <c r="B4743" s="87">
        <v>4700</v>
      </c>
      <c r="C4743" s="88">
        <v>72154500</v>
      </c>
      <c r="D4743" s="89" t="s">
        <v>1422</v>
      </c>
      <c r="E4743" s="78">
        <v>14553</v>
      </c>
      <c r="F4743" s="35">
        <f t="shared" si="664"/>
        <v>15295</v>
      </c>
      <c r="G4743" s="36">
        <v>379889.65</v>
      </c>
      <c r="H4743" s="36">
        <v>385429.1</v>
      </c>
      <c r="I4743" s="37">
        <v>416333.4</v>
      </c>
      <c r="J4743" s="38">
        <f t="shared" si="656"/>
        <v>15295</v>
      </c>
      <c r="K4743" s="38">
        <f t="shared" si="657"/>
        <v>299236.78749999998</v>
      </c>
      <c r="L4743" s="38">
        <f t="shared" si="658"/>
        <v>382659.375</v>
      </c>
      <c r="M4743" s="39">
        <f t="shared" si="659"/>
        <v>174742.35090736489</v>
      </c>
      <c r="N4743" s="40">
        <f t="shared" si="660"/>
        <v>112746.30306882873</v>
      </c>
      <c r="O4743" s="41">
        <f t="shared" si="661"/>
        <v>0.64521452574824434</v>
      </c>
      <c r="P4743" s="42">
        <f t="shared" si="662"/>
        <v>15295</v>
      </c>
      <c r="Q4743" s="43" t="str">
        <f t="shared" si="663"/>
        <v>MEDIA GEO</v>
      </c>
    </row>
    <row r="4744" spans="2:17" s="44" customFormat="1" x14ac:dyDescent="0.3">
      <c r="B4744" s="87">
        <v>4701</v>
      </c>
      <c r="C4744" s="88">
        <v>72154500</v>
      </c>
      <c r="D4744" s="89" t="s">
        <v>1539</v>
      </c>
      <c r="E4744" s="78">
        <v>7788</v>
      </c>
      <c r="F4744" s="35">
        <f t="shared" si="664"/>
        <v>8185</v>
      </c>
      <c r="G4744" s="36">
        <v>317789.5</v>
      </c>
      <c r="H4744" s="36">
        <v>323620.5</v>
      </c>
      <c r="I4744" s="37">
        <v>346944.5</v>
      </c>
      <c r="J4744" s="38">
        <f t="shared" si="656"/>
        <v>8185</v>
      </c>
      <c r="K4744" s="38">
        <f t="shared" si="657"/>
        <v>249134.875</v>
      </c>
      <c r="L4744" s="38">
        <f t="shared" si="658"/>
        <v>320705</v>
      </c>
      <c r="M4744" s="39">
        <f t="shared" si="659"/>
        <v>130726.4792342818</v>
      </c>
      <c r="N4744" s="40">
        <f t="shared" si="660"/>
        <v>86649.910943191149</v>
      </c>
      <c r="O4744" s="41">
        <f t="shared" si="661"/>
        <v>0.66283366193853721</v>
      </c>
      <c r="P4744" s="42">
        <f t="shared" si="662"/>
        <v>8185</v>
      </c>
      <c r="Q4744" s="43" t="str">
        <f t="shared" si="663"/>
        <v>MEDIA GEO</v>
      </c>
    </row>
    <row r="4745" spans="2:17" s="44" customFormat="1" x14ac:dyDescent="0.3">
      <c r="B4745" s="87">
        <v>4702</v>
      </c>
      <c r="C4745" s="88">
        <v>72154500</v>
      </c>
      <c r="D4745" s="89" t="s">
        <v>1540</v>
      </c>
      <c r="E4745" s="78">
        <v>43043</v>
      </c>
      <c r="F4745" s="35">
        <f t="shared" si="664"/>
        <v>45238</v>
      </c>
      <c r="G4745" s="36">
        <v>472602.55</v>
      </c>
      <c r="H4745" s="36">
        <v>480474.4</v>
      </c>
      <c r="I4745" s="37">
        <v>520416.75</v>
      </c>
      <c r="J4745" s="38">
        <f t="shared" ref="J4745:J4808" si="665">MIN(F4745:I4745)</f>
        <v>45238</v>
      </c>
      <c r="K4745" s="38">
        <f t="shared" ref="K4745:K4808" si="666">AVERAGE(F4745:I4745)</f>
        <v>379682.92499999999</v>
      </c>
      <c r="L4745" s="38">
        <f t="shared" ref="L4745:L4808" si="667">MEDIAN(F4745:I4745)</f>
        <v>476538.47499999998</v>
      </c>
      <c r="M4745" s="39">
        <f t="shared" ref="M4745:M4808" si="668">GEOMEAN(F4745:I4745)</f>
        <v>270399.10142223799</v>
      </c>
      <c r="N4745" s="40">
        <f t="shared" ref="N4745:N4808" si="669">STDEVA(J4745,M4745)</f>
        <v>159212.94167509649</v>
      </c>
      <c r="O4745" s="41">
        <f t="shared" ref="O4745:O4808" si="670">N4745/M4745</f>
        <v>0.58880721436451711</v>
      </c>
      <c r="P4745" s="42">
        <f t="shared" ref="P4745:P4808" si="671">ROUND(IF(O4745&lt;=P4740,J4745,M4745),0)</f>
        <v>45238</v>
      </c>
      <c r="Q4745" s="43" t="str">
        <f t="shared" ref="Q4745:Q4808" si="672">IF(O4745&lt;=35%,"MENOR VALOR","MEDIA GEO")</f>
        <v>MEDIA GEO</v>
      </c>
    </row>
    <row r="4746" spans="2:17" s="44" customFormat="1" x14ac:dyDescent="0.3">
      <c r="B4746" s="87">
        <v>4703</v>
      </c>
      <c r="C4746" s="88">
        <v>72154500</v>
      </c>
      <c r="D4746" s="89" t="s">
        <v>1541</v>
      </c>
      <c r="E4746" s="78">
        <v>19957</v>
      </c>
      <c r="F4746" s="35">
        <f t="shared" si="664"/>
        <v>20975</v>
      </c>
      <c r="G4746" s="36">
        <v>473768.75</v>
      </c>
      <c r="H4746" s="36">
        <v>476975.8</v>
      </c>
      <c r="I4746" s="37">
        <v>520416.75</v>
      </c>
      <c r="J4746" s="38">
        <f t="shared" si="665"/>
        <v>20975</v>
      </c>
      <c r="K4746" s="38">
        <f t="shared" si="666"/>
        <v>373034.07500000001</v>
      </c>
      <c r="L4746" s="38">
        <f t="shared" si="667"/>
        <v>475372.27500000002</v>
      </c>
      <c r="M4746" s="39">
        <f t="shared" si="668"/>
        <v>222858.39474943519</v>
      </c>
      <c r="N4746" s="40">
        <f t="shared" si="669"/>
        <v>142753.11743628627</v>
      </c>
      <c r="O4746" s="41">
        <f t="shared" si="670"/>
        <v>0.64055526199399793</v>
      </c>
      <c r="P4746" s="42">
        <f t="shared" si="671"/>
        <v>20975</v>
      </c>
      <c r="Q4746" s="43" t="str">
        <f t="shared" si="672"/>
        <v>MEDIA GEO</v>
      </c>
    </row>
    <row r="4747" spans="2:17" s="44" customFormat="1" x14ac:dyDescent="0.3">
      <c r="B4747" s="87">
        <v>4704</v>
      </c>
      <c r="C4747" s="88">
        <v>72154500</v>
      </c>
      <c r="D4747" s="89" t="s">
        <v>1542</v>
      </c>
      <c r="E4747" s="78">
        <v>20490</v>
      </c>
      <c r="F4747" s="35">
        <f t="shared" si="664"/>
        <v>21535</v>
      </c>
      <c r="G4747" s="36">
        <v>469978.6</v>
      </c>
      <c r="H4747" s="36">
        <v>479891.3</v>
      </c>
      <c r="I4747" s="37">
        <v>520416.75</v>
      </c>
      <c r="J4747" s="38">
        <f t="shared" si="665"/>
        <v>21535</v>
      </c>
      <c r="K4747" s="38">
        <f t="shared" si="666"/>
        <v>372955.41249999998</v>
      </c>
      <c r="L4747" s="38">
        <f t="shared" si="667"/>
        <v>474934.94999999995</v>
      </c>
      <c r="M4747" s="39">
        <f t="shared" si="668"/>
        <v>224222.54391251385</v>
      </c>
      <c r="N4747" s="40">
        <f t="shared" si="669"/>
        <v>143321.73676258468</v>
      </c>
      <c r="O4747" s="41">
        <f t="shared" si="670"/>
        <v>0.63919414284455411</v>
      </c>
      <c r="P4747" s="42">
        <f t="shared" si="671"/>
        <v>21535</v>
      </c>
      <c r="Q4747" s="43" t="str">
        <f t="shared" si="672"/>
        <v>MEDIA GEO</v>
      </c>
    </row>
    <row r="4748" spans="2:17" s="44" customFormat="1" x14ac:dyDescent="0.3">
      <c r="B4748" s="87">
        <v>4705</v>
      </c>
      <c r="C4748" s="88">
        <v>72154500</v>
      </c>
      <c r="D4748" s="89" t="s">
        <v>1543</v>
      </c>
      <c r="E4748" s="78">
        <v>21632</v>
      </c>
      <c r="F4748" s="35">
        <f t="shared" si="664"/>
        <v>22735</v>
      </c>
      <c r="G4748" s="36">
        <v>468229.3</v>
      </c>
      <c r="H4748" s="36">
        <v>484556.1</v>
      </c>
      <c r="I4748" s="37">
        <v>520416.75</v>
      </c>
      <c r="J4748" s="38">
        <f t="shared" si="665"/>
        <v>22735</v>
      </c>
      <c r="K4748" s="38">
        <f t="shared" si="666"/>
        <v>373984.28749999998</v>
      </c>
      <c r="L4748" s="38">
        <f t="shared" si="667"/>
        <v>476392.69999999995</v>
      </c>
      <c r="M4748" s="39">
        <f t="shared" si="668"/>
        <v>227620.94349003767</v>
      </c>
      <c r="N4748" s="40">
        <f t="shared" si="669"/>
        <v>144876.24001160942</v>
      </c>
      <c r="O4748" s="41">
        <f t="shared" si="670"/>
        <v>0.63648027193925694</v>
      </c>
      <c r="P4748" s="42">
        <f t="shared" si="671"/>
        <v>22735</v>
      </c>
      <c r="Q4748" s="43" t="str">
        <f t="shared" si="672"/>
        <v>MEDIA GEO</v>
      </c>
    </row>
    <row r="4749" spans="2:17" s="44" customFormat="1" x14ac:dyDescent="0.3">
      <c r="B4749" s="87">
        <v>4706</v>
      </c>
      <c r="C4749" s="88">
        <v>72154500</v>
      </c>
      <c r="D4749" s="89" t="s">
        <v>1426</v>
      </c>
      <c r="E4749" s="78">
        <v>22792</v>
      </c>
      <c r="F4749" s="35">
        <f t="shared" si="664"/>
        <v>23954</v>
      </c>
      <c r="G4749" s="36">
        <v>1245210.05</v>
      </c>
      <c r="H4749" s="36">
        <v>1262119.95</v>
      </c>
      <c r="I4749" s="37">
        <v>1387778</v>
      </c>
      <c r="J4749" s="38">
        <f t="shared" si="665"/>
        <v>23954</v>
      </c>
      <c r="K4749" s="38">
        <f t="shared" si="666"/>
        <v>979765.5</v>
      </c>
      <c r="L4749" s="38">
        <f t="shared" si="667"/>
        <v>1253665</v>
      </c>
      <c r="M4749" s="39">
        <f t="shared" si="668"/>
        <v>478090.7301568641</v>
      </c>
      <c r="N4749" s="40">
        <f t="shared" si="669"/>
        <v>321123.16147980385</v>
      </c>
      <c r="O4749" s="41">
        <f t="shared" si="670"/>
        <v>0.67167828452654088</v>
      </c>
      <c r="P4749" s="42">
        <f t="shared" si="671"/>
        <v>23954</v>
      </c>
      <c r="Q4749" s="43" t="str">
        <f t="shared" si="672"/>
        <v>MEDIA GEO</v>
      </c>
    </row>
    <row r="4750" spans="2:17" s="44" customFormat="1" x14ac:dyDescent="0.3">
      <c r="B4750" s="87">
        <v>4707</v>
      </c>
      <c r="C4750" s="88">
        <v>72154500</v>
      </c>
      <c r="D4750" s="89" t="s">
        <v>1304</v>
      </c>
      <c r="E4750" s="78">
        <v>54917</v>
      </c>
      <c r="F4750" s="35">
        <f t="shared" si="664"/>
        <v>57718</v>
      </c>
      <c r="G4750" s="36">
        <v>1237046.6499999999</v>
      </c>
      <c r="H4750" s="36">
        <v>1277863.6499999999</v>
      </c>
      <c r="I4750" s="37">
        <v>1387778</v>
      </c>
      <c r="J4750" s="38">
        <f t="shared" si="665"/>
        <v>57718</v>
      </c>
      <c r="K4750" s="38">
        <f t="shared" si="666"/>
        <v>990101.57499999995</v>
      </c>
      <c r="L4750" s="38">
        <f t="shared" si="667"/>
        <v>1257455.1499999999</v>
      </c>
      <c r="M4750" s="39">
        <f t="shared" si="668"/>
        <v>596520.62822492898</v>
      </c>
      <c r="N4750" s="40">
        <f t="shared" si="669"/>
        <v>380990.99213898159</v>
      </c>
      <c r="O4750" s="41">
        <f t="shared" si="670"/>
        <v>0.63868871269833438</v>
      </c>
      <c r="P4750" s="42">
        <f t="shared" si="671"/>
        <v>57718</v>
      </c>
      <c r="Q4750" s="43" t="str">
        <f t="shared" si="672"/>
        <v>MEDIA GEO</v>
      </c>
    </row>
    <row r="4751" spans="2:17" s="44" customFormat="1" x14ac:dyDescent="0.3">
      <c r="B4751" s="87">
        <v>4708</v>
      </c>
      <c r="C4751" s="88">
        <v>72154500</v>
      </c>
      <c r="D4751" s="89" t="s">
        <v>1310</v>
      </c>
      <c r="E4751" s="78">
        <v>101274</v>
      </c>
      <c r="F4751" s="35">
        <f t="shared" si="664"/>
        <v>106439</v>
      </c>
      <c r="G4751" s="36">
        <v>1870001.7</v>
      </c>
      <c r="H4751" s="36">
        <v>1904696.15</v>
      </c>
      <c r="I4751" s="37">
        <v>2081667</v>
      </c>
      <c r="J4751" s="38">
        <f t="shared" si="665"/>
        <v>106439</v>
      </c>
      <c r="K4751" s="38">
        <f t="shared" si="666"/>
        <v>1490700.9624999999</v>
      </c>
      <c r="L4751" s="38">
        <f t="shared" si="667"/>
        <v>1887348.9249999998</v>
      </c>
      <c r="M4751" s="39">
        <f t="shared" si="668"/>
        <v>942529.46779336012</v>
      </c>
      <c r="N4751" s="40">
        <f t="shared" si="669"/>
        <v>591205.23946211778</v>
      </c>
      <c r="O4751" s="41">
        <f t="shared" si="670"/>
        <v>0.62725385217529717</v>
      </c>
      <c r="P4751" s="42">
        <f t="shared" si="671"/>
        <v>106439</v>
      </c>
      <c r="Q4751" s="43" t="str">
        <f t="shared" si="672"/>
        <v>MEDIA GEO</v>
      </c>
    </row>
    <row r="4752" spans="2:17" s="44" customFormat="1" x14ac:dyDescent="0.3">
      <c r="B4752" s="87">
        <v>4709</v>
      </c>
      <c r="C4752" s="88">
        <v>72154500</v>
      </c>
      <c r="D4752" s="89" t="s">
        <v>1427</v>
      </c>
      <c r="E4752" s="78">
        <v>21282</v>
      </c>
      <c r="F4752" s="35">
        <f t="shared" si="664"/>
        <v>22367</v>
      </c>
      <c r="G4752" s="36">
        <v>569397.15</v>
      </c>
      <c r="H4752" s="36">
        <v>577560.55000000005</v>
      </c>
      <c r="I4752" s="37">
        <v>624500.1</v>
      </c>
      <c r="J4752" s="38">
        <f t="shared" si="665"/>
        <v>22367</v>
      </c>
      <c r="K4752" s="38">
        <f t="shared" si="666"/>
        <v>448456.20000000007</v>
      </c>
      <c r="L4752" s="38">
        <f t="shared" si="667"/>
        <v>573478.85000000009</v>
      </c>
      <c r="M4752" s="39">
        <f t="shared" si="668"/>
        <v>260338.4201846052</v>
      </c>
      <c r="N4752" s="40">
        <f t="shared" si="669"/>
        <v>168271.20494112762</v>
      </c>
      <c r="O4752" s="41">
        <f t="shared" si="670"/>
        <v>0.6463556351836468</v>
      </c>
      <c r="P4752" s="42">
        <f t="shared" si="671"/>
        <v>22367</v>
      </c>
      <c r="Q4752" s="43" t="str">
        <f t="shared" si="672"/>
        <v>MEDIA GEO</v>
      </c>
    </row>
    <row r="4753" spans="2:17" s="44" customFormat="1" x14ac:dyDescent="0.3">
      <c r="B4753" s="87">
        <v>4710</v>
      </c>
      <c r="C4753" s="88">
        <v>72154500</v>
      </c>
      <c r="D4753" s="89" t="s">
        <v>1044</v>
      </c>
      <c r="E4753" s="78">
        <v>19165</v>
      </c>
      <c r="F4753" s="35">
        <f t="shared" si="664"/>
        <v>20142</v>
      </c>
      <c r="G4753" s="36">
        <v>474060.3</v>
      </c>
      <c r="H4753" s="36">
        <v>478142</v>
      </c>
      <c r="I4753" s="37">
        <v>520416.75</v>
      </c>
      <c r="J4753" s="38">
        <f t="shared" si="665"/>
        <v>20142</v>
      </c>
      <c r="K4753" s="38">
        <f t="shared" si="666"/>
        <v>373190.26250000001</v>
      </c>
      <c r="L4753" s="38">
        <f t="shared" si="667"/>
        <v>476101.15</v>
      </c>
      <c r="M4753" s="39">
        <f t="shared" si="668"/>
        <v>220780.68916932037</v>
      </c>
      <c r="N4753" s="40">
        <f t="shared" si="669"/>
        <v>141872.97768000633</v>
      </c>
      <c r="O4753" s="41">
        <f t="shared" si="670"/>
        <v>0.64259686032233365</v>
      </c>
      <c r="P4753" s="42">
        <f t="shared" si="671"/>
        <v>20142</v>
      </c>
      <c r="Q4753" s="43" t="str">
        <f t="shared" si="672"/>
        <v>MEDIA GEO</v>
      </c>
    </row>
    <row r="4754" spans="2:17" s="44" customFormat="1" x14ac:dyDescent="0.3">
      <c r="B4754" s="87">
        <v>4711</v>
      </c>
      <c r="C4754" s="88">
        <v>72154500</v>
      </c>
      <c r="D4754" s="89" t="s">
        <v>1045</v>
      </c>
      <c r="E4754" s="78">
        <v>17674</v>
      </c>
      <c r="F4754" s="35">
        <f t="shared" si="664"/>
        <v>18575</v>
      </c>
      <c r="G4754" s="36">
        <v>622750.80000000005</v>
      </c>
      <c r="H4754" s="36">
        <v>641118.44999999995</v>
      </c>
      <c r="I4754" s="37">
        <v>693889</v>
      </c>
      <c r="J4754" s="38">
        <f t="shared" si="665"/>
        <v>18575</v>
      </c>
      <c r="K4754" s="38">
        <f t="shared" si="666"/>
        <v>494083.3125</v>
      </c>
      <c r="L4754" s="38">
        <f t="shared" si="667"/>
        <v>631934.625</v>
      </c>
      <c r="M4754" s="39">
        <f t="shared" si="668"/>
        <v>267835.32052506279</v>
      </c>
      <c r="N4754" s="40">
        <f t="shared" si="669"/>
        <v>176253.66292400428</v>
      </c>
      <c r="O4754" s="41">
        <f t="shared" si="670"/>
        <v>0.65806728768437872</v>
      </c>
      <c r="P4754" s="42">
        <f t="shared" si="671"/>
        <v>18575</v>
      </c>
      <c r="Q4754" s="43" t="str">
        <f t="shared" si="672"/>
        <v>MEDIA GEO</v>
      </c>
    </row>
    <row r="4755" spans="2:17" s="44" customFormat="1" x14ac:dyDescent="0.3">
      <c r="B4755" s="87">
        <v>4712</v>
      </c>
      <c r="C4755" s="88">
        <v>72154500</v>
      </c>
      <c r="D4755" s="89" t="s">
        <v>1046</v>
      </c>
      <c r="E4755" s="78">
        <v>19938</v>
      </c>
      <c r="F4755" s="35">
        <f t="shared" si="664"/>
        <v>20955</v>
      </c>
      <c r="G4755" s="36">
        <v>378140.35</v>
      </c>
      <c r="H4755" s="36">
        <v>378140.35</v>
      </c>
      <c r="I4755" s="37">
        <v>416333.4</v>
      </c>
      <c r="J4755" s="38">
        <f t="shared" si="665"/>
        <v>20955</v>
      </c>
      <c r="K4755" s="38">
        <f t="shared" si="666"/>
        <v>298392.27500000002</v>
      </c>
      <c r="L4755" s="38">
        <f t="shared" si="667"/>
        <v>378140.35</v>
      </c>
      <c r="M4755" s="39">
        <f t="shared" si="668"/>
        <v>187935.46398883237</v>
      </c>
      <c r="N4755" s="40">
        <f t="shared" si="669"/>
        <v>118073.01841217947</v>
      </c>
      <c r="O4755" s="41">
        <f t="shared" si="670"/>
        <v>0.62826363851793132</v>
      </c>
      <c r="P4755" s="42">
        <f t="shared" si="671"/>
        <v>20955</v>
      </c>
      <c r="Q4755" s="43" t="str">
        <f t="shared" si="672"/>
        <v>MEDIA GEO</v>
      </c>
    </row>
    <row r="4756" spans="2:17" s="44" customFormat="1" x14ac:dyDescent="0.3">
      <c r="B4756" s="87">
        <v>4713</v>
      </c>
      <c r="C4756" s="88">
        <v>72154500</v>
      </c>
      <c r="D4756" s="89" t="s">
        <v>1043</v>
      </c>
      <c r="E4756" s="78">
        <v>18815</v>
      </c>
      <c r="F4756" s="35">
        <f t="shared" si="664"/>
        <v>19775</v>
      </c>
      <c r="G4756" s="36">
        <v>570854.9</v>
      </c>
      <c r="H4756" s="36">
        <v>577269</v>
      </c>
      <c r="I4756" s="37">
        <v>624500.1</v>
      </c>
      <c r="J4756" s="38">
        <f t="shared" si="665"/>
        <v>19775</v>
      </c>
      <c r="K4756" s="38">
        <f t="shared" si="666"/>
        <v>448099.75</v>
      </c>
      <c r="L4756" s="38">
        <f t="shared" si="667"/>
        <v>574061.94999999995</v>
      </c>
      <c r="M4756" s="39">
        <f t="shared" si="668"/>
        <v>252573.76808380772</v>
      </c>
      <c r="N4756" s="40">
        <f t="shared" si="669"/>
        <v>164613.58756393485</v>
      </c>
      <c r="O4756" s="41">
        <f t="shared" si="670"/>
        <v>0.65174459253153172</v>
      </c>
      <c r="P4756" s="42">
        <f t="shared" si="671"/>
        <v>19775</v>
      </c>
      <c r="Q4756" s="43" t="str">
        <f t="shared" si="672"/>
        <v>MEDIA GEO</v>
      </c>
    </row>
    <row r="4757" spans="2:17" s="44" customFormat="1" x14ac:dyDescent="0.3">
      <c r="B4757" s="87">
        <v>4714</v>
      </c>
      <c r="C4757" s="88">
        <v>72154500</v>
      </c>
      <c r="D4757" s="89" t="s">
        <v>1544</v>
      </c>
      <c r="E4757" s="78">
        <v>17287</v>
      </c>
      <c r="F4757" s="35">
        <f t="shared" si="664"/>
        <v>18169</v>
      </c>
      <c r="G4757" s="36">
        <v>1083399.8</v>
      </c>
      <c r="H4757" s="36">
        <v>1131505.55</v>
      </c>
      <c r="I4757" s="37">
        <v>1214305.75</v>
      </c>
      <c r="J4757" s="38">
        <f t="shared" si="665"/>
        <v>18169</v>
      </c>
      <c r="K4757" s="38">
        <f t="shared" si="666"/>
        <v>861845.02500000002</v>
      </c>
      <c r="L4757" s="38">
        <f t="shared" si="667"/>
        <v>1107452.675</v>
      </c>
      <c r="M4757" s="39">
        <f t="shared" si="668"/>
        <v>405532.93329598353</v>
      </c>
      <c r="N4757" s="40">
        <f t="shared" si="669"/>
        <v>273907.66402068338</v>
      </c>
      <c r="O4757" s="41">
        <f t="shared" si="670"/>
        <v>0.67542643650292211</v>
      </c>
      <c r="P4757" s="42">
        <f t="shared" si="671"/>
        <v>18169</v>
      </c>
      <c r="Q4757" s="43" t="str">
        <f t="shared" si="672"/>
        <v>MEDIA GEO</v>
      </c>
    </row>
    <row r="4758" spans="2:17" s="44" customFormat="1" x14ac:dyDescent="0.3">
      <c r="B4758" s="87">
        <v>4715</v>
      </c>
      <c r="C4758" s="88">
        <v>72154500</v>
      </c>
      <c r="D4758" s="89" t="s">
        <v>1545</v>
      </c>
      <c r="E4758" s="78">
        <v>16551</v>
      </c>
      <c r="F4758" s="35">
        <f t="shared" si="664"/>
        <v>17395</v>
      </c>
      <c r="G4758" s="36">
        <v>928586.75</v>
      </c>
      <c r="H4758" s="36">
        <v>962406.55</v>
      </c>
      <c r="I4758" s="37">
        <v>1040833.5</v>
      </c>
      <c r="J4758" s="38">
        <f t="shared" si="665"/>
        <v>17395</v>
      </c>
      <c r="K4758" s="38">
        <f t="shared" si="666"/>
        <v>737305.45</v>
      </c>
      <c r="L4758" s="38">
        <f t="shared" si="667"/>
        <v>945496.65</v>
      </c>
      <c r="M4758" s="39">
        <f t="shared" si="668"/>
        <v>356653.66142326494</v>
      </c>
      <c r="N4758" s="40">
        <f t="shared" si="669"/>
        <v>239892.10006866165</v>
      </c>
      <c r="O4758" s="41">
        <f t="shared" si="670"/>
        <v>0.67261919900484501</v>
      </c>
      <c r="P4758" s="42">
        <f t="shared" si="671"/>
        <v>17395</v>
      </c>
      <c r="Q4758" s="43" t="str">
        <f t="shared" si="672"/>
        <v>MEDIA GEO</v>
      </c>
    </row>
    <row r="4759" spans="2:17" s="44" customFormat="1" x14ac:dyDescent="0.3">
      <c r="B4759" s="87">
        <v>4716</v>
      </c>
      <c r="C4759" s="88">
        <v>72154500</v>
      </c>
      <c r="D4759" s="89" t="s">
        <v>1315</v>
      </c>
      <c r="E4759" s="78">
        <v>7438</v>
      </c>
      <c r="F4759" s="35">
        <f t="shared" si="664"/>
        <v>7817</v>
      </c>
      <c r="G4759" s="36">
        <v>468229.3</v>
      </c>
      <c r="H4759" s="36">
        <v>478725.1</v>
      </c>
      <c r="I4759" s="37">
        <v>520416.75</v>
      </c>
      <c r="J4759" s="38">
        <f t="shared" si="665"/>
        <v>7817</v>
      </c>
      <c r="K4759" s="38">
        <f t="shared" si="666"/>
        <v>368797.03749999998</v>
      </c>
      <c r="L4759" s="38">
        <f t="shared" si="667"/>
        <v>473477.19999999995</v>
      </c>
      <c r="M4759" s="39">
        <f t="shared" si="668"/>
        <v>173773.6970435362</v>
      </c>
      <c r="N4759" s="40">
        <f t="shared" si="669"/>
        <v>117349.10586280591</v>
      </c>
      <c r="O4759" s="41">
        <f t="shared" si="670"/>
        <v>0.67529843618051111</v>
      </c>
      <c r="P4759" s="42">
        <f t="shared" si="671"/>
        <v>7817</v>
      </c>
      <c r="Q4759" s="43" t="str">
        <f t="shared" si="672"/>
        <v>MEDIA GEO</v>
      </c>
    </row>
    <row r="4760" spans="2:17" s="44" customFormat="1" x14ac:dyDescent="0.3">
      <c r="B4760" s="87">
        <v>4717</v>
      </c>
      <c r="C4760" s="88">
        <v>72154500</v>
      </c>
      <c r="D4760" s="89" t="s">
        <v>1546</v>
      </c>
      <c r="E4760" s="78">
        <v>7290</v>
      </c>
      <c r="F4760" s="35">
        <f t="shared" si="664"/>
        <v>7662</v>
      </c>
      <c r="G4760" s="36">
        <v>630622.65</v>
      </c>
      <c r="H4760" s="36">
        <v>632080.4</v>
      </c>
      <c r="I4760" s="37">
        <v>693889</v>
      </c>
      <c r="J4760" s="38">
        <f t="shared" si="665"/>
        <v>7662</v>
      </c>
      <c r="K4760" s="38">
        <f t="shared" si="666"/>
        <v>491063.51250000001</v>
      </c>
      <c r="L4760" s="38">
        <f t="shared" si="667"/>
        <v>631351.52500000002</v>
      </c>
      <c r="M4760" s="39">
        <f t="shared" si="668"/>
        <v>214557.40595208792</v>
      </c>
      <c r="N4760" s="40">
        <f t="shared" si="669"/>
        <v>146297.14454506495</v>
      </c>
      <c r="O4760" s="41">
        <f t="shared" si="670"/>
        <v>0.68185548709390187</v>
      </c>
      <c r="P4760" s="42">
        <f t="shared" si="671"/>
        <v>7662</v>
      </c>
      <c r="Q4760" s="43" t="str">
        <f t="shared" si="672"/>
        <v>MEDIA GEO</v>
      </c>
    </row>
    <row r="4761" spans="2:17" s="44" customFormat="1" x14ac:dyDescent="0.3">
      <c r="B4761" s="87">
        <v>4718</v>
      </c>
      <c r="C4761" s="88">
        <v>72154500</v>
      </c>
      <c r="D4761" s="89" t="s">
        <v>1091</v>
      </c>
      <c r="E4761" s="78">
        <v>35513</v>
      </c>
      <c r="F4761" s="35">
        <f t="shared" si="664"/>
        <v>37324</v>
      </c>
      <c r="G4761" s="36">
        <v>793890.65</v>
      </c>
      <c r="H4761" s="36">
        <v>789517.4</v>
      </c>
      <c r="I4761" s="37">
        <v>867361.25</v>
      </c>
      <c r="J4761" s="38">
        <f t="shared" si="665"/>
        <v>37324</v>
      </c>
      <c r="K4761" s="38">
        <f t="shared" si="666"/>
        <v>622023.32499999995</v>
      </c>
      <c r="L4761" s="38">
        <f t="shared" si="667"/>
        <v>791704.02500000002</v>
      </c>
      <c r="M4761" s="39">
        <f t="shared" si="668"/>
        <v>377422.37863210245</v>
      </c>
      <c r="N4761" s="40">
        <f t="shared" si="669"/>
        <v>240485.86980130969</v>
      </c>
      <c r="O4761" s="41">
        <f t="shared" si="670"/>
        <v>0.63717967830340694</v>
      </c>
      <c r="P4761" s="42">
        <f t="shared" si="671"/>
        <v>37324</v>
      </c>
      <c r="Q4761" s="43" t="str">
        <f t="shared" si="672"/>
        <v>MEDIA GEO</v>
      </c>
    </row>
    <row r="4762" spans="2:17" s="44" customFormat="1" x14ac:dyDescent="0.3">
      <c r="B4762" s="87">
        <v>4719</v>
      </c>
      <c r="C4762" s="88">
        <v>72154500</v>
      </c>
      <c r="D4762" s="89" t="s">
        <v>1309</v>
      </c>
      <c r="E4762" s="78">
        <v>143672</v>
      </c>
      <c r="F4762" s="35">
        <f t="shared" si="664"/>
        <v>150999</v>
      </c>
      <c r="G4762" s="36">
        <v>3165358.35</v>
      </c>
      <c r="H4762" s="36">
        <v>3234455.7</v>
      </c>
      <c r="I4762" s="37">
        <v>3469445</v>
      </c>
      <c r="J4762" s="38">
        <f t="shared" si="665"/>
        <v>150999</v>
      </c>
      <c r="K4762" s="38">
        <f t="shared" si="666"/>
        <v>2505064.5125000002</v>
      </c>
      <c r="L4762" s="38">
        <f t="shared" si="667"/>
        <v>3199907.0250000004</v>
      </c>
      <c r="M4762" s="39">
        <f t="shared" si="668"/>
        <v>1521824.3974312223</v>
      </c>
      <c r="N4762" s="40">
        <f t="shared" si="669"/>
        <v>969319.93434636144</v>
      </c>
      <c r="O4762" s="41">
        <f t="shared" si="670"/>
        <v>0.63694598140398728</v>
      </c>
      <c r="P4762" s="42">
        <f t="shared" si="671"/>
        <v>150999</v>
      </c>
      <c r="Q4762" s="43" t="str">
        <f t="shared" si="672"/>
        <v>MEDIA GEO</v>
      </c>
    </row>
    <row r="4763" spans="2:17" s="44" customFormat="1" ht="15.9" customHeight="1" x14ac:dyDescent="0.3">
      <c r="B4763" s="87">
        <v>4720</v>
      </c>
      <c r="C4763" s="88">
        <v>72154500</v>
      </c>
      <c r="D4763" s="89" t="s">
        <v>1547</v>
      </c>
      <c r="E4763" s="78">
        <v>74966</v>
      </c>
      <c r="F4763" s="35">
        <f t="shared" si="664"/>
        <v>78789</v>
      </c>
      <c r="G4763" s="36">
        <v>1260662.2</v>
      </c>
      <c r="H4763" s="36">
        <v>1286027.05</v>
      </c>
      <c r="I4763" s="37">
        <v>1387778</v>
      </c>
      <c r="J4763" s="38">
        <f t="shared" si="665"/>
        <v>78789</v>
      </c>
      <c r="K4763" s="38">
        <f t="shared" si="666"/>
        <v>1003314.0625</v>
      </c>
      <c r="L4763" s="38">
        <f t="shared" si="667"/>
        <v>1273344.625</v>
      </c>
      <c r="M4763" s="39">
        <f t="shared" si="668"/>
        <v>648871.35962178407</v>
      </c>
      <c r="N4763" s="40">
        <f t="shared" si="669"/>
        <v>403109.10232339153</v>
      </c>
      <c r="O4763" s="41">
        <f t="shared" si="670"/>
        <v>0.62124656350737517</v>
      </c>
      <c r="P4763" s="42">
        <f t="shared" si="671"/>
        <v>78789</v>
      </c>
      <c r="Q4763" s="43" t="str">
        <f t="shared" si="672"/>
        <v>MEDIA GEO</v>
      </c>
    </row>
    <row r="4764" spans="2:17" s="44" customFormat="1" x14ac:dyDescent="0.3">
      <c r="B4764" s="87">
        <v>4721</v>
      </c>
      <c r="C4764" s="88">
        <v>72154500</v>
      </c>
      <c r="D4764" s="89" t="s">
        <v>1548</v>
      </c>
      <c r="E4764" s="78">
        <v>91258</v>
      </c>
      <c r="F4764" s="35">
        <f t="shared" si="664"/>
        <v>95912</v>
      </c>
      <c r="G4764" s="36">
        <v>2787218</v>
      </c>
      <c r="H4764" s="36">
        <v>2912001.4</v>
      </c>
      <c r="I4764" s="37">
        <v>3122500.5</v>
      </c>
      <c r="J4764" s="38">
        <f t="shared" si="665"/>
        <v>95912</v>
      </c>
      <c r="K4764" s="38">
        <f t="shared" si="666"/>
        <v>2229407.9750000001</v>
      </c>
      <c r="L4764" s="38">
        <f t="shared" si="667"/>
        <v>2849609.7</v>
      </c>
      <c r="M4764" s="39">
        <f t="shared" si="668"/>
        <v>1248632.0990592281</v>
      </c>
      <c r="N4764" s="40">
        <f t="shared" si="669"/>
        <v>815096.19885480893</v>
      </c>
      <c r="O4764" s="41">
        <f t="shared" si="670"/>
        <v>0.65279132217483171</v>
      </c>
      <c r="P4764" s="42">
        <f t="shared" si="671"/>
        <v>95912</v>
      </c>
      <c r="Q4764" s="43" t="str">
        <f t="shared" si="672"/>
        <v>MEDIA GEO</v>
      </c>
    </row>
    <row r="4765" spans="2:17" s="44" customFormat="1" ht="21.6" x14ac:dyDescent="0.3">
      <c r="B4765" s="87">
        <v>4722</v>
      </c>
      <c r="C4765" s="88">
        <v>72154500</v>
      </c>
      <c r="D4765" s="89" t="s">
        <v>1549</v>
      </c>
      <c r="E4765" s="78">
        <v>21393</v>
      </c>
      <c r="F4765" s="35">
        <f t="shared" si="664"/>
        <v>22484</v>
      </c>
      <c r="G4765" s="36">
        <v>2208199.7000000002</v>
      </c>
      <c r="H4765" s="36">
        <v>2260095.6</v>
      </c>
      <c r="I4765" s="37">
        <v>2428611.5</v>
      </c>
      <c r="J4765" s="38">
        <f t="shared" si="665"/>
        <v>22484</v>
      </c>
      <c r="K4765" s="38">
        <f t="shared" si="666"/>
        <v>1729847.7000000002</v>
      </c>
      <c r="L4765" s="38">
        <f t="shared" si="667"/>
        <v>2234147.6500000004</v>
      </c>
      <c r="M4765" s="39">
        <f t="shared" si="668"/>
        <v>722518.87166555016</v>
      </c>
      <c r="N4765" s="40">
        <f t="shared" si="669"/>
        <v>494999.40482176503</v>
      </c>
      <c r="O4765" s="41">
        <f t="shared" si="670"/>
        <v>0.6851023886486074</v>
      </c>
      <c r="P4765" s="42">
        <f t="shared" si="671"/>
        <v>22484</v>
      </c>
      <c r="Q4765" s="43" t="str">
        <f t="shared" si="672"/>
        <v>MEDIA GEO</v>
      </c>
    </row>
    <row r="4766" spans="2:17" s="44" customFormat="1" x14ac:dyDescent="0.3">
      <c r="B4766" s="87">
        <v>4723</v>
      </c>
      <c r="C4766" s="88">
        <v>72154500</v>
      </c>
      <c r="D4766" s="89" t="s">
        <v>1429</v>
      </c>
      <c r="E4766" s="78">
        <v>41294</v>
      </c>
      <c r="F4766" s="35">
        <f t="shared" si="664"/>
        <v>43400</v>
      </c>
      <c r="G4766" s="36">
        <v>1094478.7</v>
      </c>
      <c r="H4766" s="36">
        <v>1132380.2</v>
      </c>
      <c r="I4766" s="37">
        <v>1214305.75</v>
      </c>
      <c r="J4766" s="38">
        <f t="shared" si="665"/>
        <v>43400</v>
      </c>
      <c r="K4766" s="38">
        <f t="shared" si="666"/>
        <v>871141.16249999998</v>
      </c>
      <c r="L4766" s="38">
        <f t="shared" si="667"/>
        <v>1113429.45</v>
      </c>
      <c r="M4766" s="39">
        <f t="shared" si="668"/>
        <v>505538.62224165269</v>
      </c>
      <c r="N4766" s="40">
        <f t="shared" si="669"/>
        <v>326781.35363528086</v>
      </c>
      <c r="O4766" s="41">
        <f t="shared" si="670"/>
        <v>0.64640235040059113</v>
      </c>
      <c r="P4766" s="42">
        <f t="shared" si="671"/>
        <v>43400</v>
      </c>
      <c r="Q4766" s="43" t="str">
        <f t="shared" si="672"/>
        <v>MEDIA GEO</v>
      </c>
    </row>
    <row r="4767" spans="2:17" s="44" customFormat="1" x14ac:dyDescent="0.3">
      <c r="B4767" s="87">
        <v>4724</v>
      </c>
      <c r="C4767" s="88">
        <v>72154500</v>
      </c>
      <c r="D4767" s="89" t="s">
        <v>1022</v>
      </c>
      <c r="E4767" s="78">
        <v>35752</v>
      </c>
      <c r="F4767" s="35">
        <f t="shared" si="664"/>
        <v>37575</v>
      </c>
      <c r="G4767" s="36">
        <v>2020733.05</v>
      </c>
      <c r="H4767" s="36">
        <v>2078168.4</v>
      </c>
      <c r="I4767" s="37">
        <v>2255139.25</v>
      </c>
      <c r="J4767" s="38">
        <f t="shared" si="665"/>
        <v>37575</v>
      </c>
      <c r="K4767" s="38">
        <f t="shared" si="666"/>
        <v>1597903.925</v>
      </c>
      <c r="L4767" s="38">
        <f t="shared" si="667"/>
        <v>2049450.7250000001</v>
      </c>
      <c r="M4767" s="39">
        <f t="shared" si="668"/>
        <v>772352.41458842589</v>
      </c>
      <c r="N4767" s="40">
        <f t="shared" si="669"/>
        <v>519566.0925181951</v>
      </c>
      <c r="O4767" s="41">
        <f t="shared" si="670"/>
        <v>0.67270598590031405</v>
      </c>
      <c r="P4767" s="42">
        <f t="shared" si="671"/>
        <v>37575</v>
      </c>
      <c r="Q4767" s="43" t="str">
        <f t="shared" si="672"/>
        <v>MEDIA GEO</v>
      </c>
    </row>
    <row r="4768" spans="2:17" s="44" customFormat="1" x14ac:dyDescent="0.3">
      <c r="B4768" s="87">
        <v>4725</v>
      </c>
      <c r="C4768" s="88">
        <v>72154500</v>
      </c>
      <c r="D4768" s="89" t="s">
        <v>1023</v>
      </c>
      <c r="E4768" s="78">
        <v>25480</v>
      </c>
      <c r="F4768" s="35">
        <f t="shared" si="664"/>
        <v>26779</v>
      </c>
      <c r="G4768" s="36">
        <v>1554253.05</v>
      </c>
      <c r="H4768" s="36">
        <v>1603525</v>
      </c>
      <c r="I4768" s="37">
        <v>1734722.5</v>
      </c>
      <c r="J4768" s="38">
        <f t="shared" si="665"/>
        <v>26779</v>
      </c>
      <c r="K4768" s="38">
        <f t="shared" si="666"/>
        <v>1229819.8875</v>
      </c>
      <c r="L4768" s="38">
        <f t="shared" si="667"/>
        <v>1578889.0249999999</v>
      </c>
      <c r="M4768" s="39">
        <f t="shared" si="668"/>
        <v>583318.10676888458</v>
      </c>
      <c r="N4768" s="40">
        <f t="shared" si="669"/>
        <v>393532.57639178232</v>
      </c>
      <c r="O4768" s="41">
        <f t="shared" si="670"/>
        <v>0.67464488385529087</v>
      </c>
      <c r="P4768" s="42">
        <f t="shared" si="671"/>
        <v>26779</v>
      </c>
      <c r="Q4768" s="43" t="str">
        <f t="shared" si="672"/>
        <v>MEDIA GEO</v>
      </c>
    </row>
    <row r="4769" spans="2:17" s="44" customFormat="1" x14ac:dyDescent="0.3">
      <c r="B4769" s="87">
        <v>4726</v>
      </c>
      <c r="C4769" s="88">
        <v>72154500</v>
      </c>
      <c r="D4769" s="89" t="s">
        <v>1024</v>
      </c>
      <c r="E4769" s="78">
        <v>33157</v>
      </c>
      <c r="F4769" s="35">
        <f t="shared" si="664"/>
        <v>34848</v>
      </c>
      <c r="G4769" s="36">
        <v>1104974.5</v>
      </c>
      <c r="H4769" s="36">
        <v>1119260.45</v>
      </c>
      <c r="I4769" s="37">
        <v>1214305.75</v>
      </c>
      <c r="J4769" s="38">
        <f t="shared" si="665"/>
        <v>34848</v>
      </c>
      <c r="K4769" s="38">
        <f t="shared" si="666"/>
        <v>868347.17500000005</v>
      </c>
      <c r="L4769" s="38">
        <f t="shared" si="667"/>
        <v>1112117.4750000001</v>
      </c>
      <c r="M4769" s="39">
        <f t="shared" si="668"/>
        <v>478296.64088002639</v>
      </c>
      <c r="N4769" s="40">
        <f t="shared" si="669"/>
        <v>313565.54107422475</v>
      </c>
      <c r="O4769" s="41">
        <f t="shared" si="670"/>
        <v>0.65558800600666989</v>
      </c>
      <c r="P4769" s="42">
        <f t="shared" si="671"/>
        <v>34848</v>
      </c>
      <c r="Q4769" s="43" t="str">
        <f t="shared" si="672"/>
        <v>MEDIA GEO</v>
      </c>
    </row>
    <row r="4770" spans="2:17" s="44" customFormat="1" x14ac:dyDescent="0.3">
      <c r="B4770" s="87">
        <v>4727</v>
      </c>
      <c r="C4770" s="88">
        <v>72154500</v>
      </c>
      <c r="D4770" s="89" t="s">
        <v>1025</v>
      </c>
      <c r="E4770" s="78">
        <v>36802</v>
      </c>
      <c r="F4770" s="35">
        <f t="shared" si="664"/>
        <v>38679</v>
      </c>
      <c r="G4770" s="36">
        <v>494760.35</v>
      </c>
      <c r="H4770" s="36">
        <v>507880.1</v>
      </c>
      <c r="I4770" s="37">
        <v>555111.19999999995</v>
      </c>
      <c r="J4770" s="38">
        <f t="shared" si="665"/>
        <v>38679</v>
      </c>
      <c r="K4770" s="38">
        <f t="shared" si="666"/>
        <v>399107.66249999998</v>
      </c>
      <c r="L4770" s="38">
        <f t="shared" si="667"/>
        <v>501320.22499999998</v>
      </c>
      <c r="M4770" s="39">
        <f t="shared" si="668"/>
        <v>271020.92794524616</v>
      </c>
      <c r="N4770" s="40">
        <f t="shared" si="669"/>
        <v>164290.55280403976</v>
      </c>
      <c r="O4770" s="41">
        <f t="shared" si="670"/>
        <v>0.60619138916545612</v>
      </c>
      <c r="P4770" s="42">
        <f t="shared" si="671"/>
        <v>38679</v>
      </c>
      <c r="Q4770" s="43" t="str">
        <f t="shared" si="672"/>
        <v>MEDIA GEO</v>
      </c>
    </row>
    <row r="4771" spans="2:17" s="44" customFormat="1" x14ac:dyDescent="0.3">
      <c r="B4771" s="87">
        <v>4728</v>
      </c>
      <c r="C4771" s="88">
        <v>72154500</v>
      </c>
      <c r="D4771" s="89" t="s">
        <v>1550</v>
      </c>
      <c r="E4771" s="78">
        <v>100408</v>
      </c>
      <c r="F4771" s="35">
        <f t="shared" si="664"/>
        <v>105529</v>
      </c>
      <c r="G4771" s="36">
        <v>624791.65</v>
      </c>
      <c r="H4771" s="36">
        <v>638202.94999999995</v>
      </c>
      <c r="I4771" s="37">
        <v>693889</v>
      </c>
      <c r="J4771" s="38">
        <f t="shared" si="665"/>
        <v>105529</v>
      </c>
      <c r="K4771" s="38">
        <f t="shared" si="666"/>
        <v>515603.15</v>
      </c>
      <c r="L4771" s="38">
        <f t="shared" si="667"/>
        <v>631497.30000000005</v>
      </c>
      <c r="M4771" s="39">
        <f t="shared" si="668"/>
        <v>413370.00720132556</v>
      </c>
      <c r="N4771" s="40">
        <f t="shared" si="669"/>
        <v>217676.4637193541</v>
      </c>
      <c r="O4771" s="41">
        <f t="shared" si="670"/>
        <v>0.52658988297943465</v>
      </c>
      <c r="P4771" s="42">
        <f t="shared" si="671"/>
        <v>105529</v>
      </c>
      <c r="Q4771" s="43" t="str">
        <f t="shared" si="672"/>
        <v>MEDIA GEO</v>
      </c>
    </row>
    <row r="4772" spans="2:17" s="44" customFormat="1" x14ac:dyDescent="0.3">
      <c r="B4772" s="87">
        <v>4729</v>
      </c>
      <c r="C4772" s="88">
        <v>72154500</v>
      </c>
      <c r="D4772" s="89" t="s">
        <v>1551</v>
      </c>
      <c r="E4772" s="78">
        <v>141591</v>
      </c>
      <c r="F4772" s="35">
        <f t="shared" si="664"/>
        <v>148812</v>
      </c>
      <c r="G4772" s="36">
        <v>1587198.2</v>
      </c>
      <c r="H4772" s="36">
        <v>1604108.1</v>
      </c>
      <c r="I4772" s="37">
        <v>1734722.5</v>
      </c>
      <c r="J4772" s="38">
        <f t="shared" si="665"/>
        <v>148812</v>
      </c>
      <c r="K4772" s="38">
        <f t="shared" si="666"/>
        <v>1268710.2</v>
      </c>
      <c r="L4772" s="38">
        <f t="shared" si="667"/>
        <v>1595653.15</v>
      </c>
      <c r="M4772" s="39">
        <f t="shared" si="668"/>
        <v>900395.23870458372</v>
      </c>
      <c r="N4772" s="40">
        <f t="shared" si="669"/>
        <v>531449.60471415881</v>
      </c>
      <c r="O4772" s="41">
        <f t="shared" si="670"/>
        <v>0.59024035431236377</v>
      </c>
      <c r="P4772" s="42">
        <f t="shared" si="671"/>
        <v>148812</v>
      </c>
      <c r="Q4772" s="43" t="str">
        <f t="shared" si="672"/>
        <v>MEDIA GEO</v>
      </c>
    </row>
    <row r="4773" spans="2:17" s="44" customFormat="1" x14ac:dyDescent="0.3">
      <c r="B4773" s="87">
        <v>4730</v>
      </c>
      <c r="C4773" s="88">
        <v>72154500</v>
      </c>
      <c r="D4773" s="89" t="s">
        <v>1084</v>
      </c>
      <c r="E4773" s="78">
        <v>208291</v>
      </c>
      <c r="F4773" s="35">
        <f t="shared" ref="F4773:F4836" si="673">ROUND(E4773*($C$5+1),0)</f>
        <v>218914</v>
      </c>
      <c r="G4773" s="36">
        <v>1744052.1</v>
      </c>
      <c r="H4773" s="36">
        <v>1747259.15</v>
      </c>
      <c r="I4773" s="37">
        <v>1908194.75</v>
      </c>
      <c r="J4773" s="38">
        <f t="shared" si="665"/>
        <v>218914</v>
      </c>
      <c r="K4773" s="38">
        <f t="shared" si="666"/>
        <v>1404605</v>
      </c>
      <c r="L4773" s="38">
        <f t="shared" si="667"/>
        <v>1745655.625</v>
      </c>
      <c r="M4773" s="39">
        <f t="shared" si="668"/>
        <v>1062192.5541966301</v>
      </c>
      <c r="N4773" s="40">
        <f t="shared" si="669"/>
        <v>596287.98410162469</v>
      </c>
      <c r="O4773" s="41">
        <f t="shared" si="670"/>
        <v>0.56137466012705783</v>
      </c>
      <c r="P4773" s="42">
        <f t="shared" si="671"/>
        <v>218914</v>
      </c>
      <c r="Q4773" s="43" t="str">
        <f t="shared" si="672"/>
        <v>MEDIA GEO</v>
      </c>
    </row>
    <row r="4774" spans="2:17" s="44" customFormat="1" ht="21.6" x14ac:dyDescent="0.3">
      <c r="B4774" s="87">
        <v>4731</v>
      </c>
      <c r="C4774" s="88">
        <v>72154500</v>
      </c>
      <c r="D4774" s="89" t="s">
        <v>1085</v>
      </c>
      <c r="E4774" s="78">
        <v>443607</v>
      </c>
      <c r="F4774" s="35">
        <f t="shared" si="673"/>
        <v>466231</v>
      </c>
      <c r="G4774" s="36">
        <v>2032978.15</v>
      </c>
      <c r="H4774" s="36">
        <v>2071462.75</v>
      </c>
      <c r="I4774" s="37">
        <v>2255139.25</v>
      </c>
      <c r="J4774" s="38">
        <f t="shared" si="665"/>
        <v>466231</v>
      </c>
      <c r="K4774" s="38">
        <f t="shared" si="666"/>
        <v>1706452.7875000001</v>
      </c>
      <c r="L4774" s="38">
        <f t="shared" si="667"/>
        <v>2052220.45</v>
      </c>
      <c r="M4774" s="39">
        <f t="shared" si="668"/>
        <v>1450594.703346008</v>
      </c>
      <c r="N4774" s="40">
        <f t="shared" si="669"/>
        <v>696050.24978986557</v>
      </c>
      <c r="O4774" s="41">
        <f t="shared" si="670"/>
        <v>0.47983785421546371</v>
      </c>
      <c r="P4774" s="42">
        <f t="shared" si="671"/>
        <v>466231</v>
      </c>
      <c r="Q4774" s="43" t="str">
        <f t="shared" si="672"/>
        <v>MEDIA GEO</v>
      </c>
    </row>
    <row r="4775" spans="2:17" s="44" customFormat="1" x14ac:dyDescent="0.3">
      <c r="B4775" s="87">
        <v>4732</v>
      </c>
      <c r="C4775" s="88">
        <v>72154500</v>
      </c>
      <c r="D4775" s="89" t="s">
        <v>1086</v>
      </c>
      <c r="E4775" s="78">
        <v>41644</v>
      </c>
      <c r="F4775" s="35">
        <f t="shared" si="673"/>
        <v>43768</v>
      </c>
      <c r="G4775" s="36">
        <v>1222760.7</v>
      </c>
      <c r="H4775" s="36">
        <v>1252790.3500000001</v>
      </c>
      <c r="I4775" s="37">
        <v>1353083.55</v>
      </c>
      <c r="J4775" s="38">
        <f t="shared" si="665"/>
        <v>43768</v>
      </c>
      <c r="K4775" s="38">
        <f t="shared" si="666"/>
        <v>968100.64999999991</v>
      </c>
      <c r="L4775" s="38">
        <f t="shared" si="667"/>
        <v>1237775.5249999999</v>
      </c>
      <c r="M4775" s="39">
        <f t="shared" si="668"/>
        <v>548814.14572881465</v>
      </c>
      <c r="N4775" s="40">
        <f t="shared" si="669"/>
        <v>357121.55445697415</v>
      </c>
      <c r="O4775" s="41">
        <f t="shared" si="670"/>
        <v>0.65071492277722465</v>
      </c>
      <c r="P4775" s="42">
        <f t="shared" si="671"/>
        <v>43768</v>
      </c>
      <c r="Q4775" s="43" t="str">
        <f t="shared" si="672"/>
        <v>MEDIA GEO</v>
      </c>
    </row>
    <row r="4776" spans="2:17" s="44" customFormat="1" x14ac:dyDescent="0.3">
      <c r="B4776" s="87">
        <v>4733</v>
      </c>
      <c r="C4776" s="88">
        <v>72154500</v>
      </c>
      <c r="D4776" s="89" t="s">
        <v>1087</v>
      </c>
      <c r="E4776" s="78">
        <v>22497</v>
      </c>
      <c r="F4776" s="35">
        <f t="shared" si="673"/>
        <v>23644</v>
      </c>
      <c r="G4776" s="36">
        <v>1519558.6</v>
      </c>
      <c r="H4776" s="36">
        <v>1527138.9</v>
      </c>
      <c r="I4776" s="37">
        <v>1665333.6</v>
      </c>
      <c r="J4776" s="38">
        <f t="shared" si="665"/>
        <v>23644</v>
      </c>
      <c r="K4776" s="38">
        <f t="shared" si="666"/>
        <v>1183918.7749999999</v>
      </c>
      <c r="L4776" s="38">
        <f t="shared" si="667"/>
        <v>1523348.75</v>
      </c>
      <c r="M4776" s="39">
        <f t="shared" si="668"/>
        <v>549799.76130815328</v>
      </c>
      <c r="N4776" s="40">
        <f t="shared" si="669"/>
        <v>372048.30678136571</v>
      </c>
      <c r="O4776" s="41">
        <f t="shared" si="670"/>
        <v>0.67669783249112592</v>
      </c>
      <c r="P4776" s="42">
        <f t="shared" si="671"/>
        <v>23644</v>
      </c>
      <c r="Q4776" s="43" t="str">
        <f t="shared" si="672"/>
        <v>MEDIA GEO</v>
      </c>
    </row>
    <row r="4777" spans="2:17" s="44" customFormat="1" x14ac:dyDescent="0.3">
      <c r="B4777" s="87">
        <v>4734</v>
      </c>
      <c r="C4777" s="88">
        <v>72154500</v>
      </c>
      <c r="D4777" s="89" t="s">
        <v>1088</v>
      </c>
      <c r="E4777" s="78">
        <v>24320</v>
      </c>
      <c r="F4777" s="35">
        <f t="shared" si="673"/>
        <v>25560</v>
      </c>
      <c r="G4777" s="36">
        <v>630331.1</v>
      </c>
      <c r="H4777" s="36">
        <v>630039.55000000005</v>
      </c>
      <c r="I4777" s="37">
        <v>693889</v>
      </c>
      <c r="J4777" s="38">
        <f t="shared" si="665"/>
        <v>25560</v>
      </c>
      <c r="K4777" s="38">
        <f t="shared" si="666"/>
        <v>494954.91249999998</v>
      </c>
      <c r="L4777" s="38">
        <f t="shared" si="667"/>
        <v>630185.32499999995</v>
      </c>
      <c r="M4777" s="39">
        <f t="shared" si="668"/>
        <v>289698.9026067282</v>
      </c>
      <c r="N4777" s="40">
        <f t="shared" si="669"/>
        <v>186774.40920839054</v>
      </c>
      <c r="O4777" s="41">
        <f t="shared" si="670"/>
        <v>0.64471907738615208</v>
      </c>
      <c r="P4777" s="42">
        <f t="shared" si="671"/>
        <v>25560</v>
      </c>
      <c r="Q4777" s="43" t="str">
        <f t="shared" si="672"/>
        <v>MEDIA GEO</v>
      </c>
    </row>
    <row r="4778" spans="2:17" s="44" customFormat="1" ht="21.6" x14ac:dyDescent="0.3">
      <c r="B4778" s="87">
        <v>4735</v>
      </c>
      <c r="C4778" s="88">
        <v>72154500</v>
      </c>
      <c r="D4778" s="89" t="s">
        <v>1356</v>
      </c>
      <c r="E4778" s="78">
        <v>908994</v>
      </c>
      <c r="F4778" s="35">
        <f t="shared" si="673"/>
        <v>955353</v>
      </c>
      <c r="G4778" s="36">
        <v>1896532.75</v>
      </c>
      <c r="H4778" s="36">
        <v>1923938.45</v>
      </c>
      <c r="I4778" s="37">
        <v>2081667</v>
      </c>
      <c r="J4778" s="38">
        <f t="shared" si="665"/>
        <v>955353</v>
      </c>
      <c r="K4778" s="38">
        <f t="shared" si="666"/>
        <v>1714372.8</v>
      </c>
      <c r="L4778" s="38">
        <f t="shared" si="667"/>
        <v>1910235.6</v>
      </c>
      <c r="M4778" s="39">
        <f t="shared" si="668"/>
        <v>1641276.1645830369</v>
      </c>
      <c r="N4778" s="40">
        <f t="shared" si="669"/>
        <v>485020.92104960245</v>
      </c>
      <c r="O4778" s="41">
        <f t="shared" si="670"/>
        <v>0.29551450969424214</v>
      </c>
      <c r="P4778" s="42">
        <f t="shared" si="671"/>
        <v>955353</v>
      </c>
      <c r="Q4778" s="43" t="str">
        <f t="shared" si="672"/>
        <v>MENOR VALOR</v>
      </c>
    </row>
    <row r="4779" spans="2:17" s="44" customFormat="1" ht="21.6" x14ac:dyDescent="0.3">
      <c r="B4779" s="87">
        <v>4736</v>
      </c>
      <c r="C4779" s="88">
        <v>72154500</v>
      </c>
      <c r="D4779" s="89" t="s">
        <v>1552</v>
      </c>
      <c r="E4779" s="78">
        <v>216354</v>
      </c>
      <c r="F4779" s="35">
        <f t="shared" si="673"/>
        <v>227388</v>
      </c>
      <c r="G4779" s="36">
        <v>1494776.85</v>
      </c>
      <c r="H4779" s="36">
        <v>1532095.25</v>
      </c>
      <c r="I4779" s="37">
        <v>1665333.6</v>
      </c>
      <c r="J4779" s="38">
        <f t="shared" si="665"/>
        <v>227388</v>
      </c>
      <c r="K4779" s="38">
        <f t="shared" si="666"/>
        <v>1229898.425</v>
      </c>
      <c r="L4779" s="38">
        <f t="shared" si="667"/>
        <v>1513436.05</v>
      </c>
      <c r="M4779" s="39">
        <f t="shared" si="668"/>
        <v>965012.03345417185</v>
      </c>
      <c r="N4779" s="40">
        <f t="shared" si="669"/>
        <v>521578.95602161769</v>
      </c>
      <c r="O4779" s="41">
        <f t="shared" si="670"/>
        <v>0.54048958763205657</v>
      </c>
      <c r="P4779" s="42">
        <f t="shared" si="671"/>
        <v>227388</v>
      </c>
      <c r="Q4779" s="43" t="str">
        <f t="shared" si="672"/>
        <v>MEDIA GEO</v>
      </c>
    </row>
    <row r="4780" spans="2:17" s="44" customFormat="1" ht="21.6" x14ac:dyDescent="0.3">
      <c r="B4780" s="87">
        <v>4737</v>
      </c>
      <c r="C4780" s="88">
        <v>72154500</v>
      </c>
      <c r="D4780" s="89" t="s">
        <v>1553</v>
      </c>
      <c r="E4780" s="78">
        <v>189642</v>
      </c>
      <c r="F4780" s="35">
        <f t="shared" si="673"/>
        <v>199314</v>
      </c>
      <c r="G4780" s="36">
        <v>1574953.1</v>
      </c>
      <c r="H4780" s="36">
        <v>1589239.05</v>
      </c>
      <c r="I4780" s="37">
        <v>1734722.5</v>
      </c>
      <c r="J4780" s="38">
        <f t="shared" si="665"/>
        <v>199314</v>
      </c>
      <c r="K4780" s="38">
        <f t="shared" si="666"/>
        <v>1274557.1625000001</v>
      </c>
      <c r="L4780" s="38">
        <f t="shared" si="667"/>
        <v>1582096.0750000002</v>
      </c>
      <c r="M4780" s="39">
        <f t="shared" si="668"/>
        <v>964508.74015621422</v>
      </c>
      <c r="N4780" s="40">
        <f t="shared" si="669"/>
        <v>541074.38969273726</v>
      </c>
      <c r="O4780" s="41">
        <f t="shared" si="670"/>
        <v>0.56098443400845022</v>
      </c>
      <c r="P4780" s="42">
        <f t="shared" si="671"/>
        <v>199314</v>
      </c>
      <c r="Q4780" s="43" t="str">
        <f t="shared" si="672"/>
        <v>MEDIA GEO</v>
      </c>
    </row>
    <row r="4781" spans="2:17" s="44" customFormat="1" ht="24.75" customHeight="1" x14ac:dyDescent="0.3">
      <c r="B4781" s="87">
        <v>4738</v>
      </c>
      <c r="C4781" s="88">
        <v>72154500</v>
      </c>
      <c r="D4781" s="89" t="s">
        <v>1439</v>
      </c>
      <c r="E4781" s="78">
        <v>199785</v>
      </c>
      <c r="F4781" s="35">
        <f t="shared" si="673"/>
        <v>209974</v>
      </c>
      <c r="G4781" s="36">
        <v>1587781.3</v>
      </c>
      <c r="H4781" s="36">
        <v>1582824.95</v>
      </c>
      <c r="I4781" s="37">
        <v>1734722.5</v>
      </c>
      <c r="J4781" s="38">
        <f t="shared" si="665"/>
        <v>209974</v>
      </c>
      <c r="K4781" s="38">
        <f t="shared" si="666"/>
        <v>1278825.6875</v>
      </c>
      <c r="L4781" s="38">
        <f t="shared" si="667"/>
        <v>1585303.125</v>
      </c>
      <c r="M4781" s="39">
        <f t="shared" si="668"/>
        <v>978148.46069542284</v>
      </c>
      <c r="N4781" s="40">
        <f t="shared" si="669"/>
        <v>543181.37029205263</v>
      </c>
      <c r="O4781" s="41">
        <f t="shared" si="670"/>
        <v>0.5553158770048805</v>
      </c>
      <c r="P4781" s="42">
        <f t="shared" si="671"/>
        <v>209974</v>
      </c>
      <c r="Q4781" s="43" t="str">
        <f t="shared" si="672"/>
        <v>MEDIA GEO</v>
      </c>
    </row>
    <row r="4782" spans="2:17" s="44" customFormat="1" ht="21.6" x14ac:dyDescent="0.3">
      <c r="B4782" s="87">
        <v>4739</v>
      </c>
      <c r="C4782" s="88">
        <v>72154500</v>
      </c>
      <c r="D4782" s="89" t="s">
        <v>1440</v>
      </c>
      <c r="E4782" s="78">
        <v>177215</v>
      </c>
      <c r="F4782" s="35">
        <f t="shared" si="673"/>
        <v>186253</v>
      </c>
      <c r="G4782" s="36">
        <v>3125416</v>
      </c>
      <c r="H4782" s="36">
        <v>3143492.1</v>
      </c>
      <c r="I4782" s="37">
        <v>3434750.55</v>
      </c>
      <c r="J4782" s="38">
        <f t="shared" si="665"/>
        <v>186253</v>
      </c>
      <c r="K4782" s="38">
        <f t="shared" si="666"/>
        <v>2472477.9124999996</v>
      </c>
      <c r="L4782" s="38">
        <f t="shared" si="667"/>
        <v>3134454.05</v>
      </c>
      <c r="M4782" s="39">
        <f t="shared" si="668"/>
        <v>1583360.0052080876</v>
      </c>
      <c r="N4782" s="40">
        <f t="shared" si="669"/>
        <v>987903.83742586791</v>
      </c>
      <c r="O4782" s="41">
        <f t="shared" si="670"/>
        <v>0.62392875541657755</v>
      </c>
      <c r="P4782" s="42">
        <f t="shared" si="671"/>
        <v>186253</v>
      </c>
      <c r="Q4782" s="43" t="str">
        <f t="shared" si="672"/>
        <v>MEDIA GEO</v>
      </c>
    </row>
    <row r="4783" spans="2:17" s="44" customFormat="1" ht="21.6" x14ac:dyDescent="0.3">
      <c r="B4783" s="87">
        <v>4740</v>
      </c>
      <c r="C4783" s="88">
        <v>72154500</v>
      </c>
      <c r="D4783" s="89" t="s">
        <v>1258</v>
      </c>
      <c r="E4783" s="78">
        <v>99543</v>
      </c>
      <c r="F4783" s="35">
        <f t="shared" si="673"/>
        <v>104620</v>
      </c>
      <c r="G4783" s="36">
        <v>2355724</v>
      </c>
      <c r="H4783" s="36">
        <v>2407619.9</v>
      </c>
      <c r="I4783" s="37">
        <v>2636778.2000000002</v>
      </c>
      <c r="J4783" s="38">
        <f t="shared" si="665"/>
        <v>104620</v>
      </c>
      <c r="K4783" s="38">
        <f t="shared" si="666"/>
        <v>1876185.5250000001</v>
      </c>
      <c r="L4783" s="38">
        <f t="shared" si="667"/>
        <v>2381671.9500000002</v>
      </c>
      <c r="M4783" s="39">
        <f t="shared" si="668"/>
        <v>1118407.7336065546</v>
      </c>
      <c r="N4783" s="40">
        <f t="shared" si="669"/>
        <v>716856.18111693591</v>
      </c>
      <c r="O4783" s="41">
        <f t="shared" si="670"/>
        <v>0.64096139500508786</v>
      </c>
      <c r="P4783" s="42">
        <f t="shared" si="671"/>
        <v>104620</v>
      </c>
      <c r="Q4783" s="43" t="str">
        <f t="shared" si="672"/>
        <v>MEDIA GEO</v>
      </c>
    </row>
    <row r="4784" spans="2:17" s="44" customFormat="1" ht="21.6" x14ac:dyDescent="0.3">
      <c r="B4784" s="87">
        <v>4741</v>
      </c>
      <c r="C4784" s="88">
        <v>72154500</v>
      </c>
      <c r="D4784" s="89" t="s">
        <v>1441</v>
      </c>
      <c r="E4784" s="78">
        <v>106889</v>
      </c>
      <c r="F4784" s="35">
        <f t="shared" si="673"/>
        <v>112340</v>
      </c>
      <c r="G4784" s="36">
        <v>1766209.9</v>
      </c>
      <c r="H4784" s="36">
        <v>1783411.35</v>
      </c>
      <c r="I4784" s="37">
        <v>1942889.2</v>
      </c>
      <c r="J4784" s="38">
        <f t="shared" si="665"/>
        <v>112340</v>
      </c>
      <c r="K4784" s="38">
        <f t="shared" si="666"/>
        <v>1401212.6125</v>
      </c>
      <c r="L4784" s="38">
        <f t="shared" si="667"/>
        <v>1774810.625</v>
      </c>
      <c r="M4784" s="39">
        <f t="shared" si="668"/>
        <v>910582.02635302779</v>
      </c>
      <c r="N4784" s="40">
        <f t="shared" si="669"/>
        <v>564442.34986231674</v>
      </c>
      <c r="O4784" s="41">
        <f t="shared" si="670"/>
        <v>0.6198698563411853</v>
      </c>
      <c r="P4784" s="42">
        <f t="shared" si="671"/>
        <v>112340</v>
      </c>
      <c r="Q4784" s="43" t="str">
        <f t="shared" si="672"/>
        <v>MEDIA GEO</v>
      </c>
    </row>
    <row r="4785" spans="2:17" s="44" customFormat="1" ht="21.6" x14ac:dyDescent="0.3">
      <c r="B4785" s="87">
        <v>4742</v>
      </c>
      <c r="C4785" s="88">
        <v>72154500</v>
      </c>
      <c r="D4785" s="89" t="s">
        <v>1554</v>
      </c>
      <c r="E4785" s="78">
        <v>4219112</v>
      </c>
      <c r="F4785" s="35">
        <f t="shared" si="673"/>
        <v>4434287</v>
      </c>
      <c r="G4785" s="36">
        <v>24773586.600000001</v>
      </c>
      <c r="H4785" s="36">
        <v>25113533.899999999</v>
      </c>
      <c r="I4785" s="37">
        <v>27061671</v>
      </c>
      <c r="J4785" s="38">
        <f t="shared" si="665"/>
        <v>4434287</v>
      </c>
      <c r="K4785" s="38">
        <f t="shared" si="666"/>
        <v>20345769.625</v>
      </c>
      <c r="L4785" s="38">
        <f t="shared" si="667"/>
        <v>24943560.25</v>
      </c>
      <c r="M4785" s="39">
        <f t="shared" si="668"/>
        <v>16529844.992901416</v>
      </c>
      <c r="N4785" s="40">
        <f t="shared" si="669"/>
        <v>8552851.0790157393</v>
      </c>
      <c r="O4785" s="41">
        <f t="shared" si="670"/>
        <v>0.51741871038044696</v>
      </c>
      <c r="P4785" s="42">
        <f t="shared" si="671"/>
        <v>4434287</v>
      </c>
      <c r="Q4785" s="43" t="str">
        <f t="shared" si="672"/>
        <v>MEDIA GEO</v>
      </c>
    </row>
    <row r="4786" spans="2:17" s="44" customFormat="1" ht="21.6" x14ac:dyDescent="0.3">
      <c r="B4786" s="87">
        <v>4743</v>
      </c>
      <c r="C4786" s="88">
        <v>72154500</v>
      </c>
      <c r="D4786" s="89" t="s">
        <v>1234</v>
      </c>
      <c r="E4786" s="78">
        <v>419877</v>
      </c>
      <c r="F4786" s="35">
        <f t="shared" si="673"/>
        <v>441291</v>
      </c>
      <c r="G4786" s="36">
        <v>1856590.4</v>
      </c>
      <c r="H4786" s="36">
        <v>1915483.5</v>
      </c>
      <c r="I4786" s="37">
        <v>2081667</v>
      </c>
      <c r="J4786" s="38">
        <f t="shared" si="665"/>
        <v>441291</v>
      </c>
      <c r="K4786" s="38">
        <f t="shared" si="666"/>
        <v>1573757.9750000001</v>
      </c>
      <c r="L4786" s="38">
        <f t="shared" si="667"/>
        <v>1886036.95</v>
      </c>
      <c r="M4786" s="39">
        <f t="shared" si="668"/>
        <v>1344413.0235242483</v>
      </c>
      <c r="N4786" s="40">
        <f t="shared" si="669"/>
        <v>638603.7070729126</v>
      </c>
      <c r="O4786" s="41">
        <f t="shared" si="670"/>
        <v>0.4750055941877705</v>
      </c>
      <c r="P4786" s="42">
        <f t="shared" si="671"/>
        <v>441291</v>
      </c>
      <c r="Q4786" s="43" t="str">
        <f t="shared" si="672"/>
        <v>MEDIA GEO</v>
      </c>
    </row>
    <row r="4787" spans="2:17" s="44" customFormat="1" ht="21.6" x14ac:dyDescent="0.3">
      <c r="B4787" s="87">
        <v>4744</v>
      </c>
      <c r="C4787" s="88">
        <v>72154500</v>
      </c>
      <c r="D4787" s="89" t="s">
        <v>1235</v>
      </c>
      <c r="E4787" s="78">
        <v>445136</v>
      </c>
      <c r="F4787" s="35">
        <f t="shared" si="673"/>
        <v>467838</v>
      </c>
      <c r="G4787" s="36">
        <v>4040883</v>
      </c>
      <c r="H4787" s="36">
        <v>4186949.55</v>
      </c>
      <c r="I4787" s="37">
        <v>4510278.5</v>
      </c>
      <c r="J4787" s="38">
        <f t="shared" si="665"/>
        <v>467838</v>
      </c>
      <c r="K4787" s="38">
        <f t="shared" si="666"/>
        <v>3301487.2625000002</v>
      </c>
      <c r="L4787" s="38">
        <f t="shared" si="667"/>
        <v>4113916.2749999999</v>
      </c>
      <c r="M4787" s="39">
        <f t="shared" si="668"/>
        <v>2444377.1452681706</v>
      </c>
      <c r="N4787" s="40">
        <f t="shared" si="669"/>
        <v>1397624.2328997857</v>
      </c>
      <c r="O4787" s="41">
        <f t="shared" si="670"/>
        <v>0.57177110971001721</v>
      </c>
      <c r="P4787" s="42">
        <f t="shared" si="671"/>
        <v>467838</v>
      </c>
      <c r="Q4787" s="43" t="str">
        <f t="shared" si="672"/>
        <v>MEDIA GEO</v>
      </c>
    </row>
    <row r="4788" spans="2:17" s="44" customFormat="1" ht="21.6" x14ac:dyDescent="0.3">
      <c r="B4788" s="87">
        <v>4745</v>
      </c>
      <c r="C4788" s="88">
        <v>72154500</v>
      </c>
      <c r="D4788" s="89" t="s">
        <v>1236</v>
      </c>
      <c r="E4788" s="78">
        <v>87963</v>
      </c>
      <c r="F4788" s="35">
        <f t="shared" si="673"/>
        <v>92449</v>
      </c>
      <c r="G4788" s="36">
        <v>2512869.4500000002</v>
      </c>
      <c r="H4788" s="36">
        <v>2525989.2000000002</v>
      </c>
      <c r="I4788" s="37">
        <v>2775556</v>
      </c>
      <c r="J4788" s="38">
        <f t="shared" si="665"/>
        <v>92449</v>
      </c>
      <c r="K4788" s="38">
        <f t="shared" si="666"/>
        <v>1976715.9125000001</v>
      </c>
      <c r="L4788" s="38">
        <f t="shared" si="667"/>
        <v>2519429.3250000002</v>
      </c>
      <c r="M4788" s="39">
        <f t="shared" si="668"/>
        <v>1129700.7236739553</v>
      </c>
      <c r="N4788" s="40">
        <f t="shared" si="669"/>
        <v>733447.72760728875</v>
      </c>
      <c r="O4788" s="41">
        <f t="shared" si="670"/>
        <v>0.64924073450356601</v>
      </c>
      <c r="P4788" s="42">
        <f t="shared" si="671"/>
        <v>92449</v>
      </c>
      <c r="Q4788" s="43" t="str">
        <f t="shared" si="672"/>
        <v>MEDIA GEO</v>
      </c>
    </row>
    <row r="4789" spans="2:17" s="44" customFormat="1" ht="21.6" x14ac:dyDescent="0.3">
      <c r="B4789" s="87">
        <v>4746</v>
      </c>
      <c r="C4789" s="88">
        <v>72154500</v>
      </c>
      <c r="D4789" s="89" t="s">
        <v>1237</v>
      </c>
      <c r="E4789" s="78">
        <v>85073</v>
      </c>
      <c r="F4789" s="35">
        <f t="shared" si="673"/>
        <v>89412</v>
      </c>
      <c r="G4789" s="36">
        <v>2346977.5</v>
      </c>
      <c r="H4789" s="36">
        <v>2366802.9</v>
      </c>
      <c r="I4789" s="37">
        <v>2602083.75</v>
      </c>
      <c r="J4789" s="38">
        <f t="shared" si="665"/>
        <v>89412</v>
      </c>
      <c r="K4789" s="38">
        <f t="shared" si="666"/>
        <v>1851319.0375000001</v>
      </c>
      <c r="L4789" s="38">
        <f t="shared" si="667"/>
        <v>2356890.2000000002</v>
      </c>
      <c r="M4789" s="39">
        <f t="shared" si="668"/>
        <v>1066220.4910475193</v>
      </c>
      <c r="N4789" s="40">
        <f t="shared" si="669"/>
        <v>690707.90794029983</v>
      </c>
      <c r="O4789" s="41">
        <f t="shared" si="670"/>
        <v>0.64780963575527117</v>
      </c>
      <c r="P4789" s="42">
        <f t="shared" si="671"/>
        <v>89412</v>
      </c>
      <c r="Q4789" s="43" t="str">
        <f t="shared" si="672"/>
        <v>MEDIA GEO</v>
      </c>
    </row>
    <row r="4790" spans="2:17" s="44" customFormat="1" x14ac:dyDescent="0.3">
      <c r="B4790" s="87">
        <v>4747</v>
      </c>
      <c r="C4790" s="88">
        <v>72154500</v>
      </c>
      <c r="D4790" s="89" t="s">
        <v>1555</v>
      </c>
      <c r="E4790" s="78">
        <v>536210</v>
      </c>
      <c r="F4790" s="35">
        <f t="shared" si="673"/>
        <v>563557</v>
      </c>
      <c r="G4790" s="36">
        <v>1068239.2</v>
      </c>
      <c r="H4790" s="36">
        <v>1071154.7</v>
      </c>
      <c r="I4790" s="37">
        <v>1179611.3</v>
      </c>
      <c r="J4790" s="38">
        <f t="shared" si="665"/>
        <v>563557</v>
      </c>
      <c r="K4790" s="38">
        <f t="shared" si="666"/>
        <v>970640.55</v>
      </c>
      <c r="L4790" s="38">
        <f t="shared" si="667"/>
        <v>1069696.95</v>
      </c>
      <c r="M4790" s="39">
        <f t="shared" si="668"/>
        <v>933897.83866867644</v>
      </c>
      <c r="N4790" s="40">
        <f t="shared" si="669"/>
        <v>261870.51837293449</v>
      </c>
      <c r="O4790" s="41">
        <f t="shared" si="670"/>
        <v>0.28040595826439169</v>
      </c>
      <c r="P4790" s="42">
        <f t="shared" si="671"/>
        <v>563557</v>
      </c>
      <c r="Q4790" s="43" t="str">
        <f t="shared" si="672"/>
        <v>MENOR VALOR</v>
      </c>
    </row>
    <row r="4791" spans="2:17" s="44" customFormat="1" x14ac:dyDescent="0.3">
      <c r="B4791" s="87">
        <v>4748</v>
      </c>
      <c r="C4791" s="88">
        <v>72154500</v>
      </c>
      <c r="D4791" s="89" t="s">
        <v>1556</v>
      </c>
      <c r="E4791" s="78">
        <v>706650</v>
      </c>
      <c r="F4791" s="35">
        <f t="shared" si="673"/>
        <v>742689</v>
      </c>
      <c r="G4791" s="36">
        <v>2121609.35</v>
      </c>
      <c r="H4791" s="36">
        <v>2192456</v>
      </c>
      <c r="I4791" s="37">
        <v>2359222.6</v>
      </c>
      <c r="J4791" s="38">
        <f t="shared" si="665"/>
        <v>742689</v>
      </c>
      <c r="K4791" s="38">
        <f t="shared" si="666"/>
        <v>1853994.2374999998</v>
      </c>
      <c r="L4791" s="38">
        <f t="shared" si="667"/>
        <v>2157032.6749999998</v>
      </c>
      <c r="M4791" s="39">
        <f t="shared" si="668"/>
        <v>1689635.6126359308</v>
      </c>
      <c r="N4791" s="40">
        <f t="shared" si="669"/>
        <v>669592.37121649692</v>
      </c>
      <c r="O4791" s="41">
        <f t="shared" si="670"/>
        <v>0.39629395013277063</v>
      </c>
      <c r="P4791" s="42">
        <f t="shared" si="671"/>
        <v>742689</v>
      </c>
      <c r="Q4791" s="43" t="str">
        <f t="shared" si="672"/>
        <v>MEDIA GEO</v>
      </c>
    </row>
    <row r="4792" spans="2:17" s="44" customFormat="1" ht="32.4" x14ac:dyDescent="0.3">
      <c r="B4792" s="87">
        <v>4749</v>
      </c>
      <c r="C4792" s="88">
        <v>72154500</v>
      </c>
      <c r="D4792" s="89" t="s">
        <v>1238</v>
      </c>
      <c r="E4792" s="78">
        <v>122905</v>
      </c>
      <c r="F4792" s="35">
        <f t="shared" si="673"/>
        <v>129173</v>
      </c>
      <c r="G4792" s="36">
        <v>2811708.2</v>
      </c>
      <c r="H4792" s="36">
        <v>2857190</v>
      </c>
      <c r="I4792" s="37">
        <v>3087806.05</v>
      </c>
      <c r="J4792" s="38">
        <f t="shared" si="665"/>
        <v>129173</v>
      </c>
      <c r="K4792" s="38">
        <f t="shared" si="666"/>
        <v>2221469.3125</v>
      </c>
      <c r="L4792" s="38">
        <f t="shared" si="667"/>
        <v>2834449.1</v>
      </c>
      <c r="M4792" s="39">
        <f t="shared" si="668"/>
        <v>1337928.1216572854</v>
      </c>
      <c r="N4792" s="40">
        <f t="shared" si="669"/>
        <v>854718.94331783673</v>
      </c>
      <c r="O4792" s="41">
        <f t="shared" si="670"/>
        <v>0.63883771443498794</v>
      </c>
      <c r="P4792" s="42">
        <f t="shared" si="671"/>
        <v>129173</v>
      </c>
      <c r="Q4792" s="43" t="str">
        <f t="shared" si="672"/>
        <v>MEDIA GEO</v>
      </c>
    </row>
    <row r="4793" spans="2:17" s="44" customFormat="1" x14ac:dyDescent="0.3">
      <c r="B4793" s="87">
        <v>4750</v>
      </c>
      <c r="C4793" s="88">
        <v>72154500</v>
      </c>
      <c r="D4793" s="89" t="s">
        <v>1127</v>
      </c>
      <c r="E4793" s="78">
        <v>145329</v>
      </c>
      <c r="F4793" s="35">
        <f t="shared" si="673"/>
        <v>152741</v>
      </c>
      <c r="G4793" s="36">
        <v>948703.7</v>
      </c>
      <c r="H4793" s="36">
        <v>952493.85</v>
      </c>
      <c r="I4793" s="37">
        <v>1040833.5</v>
      </c>
      <c r="J4793" s="38">
        <f t="shared" si="665"/>
        <v>152741</v>
      </c>
      <c r="K4793" s="38">
        <f t="shared" si="666"/>
        <v>773693.01249999995</v>
      </c>
      <c r="L4793" s="38">
        <f t="shared" si="667"/>
        <v>950598.77499999991</v>
      </c>
      <c r="M4793" s="39">
        <f t="shared" si="668"/>
        <v>615647.91999436787</v>
      </c>
      <c r="N4793" s="40">
        <f t="shared" si="669"/>
        <v>327324.62218619615</v>
      </c>
      <c r="O4793" s="41">
        <f t="shared" si="670"/>
        <v>0.53167502326523031</v>
      </c>
      <c r="P4793" s="42">
        <f t="shared" si="671"/>
        <v>152741</v>
      </c>
      <c r="Q4793" s="43" t="str">
        <f t="shared" si="672"/>
        <v>MEDIA GEO</v>
      </c>
    </row>
    <row r="4794" spans="2:17" s="44" customFormat="1" x14ac:dyDescent="0.3">
      <c r="B4794" s="87">
        <v>4751</v>
      </c>
      <c r="C4794" s="88">
        <v>72154500</v>
      </c>
      <c r="D4794" s="89" t="s">
        <v>1557</v>
      </c>
      <c r="E4794" s="78">
        <v>330349</v>
      </c>
      <c r="F4794" s="35">
        <f t="shared" si="673"/>
        <v>347197</v>
      </c>
      <c r="G4794" s="36">
        <v>4339138.6500000004</v>
      </c>
      <c r="H4794" s="36">
        <v>4463338.95</v>
      </c>
      <c r="I4794" s="37">
        <v>4857223</v>
      </c>
      <c r="J4794" s="38">
        <f t="shared" si="665"/>
        <v>347197</v>
      </c>
      <c r="K4794" s="38">
        <f t="shared" si="666"/>
        <v>3501724.4000000004</v>
      </c>
      <c r="L4794" s="38">
        <f t="shared" si="667"/>
        <v>4401238.8000000007</v>
      </c>
      <c r="M4794" s="39">
        <f t="shared" si="668"/>
        <v>2390599.645534113</v>
      </c>
      <c r="N4794" s="40">
        <f t="shared" si="669"/>
        <v>1444903.8673517024</v>
      </c>
      <c r="O4794" s="41">
        <f t="shared" si="670"/>
        <v>0.60441064234696595</v>
      </c>
      <c r="P4794" s="42">
        <f t="shared" si="671"/>
        <v>347197</v>
      </c>
      <c r="Q4794" s="43" t="str">
        <f t="shared" si="672"/>
        <v>MEDIA GEO</v>
      </c>
    </row>
    <row r="4795" spans="2:17" s="44" customFormat="1" ht="21.6" x14ac:dyDescent="0.3">
      <c r="B4795" s="87">
        <v>4752</v>
      </c>
      <c r="C4795" s="88">
        <v>72154500</v>
      </c>
      <c r="D4795" s="89" t="s">
        <v>1558</v>
      </c>
      <c r="E4795" s="78">
        <v>319230</v>
      </c>
      <c r="F4795" s="35">
        <f t="shared" si="673"/>
        <v>335511</v>
      </c>
      <c r="G4795" s="36">
        <v>2113737.5</v>
      </c>
      <c r="H4795" s="36">
        <v>2136478.4</v>
      </c>
      <c r="I4795" s="37">
        <v>2324528.15</v>
      </c>
      <c r="J4795" s="38">
        <f t="shared" si="665"/>
        <v>335511</v>
      </c>
      <c r="K4795" s="38">
        <f t="shared" si="666"/>
        <v>1727563.7625000002</v>
      </c>
      <c r="L4795" s="38">
        <f t="shared" si="667"/>
        <v>2125107.9500000002</v>
      </c>
      <c r="M4795" s="39">
        <f t="shared" si="668"/>
        <v>1369928.1283404729</v>
      </c>
      <c r="N4795" s="40">
        <f t="shared" si="669"/>
        <v>731443.36602506379</v>
      </c>
      <c r="O4795" s="41">
        <f t="shared" si="670"/>
        <v>0.53392827761784278</v>
      </c>
      <c r="P4795" s="42">
        <f t="shared" si="671"/>
        <v>335511</v>
      </c>
      <c r="Q4795" s="43" t="str">
        <f t="shared" si="672"/>
        <v>MEDIA GEO</v>
      </c>
    </row>
    <row r="4796" spans="2:17" s="44" customFormat="1" x14ac:dyDescent="0.3">
      <c r="B4796" s="87">
        <v>4753</v>
      </c>
      <c r="C4796" s="88">
        <v>72154500</v>
      </c>
      <c r="D4796" s="89" t="s">
        <v>1559</v>
      </c>
      <c r="E4796" s="78">
        <v>79292</v>
      </c>
      <c r="F4796" s="35">
        <f t="shared" si="673"/>
        <v>83336</v>
      </c>
      <c r="G4796" s="36">
        <v>2455434.1</v>
      </c>
      <c r="H4796" s="36">
        <v>2487796.15</v>
      </c>
      <c r="I4796" s="37">
        <v>2740861.55</v>
      </c>
      <c r="J4796" s="38">
        <f t="shared" si="665"/>
        <v>83336</v>
      </c>
      <c r="K4796" s="38">
        <f t="shared" si="666"/>
        <v>1941856.95</v>
      </c>
      <c r="L4796" s="38">
        <f t="shared" si="667"/>
        <v>2471615.125</v>
      </c>
      <c r="M4796" s="39">
        <f t="shared" si="668"/>
        <v>1086840.2306486145</v>
      </c>
      <c r="N4796" s="40">
        <f t="shared" si="669"/>
        <v>709584.64644102461</v>
      </c>
      <c r="O4796" s="41">
        <f t="shared" si="670"/>
        <v>0.65288772574930554</v>
      </c>
      <c r="P4796" s="42">
        <f t="shared" si="671"/>
        <v>83336</v>
      </c>
      <c r="Q4796" s="43" t="str">
        <f t="shared" si="672"/>
        <v>MEDIA GEO</v>
      </c>
    </row>
    <row r="4797" spans="2:17" s="44" customFormat="1" x14ac:dyDescent="0.3">
      <c r="B4797" s="87">
        <v>4754</v>
      </c>
      <c r="C4797" s="88">
        <v>72154500</v>
      </c>
      <c r="D4797" s="89" t="s">
        <v>1560</v>
      </c>
      <c r="E4797" s="78">
        <v>27118</v>
      </c>
      <c r="F4797" s="35">
        <f t="shared" si="673"/>
        <v>28501</v>
      </c>
      <c r="G4797" s="36">
        <v>1899156.7</v>
      </c>
      <c r="H4797" s="36">
        <v>1922189.15</v>
      </c>
      <c r="I4797" s="37">
        <v>2081667</v>
      </c>
      <c r="J4797" s="38">
        <f t="shared" si="665"/>
        <v>28501</v>
      </c>
      <c r="K4797" s="38">
        <f t="shared" si="666"/>
        <v>1482878.4624999999</v>
      </c>
      <c r="L4797" s="38">
        <f t="shared" si="667"/>
        <v>1910672.9249999998</v>
      </c>
      <c r="M4797" s="39">
        <f t="shared" si="668"/>
        <v>682192.70233779273</v>
      </c>
      <c r="N4797" s="40">
        <f t="shared" si="669"/>
        <v>462229.83552843134</v>
      </c>
      <c r="O4797" s="41">
        <f t="shared" si="670"/>
        <v>0.67756490789834756</v>
      </c>
      <c r="P4797" s="42">
        <f t="shared" si="671"/>
        <v>28501</v>
      </c>
      <c r="Q4797" s="43" t="str">
        <f t="shared" si="672"/>
        <v>MEDIA GEO</v>
      </c>
    </row>
    <row r="4798" spans="2:17" s="44" customFormat="1" x14ac:dyDescent="0.3">
      <c r="B4798" s="87">
        <v>4755</v>
      </c>
      <c r="C4798" s="88">
        <v>72154500</v>
      </c>
      <c r="D4798" s="89" t="s">
        <v>1561</v>
      </c>
      <c r="E4798" s="78">
        <v>1704674</v>
      </c>
      <c r="F4798" s="35">
        <f t="shared" si="673"/>
        <v>1791612</v>
      </c>
      <c r="G4798" s="36">
        <v>3798021.85</v>
      </c>
      <c r="H4798" s="36">
        <v>3816389.5</v>
      </c>
      <c r="I4798" s="37">
        <v>4163334</v>
      </c>
      <c r="J4798" s="38">
        <f t="shared" si="665"/>
        <v>1791612</v>
      </c>
      <c r="K4798" s="38">
        <f t="shared" si="666"/>
        <v>3392339.3374999999</v>
      </c>
      <c r="L4798" s="38">
        <f t="shared" si="667"/>
        <v>3807205.6749999998</v>
      </c>
      <c r="M4798" s="39">
        <f t="shared" si="668"/>
        <v>3224585.0916356528</v>
      </c>
      <c r="N4798" s="40">
        <f t="shared" si="669"/>
        <v>1013264.9903534227</v>
      </c>
      <c r="O4798" s="41">
        <f t="shared" si="670"/>
        <v>0.31423112169741185</v>
      </c>
      <c r="P4798" s="42">
        <f t="shared" si="671"/>
        <v>1791612</v>
      </c>
      <c r="Q4798" s="43" t="str">
        <f t="shared" si="672"/>
        <v>MENOR VALOR</v>
      </c>
    </row>
    <row r="4799" spans="2:17" s="44" customFormat="1" x14ac:dyDescent="0.3">
      <c r="B4799" s="87">
        <v>4756</v>
      </c>
      <c r="C4799" s="88">
        <v>72154500</v>
      </c>
      <c r="D4799" s="89" t="s">
        <v>1562</v>
      </c>
      <c r="E4799" s="78">
        <v>64380</v>
      </c>
      <c r="F4799" s="35">
        <f t="shared" si="673"/>
        <v>67663</v>
      </c>
      <c r="G4799" s="36">
        <v>779021.6</v>
      </c>
      <c r="H4799" s="36">
        <v>799138.55</v>
      </c>
      <c r="I4799" s="37">
        <v>867361.25</v>
      </c>
      <c r="J4799" s="38">
        <f t="shared" si="665"/>
        <v>67663</v>
      </c>
      <c r="K4799" s="38">
        <f t="shared" si="666"/>
        <v>628296.1</v>
      </c>
      <c r="L4799" s="38">
        <f t="shared" si="667"/>
        <v>789080.07499999995</v>
      </c>
      <c r="M4799" s="39">
        <f t="shared" si="668"/>
        <v>437200.56196641852</v>
      </c>
      <c r="N4799" s="40">
        <f t="shared" si="669"/>
        <v>261302.51596959858</v>
      </c>
      <c r="O4799" s="41">
        <f t="shared" si="670"/>
        <v>0.59767195813821783</v>
      </c>
      <c r="P4799" s="42">
        <f t="shared" si="671"/>
        <v>67663</v>
      </c>
      <c r="Q4799" s="43" t="str">
        <f t="shared" si="672"/>
        <v>MEDIA GEO</v>
      </c>
    </row>
    <row r="4800" spans="2:17" s="44" customFormat="1" ht="21.6" x14ac:dyDescent="0.3">
      <c r="B4800" s="87">
        <v>4757</v>
      </c>
      <c r="C4800" s="88">
        <v>72154500</v>
      </c>
      <c r="D4800" s="89" t="s">
        <v>1563</v>
      </c>
      <c r="E4800" s="78">
        <v>269983</v>
      </c>
      <c r="F4800" s="35">
        <f t="shared" si="673"/>
        <v>283752</v>
      </c>
      <c r="G4800" s="36">
        <v>3100051.15</v>
      </c>
      <c r="H4800" s="36">
        <v>3179935.85</v>
      </c>
      <c r="I4800" s="37">
        <v>3469445</v>
      </c>
      <c r="J4800" s="38">
        <f t="shared" si="665"/>
        <v>283752</v>
      </c>
      <c r="K4800" s="38">
        <f t="shared" si="666"/>
        <v>2508296</v>
      </c>
      <c r="L4800" s="38">
        <f t="shared" si="667"/>
        <v>3139993.5</v>
      </c>
      <c r="M4800" s="39">
        <f t="shared" si="668"/>
        <v>1765007.4352974035</v>
      </c>
      <c r="N4800" s="40">
        <f t="shared" si="669"/>
        <v>1047405.7629682254</v>
      </c>
      <c r="O4800" s="41">
        <f t="shared" si="670"/>
        <v>0.59342852728081441</v>
      </c>
      <c r="P4800" s="42">
        <f t="shared" si="671"/>
        <v>283752</v>
      </c>
      <c r="Q4800" s="43" t="str">
        <f t="shared" si="672"/>
        <v>MEDIA GEO</v>
      </c>
    </row>
    <row r="4801" spans="2:17" s="44" customFormat="1" x14ac:dyDescent="0.3">
      <c r="B4801" s="87">
        <v>4758</v>
      </c>
      <c r="C4801" s="88">
        <v>72154500</v>
      </c>
      <c r="D4801" s="89" t="s">
        <v>1564</v>
      </c>
      <c r="E4801" s="78">
        <v>476009</v>
      </c>
      <c r="F4801" s="35">
        <f t="shared" si="673"/>
        <v>500285</v>
      </c>
      <c r="G4801" s="36">
        <v>4682001.45</v>
      </c>
      <c r="H4801" s="36">
        <v>4794831.3</v>
      </c>
      <c r="I4801" s="37">
        <v>5204167.5</v>
      </c>
      <c r="J4801" s="38">
        <f t="shared" si="665"/>
        <v>500285</v>
      </c>
      <c r="K4801" s="38">
        <f t="shared" si="666"/>
        <v>3795321.3125</v>
      </c>
      <c r="L4801" s="38">
        <f t="shared" si="667"/>
        <v>4738416.375</v>
      </c>
      <c r="M4801" s="39">
        <f t="shared" si="668"/>
        <v>2764988.9870728012</v>
      </c>
      <c r="N4801" s="40">
        <f t="shared" si="669"/>
        <v>1601387.5466393889</v>
      </c>
      <c r="O4801" s="41">
        <f t="shared" si="670"/>
        <v>0.57916597647454748</v>
      </c>
      <c r="P4801" s="42">
        <f t="shared" si="671"/>
        <v>500285</v>
      </c>
      <c r="Q4801" s="43" t="str">
        <f t="shared" si="672"/>
        <v>MEDIA GEO</v>
      </c>
    </row>
    <row r="4802" spans="2:17" s="44" customFormat="1" x14ac:dyDescent="0.3">
      <c r="B4802" s="87">
        <v>4759</v>
      </c>
      <c r="C4802" s="88">
        <v>72154500</v>
      </c>
      <c r="D4802" s="89" t="s">
        <v>1565</v>
      </c>
      <c r="E4802" s="78">
        <v>479120</v>
      </c>
      <c r="F4802" s="35">
        <f t="shared" si="673"/>
        <v>503555</v>
      </c>
      <c r="G4802" s="36">
        <v>5905345.25</v>
      </c>
      <c r="H4802" s="36">
        <v>6014676.5</v>
      </c>
      <c r="I4802" s="37">
        <v>6557251.0499999998</v>
      </c>
      <c r="J4802" s="38">
        <f t="shared" si="665"/>
        <v>503555</v>
      </c>
      <c r="K4802" s="38">
        <f t="shared" si="666"/>
        <v>4745206.95</v>
      </c>
      <c r="L4802" s="38">
        <f t="shared" si="667"/>
        <v>5960010.875</v>
      </c>
      <c r="M4802" s="39">
        <f t="shared" si="668"/>
        <v>3290838.5242205658</v>
      </c>
      <c r="N4802" s="40">
        <f t="shared" si="669"/>
        <v>1970907.0810659006</v>
      </c>
      <c r="O4802" s="41">
        <f t="shared" si="670"/>
        <v>0.59890725921677046</v>
      </c>
      <c r="P4802" s="42">
        <f t="shared" si="671"/>
        <v>503555</v>
      </c>
      <c r="Q4802" s="43" t="str">
        <f t="shared" si="672"/>
        <v>MEDIA GEO</v>
      </c>
    </row>
    <row r="4803" spans="2:17" s="44" customFormat="1" x14ac:dyDescent="0.3">
      <c r="B4803" s="87">
        <v>4760</v>
      </c>
      <c r="C4803" s="88">
        <v>72154500</v>
      </c>
      <c r="D4803" s="89" t="s">
        <v>1566</v>
      </c>
      <c r="E4803" s="78">
        <v>75813</v>
      </c>
      <c r="F4803" s="35">
        <f t="shared" si="673"/>
        <v>79679</v>
      </c>
      <c r="G4803" s="36">
        <v>1269700.25</v>
      </c>
      <c r="H4803" s="36">
        <v>1289525.6499999999</v>
      </c>
      <c r="I4803" s="37">
        <v>1387778</v>
      </c>
      <c r="J4803" s="38">
        <f t="shared" si="665"/>
        <v>79679</v>
      </c>
      <c r="K4803" s="38">
        <f t="shared" si="666"/>
        <v>1006670.725</v>
      </c>
      <c r="L4803" s="38">
        <f t="shared" si="667"/>
        <v>1279612.95</v>
      </c>
      <c r="M4803" s="39">
        <f t="shared" si="668"/>
        <v>652302.08381270675</v>
      </c>
      <c r="N4803" s="40">
        <f t="shared" si="669"/>
        <v>404905.66562791774</v>
      </c>
      <c r="O4803" s="41">
        <f t="shared" si="670"/>
        <v>0.62073336215828634</v>
      </c>
      <c r="P4803" s="42">
        <f t="shared" si="671"/>
        <v>79679</v>
      </c>
      <c r="Q4803" s="43" t="str">
        <f t="shared" si="672"/>
        <v>MEDIA GEO</v>
      </c>
    </row>
    <row r="4804" spans="2:17" s="44" customFormat="1" x14ac:dyDescent="0.3">
      <c r="B4804" s="87">
        <v>4761</v>
      </c>
      <c r="C4804" s="88">
        <v>72154500</v>
      </c>
      <c r="D4804" s="89" t="s">
        <v>1567</v>
      </c>
      <c r="E4804" s="78">
        <v>674450</v>
      </c>
      <c r="F4804" s="35">
        <f t="shared" si="673"/>
        <v>708847</v>
      </c>
      <c r="G4804" s="36">
        <v>6283194.0499999998</v>
      </c>
      <c r="H4804" s="36">
        <v>6438881.75</v>
      </c>
      <c r="I4804" s="37">
        <v>6938890</v>
      </c>
      <c r="J4804" s="38">
        <f t="shared" si="665"/>
        <v>708847</v>
      </c>
      <c r="K4804" s="38">
        <f t="shared" si="666"/>
        <v>5092453.2</v>
      </c>
      <c r="L4804" s="38">
        <f t="shared" si="667"/>
        <v>6361037.9000000004</v>
      </c>
      <c r="M4804" s="39">
        <f t="shared" si="668"/>
        <v>3755851.0239853547</v>
      </c>
      <c r="N4804" s="40">
        <f t="shared" si="669"/>
        <v>2154557.2076627426</v>
      </c>
      <c r="O4804" s="41">
        <f t="shared" si="670"/>
        <v>0.57365353255585994</v>
      </c>
      <c r="P4804" s="42">
        <f t="shared" si="671"/>
        <v>708847</v>
      </c>
      <c r="Q4804" s="43" t="str">
        <f t="shared" si="672"/>
        <v>MEDIA GEO</v>
      </c>
    </row>
    <row r="4805" spans="2:17" s="44" customFormat="1" x14ac:dyDescent="0.3">
      <c r="B4805" s="87">
        <v>4762</v>
      </c>
      <c r="C4805" s="88">
        <v>72154500</v>
      </c>
      <c r="D4805" s="89" t="s">
        <v>1141</v>
      </c>
      <c r="E4805" s="78">
        <v>113811</v>
      </c>
      <c r="F4805" s="35">
        <f t="shared" si="673"/>
        <v>119615</v>
      </c>
      <c r="G4805" s="36">
        <v>3122500.5</v>
      </c>
      <c r="H4805" s="36">
        <v>3191597.85</v>
      </c>
      <c r="I4805" s="37">
        <v>3469445</v>
      </c>
      <c r="J4805" s="38">
        <f t="shared" si="665"/>
        <v>119615</v>
      </c>
      <c r="K4805" s="38">
        <f t="shared" si="666"/>
        <v>2475789.5874999999</v>
      </c>
      <c r="L4805" s="38">
        <f t="shared" si="667"/>
        <v>3157049.1749999998</v>
      </c>
      <c r="M4805" s="39">
        <f t="shared" si="668"/>
        <v>1426064.2183327076</v>
      </c>
      <c r="N4805" s="40">
        <f t="shared" si="669"/>
        <v>923799.10155892186</v>
      </c>
      <c r="O4805" s="41">
        <f t="shared" si="670"/>
        <v>0.64779628412455903</v>
      </c>
      <c r="P4805" s="42">
        <f t="shared" si="671"/>
        <v>119615</v>
      </c>
      <c r="Q4805" s="43" t="str">
        <f t="shared" si="672"/>
        <v>MEDIA GEO</v>
      </c>
    </row>
    <row r="4806" spans="2:17" s="44" customFormat="1" x14ac:dyDescent="0.3">
      <c r="B4806" s="87">
        <v>4763</v>
      </c>
      <c r="C4806" s="88">
        <v>72154500</v>
      </c>
      <c r="D4806" s="89" t="s">
        <v>1142</v>
      </c>
      <c r="E4806" s="78">
        <v>101274</v>
      </c>
      <c r="F4806" s="35">
        <f t="shared" si="673"/>
        <v>106439</v>
      </c>
      <c r="G4806" s="36">
        <v>2514618.75</v>
      </c>
      <c r="H4806" s="36">
        <v>2547272.35</v>
      </c>
      <c r="I4806" s="37">
        <v>2775556</v>
      </c>
      <c r="J4806" s="38">
        <f t="shared" si="665"/>
        <v>106439</v>
      </c>
      <c r="K4806" s="38">
        <f t="shared" si="666"/>
        <v>1985971.5249999999</v>
      </c>
      <c r="L4806" s="38">
        <f t="shared" si="667"/>
        <v>2530945.5499999998</v>
      </c>
      <c r="M4806" s="39">
        <f t="shared" si="668"/>
        <v>1172869.1892108561</v>
      </c>
      <c r="N4806" s="40">
        <f t="shared" si="669"/>
        <v>754080.01845304924</v>
      </c>
      <c r="O4806" s="41">
        <f t="shared" si="670"/>
        <v>0.64293616491061412</v>
      </c>
      <c r="P4806" s="42">
        <f t="shared" si="671"/>
        <v>106439</v>
      </c>
      <c r="Q4806" s="43" t="str">
        <f t="shared" si="672"/>
        <v>MEDIA GEO</v>
      </c>
    </row>
    <row r="4807" spans="2:17" s="44" customFormat="1" x14ac:dyDescent="0.3">
      <c r="B4807" s="87">
        <v>4764</v>
      </c>
      <c r="C4807" s="88">
        <v>72154500</v>
      </c>
      <c r="D4807" s="89" t="s">
        <v>1568</v>
      </c>
      <c r="E4807" s="78">
        <v>120162</v>
      </c>
      <c r="F4807" s="35">
        <f t="shared" si="673"/>
        <v>126290</v>
      </c>
      <c r="G4807" s="36">
        <v>3806768.35</v>
      </c>
      <c r="H4807" s="36">
        <v>3873241.75</v>
      </c>
      <c r="I4807" s="37">
        <v>4163334</v>
      </c>
      <c r="J4807" s="38">
        <f t="shared" si="665"/>
        <v>126290</v>
      </c>
      <c r="K4807" s="38">
        <f t="shared" si="666"/>
        <v>2992408.5249999999</v>
      </c>
      <c r="L4807" s="38">
        <f t="shared" si="667"/>
        <v>3840005.05</v>
      </c>
      <c r="M4807" s="39">
        <f t="shared" si="668"/>
        <v>1668631.0384761726</v>
      </c>
      <c r="N4807" s="40">
        <f t="shared" si="669"/>
        <v>1090599.8072088035</v>
      </c>
      <c r="O4807" s="41">
        <f t="shared" si="670"/>
        <v>0.65358954859473373</v>
      </c>
      <c r="P4807" s="42">
        <f t="shared" si="671"/>
        <v>126290</v>
      </c>
      <c r="Q4807" s="43" t="str">
        <f t="shared" si="672"/>
        <v>MEDIA GEO</v>
      </c>
    </row>
    <row r="4808" spans="2:17" s="44" customFormat="1" x14ac:dyDescent="0.3">
      <c r="B4808" s="87">
        <v>4765</v>
      </c>
      <c r="C4808" s="88">
        <v>72154500</v>
      </c>
      <c r="D4808" s="89" t="s">
        <v>1446</v>
      </c>
      <c r="E4808" s="78">
        <v>1586371</v>
      </c>
      <c r="F4808" s="35">
        <f t="shared" si="673"/>
        <v>1667276</v>
      </c>
      <c r="G4808" s="36">
        <v>17392706.800000001</v>
      </c>
      <c r="H4808" s="36">
        <v>17548686.050000001</v>
      </c>
      <c r="I4808" s="37">
        <v>19081947.5</v>
      </c>
      <c r="J4808" s="38">
        <f t="shared" si="665"/>
        <v>1667276</v>
      </c>
      <c r="K4808" s="38">
        <f t="shared" si="666"/>
        <v>13922654.0875</v>
      </c>
      <c r="L4808" s="38">
        <f t="shared" si="667"/>
        <v>17470696.425000001</v>
      </c>
      <c r="M4808" s="39">
        <f t="shared" si="668"/>
        <v>9926827.9284936711</v>
      </c>
      <c r="N4808" s="40">
        <f t="shared" si="669"/>
        <v>5840385.1782003017</v>
      </c>
      <c r="O4808" s="41">
        <f t="shared" si="670"/>
        <v>0.58834354944707301</v>
      </c>
      <c r="P4808" s="42">
        <f t="shared" si="671"/>
        <v>1667276</v>
      </c>
      <c r="Q4808" s="43" t="str">
        <f t="shared" si="672"/>
        <v>MEDIA GEO</v>
      </c>
    </row>
    <row r="4809" spans="2:17" s="44" customFormat="1" x14ac:dyDescent="0.3">
      <c r="B4809" s="87">
        <v>4766</v>
      </c>
      <c r="C4809" s="88">
        <v>72154500</v>
      </c>
      <c r="D4809" s="89" t="s">
        <v>1569</v>
      </c>
      <c r="E4809" s="78">
        <v>169133</v>
      </c>
      <c r="F4809" s="35">
        <f t="shared" si="673"/>
        <v>177759</v>
      </c>
      <c r="G4809" s="36">
        <v>3090721.55</v>
      </c>
      <c r="H4809" s="36">
        <v>3190431.65</v>
      </c>
      <c r="I4809" s="37">
        <v>3469445</v>
      </c>
      <c r="J4809" s="38">
        <f t="shared" ref="J4809:J4872" si="674">MIN(F4809:I4809)</f>
        <v>177759</v>
      </c>
      <c r="K4809" s="38">
        <f t="shared" ref="K4809:K4872" si="675">AVERAGE(F4809:I4809)</f>
        <v>2482089.2999999998</v>
      </c>
      <c r="L4809" s="38">
        <f t="shared" ref="L4809:L4872" si="676">MEDIAN(F4809:I4809)</f>
        <v>3140576.5999999996</v>
      </c>
      <c r="M4809" s="39">
        <f t="shared" ref="M4809:M4872" si="677">GEOMEAN(F4809:I4809)</f>
        <v>1570363.6457837548</v>
      </c>
      <c r="N4809" s="40">
        <f t="shared" ref="N4809:N4872" si="678">STDEVA(J4809,M4809)</f>
        <v>984720.18854558305</v>
      </c>
      <c r="O4809" s="41">
        <f t="shared" ref="O4809:O4872" si="679">N4809/M4809</f>
        <v>0.62706506941207096</v>
      </c>
      <c r="P4809" s="42">
        <f t="shared" ref="P4809:P4872" si="680">ROUND(IF(O4809&lt;=P4804,J4809,M4809),0)</f>
        <v>177759</v>
      </c>
      <c r="Q4809" s="43" t="str">
        <f t="shared" ref="Q4809:Q4872" si="681">IF(O4809&lt;=35%,"MENOR VALOR","MEDIA GEO")</f>
        <v>MEDIA GEO</v>
      </c>
    </row>
    <row r="4810" spans="2:17" s="44" customFormat="1" x14ac:dyDescent="0.3">
      <c r="B4810" s="87">
        <v>4767</v>
      </c>
      <c r="C4810" s="88">
        <v>72154500</v>
      </c>
      <c r="D4810" s="89" t="s">
        <v>1241</v>
      </c>
      <c r="E4810" s="78">
        <v>125998</v>
      </c>
      <c r="F4810" s="35">
        <f t="shared" si="673"/>
        <v>132424</v>
      </c>
      <c r="G4810" s="36">
        <v>2046972.55</v>
      </c>
      <c r="H4810" s="36">
        <v>2066797.95</v>
      </c>
      <c r="I4810" s="37">
        <v>2255139.25</v>
      </c>
      <c r="J4810" s="38">
        <f t="shared" si="674"/>
        <v>132424</v>
      </c>
      <c r="K4810" s="38">
        <f t="shared" si="675"/>
        <v>1625333.4375</v>
      </c>
      <c r="L4810" s="38">
        <f t="shared" si="676"/>
        <v>2056885.25</v>
      </c>
      <c r="M4810" s="39">
        <f t="shared" si="677"/>
        <v>1060199.3330497418</v>
      </c>
      <c r="N4810" s="40">
        <f t="shared" si="678"/>
        <v>656036.22941708018</v>
      </c>
      <c r="O4810" s="41">
        <f t="shared" si="679"/>
        <v>0.61878574053611546</v>
      </c>
      <c r="P4810" s="42">
        <f t="shared" si="680"/>
        <v>132424</v>
      </c>
      <c r="Q4810" s="43" t="str">
        <f t="shared" si="681"/>
        <v>MEDIA GEO</v>
      </c>
    </row>
    <row r="4811" spans="2:17" s="44" customFormat="1" x14ac:dyDescent="0.3">
      <c r="B4811" s="87">
        <v>4768</v>
      </c>
      <c r="C4811" s="88">
        <v>72154500</v>
      </c>
      <c r="D4811" s="89" t="s">
        <v>1148</v>
      </c>
      <c r="E4811" s="78">
        <v>658544</v>
      </c>
      <c r="F4811" s="35">
        <f t="shared" si="673"/>
        <v>692130</v>
      </c>
      <c r="G4811" s="36">
        <v>7606247.9500000002</v>
      </c>
      <c r="H4811" s="36">
        <v>7682925.5999999996</v>
      </c>
      <c r="I4811" s="37">
        <v>8326668</v>
      </c>
      <c r="J4811" s="38">
        <f t="shared" si="674"/>
        <v>692130</v>
      </c>
      <c r="K4811" s="38">
        <f t="shared" si="675"/>
        <v>6076992.8875000002</v>
      </c>
      <c r="L4811" s="38">
        <f t="shared" si="676"/>
        <v>7644586.7750000004</v>
      </c>
      <c r="M4811" s="39">
        <f t="shared" si="677"/>
        <v>4283896.870837152</v>
      </c>
      <c r="N4811" s="40">
        <f t="shared" si="678"/>
        <v>2539762.7108101365</v>
      </c>
      <c r="O4811" s="41">
        <f t="shared" si="679"/>
        <v>0.59286271060811513</v>
      </c>
      <c r="P4811" s="42">
        <f t="shared" si="680"/>
        <v>692130</v>
      </c>
      <c r="Q4811" s="43" t="str">
        <f t="shared" si="681"/>
        <v>MEDIA GEO</v>
      </c>
    </row>
    <row r="4812" spans="2:17" s="44" customFormat="1" x14ac:dyDescent="0.3">
      <c r="B4812" s="87">
        <v>4769</v>
      </c>
      <c r="C4812" s="88">
        <v>72154500</v>
      </c>
      <c r="D4812" s="89" t="s">
        <v>1364</v>
      </c>
      <c r="E4812" s="78">
        <v>617085</v>
      </c>
      <c r="F4812" s="35">
        <f t="shared" si="673"/>
        <v>648556</v>
      </c>
      <c r="G4812" s="36">
        <v>12073377.050000001</v>
      </c>
      <c r="H4812" s="36">
        <v>12089412.300000001</v>
      </c>
      <c r="I4812" s="37">
        <v>13183891</v>
      </c>
      <c r="J4812" s="38">
        <f t="shared" si="674"/>
        <v>648556</v>
      </c>
      <c r="K4812" s="38">
        <f t="shared" si="675"/>
        <v>9498809.0875000004</v>
      </c>
      <c r="L4812" s="38">
        <f t="shared" si="676"/>
        <v>12081394.675000001</v>
      </c>
      <c r="M4812" s="39">
        <f t="shared" si="677"/>
        <v>5943691.4962389162</v>
      </c>
      <c r="N4812" s="40">
        <f t="shared" si="678"/>
        <v>3744226.2166921319</v>
      </c>
      <c r="O4812" s="41">
        <f t="shared" si="679"/>
        <v>0.62994962290041889</v>
      </c>
      <c r="P4812" s="42">
        <f t="shared" si="680"/>
        <v>648556</v>
      </c>
      <c r="Q4812" s="43" t="str">
        <f t="shared" si="681"/>
        <v>MEDIA GEO</v>
      </c>
    </row>
    <row r="4813" spans="2:17" s="44" customFormat="1" x14ac:dyDescent="0.3">
      <c r="B4813" s="87">
        <v>4770</v>
      </c>
      <c r="C4813" s="88">
        <v>72154500</v>
      </c>
      <c r="D4813" s="89" t="s">
        <v>1570</v>
      </c>
      <c r="E4813" s="78">
        <v>450640</v>
      </c>
      <c r="F4813" s="35">
        <f t="shared" si="673"/>
        <v>473623</v>
      </c>
      <c r="G4813" s="36">
        <v>13316837.800000001</v>
      </c>
      <c r="H4813" s="36">
        <v>13386226.699999999</v>
      </c>
      <c r="I4813" s="37">
        <v>14571669</v>
      </c>
      <c r="J4813" s="38">
        <f t="shared" si="674"/>
        <v>473623</v>
      </c>
      <c r="K4813" s="38">
        <f t="shared" si="675"/>
        <v>10437089.125</v>
      </c>
      <c r="L4813" s="38">
        <f t="shared" si="676"/>
        <v>13351532.25</v>
      </c>
      <c r="M4813" s="39">
        <f t="shared" si="677"/>
        <v>5922435.5312023452</v>
      </c>
      <c r="N4813" s="40">
        <f t="shared" si="678"/>
        <v>3852892.2902274141</v>
      </c>
      <c r="O4813" s="41">
        <f t="shared" si="679"/>
        <v>0.65055875575655575</v>
      </c>
      <c r="P4813" s="42">
        <f t="shared" si="680"/>
        <v>473623</v>
      </c>
      <c r="Q4813" s="43" t="str">
        <f t="shared" si="681"/>
        <v>MEDIA GEO</v>
      </c>
    </row>
    <row r="4814" spans="2:17" s="44" customFormat="1" x14ac:dyDescent="0.3">
      <c r="B4814" s="87">
        <v>4771</v>
      </c>
      <c r="C4814" s="88">
        <v>72154500</v>
      </c>
      <c r="D4814" s="89" t="s">
        <v>1571</v>
      </c>
      <c r="E4814" s="78">
        <v>632807</v>
      </c>
      <c r="F4814" s="35">
        <f t="shared" si="673"/>
        <v>665080</v>
      </c>
      <c r="G4814" s="36">
        <v>10968402.550000001</v>
      </c>
      <c r="H4814" s="36">
        <v>11317971</v>
      </c>
      <c r="I4814" s="37">
        <v>12143057.5</v>
      </c>
      <c r="J4814" s="38">
        <f t="shared" si="674"/>
        <v>665080</v>
      </c>
      <c r="K4814" s="38">
        <f t="shared" si="675"/>
        <v>8773627.7624999993</v>
      </c>
      <c r="L4814" s="38">
        <f t="shared" si="676"/>
        <v>11143186.775</v>
      </c>
      <c r="M4814" s="39">
        <f t="shared" si="677"/>
        <v>5627020.2022638544</v>
      </c>
      <c r="N4814" s="40">
        <f t="shared" si="678"/>
        <v>3508621.5648629209</v>
      </c>
      <c r="O4814" s="41">
        <f t="shared" si="679"/>
        <v>0.6235310055313712</v>
      </c>
      <c r="P4814" s="42">
        <f t="shared" si="680"/>
        <v>665080</v>
      </c>
      <c r="Q4814" s="43" t="str">
        <f t="shared" si="681"/>
        <v>MEDIA GEO</v>
      </c>
    </row>
    <row r="4815" spans="2:17" s="44" customFormat="1" x14ac:dyDescent="0.3">
      <c r="B4815" s="87">
        <v>4772</v>
      </c>
      <c r="C4815" s="88">
        <v>72154500</v>
      </c>
      <c r="D4815" s="89" t="s">
        <v>1572</v>
      </c>
      <c r="E4815" s="78">
        <v>786567</v>
      </c>
      <c r="F4815" s="35">
        <f t="shared" si="673"/>
        <v>826682</v>
      </c>
      <c r="G4815" s="36">
        <v>2822495.55</v>
      </c>
      <c r="H4815" s="36">
        <v>2807043.4</v>
      </c>
      <c r="I4815" s="37">
        <v>3087806.05</v>
      </c>
      <c r="J4815" s="38">
        <f t="shared" si="674"/>
        <v>826682</v>
      </c>
      <c r="K4815" s="38">
        <f t="shared" si="675"/>
        <v>2386006.75</v>
      </c>
      <c r="L4815" s="38">
        <f t="shared" si="676"/>
        <v>2814769.4749999996</v>
      </c>
      <c r="M4815" s="39">
        <f t="shared" si="677"/>
        <v>2120643.7756074294</v>
      </c>
      <c r="N4815" s="40">
        <f t="shared" si="678"/>
        <v>914969.14612819895</v>
      </c>
      <c r="O4815" s="41">
        <f t="shared" si="679"/>
        <v>0.43145819993559198</v>
      </c>
      <c r="P4815" s="42">
        <f t="shared" si="680"/>
        <v>826682</v>
      </c>
      <c r="Q4815" s="43" t="str">
        <f t="shared" si="681"/>
        <v>MEDIA GEO</v>
      </c>
    </row>
    <row r="4816" spans="2:17" s="44" customFormat="1" x14ac:dyDescent="0.3">
      <c r="B4816" s="87">
        <v>4773</v>
      </c>
      <c r="C4816" s="88">
        <v>72154500</v>
      </c>
      <c r="D4816" s="89" t="s">
        <v>1573</v>
      </c>
      <c r="E4816" s="78">
        <v>208475</v>
      </c>
      <c r="F4816" s="35">
        <f t="shared" si="673"/>
        <v>219107</v>
      </c>
      <c r="G4816" s="36">
        <v>2810833.55</v>
      </c>
      <c r="H4816" s="36">
        <v>2866519.6</v>
      </c>
      <c r="I4816" s="37">
        <v>3087806.05</v>
      </c>
      <c r="J4816" s="38">
        <f t="shared" si="674"/>
        <v>219107</v>
      </c>
      <c r="K4816" s="38">
        <f t="shared" si="675"/>
        <v>2246066.5499999998</v>
      </c>
      <c r="L4816" s="38">
        <f t="shared" si="676"/>
        <v>2838676.5750000002</v>
      </c>
      <c r="M4816" s="39">
        <f t="shared" si="677"/>
        <v>1528002.5452218964</v>
      </c>
      <c r="N4816" s="40">
        <f t="shared" si="678"/>
        <v>925528.9158912662</v>
      </c>
      <c r="O4816" s="41">
        <f t="shared" si="679"/>
        <v>0.60571163234342718</v>
      </c>
      <c r="P4816" s="42">
        <f t="shared" si="680"/>
        <v>219107</v>
      </c>
      <c r="Q4816" s="43" t="str">
        <f t="shared" si="681"/>
        <v>MEDIA GEO</v>
      </c>
    </row>
    <row r="4817" spans="2:17" s="44" customFormat="1" ht="21.6" x14ac:dyDescent="0.3">
      <c r="B4817" s="87">
        <v>4774</v>
      </c>
      <c r="C4817" s="88">
        <v>72154500</v>
      </c>
      <c r="D4817" s="89" t="s">
        <v>1246</v>
      </c>
      <c r="E4817" s="78">
        <v>456200</v>
      </c>
      <c r="F4817" s="35">
        <f t="shared" si="673"/>
        <v>479466</v>
      </c>
      <c r="G4817" s="36">
        <v>13916264.6</v>
      </c>
      <c r="H4817" s="36">
        <v>14256503.449999999</v>
      </c>
      <c r="I4817" s="37">
        <v>15612502.5</v>
      </c>
      <c r="J4817" s="38">
        <f t="shared" si="674"/>
        <v>479466</v>
      </c>
      <c r="K4817" s="38">
        <f t="shared" si="675"/>
        <v>11066184.137499999</v>
      </c>
      <c r="L4817" s="38">
        <f t="shared" si="676"/>
        <v>14086384.024999999</v>
      </c>
      <c r="M4817" s="39">
        <f t="shared" si="677"/>
        <v>6207854.216053566</v>
      </c>
      <c r="N4817" s="40">
        <f t="shared" si="678"/>
        <v>4050582.1528405859</v>
      </c>
      <c r="O4817" s="41">
        <f t="shared" si="679"/>
        <v>0.65249311789019537</v>
      </c>
      <c r="P4817" s="42">
        <f t="shared" si="680"/>
        <v>479466</v>
      </c>
      <c r="Q4817" s="43" t="str">
        <f t="shared" si="681"/>
        <v>MEDIA GEO</v>
      </c>
    </row>
    <row r="4818" spans="2:17" s="44" customFormat="1" ht="21.6" x14ac:dyDescent="0.3">
      <c r="B4818" s="87">
        <v>4775</v>
      </c>
      <c r="C4818" s="88">
        <v>72154500</v>
      </c>
      <c r="D4818" s="89" t="s">
        <v>1574</v>
      </c>
      <c r="E4818" s="78">
        <v>80894</v>
      </c>
      <c r="F4818" s="35">
        <f t="shared" si="673"/>
        <v>85020</v>
      </c>
      <c r="G4818" s="36">
        <v>10204250</v>
      </c>
      <c r="H4818" s="36">
        <v>10398713.85</v>
      </c>
      <c r="I4818" s="37">
        <v>11449168.5</v>
      </c>
      <c r="J4818" s="38">
        <f t="shared" si="674"/>
        <v>85020</v>
      </c>
      <c r="K4818" s="38">
        <f t="shared" si="675"/>
        <v>8034288.0875000004</v>
      </c>
      <c r="L4818" s="38">
        <f t="shared" si="676"/>
        <v>10301481.925000001</v>
      </c>
      <c r="M4818" s="39">
        <f t="shared" si="677"/>
        <v>3187967.911282592</v>
      </c>
      <c r="N4818" s="40">
        <f t="shared" si="678"/>
        <v>2194115.5097365542</v>
      </c>
      <c r="O4818" s="41">
        <f t="shared" si="679"/>
        <v>0.68824893185760194</v>
      </c>
      <c r="P4818" s="42">
        <f t="shared" si="680"/>
        <v>85020</v>
      </c>
      <c r="Q4818" s="43" t="str">
        <f t="shared" si="681"/>
        <v>MEDIA GEO</v>
      </c>
    </row>
    <row r="4819" spans="2:17" s="44" customFormat="1" ht="21.6" x14ac:dyDescent="0.3">
      <c r="B4819" s="87">
        <v>4776</v>
      </c>
      <c r="C4819" s="88">
        <v>72154500</v>
      </c>
      <c r="D4819" s="89" t="s">
        <v>1575</v>
      </c>
      <c r="E4819" s="78">
        <v>85073</v>
      </c>
      <c r="F4819" s="35">
        <f t="shared" si="673"/>
        <v>89412</v>
      </c>
      <c r="G4819" s="36">
        <v>9301028.0999999996</v>
      </c>
      <c r="H4819" s="36">
        <v>9471293.3000000007</v>
      </c>
      <c r="I4819" s="37">
        <v>10408335</v>
      </c>
      <c r="J4819" s="38">
        <f t="shared" si="674"/>
        <v>89412</v>
      </c>
      <c r="K4819" s="38">
        <f t="shared" si="675"/>
        <v>7317517.0999999996</v>
      </c>
      <c r="L4819" s="38">
        <f t="shared" si="676"/>
        <v>9386160.6999999993</v>
      </c>
      <c r="M4819" s="39">
        <f t="shared" si="677"/>
        <v>3009049.474141716</v>
      </c>
      <c r="N4819" s="40">
        <f t="shared" si="678"/>
        <v>2064495.4565719706</v>
      </c>
      <c r="O4819" s="41">
        <f t="shared" si="679"/>
        <v>0.68609555087519303</v>
      </c>
      <c r="P4819" s="42">
        <f t="shared" si="680"/>
        <v>89412</v>
      </c>
      <c r="Q4819" s="43" t="str">
        <f t="shared" si="681"/>
        <v>MEDIA GEO</v>
      </c>
    </row>
    <row r="4820" spans="2:17" s="44" customFormat="1" ht="21.6" x14ac:dyDescent="0.3">
      <c r="B4820" s="87">
        <v>4777</v>
      </c>
      <c r="C4820" s="88">
        <v>72154500</v>
      </c>
      <c r="D4820" s="89" t="s">
        <v>1576</v>
      </c>
      <c r="E4820" s="78">
        <v>686638</v>
      </c>
      <c r="F4820" s="35">
        <f t="shared" si="673"/>
        <v>721657</v>
      </c>
      <c r="G4820" s="36">
        <v>11116218.4</v>
      </c>
      <c r="H4820" s="36">
        <v>11234587.699999999</v>
      </c>
      <c r="I4820" s="37">
        <v>12143057.5</v>
      </c>
      <c r="J4820" s="38">
        <f t="shared" si="674"/>
        <v>721657</v>
      </c>
      <c r="K4820" s="38">
        <f t="shared" si="675"/>
        <v>8803880.1500000004</v>
      </c>
      <c r="L4820" s="38">
        <f t="shared" si="676"/>
        <v>11175403.050000001</v>
      </c>
      <c r="M4820" s="39">
        <f t="shared" si="677"/>
        <v>5751660.8858648529</v>
      </c>
      <c r="N4820" s="40">
        <f t="shared" si="678"/>
        <v>3556749.8570897221</v>
      </c>
      <c r="O4820" s="41">
        <f t="shared" si="679"/>
        <v>0.61838657175194511</v>
      </c>
      <c r="P4820" s="42">
        <f t="shared" si="680"/>
        <v>721657</v>
      </c>
      <c r="Q4820" s="43" t="str">
        <f t="shared" si="681"/>
        <v>MEDIA GEO</v>
      </c>
    </row>
    <row r="4821" spans="2:17" s="44" customFormat="1" ht="21.6" x14ac:dyDescent="0.3">
      <c r="B4821" s="87">
        <v>4778</v>
      </c>
      <c r="C4821" s="88">
        <v>72154500</v>
      </c>
      <c r="D4821" s="89" t="s">
        <v>1577</v>
      </c>
      <c r="E4821" s="78">
        <v>103004</v>
      </c>
      <c r="F4821" s="35">
        <f t="shared" si="673"/>
        <v>108257</v>
      </c>
      <c r="G4821" s="36">
        <v>2508204.65</v>
      </c>
      <c r="H4821" s="36">
        <v>2507038.4500000002</v>
      </c>
      <c r="I4821" s="37">
        <v>2740861.55</v>
      </c>
      <c r="J4821" s="38">
        <f t="shared" si="674"/>
        <v>108257</v>
      </c>
      <c r="K4821" s="38">
        <f t="shared" si="675"/>
        <v>1966090.4124999999</v>
      </c>
      <c r="L4821" s="38">
        <f t="shared" si="676"/>
        <v>2507621.5499999998</v>
      </c>
      <c r="M4821" s="39">
        <f t="shared" si="677"/>
        <v>1168736.9171372119</v>
      </c>
      <c r="N4821" s="40">
        <f t="shared" si="678"/>
        <v>749872.54071987048</v>
      </c>
      <c r="O4821" s="41">
        <f t="shared" si="679"/>
        <v>0.64160935598463176</v>
      </c>
      <c r="P4821" s="42">
        <f t="shared" si="680"/>
        <v>108257</v>
      </c>
      <c r="Q4821" s="43" t="str">
        <f t="shared" si="681"/>
        <v>MEDIA GEO</v>
      </c>
    </row>
    <row r="4822" spans="2:17" s="44" customFormat="1" ht="21.6" x14ac:dyDescent="0.3">
      <c r="B4822" s="87">
        <v>4779</v>
      </c>
      <c r="C4822" s="88">
        <v>72154500</v>
      </c>
      <c r="D4822" s="89" t="s">
        <v>1578</v>
      </c>
      <c r="E4822" s="78">
        <v>243178</v>
      </c>
      <c r="F4822" s="35">
        <f t="shared" si="673"/>
        <v>255580</v>
      </c>
      <c r="G4822" s="36">
        <v>4067997.15</v>
      </c>
      <c r="H4822" s="36">
        <v>4203276.3499999996</v>
      </c>
      <c r="I4822" s="37">
        <v>4510278.5</v>
      </c>
      <c r="J4822" s="38">
        <f t="shared" si="674"/>
        <v>255580</v>
      </c>
      <c r="K4822" s="38">
        <f t="shared" si="675"/>
        <v>3259283</v>
      </c>
      <c r="L4822" s="38">
        <f t="shared" si="676"/>
        <v>4135636.75</v>
      </c>
      <c r="M4822" s="39">
        <f t="shared" si="677"/>
        <v>2107049.3250749875</v>
      </c>
      <c r="N4822" s="40">
        <f t="shared" si="678"/>
        <v>1309186.5149194039</v>
      </c>
      <c r="O4822" s="41">
        <f t="shared" si="679"/>
        <v>0.6213364344818133</v>
      </c>
      <c r="P4822" s="42">
        <f t="shared" si="680"/>
        <v>255580</v>
      </c>
      <c r="Q4822" s="43" t="str">
        <f t="shared" si="681"/>
        <v>MEDIA GEO</v>
      </c>
    </row>
    <row r="4823" spans="2:17" s="44" customFormat="1" x14ac:dyDescent="0.3">
      <c r="B4823" s="87">
        <v>4780</v>
      </c>
      <c r="C4823" s="88">
        <v>72154500</v>
      </c>
      <c r="D4823" s="89" t="s">
        <v>1213</v>
      </c>
      <c r="E4823" s="78">
        <v>142475</v>
      </c>
      <c r="F4823" s="35">
        <f t="shared" si="673"/>
        <v>149741</v>
      </c>
      <c r="G4823" s="36">
        <v>2080500.8</v>
      </c>
      <c r="H4823" s="36">
        <v>2133854.4500000002</v>
      </c>
      <c r="I4823" s="37">
        <v>2324528.15</v>
      </c>
      <c r="J4823" s="38">
        <f t="shared" si="674"/>
        <v>149741</v>
      </c>
      <c r="K4823" s="38">
        <f t="shared" si="675"/>
        <v>1672156.1</v>
      </c>
      <c r="L4823" s="38">
        <f t="shared" si="676"/>
        <v>2107177.625</v>
      </c>
      <c r="M4823" s="39">
        <f t="shared" si="677"/>
        <v>1114941.4327812342</v>
      </c>
      <c r="N4823" s="40">
        <f t="shared" si="678"/>
        <v>682499.77122380107</v>
      </c>
      <c r="O4823" s="41">
        <f t="shared" si="679"/>
        <v>0.61213957178118095</v>
      </c>
      <c r="P4823" s="42">
        <f t="shared" si="680"/>
        <v>149741</v>
      </c>
      <c r="Q4823" s="43" t="str">
        <f t="shared" si="681"/>
        <v>MEDIA GEO</v>
      </c>
    </row>
    <row r="4824" spans="2:17" s="44" customFormat="1" x14ac:dyDescent="0.3">
      <c r="B4824" s="87">
        <v>4781</v>
      </c>
      <c r="C4824" s="88">
        <v>72154500</v>
      </c>
      <c r="D4824" s="89" t="s">
        <v>1161</v>
      </c>
      <c r="E4824" s="78">
        <v>394500</v>
      </c>
      <c r="F4824" s="35">
        <f t="shared" si="673"/>
        <v>414620</v>
      </c>
      <c r="G4824" s="36">
        <v>1565623.5</v>
      </c>
      <c r="H4824" s="36">
        <v>1616061.65</v>
      </c>
      <c r="I4824" s="37">
        <v>1734722.5</v>
      </c>
      <c r="J4824" s="38">
        <f t="shared" si="674"/>
        <v>414620</v>
      </c>
      <c r="K4824" s="38">
        <f t="shared" si="675"/>
        <v>1332756.9125000001</v>
      </c>
      <c r="L4824" s="38">
        <f t="shared" si="676"/>
        <v>1590842.575</v>
      </c>
      <c r="M4824" s="39">
        <f t="shared" si="677"/>
        <v>1161465.6726023059</v>
      </c>
      <c r="N4824" s="40">
        <f t="shared" si="678"/>
        <v>528099.6395969186</v>
      </c>
      <c r="O4824" s="41">
        <f t="shared" si="679"/>
        <v>0.45468381206109365</v>
      </c>
      <c r="P4824" s="42">
        <f t="shared" si="680"/>
        <v>414620</v>
      </c>
      <c r="Q4824" s="43" t="str">
        <f t="shared" si="681"/>
        <v>MEDIA GEO</v>
      </c>
    </row>
    <row r="4825" spans="2:17" s="44" customFormat="1" x14ac:dyDescent="0.3">
      <c r="B4825" s="87">
        <v>4782</v>
      </c>
      <c r="C4825" s="88">
        <v>72154500</v>
      </c>
      <c r="D4825" s="89" t="s">
        <v>1579</v>
      </c>
      <c r="E4825" s="78">
        <v>11065</v>
      </c>
      <c r="F4825" s="35">
        <f t="shared" si="673"/>
        <v>11629</v>
      </c>
      <c r="G4825" s="36">
        <v>444905.3</v>
      </c>
      <c r="H4825" s="36">
        <v>451610.95</v>
      </c>
      <c r="I4825" s="37">
        <v>485722.3</v>
      </c>
      <c r="J4825" s="38">
        <f t="shared" si="674"/>
        <v>11629</v>
      </c>
      <c r="K4825" s="38">
        <f t="shared" si="675"/>
        <v>348466.88750000001</v>
      </c>
      <c r="L4825" s="38">
        <f t="shared" si="676"/>
        <v>448258.125</v>
      </c>
      <c r="M4825" s="39">
        <f t="shared" si="677"/>
        <v>183544.17832618795</v>
      </c>
      <c r="N4825" s="40">
        <f t="shared" si="678"/>
        <v>121562.38838334208</v>
      </c>
      <c r="O4825" s="41">
        <f t="shared" si="679"/>
        <v>0.66230587911813743</v>
      </c>
      <c r="P4825" s="42">
        <f t="shared" si="680"/>
        <v>11629</v>
      </c>
      <c r="Q4825" s="43" t="str">
        <f t="shared" si="681"/>
        <v>MEDIA GEO</v>
      </c>
    </row>
    <row r="4826" spans="2:17" s="44" customFormat="1" ht="21.6" x14ac:dyDescent="0.3">
      <c r="B4826" s="87">
        <v>4783</v>
      </c>
      <c r="C4826" s="88">
        <v>72154500</v>
      </c>
      <c r="D4826" s="89" t="s">
        <v>1458</v>
      </c>
      <c r="E4826" s="78">
        <v>801682</v>
      </c>
      <c r="F4826" s="35">
        <f t="shared" si="673"/>
        <v>842568</v>
      </c>
      <c r="G4826" s="36">
        <v>3114337.1</v>
      </c>
      <c r="H4826" s="36">
        <v>3209965.5</v>
      </c>
      <c r="I4826" s="37">
        <v>3469445</v>
      </c>
      <c r="J4826" s="38">
        <f t="shared" si="674"/>
        <v>842568</v>
      </c>
      <c r="K4826" s="38">
        <f t="shared" si="675"/>
        <v>2659078.9</v>
      </c>
      <c r="L4826" s="38">
        <f t="shared" si="676"/>
        <v>3162151.3</v>
      </c>
      <c r="M4826" s="39">
        <f t="shared" si="677"/>
        <v>2325052.3623935548</v>
      </c>
      <c r="N4826" s="40">
        <f t="shared" si="678"/>
        <v>1048274.7456514976</v>
      </c>
      <c r="O4826" s="41">
        <f t="shared" si="679"/>
        <v>0.45086070430359593</v>
      </c>
      <c r="P4826" s="42">
        <f t="shared" si="680"/>
        <v>842568</v>
      </c>
      <c r="Q4826" s="43" t="str">
        <f t="shared" si="681"/>
        <v>MEDIA GEO</v>
      </c>
    </row>
    <row r="4827" spans="2:17" x14ac:dyDescent="0.3">
      <c r="B4827" s="136" t="s">
        <v>1580</v>
      </c>
      <c r="C4827" s="137"/>
      <c r="D4827" s="138"/>
      <c r="E4827" s="51"/>
      <c r="F4827" s="52"/>
      <c r="G4827" s="36"/>
      <c r="H4827" s="36"/>
      <c r="I4827" s="37"/>
      <c r="J4827" s="38"/>
      <c r="K4827" s="38"/>
      <c r="L4827" s="38"/>
      <c r="M4827" s="39"/>
      <c r="N4827" s="40"/>
      <c r="O4827" s="53"/>
      <c r="P4827" s="42"/>
      <c r="Q4827" s="43" t="str">
        <f t="shared" si="681"/>
        <v>MENOR VALOR</v>
      </c>
    </row>
    <row r="4828" spans="2:17" s="44" customFormat="1" ht="45" customHeight="1" x14ac:dyDescent="0.3">
      <c r="B4828" s="87">
        <v>4784</v>
      </c>
      <c r="C4828" s="88">
        <v>72154500</v>
      </c>
      <c r="D4828" s="89" t="s">
        <v>1271</v>
      </c>
      <c r="E4828" s="78">
        <v>5836</v>
      </c>
      <c r="F4828" s="35">
        <f t="shared" si="673"/>
        <v>6134</v>
      </c>
      <c r="G4828" s="36">
        <v>557443.6</v>
      </c>
      <c r="H4828" s="36">
        <v>568814.05000000005</v>
      </c>
      <c r="I4828" s="37">
        <v>624500.1</v>
      </c>
      <c r="J4828" s="38">
        <f t="shared" si="674"/>
        <v>6134</v>
      </c>
      <c r="K4828" s="38">
        <f t="shared" si="675"/>
        <v>439222.9375</v>
      </c>
      <c r="L4828" s="38">
        <f t="shared" si="676"/>
        <v>563128.82499999995</v>
      </c>
      <c r="M4828" s="39">
        <f t="shared" si="677"/>
        <v>186686.05705527664</v>
      </c>
      <c r="N4828" s="40">
        <f t="shared" si="678"/>
        <v>127669.58390096655</v>
      </c>
      <c r="O4828" s="41">
        <f t="shared" si="679"/>
        <v>0.68387316072117987</v>
      </c>
      <c r="P4828" s="42">
        <f t="shared" si="680"/>
        <v>6134</v>
      </c>
      <c r="Q4828" s="43" t="str">
        <f t="shared" si="681"/>
        <v>MEDIA GEO</v>
      </c>
    </row>
    <row r="4829" spans="2:17" s="44" customFormat="1" x14ac:dyDescent="0.3">
      <c r="B4829" s="87">
        <v>4785</v>
      </c>
      <c r="C4829" s="88">
        <v>72154500</v>
      </c>
      <c r="D4829" s="89" t="s">
        <v>1464</v>
      </c>
      <c r="E4829" s="78">
        <v>9168</v>
      </c>
      <c r="F4829" s="35">
        <f t="shared" si="673"/>
        <v>9636</v>
      </c>
      <c r="G4829" s="36">
        <v>788059.65</v>
      </c>
      <c r="H4829" s="36">
        <v>794765.3</v>
      </c>
      <c r="I4829" s="37">
        <v>867361.25</v>
      </c>
      <c r="J4829" s="38">
        <f t="shared" si="674"/>
        <v>9636</v>
      </c>
      <c r="K4829" s="38">
        <f t="shared" si="675"/>
        <v>614955.55000000005</v>
      </c>
      <c r="L4829" s="38">
        <f t="shared" si="676"/>
        <v>791412.47500000009</v>
      </c>
      <c r="M4829" s="39">
        <f t="shared" si="677"/>
        <v>268982.29761960718</v>
      </c>
      <c r="N4829" s="40">
        <f t="shared" si="678"/>
        <v>183385.52572244877</v>
      </c>
      <c r="O4829" s="41">
        <f t="shared" si="679"/>
        <v>0.68177544524432332</v>
      </c>
      <c r="P4829" s="42">
        <f t="shared" si="680"/>
        <v>9636</v>
      </c>
      <c r="Q4829" s="43" t="str">
        <f t="shared" si="681"/>
        <v>MEDIA GEO</v>
      </c>
    </row>
    <row r="4830" spans="2:17" s="44" customFormat="1" x14ac:dyDescent="0.3">
      <c r="B4830" s="87">
        <v>4786</v>
      </c>
      <c r="C4830" s="88">
        <v>72154500</v>
      </c>
      <c r="D4830" s="89" t="s">
        <v>1275</v>
      </c>
      <c r="E4830" s="78">
        <v>6075</v>
      </c>
      <c r="F4830" s="35">
        <f t="shared" si="673"/>
        <v>6385</v>
      </c>
      <c r="G4830" s="36">
        <v>756863.8</v>
      </c>
      <c r="H4830" s="36">
        <v>768525.8</v>
      </c>
      <c r="I4830" s="37">
        <v>832666.8</v>
      </c>
      <c r="J4830" s="38">
        <f t="shared" si="674"/>
        <v>6385</v>
      </c>
      <c r="K4830" s="38">
        <f t="shared" si="675"/>
        <v>591110.35000000009</v>
      </c>
      <c r="L4830" s="38">
        <f t="shared" si="676"/>
        <v>762694.8</v>
      </c>
      <c r="M4830" s="39">
        <f t="shared" si="677"/>
        <v>235818.07181706501</v>
      </c>
      <c r="N4830" s="40">
        <f t="shared" si="678"/>
        <v>162233.68091030684</v>
      </c>
      <c r="O4830" s="41">
        <f t="shared" si="679"/>
        <v>0.6879611883017982</v>
      </c>
      <c r="P4830" s="42">
        <f t="shared" si="680"/>
        <v>6385</v>
      </c>
      <c r="Q4830" s="43" t="str">
        <f t="shared" si="681"/>
        <v>MEDIA GEO</v>
      </c>
    </row>
    <row r="4831" spans="2:17" s="44" customFormat="1" x14ac:dyDescent="0.3">
      <c r="B4831" s="87">
        <v>4787</v>
      </c>
      <c r="C4831" s="88">
        <v>72154500</v>
      </c>
      <c r="D4831" s="89" t="s">
        <v>1273</v>
      </c>
      <c r="E4831" s="78">
        <v>5247</v>
      </c>
      <c r="F4831" s="35">
        <f t="shared" si="673"/>
        <v>5515</v>
      </c>
      <c r="G4831" s="36">
        <v>806427.3</v>
      </c>
      <c r="H4831" s="36">
        <v>837331.6</v>
      </c>
      <c r="I4831" s="37">
        <v>902055.7</v>
      </c>
      <c r="J4831" s="38">
        <f t="shared" si="674"/>
        <v>5515</v>
      </c>
      <c r="K4831" s="38">
        <f t="shared" si="675"/>
        <v>637832.39999999991</v>
      </c>
      <c r="L4831" s="38">
        <f t="shared" si="676"/>
        <v>821879.45</v>
      </c>
      <c r="M4831" s="39">
        <f t="shared" si="677"/>
        <v>240746.72820423904</v>
      </c>
      <c r="N4831" s="40">
        <f t="shared" si="678"/>
        <v>166333.95016344829</v>
      </c>
      <c r="O4831" s="41">
        <f t="shared" si="679"/>
        <v>0.69090845555474301</v>
      </c>
      <c r="P4831" s="42">
        <f t="shared" si="680"/>
        <v>5515</v>
      </c>
      <c r="Q4831" s="43" t="str">
        <f t="shared" si="681"/>
        <v>MEDIA GEO</v>
      </c>
    </row>
    <row r="4832" spans="2:17" s="44" customFormat="1" x14ac:dyDescent="0.3">
      <c r="B4832" s="87">
        <v>4788</v>
      </c>
      <c r="C4832" s="88">
        <v>72154500</v>
      </c>
      <c r="D4832" s="89" t="s">
        <v>1274</v>
      </c>
      <c r="E4832" s="78">
        <v>5339</v>
      </c>
      <c r="F4832" s="35">
        <f t="shared" si="673"/>
        <v>5611</v>
      </c>
      <c r="G4832" s="36">
        <v>635579</v>
      </c>
      <c r="H4832" s="36">
        <v>635579</v>
      </c>
      <c r="I4832" s="37">
        <v>693889</v>
      </c>
      <c r="J4832" s="38">
        <f t="shared" si="674"/>
        <v>5611</v>
      </c>
      <c r="K4832" s="38">
        <f t="shared" si="675"/>
        <v>492664.5</v>
      </c>
      <c r="L4832" s="38">
        <f t="shared" si="676"/>
        <v>635579</v>
      </c>
      <c r="M4832" s="39">
        <f t="shared" si="677"/>
        <v>199144.05110734102</v>
      </c>
      <c r="N4832" s="40">
        <f t="shared" si="678"/>
        <v>136848.53282172349</v>
      </c>
      <c r="O4832" s="41">
        <f t="shared" si="679"/>
        <v>0.68718363446347941</v>
      </c>
      <c r="P4832" s="42">
        <f t="shared" si="680"/>
        <v>199144</v>
      </c>
      <c r="Q4832" s="43" t="str">
        <f t="shared" si="681"/>
        <v>MEDIA GEO</v>
      </c>
    </row>
    <row r="4833" spans="2:17" s="44" customFormat="1" x14ac:dyDescent="0.3">
      <c r="B4833" s="87">
        <v>4789</v>
      </c>
      <c r="C4833" s="88">
        <v>72154500</v>
      </c>
      <c r="D4833" s="89" t="s">
        <v>1383</v>
      </c>
      <c r="E4833" s="78">
        <v>5523</v>
      </c>
      <c r="F4833" s="35">
        <f t="shared" si="673"/>
        <v>5805</v>
      </c>
      <c r="G4833" s="36">
        <v>311375.40000000002</v>
      </c>
      <c r="H4833" s="36">
        <v>315165.55</v>
      </c>
      <c r="I4833" s="37">
        <v>346944.5</v>
      </c>
      <c r="J4833" s="38">
        <f t="shared" si="674"/>
        <v>5805</v>
      </c>
      <c r="K4833" s="38">
        <f t="shared" si="675"/>
        <v>244822.61249999999</v>
      </c>
      <c r="L4833" s="38">
        <f t="shared" si="676"/>
        <v>313270.47499999998</v>
      </c>
      <c r="M4833" s="39">
        <f t="shared" si="677"/>
        <v>118569.04375438239</v>
      </c>
      <c r="N4833" s="40">
        <f t="shared" si="678"/>
        <v>79736.220012740334</v>
      </c>
      <c r="O4833" s="41">
        <f t="shared" si="679"/>
        <v>0.67248767037301194</v>
      </c>
      <c r="P4833" s="42">
        <f t="shared" si="680"/>
        <v>5805</v>
      </c>
      <c r="Q4833" s="43" t="str">
        <f t="shared" si="681"/>
        <v>MEDIA GEO</v>
      </c>
    </row>
    <row r="4834" spans="2:17" s="44" customFormat="1" x14ac:dyDescent="0.3">
      <c r="B4834" s="87">
        <v>4790</v>
      </c>
      <c r="C4834" s="88">
        <v>72154500</v>
      </c>
      <c r="D4834" s="89" t="s">
        <v>1373</v>
      </c>
      <c r="E4834" s="78">
        <v>5597</v>
      </c>
      <c r="F4834" s="35">
        <f t="shared" si="673"/>
        <v>5882</v>
      </c>
      <c r="G4834" s="36">
        <v>316623.3</v>
      </c>
      <c r="H4834" s="36">
        <v>315457.09999999998</v>
      </c>
      <c r="I4834" s="37">
        <v>346944.5</v>
      </c>
      <c r="J4834" s="38">
        <f t="shared" si="674"/>
        <v>5882</v>
      </c>
      <c r="K4834" s="38">
        <f t="shared" si="675"/>
        <v>246226.72499999998</v>
      </c>
      <c r="L4834" s="38">
        <f t="shared" si="676"/>
        <v>316040.19999999995</v>
      </c>
      <c r="M4834" s="39">
        <f t="shared" si="677"/>
        <v>119486.00786842263</v>
      </c>
      <c r="N4834" s="40">
        <f t="shared" si="678"/>
        <v>80330.164333731547</v>
      </c>
      <c r="O4834" s="41">
        <f t="shared" si="679"/>
        <v>0.67229766703889471</v>
      </c>
      <c r="P4834" s="42">
        <f t="shared" si="680"/>
        <v>5882</v>
      </c>
      <c r="Q4834" s="43" t="str">
        <f t="shared" si="681"/>
        <v>MEDIA GEO</v>
      </c>
    </row>
    <row r="4835" spans="2:17" s="44" customFormat="1" x14ac:dyDescent="0.3">
      <c r="B4835" s="87">
        <v>4791</v>
      </c>
      <c r="C4835" s="88">
        <v>72154500</v>
      </c>
      <c r="D4835" s="89" t="s">
        <v>1272</v>
      </c>
      <c r="E4835" s="78">
        <v>5210</v>
      </c>
      <c r="F4835" s="35">
        <f t="shared" si="673"/>
        <v>5476</v>
      </c>
      <c r="G4835" s="36">
        <v>569980.25</v>
      </c>
      <c r="H4835" s="36">
        <v>580476.05000000005</v>
      </c>
      <c r="I4835" s="37">
        <v>624500.1</v>
      </c>
      <c r="J4835" s="38">
        <f t="shared" si="674"/>
        <v>5476</v>
      </c>
      <c r="K4835" s="38">
        <f t="shared" si="675"/>
        <v>445108.1</v>
      </c>
      <c r="L4835" s="38">
        <f t="shared" si="676"/>
        <v>575228.15</v>
      </c>
      <c r="M4835" s="39">
        <f t="shared" si="677"/>
        <v>183404.5122313184</v>
      </c>
      <c r="N4835" s="40">
        <f t="shared" si="678"/>
        <v>125814.4575651988</v>
      </c>
      <c r="O4835" s="41">
        <f t="shared" si="679"/>
        <v>0.68599434133068482</v>
      </c>
      <c r="P4835" s="42">
        <f t="shared" si="680"/>
        <v>5476</v>
      </c>
      <c r="Q4835" s="43" t="str">
        <f t="shared" si="681"/>
        <v>MEDIA GEO</v>
      </c>
    </row>
    <row r="4836" spans="2:17" s="44" customFormat="1" x14ac:dyDescent="0.3">
      <c r="B4836" s="87">
        <v>4792</v>
      </c>
      <c r="C4836" s="88">
        <v>72154500</v>
      </c>
      <c r="D4836" s="89" t="s">
        <v>1465</v>
      </c>
      <c r="E4836" s="78">
        <v>6223</v>
      </c>
      <c r="F4836" s="35">
        <f t="shared" si="673"/>
        <v>6540</v>
      </c>
      <c r="G4836" s="36">
        <v>563857.69999999995</v>
      </c>
      <c r="H4836" s="36">
        <v>567356.30000000005</v>
      </c>
      <c r="I4836" s="37">
        <v>624500.1</v>
      </c>
      <c r="J4836" s="38">
        <f t="shared" si="674"/>
        <v>6540</v>
      </c>
      <c r="K4836" s="38">
        <f t="shared" si="675"/>
        <v>440563.52500000002</v>
      </c>
      <c r="L4836" s="38">
        <f t="shared" si="676"/>
        <v>565607</v>
      </c>
      <c r="M4836" s="39">
        <f t="shared" si="677"/>
        <v>190122.67426150237</v>
      </c>
      <c r="N4836" s="40">
        <f t="shared" si="678"/>
        <v>129812.55387866939</v>
      </c>
      <c r="O4836" s="41">
        <f t="shared" si="679"/>
        <v>0.68278312612055936</v>
      </c>
      <c r="P4836" s="42">
        <f t="shared" si="680"/>
        <v>6540</v>
      </c>
      <c r="Q4836" s="43" t="str">
        <f t="shared" si="681"/>
        <v>MEDIA GEO</v>
      </c>
    </row>
    <row r="4837" spans="2:17" s="44" customFormat="1" x14ac:dyDescent="0.3">
      <c r="B4837" s="87">
        <v>4793</v>
      </c>
      <c r="C4837" s="88">
        <v>72154500</v>
      </c>
      <c r="D4837" s="89" t="s">
        <v>1466</v>
      </c>
      <c r="E4837" s="78">
        <v>5044</v>
      </c>
      <c r="F4837" s="35">
        <f t="shared" ref="F4837:F4900" si="682">ROUND(E4837*($C$5+1),0)</f>
        <v>5301</v>
      </c>
      <c r="G4837" s="36">
        <v>571729.55000000005</v>
      </c>
      <c r="H4837" s="36">
        <v>578435.19999999995</v>
      </c>
      <c r="I4837" s="37">
        <v>624500.1</v>
      </c>
      <c r="J4837" s="38">
        <f t="shared" si="674"/>
        <v>5301</v>
      </c>
      <c r="K4837" s="38">
        <f t="shared" si="675"/>
        <v>444991.46250000002</v>
      </c>
      <c r="L4837" s="38">
        <f t="shared" si="676"/>
        <v>575082.375</v>
      </c>
      <c r="M4837" s="39">
        <f t="shared" si="677"/>
        <v>181900.51027643221</v>
      </c>
      <c r="N4837" s="40">
        <f t="shared" si="678"/>
        <v>124874.7112706886</v>
      </c>
      <c r="O4837" s="41">
        <f t="shared" si="679"/>
        <v>0.68650006028525079</v>
      </c>
      <c r="P4837" s="42">
        <f t="shared" si="680"/>
        <v>5301</v>
      </c>
      <c r="Q4837" s="43" t="str">
        <f t="shared" si="681"/>
        <v>MEDIA GEO</v>
      </c>
    </row>
    <row r="4838" spans="2:17" s="44" customFormat="1" x14ac:dyDescent="0.3">
      <c r="B4838" s="87">
        <v>4794</v>
      </c>
      <c r="C4838" s="88">
        <v>72154500</v>
      </c>
      <c r="D4838" s="89" t="s">
        <v>1467</v>
      </c>
      <c r="E4838" s="78">
        <v>8303</v>
      </c>
      <c r="F4838" s="35">
        <f t="shared" si="682"/>
        <v>8726</v>
      </c>
      <c r="G4838" s="36">
        <v>564732.35</v>
      </c>
      <c r="H4838" s="36">
        <v>570271.80000000005</v>
      </c>
      <c r="I4838" s="37">
        <v>624500.1</v>
      </c>
      <c r="J4838" s="38">
        <f t="shared" si="674"/>
        <v>8726</v>
      </c>
      <c r="K4838" s="38">
        <f t="shared" si="675"/>
        <v>442057.5625</v>
      </c>
      <c r="L4838" s="38">
        <f t="shared" si="676"/>
        <v>567502.07499999995</v>
      </c>
      <c r="M4838" s="39">
        <f t="shared" si="677"/>
        <v>204676.54196170639</v>
      </c>
      <c r="N4838" s="40">
        <f t="shared" si="678"/>
        <v>138557.9569983017</v>
      </c>
      <c r="O4838" s="41">
        <f t="shared" si="679"/>
        <v>0.67696061146188879</v>
      </c>
      <c r="P4838" s="42">
        <f t="shared" si="680"/>
        <v>8726</v>
      </c>
      <c r="Q4838" s="43" t="str">
        <f t="shared" si="681"/>
        <v>MEDIA GEO</v>
      </c>
    </row>
    <row r="4839" spans="2:17" s="44" customFormat="1" x14ac:dyDescent="0.3">
      <c r="B4839" s="87">
        <v>4795</v>
      </c>
      <c r="C4839" s="88">
        <v>72154500</v>
      </c>
      <c r="D4839" s="89" t="s">
        <v>1468</v>
      </c>
      <c r="E4839" s="78">
        <v>6149</v>
      </c>
      <c r="F4839" s="35">
        <f t="shared" si="682"/>
        <v>6463</v>
      </c>
      <c r="G4839" s="36">
        <v>632663.5</v>
      </c>
      <c r="H4839" s="36">
        <v>637328.30000000005</v>
      </c>
      <c r="I4839" s="37">
        <v>693885.53055500006</v>
      </c>
      <c r="J4839" s="38">
        <f t="shared" si="674"/>
        <v>6463</v>
      </c>
      <c r="K4839" s="38">
        <f t="shared" si="675"/>
        <v>492585.08263875003</v>
      </c>
      <c r="L4839" s="38">
        <f t="shared" si="676"/>
        <v>634995.9</v>
      </c>
      <c r="M4839" s="39">
        <f t="shared" si="677"/>
        <v>206212.26503411969</v>
      </c>
      <c r="N4839" s="40">
        <f t="shared" si="678"/>
        <v>141244.05984265497</v>
      </c>
      <c r="O4839" s="41">
        <f t="shared" si="679"/>
        <v>0.68494499984898993</v>
      </c>
      <c r="P4839" s="42">
        <f t="shared" si="680"/>
        <v>6463</v>
      </c>
      <c r="Q4839" s="43" t="str">
        <f t="shared" si="681"/>
        <v>MEDIA GEO</v>
      </c>
    </row>
    <row r="4840" spans="2:17" s="44" customFormat="1" x14ac:dyDescent="0.3">
      <c r="B4840" s="87">
        <v>4796</v>
      </c>
      <c r="C4840" s="88">
        <v>72154500</v>
      </c>
      <c r="D4840" s="89" t="s">
        <v>1469</v>
      </c>
      <c r="E4840" s="78">
        <v>10549</v>
      </c>
      <c r="F4840" s="35">
        <f t="shared" si="682"/>
        <v>11087</v>
      </c>
      <c r="G4840" s="36">
        <v>552195.69999999995</v>
      </c>
      <c r="H4840" s="36">
        <v>560359.1</v>
      </c>
      <c r="I4840" s="37">
        <v>607152.875</v>
      </c>
      <c r="J4840" s="38">
        <f t="shared" si="674"/>
        <v>11087</v>
      </c>
      <c r="K4840" s="38">
        <f t="shared" si="675"/>
        <v>432698.66874999995</v>
      </c>
      <c r="L4840" s="38">
        <f t="shared" si="676"/>
        <v>556277.39999999991</v>
      </c>
      <c r="M4840" s="39">
        <f t="shared" si="677"/>
        <v>213632.77814360237</v>
      </c>
      <c r="N4840" s="40">
        <f t="shared" si="678"/>
        <v>143221.49322604726</v>
      </c>
      <c r="O4840" s="41">
        <f t="shared" si="679"/>
        <v>0.67040973052260189</v>
      </c>
      <c r="P4840" s="42">
        <f t="shared" si="680"/>
        <v>11087</v>
      </c>
      <c r="Q4840" s="43" t="str">
        <f t="shared" si="681"/>
        <v>MEDIA GEO</v>
      </c>
    </row>
    <row r="4841" spans="2:17" s="44" customFormat="1" x14ac:dyDescent="0.3">
      <c r="B4841" s="87">
        <v>4797</v>
      </c>
      <c r="C4841" s="88">
        <v>72154500</v>
      </c>
      <c r="D4841" s="89" t="s">
        <v>1470</v>
      </c>
      <c r="E4841" s="78">
        <v>64380</v>
      </c>
      <c r="F4841" s="35">
        <f t="shared" si="682"/>
        <v>67663</v>
      </c>
      <c r="G4841" s="36">
        <v>879606.35</v>
      </c>
      <c r="H4841" s="36">
        <v>901764.15</v>
      </c>
      <c r="I4841" s="37">
        <v>971444.6</v>
      </c>
      <c r="J4841" s="38">
        <f t="shared" si="674"/>
        <v>67663</v>
      </c>
      <c r="K4841" s="38">
        <f t="shared" si="675"/>
        <v>705119.52500000002</v>
      </c>
      <c r="L4841" s="38">
        <f t="shared" si="676"/>
        <v>890685.25</v>
      </c>
      <c r="M4841" s="39">
        <f t="shared" si="677"/>
        <v>477845.66712116922</v>
      </c>
      <c r="N4841" s="40">
        <f t="shared" si="678"/>
        <v>290042.94544656313</v>
      </c>
      <c r="O4841" s="41">
        <f t="shared" si="679"/>
        <v>0.60698038174952373</v>
      </c>
      <c r="P4841" s="42">
        <f t="shared" si="680"/>
        <v>67663</v>
      </c>
      <c r="Q4841" s="43" t="str">
        <f t="shared" si="681"/>
        <v>MEDIA GEO</v>
      </c>
    </row>
    <row r="4842" spans="2:17" s="44" customFormat="1" x14ac:dyDescent="0.3">
      <c r="B4842" s="87">
        <v>4798</v>
      </c>
      <c r="C4842" s="88">
        <v>72154500</v>
      </c>
      <c r="D4842" s="89" t="s">
        <v>1471</v>
      </c>
      <c r="E4842" s="78">
        <v>14802</v>
      </c>
      <c r="F4842" s="35">
        <f t="shared" si="682"/>
        <v>15557</v>
      </c>
      <c r="G4842" s="36">
        <v>1102059</v>
      </c>
      <c r="H4842" s="36">
        <v>1108181.55</v>
      </c>
      <c r="I4842" s="37">
        <v>1214305.75</v>
      </c>
      <c r="J4842" s="38">
        <f t="shared" si="674"/>
        <v>15557</v>
      </c>
      <c r="K4842" s="38">
        <f t="shared" si="675"/>
        <v>860025.82499999995</v>
      </c>
      <c r="L4842" s="38">
        <f t="shared" si="676"/>
        <v>1105120.2749999999</v>
      </c>
      <c r="M4842" s="39">
        <f t="shared" si="677"/>
        <v>389733.21135568246</v>
      </c>
      <c r="N4842" s="40">
        <f t="shared" si="678"/>
        <v>264582.53640829393</v>
      </c>
      <c r="O4842" s="41">
        <f t="shared" si="679"/>
        <v>0.67888116459961578</v>
      </c>
      <c r="P4842" s="42">
        <f t="shared" si="680"/>
        <v>15557</v>
      </c>
      <c r="Q4842" s="43" t="str">
        <f t="shared" si="681"/>
        <v>MEDIA GEO</v>
      </c>
    </row>
    <row r="4843" spans="2:17" s="44" customFormat="1" x14ac:dyDescent="0.3">
      <c r="B4843" s="87">
        <v>4799</v>
      </c>
      <c r="C4843" s="88">
        <v>72154500</v>
      </c>
      <c r="D4843" s="89" t="s">
        <v>1472</v>
      </c>
      <c r="E4843" s="78">
        <v>5394</v>
      </c>
      <c r="F4843" s="35">
        <f t="shared" si="682"/>
        <v>5669</v>
      </c>
      <c r="G4843" s="36">
        <v>316623.3</v>
      </c>
      <c r="H4843" s="36">
        <v>322454.3</v>
      </c>
      <c r="I4843" s="37">
        <v>346944.5</v>
      </c>
      <c r="J4843" s="38">
        <f t="shared" si="674"/>
        <v>5669</v>
      </c>
      <c r="K4843" s="38">
        <f t="shared" si="675"/>
        <v>247922.77499999999</v>
      </c>
      <c r="L4843" s="38">
        <f t="shared" si="676"/>
        <v>319538.8</v>
      </c>
      <c r="M4843" s="39">
        <f t="shared" si="677"/>
        <v>119040.39984837903</v>
      </c>
      <c r="N4843" s="40">
        <f t="shared" si="678"/>
        <v>80165.685625400351</v>
      </c>
      <c r="O4843" s="41">
        <f t="shared" si="679"/>
        <v>0.67343259706374348</v>
      </c>
      <c r="P4843" s="42">
        <f t="shared" si="680"/>
        <v>5669</v>
      </c>
      <c r="Q4843" s="43" t="str">
        <f t="shared" si="681"/>
        <v>MEDIA GEO</v>
      </c>
    </row>
    <row r="4844" spans="2:17" s="44" customFormat="1" x14ac:dyDescent="0.3">
      <c r="B4844" s="87">
        <v>4800</v>
      </c>
      <c r="C4844" s="88">
        <v>72154500</v>
      </c>
      <c r="D4844" s="89" t="s">
        <v>1473</v>
      </c>
      <c r="E4844" s="78">
        <v>45399</v>
      </c>
      <c r="F4844" s="35">
        <f t="shared" si="682"/>
        <v>47714</v>
      </c>
      <c r="G4844" s="36">
        <v>539950.6</v>
      </c>
      <c r="H4844" s="36">
        <v>536452</v>
      </c>
      <c r="I4844" s="37">
        <v>589805.65</v>
      </c>
      <c r="J4844" s="38">
        <f t="shared" si="674"/>
        <v>47714</v>
      </c>
      <c r="K4844" s="38">
        <f t="shared" si="675"/>
        <v>428480.5625</v>
      </c>
      <c r="L4844" s="38">
        <f t="shared" si="676"/>
        <v>538201.30000000005</v>
      </c>
      <c r="M4844" s="39">
        <f t="shared" si="677"/>
        <v>300476.08558501484</v>
      </c>
      <c r="N4844" s="40">
        <f t="shared" si="678"/>
        <v>178729.78474401851</v>
      </c>
      <c r="O4844" s="41">
        <f t="shared" si="679"/>
        <v>0.59482199522147938</v>
      </c>
      <c r="P4844" s="42">
        <f t="shared" si="680"/>
        <v>47714</v>
      </c>
      <c r="Q4844" s="43" t="str">
        <f t="shared" si="681"/>
        <v>MEDIA GEO</v>
      </c>
    </row>
    <row r="4845" spans="2:17" s="44" customFormat="1" x14ac:dyDescent="0.3">
      <c r="B4845" s="87">
        <v>4801</v>
      </c>
      <c r="C4845" s="88">
        <v>72154500</v>
      </c>
      <c r="D4845" s="89" t="s">
        <v>1474</v>
      </c>
      <c r="E4845" s="78">
        <v>37188</v>
      </c>
      <c r="F4845" s="35">
        <f t="shared" si="682"/>
        <v>39085</v>
      </c>
      <c r="G4845" s="36">
        <v>885145.8</v>
      </c>
      <c r="H4845" s="36">
        <v>881938.75</v>
      </c>
      <c r="I4845" s="37">
        <v>971444.6</v>
      </c>
      <c r="J4845" s="38">
        <f t="shared" si="674"/>
        <v>39085</v>
      </c>
      <c r="K4845" s="38">
        <f t="shared" si="675"/>
        <v>694403.53749999998</v>
      </c>
      <c r="L4845" s="38">
        <f t="shared" si="676"/>
        <v>883542.27500000002</v>
      </c>
      <c r="M4845" s="39">
        <f t="shared" si="677"/>
        <v>414925.71221630782</v>
      </c>
      <c r="N4845" s="40">
        <f t="shared" si="678"/>
        <v>265759.51625413296</v>
      </c>
      <c r="O4845" s="41">
        <f t="shared" si="679"/>
        <v>0.64049903013864806</v>
      </c>
      <c r="P4845" s="42">
        <f t="shared" si="680"/>
        <v>39085</v>
      </c>
      <c r="Q4845" s="43" t="str">
        <f t="shared" si="681"/>
        <v>MEDIA GEO</v>
      </c>
    </row>
    <row r="4846" spans="2:17" s="44" customFormat="1" x14ac:dyDescent="0.3">
      <c r="B4846" s="87">
        <v>4802</v>
      </c>
      <c r="C4846" s="88">
        <v>72154500</v>
      </c>
      <c r="D4846" s="89" t="s">
        <v>1475</v>
      </c>
      <c r="E4846" s="78">
        <v>42196</v>
      </c>
      <c r="F4846" s="35">
        <f t="shared" si="682"/>
        <v>44348</v>
      </c>
      <c r="G4846" s="36">
        <v>946371.3</v>
      </c>
      <c r="H4846" s="36">
        <v>953951.6</v>
      </c>
      <c r="I4846" s="37">
        <v>1040833.5</v>
      </c>
      <c r="J4846" s="38">
        <f t="shared" si="674"/>
        <v>44348</v>
      </c>
      <c r="K4846" s="38">
        <f t="shared" si="675"/>
        <v>746376.1</v>
      </c>
      <c r="L4846" s="38">
        <f t="shared" si="676"/>
        <v>950161.45</v>
      </c>
      <c r="M4846" s="39">
        <f t="shared" si="677"/>
        <v>451815.16180436738</v>
      </c>
      <c r="N4846" s="40">
        <f t="shared" si="678"/>
        <v>288122.79322270432</v>
      </c>
      <c r="O4846" s="41">
        <f t="shared" si="679"/>
        <v>0.63770058550505071</v>
      </c>
      <c r="P4846" s="42">
        <f t="shared" si="680"/>
        <v>44348</v>
      </c>
      <c r="Q4846" s="43" t="str">
        <f t="shared" si="681"/>
        <v>MEDIA GEO</v>
      </c>
    </row>
    <row r="4847" spans="2:17" s="44" customFormat="1" x14ac:dyDescent="0.3">
      <c r="B4847" s="87">
        <v>4803</v>
      </c>
      <c r="C4847" s="88">
        <v>72154500</v>
      </c>
      <c r="D4847" s="89" t="s">
        <v>1476</v>
      </c>
      <c r="E4847" s="78">
        <v>54052</v>
      </c>
      <c r="F4847" s="35">
        <f t="shared" si="682"/>
        <v>56809</v>
      </c>
      <c r="G4847" s="36">
        <v>794182.2</v>
      </c>
      <c r="H4847" s="36">
        <v>793599.1</v>
      </c>
      <c r="I4847" s="37">
        <v>867361.25</v>
      </c>
      <c r="J4847" s="38">
        <f t="shared" si="674"/>
        <v>56809</v>
      </c>
      <c r="K4847" s="38">
        <f t="shared" si="675"/>
        <v>627987.88749999995</v>
      </c>
      <c r="L4847" s="38">
        <f t="shared" si="676"/>
        <v>793890.64999999991</v>
      </c>
      <c r="M4847" s="39">
        <f t="shared" si="677"/>
        <v>419792.44564647239</v>
      </c>
      <c r="N4847" s="40">
        <f t="shared" si="678"/>
        <v>256668.05587507921</v>
      </c>
      <c r="O4847" s="41">
        <f t="shared" si="679"/>
        <v>0.61141656677460043</v>
      </c>
      <c r="P4847" s="42">
        <f t="shared" si="680"/>
        <v>56809</v>
      </c>
      <c r="Q4847" s="43" t="str">
        <f t="shared" si="681"/>
        <v>MEDIA GEO</v>
      </c>
    </row>
    <row r="4848" spans="2:17" s="44" customFormat="1" x14ac:dyDescent="0.3">
      <c r="B4848" s="87">
        <v>4804</v>
      </c>
      <c r="C4848" s="88">
        <v>72154500</v>
      </c>
      <c r="D4848" s="89" t="s">
        <v>1477</v>
      </c>
      <c r="E4848" s="78">
        <v>73879</v>
      </c>
      <c r="F4848" s="35">
        <f t="shared" si="682"/>
        <v>77647</v>
      </c>
      <c r="G4848" s="36">
        <v>1245793.1499999999</v>
      </c>
      <c r="H4848" s="36">
        <v>1276989</v>
      </c>
      <c r="I4848" s="37">
        <v>1387778</v>
      </c>
      <c r="J4848" s="38">
        <f t="shared" si="674"/>
        <v>77647</v>
      </c>
      <c r="K4848" s="38">
        <f t="shared" si="675"/>
        <v>997051.78749999998</v>
      </c>
      <c r="L4848" s="38">
        <f t="shared" si="676"/>
        <v>1261391.075</v>
      </c>
      <c r="M4848" s="39">
        <f t="shared" si="677"/>
        <v>643456.87216112239</v>
      </c>
      <c r="N4848" s="40">
        <f t="shared" si="678"/>
        <v>400087.99746742321</v>
      </c>
      <c r="O4848" s="41">
        <f t="shared" si="679"/>
        <v>0.6217790418861836</v>
      </c>
      <c r="P4848" s="42">
        <f t="shared" si="680"/>
        <v>77647</v>
      </c>
      <c r="Q4848" s="43" t="str">
        <f t="shared" si="681"/>
        <v>MEDIA GEO</v>
      </c>
    </row>
    <row r="4849" spans="2:17" s="44" customFormat="1" x14ac:dyDescent="0.3">
      <c r="B4849" s="87">
        <v>4805</v>
      </c>
      <c r="C4849" s="88">
        <v>72154500</v>
      </c>
      <c r="D4849" s="89" t="s">
        <v>1478</v>
      </c>
      <c r="E4849" s="78">
        <v>64693</v>
      </c>
      <c r="F4849" s="35">
        <f t="shared" si="682"/>
        <v>67992</v>
      </c>
      <c r="G4849" s="36">
        <v>865611.95</v>
      </c>
      <c r="H4849" s="36">
        <v>898557.1</v>
      </c>
      <c r="I4849" s="37">
        <v>971444.6</v>
      </c>
      <c r="J4849" s="38">
        <f t="shared" si="674"/>
        <v>67992</v>
      </c>
      <c r="K4849" s="38">
        <f t="shared" si="675"/>
        <v>700901.41249999998</v>
      </c>
      <c r="L4849" s="38">
        <f t="shared" si="676"/>
        <v>882084.52499999991</v>
      </c>
      <c r="M4849" s="39">
        <f t="shared" si="677"/>
        <v>476086.85939084215</v>
      </c>
      <c r="N4849" s="40">
        <f t="shared" si="678"/>
        <v>288566.64244263509</v>
      </c>
      <c r="O4849" s="41">
        <f t="shared" si="679"/>
        <v>0.60612183838020428</v>
      </c>
      <c r="P4849" s="42">
        <f t="shared" si="680"/>
        <v>67992</v>
      </c>
      <c r="Q4849" s="43" t="str">
        <f t="shared" si="681"/>
        <v>MEDIA GEO</v>
      </c>
    </row>
    <row r="4850" spans="2:17" s="44" customFormat="1" x14ac:dyDescent="0.3">
      <c r="B4850" s="87">
        <v>4806</v>
      </c>
      <c r="C4850" s="88">
        <v>72154500</v>
      </c>
      <c r="D4850" s="89" t="s">
        <v>1479</v>
      </c>
      <c r="E4850" s="78">
        <v>6996</v>
      </c>
      <c r="F4850" s="35">
        <f t="shared" si="682"/>
        <v>7353</v>
      </c>
      <c r="G4850" s="36">
        <v>791558.25</v>
      </c>
      <c r="H4850" s="36">
        <v>788642.75</v>
      </c>
      <c r="I4850" s="37">
        <v>867361.25</v>
      </c>
      <c r="J4850" s="38">
        <f t="shared" si="674"/>
        <v>7353</v>
      </c>
      <c r="K4850" s="38">
        <f t="shared" si="675"/>
        <v>613728.8125</v>
      </c>
      <c r="L4850" s="38">
        <f t="shared" si="676"/>
        <v>790100.5</v>
      </c>
      <c r="M4850" s="39">
        <f t="shared" si="677"/>
        <v>251192.65957377973</v>
      </c>
      <c r="N4850" s="40">
        <f t="shared" si="678"/>
        <v>172420.67680683892</v>
      </c>
      <c r="O4850" s="41">
        <f t="shared" si="679"/>
        <v>0.68640810244773853</v>
      </c>
      <c r="P4850" s="42">
        <f t="shared" si="680"/>
        <v>7353</v>
      </c>
      <c r="Q4850" s="43" t="str">
        <f t="shared" si="681"/>
        <v>MEDIA GEO</v>
      </c>
    </row>
    <row r="4851" spans="2:17" s="44" customFormat="1" x14ac:dyDescent="0.3">
      <c r="B4851" s="87">
        <v>4807</v>
      </c>
      <c r="C4851" s="88">
        <v>72154500</v>
      </c>
      <c r="D4851" s="89" t="s">
        <v>1480</v>
      </c>
      <c r="E4851" s="78">
        <v>42196</v>
      </c>
      <c r="F4851" s="35">
        <f t="shared" si="682"/>
        <v>44348</v>
      </c>
      <c r="G4851" s="36">
        <v>1262703.05</v>
      </c>
      <c r="H4851" s="36">
        <v>1263286.1499999999</v>
      </c>
      <c r="I4851" s="37">
        <v>1387778</v>
      </c>
      <c r="J4851" s="38">
        <f t="shared" si="674"/>
        <v>44348</v>
      </c>
      <c r="K4851" s="38">
        <f t="shared" si="675"/>
        <v>989528.8</v>
      </c>
      <c r="L4851" s="38">
        <f t="shared" si="676"/>
        <v>1262994.6000000001</v>
      </c>
      <c r="M4851" s="39">
        <f t="shared" si="677"/>
        <v>559756.63534839603</v>
      </c>
      <c r="N4851" s="40">
        <f t="shared" si="678"/>
        <v>364448.94113695534</v>
      </c>
      <c r="O4851" s="41">
        <f t="shared" si="679"/>
        <v>0.65108462878715145</v>
      </c>
      <c r="P4851" s="42">
        <f t="shared" si="680"/>
        <v>44348</v>
      </c>
      <c r="Q4851" s="43" t="str">
        <f t="shared" si="681"/>
        <v>MEDIA GEO</v>
      </c>
    </row>
    <row r="4852" spans="2:17" s="44" customFormat="1" x14ac:dyDescent="0.3">
      <c r="B4852" s="87">
        <v>4808</v>
      </c>
      <c r="C4852" s="88">
        <v>72154500</v>
      </c>
      <c r="D4852" s="89" t="s">
        <v>1481</v>
      </c>
      <c r="E4852" s="78">
        <v>59575</v>
      </c>
      <c r="F4852" s="35">
        <f t="shared" si="682"/>
        <v>62613</v>
      </c>
      <c r="G4852" s="36">
        <v>1416058.35</v>
      </c>
      <c r="H4852" s="36">
        <v>1435300.65</v>
      </c>
      <c r="I4852" s="37">
        <v>1561250.25</v>
      </c>
      <c r="J4852" s="38">
        <f t="shared" si="674"/>
        <v>62613</v>
      </c>
      <c r="K4852" s="38">
        <f t="shared" si="675"/>
        <v>1118805.5625</v>
      </c>
      <c r="L4852" s="38">
        <f t="shared" si="676"/>
        <v>1425679.5</v>
      </c>
      <c r="M4852" s="39">
        <f t="shared" si="677"/>
        <v>667636.79882087791</v>
      </c>
      <c r="N4852" s="40">
        <f t="shared" si="678"/>
        <v>427816.4309254883</v>
      </c>
      <c r="O4852" s="41">
        <f t="shared" si="679"/>
        <v>0.64079216676052086</v>
      </c>
      <c r="P4852" s="42">
        <f t="shared" si="680"/>
        <v>62613</v>
      </c>
      <c r="Q4852" s="43" t="str">
        <f t="shared" si="681"/>
        <v>MEDIA GEO</v>
      </c>
    </row>
    <row r="4853" spans="2:17" s="44" customFormat="1" x14ac:dyDescent="0.3">
      <c r="B4853" s="87">
        <v>4809</v>
      </c>
      <c r="C4853" s="88">
        <v>72154500</v>
      </c>
      <c r="D4853" s="89" t="s">
        <v>1482</v>
      </c>
      <c r="E4853" s="78">
        <v>60072</v>
      </c>
      <c r="F4853" s="35">
        <f t="shared" si="682"/>
        <v>63136</v>
      </c>
      <c r="G4853" s="36">
        <v>1736471.8</v>
      </c>
      <c r="H4853" s="36">
        <v>1809650.85</v>
      </c>
      <c r="I4853" s="37">
        <v>1942889.2</v>
      </c>
      <c r="J4853" s="38">
        <f t="shared" si="674"/>
        <v>63136</v>
      </c>
      <c r="K4853" s="38">
        <f t="shared" si="675"/>
        <v>1388036.9625000001</v>
      </c>
      <c r="L4853" s="38">
        <f t="shared" si="676"/>
        <v>1773061.3250000002</v>
      </c>
      <c r="M4853" s="39">
        <f t="shared" si="677"/>
        <v>787946.81780932378</v>
      </c>
      <c r="N4853" s="40">
        <f t="shared" si="678"/>
        <v>512518.64435034007</v>
      </c>
      <c r="O4853" s="41">
        <f t="shared" si="679"/>
        <v>0.65044826981503856</v>
      </c>
      <c r="P4853" s="42">
        <f t="shared" si="680"/>
        <v>63136</v>
      </c>
      <c r="Q4853" s="43" t="str">
        <f t="shared" si="681"/>
        <v>MEDIA GEO</v>
      </c>
    </row>
    <row r="4854" spans="2:17" s="44" customFormat="1" x14ac:dyDescent="0.3">
      <c r="B4854" s="87">
        <v>4810</v>
      </c>
      <c r="C4854" s="88">
        <v>72154500</v>
      </c>
      <c r="D4854" s="89" t="s">
        <v>1483</v>
      </c>
      <c r="E4854" s="78">
        <v>61305</v>
      </c>
      <c r="F4854" s="35">
        <f t="shared" si="682"/>
        <v>64432</v>
      </c>
      <c r="G4854" s="36">
        <v>2091579.7</v>
      </c>
      <c r="H4854" s="36">
        <v>2149306.6</v>
      </c>
      <c r="I4854" s="37">
        <v>2324528.15</v>
      </c>
      <c r="J4854" s="38">
        <f t="shared" si="674"/>
        <v>64432</v>
      </c>
      <c r="K4854" s="38">
        <f t="shared" si="675"/>
        <v>1657461.6125000003</v>
      </c>
      <c r="L4854" s="38">
        <f t="shared" si="676"/>
        <v>2120443.15</v>
      </c>
      <c r="M4854" s="39">
        <f t="shared" si="677"/>
        <v>905841.68702179124</v>
      </c>
      <c r="N4854" s="40">
        <f t="shared" si="678"/>
        <v>594966.49544915918</v>
      </c>
      <c r="O4854" s="41">
        <f t="shared" si="679"/>
        <v>0.6568106811304727</v>
      </c>
      <c r="P4854" s="42">
        <f t="shared" si="680"/>
        <v>64432</v>
      </c>
      <c r="Q4854" s="43" t="str">
        <f t="shared" si="681"/>
        <v>MEDIA GEO</v>
      </c>
    </row>
    <row r="4855" spans="2:17" s="44" customFormat="1" x14ac:dyDescent="0.3">
      <c r="B4855" s="87">
        <v>4811</v>
      </c>
      <c r="C4855" s="88">
        <v>72154500</v>
      </c>
      <c r="D4855" s="89" t="s">
        <v>1484</v>
      </c>
      <c r="E4855" s="78">
        <v>57826</v>
      </c>
      <c r="F4855" s="35">
        <f t="shared" si="682"/>
        <v>60775</v>
      </c>
      <c r="G4855" s="36">
        <v>2197412.35</v>
      </c>
      <c r="H4855" s="36">
        <v>2222777.2000000002</v>
      </c>
      <c r="I4855" s="37">
        <v>2428611.5</v>
      </c>
      <c r="J4855" s="38">
        <f t="shared" si="674"/>
        <v>60775</v>
      </c>
      <c r="K4855" s="38">
        <f t="shared" si="675"/>
        <v>1727394.0125000002</v>
      </c>
      <c r="L4855" s="38">
        <f t="shared" si="676"/>
        <v>2210094.7750000004</v>
      </c>
      <c r="M4855" s="39">
        <f t="shared" si="677"/>
        <v>921451.80961128185</v>
      </c>
      <c r="N4855" s="40">
        <f t="shared" si="678"/>
        <v>608590.40848614043</v>
      </c>
      <c r="O4855" s="41">
        <f t="shared" si="679"/>
        <v>0.66046905778271436</v>
      </c>
      <c r="P4855" s="42">
        <f t="shared" si="680"/>
        <v>60775</v>
      </c>
      <c r="Q4855" s="43" t="str">
        <f t="shared" si="681"/>
        <v>MEDIA GEO</v>
      </c>
    </row>
    <row r="4856" spans="2:17" s="44" customFormat="1" x14ac:dyDescent="0.3">
      <c r="B4856" s="87">
        <v>4812</v>
      </c>
      <c r="C4856" s="88">
        <v>72154500</v>
      </c>
      <c r="D4856" s="89" t="s">
        <v>1581</v>
      </c>
      <c r="E4856" s="78">
        <v>178685</v>
      </c>
      <c r="F4856" s="35">
        <f t="shared" si="682"/>
        <v>187798</v>
      </c>
      <c r="G4856" s="36">
        <v>2179336.25</v>
      </c>
      <c r="H4856" s="36">
        <v>2262428</v>
      </c>
      <c r="I4856" s="37">
        <v>2428611.5</v>
      </c>
      <c r="J4856" s="38">
        <f t="shared" si="674"/>
        <v>187798</v>
      </c>
      <c r="K4856" s="38">
        <f t="shared" si="675"/>
        <v>1764543.4375</v>
      </c>
      <c r="L4856" s="38">
        <f t="shared" si="676"/>
        <v>2220882.125</v>
      </c>
      <c r="M4856" s="39">
        <f t="shared" si="677"/>
        <v>1224579.5565665676</v>
      </c>
      <c r="N4856" s="40">
        <f t="shared" si="678"/>
        <v>733115.2692573641</v>
      </c>
      <c r="O4856" s="41">
        <f t="shared" si="679"/>
        <v>0.59866691823016094</v>
      </c>
      <c r="P4856" s="42">
        <f t="shared" si="680"/>
        <v>187798</v>
      </c>
      <c r="Q4856" s="43" t="str">
        <f t="shared" si="681"/>
        <v>MEDIA GEO</v>
      </c>
    </row>
    <row r="4857" spans="2:17" s="44" customFormat="1" x14ac:dyDescent="0.3">
      <c r="B4857" s="87">
        <v>4813</v>
      </c>
      <c r="C4857" s="88">
        <v>72154500</v>
      </c>
      <c r="D4857" s="89" t="s">
        <v>1486</v>
      </c>
      <c r="E4857" s="78">
        <v>93394</v>
      </c>
      <c r="F4857" s="35">
        <f t="shared" si="682"/>
        <v>98157</v>
      </c>
      <c r="G4857" s="36">
        <v>1269700.25</v>
      </c>
      <c r="H4857" s="36">
        <v>1284860.8500000001</v>
      </c>
      <c r="I4857" s="37">
        <v>1387778</v>
      </c>
      <c r="J4857" s="38">
        <f t="shared" si="674"/>
        <v>98157</v>
      </c>
      <c r="K4857" s="38">
        <f t="shared" si="675"/>
        <v>1010124.025</v>
      </c>
      <c r="L4857" s="38">
        <f t="shared" si="676"/>
        <v>1277280.55</v>
      </c>
      <c r="M4857" s="39">
        <f t="shared" si="677"/>
        <v>686593.43114147277</v>
      </c>
      <c r="N4857" s="40">
        <f t="shared" si="678"/>
        <v>416087.39075734629</v>
      </c>
      <c r="O4857" s="41">
        <f t="shared" si="679"/>
        <v>0.60601714476876689</v>
      </c>
      <c r="P4857" s="42">
        <f t="shared" si="680"/>
        <v>98157</v>
      </c>
      <c r="Q4857" s="43" t="str">
        <f t="shared" si="681"/>
        <v>MEDIA GEO</v>
      </c>
    </row>
    <row r="4858" spans="2:17" s="44" customFormat="1" x14ac:dyDescent="0.3">
      <c r="B4858" s="87">
        <v>4814</v>
      </c>
      <c r="C4858" s="88">
        <v>72154500</v>
      </c>
      <c r="D4858" s="89" t="s">
        <v>1487</v>
      </c>
      <c r="E4858" s="78">
        <v>95143</v>
      </c>
      <c r="F4858" s="35">
        <f t="shared" si="682"/>
        <v>99995</v>
      </c>
      <c r="G4858" s="36">
        <v>1404979.45</v>
      </c>
      <c r="H4858" s="36">
        <v>1424221.75</v>
      </c>
      <c r="I4858" s="37">
        <v>1561250.25</v>
      </c>
      <c r="J4858" s="38">
        <f t="shared" si="674"/>
        <v>99995</v>
      </c>
      <c r="K4858" s="38">
        <f t="shared" si="675"/>
        <v>1122611.6125</v>
      </c>
      <c r="L4858" s="38">
        <f t="shared" si="676"/>
        <v>1414600.6</v>
      </c>
      <c r="M4858" s="39">
        <f t="shared" si="677"/>
        <v>747609.13245134137</v>
      </c>
      <c r="N4858" s="40">
        <f t="shared" si="678"/>
        <v>457932.34464858647</v>
      </c>
      <c r="O4858" s="41">
        <f t="shared" si="679"/>
        <v>0.61252909410973699</v>
      </c>
      <c r="P4858" s="42">
        <f t="shared" si="680"/>
        <v>99995</v>
      </c>
      <c r="Q4858" s="43" t="str">
        <f t="shared" si="681"/>
        <v>MEDIA GEO</v>
      </c>
    </row>
    <row r="4859" spans="2:17" s="44" customFormat="1" ht="21.6" x14ac:dyDescent="0.3">
      <c r="B4859" s="87">
        <v>4815</v>
      </c>
      <c r="C4859" s="88">
        <v>72154500</v>
      </c>
      <c r="D4859" s="89" t="s">
        <v>1582</v>
      </c>
      <c r="E4859" s="78">
        <v>185443</v>
      </c>
      <c r="F4859" s="35">
        <f t="shared" si="682"/>
        <v>194901</v>
      </c>
      <c r="G4859" s="36">
        <v>2120151.6</v>
      </c>
      <c r="H4859" s="36">
        <v>2162134.7999999998</v>
      </c>
      <c r="I4859" s="37">
        <v>2359222.6</v>
      </c>
      <c r="J4859" s="38">
        <f t="shared" si="674"/>
        <v>194901</v>
      </c>
      <c r="K4859" s="38">
        <f t="shared" si="675"/>
        <v>1709102.5</v>
      </c>
      <c r="L4859" s="38">
        <f t="shared" si="676"/>
        <v>2141143.2000000002</v>
      </c>
      <c r="M4859" s="39">
        <f t="shared" si="677"/>
        <v>1204919.8735038973</v>
      </c>
      <c r="N4859" s="40">
        <f t="shared" si="678"/>
        <v>714191.19458100351</v>
      </c>
      <c r="O4859" s="41">
        <f t="shared" si="679"/>
        <v>0.59272920157266662</v>
      </c>
      <c r="P4859" s="42">
        <f t="shared" si="680"/>
        <v>194901</v>
      </c>
      <c r="Q4859" s="43" t="str">
        <f t="shared" si="681"/>
        <v>MEDIA GEO</v>
      </c>
    </row>
    <row r="4860" spans="2:17" s="44" customFormat="1" x14ac:dyDescent="0.3">
      <c r="B4860" s="87">
        <v>4816</v>
      </c>
      <c r="C4860" s="88">
        <v>72154500</v>
      </c>
      <c r="D4860" s="89" t="s">
        <v>1489</v>
      </c>
      <c r="E4860" s="78">
        <v>57163</v>
      </c>
      <c r="F4860" s="35">
        <f t="shared" si="682"/>
        <v>60078</v>
      </c>
      <c r="G4860" s="36">
        <v>1105557.6000000001</v>
      </c>
      <c r="H4860" s="36">
        <v>1126257.6499999999</v>
      </c>
      <c r="I4860" s="37">
        <v>1214305.75</v>
      </c>
      <c r="J4860" s="38">
        <f t="shared" si="674"/>
        <v>60078</v>
      </c>
      <c r="K4860" s="38">
        <f t="shared" si="675"/>
        <v>876549.75</v>
      </c>
      <c r="L4860" s="38">
        <f t="shared" si="676"/>
        <v>1115907.625</v>
      </c>
      <c r="M4860" s="39">
        <f t="shared" si="677"/>
        <v>548991.55213751853</v>
      </c>
      <c r="N4860" s="40">
        <f t="shared" si="678"/>
        <v>345714.08813044202</v>
      </c>
      <c r="O4860" s="41">
        <f t="shared" si="679"/>
        <v>0.62972569757110408</v>
      </c>
      <c r="P4860" s="42">
        <f t="shared" si="680"/>
        <v>60078</v>
      </c>
      <c r="Q4860" s="43" t="str">
        <f t="shared" si="681"/>
        <v>MEDIA GEO</v>
      </c>
    </row>
    <row r="4861" spans="2:17" s="44" customFormat="1" x14ac:dyDescent="0.3">
      <c r="B4861" s="87">
        <v>4817</v>
      </c>
      <c r="C4861" s="88">
        <v>72154500</v>
      </c>
      <c r="D4861" s="89" t="s">
        <v>1490</v>
      </c>
      <c r="E4861" s="78">
        <v>73769</v>
      </c>
      <c r="F4861" s="35">
        <f t="shared" si="682"/>
        <v>77531</v>
      </c>
      <c r="G4861" s="36">
        <v>1090397</v>
      </c>
      <c r="H4861" s="36">
        <v>1118385.8</v>
      </c>
      <c r="I4861" s="37">
        <v>1214305.75</v>
      </c>
      <c r="J4861" s="38">
        <f t="shared" si="674"/>
        <v>77531</v>
      </c>
      <c r="K4861" s="38">
        <f t="shared" si="675"/>
        <v>875154.88749999995</v>
      </c>
      <c r="L4861" s="38">
        <f t="shared" si="676"/>
        <v>1104391.3999999999</v>
      </c>
      <c r="M4861" s="39">
        <f t="shared" si="677"/>
        <v>582096.42538447096</v>
      </c>
      <c r="N4861" s="40">
        <f t="shared" si="678"/>
        <v>356781.63384163438</v>
      </c>
      <c r="O4861" s="41">
        <f t="shared" si="679"/>
        <v>0.61292531320044163</v>
      </c>
      <c r="P4861" s="42">
        <f t="shared" si="680"/>
        <v>77531</v>
      </c>
      <c r="Q4861" s="43" t="str">
        <f t="shared" si="681"/>
        <v>MEDIA GEO</v>
      </c>
    </row>
    <row r="4862" spans="2:17" s="44" customFormat="1" x14ac:dyDescent="0.3">
      <c r="B4862" s="87">
        <v>4818</v>
      </c>
      <c r="C4862" s="88">
        <v>72154500</v>
      </c>
      <c r="D4862" s="89" t="s">
        <v>1491</v>
      </c>
      <c r="E4862" s="78">
        <v>71891</v>
      </c>
      <c r="F4862" s="35">
        <f t="shared" si="682"/>
        <v>75557</v>
      </c>
      <c r="G4862" s="36">
        <v>1587489.75</v>
      </c>
      <c r="H4862" s="36">
        <v>1580201</v>
      </c>
      <c r="I4862" s="37">
        <v>1734722.5</v>
      </c>
      <c r="J4862" s="38">
        <f t="shared" si="674"/>
        <v>75557</v>
      </c>
      <c r="K4862" s="38">
        <f t="shared" si="675"/>
        <v>1244492.5625</v>
      </c>
      <c r="L4862" s="38">
        <f t="shared" si="676"/>
        <v>1583845.375</v>
      </c>
      <c r="M4862" s="39">
        <f t="shared" si="677"/>
        <v>757237.29403229139</v>
      </c>
      <c r="N4862" s="40">
        <f t="shared" si="678"/>
        <v>482020.7585114729</v>
      </c>
      <c r="O4862" s="41">
        <f t="shared" si="679"/>
        <v>0.63655179467549805</v>
      </c>
      <c r="P4862" s="42">
        <f t="shared" si="680"/>
        <v>75557</v>
      </c>
      <c r="Q4862" s="43" t="str">
        <f t="shared" si="681"/>
        <v>MEDIA GEO</v>
      </c>
    </row>
    <row r="4863" spans="2:17" s="44" customFormat="1" x14ac:dyDescent="0.3">
      <c r="B4863" s="87">
        <v>4819</v>
      </c>
      <c r="C4863" s="88">
        <v>72154500</v>
      </c>
      <c r="D4863" s="89" t="s">
        <v>1492</v>
      </c>
      <c r="E4863" s="78">
        <v>35587</v>
      </c>
      <c r="F4863" s="35">
        <f t="shared" si="682"/>
        <v>37402</v>
      </c>
      <c r="G4863" s="36">
        <v>442281.35</v>
      </c>
      <c r="H4863" s="36">
        <v>449278.55</v>
      </c>
      <c r="I4863" s="37">
        <v>485722.3</v>
      </c>
      <c r="J4863" s="38">
        <f t="shared" si="674"/>
        <v>37402</v>
      </c>
      <c r="K4863" s="38">
        <f t="shared" si="675"/>
        <v>353671.05</v>
      </c>
      <c r="L4863" s="38">
        <f t="shared" si="676"/>
        <v>445779.94999999995</v>
      </c>
      <c r="M4863" s="39">
        <f t="shared" si="677"/>
        <v>245117.48668545269</v>
      </c>
      <c r="N4863" s="40">
        <f t="shared" si="678"/>
        <v>146877.02919274761</v>
      </c>
      <c r="O4863" s="41">
        <f t="shared" si="679"/>
        <v>0.59921073432524108</v>
      </c>
      <c r="P4863" s="42">
        <f t="shared" si="680"/>
        <v>37402</v>
      </c>
      <c r="Q4863" s="43" t="str">
        <f t="shared" si="681"/>
        <v>MEDIA GEO</v>
      </c>
    </row>
    <row r="4864" spans="2:17" s="44" customFormat="1" x14ac:dyDescent="0.3">
      <c r="B4864" s="87">
        <v>4820</v>
      </c>
      <c r="C4864" s="88">
        <v>72154500</v>
      </c>
      <c r="D4864" s="89" t="s">
        <v>1493</v>
      </c>
      <c r="E4864" s="78">
        <v>22479</v>
      </c>
      <c r="F4864" s="35">
        <f t="shared" si="682"/>
        <v>23625</v>
      </c>
      <c r="G4864" s="36">
        <v>559192.9</v>
      </c>
      <c r="H4864" s="36">
        <v>572312.65</v>
      </c>
      <c r="I4864" s="37">
        <v>624500.1</v>
      </c>
      <c r="J4864" s="38">
        <f t="shared" si="674"/>
        <v>23625</v>
      </c>
      <c r="K4864" s="38">
        <f t="shared" si="675"/>
        <v>444907.66249999998</v>
      </c>
      <c r="L4864" s="38">
        <f t="shared" si="676"/>
        <v>565752.77500000002</v>
      </c>
      <c r="M4864" s="39">
        <f t="shared" si="677"/>
        <v>262134.89103292409</v>
      </c>
      <c r="N4864" s="40">
        <f t="shared" si="678"/>
        <v>168651.96132944518</v>
      </c>
      <c r="O4864" s="41">
        <f t="shared" si="679"/>
        <v>0.64337853181193849</v>
      </c>
      <c r="P4864" s="42">
        <f t="shared" si="680"/>
        <v>23625</v>
      </c>
      <c r="Q4864" s="43" t="str">
        <f t="shared" si="681"/>
        <v>MEDIA GEO</v>
      </c>
    </row>
    <row r="4865" spans="2:17" s="44" customFormat="1" x14ac:dyDescent="0.3">
      <c r="B4865" s="87">
        <v>4821</v>
      </c>
      <c r="C4865" s="88">
        <v>72154500</v>
      </c>
      <c r="D4865" s="89" t="s">
        <v>1494</v>
      </c>
      <c r="E4865" s="78">
        <v>20748</v>
      </c>
      <c r="F4865" s="35">
        <f t="shared" si="682"/>
        <v>21806</v>
      </c>
      <c r="G4865" s="36">
        <v>566773.19999999995</v>
      </c>
      <c r="H4865" s="36">
        <v>579018.30000000005</v>
      </c>
      <c r="I4865" s="37">
        <v>624500.1</v>
      </c>
      <c r="J4865" s="38">
        <f t="shared" si="674"/>
        <v>21806</v>
      </c>
      <c r="K4865" s="38">
        <f t="shared" si="675"/>
        <v>448024.4</v>
      </c>
      <c r="L4865" s="38">
        <f t="shared" si="676"/>
        <v>572895.75</v>
      </c>
      <c r="M4865" s="39">
        <f t="shared" si="677"/>
        <v>258554.75494670391</v>
      </c>
      <c r="N4865" s="40">
        <f t="shared" si="678"/>
        <v>167406.65006028654</v>
      </c>
      <c r="O4865" s="41">
        <f t="shared" si="679"/>
        <v>0.64747078464982866</v>
      </c>
      <c r="P4865" s="42">
        <f t="shared" si="680"/>
        <v>21806</v>
      </c>
      <c r="Q4865" s="43" t="str">
        <f t="shared" si="681"/>
        <v>MEDIA GEO</v>
      </c>
    </row>
    <row r="4866" spans="2:17" s="44" customFormat="1" x14ac:dyDescent="0.3">
      <c r="B4866" s="87">
        <v>4822</v>
      </c>
      <c r="C4866" s="88">
        <v>72154500</v>
      </c>
      <c r="D4866" s="89" t="s">
        <v>1495</v>
      </c>
      <c r="E4866" s="78">
        <v>21485</v>
      </c>
      <c r="F4866" s="35">
        <f t="shared" si="682"/>
        <v>22581</v>
      </c>
      <c r="G4866" s="36">
        <v>688349.55</v>
      </c>
      <c r="H4866" s="36">
        <v>711382</v>
      </c>
      <c r="I4866" s="37">
        <v>763277.9</v>
      </c>
      <c r="J4866" s="38">
        <f t="shared" si="674"/>
        <v>22581</v>
      </c>
      <c r="K4866" s="38">
        <f t="shared" si="675"/>
        <v>546397.61250000005</v>
      </c>
      <c r="L4866" s="38">
        <f t="shared" si="676"/>
        <v>699865.77500000002</v>
      </c>
      <c r="M4866" s="39">
        <f t="shared" si="677"/>
        <v>303098.95630469301</v>
      </c>
      <c r="N4866" s="40">
        <f t="shared" si="678"/>
        <v>198356.14914764004</v>
      </c>
      <c r="O4866" s="41">
        <f t="shared" si="679"/>
        <v>0.65442702794476371</v>
      </c>
      <c r="P4866" s="42">
        <f t="shared" si="680"/>
        <v>22581</v>
      </c>
      <c r="Q4866" s="43" t="str">
        <f t="shared" si="681"/>
        <v>MEDIA GEO</v>
      </c>
    </row>
    <row r="4867" spans="2:17" s="44" customFormat="1" x14ac:dyDescent="0.3">
      <c r="B4867" s="87">
        <v>4823</v>
      </c>
      <c r="C4867" s="88">
        <v>72154500</v>
      </c>
      <c r="D4867" s="89" t="s">
        <v>1287</v>
      </c>
      <c r="E4867" s="78">
        <v>54218</v>
      </c>
      <c r="F4867" s="35">
        <f t="shared" si="682"/>
        <v>56983</v>
      </c>
      <c r="G4867" s="36">
        <v>938791</v>
      </c>
      <c r="H4867" s="36">
        <v>948120.6</v>
      </c>
      <c r="I4867" s="37">
        <v>1040833.5</v>
      </c>
      <c r="J4867" s="38">
        <f t="shared" si="674"/>
        <v>56983</v>
      </c>
      <c r="K4867" s="38">
        <f t="shared" si="675"/>
        <v>746182.02500000002</v>
      </c>
      <c r="L4867" s="38">
        <f t="shared" si="676"/>
        <v>943455.8</v>
      </c>
      <c r="M4867" s="39">
        <f t="shared" si="677"/>
        <v>479335.69157798827</v>
      </c>
      <c r="N4867" s="40">
        <f t="shared" si="678"/>
        <v>298648.45226718602</v>
      </c>
      <c r="O4867" s="41">
        <f t="shared" si="679"/>
        <v>0.62304655696308753</v>
      </c>
      <c r="P4867" s="42">
        <f t="shared" si="680"/>
        <v>56983</v>
      </c>
      <c r="Q4867" s="43" t="str">
        <f t="shared" si="681"/>
        <v>MEDIA GEO</v>
      </c>
    </row>
    <row r="4868" spans="2:17" s="44" customFormat="1" x14ac:dyDescent="0.3">
      <c r="B4868" s="87">
        <v>4824</v>
      </c>
      <c r="C4868" s="88">
        <v>72154500</v>
      </c>
      <c r="D4868" s="89" t="s">
        <v>1398</v>
      </c>
      <c r="E4868" s="78">
        <v>20730</v>
      </c>
      <c r="F4868" s="35">
        <f t="shared" si="682"/>
        <v>21787</v>
      </c>
      <c r="G4868" s="36">
        <v>1098268.8500000001</v>
      </c>
      <c r="H4868" s="36">
        <v>1103516.75</v>
      </c>
      <c r="I4868" s="37">
        <v>1214305.75</v>
      </c>
      <c r="J4868" s="38">
        <f t="shared" si="674"/>
        <v>21787</v>
      </c>
      <c r="K4868" s="38">
        <f t="shared" si="675"/>
        <v>859469.58750000002</v>
      </c>
      <c r="L4868" s="38">
        <f t="shared" si="676"/>
        <v>1100892.8</v>
      </c>
      <c r="M4868" s="39">
        <f t="shared" si="677"/>
        <v>423158.69597020384</v>
      </c>
      <c r="N4868" s="40">
        <f t="shared" si="678"/>
        <v>283812.64799687639</v>
      </c>
      <c r="O4868" s="41">
        <f t="shared" si="679"/>
        <v>0.67070026139049421</v>
      </c>
      <c r="P4868" s="42">
        <f t="shared" si="680"/>
        <v>21787</v>
      </c>
      <c r="Q4868" s="43" t="str">
        <f t="shared" si="681"/>
        <v>MEDIA GEO</v>
      </c>
    </row>
    <row r="4869" spans="2:17" s="44" customFormat="1" x14ac:dyDescent="0.3">
      <c r="B4869" s="87">
        <v>4825</v>
      </c>
      <c r="C4869" s="88">
        <v>72154500</v>
      </c>
      <c r="D4869" s="89" t="s">
        <v>1291</v>
      </c>
      <c r="E4869" s="78">
        <v>16477</v>
      </c>
      <c r="F4869" s="35">
        <f t="shared" si="682"/>
        <v>17317</v>
      </c>
      <c r="G4869" s="36">
        <v>559776</v>
      </c>
      <c r="H4869" s="36">
        <v>581350.69999999995</v>
      </c>
      <c r="I4869" s="37">
        <v>624500.1</v>
      </c>
      <c r="J4869" s="38">
        <f t="shared" si="674"/>
        <v>17317</v>
      </c>
      <c r="K4869" s="38">
        <f t="shared" si="675"/>
        <v>445735.94999999995</v>
      </c>
      <c r="L4869" s="38">
        <f t="shared" si="676"/>
        <v>570563.35</v>
      </c>
      <c r="M4869" s="39">
        <f t="shared" si="677"/>
        <v>243564.73641232745</v>
      </c>
      <c r="N4869" s="40">
        <f t="shared" si="678"/>
        <v>159981.30864526331</v>
      </c>
      <c r="O4869" s="41">
        <f t="shared" si="679"/>
        <v>0.65683280347460937</v>
      </c>
      <c r="P4869" s="42">
        <f t="shared" si="680"/>
        <v>17317</v>
      </c>
      <c r="Q4869" s="43" t="str">
        <f t="shared" si="681"/>
        <v>MEDIA GEO</v>
      </c>
    </row>
    <row r="4870" spans="2:17" s="44" customFormat="1" x14ac:dyDescent="0.3">
      <c r="B4870" s="87">
        <v>4826</v>
      </c>
      <c r="C4870" s="88">
        <v>72154500</v>
      </c>
      <c r="D4870" s="89" t="s">
        <v>1292</v>
      </c>
      <c r="E4870" s="78">
        <v>25240</v>
      </c>
      <c r="F4870" s="35">
        <f t="shared" si="682"/>
        <v>26527</v>
      </c>
      <c r="G4870" s="36">
        <v>780479.35</v>
      </c>
      <c r="H4870" s="36">
        <v>803803.35</v>
      </c>
      <c r="I4870" s="37">
        <v>867361.25</v>
      </c>
      <c r="J4870" s="38">
        <f t="shared" si="674"/>
        <v>26527</v>
      </c>
      <c r="K4870" s="38">
        <f t="shared" si="675"/>
        <v>619542.73750000005</v>
      </c>
      <c r="L4870" s="38">
        <f t="shared" si="676"/>
        <v>792141.35</v>
      </c>
      <c r="M4870" s="39">
        <f t="shared" si="677"/>
        <v>346616.98916084837</v>
      </c>
      <c r="N4870" s="40">
        <f t="shared" si="678"/>
        <v>226337.80192556439</v>
      </c>
      <c r="O4870" s="41">
        <f t="shared" si="679"/>
        <v>0.65299107950110269</v>
      </c>
      <c r="P4870" s="42">
        <f t="shared" si="680"/>
        <v>26527</v>
      </c>
      <c r="Q4870" s="43" t="str">
        <f t="shared" si="681"/>
        <v>MEDIA GEO</v>
      </c>
    </row>
    <row r="4871" spans="2:17" s="44" customFormat="1" x14ac:dyDescent="0.3">
      <c r="B4871" s="87">
        <v>4827</v>
      </c>
      <c r="C4871" s="88">
        <v>72154500</v>
      </c>
      <c r="D4871" s="89" t="s">
        <v>1293</v>
      </c>
      <c r="E4871" s="78">
        <v>40410</v>
      </c>
      <c r="F4871" s="35">
        <f t="shared" si="682"/>
        <v>42471</v>
      </c>
      <c r="G4871" s="36">
        <v>788934.3</v>
      </c>
      <c r="H4871" s="36">
        <v>790392.05</v>
      </c>
      <c r="I4871" s="37">
        <v>867361.25</v>
      </c>
      <c r="J4871" s="38">
        <f t="shared" si="674"/>
        <v>42471</v>
      </c>
      <c r="K4871" s="38">
        <f t="shared" si="675"/>
        <v>622289.65</v>
      </c>
      <c r="L4871" s="38">
        <f t="shared" si="676"/>
        <v>789663.17500000005</v>
      </c>
      <c r="M4871" s="39">
        <f t="shared" si="677"/>
        <v>389308.58064438228</v>
      </c>
      <c r="N4871" s="40">
        <f t="shared" si="678"/>
        <v>245251.20524397877</v>
      </c>
      <c r="O4871" s="41">
        <f t="shared" si="679"/>
        <v>0.6299660922912097</v>
      </c>
      <c r="P4871" s="42">
        <f t="shared" si="680"/>
        <v>42471</v>
      </c>
      <c r="Q4871" s="43" t="str">
        <f t="shared" si="681"/>
        <v>MEDIA GEO</v>
      </c>
    </row>
    <row r="4872" spans="2:17" s="44" customFormat="1" x14ac:dyDescent="0.3">
      <c r="B4872" s="87">
        <v>4828</v>
      </c>
      <c r="C4872" s="88">
        <v>72154500</v>
      </c>
      <c r="D4872" s="89" t="s">
        <v>1399</v>
      </c>
      <c r="E4872" s="78">
        <v>29972</v>
      </c>
      <c r="F4872" s="35">
        <f t="shared" si="682"/>
        <v>31501</v>
      </c>
      <c r="G4872" s="36">
        <v>944622</v>
      </c>
      <c r="H4872" s="36">
        <v>966196.7</v>
      </c>
      <c r="I4872" s="37">
        <v>1040833.5</v>
      </c>
      <c r="J4872" s="38">
        <f t="shared" si="674"/>
        <v>31501</v>
      </c>
      <c r="K4872" s="38">
        <f t="shared" si="675"/>
        <v>745788.3</v>
      </c>
      <c r="L4872" s="38">
        <f t="shared" si="676"/>
        <v>955409.35</v>
      </c>
      <c r="M4872" s="39">
        <f t="shared" si="677"/>
        <v>415917.6035447247</v>
      </c>
      <c r="N4872" s="40">
        <f t="shared" si="678"/>
        <v>271823.58716717543</v>
      </c>
      <c r="O4872" s="41">
        <f t="shared" si="679"/>
        <v>0.65355153244420328</v>
      </c>
      <c r="P4872" s="42">
        <f t="shared" si="680"/>
        <v>31501</v>
      </c>
      <c r="Q4872" s="43" t="str">
        <f t="shared" si="681"/>
        <v>MEDIA GEO</v>
      </c>
    </row>
    <row r="4873" spans="2:17" s="44" customFormat="1" x14ac:dyDescent="0.3">
      <c r="B4873" s="87">
        <v>4829</v>
      </c>
      <c r="C4873" s="88">
        <v>72154500</v>
      </c>
      <c r="D4873" s="89" t="s">
        <v>1294</v>
      </c>
      <c r="E4873" s="78">
        <v>37280</v>
      </c>
      <c r="F4873" s="35">
        <f t="shared" si="682"/>
        <v>39181</v>
      </c>
      <c r="G4873" s="36">
        <v>880481</v>
      </c>
      <c r="H4873" s="36">
        <v>902055.7</v>
      </c>
      <c r="I4873" s="37">
        <v>971444.6</v>
      </c>
      <c r="J4873" s="38">
        <f t="shared" ref="J4873:J4936" si="683">MIN(F4873:I4873)</f>
        <v>39181</v>
      </c>
      <c r="K4873" s="38">
        <f t="shared" ref="K4873:K4936" si="684">AVERAGE(F4873:I4873)</f>
        <v>698290.57499999995</v>
      </c>
      <c r="L4873" s="38">
        <f t="shared" ref="L4873:L4936" si="685">MEDIAN(F4873:I4873)</f>
        <v>891268.35</v>
      </c>
      <c r="M4873" s="39">
        <f t="shared" ref="M4873:M4936" si="686">GEOMEAN(F4873:I4873)</f>
        <v>416976.63917475089</v>
      </c>
      <c r="N4873" s="40">
        <f t="shared" ref="N4873:N4936" si="687">STDEVA(J4873,M4873)</f>
        <v>267141.85836317245</v>
      </c>
      <c r="O4873" s="41">
        <f t="shared" ref="O4873:O4936" si="688">N4873/M4873</f>
        <v>0.64066384843975843</v>
      </c>
      <c r="P4873" s="42">
        <f t="shared" ref="P4873:P4936" si="689">ROUND(IF(O4873&lt;=P4868,J4873,M4873),0)</f>
        <v>39181</v>
      </c>
      <c r="Q4873" s="43" t="str">
        <f t="shared" ref="Q4873:Q4936" si="690">IF(O4873&lt;=35%,"MENOR VALOR","MEDIA GEO")</f>
        <v>MEDIA GEO</v>
      </c>
    </row>
    <row r="4874" spans="2:17" s="44" customFormat="1" x14ac:dyDescent="0.3">
      <c r="B4874" s="87">
        <v>4830</v>
      </c>
      <c r="C4874" s="88">
        <v>72154500</v>
      </c>
      <c r="D4874" s="89" t="s">
        <v>967</v>
      </c>
      <c r="E4874" s="78">
        <v>41239</v>
      </c>
      <c r="F4874" s="35">
        <f t="shared" si="682"/>
        <v>43342</v>
      </c>
      <c r="G4874" s="36">
        <v>1082816.7</v>
      </c>
      <c r="H4874" s="36">
        <v>1122759.05</v>
      </c>
      <c r="I4874" s="37">
        <v>1214305.75</v>
      </c>
      <c r="J4874" s="38">
        <f t="shared" si="683"/>
        <v>43342</v>
      </c>
      <c r="K4874" s="38">
        <f t="shared" si="684"/>
        <v>865805.875</v>
      </c>
      <c r="L4874" s="38">
        <f t="shared" si="685"/>
        <v>1102787.875</v>
      </c>
      <c r="M4874" s="39">
        <f t="shared" si="686"/>
        <v>502943.9950461337</v>
      </c>
      <c r="N4874" s="40">
        <f t="shared" si="687"/>
        <v>324987.68734398717</v>
      </c>
      <c r="O4874" s="41">
        <f t="shared" si="688"/>
        <v>0.64617072784451268</v>
      </c>
      <c r="P4874" s="42">
        <f t="shared" si="689"/>
        <v>43342</v>
      </c>
      <c r="Q4874" s="43" t="str">
        <f t="shared" si="690"/>
        <v>MEDIA GEO</v>
      </c>
    </row>
    <row r="4875" spans="2:17" s="44" customFormat="1" x14ac:dyDescent="0.3">
      <c r="B4875" s="87">
        <v>4831</v>
      </c>
      <c r="C4875" s="88">
        <v>72154500</v>
      </c>
      <c r="D4875" s="89" t="s">
        <v>1496</v>
      </c>
      <c r="E4875" s="78">
        <v>10604</v>
      </c>
      <c r="F4875" s="35">
        <f t="shared" si="682"/>
        <v>11145</v>
      </c>
      <c r="G4875" s="36">
        <v>1268242.5</v>
      </c>
      <c r="H4875" s="36">
        <v>1276405.8999999999</v>
      </c>
      <c r="I4875" s="37">
        <v>1387778</v>
      </c>
      <c r="J4875" s="38">
        <f t="shared" si="683"/>
        <v>11145</v>
      </c>
      <c r="K4875" s="38">
        <f t="shared" si="684"/>
        <v>985892.85</v>
      </c>
      <c r="L4875" s="38">
        <f t="shared" si="685"/>
        <v>1272324.2</v>
      </c>
      <c r="M4875" s="39">
        <f t="shared" si="686"/>
        <v>397784.44300331536</v>
      </c>
      <c r="N4875" s="40">
        <f t="shared" si="687"/>
        <v>273395.37202183396</v>
      </c>
      <c r="O4875" s="41">
        <f t="shared" si="688"/>
        <v>0.68729528474685808</v>
      </c>
      <c r="P4875" s="42">
        <f t="shared" si="689"/>
        <v>11145</v>
      </c>
      <c r="Q4875" s="43" t="str">
        <f t="shared" si="690"/>
        <v>MEDIA GEO</v>
      </c>
    </row>
    <row r="4876" spans="2:17" s="44" customFormat="1" x14ac:dyDescent="0.3">
      <c r="B4876" s="87">
        <v>4832</v>
      </c>
      <c r="C4876" s="88">
        <v>72154500</v>
      </c>
      <c r="D4876" s="89" t="s">
        <v>1497</v>
      </c>
      <c r="E4876" s="78">
        <v>8358</v>
      </c>
      <c r="F4876" s="35">
        <f t="shared" si="682"/>
        <v>8784</v>
      </c>
      <c r="G4876" s="36">
        <v>587764.80000000005</v>
      </c>
      <c r="H4876" s="36">
        <v>600301.44999999995</v>
      </c>
      <c r="I4876" s="37">
        <v>659194.55000000005</v>
      </c>
      <c r="J4876" s="38">
        <f t="shared" si="683"/>
        <v>8784</v>
      </c>
      <c r="K4876" s="38">
        <f t="shared" si="684"/>
        <v>464011.2</v>
      </c>
      <c r="L4876" s="38">
        <f t="shared" si="685"/>
        <v>594033.125</v>
      </c>
      <c r="M4876" s="39">
        <f t="shared" si="686"/>
        <v>212603.16487702745</v>
      </c>
      <c r="N4876" s="40">
        <f t="shared" si="687"/>
        <v>144121.9136203251</v>
      </c>
      <c r="O4876" s="41">
        <f t="shared" si="688"/>
        <v>0.67789166592927796</v>
      </c>
      <c r="P4876" s="42">
        <f t="shared" si="689"/>
        <v>8784</v>
      </c>
      <c r="Q4876" s="43" t="str">
        <f t="shared" si="690"/>
        <v>MEDIA GEO</v>
      </c>
    </row>
    <row r="4877" spans="2:17" s="44" customFormat="1" x14ac:dyDescent="0.3">
      <c r="B4877" s="87">
        <v>4833</v>
      </c>
      <c r="C4877" s="88">
        <v>72154500</v>
      </c>
      <c r="D4877" s="89" t="s">
        <v>1401</v>
      </c>
      <c r="E4877" s="78">
        <v>12445</v>
      </c>
      <c r="F4877" s="35">
        <f t="shared" si="682"/>
        <v>13080</v>
      </c>
      <c r="G4877" s="36">
        <v>442864.45</v>
      </c>
      <c r="H4877" s="36">
        <v>451319.4</v>
      </c>
      <c r="I4877" s="37">
        <v>485722.3</v>
      </c>
      <c r="J4877" s="38">
        <f t="shared" si="683"/>
        <v>13080</v>
      </c>
      <c r="K4877" s="38">
        <f t="shared" si="684"/>
        <v>348246.53750000003</v>
      </c>
      <c r="L4877" s="38">
        <f t="shared" si="685"/>
        <v>447091.92500000005</v>
      </c>
      <c r="M4877" s="39">
        <f t="shared" si="686"/>
        <v>188772.03261253185</v>
      </c>
      <c r="N4877" s="40">
        <f t="shared" si="687"/>
        <v>124233.02766076932</v>
      </c>
      <c r="O4877" s="41">
        <f t="shared" si="688"/>
        <v>0.65811140528304068</v>
      </c>
      <c r="P4877" s="42">
        <f t="shared" si="689"/>
        <v>13080</v>
      </c>
      <c r="Q4877" s="43" t="str">
        <f t="shared" si="690"/>
        <v>MEDIA GEO</v>
      </c>
    </row>
    <row r="4878" spans="2:17" s="44" customFormat="1" x14ac:dyDescent="0.3">
      <c r="B4878" s="87">
        <v>4834</v>
      </c>
      <c r="C4878" s="88">
        <v>72154500</v>
      </c>
      <c r="D4878" s="89" t="s">
        <v>1498</v>
      </c>
      <c r="E4878" s="78">
        <v>11856</v>
      </c>
      <c r="F4878" s="35">
        <f t="shared" si="682"/>
        <v>12461</v>
      </c>
      <c r="G4878" s="36">
        <v>1404979.45</v>
      </c>
      <c r="H4878" s="36">
        <v>1451919</v>
      </c>
      <c r="I4878" s="37">
        <v>1561250.25</v>
      </c>
      <c r="J4878" s="38">
        <f t="shared" si="683"/>
        <v>12461</v>
      </c>
      <c r="K4878" s="38">
        <f t="shared" si="684"/>
        <v>1107652.425</v>
      </c>
      <c r="L4878" s="38">
        <f t="shared" si="685"/>
        <v>1428449.2250000001</v>
      </c>
      <c r="M4878" s="39">
        <f t="shared" si="686"/>
        <v>446333.4588051766</v>
      </c>
      <c r="N4878" s="40">
        <f t="shared" si="687"/>
        <v>306794.15779122134</v>
      </c>
      <c r="O4878" s="41">
        <f t="shared" si="688"/>
        <v>0.68736535820662326</v>
      </c>
      <c r="P4878" s="42">
        <f t="shared" si="689"/>
        <v>12461</v>
      </c>
      <c r="Q4878" s="43" t="str">
        <f t="shared" si="690"/>
        <v>MEDIA GEO</v>
      </c>
    </row>
    <row r="4879" spans="2:17" s="44" customFormat="1" x14ac:dyDescent="0.3">
      <c r="B4879" s="87">
        <v>4835</v>
      </c>
      <c r="C4879" s="88">
        <v>72154500</v>
      </c>
      <c r="D4879" s="89" t="s">
        <v>1499</v>
      </c>
      <c r="E4879" s="78">
        <v>39710</v>
      </c>
      <c r="F4879" s="35">
        <f t="shared" si="682"/>
        <v>41735</v>
      </c>
      <c r="G4879" s="36">
        <v>1401189.3</v>
      </c>
      <c r="H4879" s="36">
        <v>1435300.65</v>
      </c>
      <c r="I4879" s="37">
        <v>1561250.25</v>
      </c>
      <c r="J4879" s="38">
        <f t="shared" si="683"/>
        <v>41735</v>
      </c>
      <c r="K4879" s="38">
        <f t="shared" si="684"/>
        <v>1109868.8</v>
      </c>
      <c r="L4879" s="38">
        <f t="shared" si="685"/>
        <v>1418244.9750000001</v>
      </c>
      <c r="M4879" s="39">
        <f t="shared" si="686"/>
        <v>601662.79674433568</v>
      </c>
      <c r="N4879" s="40">
        <f t="shared" si="687"/>
        <v>395928.74205276259</v>
      </c>
      <c r="O4879" s="41">
        <f t="shared" si="688"/>
        <v>0.65805754351968759</v>
      </c>
      <c r="P4879" s="42">
        <f t="shared" si="689"/>
        <v>41735</v>
      </c>
      <c r="Q4879" s="43" t="str">
        <f t="shared" si="690"/>
        <v>MEDIA GEO</v>
      </c>
    </row>
    <row r="4880" spans="2:17" s="44" customFormat="1" x14ac:dyDescent="0.3">
      <c r="B4880" s="87">
        <v>4836</v>
      </c>
      <c r="C4880" s="88">
        <v>72154500</v>
      </c>
      <c r="D4880" s="89" t="s">
        <v>1500</v>
      </c>
      <c r="E4880" s="78">
        <v>53058</v>
      </c>
      <c r="F4880" s="35">
        <f t="shared" si="682"/>
        <v>55764</v>
      </c>
      <c r="G4880" s="36">
        <v>790392.05</v>
      </c>
      <c r="H4880" s="36">
        <v>791266.7</v>
      </c>
      <c r="I4880" s="37">
        <v>867361.25</v>
      </c>
      <c r="J4880" s="38">
        <f t="shared" si="683"/>
        <v>55764</v>
      </c>
      <c r="K4880" s="38">
        <f t="shared" si="684"/>
        <v>626196</v>
      </c>
      <c r="L4880" s="38">
        <f t="shared" si="685"/>
        <v>790829.375</v>
      </c>
      <c r="M4880" s="39">
        <f t="shared" si="686"/>
        <v>417042.04996335809</v>
      </c>
      <c r="N4880" s="40">
        <f t="shared" si="687"/>
        <v>255462.15902294285</v>
      </c>
      <c r="O4880" s="41">
        <f t="shared" si="688"/>
        <v>0.61255731657128609</v>
      </c>
      <c r="P4880" s="42">
        <f t="shared" si="689"/>
        <v>55764</v>
      </c>
      <c r="Q4880" s="43" t="str">
        <f t="shared" si="690"/>
        <v>MEDIA GEO</v>
      </c>
    </row>
    <row r="4881" spans="2:17" s="44" customFormat="1" x14ac:dyDescent="0.3">
      <c r="B4881" s="87">
        <v>4837</v>
      </c>
      <c r="C4881" s="88">
        <v>72154500</v>
      </c>
      <c r="D4881" s="89" t="s">
        <v>1501</v>
      </c>
      <c r="E4881" s="78">
        <v>9039</v>
      </c>
      <c r="F4881" s="35">
        <f t="shared" si="682"/>
        <v>9500</v>
      </c>
      <c r="G4881" s="36">
        <v>793016</v>
      </c>
      <c r="H4881" s="36">
        <v>802928.7</v>
      </c>
      <c r="I4881" s="37">
        <v>867361.25</v>
      </c>
      <c r="J4881" s="38">
        <f t="shared" si="683"/>
        <v>9500</v>
      </c>
      <c r="K4881" s="38">
        <f t="shared" si="684"/>
        <v>618201.48750000005</v>
      </c>
      <c r="L4881" s="38">
        <f t="shared" si="685"/>
        <v>797972.35</v>
      </c>
      <c r="M4881" s="39">
        <f t="shared" si="686"/>
        <v>269135.28403360699</v>
      </c>
      <c r="N4881" s="40">
        <f t="shared" si="687"/>
        <v>183589.86997545886</v>
      </c>
      <c r="O4881" s="41">
        <f t="shared" si="688"/>
        <v>0.68214716117465279</v>
      </c>
      <c r="P4881" s="42">
        <f t="shared" si="689"/>
        <v>9500</v>
      </c>
      <c r="Q4881" s="43" t="str">
        <f t="shared" si="690"/>
        <v>MEDIA GEO</v>
      </c>
    </row>
    <row r="4882" spans="2:17" s="44" customFormat="1" x14ac:dyDescent="0.3">
      <c r="B4882" s="87">
        <v>4838</v>
      </c>
      <c r="C4882" s="88">
        <v>72154500</v>
      </c>
      <c r="D4882" s="89" t="s">
        <v>1502</v>
      </c>
      <c r="E4882" s="78">
        <v>11083</v>
      </c>
      <c r="F4882" s="35">
        <f t="shared" si="682"/>
        <v>11648</v>
      </c>
      <c r="G4882" s="36">
        <v>557152.05000000005</v>
      </c>
      <c r="H4882" s="36">
        <v>574645.05000000005</v>
      </c>
      <c r="I4882" s="37">
        <v>624500.1</v>
      </c>
      <c r="J4882" s="38">
        <f t="shared" si="683"/>
        <v>11648</v>
      </c>
      <c r="K4882" s="38">
        <f t="shared" si="684"/>
        <v>441986.30000000005</v>
      </c>
      <c r="L4882" s="38">
        <f t="shared" si="685"/>
        <v>565898.55000000005</v>
      </c>
      <c r="M4882" s="39">
        <f t="shared" si="686"/>
        <v>219679.39268638787</v>
      </c>
      <c r="N4882" s="40">
        <f t="shared" si="687"/>
        <v>147100.40846822641</v>
      </c>
      <c r="O4882" s="41">
        <f t="shared" si="688"/>
        <v>0.66961405286760556</v>
      </c>
      <c r="P4882" s="42">
        <f t="shared" si="689"/>
        <v>11648</v>
      </c>
      <c r="Q4882" s="43" t="str">
        <f t="shared" si="690"/>
        <v>MEDIA GEO</v>
      </c>
    </row>
    <row r="4883" spans="2:17" s="44" customFormat="1" x14ac:dyDescent="0.3">
      <c r="B4883" s="87">
        <v>4839</v>
      </c>
      <c r="C4883" s="88">
        <v>72154500</v>
      </c>
      <c r="D4883" s="89" t="s">
        <v>1503</v>
      </c>
      <c r="E4883" s="78">
        <v>12758</v>
      </c>
      <c r="F4883" s="35">
        <f t="shared" si="682"/>
        <v>13409</v>
      </c>
      <c r="G4883" s="36">
        <v>566481.65</v>
      </c>
      <c r="H4883" s="36">
        <v>582225.35</v>
      </c>
      <c r="I4883" s="37">
        <v>624500.1</v>
      </c>
      <c r="J4883" s="38">
        <f t="shared" si="683"/>
        <v>13409</v>
      </c>
      <c r="K4883" s="38">
        <f t="shared" si="684"/>
        <v>446654.02500000002</v>
      </c>
      <c r="L4883" s="38">
        <f t="shared" si="685"/>
        <v>574353.5</v>
      </c>
      <c r="M4883" s="39">
        <f t="shared" si="686"/>
        <v>229245.84078995453</v>
      </c>
      <c r="N4883" s="40">
        <f t="shared" si="687"/>
        <v>152619.69375245809</v>
      </c>
      <c r="O4883" s="41">
        <f t="shared" si="688"/>
        <v>0.66574683853171934</v>
      </c>
      <c r="P4883" s="42">
        <f t="shared" si="689"/>
        <v>13409</v>
      </c>
      <c r="Q4883" s="43" t="str">
        <f t="shared" si="690"/>
        <v>MEDIA GEO</v>
      </c>
    </row>
    <row r="4884" spans="2:17" s="44" customFormat="1" x14ac:dyDescent="0.3">
      <c r="B4884" s="87">
        <v>4840</v>
      </c>
      <c r="C4884" s="88">
        <v>72154500</v>
      </c>
      <c r="D4884" s="89" t="s">
        <v>1504</v>
      </c>
      <c r="E4884" s="78">
        <v>11285</v>
      </c>
      <c r="F4884" s="35">
        <f t="shared" si="682"/>
        <v>11861</v>
      </c>
      <c r="G4884" s="36">
        <v>563566.15</v>
      </c>
      <c r="H4884" s="36">
        <v>580476.05000000005</v>
      </c>
      <c r="I4884" s="37">
        <v>624500.1</v>
      </c>
      <c r="J4884" s="38">
        <f t="shared" si="683"/>
        <v>11861</v>
      </c>
      <c r="K4884" s="38">
        <f t="shared" si="684"/>
        <v>445100.82500000007</v>
      </c>
      <c r="L4884" s="38">
        <f t="shared" si="685"/>
        <v>572021.10000000009</v>
      </c>
      <c r="M4884" s="39">
        <f t="shared" si="686"/>
        <v>221868.55553823154</v>
      </c>
      <c r="N4884" s="40">
        <f t="shared" si="687"/>
        <v>148497.76662149403</v>
      </c>
      <c r="O4884" s="41">
        <f t="shared" si="688"/>
        <v>0.66930514899352411</v>
      </c>
      <c r="P4884" s="42">
        <f t="shared" si="689"/>
        <v>11861</v>
      </c>
      <c r="Q4884" s="43" t="str">
        <f t="shared" si="690"/>
        <v>MEDIA GEO</v>
      </c>
    </row>
    <row r="4885" spans="2:17" s="44" customFormat="1" x14ac:dyDescent="0.3">
      <c r="B4885" s="87">
        <v>4841</v>
      </c>
      <c r="C4885" s="88">
        <v>72154500</v>
      </c>
      <c r="D4885" s="89" t="s">
        <v>1505</v>
      </c>
      <c r="E4885" s="78">
        <v>10678</v>
      </c>
      <c r="F4885" s="35">
        <f t="shared" si="682"/>
        <v>11223</v>
      </c>
      <c r="G4885" s="36">
        <v>571438</v>
      </c>
      <c r="H4885" s="36">
        <v>570854.9</v>
      </c>
      <c r="I4885" s="37">
        <v>624500.1</v>
      </c>
      <c r="J4885" s="38">
        <f t="shared" si="683"/>
        <v>11223</v>
      </c>
      <c r="K4885" s="38">
        <f t="shared" si="684"/>
        <v>444504</v>
      </c>
      <c r="L4885" s="38">
        <f t="shared" si="685"/>
        <v>571146.44999999995</v>
      </c>
      <c r="M4885" s="39">
        <f t="shared" si="686"/>
        <v>218667.42026496647</v>
      </c>
      <c r="N4885" s="40">
        <f t="shared" si="687"/>
        <v>146685.35628866983</v>
      </c>
      <c r="O4885" s="41">
        <f t="shared" si="688"/>
        <v>0.67081486629753251</v>
      </c>
      <c r="P4885" s="42">
        <f t="shared" si="689"/>
        <v>11223</v>
      </c>
      <c r="Q4885" s="43" t="str">
        <f t="shared" si="690"/>
        <v>MEDIA GEO</v>
      </c>
    </row>
    <row r="4886" spans="2:17" s="44" customFormat="1" x14ac:dyDescent="0.3">
      <c r="B4886" s="87">
        <v>4842</v>
      </c>
      <c r="C4886" s="88">
        <v>72154500</v>
      </c>
      <c r="D4886" s="89" t="s">
        <v>1506</v>
      </c>
      <c r="E4886" s="78">
        <v>10678</v>
      </c>
      <c r="F4886" s="35">
        <f t="shared" si="682"/>
        <v>11223</v>
      </c>
      <c r="G4886" s="36">
        <v>568814.05000000005</v>
      </c>
      <c r="H4886" s="36">
        <v>567064.75</v>
      </c>
      <c r="I4886" s="37">
        <v>624500.1</v>
      </c>
      <c r="J4886" s="38">
        <f t="shared" si="683"/>
        <v>11223</v>
      </c>
      <c r="K4886" s="38">
        <f t="shared" si="684"/>
        <v>442900.47499999998</v>
      </c>
      <c r="L4886" s="38">
        <f t="shared" si="685"/>
        <v>567939.4</v>
      </c>
      <c r="M4886" s="39">
        <f t="shared" si="686"/>
        <v>218052.520161261</v>
      </c>
      <c r="N4886" s="40">
        <f t="shared" si="687"/>
        <v>146250.55625558741</v>
      </c>
      <c r="O4886" s="41">
        <f t="shared" si="688"/>
        <v>0.67071252442956242</v>
      </c>
      <c r="P4886" s="42">
        <f t="shared" si="689"/>
        <v>11223</v>
      </c>
      <c r="Q4886" s="43" t="str">
        <f t="shared" si="690"/>
        <v>MEDIA GEO</v>
      </c>
    </row>
    <row r="4887" spans="2:17" s="44" customFormat="1" x14ac:dyDescent="0.3">
      <c r="B4887" s="87">
        <v>4843</v>
      </c>
      <c r="C4887" s="88">
        <v>72154500</v>
      </c>
      <c r="D4887" s="89" t="s">
        <v>1507</v>
      </c>
      <c r="E4887" s="78">
        <v>9702</v>
      </c>
      <c r="F4887" s="35">
        <f t="shared" si="682"/>
        <v>10197</v>
      </c>
      <c r="G4887" s="36">
        <v>566773.19999999995</v>
      </c>
      <c r="H4887" s="36">
        <v>567064.75</v>
      </c>
      <c r="I4887" s="37">
        <v>624500.1</v>
      </c>
      <c r="J4887" s="38">
        <f t="shared" si="683"/>
        <v>10197</v>
      </c>
      <c r="K4887" s="38">
        <f t="shared" si="684"/>
        <v>442133.76249999995</v>
      </c>
      <c r="L4887" s="38">
        <f t="shared" si="685"/>
        <v>566918.97499999998</v>
      </c>
      <c r="M4887" s="39">
        <f t="shared" si="686"/>
        <v>212697.17529341803</v>
      </c>
      <c r="N4887" s="40">
        <f t="shared" si="687"/>
        <v>143189.24714144046</v>
      </c>
      <c r="O4887" s="41">
        <f t="shared" si="688"/>
        <v>0.67320709334249207</v>
      </c>
      <c r="P4887" s="42">
        <f t="shared" si="689"/>
        <v>10197</v>
      </c>
      <c r="Q4887" s="43" t="str">
        <f t="shared" si="690"/>
        <v>MEDIA GEO</v>
      </c>
    </row>
    <row r="4888" spans="2:17" s="44" customFormat="1" x14ac:dyDescent="0.3">
      <c r="B4888" s="87">
        <v>4844</v>
      </c>
      <c r="C4888" s="88">
        <v>72154500</v>
      </c>
      <c r="D4888" s="89" t="s">
        <v>1508</v>
      </c>
      <c r="E4888" s="78">
        <v>16330</v>
      </c>
      <c r="F4888" s="35">
        <f t="shared" si="682"/>
        <v>17163</v>
      </c>
      <c r="G4888" s="36">
        <v>571729.55000000005</v>
      </c>
      <c r="H4888" s="36">
        <v>580184.5</v>
      </c>
      <c r="I4888" s="37">
        <v>624500.1</v>
      </c>
      <c r="J4888" s="38">
        <f t="shared" si="683"/>
        <v>17163</v>
      </c>
      <c r="K4888" s="38">
        <f t="shared" si="684"/>
        <v>448394.28749999998</v>
      </c>
      <c r="L4888" s="38">
        <f t="shared" si="685"/>
        <v>575957.02500000002</v>
      </c>
      <c r="M4888" s="39">
        <f t="shared" si="686"/>
        <v>244185.92033627111</v>
      </c>
      <c r="N4888" s="40">
        <f t="shared" si="687"/>
        <v>160529.44645455066</v>
      </c>
      <c r="O4888" s="41">
        <f t="shared" si="688"/>
        <v>0.65740664422209028</v>
      </c>
      <c r="P4888" s="42">
        <f t="shared" si="689"/>
        <v>17163</v>
      </c>
      <c r="Q4888" s="43" t="str">
        <f t="shared" si="690"/>
        <v>MEDIA GEO</v>
      </c>
    </row>
    <row r="4889" spans="2:17" s="44" customFormat="1" x14ac:dyDescent="0.3">
      <c r="B4889" s="87">
        <v>4845</v>
      </c>
      <c r="C4889" s="88">
        <v>72154500</v>
      </c>
      <c r="D4889" s="89" t="s">
        <v>1404</v>
      </c>
      <c r="E4889" s="78">
        <v>11285</v>
      </c>
      <c r="F4889" s="35">
        <f t="shared" si="682"/>
        <v>11861</v>
      </c>
      <c r="G4889" s="36">
        <v>564732.35</v>
      </c>
      <c r="H4889" s="36">
        <v>575519.69999999995</v>
      </c>
      <c r="I4889" s="37">
        <v>624500.1</v>
      </c>
      <c r="J4889" s="38">
        <f t="shared" si="683"/>
        <v>11861</v>
      </c>
      <c r="K4889" s="38">
        <f t="shared" si="684"/>
        <v>444153.28749999998</v>
      </c>
      <c r="L4889" s="38">
        <f t="shared" si="685"/>
        <v>570126.02499999991</v>
      </c>
      <c r="M4889" s="39">
        <f t="shared" si="686"/>
        <v>221507.87444129845</v>
      </c>
      <c r="N4889" s="40">
        <f t="shared" si="687"/>
        <v>148242.72657200682</v>
      </c>
      <c r="O4889" s="41">
        <f t="shared" si="688"/>
        <v>0.66924359662569222</v>
      </c>
      <c r="P4889" s="42">
        <f t="shared" si="689"/>
        <v>11861</v>
      </c>
      <c r="Q4889" s="43" t="str">
        <f t="shared" si="690"/>
        <v>MEDIA GEO</v>
      </c>
    </row>
    <row r="4890" spans="2:17" s="44" customFormat="1" x14ac:dyDescent="0.3">
      <c r="B4890" s="87">
        <v>4846</v>
      </c>
      <c r="C4890" s="88">
        <v>72154500</v>
      </c>
      <c r="D4890" s="89" t="s">
        <v>1509</v>
      </c>
      <c r="E4890" s="78">
        <v>136087</v>
      </c>
      <c r="F4890" s="35">
        <f t="shared" si="682"/>
        <v>143027</v>
      </c>
      <c r="G4890" s="36">
        <v>378723.45</v>
      </c>
      <c r="H4890" s="36">
        <v>387761.5</v>
      </c>
      <c r="I4890" s="37">
        <v>416333.4</v>
      </c>
      <c r="J4890" s="38">
        <f t="shared" si="683"/>
        <v>143027</v>
      </c>
      <c r="K4890" s="38">
        <f t="shared" si="684"/>
        <v>331461.33750000002</v>
      </c>
      <c r="L4890" s="38">
        <f t="shared" si="685"/>
        <v>383242.47499999998</v>
      </c>
      <c r="M4890" s="39">
        <f t="shared" si="686"/>
        <v>305799.33843989857</v>
      </c>
      <c r="N4890" s="40">
        <f t="shared" si="687"/>
        <v>115097.42430044399</v>
      </c>
      <c r="O4890" s="41">
        <f t="shared" si="688"/>
        <v>0.37638218868503243</v>
      </c>
      <c r="P4890" s="42">
        <f t="shared" si="689"/>
        <v>143027</v>
      </c>
      <c r="Q4890" s="43" t="str">
        <f t="shared" si="690"/>
        <v>MEDIA GEO</v>
      </c>
    </row>
    <row r="4891" spans="2:17" s="44" customFormat="1" x14ac:dyDescent="0.3">
      <c r="B4891" s="87">
        <v>4847</v>
      </c>
      <c r="C4891" s="88">
        <v>72154500</v>
      </c>
      <c r="D4891" s="89" t="s">
        <v>1510</v>
      </c>
      <c r="E4891" s="78">
        <v>4916</v>
      </c>
      <c r="F4891" s="35">
        <f t="shared" si="682"/>
        <v>5167</v>
      </c>
      <c r="G4891" s="36">
        <v>437325</v>
      </c>
      <c r="H4891" s="36">
        <v>452777.15</v>
      </c>
      <c r="I4891" s="37">
        <v>485722.3</v>
      </c>
      <c r="J4891" s="38">
        <f t="shared" si="683"/>
        <v>5167</v>
      </c>
      <c r="K4891" s="38">
        <f t="shared" si="684"/>
        <v>345247.86249999999</v>
      </c>
      <c r="L4891" s="38">
        <f t="shared" si="685"/>
        <v>445051.07500000001</v>
      </c>
      <c r="M4891" s="39">
        <f t="shared" si="686"/>
        <v>149306.53874221756</v>
      </c>
      <c r="N4891" s="40">
        <f t="shared" si="687"/>
        <v>101922.04528172313</v>
      </c>
      <c r="O4891" s="41">
        <f t="shared" si="688"/>
        <v>0.68263618017222105</v>
      </c>
      <c r="P4891" s="42">
        <f t="shared" si="689"/>
        <v>5167</v>
      </c>
      <c r="Q4891" s="43" t="str">
        <f t="shared" si="690"/>
        <v>MEDIA GEO</v>
      </c>
    </row>
    <row r="4892" spans="2:17" s="44" customFormat="1" x14ac:dyDescent="0.3">
      <c r="B4892" s="87">
        <v>4848</v>
      </c>
      <c r="C4892" s="88">
        <v>72154500</v>
      </c>
      <c r="D4892" s="89" t="s">
        <v>1511</v>
      </c>
      <c r="E4892" s="78">
        <v>71284</v>
      </c>
      <c r="F4892" s="35">
        <f t="shared" si="682"/>
        <v>74919</v>
      </c>
      <c r="G4892" s="36">
        <v>1579326.35</v>
      </c>
      <c r="H4892" s="36">
        <v>1577285.5</v>
      </c>
      <c r="I4892" s="37">
        <v>1734722.5</v>
      </c>
      <c r="J4892" s="38">
        <f t="shared" si="683"/>
        <v>74919</v>
      </c>
      <c r="K4892" s="38">
        <f t="shared" si="684"/>
        <v>1241563.3374999999</v>
      </c>
      <c r="L4892" s="38">
        <f t="shared" si="685"/>
        <v>1578305.925</v>
      </c>
      <c r="M4892" s="39">
        <f t="shared" si="686"/>
        <v>754312.04712972813</v>
      </c>
      <c r="N4892" s="40">
        <f t="shared" si="687"/>
        <v>480403.43071642239</v>
      </c>
      <c r="O4892" s="41">
        <f t="shared" si="688"/>
        <v>0.63687625372606782</v>
      </c>
      <c r="P4892" s="42">
        <f t="shared" si="689"/>
        <v>74919</v>
      </c>
      <c r="Q4892" s="43" t="str">
        <f t="shared" si="690"/>
        <v>MEDIA GEO</v>
      </c>
    </row>
    <row r="4893" spans="2:17" s="44" customFormat="1" x14ac:dyDescent="0.3">
      <c r="B4893" s="87">
        <v>4849</v>
      </c>
      <c r="C4893" s="88">
        <v>72154500</v>
      </c>
      <c r="D4893" s="89" t="s">
        <v>1512</v>
      </c>
      <c r="E4893" s="78">
        <v>13808</v>
      </c>
      <c r="F4893" s="35">
        <f t="shared" si="682"/>
        <v>14512</v>
      </c>
      <c r="G4893" s="36">
        <v>937916.35</v>
      </c>
      <c r="H4893" s="36">
        <v>962406.55</v>
      </c>
      <c r="I4893" s="37">
        <v>1040833.5</v>
      </c>
      <c r="J4893" s="38">
        <f t="shared" si="683"/>
        <v>14512</v>
      </c>
      <c r="K4893" s="38">
        <f t="shared" si="684"/>
        <v>738917.1</v>
      </c>
      <c r="L4893" s="38">
        <f t="shared" si="685"/>
        <v>950161.45</v>
      </c>
      <c r="M4893" s="39">
        <f t="shared" si="686"/>
        <v>341710.08942334965</v>
      </c>
      <c r="N4893" s="40">
        <f t="shared" si="687"/>
        <v>231363.98782253289</v>
      </c>
      <c r="O4893" s="41">
        <f t="shared" si="688"/>
        <v>0.67707684081839514</v>
      </c>
      <c r="P4893" s="42">
        <f t="shared" si="689"/>
        <v>14512</v>
      </c>
      <c r="Q4893" s="43" t="str">
        <f t="shared" si="690"/>
        <v>MEDIA GEO</v>
      </c>
    </row>
    <row r="4894" spans="2:17" s="44" customFormat="1" x14ac:dyDescent="0.3">
      <c r="B4894" s="87">
        <v>4850</v>
      </c>
      <c r="C4894" s="88">
        <v>72154500</v>
      </c>
      <c r="D4894" s="89" t="s">
        <v>1513</v>
      </c>
      <c r="E4894" s="78">
        <v>65908</v>
      </c>
      <c r="F4894" s="35">
        <f t="shared" si="682"/>
        <v>69269</v>
      </c>
      <c r="G4894" s="36">
        <v>2104991</v>
      </c>
      <c r="H4894" s="36">
        <v>2196829.25</v>
      </c>
      <c r="I4894" s="37">
        <v>2359222.6</v>
      </c>
      <c r="J4894" s="38">
        <f t="shared" si="683"/>
        <v>69269</v>
      </c>
      <c r="K4894" s="38">
        <f t="shared" si="684"/>
        <v>1682577.9624999999</v>
      </c>
      <c r="L4894" s="38">
        <f t="shared" si="685"/>
        <v>2150910.125</v>
      </c>
      <c r="M4894" s="39">
        <f t="shared" si="686"/>
        <v>932370.65417722217</v>
      </c>
      <c r="N4894" s="40">
        <f t="shared" si="687"/>
        <v>610305.03252204019</v>
      </c>
      <c r="O4894" s="41">
        <f t="shared" si="688"/>
        <v>0.6545734036005334</v>
      </c>
      <c r="P4894" s="42">
        <f t="shared" si="689"/>
        <v>69269</v>
      </c>
      <c r="Q4894" s="43" t="str">
        <f t="shared" si="690"/>
        <v>MEDIA GEO</v>
      </c>
    </row>
    <row r="4895" spans="2:17" s="44" customFormat="1" x14ac:dyDescent="0.3">
      <c r="B4895" s="87">
        <v>4851</v>
      </c>
      <c r="C4895" s="88">
        <v>72154500</v>
      </c>
      <c r="D4895" s="89" t="s">
        <v>1514</v>
      </c>
      <c r="E4895" s="78">
        <v>93615</v>
      </c>
      <c r="F4895" s="35">
        <f t="shared" si="682"/>
        <v>98389</v>
      </c>
      <c r="G4895" s="36">
        <v>564732.35</v>
      </c>
      <c r="H4895" s="36">
        <v>567064.75</v>
      </c>
      <c r="I4895" s="37">
        <v>624500.1</v>
      </c>
      <c r="J4895" s="38">
        <f t="shared" si="683"/>
        <v>98389</v>
      </c>
      <c r="K4895" s="38">
        <f t="shared" si="684"/>
        <v>463671.55000000005</v>
      </c>
      <c r="L4895" s="38">
        <f t="shared" si="685"/>
        <v>565898.55000000005</v>
      </c>
      <c r="M4895" s="39">
        <f t="shared" si="686"/>
        <v>374531.71062145452</v>
      </c>
      <c r="N4895" s="40">
        <f t="shared" si="687"/>
        <v>195262.38325566496</v>
      </c>
      <c r="O4895" s="41">
        <f t="shared" si="688"/>
        <v>0.52135073671510801</v>
      </c>
      <c r="P4895" s="42">
        <f t="shared" si="689"/>
        <v>98389</v>
      </c>
      <c r="Q4895" s="43" t="str">
        <f t="shared" si="690"/>
        <v>MEDIA GEO</v>
      </c>
    </row>
    <row r="4896" spans="2:17" s="44" customFormat="1" x14ac:dyDescent="0.3">
      <c r="B4896" s="87">
        <v>4852</v>
      </c>
      <c r="C4896" s="88">
        <v>72154500</v>
      </c>
      <c r="D4896" s="89" t="s">
        <v>1515</v>
      </c>
      <c r="E4896" s="78">
        <v>50499</v>
      </c>
      <c r="F4896" s="35">
        <f t="shared" si="682"/>
        <v>53074</v>
      </c>
      <c r="G4896" s="36">
        <v>504381.5</v>
      </c>
      <c r="H4896" s="36">
        <v>507880.1</v>
      </c>
      <c r="I4896" s="37">
        <v>555111.19999999995</v>
      </c>
      <c r="J4896" s="38">
        <f t="shared" si="683"/>
        <v>53074</v>
      </c>
      <c r="K4896" s="38">
        <f t="shared" si="684"/>
        <v>405111.7</v>
      </c>
      <c r="L4896" s="38">
        <f t="shared" si="685"/>
        <v>506130.8</v>
      </c>
      <c r="M4896" s="39">
        <f t="shared" si="686"/>
        <v>294744.38394545286</v>
      </c>
      <c r="N4896" s="40">
        <f t="shared" si="687"/>
        <v>170886.76729978627</v>
      </c>
      <c r="O4896" s="41">
        <f t="shared" si="688"/>
        <v>0.57977955342963072</v>
      </c>
      <c r="P4896" s="42">
        <f t="shared" si="689"/>
        <v>53074</v>
      </c>
      <c r="Q4896" s="43" t="str">
        <f t="shared" si="690"/>
        <v>MEDIA GEO</v>
      </c>
    </row>
    <row r="4897" spans="2:17" s="44" customFormat="1" x14ac:dyDescent="0.3">
      <c r="B4897" s="87">
        <v>4853</v>
      </c>
      <c r="C4897" s="88">
        <v>72154500</v>
      </c>
      <c r="D4897" s="89" t="s">
        <v>1516</v>
      </c>
      <c r="E4897" s="78">
        <v>95051</v>
      </c>
      <c r="F4897" s="35">
        <f t="shared" si="682"/>
        <v>99899</v>
      </c>
      <c r="G4897" s="36">
        <v>565898.55000000005</v>
      </c>
      <c r="H4897" s="36">
        <v>580476.05000000005</v>
      </c>
      <c r="I4897" s="37">
        <v>624500.1</v>
      </c>
      <c r="J4897" s="38">
        <f t="shared" si="683"/>
        <v>99899</v>
      </c>
      <c r="K4897" s="38">
        <f t="shared" si="684"/>
        <v>467693.42500000005</v>
      </c>
      <c r="L4897" s="38">
        <f t="shared" si="685"/>
        <v>573187.30000000005</v>
      </c>
      <c r="M4897" s="39">
        <f t="shared" si="686"/>
        <v>378359.05755498598</v>
      </c>
      <c r="N4897" s="40">
        <f t="shared" si="687"/>
        <v>196900.99498672687</v>
      </c>
      <c r="O4897" s="41">
        <f t="shared" si="688"/>
        <v>0.52040777418976347</v>
      </c>
      <c r="P4897" s="42">
        <f t="shared" si="689"/>
        <v>99899</v>
      </c>
      <c r="Q4897" s="43" t="str">
        <f t="shared" si="690"/>
        <v>MEDIA GEO</v>
      </c>
    </row>
    <row r="4898" spans="2:17" s="44" customFormat="1" x14ac:dyDescent="0.3">
      <c r="B4898" s="87">
        <v>4854</v>
      </c>
      <c r="C4898" s="88">
        <v>72154500</v>
      </c>
      <c r="D4898" s="89" t="s">
        <v>1517</v>
      </c>
      <c r="E4898" s="78">
        <v>51272</v>
      </c>
      <c r="F4898" s="35">
        <f t="shared" si="682"/>
        <v>53887</v>
      </c>
      <c r="G4898" s="36">
        <v>441406.7</v>
      </c>
      <c r="H4898" s="36">
        <v>442572.9</v>
      </c>
      <c r="I4898" s="37">
        <v>485722.3</v>
      </c>
      <c r="J4898" s="38">
        <f t="shared" si="683"/>
        <v>53887</v>
      </c>
      <c r="K4898" s="38">
        <f t="shared" si="684"/>
        <v>355897.22500000003</v>
      </c>
      <c r="L4898" s="38">
        <f t="shared" si="685"/>
        <v>441989.80000000005</v>
      </c>
      <c r="M4898" s="39">
        <f t="shared" si="686"/>
        <v>267407.72352648468</v>
      </c>
      <c r="N4898" s="40">
        <f t="shared" si="687"/>
        <v>150981.95152943529</v>
      </c>
      <c r="O4898" s="41">
        <f t="shared" si="688"/>
        <v>0.56461327869791944</v>
      </c>
      <c r="P4898" s="42">
        <f t="shared" si="689"/>
        <v>53887</v>
      </c>
      <c r="Q4898" s="43" t="str">
        <f t="shared" si="690"/>
        <v>MEDIA GEO</v>
      </c>
    </row>
    <row r="4899" spans="2:17" s="44" customFormat="1" x14ac:dyDescent="0.3">
      <c r="B4899" s="87">
        <v>4855</v>
      </c>
      <c r="C4899" s="88">
        <v>72154500</v>
      </c>
      <c r="D4899" s="89" t="s">
        <v>1518</v>
      </c>
      <c r="E4899" s="78">
        <v>81372</v>
      </c>
      <c r="F4899" s="35">
        <f t="shared" si="682"/>
        <v>85522</v>
      </c>
      <c r="G4899" s="36">
        <v>1867669.3</v>
      </c>
      <c r="H4899" s="36">
        <v>1890118.65</v>
      </c>
      <c r="I4899" s="37">
        <v>2081667</v>
      </c>
      <c r="J4899" s="38">
        <f t="shared" si="683"/>
        <v>85522</v>
      </c>
      <c r="K4899" s="38">
        <f t="shared" si="684"/>
        <v>1481244.2375</v>
      </c>
      <c r="L4899" s="38">
        <f t="shared" si="685"/>
        <v>1878893.9750000001</v>
      </c>
      <c r="M4899" s="39">
        <f t="shared" si="686"/>
        <v>890367.99062329147</v>
      </c>
      <c r="N4899" s="40">
        <f t="shared" si="687"/>
        <v>569112.0577805338</v>
      </c>
      <c r="O4899" s="41">
        <f t="shared" si="688"/>
        <v>0.63918746380598623</v>
      </c>
      <c r="P4899" s="42">
        <f t="shared" si="689"/>
        <v>85522</v>
      </c>
      <c r="Q4899" s="43" t="str">
        <f t="shared" si="690"/>
        <v>MEDIA GEO</v>
      </c>
    </row>
    <row r="4900" spans="2:17" s="44" customFormat="1" x14ac:dyDescent="0.3">
      <c r="B4900" s="87">
        <v>4856</v>
      </c>
      <c r="C4900" s="88">
        <v>72154500</v>
      </c>
      <c r="D4900" s="89" t="s">
        <v>1519</v>
      </c>
      <c r="E4900" s="78">
        <v>39876</v>
      </c>
      <c r="F4900" s="35">
        <f t="shared" si="682"/>
        <v>41910</v>
      </c>
      <c r="G4900" s="36">
        <v>252190.75</v>
      </c>
      <c r="H4900" s="36">
        <v>255689.35</v>
      </c>
      <c r="I4900" s="37">
        <v>277555.59999999998</v>
      </c>
      <c r="J4900" s="38">
        <f t="shared" si="683"/>
        <v>41910</v>
      </c>
      <c r="K4900" s="38">
        <f t="shared" si="684"/>
        <v>206836.42499999999</v>
      </c>
      <c r="L4900" s="38">
        <f t="shared" si="685"/>
        <v>253940.05</v>
      </c>
      <c r="M4900" s="39">
        <f t="shared" si="686"/>
        <v>165492.13615734491</v>
      </c>
      <c r="N4900" s="40">
        <f t="shared" si="687"/>
        <v>87385.766510377827</v>
      </c>
      <c r="O4900" s="41">
        <f t="shared" si="688"/>
        <v>0.52803576374948769</v>
      </c>
      <c r="P4900" s="42">
        <f t="shared" si="689"/>
        <v>41910</v>
      </c>
      <c r="Q4900" s="43" t="str">
        <f t="shared" si="690"/>
        <v>MEDIA GEO</v>
      </c>
    </row>
    <row r="4901" spans="2:17" s="44" customFormat="1" x14ac:dyDescent="0.3">
      <c r="B4901" s="87">
        <v>4857</v>
      </c>
      <c r="C4901" s="88">
        <v>72154500</v>
      </c>
      <c r="D4901" s="89" t="s">
        <v>1520</v>
      </c>
      <c r="E4901" s="78">
        <v>107570</v>
      </c>
      <c r="F4901" s="35">
        <f t="shared" ref="F4901:F4964" si="691">ROUND(E4901*($C$5+1),0)</f>
        <v>113056</v>
      </c>
      <c r="G4901" s="36">
        <v>1415183.7</v>
      </c>
      <c r="H4901" s="36">
        <v>1437633.05</v>
      </c>
      <c r="I4901" s="37">
        <v>1561250.25</v>
      </c>
      <c r="J4901" s="38">
        <f t="shared" si="683"/>
        <v>113056</v>
      </c>
      <c r="K4901" s="38">
        <f t="shared" si="684"/>
        <v>1131780.75</v>
      </c>
      <c r="L4901" s="38">
        <f t="shared" si="685"/>
        <v>1426408.375</v>
      </c>
      <c r="M4901" s="39">
        <f t="shared" si="686"/>
        <v>774117.25987139437</v>
      </c>
      <c r="N4901" s="40">
        <f t="shared" si="687"/>
        <v>467440.89963478543</v>
      </c>
      <c r="O4901" s="41">
        <f t="shared" si="688"/>
        <v>0.60383733042258003</v>
      </c>
      <c r="P4901" s="42">
        <f t="shared" si="689"/>
        <v>113056</v>
      </c>
      <c r="Q4901" s="43" t="str">
        <f t="shared" si="690"/>
        <v>MEDIA GEO</v>
      </c>
    </row>
    <row r="4902" spans="2:17" s="44" customFormat="1" x14ac:dyDescent="0.3">
      <c r="B4902" s="87">
        <v>4858</v>
      </c>
      <c r="C4902" s="88">
        <v>72154500</v>
      </c>
      <c r="D4902" s="89" t="s">
        <v>1521</v>
      </c>
      <c r="E4902" s="78">
        <v>77414</v>
      </c>
      <c r="F4902" s="35">
        <f t="shared" si="691"/>
        <v>81362</v>
      </c>
      <c r="G4902" s="36">
        <v>2119568.5</v>
      </c>
      <c r="H4902" s="36">
        <v>2154846.0499999998</v>
      </c>
      <c r="I4902" s="37">
        <v>2359222.6</v>
      </c>
      <c r="J4902" s="38">
        <f t="shared" si="683"/>
        <v>81362</v>
      </c>
      <c r="K4902" s="38">
        <f t="shared" si="684"/>
        <v>1678749.7875000001</v>
      </c>
      <c r="L4902" s="38">
        <f t="shared" si="685"/>
        <v>2137207.2749999999</v>
      </c>
      <c r="M4902" s="39">
        <f t="shared" si="686"/>
        <v>967639.4368552377</v>
      </c>
      <c r="N4902" s="40">
        <f t="shared" si="687"/>
        <v>626692.78561297071</v>
      </c>
      <c r="O4902" s="41">
        <f t="shared" si="688"/>
        <v>0.64765114126567602</v>
      </c>
      <c r="P4902" s="42">
        <f t="shared" si="689"/>
        <v>81362</v>
      </c>
      <c r="Q4902" s="43" t="str">
        <f t="shared" si="690"/>
        <v>MEDIA GEO</v>
      </c>
    </row>
    <row r="4903" spans="2:17" s="44" customFormat="1" x14ac:dyDescent="0.3">
      <c r="B4903" s="87">
        <v>4859</v>
      </c>
      <c r="C4903" s="88">
        <v>72154500</v>
      </c>
      <c r="D4903" s="89" t="s">
        <v>1522</v>
      </c>
      <c r="E4903" s="78">
        <v>71081</v>
      </c>
      <c r="F4903" s="35">
        <f t="shared" si="691"/>
        <v>74706</v>
      </c>
      <c r="G4903" s="36">
        <v>2130064.2999999998</v>
      </c>
      <c r="H4903" s="36">
        <v>2141434.75</v>
      </c>
      <c r="I4903" s="37">
        <v>2359222.6</v>
      </c>
      <c r="J4903" s="38">
        <f t="shared" si="683"/>
        <v>74706</v>
      </c>
      <c r="K4903" s="38">
        <f t="shared" si="684"/>
        <v>1676356.9125000001</v>
      </c>
      <c r="L4903" s="38">
        <f t="shared" si="685"/>
        <v>2135749.5249999999</v>
      </c>
      <c r="M4903" s="39">
        <f t="shared" si="686"/>
        <v>946902.99612640578</v>
      </c>
      <c r="N4903" s="40">
        <f t="shared" si="687"/>
        <v>616736.41049151844</v>
      </c>
      <c r="O4903" s="41">
        <f t="shared" si="688"/>
        <v>0.65131952588012287</v>
      </c>
      <c r="P4903" s="42">
        <f t="shared" si="689"/>
        <v>74706</v>
      </c>
      <c r="Q4903" s="43" t="str">
        <f t="shared" si="690"/>
        <v>MEDIA GEO</v>
      </c>
    </row>
    <row r="4904" spans="2:17" s="44" customFormat="1" x14ac:dyDescent="0.3">
      <c r="B4904" s="87">
        <v>4860</v>
      </c>
      <c r="C4904" s="88">
        <v>72154500</v>
      </c>
      <c r="D4904" s="89" t="s">
        <v>1523</v>
      </c>
      <c r="E4904" s="78">
        <v>36231</v>
      </c>
      <c r="F4904" s="35">
        <f t="shared" si="691"/>
        <v>38079</v>
      </c>
      <c r="G4904" s="36">
        <v>475226.5</v>
      </c>
      <c r="H4904" s="36">
        <v>480182.85</v>
      </c>
      <c r="I4904" s="37">
        <v>520416.75</v>
      </c>
      <c r="J4904" s="38">
        <f t="shared" si="683"/>
        <v>38079</v>
      </c>
      <c r="K4904" s="38">
        <f t="shared" si="684"/>
        <v>378476.27500000002</v>
      </c>
      <c r="L4904" s="38">
        <f t="shared" si="685"/>
        <v>477704.67499999999</v>
      </c>
      <c r="M4904" s="39">
        <f t="shared" si="686"/>
        <v>259320.00661896428</v>
      </c>
      <c r="N4904" s="40">
        <f t="shared" si="687"/>
        <v>156441.01605680751</v>
      </c>
      <c r="O4904" s="41">
        <f t="shared" si="688"/>
        <v>0.60327399376738577</v>
      </c>
      <c r="P4904" s="42">
        <f t="shared" si="689"/>
        <v>38079</v>
      </c>
      <c r="Q4904" s="43" t="str">
        <f t="shared" si="690"/>
        <v>MEDIA GEO</v>
      </c>
    </row>
    <row r="4905" spans="2:17" s="44" customFormat="1" x14ac:dyDescent="0.3">
      <c r="B4905" s="87">
        <v>4861</v>
      </c>
      <c r="C4905" s="88">
        <v>72154500</v>
      </c>
      <c r="D4905" s="89" t="s">
        <v>1524</v>
      </c>
      <c r="E4905" s="78">
        <v>108785</v>
      </c>
      <c r="F4905" s="35">
        <f t="shared" si="691"/>
        <v>114333</v>
      </c>
      <c r="G4905" s="36">
        <v>1579326.35</v>
      </c>
      <c r="H4905" s="36">
        <v>1586323.55</v>
      </c>
      <c r="I4905" s="37">
        <v>1734722.5</v>
      </c>
      <c r="J4905" s="38">
        <f t="shared" si="683"/>
        <v>114333</v>
      </c>
      <c r="K4905" s="38">
        <f t="shared" si="684"/>
        <v>1253676.3500000001</v>
      </c>
      <c r="L4905" s="38">
        <f t="shared" si="685"/>
        <v>1582824.9500000002</v>
      </c>
      <c r="M4905" s="39">
        <f t="shared" si="686"/>
        <v>839588.18019384507</v>
      </c>
      <c r="N4905" s="40">
        <f t="shared" si="687"/>
        <v>512832.85600573925</v>
      </c>
      <c r="O4905" s="41">
        <f t="shared" si="688"/>
        <v>0.61081476383735633</v>
      </c>
      <c r="P4905" s="42">
        <f t="shared" si="689"/>
        <v>114333</v>
      </c>
      <c r="Q4905" s="43" t="str">
        <f t="shared" si="690"/>
        <v>MEDIA GEO</v>
      </c>
    </row>
    <row r="4906" spans="2:17" s="44" customFormat="1" x14ac:dyDescent="0.3">
      <c r="B4906" s="87">
        <v>4862</v>
      </c>
      <c r="C4906" s="88">
        <v>72154500</v>
      </c>
      <c r="D4906" s="89" t="s">
        <v>1525</v>
      </c>
      <c r="E4906" s="78">
        <v>442429</v>
      </c>
      <c r="F4906" s="35">
        <f t="shared" si="691"/>
        <v>464993</v>
      </c>
      <c r="G4906" s="36">
        <v>1095936.45</v>
      </c>
      <c r="H4906" s="36">
        <v>1122175.95</v>
      </c>
      <c r="I4906" s="37">
        <v>1214305.75</v>
      </c>
      <c r="J4906" s="38">
        <f t="shared" si="683"/>
        <v>464993</v>
      </c>
      <c r="K4906" s="38">
        <f t="shared" si="684"/>
        <v>974352.78749999998</v>
      </c>
      <c r="L4906" s="38">
        <f t="shared" si="685"/>
        <v>1109056.2</v>
      </c>
      <c r="M4906" s="39">
        <f t="shared" si="686"/>
        <v>912862.14668644278</v>
      </c>
      <c r="N4906" s="40">
        <f t="shared" si="687"/>
        <v>316691.31070621661</v>
      </c>
      <c r="O4906" s="41">
        <f t="shared" si="688"/>
        <v>0.34692128691693497</v>
      </c>
      <c r="P4906" s="42">
        <f t="shared" si="689"/>
        <v>464993</v>
      </c>
      <c r="Q4906" s="43" t="str">
        <f t="shared" si="690"/>
        <v>MENOR VALOR</v>
      </c>
    </row>
    <row r="4907" spans="2:17" s="44" customFormat="1" x14ac:dyDescent="0.3">
      <c r="B4907" s="87">
        <v>4863</v>
      </c>
      <c r="C4907" s="88">
        <v>72154500</v>
      </c>
      <c r="D4907" s="89" t="s">
        <v>1526</v>
      </c>
      <c r="E4907" s="78">
        <v>164181</v>
      </c>
      <c r="F4907" s="35">
        <f t="shared" si="691"/>
        <v>172554</v>
      </c>
      <c r="G4907" s="36">
        <v>2065048.65</v>
      </c>
      <c r="H4907" s="36">
        <v>2095952.95</v>
      </c>
      <c r="I4907" s="37">
        <v>2255139.25</v>
      </c>
      <c r="J4907" s="38">
        <f t="shared" si="683"/>
        <v>172554</v>
      </c>
      <c r="K4907" s="38">
        <f t="shared" si="684"/>
        <v>1647173.7124999999</v>
      </c>
      <c r="L4907" s="38">
        <f t="shared" si="685"/>
        <v>2080500.7999999998</v>
      </c>
      <c r="M4907" s="39">
        <f t="shared" si="686"/>
        <v>1139206.7589317248</v>
      </c>
      <c r="N4907" s="40">
        <f t="shared" si="687"/>
        <v>683526.72089330771</v>
      </c>
      <c r="O4907" s="41">
        <f t="shared" si="688"/>
        <v>0.60000233981606232</v>
      </c>
      <c r="P4907" s="42">
        <f t="shared" si="689"/>
        <v>172554</v>
      </c>
      <c r="Q4907" s="43" t="str">
        <f t="shared" si="690"/>
        <v>MEDIA GEO</v>
      </c>
    </row>
    <row r="4908" spans="2:17" s="44" customFormat="1" x14ac:dyDescent="0.3">
      <c r="B4908" s="87">
        <v>4864</v>
      </c>
      <c r="C4908" s="88">
        <v>72154500</v>
      </c>
      <c r="D4908" s="89" t="s">
        <v>1527</v>
      </c>
      <c r="E4908" s="78">
        <v>106079</v>
      </c>
      <c r="F4908" s="35">
        <f t="shared" si="691"/>
        <v>111489</v>
      </c>
      <c r="G4908" s="36">
        <v>948120.6</v>
      </c>
      <c r="H4908" s="36">
        <v>957450.2</v>
      </c>
      <c r="I4908" s="37">
        <v>1040833.5</v>
      </c>
      <c r="J4908" s="38">
        <f t="shared" si="683"/>
        <v>111489</v>
      </c>
      <c r="K4908" s="38">
        <f t="shared" si="684"/>
        <v>764473.32499999995</v>
      </c>
      <c r="L4908" s="38">
        <f t="shared" si="685"/>
        <v>952785.39999999991</v>
      </c>
      <c r="M4908" s="39">
        <f t="shared" si="686"/>
        <v>569702.68293032539</v>
      </c>
      <c r="N4908" s="40">
        <f t="shared" si="687"/>
        <v>324006.00243249565</v>
      </c>
      <c r="O4908" s="41">
        <f t="shared" si="688"/>
        <v>0.56872823692164631</v>
      </c>
      <c r="P4908" s="42">
        <f t="shared" si="689"/>
        <v>111489</v>
      </c>
      <c r="Q4908" s="43" t="str">
        <f t="shared" si="690"/>
        <v>MEDIA GEO</v>
      </c>
    </row>
    <row r="4909" spans="2:17" s="44" customFormat="1" x14ac:dyDescent="0.3">
      <c r="B4909" s="87">
        <v>4865</v>
      </c>
      <c r="C4909" s="88">
        <v>72154500</v>
      </c>
      <c r="D4909" s="89" t="s">
        <v>1528</v>
      </c>
      <c r="E4909" s="78">
        <v>86711</v>
      </c>
      <c r="F4909" s="35">
        <f t="shared" si="691"/>
        <v>91133</v>
      </c>
      <c r="G4909" s="36">
        <v>948995.25</v>
      </c>
      <c r="H4909" s="36">
        <v>945496.65</v>
      </c>
      <c r="I4909" s="37">
        <v>1040833.5</v>
      </c>
      <c r="J4909" s="38">
        <f t="shared" si="683"/>
        <v>91133</v>
      </c>
      <c r="K4909" s="38">
        <f t="shared" si="684"/>
        <v>756614.6</v>
      </c>
      <c r="L4909" s="38">
        <f t="shared" si="685"/>
        <v>947245.95</v>
      </c>
      <c r="M4909" s="39">
        <f t="shared" si="686"/>
        <v>540126.19539840298</v>
      </c>
      <c r="N4909" s="40">
        <f t="shared" si="687"/>
        <v>317486.13317282725</v>
      </c>
      <c r="O4909" s="41">
        <f t="shared" si="688"/>
        <v>0.58779991764451645</v>
      </c>
      <c r="P4909" s="42">
        <f t="shared" si="689"/>
        <v>91133</v>
      </c>
      <c r="Q4909" s="43" t="str">
        <f t="shared" si="690"/>
        <v>MEDIA GEO</v>
      </c>
    </row>
    <row r="4910" spans="2:17" s="44" customFormat="1" x14ac:dyDescent="0.3">
      <c r="B4910" s="87">
        <v>4866</v>
      </c>
      <c r="C4910" s="88">
        <v>72154500</v>
      </c>
      <c r="D4910" s="89" t="s">
        <v>1529</v>
      </c>
      <c r="E4910" s="78">
        <v>80176</v>
      </c>
      <c r="F4910" s="35">
        <f t="shared" si="691"/>
        <v>84265</v>
      </c>
      <c r="G4910" s="36">
        <v>1395066.75</v>
      </c>
      <c r="H4910" s="36">
        <v>1428011.9</v>
      </c>
      <c r="I4910" s="37">
        <v>1561250.25</v>
      </c>
      <c r="J4910" s="38">
        <f t="shared" si="683"/>
        <v>84265</v>
      </c>
      <c r="K4910" s="38">
        <f t="shared" si="684"/>
        <v>1117148.4750000001</v>
      </c>
      <c r="L4910" s="38">
        <f t="shared" si="685"/>
        <v>1411539.325</v>
      </c>
      <c r="M4910" s="39">
        <f t="shared" si="686"/>
        <v>715503.29833400226</v>
      </c>
      <c r="N4910" s="40">
        <f t="shared" si="687"/>
        <v>446352.8812966299</v>
      </c>
      <c r="O4910" s="41">
        <f t="shared" si="688"/>
        <v>0.62383064108289976</v>
      </c>
      <c r="P4910" s="42">
        <f t="shared" si="689"/>
        <v>84265</v>
      </c>
      <c r="Q4910" s="43" t="str">
        <f t="shared" si="690"/>
        <v>MEDIA GEO</v>
      </c>
    </row>
    <row r="4911" spans="2:17" s="44" customFormat="1" x14ac:dyDescent="0.3">
      <c r="B4911" s="87">
        <v>4867</v>
      </c>
      <c r="C4911" s="88">
        <v>72154500</v>
      </c>
      <c r="D4911" s="89" t="s">
        <v>1530</v>
      </c>
      <c r="E4911" s="78">
        <v>91553</v>
      </c>
      <c r="F4911" s="35">
        <f t="shared" si="691"/>
        <v>96222</v>
      </c>
      <c r="G4911" s="36">
        <v>1574661.55</v>
      </c>
      <c r="H4911" s="36">
        <v>1584865.8</v>
      </c>
      <c r="I4911" s="37">
        <v>1734722.5</v>
      </c>
      <c r="J4911" s="38">
        <f t="shared" si="683"/>
        <v>96222</v>
      </c>
      <c r="K4911" s="38">
        <f t="shared" si="684"/>
        <v>1247617.9624999999</v>
      </c>
      <c r="L4911" s="38">
        <f t="shared" si="685"/>
        <v>1579763.675</v>
      </c>
      <c r="M4911" s="39">
        <f t="shared" si="686"/>
        <v>803380.02059740876</v>
      </c>
      <c r="N4911" s="40">
        <f t="shared" si="687"/>
        <v>500036.23173488397</v>
      </c>
      <c r="O4911" s="41">
        <f t="shared" si="688"/>
        <v>0.62241556786917285</v>
      </c>
      <c r="P4911" s="42">
        <f t="shared" si="689"/>
        <v>96222</v>
      </c>
      <c r="Q4911" s="43" t="str">
        <f t="shared" si="690"/>
        <v>MEDIA GEO</v>
      </c>
    </row>
    <row r="4912" spans="2:17" s="44" customFormat="1" x14ac:dyDescent="0.3">
      <c r="B4912" s="87">
        <v>4868</v>
      </c>
      <c r="C4912" s="88">
        <v>72154500</v>
      </c>
      <c r="D4912" s="89" t="s">
        <v>1531</v>
      </c>
      <c r="E4912" s="78">
        <v>108527</v>
      </c>
      <c r="F4912" s="35">
        <f t="shared" si="691"/>
        <v>114062</v>
      </c>
      <c r="G4912" s="36">
        <v>942872.7</v>
      </c>
      <c r="H4912" s="36">
        <v>950161.45</v>
      </c>
      <c r="I4912" s="37">
        <v>1040833.5</v>
      </c>
      <c r="J4912" s="38">
        <f t="shared" si="683"/>
        <v>114062</v>
      </c>
      <c r="K4912" s="38">
        <f t="shared" si="684"/>
        <v>761982.41249999998</v>
      </c>
      <c r="L4912" s="38">
        <f t="shared" si="685"/>
        <v>946517.07499999995</v>
      </c>
      <c r="M4912" s="39">
        <f t="shared" si="686"/>
        <v>571075.03881085909</v>
      </c>
      <c r="N4912" s="40">
        <f t="shared" si="687"/>
        <v>323157.01883382932</v>
      </c>
      <c r="O4912" s="41">
        <f t="shared" si="688"/>
        <v>0.56587487960730043</v>
      </c>
      <c r="P4912" s="42">
        <f t="shared" si="689"/>
        <v>114062</v>
      </c>
      <c r="Q4912" s="43" t="str">
        <f t="shared" si="690"/>
        <v>MEDIA GEO</v>
      </c>
    </row>
    <row r="4913" spans="2:17" s="44" customFormat="1" x14ac:dyDescent="0.3">
      <c r="B4913" s="87">
        <v>4869</v>
      </c>
      <c r="C4913" s="88">
        <v>72154500</v>
      </c>
      <c r="D4913" s="89" t="s">
        <v>1412</v>
      </c>
      <c r="E4913" s="78">
        <v>47056</v>
      </c>
      <c r="F4913" s="35">
        <f t="shared" si="691"/>
        <v>49456</v>
      </c>
      <c r="G4913" s="36">
        <v>2763894</v>
      </c>
      <c r="H4913" s="36">
        <v>2855440.7</v>
      </c>
      <c r="I4913" s="37">
        <v>3087806.05</v>
      </c>
      <c r="J4913" s="38">
        <f t="shared" si="683"/>
        <v>49456</v>
      </c>
      <c r="K4913" s="38">
        <f t="shared" si="684"/>
        <v>2189149.1875</v>
      </c>
      <c r="L4913" s="38">
        <f t="shared" si="685"/>
        <v>2809667.35</v>
      </c>
      <c r="M4913" s="39">
        <f t="shared" si="686"/>
        <v>1047769.8143400844</v>
      </c>
      <c r="N4913" s="40">
        <f t="shared" si="687"/>
        <v>705914.46787208167</v>
      </c>
      <c r="O4913" s="41">
        <f t="shared" si="688"/>
        <v>0.67373048756580844</v>
      </c>
      <c r="P4913" s="42">
        <f t="shared" si="689"/>
        <v>49456</v>
      </c>
      <c r="Q4913" s="43" t="str">
        <f t="shared" si="690"/>
        <v>MEDIA GEO</v>
      </c>
    </row>
    <row r="4914" spans="2:17" s="44" customFormat="1" x14ac:dyDescent="0.3">
      <c r="B4914" s="87">
        <v>4870</v>
      </c>
      <c r="C4914" s="88">
        <v>72154500</v>
      </c>
      <c r="D4914" s="89" t="s">
        <v>1413</v>
      </c>
      <c r="E4914" s="78">
        <v>28333</v>
      </c>
      <c r="F4914" s="35">
        <f t="shared" si="691"/>
        <v>29778</v>
      </c>
      <c r="G4914" s="36">
        <v>2500624.35</v>
      </c>
      <c r="H4914" s="36">
        <v>2564182.25</v>
      </c>
      <c r="I4914" s="37">
        <v>2775556</v>
      </c>
      <c r="J4914" s="38">
        <f t="shared" si="683"/>
        <v>29778</v>
      </c>
      <c r="K4914" s="38">
        <f t="shared" si="684"/>
        <v>1967535.15</v>
      </c>
      <c r="L4914" s="38">
        <f t="shared" si="685"/>
        <v>2532403.2999999998</v>
      </c>
      <c r="M4914" s="39">
        <f t="shared" si="686"/>
        <v>853219.38949963322</v>
      </c>
      <c r="N4914" s="40">
        <f t="shared" si="687"/>
        <v>582260.99042486376</v>
      </c>
      <c r="O4914" s="41">
        <f t="shared" si="688"/>
        <v>0.682428221381992</v>
      </c>
      <c r="P4914" s="42">
        <f t="shared" si="689"/>
        <v>29778</v>
      </c>
      <c r="Q4914" s="43" t="str">
        <f t="shared" si="690"/>
        <v>MEDIA GEO</v>
      </c>
    </row>
    <row r="4915" spans="2:17" s="44" customFormat="1" x14ac:dyDescent="0.3">
      <c r="B4915" s="87">
        <v>4871</v>
      </c>
      <c r="C4915" s="88">
        <v>72154500</v>
      </c>
      <c r="D4915" s="89" t="s">
        <v>1414</v>
      </c>
      <c r="E4915" s="78">
        <v>14102</v>
      </c>
      <c r="F4915" s="35">
        <f t="shared" si="691"/>
        <v>14821</v>
      </c>
      <c r="G4915" s="36">
        <v>620418.4</v>
      </c>
      <c r="H4915" s="36">
        <v>641410</v>
      </c>
      <c r="I4915" s="37">
        <v>693889</v>
      </c>
      <c r="J4915" s="38">
        <f t="shared" si="683"/>
        <v>14821</v>
      </c>
      <c r="K4915" s="38">
        <f t="shared" si="684"/>
        <v>492634.6</v>
      </c>
      <c r="L4915" s="38">
        <f t="shared" si="685"/>
        <v>630914.19999999995</v>
      </c>
      <c r="M4915" s="39">
        <f t="shared" si="686"/>
        <v>252928.03879442535</v>
      </c>
      <c r="N4915" s="40">
        <f t="shared" si="687"/>
        <v>168367.10177978655</v>
      </c>
      <c r="O4915" s="41">
        <f t="shared" si="688"/>
        <v>0.66567195389765321</v>
      </c>
      <c r="P4915" s="42">
        <f t="shared" si="689"/>
        <v>14821</v>
      </c>
      <c r="Q4915" s="43" t="str">
        <f t="shared" si="690"/>
        <v>MEDIA GEO</v>
      </c>
    </row>
    <row r="4916" spans="2:17" s="44" customFormat="1" x14ac:dyDescent="0.3">
      <c r="B4916" s="87">
        <v>4872</v>
      </c>
      <c r="C4916" s="88">
        <v>72154500</v>
      </c>
      <c r="D4916" s="89" t="s">
        <v>1532</v>
      </c>
      <c r="E4916" s="78">
        <v>11470</v>
      </c>
      <c r="F4916" s="35">
        <f t="shared" si="691"/>
        <v>12055</v>
      </c>
      <c r="G4916" s="36">
        <v>946662.85</v>
      </c>
      <c r="H4916" s="36">
        <v>962406.55</v>
      </c>
      <c r="I4916" s="37">
        <v>1040833.5</v>
      </c>
      <c r="J4916" s="38">
        <f t="shared" si="683"/>
        <v>12055</v>
      </c>
      <c r="K4916" s="38">
        <f t="shared" si="684"/>
        <v>740489.47499999998</v>
      </c>
      <c r="L4916" s="38">
        <f t="shared" si="685"/>
        <v>954534.7</v>
      </c>
      <c r="M4916" s="39">
        <f t="shared" si="686"/>
        <v>326983.31711708818</v>
      </c>
      <c r="N4916" s="40">
        <f t="shared" si="687"/>
        <v>222687.94862116053</v>
      </c>
      <c r="O4916" s="41">
        <f t="shared" si="688"/>
        <v>0.68103764615434204</v>
      </c>
      <c r="P4916" s="42">
        <f t="shared" si="689"/>
        <v>12055</v>
      </c>
      <c r="Q4916" s="43" t="str">
        <f t="shared" si="690"/>
        <v>MEDIA GEO</v>
      </c>
    </row>
    <row r="4917" spans="2:17" s="44" customFormat="1" x14ac:dyDescent="0.3">
      <c r="B4917" s="87">
        <v>4873</v>
      </c>
      <c r="C4917" s="88">
        <v>72154500</v>
      </c>
      <c r="D4917" s="89" t="s">
        <v>1533</v>
      </c>
      <c r="E4917" s="78">
        <v>9537</v>
      </c>
      <c r="F4917" s="35">
        <f t="shared" si="691"/>
        <v>10023</v>
      </c>
      <c r="G4917" s="36">
        <v>951619.2</v>
      </c>
      <c r="H4917" s="36">
        <v>957741.75</v>
      </c>
      <c r="I4917" s="37">
        <v>1040833.5</v>
      </c>
      <c r="J4917" s="38">
        <f t="shared" si="683"/>
        <v>10023</v>
      </c>
      <c r="K4917" s="38">
        <f t="shared" si="684"/>
        <v>740054.36250000005</v>
      </c>
      <c r="L4917" s="38">
        <f t="shared" si="685"/>
        <v>954680.47499999998</v>
      </c>
      <c r="M4917" s="39">
        <f t="shared" si="686"/>
        <v>312264.52728944091</v>
      </c>
      <c r="N4917" s="40">
        <f t="shared" si="687"/>
        <v>213717.03350254265</v>
      </c>
      <c r="O4917" s="41">
        <f t="shared" si="688"/>
        <v>0.68441021898221033</v>
      </c>
      <c r="P4917" s="42">
        <f t="shared" si="689"/>
        <v>10023</v>
      </c>
      <c r="Q4917" s="43" t="str">
        <f t="shared" si="690"/>
        <v>MEDIA GEO</v>
      </c>
    </row>
    <row r="4918" spans="2:17" s="44" customFormat="1" x14ac:dyDescent="0.3">
      <c r="B4918" s="87">
        <v>4874</v>
      </c>
      <c r="C4918" s="88">
        <v>72154500</v>
      </c>
      <c r="D4918" s="89" t="s">
        <v>1416</v>
      </c>
      <c r="E4918" s="78">
        <v>13384</v>
      </c>
      <c r="F4918" s="35">
        <f t="shared" si="691"/>
        <v>14067</v>
      </c>
      <c r="G4918" s="36">
        <v>626832.5</v>
      </c>
      <c r="H4918" s="36">
        <v>636162.1</v>
      </c>
      <c r="I4918" s="37">
        <v>693889</v>
      </c>
      <c r="J4918" s="38">
        <f t="shared" si="683"/>
        <v>14067</v>
      </c>
      <c r="K4918" s="38">
        <f t="shared" si="684"/>
        <v>492737.65</v>
      </c>
      <c r="L4918" s="38">
        <f t="shared" si="685"/>
        <v>631497.30000000005</v>
      </c>
      <c r="M4918" s="39">
        <f t="shared" si="686"/>
        <v>249777.14486070126</v>
      </c>
      <c r="N4918" s="40">
        <f t="shared" si="687"/>
        <v>166672.24182546529</v>
      </c>
      <c r="O4918" s="41">
        <f t="shared" si="688"/>
        <v>0.66728379779670022</v>
      </c>
      <c r="P4918" s="42">
        <f t="shared" si="689"/>
        <v>14067</v>
      </c>
      <c r="Q4918" s="43" t="str">
        <f t="shared" si="690"/>
        <v>MEDIA GEO</v>
      </c>
    </row>
    <row r="4919" spans="2:17" s="44" customFormat="1" x14ac:dyDescent="0.3">
      <c r="B4919" s="87">
        <v>4875</v>
      </c>
      <c r="C4919" s="88">
        <v>72154500</v>
      </c>
      <c r="D4919" s="89" t="s">
        <v>1048</v>
      </c>
      <c r="E4919" s="78">
        <v>46080</v>
      </c>
      <c r="F4919" s="35">
        <f t="shared" si="691"/>
        <v>48430</v>
      </c>
      <c r="G4919" s="36">
        <v>10071594.75</v>
      </c>
      <c r="H4919" s="36">
        <v>10363727.85</v>
      </c>
      <c r="I4919" s="37">
        <v>11188960.125</v>
      </c>
      <c r="J4919" s="38">
        <f t="shared" si="683"/>
        <v>48430</v>
      </c>
      <c r="K4919" s="38">
        <f t="shared" si="684"/>
        <v>7918178.1812500004</v>
      </c>
      <c r="L4919" s="38">
        <f t="shared" si="685"/>
        <v>10217661.300000001</v>
      </c>
      <c r="M4919" s="39">
        <f t="shared" si="686"/>
        <v>2742392.4807707961</v>
      </c>
      <c r="N4919" s="40">
        <f t="shared" si="687"/>
        <v>1904919.1384151641</v>
      </c>
      <c r="O4919" s="41">
        <f t="shared" si="688"/>
        <v>0.69461944334085768</v>
      </c>
      <c r="P4919" s="42">
        <f t="shared" si="689"/>
        <v>48430</v>
      </c>
      <c r="Q4919" s="43" t="str">
        <f t="shared" si="690"/>
        <v>MEDIA GEO</v>
      </c>
    </row>
    <row r="4920" spans="2:17" s="44" customFormat="1" x14ac:dyDescent="0.3">
      <c r="B4920" s="87">
        <v>4876</v>
      </c>
      <c r="C4920" s="88">
        <v>72154500</v>
      </c>
      <c r="D4920" s="89" t="s">
        <v>1295</v>
      </c>
      <c r="E4920" s="78">
        <v>77120</v>
      </c>
      <c r="F4920" s="35">
        <f t="shared" si="691"/>
        <v>81053</v>
      </c>
      <c r="G4920" s="36">
        <v>1706150.6</v>
      </c>
      <c r="H4920" s="36">
        <v>1719853.45</v>
      </c>
      <c r="I4920" s="37">
        <v>1873500.3</v>
      </c>
      <c r="J4920" s="38">
        <f t="shared" si="683"/>
        <v>81053</v>
      </c>
      <c r="K4920" s="38">
        <f t="shared" si="684"/>
        <v>1345139.3374999999</v>
      </c>
      <c r="L4920" s="38">
        <f t="shared" si="685"/>
        <v>1713002.0249999999</v>
      </c>
      <c r="M4920" s="39">
        <f t="shared" si="686"/>
        <v>817020.43018244125</v>
      </c>
      <c r="N4920" s="40">
        <f t="shared" si="687"/>
        <v>520407.56061444117</v>
      </c>
      <c r="O4920" s="41">
        <f t="shared" si="688"/>
        <v>0.63695783041586096</v>
      </c>
      <c r="P4920" s="42">
        <f t="shared" si="689"/>
        <v>81053</v>
      </c>
      <c r="Q4920" s="43" t="str">
        <f t="shared" si="690"/>
        <v>MEDIA GEO</v>
      </c>
    </row>
    <row r="4921" spans="2:17" s="44" customFormat="1" x14ac:dyDescent="0.3">
      <c r="B4921" s="87">
        <v>4877</v>
      </c>
      <c r="C4921" s="88">
        <v>72154500</v>
      </c>
      <c r="D4921" s="89" t="s">
        <v>1417</v>
      </c>
      <c r="E4921" s="78">
        <v>20288</v>
      </c>
      <c r="F4921" s="35">
        <f t="shared" si="691"/>
        <v>21323</v>
      </c>
      <c r="G4921" s="36">
        <v>871734.5</v>
      </c>
      <c r="H4921" s="36">
        <v>904388.1</v>
      </c>
      <c r="I4921" s="37">
        <v>971444.6</v>
      </c>
      <c r="J4921" s="38">
        <f t="shared" si="683"/>
        <v>21323</v>
      </c>
      <c r="K4921" s="38">
        <f t="shared" si="684"/>
        <v>692222.55</v>
      </c>
      <c r="L4921" s="38">
        <f t="shared" si="685"/>
        <v>888061.3</v>
      </c>
      <c r="M4921" s="39">
        <f t="shared" si="686"/>
        <v>357479.67520788329</v>
      </c>
      <c r="N4921" s="40">
        <f t="shared" si="687"/>
        <v>237698.66458061809</v>
      </c>
      <c r="O4921" s="41">
        <f t="shared" si="688"/>
        <v>0.66492917238550808</v>
      </c>
      <c r="P4921" s="42">
        <f t="shared" si="689"/>
        <v>21323</v>
      </c>
      <c r="Q4921" s="43" t="str">
        <f t="shared" si="690"/>
        <v>MEDIA GEO</v>
      </c>
    </row>
    <row r="4922" spans="2:17" s="44" customFormat="1" x14ac:dyDescent="0.3">
      <c r="B4922" s="87">
        <v>4878</v>
      </c>
      <c r="C4922" s="88">
        <v>72154500</v>
      </c>
      <c r="D4922" s="89" t="s">
        <v>1418</v>
      </c>
      <c r="E4922" s="78">
        <v>7290</v>
      </c>
      <c r="F4922" s="35">
        <f t="shared" si="691"/>
        <v>7662</v>
      </c>
      <c r="G4922" s="36">
        <v>1267367.8500000001</v>
      </c>
      <c r="H4922" s="36">
        <v>1291858.05</v>
      </c>
      <c r="I4922" s="37">
        <v>1387778</v>
      </c>
      <c r="J4922" s="38">
        <f t="shared" si="683"/>
        <v>7662</v>
      </c>
      <c r="K4922" s="38">
        <f t="shared" si="684"/>
        <v>988666.47500000009</v>
      </c>
      <c r="L4922" s="38">
        <f t="shared" si="685"/>
        <v>1279612.9500000002</v>
      </c>
      <c r="M4922" s="39">
        <f t="shared" si="686"/>
        <v>363241.03709379619</v>
      </c>
      <c r="N4922" s="40">
        <f t="shared" si="687"/>
        <v>251432.34837680621</v>
      </c>
      <c r="O4922" s="41">
        <f t="shared" si="688"/>
        <v>0.69219147260578184</v>
      </c>
      <c r="P4922" s="42">
        <f t="shared" si="689"/>
        <v>7662</v>
      </c>
      <c r="Q4922" s="43" t="str">
        <f t="shared" si="690"/>
        <v>MEDIA GEO</v>
      </c>
    </row>
    <row r="4923" spans="2:17" s="44" customFormat="1" x14ac:dyDescent="0.3">
      <c r="B4923" s="87">
        <v>4879</v>
      </c>
      <c r="C4923" s="88">
        <v>72154500</v>
      </c>
      <c r="D4923" s="89" t="s">
        <v>1534</v>
      </c>
      <c r="E4923" s="78">
        <v>149195</v>
      </c>
      <c r="F4923" s="35">
        <f t="shared" si="691"/>
        <v>156804</v>
      </c>
      <c r="G4923" s="36">
        <v>465896.9</v>
      </c>
      <c r="H4923" s="36">
        <v>474351.85</v>
      </c>
      <c r="I4923" s="37">
        <v>520416.75</v>
      </c>
      <c r="J4923" s="38">
        <f t="shared" si="683"/>
        <v>156804</v>
      </c>
      <c r="K4923" s="38">
        <f t="shared" si="684"/>
        <v>404367.375</v>
      </c>
      <c r="L4923" s="38">
        <f t="shared" si="685"/>
        <v>470124.375</v>
      </c>
      <c r="M4923" s="39">
        <f t="shared" si="686"/>
        <v>366458.42076271994</v>
      </c>
      <c r="N4923" s="40">
        <f t="shared" si="687"/>
        <v>148248.06262705693</v>
      </c>
      <c r="O4923" s="41">
        <f t="shared" si="688"/>
        <v>0.40454265539458523</v>
      </c>
      <c r="P4923" s="42">
        <f t="shared" si="689"/>
        <v>156804</v>
      </c>
      <c r="Q4923" s="43" t="str">
        <f t="shared" si="690"/>
        <v>MEDIA GEO</v>
      </c>
    </row>
    <row r="4924" spans="2:17" s="44" customFormat="1" x14ac:dyDescent="0.3">
      <c r="B4924" s="87">
        <v>4880</v>
      </c>
      <c r="C4924" s="88">
        <v>72154500</v>
      </c>
      <c r="D4924" s="89" t="s">
        <v>973</v>
      </c>
      <c r="E4924" s="78">
        <v>38532</v>
      </c>
      <c r="F4924" s="35">
        <f t="shared" si="691"/>
        <v>40497</v>
      </c>
      <c r="G4924" s="36">
        <v>468229.3</v>
      </c>
      <c r="H4924" s="36">
        <v>479599.75</v>
      </c>
      <c r="I4924" s="37">
        <v>520416.75</v>
      </c>
      <c r="J4924" s="38">
        <f t="shared" si="683"/>
        <v>40497</v>
      </c>
      <c r="K4924" s="38">
        <f t="shared" si="684"/>
        <v>377185.7</v>
      </c>
      <c r="L4924" s="38">
        <f t="shared" si="685"/>
        <v>473914.52500000002</v>
      </c>
      <c r="M4924" s="39">
        <f t="shared" si="686"/>
        <v>262287.69302724849</v>
      </c>
      <c r="N4924" s="40">
        <f t="shared" si="687"/>
        <v>156829.70304363134</v>
      </c>
      <c r="O4924" s="41">
        <f t="shared" si="688"/>
        <v>0.59793008674386661</v>
      </c>
      <c r="P4924" s="42">
        <f t="shared" si="689"/>
        <v>40497</v>
      </c>
      <c r="Q4924" s="43" t="str">
        <f t="shared" si="690"/>
        <v>MEDIA GEO</v>
      </c>
    </row>
    <row r="4925" spans="2:17" s="44" customFormat="1" x14ac:dyDescent="0.3">
      <c r="B4925" s="87">
        <v>4881</v>
      </c>
      <c r="C4925" s="88">
        <v>72154500</v>
      </c>
      <c r="D4925" s="89" t="s">
        <v>974</v>
      </c>
      <c r="E4925" s="78">
        <v>37593</v>
      </c>
      <c r="F4925" s="35">
        <f t="shared" si="691"/>
        <v>39510</v>
      </c>
      <c r="G4925" s="36">
        <v>1244626.95</v>
      </c>
      <c r="H4925" s="36">
        <v>1274073.5</v>
      </c>
      <c r="I4925" s="37">
        <v>1387778</v>
      </c>
      <c r="J4925" s="38">
        <f t="shared" si="683"/>
        <v>39510</v>
      </c>
      <c r="K4925" s="38">
        <f t="shared" si="684"/>
        <v>986497.11250000005</v>
      </c>
      <c r="L4925" s="38">
        <f t="shared" si="685"/>
        <v>1259350.2250000001</v>
      </c>
      <c r="M4925" s="39">
        <f t="shared" si="686"/>
        <v>543019.19034173735</v>
      </c>
      <c r="N4925" s="40">
        <f t="shared" si="687"/>
        <v>356034.76288039063</v>
      </c>
      <c r="O4925" s="41">
        <f t="shared" si="688"/>
        <v>0.65565779112949552</v>
      </c>
      <c r="P4925" s="42">
        <f t="shared" si="689"/>
        <v>39510</v>
      </c>
      <c r="Q4925" s="43" t="str">
        <f t="shared" si="690"/>
        <v>MEDIA GEO</v>
      </c>
    </row>
    <row r="4926" spans="2:17" s="44" customFormat="1" x14ac:dyDescent="0.3">
      <c r="B4926" s="87">
        <v>4882</v>
      </c>
      <c r="C4926" s="88">
        <v>72154500</v>
      </c>
      <c r="D4926" s="89" t="s">
        <v>1062</v>
      </c>
      <c r="E4926" s="78">
        <v>65190</v>
      </c>
      <c r="F4926" s="35">
        <f t="shared" si="691"/>
        <v>68515</v>
      </c>
      <c r="G4926" s="36">
        <v>1260662.2</v>
      </c>
      <c r="H4926" s="36">
        <v>1273490.3999999999</v>
      </c>
      <c r="I4926" s="37">
        <v>1387778</v>
      </c>
      <c r="J4926" s="38">
        <f t="shared" si="683"/>
        <v>68515</v>
      </c>
      <c r="K4926" s="38">
        <f t="shared" si="684"/>
        <v>997611.39999999991</v>
      </c>
      <c r="L4926" s="38">
        <f t="shared" si="685"/>
        <v>1267076.2999999998</v>
      </c>
      <c r="M4926" s="39">
        <f t="shared" si="686"/>
        <v>625064.76271762769</v>
      </c>
      <c r="N4926" s="40">
        <f t="shared" si="687"/>
        <v>393540.11128539848</v>
      </c>
      <c r="O4926" s="41">
        <f t="shared" si="688"/>
        <v>0.62959893879537054</v>
      </c>
      <c r="P4926" s="42">
        <f t="shared" si="689"/>
        <v>68515</v>
      </c>
      <c r="Q4926" s="43" t="str">
        <f t="shared" si="690"/>
        <v>MEDIA GEO</v>
      </c>
    </row>
    <row r="4927" spans="2:17" s="44" customFormat="1" x14ac:dyDescent="0.3">
      <c r="B4927" s="87">
        <v>4883</v>
      </c>
      <c r="C4927" s="88">
        <v>72154500</v>
      </c>
      <c r="D4927" s="89" t="s">
        <v>1535</v>
      </c>
      <c r="E4927" s="78">
        <v>94959</v>
      </c>
      <c r="F4927" s="35">
        <f t="shared" si="691"/>
        <v>99802</v>
      </c>
      <c r="G4927" s="36">
        <v>2539108.9500000002</v>
      </c>
      <c r="H4927" s="36">
        <v>2554852.65</v>
      </c>
      <c r="I4927" s="37">
        <v>2775556</v>
      </c>
      <c r="J4927" s="38">
        <f t="shared" si="683"/>
        <v>99802</v>
      </c>
      <c r="K4927" s="38">
        <f t="shared" si="684"/>
        <v>1992329.9</v>
      </c>
      <c r="L4927" s="38">
        <f t="shared" si="685"/>
        <v>2546980.7999999998</v>
      </c>
      <c r="M4927" s="39">
        <f t="shared" si="686"/>
        <v>1157801.5005703389</v>
      </c>
      <c r="N4927" s="40">
        <f t="shared" si="687"/>
        <v>748118.62134526717</v>
      </c>
      <c r="O4927" s="41">
        <f t="shared" si="688"/>
        <v>0.64615447550961036</v>
      </c>
      <c r="P4927" s="42">
        <f t="shared" si="689"/>
        <v>99802</v>
      </c>
      <c r="Q4927" s="43" t="str">
        <f t="shared" si="690"/>
        <v>MEDIA GEO</v>
      </c>
    </row>
    <row r="4928" spans="2:17" s="44" customFormat="1" x14ac:dyDescent="0.3">
      <c r="B4928" s="87">
        <v>4884</v>
      </c>
      <c r="C4928" s="88">
        <v>72154500</v>
      </c>
      <c r="D4928" s="89" t="s">
        <v>1536</v>
      </c>
      <c r="E4928" s="78">
        <v>110294</v>
      </c>
      <c r="F4928" s="35">
        <f t="shared" si="691"/>
        <v>115919</v>
      </c>
      <c r="G4928" s="36">
        <v>3811141.6</v>
      </c>
      <c r="H4928" s="36">
        <v>3806768.35</v>
      </c>
      <c r="I4928" s="37">
        <v>4163334</v>
      </c>
      <c r="J4928" s="38">
        <f t="shared" si="683"/>
        <v>115919</v>
      </c>
      <c r="K4928" s="38">
        <f t="shared" si="684"/>
        <v>2974290.7374999998</v>
      </c>
      <c r="L4928" s="38">
        <f t="shared" si="685"/>
        <v>3808954.9750000001</v>
      </c>
      <c r="M4928" s="39">
        <f t="shared" si="686"/>
        <v>1626678.9753254857</v>
      </c>
      <c r="N4928" s="40">
        <f t="shared" si="687"/>
        <v>1068268.6232978723</v>
      </c>
      <c r="O4928" s="41">
        <f t="shared" si="688"/>
        <v>0.65671754507315749</v>
      </c>
      <c r="P4928" s="42">
        <f t="shared" si="689"/>
        <v>115919</v>
      </c>
      <c r="Q4928" s="43" t="str">
        <f t="shared" si="690"/>
        <v>MEDIA GEO</v>
      </c>
    </row>
    <row r="4929" spans="2:17" s="44" customFormat="1" x14ac:dyDescent="0.3">
      <c r="B4929" s="87">
        <v>4885</v>
      </c>
      <c r="C4929" s="88">
        <v>72154500</v>
      </c>
      <c r="D4929" s="89" t="s">
        <v>1537</v>
      </c>
      <c r="E4929" s="78">
        <v>86306</v>
      </c>
      <c r="F4929" s="35">
        <f t="shared" si="691"/>
        <v>90708</v>
      </c>
      <c r="G4929" s="36">
        <v>2212281.4</v>
      </c>
      <c r="H4929" s="36">
        <v>2243477.25</v>
      </c>
      <c r="I4929" s="37">
        <v>2428611.5</v>
      </c>
      <c r="J4929" s="38">
        <f t="shared" si="683"/>
        <v>90708</v>
      </c>
      <c r="K4929" s="38">
        <f t="shared" si="684"/>
        <v>1743769.5375000001</v>
      </c>
      <c r="L4929" s="38">
        <f t="shared" si="685"/>
        <v>2227879.3250000002</v>
      </c>
      <c r="M4929" s="39">
        <f t="shared" si="686"/>
        <v>1022566.1663204934</v>
      </c>
      <c r="N4929" s="40">
        <f t="shared" si="687"/>
        <v>658923.22850928269</v>
      </c>
      <c r="O4929" s="41">
        <f t="shared" si="688"/>
        <v>0.64438199718683287</v>
      </c>
      <c r="P4929" s="42">
        <f t="shared" si="689"/>
        <v>90708</v>
      </c>
      <c r="Q4929" s="43" t="str">
        <f t="shared" si="690"/>
        <v>MEDIA GEO</v>
      </c>
    </row>
    <row r="4930" spans="2:17" s="44" customFormat="1" x14ac:dyDescent="0.3">
      <c r="B4930" s="87">
        <v>4886</v>
      </c>
      <c r="C4930" s="88">
        <v>72154500</v>
      </c>
      <c r="D4930" s="89" t="s">
        <v>1063</v>
      </c>
      <c r="E4930" s="78">
        <v>16882</v>
      </c>
      <c r="F4930" s="35">
        <f t="shared" si="691"/>
        <v>17743</v>
      </c>
      <c r="G4930" s="36">
        <v>781354</v>
      </c>
      <c r="H4930" s="36">
        <v>794182.2</v>
      </c>
      <c r="I4930" s="37">
        <v>867361.25</v>
      </c>
      <c r="J4930" s="38">
        <f t="shared" si="683"/>
        <v>17743</v>
      </c>
      <c r="K4930" s="38">
        <f t="shared" si="684"/>
        <v>615160.11250000005</v>
      </c>
      <c r="L4930" s="38">
        <f t="shared" si="685"/>
        <v>787768.1</v>
      </c>
      <c r="M4930" s="39">
        <f t="shared" si="686"/>
        <v>312607.04724037217</v>
      </c>
      <c r="N4930" s="40">
        <f t="shared" si="687"/>
        <v>208500.36733177764</v>
      </c>
      <c r="O4930" s="41">
        <f t="shared" si="688"/>
        <v>0.66697270318239488</v>
      </c>
      <c r="P4930" s="42">
        <f t="shared" si="689"/>
        <v>17743</v>
      </c>
      <c r="Q4930" s="43" t="str">
        <f t="shared" si="690"/>
        <v>MEDIA GEO</v>
      </c>
    </row>
    <row r="4931" spans="2:17" s="44" customFormat="1" x14ac:dyDescent="0.3">
      <c r="B4931" s="87">
        <v>4887</v>
      </c>
      <c r="C4931" s="88">
        <v>72154500</v>
      </c>
      <c r="D4931" s="89" t="s">
        <v>1064</v>
      </c>
      <c r="E4931" s="78">
        <v>16588</v>
      </c>
      <c r="F4931" s="35">
        <f t="shared" si="691"/>
        <v>17434</v>
      </c>
      <c r="G4931" s="36">
        <v>945496.65</v>
      </c>
      <c r="H4931" s="36">
        <v>949869.9</v>
      </c>
      <c r="I4931" s="37">
        <v>1040833.5</v>
      </c>
      <c r="J4931" s="38">
        <f t="shared" si="683"/>
        <v>17434</v>
      </c>
      <c r="K4931" s="38">
        <f t="shared" si="684"/>
        <v>738408.51249999995</v>
      </c>
      <c r="L4931" s="38">
        <f t="shared" si="685"/>
        <v>947683.27500000002</v>
      </c>
      <c r="M4931" s="39">
        <f t="shared" si="686"/>
        <v>357293.9035111604</v>
      </c>
      <c r="N4931" s="40">
        <f t="shared" si="687"/>
        <v>240317.24242614725</v>
      </c>
      <c r="O4931" s="41">
        <f t="shared" si="688"/>
        <v>0.6726038145754164</v>
      </c>
      <c r="P4931" s="42">
        <f t="shared" si="689"/>
        <v>17434</v>
      </c>
      <c r="Q4931" s="43" t="str">
        <f t="shared" si="690"/>
        <v>MEDIA GEO</v>
      </c>
    </row>
    <row r="4932" spans="2:17" s="44" customFormat="1" x14ac:dyDescent="0.3">
      <c r="B4932" s="87">
        <v>4888</v>
      </c>
      <c r="C4932" s="88">
        <v>72154500</v>
      </c>
      <c r="D4932" s="89" t="s">
        <v>1065</v>
      </c>
      <c r="E4932" s="78">
        <v>17158</v>
      </c>
      <c r="F4932" s="35">
        <f t="shared" si="691"/>
        <v>18033</v>
      </c>
      <c r="G4932" s="36">
        <v>944622</v>
      </c>
      <c r="H4932" s="36">
        <v>965322.05</v>
      </c>
      <c r="I4932" s="37">
        <v>1040833.5</v>
      </c>
      <c r="J4932" s="38">
        <f t="shared" si="683"/>
        <v>18033</v>
      </c>
      <c r="K4932" s="38">
        <f t="shared" si="684"/>
        <v>742202.63749999995</v>
      </c>
      <c r="L4932" s="38">
        <f t="shared" si="685"/>
        <v>954972.02500000002</v>
      </c>
      <c r="M4932" s="39">
        <f t="shared" si="686"/>
        <v>361696.97928033693</v>
      </c>
      <c r="N4932" s="40">
        <f t="shared" si="687"/>
        <v>243007.13019867943</v>
      </c>
      <c r="O4932" s="41">
        <f t="shared" si="688"/>
        <v>0.67185280530179459</v>
      </c>
      <c r="P4932" s="42">
        <f t="shared" si="689"/>
        <v>18033</v>
      </c>
      <c r="Q4932" s="43" t="str">
        <f t="shared" si="690"/>
        <v>MEDIA GEO</v>
      </c>
    </row>
    <row r="4933" spans="2:17" s="44" customFormat="1" x14ac:dyDescent="0.3">
      <c r="B4933" s="87">
        <v>4889</v>
      </c>
      <c r="C4933" s="88">
        <v>72154500</v>
      </c>
      <c r="D4933" s="89" t="s">
        <v>1066</v>
      </c>
      <c r="E4933" s="78">
        <v>19349</v>
      </c>
      <c r="F4933" s="35">
        <f t="shared" si="691"/>
        <v>20336</v>
      </c>
      <c r="G4933" s="36">
        <v>869110.55</v>
      </c>
      <c r="H4933" s="36">
        <v>881938.75</v>
      </c>
      <c r="I4933" s="37">
        <v>971444.6</v>
      </c>
      <c r="J4933" s="38">
        <f t="shared" si="683"/>
        <v>20336</v>
      </c>
      <c r="K4933" s="38">
        <f t="shared" si="684"/>
        <v>685707.47499999998</v>
      </c>
      <c r="L4933" s="38">
        <f t="shared" si="685"/>
        <v>875524.65</v>
      </c>
      <c r="M4933" s="39">
        <f t="shared" si="686"/>
        <v>350791.65596542106</v>
      </c>
      <c r="N4933" s="40">
        <f t="shared" si="687"/>
        <v>233667.43521459799</v>
      </c>
      <c r="O4933" s="41">
        <f t="shared" si="688"/>
        <v>0.66611457610505853</v>
      </c>
      <c r="P4933" s="42">
        <f t="shared" si="689"/>
        <v>20336</v>
      </c>
      <c r="Q4933" s="43" t="str">
        <f t="shared" si="690"/>
        <v>MEDIA GEO</v>
      </c>
    </row>
    <row r="4934" spans="2:17" s="44" customFormat="1" x14ac:dyDescent="0.3">
      <c r="B4934" s="87">
        <v>4890</v>
      </c>
      <c r="C4934" s="88">
        <v>72154500</v>
      </c>
      <c r="D4934" s="89" t="s">
        <v>1419</v>
      </c>
      <c r="E4934" s="78">
        <v>27652</v>
      </c>
      <c r="F4934" s="35">
        <f t="shared" si="691"/>
        <v>29062</v>
      </c>
      <c r="G4934" s="36">
        <v>1240836.8</v>
      </c>
      <c r="H4934" s="36">
        <v>1270574.8999999999</v>
      </c>
      <c r="I4934" s="37">
        <v>1387778</v>
      </c>
      <c r="J4934" s="38">
        <f t="shared" si="683"/>
        <v>29062</v>
      </c>
      <c r="K4934" s="38">
        <f t="shared" si="684"/>
        <v>982062.92500000005</v>
      </c>
      <c r="L4934" s="38">
        <f t="shared" si="685"/>
        <v>1255705.8500000001</v>
      </c>
      <c r="M4934" s="39">
        <f t="shared" si="686"/>
        <v>502157.67910607997</v>
      </c>
      <c r="N4934" s="40">
        <f t="shared" si="687"/>
        <v>334529.16284596396</v>
      </c>
      <c r="O4934" s="41">
        <f t="shared" si="688"/>
        <v>0.66618350523182024</v>
      </c>
      <c r="P4934" s="42">
        <f t="shared" si="689"/>
        <v>29062</v>
      </c>
      <c r="Q4934" s="43" t="str">
        <f t="shared" si="690"/>
        <v>MEDIA GEO</v>
      </c>
    </row>
    <row r="4935" spans="2:17" s="44" customFormat="1" x14ac:dyDescent="0.3">
      <c r="B4935" s="87">
        <v>4891</v>
      </c>
      <c r="C4935" s="88">
        <v>72154500</v>
      </c>
      <c r="D4935" s="89" t="s">
        <v>1067</v>
      </c>
      <c r="E4935" s="78">
        <v>35016</v>
      </c>
      <c r="F4935" s="35">
        <f t="shared" si="691"/>
        <v>36802</v>
      </c>
      <c r="G4935" s="36">
        <v>618377.55000000005</v>
      </c>
      <c r="H4935" s="36">
        <v>636453.65</v>
      </c>
      <c r="I4935" s="37">
        <v>693889</v>
      </c>
      <c r="J4935" s="38">
        <f t="shared" si="683"/>
        <v>36802</v>
      </c>
      <c r="K4935" s="38">
        <f t="shared" si="684"/>
        <v>496380.55000000005</v>
      </c>
      <c r="L4935" s="38">
        <f t="shared" si="685"/>
        <v>627415.60000000009</v>
      </c>
      <c r="M4935" s="39">
        <f t="shared" si="686"/>
        <v>316625.20201275562</v>
      </c>
      <c r="N4935" s="40">
        <f t="shared" si="687"/>
        <v>197864.88367655265</v>
      </c>
      <c r="O4935" s="41">
        <f t="shared" si="688"/>
        <v>0.624918302203188</v>
      </c>
      <c r="P4935" s="42">
        <f t="shared" si="689"/>
        <v>36802</v>
      </c>
      <c r="Q4935" s="43" t="str">
        <f t="shared" si="690"/>
        <v>MEDIA GEO</v>
      </c>
    </row>
    <row r="4936" spans="2:17" s="44" customFormat="1" x14ac:dyDescent="0.3">
      <c r="B4936" s="87">
        <v>4892</v>
      </c>
      <c r="C4936" s="88">
        <v>72154500</v>
      </c>
      <c r="D4936" s="89" t="s">
        <v>942</v>
      </c>
      <c r="E4936" s="78">
        <v>115873</v>
      </c>
      <c r="F4936" s="35">
        <f t="shared" si="691"/>
        <v>121783</v>
      </c>
      <c r="G4936" s="36">
        <v>2050762.7</v>
      </c>
      <c r="H4936" s="36">
        <v>2065048.65</v>
      </c>
      <c r="I4936" s="37">
        <v>2255139.25</v>
      </c>
      <c r="J4936" s="38">
        <f t="shared" si="683"/>
        <v>121783</v>
      </c>
      <c r="K4936" s="38">
        <f t="shared" si="684"/>
        <v>1623183.4</v>
      </c>
      <c r="L4936" s="38">
        <f t="shared" si="685"/>
        <v>2057905.6749999998</v>
      </c>
      <c r="M4936" s="39">
        <f t="shared" si="686"/>
        <v>1038487.8800103748</v>
      </c>
      <c r="N4936" s="40">
        <f t="shared" si="687"/>
        <v>648208.23700213642</v>
      </c>
      <c r="O4936" s="41">
        <f t="shared" si="688"/>
        <v>0.62418469149169142</v>
      </c>
      <c r="P4936" s="42">
        <f t="shared" si="689"/>
        <v>121783</v>
      </c>
      <c r="Q4936" s="43" t="str">
        <f t="shared" si="690"/>
        <v>MEDIA GEO</v>
      </c>
    </row>
    <row r="4937" spans="2:17" s="44" customFormat="1" x14ac:dyDescent="0.3">
      <c r="B4937" s="87">
        <v>4893</v>
      </c>
      <c r="C4937" s="88">
        <v>72154500</v>
      </c>
      <c r="D4937" s="89" t="s">
        <v>1296</v>
      </c>
      <c r="E4937" s="78">
        <v>4695</v>
      </c>
      <c r="F4937" s="35">
        <f t="shared" si="691"/>
        <v>4934</v>
      </c>
      <c r="G4937" s="36">
        <v>1238795.95</v>
      </c>
      <c r="H4937" s="36">
        <v>1282820</v>
      </c>
      <c r="I4937" s="37">
        <v>1387778</v>
      </c>
      <c r="J4937" s="38">
        <f t="shared" ref="J4937:J5000" si="692">MIN(F4937:I4937)</f>
        <v>4934</v>
      </c>
      <c r="K4937" s="38">
        <f t="shared" ref="K4937:K5000" si="693">AVERAGE(F4937:I4937)</f>
        <v>978581.98750000005</v>
      </c>
      <c r="L4937" s="38">
        <f t="shared" ref="L4937:L5000" si="694">MEDIAN(F4937:I4937)</f>
        <v>1260807.9750000001</v>
      </c>
      <c r="M4937" s="39">
        <f t="shared" ref="M4937:M5000" si="695">GEOMEAN(F4937:I4937)</f>
        <v>322976.67608524469</v>
      </c>
      <c r="N4937" s="40">
        <f t="shared" ref="N4937:N5000" si="696">STDEVA(J4937,M4937)</f>
        <v>224890.13296659314</v>
      </c>
      <c r="O4937" s="41">
        <f t="shared" ref="O4937:O5000" si="697">N4937/M4937</f>
        <v>0.69630456196544943</v>
      </c>
      <c r="P4937" s="42">
        <f t="shared" ref="P4937:P5000" si="698">ROUND(IF(O4937&lt;=P4932,J4937,M4937),0)</f>
        <v>4934</v>
      </c>
      <c r="Q4937" s="43" t="str">
        <f t="shared" ref="Q4937:Q5000" si="699">IF(O4937&lt;=35%,"MENOR VALOR","MEDIA GEO")</f>
        <v>MEDIA GEO</v>
      </c>
    </row>
    <row r="4938" spans="2:17" s="44" customFormat="1" x14ac:dyDescent="0.3">
      <c r="B4938" s="87">
        <v>4894</v>
      </c>
      <c r="C4938" s="88">
        <v>72154500</v>
      </c>
      <c r="D4938" s="89" t="s">
        <v>1297</v>
      </c>
      <c r="E4938" s="78">
        <v>11249</v>
      </c>
      <c r="F4938" s="35">
        <f t="shared" si="691"/>
        <v>11823</v>
      </c>
      <c r="G4938" s="36">
        <v>760070.85</v>
      </c>
      <c r="H4938" s="36">
        <v>787476.55</v>
      </c>
      <c r="I4938" s="37">
        <v>851054.85849999986</v>
      </c>
      <c r="J4938" s="38">
        <f t="shared" si="692"/>
        <v>11823</v>
      </c>
      <c r="K4938" s="38">
        <f t="shared" si="693"/>
        <v>602606.31462499988</v>
      </c>
      <c r="L4938" s="38">
        <f t="shared" si="694"/>
        <v>773773.7</v>
      </c>
      <c r="M4938" s="39">
        <f t="shared" si="695"/>
        <v>278576.34623885271</v>
      </c>
      <c r="N4938" s="40">
        <f t="shared" si="696"/>
        <v>188623.10002969578</v>
      </c>
      <c r="O4938" s="41">
        <f t="shared" si="697"/>
        <v>0.67709661131088794</v>
      </c>
      <c r="P4938" s="42">
        <f t="shared" si="698"/>
        <v>11823</v>
      </c>
      <c r="Q4938" s="43" t="str">
        <f t="shared" si="699"/>
        <v>MEDIA GEO</v>
      </c>
    </row>
    <row r="4939" spans="2:17" s="44" customFormat="1" x14ac:dyDescent="0.3">
      <c r="B4939" s="87">
        <v>4895</v>
      </c>
      <c r="C4939" s="88">
        <v>72154500</v>
      </c>
      <c r="D4939" s="89" t="s">
        <v>1538</v>
      </c>
      <c r="E4939" s="78">
        <v>22497</v>
      </c>
      <c r="F4939" s="35">
        <f t="shared" si="691"/>
        <v>23644</v>
      </c>
      <c r="G4939" s="36">
        <v>620709.94999999995</v>
      </c>
      <c r="H4939" s="36">
        <v>633538.15</v>
      </c>
      <c r="I4939" s="37">
        <v>693889</v>
      </c>
      <c r="J4939" s="38">
        <f t="shared" si="692"/>
        <v>23644</v>
      </c>
      <c r="K4939" s="38">
        <f t="shared" si="693"/>
        <v>492945.27500000002</v>
      </c>
      <c r="L4939" s="38">
        <f t="shared" si="694"/>
        <v>627124.05000000005</v>
      </c>
      <c r="M4939" s="39">
        <f t="shared" si="695"/>
        <v>283411.91734875325</v>
      </c>
      <c r="N4939" s="40">
        <f t="shared" si="696"/>
        <v>183683.65589201002</v>
      </c>
      <c r="O4939" s="41">
        <f t="shared" si="697"/>
        <v>0.64811549778966293</v>
      </c>
      <c r="P4939" s="42">
        <f t="shared" si="698"/>
        <v>23644</v>
      </c>
      <c r="Q4939" s="43" t="str">
        <f t="shared" si="699"/>
        <v>MEDIA GEO</v>
      </c>
    </row>
    <row r="4940" spans="2:17" s="44" customFormat="1" x14ac:dyDescent="0.3">
      <c r="B4940" s="87">
        <v>4896</v>
      </c>
      <c r="C4940" s="88">
        <v>72154500</v>
      </c>
      <c r="D4940" s="89" t="s">
        <v>1421</v>
      </c>
      <c r="E4940" s="78">
        <v>21245</v>
      </c>
      <c r="F4940" s="35">
        <f t="shared" si="691"/>
        <v>22328</v>
      </c>
      <c r="G4940" s="36">
        <v>469978.6</v>
      </c>
      <c r="H4940" s="36">
        <v>483681.45</v>
      </c>
      <c r="I4940" s="37">
        <v>520416.75</v>
      </c>
      <c r="J4940" s="38">
        <f t="shared" si="692"/>
        <v>22328</v>
      </c>
      <c r="K4940" s="38">
        <f t="shared" si="693"/>
        <v>374101.2</v>
      </c>
      <c r="L4940" s="38">
        <f t="shared" si="694"/>
        <v>476830.02500000002</v>
      </c>
      <c r="M4940" s="39">
        <f t="shared" si="695"/>
        <v>226704.24441398631</v>
      </c>
      <c r="N4940" s="40">
        <f t="shared" si="696"/>
        <v>144515.82833856897</v>
      </c>
      <c r="O4940" s="41">
        <f t="shared" si="697"/>
        <v>0.63746414943457141</v>
      </c>
      <c r="P4940" s="42">
        <f t="shared" si="698"/>
        <v>22328</v>
      </c>
      <c r="Q4940" s="43" t="str">
        <f t="shared" si="699"/>
        <v>MEDIA GEO</v>
      </c>
    </row>
    <row r="4941" spans="2:17" s="44" customFormat="1" x14ac:dyDescent="0.3">
      <c r="B4941" s="87">
        <v>4897</v>
      </c>
      <c r="C4941" s="88">
        <v>72154500</v>
      </c>
      <c r="D4941" s="89" t="s">
        <v>1300</v>
      </c>
      <c r="E4941" s="78">
        <v>1215</v>
      </c>
      <c r="F4941" s="35">
        <f t="shared" si="691"/>
        <v>1277</v>
      </c>
      <c r="G4941" s="36">
        <v>81050.899999999994</v>
      </c>
      <c r="H4941" s="36">
        <v>81634</v>
      </c>
      <c r="I4941" s="37">
        <v>89858.625499999995</v>
      </c>
      <c r="J4941" s="38">
        <f t="shared" si="692"/>
        <v>1277</v>
      </c>
      <c r="K4941" s="38">
        <f t="shared" si="693"/>
        <v>63455.131374999997</v>
      </c>
      <c r="L4941" s="38">
        <f t="shared" si="694"/>
        <v>81342.45</v>
      </c>
      <c r="M4941" s="39">
        <f t="shared" si="695"/>
        <v>29518.541599409953</v>
      </c>
      <c r="N4941" s="40">
        <f t="shared" si="696"/>
        <v>19969.78557610475</v>
      </c>
      <c r="O4941" s="41">
        <f t="shared" si="697"/>
        <v>0.67651667372699498</v>
      </c>
      <c r="P4941" s="42">
        <f t="shared" si="698"/>
        <v>1277</v>
      </c>
      <c r="Q4941" s="43" t="str">
        <f t="shared" si="699"/>
        <v>MEDIA GEO</v>
      </c>
    </row>
    <row r="4942" spans="2:17" s="44" customFormat="1" x14ac:dyDescent="0.3">
      <c r="B4942" s="87">
        <v>4898</v>
      </c>
      <c r="C4942" s="88">
        <v>72154500</v>
      </c>
      <c r="D4942" s="89" t="s">
        <v>1422</v>
      </c>
      <c r="E4942" s="78">
        <v>13014</v>
      </c>
      <c r="F4942" s="35">
        <f t="shared" si="691"/>
        <v>13678</v>
      </c>
      <c r="G4942" s="36">
        <v>381347.4</v>
      </c>
      <c r="H4942" s="36">
        <v>379015</v>
      </c>
      <c r="I4942" s="37">
        <v>416333.4</v>
      </c>
      <c r="J4942" s="38">
        <f t="shared" si="692"/>
        <v>13678</v>
      </c>
      <c r="K4942" s="38">
        <f t="shared" si="693"/>
        <v>297593.45</v>
      </c>
      <c r="L4942" s="38">
        <f t="shared" si="694"/>
        <v>380181.2</v>
      </c>
      <c r="M4942" s="39">
        <f t="shared" si="695"/>
        <v>169379.27129181827</v>
      </c>
      <c r="N4942" s="40">
        <f t="shared" si="696"/>
        <v>110097.42476981101</v>
      </c>
      <c r="O4942" s="41">
        <f t="shared" si="697"/>
        <v>0.65000530425076386</v>
      </c>
      <c r="P4942" s="42">
        <f t="shared" si="698"/>
        <v>13678</v>
      </c>
      <c r="Q4942" s="43" t="str">
        <f t="shared" si="699"/>
        <v>MEDIA GEO</v>
      </c>
    </row>
    <row r="4943" spans="2:17" s="44" customFormat="1" x14ac:dyDescent="0.3">
      <c r="B4943" s="87">
        <v>4899</v>
      </c>
      <c r="C4943" s="88">
        <v>72154500</v>
      </c>
      <c r="D4943" s="89" t="s">
        <v>1539</v>
      </c>
      <c r="E4943" s="78">
        <v>7861</v>
      </c>
      <c r="F4943" s="35">
        <f t="shared" si="691"/>
        <v>8262</v>
      </c>
      <c r="G4943" s="36">
        <v>311666.95</v>
      </c>
      <c r="H4943" s="36">
        <v>316040.2</v>
      </c>
      <c r="I4943" s="37">
        <v>346944.5</v>
      </c>
      <c r="J4943" s="38">
        <f t="shared" si="692"/>
        <v>8262</v>
      </c>
      <c r="K4943" s="38">
        <f t="shared" si="693"/>
        <v>245728.41250000001</v>
      </c>
      <c r="L4943" s="38">
        <f t="shared" si="694"/>
        <v>313853.57500000001</v>
      </c>
      <c r="M4943" s="39">
        <f t="shared" si="695"/>
        <v>129626.73108745809</v>
      </c>
      <c r="N4943" s="40">
        <f t="shared" si="696"/>
        <v>85817.824348823415</v>
      </c>
      <c r="O4943" s="41">
        <f t="shared" si="697"/>
        <v>0.66203801969612919</v>
      </c>
      <c r="P4943" s="42">
        <f t="shared" si="698"/>
        <v>8262</v>
      </c>
      <c r="Q4943" s="43" t="str">
        <f t="shared" si="699"/>
        <v>MEDIA GEO</v>
      </c>
    </row>
    <row r="4944" spans="2:17" s="44" customFormat="1" x14ac:dyDescent="0.3">
      <c r="B4944" s="87">
        <v>4900</v>
      </c>
      <c r="C4944" s="88">
        <v>72154500</v>
      </c>
      <c r="D4944" s="89" t="s">
        <v>1540</v>
      </c>
      <c r="E4944" s="78">
        <v>45602</v>
      </c>
      <c r="F4944" s="35">
        <f t="shared" si="691"/>
        <v>47928</v>
      </c>
      <c r="G4944" s="36">
        <v>473768.75</v>
      </c>
      <c r="H4944" s="36">
        <v>479891.3</v>
      </c>
      <c r="I4944" s="37">
        <v>520416.75</v>
      </c>
      <c r="J4944" s="38">
        <f t="shared" si="692"/>
        <v>47928</v>
      </c>
      <c r="K4944" s="38">
        <f t="shared" si="693"/>
        <v>380501.2</v>
      </c>
      <c r="L4944" s="38">
        <f t="shared" si="694"/>
        <v>476830.02500000002</v>
      </c>
      <c r="M4944" s="39">
        <f t="shared" si="695"/>
        <v>274417.91805760079</v>
      </c>
      <c r="N4944" s="40">
        <f t="shared" si="696"/>
        <v>160152.55692891497</v>
      </c>
      <c r="O4944" s="41">
        <f t="shared" si="697"/>
        <v>0.58360823543344087</v>
      </c>
      <c r="P4944" s="42">
        <f t="shared" si="698"/>
        <v>47928</v>
      </c>
      <c r="Q4944" s="43" t="str">
        <f t="shared" si="699"/>
        <v>MEDIA GEO</v>
      </c>
    </row>
    <row r="4945" spans="2:17" s="44" customFormat="1" x14ac:dyDescent="0.3">
      <c r="B4945" s="87">
        <v>4901</v>
      </c>
      <c r="C4945" s="88">
        <v>72154500</v>
      </c>
      <c r="D4945" s="89" t="s">
        <v>1541</v>
      </c>
      <c r="E4945" s="78">
        <v>19220</v>
      </c>
      <c r="F4945" s="35">
        <f t="shared" si="691"/>
        <v>20200</v>
      </c>
      <c r="G4945" s="36">
        <v>474934.95</v>
      </c>
      <c r="H4945" s="36">
        <v>479891.3</v>
      </c>
      <c r="I4945" s="37">
        <v>520416.75</v>
      </c>
      <c r="J4945" s="38">
        <f t="shared" si="692"/>
        <v>20200</v>
      </c>
      <c r="K4945" s="38">
        <f t="shared" si="693"/>
        <v>373860.75</v>
      </c>
      <c r="L4945" s="38">
        <f t="shared" si="694"/>
        <v>477413.125</v>
      </c>
      <c r="M4945" s="39">
        <f t="shared" si="695"/>
        <v>221243.18941950038</v>
      </c>
      <c r="N4945" s="40">
        <f t="shared" si="696"/>
        <v>142159.00254990027</v>
      </c>
      <c r="O4945" s="41">
        <f t="shared" si="697"/>
        <v>0.642546344241819</v>
      </c>
      <c r="P4945" s="42">
        <f t="shared" si="698"/>
        <v>20200</v>
      </c>
      <c r="Q4945" s="43" t="str">
        <f t="shared" si="699"/>
        <v>MEDIA GEO</v>
      </c>
    </row>
    <row r="4946" spans="2:17" s="44" customFormat="1" x14ac:dyDescent="0.3">
      <c r="B4946" s="87">
        <v>4902</v>
      </c>
      <c r="C4946" s="88">
        <v>72154500</v>
      </c>
      <c r="D4946" s="89" t="s">
        <v>1542</v>
      </c>
      <c r="E4946" s="78">
        <v>21761</v>
      </c>
      <c r="F4946" s="35">
        <f t="shared" si="691"/>
        <v>22871</v>
      </c>
      <c r="G4946" s="36">
        <v>467063.1</v>
      </c>
      <c r="H4946" s="36">
        <v>482223.7</v>
      </c>
      <c r="I4946" s="37">
        <v>520416.75</v>
      </c>
      <c r="J4946" s="38">
        <f t="shared" si="692"/>
        <v>22871</v>
      </c>
      <c r="K4946" s="38">
        <f t="shared" si="693"/>
        <v>373143.63750000001</v>
      </c>
      <c r="L4946" s="38">
        <f t="shared" si="694"/>
        <v>474643.4</v>
      </c>
      <c r="M4946" s="39">
        <f t="shared" si="695"/>
        <v>227543.86579640396</v>
      </c>
      <c r="N4946" s="40">
        <f t="shared" si="696"/>
        <v>144725.57132952142</v>
      </c>
      <c r="O4946" s="41">
        <f t="shared" si="697"/>
        <v>0.63603371957746102</v>
      </c>
      <c r="P4946" s="42">
        <f t="shared" si="698"/>
        <v>22871</v>
      </c>
      <c r="Q4946" s="43" t="str">
        <f t="shared" si="699"/>
        <v>MEDIA GEO</v>
      </c>
    </row>
    <row r="4947" spans="2:17" s="44" customFormat="1" x14ac:dyDescent="0.3">
      <c r="B4947" s="87">
        <v>4903</v>
      </c>
      <c r="C4947" s="88">
        <v>72154500</v>
      </c>
      <c r="D4947" s="89" t="s">
        <v>1543</v>
      </c>
      <c r="E4947" s="78">
        <v>19680</v>
      </c>
      <c r="F4947" s="35">
        <f t="shared" si="691"/>
        <v>20684</v>
      </c>
      <c r="G4947" s="36">
        <v>469687.05</v>
      </c>
      <c r="H4947" s="36">
        <v>474934.95</v>
      </c>
      <c r="I4947" s="37">
        <v>520416.75</v>
      </c>
      <c r="J4947" s="38">
        <f t="shared" si="692"/>
        <v>20684</v>
      </c>
      <c r="K4947" s="38">
        <f t="shared" si="693"/>
        <v>371430.6875</v>
      </c>
      <c r="L4947" s="38">
        <f t="shared" si="694"/>
        <v>472311</v>
      </c>
      <c r="M4947" s="39">
        <f t="shared" si="695"/>
        <v>221364.06833923052</v>
      </c>
      <c r="N4947" s="40">
        <f t="shared" si="696"/>
        <v>141902.23717164967</v>
      </c>
      <c r="O4947" s="41">
        <f t="shared" si="697"/>
        <v>0.64103554942887497</v>
      </c>
      <c r="P4947" s="42">
        <f t="shared" si="698"/>
        <v>20684</v>
      </c>
      <c r="Q4947" s="43" t="str">
        <f t="shared" si="699"/>
        <v>MEDIA GEO</v>
      </c>
    </row>
    <row r="4948" spans="2:17" s="44" customFormat="1" x14ac:dyDescent="0.3">
      <c r="B4948" s="87">
        <v>4904</v>
      </c>
      <c r="C4948" s="88">
        <v>72154500</v>
      </c>
      <c r="D4948" s="89" t="s">
        <v>1426</v>
      </c>
      <c r="E4948" s="78">
        <v>24762</v>
      </c>
      <c r="F4948" s="35">
        <f t="shared" si="691"/>
        <v>26025</v>
      </c>
      <c r="G4948" s="36">
        <v>1237338.2</v>
      </c>
      <c r="H4948" s="36">
        <v>1267367.8500000001</v>
      </c>
      <c r="I4948" s="37">
        <v>1387778</v>
      </c>
      <c r="J4948" s="38">
        <f t="shared" si="692"/>
        <v>26025</v>
      </c>
      <c r="K4948" s="38">
        <f t="shared" si="693"/>
        <v>979627.26249999995</v>
      </c>
      <c r="L4948" s="38">
        <f t="shared" si="694"/>
        <v>1252353.0249999999</v>
      </c>
      <c r="M4948" s="39">
        <f t="shared" si="695"/>
        <v>487837.81393866736</v>
      </c>
      <c r="N4948" s="40">
        <f t="shared" si="696"/>
        <v>326550.97237487306</v>
      </c>
      <c r="O4948" s="41">
        <f t="shared" si="697"/>
        <v>0.66938429749508543</v>
      </c>
      <c r="P4948" s="42">
        <f t="shared" si="698"/>
        <v>26025</v>
      </c>
      <c r="Q4948" s="43" t="str">
        <f t="shared" si="699"/>
        <v>MEDIA GEO</v>
      </c>
    </row>
    <row r="4949" spans="2:17" s="44" customFormat="1" x14ac:dyDescent="0.3">
      <c r="B4949" s="87">
        <v>4905</v>
      </c>
      <c r="C4949" s="88">
        <v>72154500</v>
      </c>
      <c r="D4949" s="89" t="s">
        <v>1304</v>
      </c>
      <c r="E4949" s="78">
        <v>52947</v>
      </c>
      <c r="F4949" s="35">
        <f t="shared" si="691"/>
        <v>55647</v>
      </c>
      <c r="G4949" s="36">
        <v>1244626.95</v>
      </c>
      <c r="H4949" s="36">
        <v>1286027.05</v>
      </c>
      <c r="I4949" s="37">
        <v>1387778</v>
      </c>
      <c r="J4949" s="38">
        <f t="shared" si="692"/>
        <v>55647</v>
      </c>
      <c r="K4949" s="38">
        <f t="shared" si="693"/>
        <v>993519.75</v>
      </c>
      <c r="L4949" s="38">
        <f t="shared" si="694"/>
        <v>1265327</v>
      </c>
      <c r="M4949" s="39">
        <f t="shared" si="695"/>
        <v>592942.75188514998</v>
      </c>
      <c r="N4949" s="40">
        <f t="shared" si="696"/>
        <v>379925.46966071427</v>
      </c>
      <c r="O4949" s="41">
        <f t="shared" si="697"/>
        <v>0.64074561743576874</v>
      </c>
      <c r="P4949" s="42">
        <f t="shared" si="698"/>
        <v>55647</v>
      </c>
      <c r="Q4949" s="43" t="str">
        <f t="shared" si="699"/>
        <v>MEDIA GEO</v>
      </c>
    </row>
    <row r="4950" spans="2:17" s="44" customFormat="1" x14ac:dyDescent="0.3">
      <c r="B4950" s="87">
        <v>4906</v>
      </c>
      <c r="C4950" s="88">
        <v>72154500</v>
      </c>
      <c r="D4950" s="89" t="s">
        <v>1310</v>
      </c>
      <c r="E4950" s="78">
        <v>102139</v>
      </c>
      <c r="F4950" s="35">
        <f t="shared" si="691"/>
        <v>107348</v>
      </c>
      <c r="G4950" s="36">
        <v>1888660.9</v>
      </c>
      <c r="H4950" s="36">
        <v>1914025.75</v>
      </c>
      <c r="I4950" s="37">
        <v>2081667</v>
      </c>
      <c r="J4950" s="38">
        <f t="shared" si="692"/>
        <v>107348</v>
      </c>
      <c r="K4950" s="38">
        <f t="shared" si="693"/>
        <v>1497925.4125000001</v>
      </c>
      <c r="L4950" s="38">
        <f t="shared" si="694"/>
        <v>1901343.325</v>
      </c>
      <c r="M4950" s="39">
        <f t="shared" si="695"/>
        <v>948040.18238700903</v>
      </c>
      <c r="N4950" s="40">
        <f t="shared" si="696"/>
        <v>594459.14305637195</v>
      </c>
      <c r="O4950" s="41">
        <f t="shared" si="697"/>
        <v>0.62704002857729269</v>
      </c>
      <c r="P4950" s="42">
        <f t="shared" si="698"/>
        <v>107348</v>
      </c>
      <c r="Q4950" s="43" t="str">
        <f t="shared" si="699"/>
        <v>MEDIA GEO</v>
      </c>
    </row>
    <row r="4951" spans="2:17" s="44" customFormat="1" x14ac:dyDescent="0.3">
      <c r="B4951" s="87">
        <v>4907</v>
      </c>
      <c r="C4951" s="88">
        <v>72154500</v>
      </c>
      <c r="D4951" s="89" t="s">
        <v>1427</v>
      </c>
      <c r="E4951" s="78">
        <v>24964</v>
      </c>
      <c r="F4951" s="35">
        <f t="shared" si="691"/>
        <v>26237</v>
      </c>
      <c r="G4951" s="36">
        <v>564440.80000000005</v>
      </c>
      <c r="H4951" s="36">
        <v>578435.19999999995</v>
      </c>
      <c r="I4951" s="37">
        <v>624500.1</v>
      </c>
      <c r="J4951" s="38">
        <f t="shared" si="692"/>
        <v>26237</v>
      </c>
      <c r="K4951" s="38">
        <f t="shared" si="693"/>
        <v>448403.27500000002</v>
      </c>
      <c r="L4951" s="38">
        <f t="shared" si="694"/>
        <v>571438</v>
      </c>
      <c r="M4951" s="39">
        <f t="shared" si="695"/>
        <v>270445.61859328696</v>
      </c>
      <c r="N4951" s="40">
        <f t="shared" si="696"/>
        <v>172681.57023151239</v>
      </c>
      <c r="O4951" s="41">
        <f t="shared" si="697"/>
        <v>0.63850755331038189</v>
      </c>
      <c r="P4951" s="42">
        <f t="shared" si="698"/>
        <v>26237</v>
      </c>
      <c r="Q4951" s="43" t="str">
        <f t="shared" si="699"/>
        <v>MEDIA GEO</v>
      </c>
    </row>
    <row r="4952" spans="2:17" s="44" customFormat="1" x14ac:dyDescent="0.3">
      <c r="B4952" s="87">
        <v>4908</v>
      </c>
      <c r="C4952" s="88">
        <v>72154500</v>
      </c>
      <c r="D4952" s="89" t="s">
        <v>1044</v>
      </c>
      <c r="E4952" s="78">
        <v>16367</v>
      </c>
      <c r="F4952" s="35">
        <f t="shared" si="691"/>
        <v>17202</v>
      </c>
      <c r="G4952" s="36">
        <v>472602.55</v>
      </c>
      <c r="H4952" s="36">
        <v>478433.55</v>
      </c>
      <c r="I4952" s="37">
        <v>520416.75</v>
      </c>
      <c r="J4952" s="38">
        <f t="shared" si="692"/>
        <v>17202</v>
      </c>
      <c r="K4952" s="38">
        <f t="shared" si="693"/>
        <v>372163.71250000002</v>
      </c>
      <c r="L4952" s="38">
        <f t="shared" si="694"/>
        <v>475518.05</v>
      </c>
      <c r="M4952" s="39">
        <f t="shared" si="695"/>
        <v>212110.40550710898</v>
      </c>
      <c r="N4952" s="40">
        <f t="shared" si="696"/>
        <v>137821.05524433416</v>
      </c>
      <c r="O4952" s="41">
        <f t="shared" si="697"/>
        <v>0.64976093424004611</v>
      </c>
      <c r="P4952" s="42">
        <f t="shared" si="698"/>
        <v>17202</v>
      </c>
      <c r="Q4952" s="43" t="str">
        <f t="shared" si="699"/>
        <v>MEDIA GEO</v>
      </c>
    </row>
    <row r="4953" spans="2:17" s="44" customFormat="1" x14ac:dyDescent="0.3">
      <c r="B4953" s="87">
        <v>4909</v>
      </c>
      <c r="C4953" s="88">
        <v>72154500</v>
      </c>
      <c r="D4953" s="89" t="s">
        <v>1045</v>
      </c>
      <c r="E4953" s="78">
        <v>18373</v>
      </c>
      <c r="F4953" s="35">
        <f t="shared" si="691"/>
        <v>19310</v>
      </c>
      <c r="G4953" s="36">
        <v>618669.1</v>
      </c>
      <c r="H4953" s="36">
        <v>644617.05000000005</v>
      </c>
      <c r="I4953" s="37">
        <v>693889</v>
      </c>
      <c r="J4953" s="38">
        <f t="shared" si="692"/>
        <v>19310</v>
      </c>
      <c r="K4953" s="38">
        <f t="shared" si="693"/>
        <v>494121.28749999998</v>
      </c>
      <c r="L4953" s="38">
        <f t="shared" si="694"/>
        <v>631643.07499999995</v>
      </c>
      <c r="M4953" s="39">
        <f t="shared" si="695"/>
        <v>270369.76438093424</v>
      </c>
      <c r="N4953" s="40">
        <f t="shared" si="696"/>
        <v>177526.06187685544</v>
      </c>
      <c r="O4953" s="41">
        <f t="shared" si="697"/>
        <v>0.65660471422659605</v>
      </c>
      <c r="P4953" s="42">
        <f t="shared" si="698"/>
        <v>19310</v>
      </c>
      <c r="Q4953" s="43" t="str">
        <f t="shared" si="699"/>
        <v>MEDIA GEO</v>
      </c>
    </row>
    <row r="4954" spans="2:17" s="44" customFormat="1" x14ac:dyDescent="0.3">
      <c r="B4954" s="87">
        <v>4910</v>
      </c>
      <c r="C4954" s="88">
        <v>72154500</v>
      </c>
      <c r="D4954" s="89" t="s">
        <v>1046</v>
      </c>
      <c r="E4954" s="78">
        <v>18097</v>
      </c>
      <c r="F4954" s="35">
        <f t="shared" si="691"/>
        <v>19020</v>
      </c>
      <c r="G4954" s="36">
        <v>372600.9</v>
      </c>
      <c r="H4954" s="36">
        <v>379015</v>
      </c>
      <c r="I4954" s="37">
        <v>416333.4</v>
      </c>
      <c r="J4954" s="38">
        <f t="shared" si="692"/>
        <v>19020</v>
      </c>
      <c r="K4954" s="38">
        <f t="shared" si="693"/>
        <v>296742.32500000001</v>
      </c>
      <c r="L4954" s="38">
        <f t="shared" si="694"/>
        <v>375807.95</v>
      </c>
      <c r="M4954" s="39">
        <f t="shared" si="695"/>
        <v>182868.12663974869</v>
      </c>
      <c r="N4954" s="40">
        <f t="shared" si="696"/>
        <v>115858.12143167849</v>
      </c>
      <c r="O4954" s="41">
        <f t="shared" si="697"/>
        <v>0.63356104511268763</v>
      </c>
      <c r="P4954" s="42">
        <f t="shared" si="698"/>
        <v>19020</v>
      </c>
      <c r="Q4954" s="43" t="str">
        <f t="shared" si="699"/>
        <v>MEDIA GEO</v>
      </c>
    </row>
    <row r="4955" spans="2:17" s="44" customFormat="1" x14ac:dyDescent="0.3">
      <c r="B4955" s="87">
        <v>4911</v>
      </c>
      <c r="C4955" s="88">
        <v>72154500</v>
      </c>
      <c r="D4955" s="89" t="s">
        <v>1043</v>
      </c>
      <c r="E4955" s="78">
        <v>21024</v>
      </c>
      <c r="F4955" s="35">
        <f t="shared" si="691"/>
        <v>22096</v>
      </c>
      <c r="G4955" s="36">
        <v>559192.9</v>
      </c>
      <c r="H4955" s="36">
        <v>576102.80000000005</v>
      </c>
      <c r="I4955" s="37">
        <v>624500.1</v>
      </c>
      <c r="J4955" s="38">
        <f t="shared" si="692"/>
        <v>22096</v>
      </c>
      <c r="K4955" s="38">
        <f t="shared" si="693"/>
        <v>445472.95000000007</v>
      </c>
      <c r="L4955" s="38">
        <f t="shared" si="694"/>
        <v>567647.85000000009</v>
      </c>
      <c r="M4955" s="39">
        <f t="shared" si="695"/>
        <v>258212.3153901629</v>
      </c>
      <c r="N4955" s="40">
        <f t="shared" si="696"/>
        <v>166959.44776116579</v>
      </c>
      <c r="O4955" s="41">
        <f t="shared" si="697"/>
        <v>0.64659753935007869</v>
      </c>
      <c r="P4955" s="42">
        <f t="shared" si="698"/>
        <v>22096</v>
      </c>
      <c r="Q4955" s="43" t="str">
        <f t="shared" si="699"/>
        <v>MEDIA GEO</v>
      </c>
    </row>
    <row r="4956" spans="2:17" s="44" customFormat="1" ht="15.9" customHeight="1" x14ac:dyDescent="0.3">
      <c r="B4956" s="87">
        <v>4912</v>
      </c>
      <c r="C4956" s="88">
        <v>72154500</v>
      </c>
      <c r="D4956" s="89" t="s">
        <v>1544</v>
      </c>
      <c r="E4956" s="78">
        <v>25185</v>
      </c>
      <c r="F4956" s="35">
        <f t="shared" si="691"/>
        <v>26469</v>
      </c>
      <c r="G4956" s="36">
        <v>1102933.6499999999</v>
      </c>
      <c r="H4956" s="36">
        <v>1118968.8999999999</v>
      </c>
      <c r="I4956" s="37">
        <v>1214305.75</v>
      </c>
      <c r="J4956" s="38">
        <f t="shared" si="692"/>
        <v>26469</v>
      </c>
      <c r="K4956" s="38">
        <f t="shared" si="693"/>
        <v>865669.32499999995</v>
      </c>
      <c r="L4956" s="38">
        <f t="shared" si="694"/>
        <v>1110951.2749999999</v>
      </c>
      <c r="M4956" s="39">
        <f t="shared" si="695"/>
        <v>446280.84546351829</v>
      </c>
      <c r="N4956" s="40">
        <f t="shared" si="696"/>
        <v>296851.80274969275</v>
      </c>
      <c r="O4956" s="41">
        <f t="shared" si="697"/>
        <v>0.66516814639753397</v>
      </c>
      <c r="P4956" s="42">
        <f t="shared" si="698"/>
        <v>26469</v>
      </c>
      <c r="Q4956" s="43" t="str">
        <f t="shared" si="699"/>
        <v>MEDIA GEO</v>
      </c>
    </row>
    <row r="4957" spans="2:17" s="44" customFormat="1" ht="15.9" customHeight="1" x14ac:dyDescent="0.3">
      <c r="B4957" s="87">
        <v>4913</v>
      </c>
      <c r="C4957" s="88">
        <v>72154500</v>
      </c>
      <c r="D4957" s="89" t="s">
        <v>1545</v>
      </c>
      <c r="E4957" s="78">
        <v>27063</v>
      </c>
      <c r="F4957" s="35">
        <f t="shared" si="691"/>
        <v>28443</v>
      </c>
      <c r="G4957" s="36">
        <v>928586.75</v>
      </c>
      <c r="H4957" s="36">
        <v>965322.05</v>
      </c>
      <c r="I4957" s="37">
        <v>1040833.5</v>
      </c>
      <c r="J4957" s="38">
        <f t="shared" si="692"/>
        <v>28443</v>
      </c>
      <c r="K4957" s="38">
        <f t="shared" si="693"/>
        <v>740796.32499999995</v>
      </c>
      <c r="L4957" s="38">
        <f t="shared" si="694"/>
        <v>946954.4</v>
      </c>
      <c r="M4957" s="39">
        <f t="shared" si="695"/>
        <v>403610.85971760307</v>
      </c>
      <c r="N4957" s="40">
        <f t="shared" si="696"/>
        <v>265283.73768956051</v>
      </c>
      <c r="O4957" s="41">
        <f t="shared" si="697"/>
        <v>0.65727601550457104</v>
      </c>
      <c r="P4957" s="42">
        <f t="shared" si="698"/>
        <v>28443</v>
      </c>
      <c r="Q4957" s="43" t="str">
        <f t="shared" si="699"/>
        <v>MEDIA GEO</v>
      </c>
    </row>
    <row r="4958" spans="2:17" s="44" customFormat="1" ht="15.9" customHeight="1" x14ac:dyDescent="0.3">
      <c r="B4958" s="87">
        <v>4914</v>
      </c>
      <c r="C4958" s="88">
        <v>72154500</v>
      </c>
      <c r="D4958" s="89" t="s">
        <v>1315</v>
      </c>
      <c r="E4958" s="78">
        <v>7290</v>
      </c>
      <c r="F4958" s="35">
        <f t="shared" si="691"/>
        <v>7662</v>
      </c>
      <c r="G4958" s="36">
        <v>474060.3</v>
      </c>
      <c r="H4958" s="36">
        <v>478142</v>
      </c>
      <c r="I4958" s="37">
        <v>520416.75</v>
      </c>
      <c r="J4958" s="38">
        <f t="shared" si="692"/>
        <v>7662</v>
      </c>
      <c r="K4958" s="38">
        <f t="shared" si="693"/>
        <v>370070.26250000001</v>
      </c>
      <c r="L4958" s="38">
        <f t="shared" si="694"/>
        <v>476101.15</v>
      </c>
      <c r="M4958" s="39">
        <f t="shared" si="695"/>
        <v>173388.7731508828</v>
      </c>
      <c r="N4958" s="40">
        <f t="shared" si="696"/>
        <v>117186.52511915388</v>
      </c>
      <c r="O4958" s="41">
        <f t="shared" si="697"/>
        <v>0.67585993596700888</v>
      </c>
      <c r="P4958" s="42">
        <f t="shared" si="698"/>
        <v>7662</v>
      </c>
      <c r="Q4958" s="43" t="str">
        <f t="shared" si="699"/>
        <v>MEDIA GEO</v>
      </c>
    </row>
    <row r="4959" spans="2:17" s="44" customFormat="1" ht="15.9" customHeight="1" x14ac:dyDescent="0.3">
      <c r="B4959" s="87">
        <v>4915</v>
      </c>
      <c r="C4959" s="88">
        <v>72154500</v>
      </c>
      <c r="D4959" s="89" t="s">
        <v>1546</v>
      </c>
      <c r="E4959" s="78">
        <v>6867</v>
      </c>
      <c r="F4959" s="35">
        <f t="shared" si="691"/>
        <v>7217</v>
      </c>
      <c r="G4959" s="36">
        <v>618960.65</v>
      </c>
      <c r="H4959" s="36">
        <v>637911.4</v>
      </c>
      <c r="I4959" s="37">
        <v>693889</v>
      </c>
      <c r="J4959" s="38">
        <f t="shared" si="692"/>
        <v>7217</v>
      </c>
      <c r="K4959" s="38">
        <f t="shared" si="693"/>
        <v>489494.51250000001</v>
      </c>
      <c r="L4959" s="38">
        <f t="shared" si="694"/>
        <v>628436.02500000002</v>
      </c>
      <c r="M4959" s="39">
        <f t="shared" si="695"/>
        <v>210871.32546103548</v>
      </c>
      <c r="N4959" s="40">
        <f t="shared" si="696"/>
        <v>144005.35455147034</v>
      </c>
      <c r="O4959" s="41">
        <f t="shared" si="697"/>
        <v>0.68290629006398251</v>
      </c>
      <c r="P4959" s="42">
        <f t="shared" si="698"/>
        <v>7217</v>
      </c>
      <c r="Q4959" s="43" t="str">
        <f t="shared" si="699"/>
        <v>MEDIA GEO</v>
      </c>
    </row>
    <row r="4960" spans="2:17" s="44" customFormat="1" ht="15.9" customHeight="1" x14ac:dyDescent="0.3">
      <c r="B4960" s="87">
        <v>4916</v>
      </c>
      <c r="C4960" s="88">
        <v>72154500</v>
      </c>
      <c r="D4960" s="89" t="s">
        <v>1091</v>
      </c>
      <c r="E4960" s="78">
        <v>30064</v>
      </c>
      <c r="F4960" s="35">
        <f t="shared" si="691"/>
        <v>31597</v>
      </c>
      <c r="G4960" s="36">
        <v>775231.45</v>
      </c>
      <c r="H4960" s="36">
        <v>805552.65</v>
      </c>
      <c r="I4960" s="37">
        <v>867361.25</v>
      </c>
      <c r="J4960" s="38">
        <f t="shared" si="692"/>
        <v>31597</v>
      </c>
      <c r="K4960" s="38">
        <f t="shared" si="693"/>
        <v>619935.58750000002</v>
      </c>
      <c r="L4960" s="38">
        <f t="shared" si="694"/>
        <v>790392.05</v>
      </c>
      <c r="M4960" s="39">
        <f t="shared" si="695"/>
        <v>361695.24130258203</v>
      </c>
      <c r="N4960" s="40">
        <f t="shared" si="696"/>
        <v>233414.70488280905</v>
      </c>
      <c r="O4960" s="41">
        <f t="shared" si="697"/>
        <v>0.64533529399559386</v>
      </c>
      <c r="P4960" s="42">
        <f t="shared" si="698"/>
        <v>31597</v>
      </c>
      <c r="Q4960" s="43" t="str">
        <f t="shared" si="699"/>
        <v>MEDIA GEO</v>
      </c>
    </row>
    <row r="4961" spans="2:17" s="44" customFormat="1" ht="15.9" customHeight="1" x14ac:dyDescent="0.3">
      <c r="B4961" s="87">
        <v>4917</v>
      </c>
      <c r="C4961" s="88">
        <v>72154500</v>
      </c>
      <c r="D4961" s="89" t="s">
        <v>1309</v>
      </c>
      <c r="E4961" s="78">
        <v>126587</v>
      </c>
      <c r="F4961" s="35">
        <f t="shared" si="691"/>
        <v>133043</v>
      </c>
      <c r="G4961" s="36">
        <v>3094511.7</v>
      </c>
      <c r="H4961" s="36">
        <v>3225417.65</v>
      </c>
      <c r="I4961" s="37">
        <v>3469445</v>
      </c>
      <c r="J4961" s="38">
        <f t="shared" si="692"/>
        <v>133043</v>
      </c>
      <c r="K4961" s="38">
        <f t="shared" si="693"/>
        <v>2480604.3374999999</v>
      </c>
      <c r="L4961" s="38">
        <f t="shared" si="694"/>
        <v>3159964.6749999998</v>
      </c>
      <c r="M4961" s="39">
        <f t="shared" si="695"/>
        <v>1465067.1509183198</v>
      </c>
      <c r="N4961" s="40">
        <f t="shared" si="696"/>
        <v>941883.30981859716</v>
      </c>
      <c r="O4961" s="41">
        <f t="shared" si="697"/>
        <v>0.64289429274843446</v>
      </c>
      <c r="P4961" s="42">
        <f t="shared" si="698"/>
        <v>133043</v>
      </c>
      <c r="Q4961" s="43" t="str">
        <f t="shared" si="699"/>
        <v>MEDIA GEO</v>
      </c>
    </row>
    <row r="4962" spans="2:17" s="44" customFormat="1" ht="15.9" customHeight="1" x14ac:dyDescent="0.3">
      <c r="B4962" s="87">
        <v>4918</v>
      </c>
      <c r="C4962" s="88">
        <v>72154500</v>
      </c>
      <c r="D4962" s="89" t="s">
        <v>1547</v>
      </c>
      <c r="E4962" s="78">
        <v>84797</v>
      </c>
      <c r="F4962" s="35">
        <f t="shared" si="691"/>
        <v>89122</v>
      </c>
      <c r="G4962" s="36">
        <v>1271158</v>
      </c>
      <c r="H4962" s="36">
        <v>1287776.3500000001</v>
      </c>
      <c r="I4962" s="37">
        <v>1387778</v>
      </c>
      <c r="J4962" s="38">
        <f t="shared" si="692"/>
        <v>89122</v>
      </c>
      <c r="K4962" s="38">
        <f t="shared" si="693"/>
        <v>1008958.5875</v>
      </c>
      <c r="L4962" s="38">
        <f t="shared" si="694"/>
        <v>1279467.175</v>
      </c>
      <c r="M4962" s="39">
        <f t="shared" si="695"/>
        <v>670789.45326318638</v>
      </c>
      <c r="N4962" s="40">
        <f t="shared" si="696"/>
        <v>411301.00059790834</v>
      </c>
      <c r="O4962" s="41">
        <f t="shared" si="697"/>
        <v>0.61315961155479448</v>
      </c>
      <c r="P4962" s="42">
        <f t="shared" si="698"/>
        <v>89122</v>
      </c>
      <c r="Q4962" s="43" t="str">
        <f t="shared" si="699"/>
        <v>MEDIA GEO</v>
      </c>
    </row>
    <row r="4963" spans="2:17" s="44" customFormat="1" x14ac:dyDescent="0.3">
      <c r="B4963" s="87">
        <v>4919</v>
      </c>
      <c r="C4963" s="88">
        <v>72154500</v>
      </c>
      <c r="D4963" s="89" t="s">
        <v>1548</v>
      </c>
      <c r="E4963" s="78">
        <v>93541</v>
      </c>
      <c r="F4963" s="35">
        <f t="shared" si="691"/>
        <v>98312</v>
      </c>
      <c r="G4963" s="36">
        <v>2858356.2</v>
      </c>
      <c r="H4963" s="36">
        <v>2881097.1</v>
      </c>
      <c r="I4963" s="37">
        <v>3122500.5</v>
      </c>
      <c r="J4963" s="38">
        <f t="shared" si="692"/>
        <v>98312</v>
      </c>
      <c r="K4963" s="38">
        <f t="shared" si="693"/>
        <v>2240066.4500000002</v>
      </c>
      <c r="L4963" s="38">
        <f t="shared" si="694"/>
        <v>2869726.6500000004</v>
      </c>
      <c r="M4963" s="39">
        <f t="shared" si="695"/>
        <v>1260944.0679071508</v>
      </c>
      <c r="N4963" s="40">
        <f t="shared" si="696"/>
        <v>822105.01924208493</v>
      </c>
      <c r="O4963" s="41">
        <f t="shared" si="697"/>
        <v>0.65197580143786393</v>
      </c>
      <c r="P4963" s="42">
        <f t="shared" si="698"/>
        <v>98312</v>
      </c>
      <c r="Q4963" s="43" t="str">
        <f t="shared" si="699"/>
        <v>MEDIA GEO</v>
      </c>
    </row>
    <row r="4964" spans="2:17" s="44" customFormat="1" ht="21.6" x14ac:dyDescent="0.3">
      <c r="B4964" s="87">
        <v>4920</v>
      </c>
      <c r="C4964" s="88">
        <v>72154500</v>
      </c>
      <c r="D4964" s="89" t="s">
        <v>1549</v>
      </c>
      <c r="E4964" s="78">
        <v>24946</v>
      </c>
      <c r="F4964" s="35">
        <f t="shared" si="691"/>
        <v>26218</v>
      </c>
      <c r="G4964" s="36">
        <v>2175546.1</v>
      </c>
      <c r="H4964" s="36">
        <v>2248142.0499999998</v>
      </c>
      <c r="I4964" s="37">
        <v>2428611.5</v>
      </c>
      <c r="J4964" s="38">
        <f t="shared" si="692"/>
        <v>26218</v>
      </c>
      <c r="K4964" s="38">
        <f t="shared" si="693"/>
        <v>1719629.4125000001</v>
      </c>
      <c r="L4964" s="38">
        <f t="shared" si="694"/>
        <v>2211844.0750000002</v>
      </c>
      <c r="M4964" s="39">
        <f t="shared" si="695"/>
        <v>747028.91358250554</v>
      </c>
      <c r="N4964" s="40">
        <f t="shared" si="696"/>
        <v>509690.28494746017</v>
      </c>
      <c r="O4964" s="41">
        <f t="shared" si="697"/>
        <v>0.68228990294786962</v>
      </c>
      <c r="P4964" s="42">
        <f t="shared" si="698"/>
        <v>26218</v>
      </c>
      <c r="Q4964" s="43" t="str">
        <f t="shared" si="699"/>
        <v>MEDIA GEO</v>
      </c>
    </row>
    <row r="4965" spans="2:17" s="44" customFormat="1" x14ac:dyDescent="0.3">
      <c r="B4965" s="87">
        <v>4921</v>
      </c>
      <c r="C4965" s="88">
        <v>72154500</v>
      </c>
      <c r="D4965" s="89" t="s">
        <v>1429</v>
      </c>
      <c r="E4965" s="78">
        <v>42951</v>
      </c>
      <c r="F4965" s="35">
        <f t="shared" ref="F4965:F5028" si="700">ROUND(E4965*($C$5+1),0)</f>
        <v>45142</v>
      </c>
      <c r="G4965" s="36">
        <v>1100601.25</v>
      </c>
      <c r="H4965" s="36">
        <v>1109930.8500000001</v>
      </c>
      <c r="I4965" s="37">
        <v>1214305.75</v>
      </c>
      <c r="J4965" s="38">
        <f t="shared" si="692"/>
        <v>45142</v>
      </c>
      <c r="K4965" s="38">
        <f t="shared" si="693"/>
        <v>867494.96250000002</v>
      </c>
      <c r="L4965" s="38">
        <f t="shared" si="694"/>
        <v>1105266.05</v>
      </c>
      <c r="M4965" s="39">
        <f t="shared" si="695"/>
        <v>508696.43382447935</v>
      </c>
      <c r="N4965" s="40">
        <f t="shared" si="696"/>
        <v>327782.48360638006</v>
      </c>
      <c r="O4965" s="41">
        <f t="shared" si="697"/>
        <v>0.64435773835103816</v>
      </c>
      <c r="P4965" s="42">
        <f t="shared" si="698"/>
        <v>45142</v>
      </c>
      <c r="Q4965" s="43" t="str">
        <f t="shared" si="699"/>
        <v>MEDIA GEO</v>
      </c>
    </row>
    <row r="4966" spans="2:17" s="44" customFormat="1" x14ac:dyDescent="0.3">
      <c r="B4966" s="87">
        <v>4922</v>
      </c>
      <c r="C4966" s="88">
        <v>72154500</v>
      </c>
      <c r="D4966" s="89" t="s">
        <v>1022</v>
      </c>
      <c r="E4966" s="78">
        <v>15814</v>
      </c>
      <c r="F4966" s="35">
        <f t="shared" si="700"/>
        <v>16621</v>
      </c>
      <c r="G4966" s="36">
        <v>2041141.55</v>
      </c>
      <c r="H4966" s="36">
        <v>2060383.85</v>
      </c>
      <c r="I4966" s="37">
        <v>2255139.25</v>
      </c>
      <c r="J4966" s="38">
        <f t="shared" si="692"/>
        <v>16621</v>
      </c>
      <c r="K4966" s="38">
        <f t="shared" si="693"/>
        <v>1593321.4125000001</v>
      </c>
      <c r="L4966" s="38">
        <f t="shared" si="694"/>
        <v>2050762.7000000002</v>
      </c>
      <c r="M4966" s="39">
        <f t="shared" si="695"/>
        <v>630105.02554487914</v>
      </c>
      <c r="N4966" s="40">
        <f t="shared" si="696"/>
        <v>433798.71461240517</v>
      </c>
      <c r="O4966" s="41">
        <f t="shared" si="697"/>
        <v>0.68845461792227514</v>
      </c>
      <c r="P4966" s="42">
        <f t="shared" si="698"/>
        <v>16621</v>
      </c>
      <c r="Q4966" s="43" t="str">
        <f t="shared" si="699"/>
        <v>MEDIA GEO</v>
      </c>
    </row>
    <row r="4967" spans="2:17" s="44" customFormat="1" x14ac:dyDescent="0.3">
      <c r="B4967" s="87">
        <v>4923</v>
      </c>
      <c r="C4967" s="88">
        <v>72154500</v>
      </c>
      <c r="D4967" s="89" t="s">
        <v>1023</v>
      </c>
      <c r="E4967" s="78">
        <v>24670</v>
      </c>
      <c r="F4967" s="35">
        <f t="shared" si="700"/>
        <v>25928</v>
      </c>
      <c r="G4967" s="36">
        <v>1578160.15</v>
      </c>
      <c r="H4967" s="36">
        <v>1601484.15</v>
      </c>
      <c r="I4967" s="37">
        <v>1734722.5</v>
      </c>
      <c r="J4967" s="38">
        <f t="shared" si="692"/>
        <v>25928</v>
      </c>
      <c r="K4967" s="38">
        <f t="shared" si="693"/>
        <v>1235073.7</v>
      </c>
      <c r="L4967" s="38">
        <f t="shared" si="694"/>
        <v>1589822.15</v>
      </c>
      <c r="M4967" s="39">
        <f t="shared" si="695"/>
        <v>580655.02232624695</v>
      </c>
      <c r="N4967" s="40">
        <f t="shared" si="696"/>
        <v>392251.23919431056</v>
      </c>
      <c r="O4967" s="41">
        <f t="shared" si="697"/>
        <v>0.67553232833990751</v>
      </c>
      <c r="P4967" s="42">
        <f t="shared" si="698"/>
        <v>25928</v>
      </c>
      <c r="Q4967" s="43" t="str">
        <f t="shared" si="699"/>
        <v>MEDIA GEO</v>
      </c>
    </row>
    <row r="4968" spans="2:17" s="44" customFormat="1" x14ac:dyDescent="0.3">
      <c r="B4968" s="87">
        <v>4924</v>
      </c>
      <c r="C4968" s="88">
        <v>72154500</v>
      </c>
      <c r="D4968" s="89" t="s">
        <v>1024</v>
      </c>
      <c r="E4968" s="78">
        <v>31573</v>
      </c>
      <c r="F4968" s="35">
        <f t="shared" si="700"/>
        <v>33183</v>
      </c>
      <c r="G4968" s="36">
        <v>1106432.25</v>
      </c>
      <c r="H4968" s="36">
        <v>1109347.75</v>
      </c>
      <c r="I4968" s="37">
        <v>1214305.75</v>
      </c>
      <c r="J4968" s="38">
        <f t="shared" si="692"/>
        <v>33183</v>
      </c>
      <c r="K4968" s="38">
        <f t="shared" si="693"/>
        <v>865817.1875</v>
      </c>
      <c r="L4968" s="38">
        <f t="shared" si="694"/>
        <v>1107890</v>
      </c>
      <c r="M4968" s="39">
        <f t="shared" si="695"/>
        <v>471583.99566724664</v>
      </c>
      <c r="N4968" s="40">
        <f t="shared" si="696"/>
        <v>309996.31691524433</v>
      </c>
      <c r="O4968" s="41">
        <f t="shared" si="697"/>
        <v>0.65735122430656057</v>
      </c>
      <c r="P4968" s="42">
        <f t="shared" si="698"/>
        <v>33183</v>
      </c>
      <c r="Q4968" s="43" t="str">
        <f t="shared" si="699"/>
        <v>MEDIA GEO</v>
      </c>
    </row>
    <row r="4969" spans="2:17" s="44" customFormat="1" x14ac:dyDescent="0.3">
      <c r="B4969" s="87">
        <v>4925</v>
      </c>
      <c r="C4969" s="88">
        <v>72154500</v>
      </c>
      <c r="D4969" s="89" t="s">
        <v>1025</v>
      </c>
      <c r="E4969" s="78">
        <v>16293</v>
      </c>
      <c r="F4969" s="35">
        <f t="shared" si="700"/>
        <v>17124</v>
      </c>
      <c r="G4969" s="36">
        <v>502340.65</v>
      </c>
      <c r="H4969" s="36">
        <v>509629.4</v>
      </c>
      <c r="I4969" s="37">
        <v>555111.19999999995</v>
      </c>
      <c r="J4969" s="38">
        <f t="shared" si="692"/>
        <v>17124</v>
      </c>
      <c r="K4969" s="38">
        <f t="shared" si="693"/>
        <v>396051.3125</v>
      </c>
      <c r="L4969" s="38">
        <f t="shared" si="694"/>
        <v>505985.02500000002</v>
      </c>
      <c r="M4969" s="39">
        <f t="shared" si="695"/>
        <v>222105.59637051277</v>
      </c>
      <c r="N4969" s="40">
        <f t="shared" si="696"/>
        <v>144943.87681203338</v>
      </c>
      <c r="O4969" s="41">
        <f t="shared" si="697"/>
        <v>0.65258993551085709</v>
      </c>
      <c r="P4969" s="42">
        <f t="shared" si="698"/>
        <v>17124</v>
      </c>
      <c r="Q4969" s="43" t="str">
        <f t="shared" si="699"/>
        <v>MEDIA GEO</v>
      </c>
    </row>
    <row r="4970" spans="2:17" s="44" customFormat="1" x14ac:dyDescent="0.3">
      <c r="B4970" s="87">
        <v>4926</v>
      </c>
      <c r="C4970" s="88">
        <v>72154500</v>
      </c>
      <c r="D4970" s="89" t="s">
        <v>1550</v>
      </c>
      <c r="E4970" s="78">
        <v>102047</v>
      </c>
      <c r="F4970" s="35">
        <f t="shared" si="700"/>
        <v>107251</v>
      </c>
      <c r="G4970" s="36">
        <v>629164.9</v>
      </c>
      <c r="H4970" s="36">
        <v>641701.55000000005</v>
      </c>
      <c r="I4970" s="37">
        <v>693889</v>
      </c>
      <c r="J4970" s="38">
        <f t="shared" si="692"/>
        <v>107251</v>
      </c>
      <c r="K4970" s="38">
        <f t="shared" si="693"/>
        <v>518001.61250000005</v>
      </c>
      <c r="L4970" s="38">
        <f t="shared" si="694"/>
        <v>635433.22500000009</v>
      </c>
      <c r="M4970" s="39">
        <f t="shared" si="695"/>
        <v>416339.13144114922</v>
      </c>
      <c r="N4970" s="40">
        <f t="shared" si="696"/>
        <v>218558.31372631557</v>
      </c>
      <c r="O4970" s="41">
        <f t="shared" si="697"/>
        <v>0.52495261007482175</v>
      </c>
      <c r="P4970" s="42">
        <f t="shared" si="698"/>
        <v>107251</v>
      </c>
      <c r="Q4970" s="43" t="str">
        <f t="shared" si="699"/>
        <v>MEDIA GEO</v>
      </c>
    </row>
    <row r="4971" spans="2:17" s="44" customFormat="1" x14ac:dyDescent="0.3">
      <c r="B4971" s="87">
        <v>4927</v>
      </c>
      <c r="C4971" s="88">
        <v>72154500</v>
      </c>
      <c r="D4971" s="89" t="s">
        <v>1551</v>
      </c>
      <c r="E4971" s="78">
        <v>135185</v>
      </c>
      <c r="F4971" s="35">
        <f t="shared" si="700"/>
        <v>142079</v>
      </c>
      <c r="G4971" s="36">
        <v>1576993.95</v>
      </c>
      <c r="H4971" s="36">
        <v>1577285.5</v>
      </c>
      <c r="I4971" s="37">
        <v>1734722.5</v>
      </c>
      <c r="J4971" s="38">
        <f t="shared" si="692"/>
        <v>142079</v>
      </c>
      <c r="K4971" s="38">
        <f t="shared" si="693"/>
        <v>1257770.2375</v>
      </c>
      <c r="L4971" s="38">
        <f t="shared" si="694"/>
        <v>1577139.7250000001</v>
      </c>
      <c r="M4971" s="39">
        <f t="shared" si="695"/>
        <v>884861.01263992337</v>
      </c>
      <c r="N4971" s="40">
        <f t="shared" si="696"/>
        <v>525226.19808108162</v>
      </c>
      <c r="O4971" s="41">
        <f t="shared" si="697"/>
        <v>0.593569148802369</v>
      </c>
      <c r="P4971" s="42">
        <f t="shared" si="698"/>
        <v>142079</v>
      </c>
      <c r="Q4971" s="43" t="str">
        <f t="shared" si="699"/>
        <v>MEDIA GEO</v>
      </c>
    </row>
    <row r="4972" spans="2:17" s="44" customFormat="1" x14ac:dyDescent="0.3">
      <c r="B4972" s="87">
        <v>4928</v>
      </c>
      <c r="C4972" s="88">
        <v>72154500</v>
      </c>
      <c r="D4972" s="89" t="s">
        <v>1084</v>
      </c>
      <c r="E4972" s="78">
        <v>205290</v>
      </c>
      <c r="F4972" s="35">
        <f t="shared" si="700"/>
        <v>215760</v>
      </c>
      <c r="G4972" s="36">
        <v>1702652</v>
      </c>
      <c r="H4972" s="36">
        <v>1739678.85</v>
      </c>
      <c r="I4972" s="37">
        <v>1908194.75</v>
      </c>
      <c r="J4972" s="38">
        <f t="shared" si="692"/>
        <v>215760</v>
      </c>
      <c r="K4972" s="38">
        <f t="shared" si="693"/>
        <v>1391571.4</v>
      </c>
      <c r="L4972" s="38">
        <f t="shared" si="694"/>
        <v>1721165.425</v>
      </c>
      <c r="M4972" s="39">
        <f t="shared" si="695"/>
        <v>1050865.5418407593</v>
      </c>
      <c r="N4972" s="40">
        <f t="shared" si="696"/>
        <v>590508.79164206702</v>
      </c>
      <c r="O4972" s="41">
        <f t="shared" si="697"/>
        <v>0.56192611531223702</v>
      </c>
      <c r="P4972" s="42">
        <f t="shared" si="698"/>
        <v>215760</v>
      </c>
      <c r="Q4972" s="43" t="str">
        <f t="shared" si="699"/>
        <v>MEDIA GEO</v>
      </c>
    </row>
    <row r="4973" spans="2:17" s="44" customFormat="1" ht="32.4" x14ac:dyDescent="0.3">
      <c r="B4973" s="87">
        <v>4929</v>
      </c>
      <c r="C4973" s="88">
        <v>72154500</v>
      </c>
      <c r="D4973" s="89" t="s">
        <v>1583</v>
      </c>
      <c r="E4973" s="78">
        <v>404394</v>
      </c>
      <c r="F4973" s="35">
        <f t="shared" si="700"/>
        <v>425018</v>
      </c>
      <c r="G4973" s="36">
        <v>2029188</v>
      </c>
      <c r="H4973" s="36">
        <v>2053386.65</v>
      </c>
      <c r="I4973" s="37">
        <v>2255139.25</v>
      </c>
      <c r="J4973" s="38">
        <f t="shared" si="692"/>
        <v>425018</v>
      </c>
      <c r="K4973" s="38">
        <f t="shared" si="693"/>
        <v>1690682.9750000001</v>
      </c>
      <c r="L4973" s="38">
        <f t="shared" si="694"/>
        <v>2041287.325</v>
      </c>
      <c r="M4973" s="39">
        <f t="shared" si="695"/>
        <v>1413654.9774170185</v>
      </c>
      <c r="N4973" s="40">
        <f t="shared" si="696"/>
        <v>699071.91086334537</v>
      </c>
      <c r="O4973" s="41">
        <f t="shared" si="697"/>
        <v>0.49451381138321698</v>
      </c>
      <c r="P4973" s="42">
        <f t="shared" si="698"/>
        <v>425018</v>
      </c>
      <c r="Q4973" s="43" t="str">
        <f t="shared" si="699"/>
        <v>MEDIA GEO</v>
      </c>
    </row>
    <row r="4974" spans="2:17" s="44" customFormat="1" x14ac:dyDescent="0.3">
      <c r="B4974" s="87">
        <v>4930</v>
      </c>
      <c r="C4974" s="88">
        <v>72154500</v>
      </c>
      <c r="D4974" s="89" t="s">
        <v>1086</v>
      </c>
      <c r="E4974" s="78">
        <v>37262</v>
      </c>
      <c r="F4974" s="35">
        <f t="shared" si="700"/>
        <v>39162</v>
      </c>
      <c r="G4974" s="36">
        <v>1226842.3999999999</v>
      </c>
      <c r="H4974" s="36">
        <v>1239670.6000000001</v>
      </c>
      <c r="I4974" s="37">
        <v>1353083.55</v>
      </c>
      <c r="J4974" s="38">
        <f t="shared" si="692"/>
        <v>39162</v>
      </c>
      <c r="K4974" s="38">
        <f t="shared" si="693"/>
        <v>964689.63749999995</v>
      </c>
      <c r="L4974" s="38">
        <f t="shared" si="694"/>
        <v>1233256.5</v>
      </c>
      <c r="M4974" s="39">
        <f t="shared" si="695"/>
        <v>532808.49305354489</v>
      </c>
      <c r="N4974" s="40">
        <f t="shared" si="696"/>
        <v>349060.78274711949</v>
      </c>
      <c r="O4974" s="41">
        <f t="shared" si="697"/>
        <v>0.6551336686595205</v>
      </c>
      <c r="P4974" s="42">
        <f t="shared" si="698"/>
        <v>39162</v>
      </c>
      <c r="Q4974" s="43" t="str">
        <f t="shared" si="699"/>
        <v>MEDIA GEO</v>
      </c>
    </row>
    <row r="4975" spans="2:17" s="44" customFormat="1" x14ac:dyDescent="0.3">
      <c r="B4975" s="87">
        <v>4931</v>
      </c>
      <c r="C4975" s="88">
        <v>72154500</v>
      </c>
      <c r="D4975" s="89" t="s">
        <v>1087</v>
      </c>
      <c r="E4975" s="78">
        <v>24688</v>
      </c>
      <c r="F4975" s="35">
        <f t="shared" si="700"/>
        <v>25947</v>
      </c>
      <c r="G4975" s="36">
        <v>1485155.7</v>
      </c>
      <c r="H4975" s="36">
        <v>1515476.9</v>
      </c>
      <c r="I4975" s="37">
        <v>1665333.6</v>
      </c>
      <c r="J4975" s="38">
        <f t="shared" si="692"/>
        <v>25947</v>
      </c>
      <c r="K4975" s="38">
        <f t="shared" si="693"/>
        <v>1172978.2999999998</v>
      </c>
      <c r="L4975" s="38">
        <f t="shared" si="694"/>
        <v>1500316.2999999998</v>
      </c>
      <c r="M4975" s="39">
        <f t="shared" si="695"/>
        <v>558441.1669075361</v>
      </c>
      <c r="N4975" s="40">
        <f t="shared" si="696"/>
        <v>376530.23636260006</v>
      </c>
      <c r="O4975" s="41">
        <f t="shared" si="697"/>
        <v>0.67425229133393039</v>
      </c>
      <c r="P4975" s="42">
        <f t="shared" si="698"/>
        <v>25947</v>
      </c>
      <c r="Q4975" s="43" t="str">
        <f t="shared" si="699"/>
        <v>MEDIA GEO</v>
      </c>
    </row>
    <row r="4976" spans="2:17" s="44" customFormat="1" x14ac:dyDescent="0.3">
      <c r="B4976" s="87">
        <v>4932</v>
      </c>
      <c r="C4976" s="88">
        <v>72154500</v>
      </c>
      <c r="D4976" s="89" t="s">
        <v>1088</v>
      </c>
      <c r="E4976" s="78">
        <v>24541</v>
      </c>
      <c r="F4976" s="35">
        <f t="shared" si="700"/>
        <v>25793</v>
      </c>
      <c r="G4976" s="36">
        <v>618669.1</v>
      </c>
      <c r="H4976" s="36">
        <v>637328.30000000005</v>
      </c>
      <c r="I4976" s="37">
        <v>693889</v>
      </c>
      <c r="J4976" s="38">
        <f t="shared" si="692"/>
        <v>25793</v>
      </c>
      <c r="K4976" s="38">
        <f t="shared" si="693"/>
        <v>493919.85</v>
      </c>
      <c r="L4976" s="38">
        <f t="shared" si="694"/>
        <v>627998.69999999995</v>
      </c>
      <c r="M4976" s="39">
        <f t="shared" si="695"/>
        <v>289836.69740588701</v>
      </c>
      <c r="N4976" s="40">
        <f t="shared" si="696"/>
        <v>186707.08896527148</v>
      </c>
      <c r="O4976" s="41">
        <f t="shared" si="697"/>
        <v>0.64418029406333965</v>
      </c>
      <c r="P4976" s="42">
        <f t="shared" si="698"/>
        <v>25793</v>
      </c>
      <c r="Q4976" s="43" t="str">
        <f t="shared" si="699"/>
        <v>MEDIA GEO</v>
      </c>
    </row>
    <row r="4977" spans="2:17" s="44" customFormat="1" ht="21.6" x14ac:dyDescent="0.3">
      <c r="B4977" s="87">
        <v>4933</v>
      </c>
      <c r="C4977" s="88">
        <v>72154500</v>
      </c>
      <c r="D4977" s="89" t="s">
        <v>1584</v>
      </c>
      <c r="E4977" s="78">
        <v>1651858</v>
      </c>
      <c r="F4977" s="35">
        <f t="shared" si="700"/>
        <v>1736103</v>
      </c>
      <c r="G4977" s="36">
        <v>1883996.1</v>
      </c>
      <c r="H4977" s="36">
        <v>1892159.5</v>
      </c>
      <c r="I4977" s="37">
        <v>2081667</v>
      </c>
      <c r="J4977" s="38">
        <f t="shared" si="692"/>
        <v>1736103</v>
      </c>
      <c r="K4977" s="38">
        <f t="shared" si="693"/>
        <v>1898481.4</v>
      </c>
      <c r="L4977" s="38">
        <f t="shared" si="694"/>
        <v>1888077.8</v>
      </c>
      <c r="M4977" s="39">
        <f t="shared" si="695"/>
        <v>1894550.219549258</v>
      </c>
      <c r="N4977" s="40">
        <f t="shared" si="696"/>
        <v>112039.10340343404</v>
      </c>
      <c r="O4977" s="41">
        <f t="shared" si="697"/>
        <v>5.9137573787877644E-2</v>
      </c>
      <c r="P4977" s="42">
        <f t="shared" si="698"/>
        <v>1736103</v>
      </c>
      <c r="Q4977" s="43" t="str">
        <f t="shared" si="699"/>
        <v>MENOR VALOR</v>
      </c>
    </row>
    <row r="4978" spans="2:17" s="44" customFormat="1" ht="21.6" x14ac:dyDescent="0.3">
      <c r="B4978" s="87">
        <v>4934</v>
      </c>
      <c r="C4978" s="88">
        <v>72154500</v>
      </c>
      <c r="D4978" s="89" t="s">
        <v>1552</v>
      </c>
      <c r="E4978" s="78">
        <v>216354</v>
      </c>
      <c r="F4978" s="35">
        <f t="shared" si="700"/>
        <v>227388</v>
      </c>
      <c r="G4978" s="36">
        <v>1485447.25</v>
      </c>
      <c r="H4978" s="36">
        <v>1521016.35</v>
      </c>
      <c r="I4978" s="37">
        <v>1665333.6</v>
      </c>
      <c r="J4978" s="38">
        <f t="shared" si="692"/>
        <v>227388</v>
      </c>
      <c r="K4978" s="38">
        <f t="shared" si="693"/>
        <v>1224796.3</v>
      </c>
      <c r="L4978" s="38">
        <f t="shared" si="694"/>
        <v>1503231.8</v>
      </c>
      <c r="M4978" s="39">
        <f t="shared" si="695"/>
        <v>961756.15803345421</v>
      </c>
      <c r="N4978" s="40">
        <f t="shared" si="696"/>
        <v>519276.70443292946</v>
      </c>
      <c r="O4978" s="41">
        <f t="shared" si="697"/>
        <v>0.53992553111873776</v>
      </c>
      <c r="P4978" s="42">
        <f t="shared" si="698"/>
        <v>227388</v>
      </c>
      <c r="Q4978" s="43" t="str">
        <f t="shared" si="699"/>
        <v>MEDIA GEO</v>
      </c>
    </row>
    <row r="4979" spans="2:17" s="44" customFormat="1" ht="21.6" x14ac:dyDescent="0.3">
      <c r="B4979" s="87">
        <v>4935</v>
      </c>
      <c r="C4979" s="88">
        <v>72154500</v>
      </c>
      <c r="D4979" s="89" t="s">
        <v>1222</v>
      </c>
      <c r="E4979" s="78">
        <v>193949</v>
      </c>
      <c r="F4979" s="35">
        <f t="shared" si="700"/>
        <v>203840</v>
      </c>
      <c r="G4979" s="36">
        <v>1566206.6</v>
      </c>
      <c r="H4979" s="36">
        <v>1593029.2</v>
      </c>
      <c r="I4979" s="37">
        <v>1734722.5</v>
      </c>
      <c r="J4979" s="38">
        <f t="shared" si="692"/>
        <v>203840</v>
      </c>
      <c r="K4979" s="38">
        <f t="shared" si="693"/>
        <v>1274449.575</v>
      </c>
      <c r="L4979" s="38">
        <f t="shared" si="694"/>
        <v>1579617.9</v>
      </c>
      <c r="M4979" s="39">
        <f t="shared" si="695"/>
        <v>969165.73698828719</v>
      </c>
      <c r="N4979" s="40">
        <f t="shared" si="696"/>
        <v>541167.01844100992</v>
      </c>
      <c r="O4979" s="41">
        <f t="shared" si="697"/>
        <v>0.55838438957066661</v>
      </c>
      <c r="P4979" s="42">
        <f t="shared" si="698"/>
        <v>203840</v>
      </c>
      <c r="Q4979" s="43" t="str">
        <f t="shared" si="699"/>
        <v>MEDIA GEO</v>
      </c>
    </row>
    <row r="4980" spans="2:17" s="44" customFormat="1" ht="21.6" x14ac:dyDescent="0.3">
      <c r="B4980" s="87">
        <v>4936</v>
      </c>
      <c r="C4980" s="88">
        <v>72154500</v>
      </c>
      <c r="D4980" s="89" t="s">
        <v>1439</v>
      </c>
      <c r="E4980" s="78">
        <v>204259</v>
      </c>
      <c r="F4980" s="35">
        <f t="shared" si="700"/>
        <v>214676</v>
      </c>
      <c r="G4980" s="36">
        <v>1585448.9</v>
      </c>
      <c r="H4980" s="36">
        <v>1587781.3</v>
      </c>
      <c r="I4980" s="37">
        <v>1734722.5</v>
      </c>
      <c r="J4980" s="38">
        <f t="shared" si="692"/>
        <v>214676</v>
      </c>
      <c r="K4980" s="38">
        <f t="shared" si="693"/>
        <v>1280657.175</v>
      </c>
      <c r="L4980" s="38">
        <f t="shared" si="694"/>
        <v>1586615.1</v>
      </c>
      <c r="M4980" s="39">
        <f t="shared" si="695"/>
        <v>983986.43062700145</v>
      </c>
      <c r="N4980" s="40">
        <f t="shared" si="696"/>
        <v>543984.62233389576</v>
      </c>
      <c r="O4980" s="41">
        <f t="shared" si="697"/>
        <v>0.55283752438259315</v>
      </c>
      <c r="P4980" s="42">
        <f t="shared" si="698"/>
        <v>214676</v>
      </c>
      <c r="Q4980" s="43" t="str">
        <f t="shared" si="699"/>
        <v>MEDIA GEO</v>
      </c>
    </row>
    <row r="4981" spans="2:17" s="44" customFormat="1" ht="21.6" x14ac:dyDescent="0.3">
      <c r="B4981" s="87">
        <v>4937</v>
      </c>
      <c r="C4981" s="88">
        <v>72154500</v>
      </c>
      <c r="D4981" s="89" t="s">
        <v>1440</v>
      </c>
      <c r="E4981" s="78">
        <v>177215</v>
      </c>
      <c r="F4981" s="35">
        <f t="shared" si="700"/>
        <v>186253</v>
      </c>
      <c r="G4981" s="36">
        <v>3097135.65</v>
      </c>
      <c r="H4981" s="36">
        <v>3161568.2</v>
      </c>
      <c r="I4981" s="37">
        <v>3434750.55</v>
      </c>
      <c r="J4981" s="38">
        <f t="shared" si="692"/>
        <v>186253</v>
      </c>
      <c r="K4981" s="38">
        <f t="shared" si="693"/>
        <v>2469926.8499999996</v>
      </c>
      <c r="L4981" s="38">
        <f t="shared" si="694"/>
        <v>3129351.9249999998</v>
      </c>
      <c r="M4981" s="39">
        <f t="shared" si="695"/>
        <v>1582032.1868708045</v>
      </c>
      <c r="N4981" s="40">
        <f t="shared" si="696"/>
        <v>986964.92807539122</v>
      </c>
      <c r="O4981" s="41">
        <f t="shared" si="697"/>
        <v>0.62385894311516366</v>
      </c>
      <c r="P4981" s="42">
        <f t="shared" si="698"/>
        <v>186253</v>
      </c>
      <c r="Q4981" s="43" t="str">
        <f t="shared" si="699"/>
        <v>MEDIA GEO</v>
      </c>
    </row>
    <row r="4982" spans="2:17" s="44" customFormat="1" ht="21.6" x14ac:dyDescent="0.3">
      <c r="B4982" s="87">
        <v>4938</v>
      </c>
      <c r="C4982" s="88">
        <v>72154500</v>
      </c>
      <c r="D4982" s="89" t="s">
        <v>1258</v>
      </c>
      <c r="E4982" s="78">
        <v>100408</v>
      </c>
      <c r="F4982" s="35">
        <f t="shared" si="700"/>
        <v>105529</v>
      </c>
      <c r="G4982" s="36">
        <v>2386628.2999999998</v>
      </c>
      <c r="H4982" s="36">
        <v>2411993.15</v>
      </c>
      <c r="I4982" s="37">
        <v>2636778.2000000002</v>
      </c>
      <c r="J4982" s="38">
        <f t="shared" si="692"/>
        <v>105529</v>
      </c>
      <c r="K4982" s="38">
        <f t="shared" si="693"/>
        <v>1885232.1624999999</v>
      </c>
      <c r="L4982" s="38">
        <f t="shared" si="694"/>
        <v>2399310.7249999996</v>
      </c>
      <c r="M4982" s="39">
        <f t="shared" si="695"/>
        <v>1124997.5316976109</v>
      </c>
      <c r="N4982" s="40">
        <f t="shared" si="696"/>
        <v>720873.11196967354</v>
      </c>
      <c r="O4982" s="41">
        <f t="shared" si="697"/>
        <v>0.64077750542428547</v>
      </c>
      <c r="P4982" s="42">
        <f t="shared" si="698"/>
        <v>105529</v>
      </c>
      <c r="Q4982" s="43" t="str">
        <f t="shared" si="699"/>
        <v>MEDIA GEO</v>
      </c>
    </row>
    <row r="4983" spans="2:17" s="44" customFormat="1" ht="21.6" x14ac:dyDescent="0.3">
      <c r="B4983" s="87">
        <v>4939</v>
      </c>
      <c r="C4983" s="88">
        <v>72154500</v>
      </c>
      <c r="D4983" s="89" t="s">
        <v>1441</v>
      </c>
      <c r="E4983" s="78">
        <v>103906</v>
      </c>
      <c r="F4983" s="35">
        <f t="shared" si="700"/>
        <v>109205</v>
      </c>
      <c r="G4983" s="36">
        <v>1757463.4</v>
      </c>
      <c r="H4983" s="36">
        <v>1782245.15</v>
      </c>
      <c r="I4983" s="37">
        <v>1942889.2</v>
      </c>
      <c r="J4983" s="38">
        <f t="shared" si="692"/>
        <v>109205</v>
      </c>
      <c r="K4983" s="38">
        <f t="shared" si="693"/>
        <v>1397950.6875</v>
      </c>
      <c r="L4983" s="38">
        <f t="shared" si="694"/>
        <v>1769854.2749999999</v>
      </c>
      <c r="M4983" s="39">
        <f t="shared" si="695"/>
        <v>902892.55522167857</v>
      </c>
      <c r="N4983" s="40">
        <f t="shared" si="696"/>
        <v>561221.85244062135</v>
      </c>
      <c r="O4983" s="41">
        <f t="shared" si="697"/>
        <v>0.62158210209500497</v>
      </c>
      <c r="P4983" s="42">
        <f t="shared" si="698"/>
        <v>109205</v>
      </c>
      <c r="Q4983" s="43" t="str">
        <f t="shared" si="699"/>
        <v>MEDIA GEO</v>
      </c>
    </row>
    <row r="4984" spans="2:17" s="44" customFormat="1" ht="21.6" x14ac:dyDescent="0.3">
      <c r="B4984" s="87">
        <v>4940</v>
      </c>
      <c r="C4984" s="88">
        <v>72154500</v>
      </c>
      <c r="D4984" s="89" t="s">
        <v>1554</v>
      </c>
      <c r="E4984" s="78">
        <v>4219112</v>
      </c>
      <c r="F4984" s="35">
        <f t="shared" si="700"/>
        <v>4434287</v>
      </c>
      <c r="G4984" s="36">
        <v>24117599.100000001</v>
      </c>
      <c r="H4984" s="36">
        <v>24587577.699999999</v>
      </c>
      <c r="I4984" s="37">
        <v>27061671</v>
      </c>
      <c r="J4984" s="38">
        <f t="shared" si="692"/>
        <v>4434287</v>
      </c>
      <c r="K4984" s="38">
        <f t="shared" si="693"/>
        <v>20050283.699999999</v>
      </c>
      <c r="L4984" s="38">
        <f t="shared" si="694"/>
        <v>24352588.399999999</v>
      </c>
      <c r="M4984" s="39">
        <f t="shared" si="695"/>
        <v>16332665.076401426</v>
      </c>
      <c r="N4984" s="40">
        <f t="shared" si="696"/>
        <v>8413423.822944792</v>
      </c>
      <c r="O4984" s="41">
        <f t="shared" si="697"/>
        <v>0.51512865681064468</v>
      </c>
      <c r="P4984" s="42">
        <f t="shared" si="698"/>
        <v>4434287</v>
      </c>
      <c r="Q4984" s="43" t="str">
        <f t="shared" si="699"/>
        <v>MEDIA GEO</v>
      </c>
    </row>
    <row r="4985" spans="2:17" s="44" customFormat="1" ht="21.6" x14ac:dyDescent="0.3">
      <c r="B4985" s="87">
        <v>4941</v>
      </c>
      <c r="C4985" s="88">
        <v>72154500</v>
      </c>
      <c r="D4985" s="89" t="s">
        <v>1234</v>
      </c>
      <c r="E4985" s="78">
        <v>414685</v>
      </c>
      <c r="F4985" s="35">
        <f t="shared" si="700"/>
        <v>435834</v>
      </c>
      <c r="G4985" s="36">
        <v>1865628.45</v>
      </c>
      <c r="H4985" s="36">
        <v>1938807.5</v>
      </c>
      <c r="I4985" s="37">
        <v>2081667</v>
      </c>
      <c r="J4985" s="38">
        <f t="shared" si="692"/>
        <v>435834</v>
      </c>
      <c r="K4985" s="38">
        <f t="shared" si="693"/>
        <v>1580484.2375</v>
      </c>
      <c r="L4985" s="38">
        <f t="shared" si="694"/>
        <v>1902217.9750000001</v>
      </c>
      <c r="M4985" s="39">
        <f t="shared" si="695"/>
        <v>1345931.7959605458</v>
      </c>
      <c r="N4985" s="40">
        <f t="shared" si="696"/>
        <v>643536.32306663296</v>
      </c>
      <c r="O4985" s="41">
        <f t="shared" si="697"/>
        <v>0.47813442330290068</v>
      </c>
      <c r="P4985" s="42">
        <f t="shared" si="698"/>
        <v>435834</v>
      </c>
      <c r="Q4985" s="43" t="str">
        <f t="shared" si="699"/>
        <v>MEDIA GEO</v>
      </c>
    </row>
    <row r="4986" spans="2:17" s="44" customFormat="1" ht="21.6" x14ac:dyDescent="0.3">
      <c r="B4986" s="87">
        <v>4942</v>
      </c>
      <c r="C4986" s="88">
        <v>72154500</v>
      </c>
      <c r="D4986" s="89" t="s">
        <v>1328</v>
      </c>
      <c r="E4986" s="78">
        <v>456752</v>
      </c>
      <c r="F4986" s="35">
        <f t="shared" si="700"/>
        <v>480046</v>
      </c>
      <c r="G4986" s="36">
        <v>4107939.5</v>
      </c>
      <c r="H4986" s="36">
        <v>4115519.8</v>
      </c>
      <c r="I4986" s="37">
        <v>4510278.5</v>
      </c>
      <c r="J4986" s="38">
        <f t="shared" si="692"/>
        <v>480046</v>
      </c>
      <c r="K4986" s="38">
        <f t="shared" si="693"/>
        <v>3303445.95</v>
      </c>
      <c r="L4986" s="38">
        <f t="shared" si="694"/>
        <v>4111729.65</v>
      </c>
      <c r="M4986" s="39">
        <f t="shared" si="695"/>
        <v>2459709.0399525799</v>
      </c>
      <c r="N4986" s="40">
        <f t="shared" si="696"/>
        <v>1399833.1600148445</v>
      </c>
      <c r="O4986" s="41">
        <f t="shared" si="697"/>
        <v>0.56910518166076729</v>
      </c>
      <c r="P4986" s="42">
        <f t="shared" si="698"/>
        <v>480046</v>
      </c>
      <c r="Q4986" s="43" t="str">
        <f t="shared" si="699"/>
        <v>MEDIA GEO</v>
      </c>
    </row>
    <row r="4987" spans="2:17" s="44" customFormat="1" ht="21.6" x14ac:dyDescent="0.3">
      <c r="B4987" s="87">
        <v>4943</v>
      </c>
      <c r="C4987" s="88">
        <v>72154500</v>
      </c>
      <c r="D4987" s="89" t="s">
        <v>1329</v>
      </c>
      <c r="E4987" s="78">
        <v>87963</v>
      </c>
      <c r="F4987" s="35">
        <f t="shared" si="700"/>
        <v>92449</v>
      </c>
      <c r="G4987" s="36">
        <v>2515784.9500000002</v>
      </c>
      <c r="H4987" s="36">
        <v>2519283.5499999998</v>
      </c>
      <c r="I4987" s="37">
        <v>2775556</v>
      </c>
      <c r="J4987" s="38">
        <f t="shared" si="692"/>
        <v>92449</v>
      </c>
      <c r="K4987" s="38">
        <f t="shared" si="693"/>
        <v>1975768.375</v>
      </c>
      <c r="L4987" s="38">
        <f t="shared" si="694"/>
        <v>2517534.25</v>
      </c>
      <c r="M4987" s="39">
        <f t="shared" si="695"/>
        <v>1129277.5498497363</v>
      </c>
      <c r="N4987" s="40">
        <f t="shared" si="696"/>
        <v>733148.49852656282</v>
      </c>
      <c r="O4987" s="41">
        <f t="shared" si="697"/>
        <v>0.64921905037793137</v>
      </c>
      <c r="P4987" s="42">
        <f t="shared" si="698"/>
        <v>92449</v>
      </c>
      <c r="Q4987" s="43" t="str">
        <f t="shared" si="699"/>
        <v>MEDIA GEO</v>
      </c>
    </row>
    <row r="4988" spans="2:17" s="44" customFormat="1" ht="21.6" x14ac:dyDescent="0.3">
      <c r="B4988" s="87">
        <v>4944</v>
      </c>
      <c r="C4988" s="88">
        <v>72154500</v>
      </c>
      <c r="D4988" s="89" t="s">
        <v>1237</v>
      </c>
      <c r="E4988" s="78">
        <v>85073</v>
      </c>
      <c r="F4988" s="35">
        <f t="shared" si="700"/>
        <v>89412</v>
      </c>
      <c r="G4988" s="36">
        <v>2368843.75</v>
      </c>
      <c r="H4988" s="36">
        <v>2377298.7000000002</v>
      </c>
      <c r="I4988" s="37">
        <v>2602083.75</v>
      </c>
      <c r="J4988" s="38">
        <f t="shared" si="692"/>
        <v>89412</v>
      </c>
      <c r="K4988" s="38">
        <f t="shared" si="693"/>
        <v>1859409.55</v>
      </c>
      <c r="L4988" s="38">
        <f t="shared" si="694"/>
        <v>2373071.2250000001</v>
      </c>
      <c r="M4988" s="39">
        <f t="shared" si="695"/>
        <v>1069878.1352292979</v>
      </c>
      <c r="N4988" s="40">
        <f t="shared" si="696"/>
        <v>693294.2529444031</v>
      </c>
      <c r="O4988" s="41">
        <f t="shared" si="697"/>
        <v>0.6480123577773792</v>
      </c>
      <c r="P4988" s="42">
        <f t="shared" si="698"/>
        <v>89412</v>
      </c>
      <c r="Q4988" s="43" t="str">
        <f t="shared" si="699"/>
        <v>MEDIA GEO</v>
      </c>
    </row>
    <row r="4989" spans="2:17" s="44" customFormat="1" x14ac:dyDescent="0.3">
      <c r="B4989" s="87">
        <v>4945</v>
      </c>
      <c r="C4989" s="88">
        <v>72154500</v>
      </c>
      <c r="D4989" s="89" t="s">
        <v>1555</v>
      </c>
      <c r="E4989" s="78">
        <v>524722</v>
      </c>
      <c r="F4989" s="35">
        <f t="shared" si="700"/>
        <v>551483</v>
      </c>
      <c r="G4989" s="36">
        <v>1074944.8500000001</v>
      </c>
      <c r="H4989" s="36">
        <v>1078735</v>
      </c>
      <c r="I4989" s="37">
        <v>1179611.3</v>
      </c>
      <c r="J4989" s="38">
        <f t="shared" si="692"/>
        <v>551483</v>
      </c>
      <c r="K4989" s="38">
        <f t="shared" si="693"/>
        <v>971193.53750000009</v>
      </c>
      <c r="L4989" s="38">
        <f t="shared" si="694"/>
        <v>1076839.925</v>
      </c>
      <c r="M4989" s="39">
        <f t="shared" si="695"/>
        <v>931950.83482645347</v>
      </c>
      <c r="N4989" s="40">
        <f t="shared" si="696"/>
        <v>269031.38602914836</v>
      </c>
      <c r="O4989" s="41">
        <f t="shared" si="697"/>
        <v>0.2886755137455797</v>
      </c>
      <c r="P4989" s="42">
        <f t="shared" si="698"/>
        <v>551483</v>
      </c>
      <c r="Q4989" s="43" t="str">
        <f t="shared" si="699"/>
        <v>MENOR VALOR</v>
      </c>
    </row>
    <row r="4990" spans="2:17" s="44" customFormat="1" ht="21.6" x14ac:dyDescent="0.3">
      <c r="B4990" s="87">
        <v>4946</v>
      </c>
      <c r="C4990" s="88">
        <v>72154500</v>
      </c>
      <c r="D4990" s="89" t="s">
        <v>1585</v>
      </c>
      <c r="E4990" s="78">
        <v>492265</v>
      </c>
      <c r="F4990" s="35">
        <f t="shared" si="700"/>
        <v>517371</v>
      </c>
      <c r="G4990" s="36">
        <v>2137353.0499999998</v>
      </c>
      <c r="H4990" s="36">
        <v>2157761.5499999998</v>
      </c>
      <c r="I4990" s="37">
        <v>2359222.6</v>
      </c>
      <c r="J4990" s="38">
        <f t="shared" si="692"/>
        <v>517371</v>
      </c>
      <c r="K4990" s="38">
        <f t="shared" si="693"/>
        <v>1792927.0499999998</v>
      </c>
      <c r="L4990" s="38">
        <f t="shared" si="694"/>
        <v>2147557.2999999998</v>
      </c>
      <c r="M4990" s="39">
        <f t="shared" si="695"/>
        <v>1540326.1171431425</v>
      </c>
      <c r="N4990" s="40">
        <f t="shared" si="696"/>
        <v>723338.50018139509</v>
      </c>
      <c r="O4990" s="41">
        <f t="shared" si="697"/>
        <v>0.46960088005452888</v>
      </c>
      <c r="P4990" s="42">
        <f t="shared" si="698"/>
        <v>517371</v>
      </c>
      <c r="Q4990" s="43" t="str">
        <f t="shared" si="699"/>
        <v>MEDIA GEO</v>
      </c>
    </row>
    <row r="4991" spans="2:17" s="44" customFormat="1" ht="32.4" x14ac:dyDescent="0.3">
      <c r="B4991" s="87">
        <v>4947</v>
      </c>
      <c r="C4991" s="88">
        <v>72154500</v>
      </c>
      <c r="D4991" s="89" t="s">
        <v>1238</v>
      </c>
      <c r="E4991" s="78">
        <v>122905</v>
      </c>
      <c r="F4991" s="35">
        <f t="shared" si="700"/>
        <v>129173</v>
      </c>
      <c r="G4991" s="36">
        <v>2781970.1</v>
      </c>
      <c r="H4991" s="36">
        <v>2808792.7</v>
      </c>
      <c r="I4991" s="37">
        <v>3087806.05</v>
      </c>
      <c r="J4991" s="38">
        <f t="shared" si="692"/>
        <v>129173</v>
      </c>
      <c r="K4991" s="38">
        <f t="shared" si="693"/>
        <v>2201935.4625000004</v>
      </c>
      <c r="L4991" s="38">
        <f t="shared" si="694"/>
        <v>2795381.4000000004</v>
      </c>
      <c r="M4991" s="39">
        <f t="shared" si="695"/>
        <v>1328689.4185943007</v>
      </c>
      <c r="N4991" s="40">
        <f t="shared" si="696"/>
        <v>848186.19373263128</v>
      </c>
      <c r="O4991" s="41">
        <f t="shared" si="697"/>
        <v>0.63836302288760427</v>
      </c>
      <c r="P4991" s="42">
        <f t="shared" si="698"/>
        <v>129173</v>
      </c>
      <c r="Q4991" s="43" t="str">
        <f t="shared" si="699"/>
        <v>MEDIA GEO</v>
      </c>
    </row>
    <row r="4992" spans="2:17" s="44" customFormat="1" x14ac:dyDescent="0.3">
      <c r="B4992" s="87">
        <v>4948</v>
      </c>
      <c r="C4992" s="88">
        <v>72154500</v>
      </c>
      <c r="D4992" s="89" t="s">
        <v>1127</v>
      </c>
      <c r="E4992" s="78">
        <v>147722</v>
      </c>
      <c r="F4992" s="35">
        <f t="shared" si="700"/>
        <v>155256</v>
      </c>
      <c r="G4992" s="36">
        <v>935583.95</v>
      </c>
      <c r="H4992" s="36">
        <v>963572.75</v>
      </c>
      <c r="I4992" s="37">
        <v>1040833.5</v>
      </c>
      <c r="J4992" s="38">
        <f t="shared" si="692"/>
        <v>155256</v>
      </c>
      <c r="K4992" s="38">
        <f t="shared" si="693"/>
        <v>773811.55</v>
      </c>
      <c r="L4992" s="38">
        <f t="shared" si="694"/>
        <v>949578.35</v>
      </c>
      <c r="M4992" s="39">
        <f t="shared" si="695"/>
        <v>617801.88887994143</v>
      </c>
      <c r="N4992" s="40">
        <f t="shared" si="696"/>
        <v>327069.33463696588</v>
      </c>
      <c r="O4992" s="41">
        <f t="shared" si="697"/>
        <v>0.5294081169449546</v>
      </c>
      <c r="P4992" s="42">
        <f t="shared" si="698"/>
        <v>155256</v>
      </c>
      <c r="Q4992" s="43" t="str">
        <f t="shared" si="699"/>
        <v>MEDIA GEO</v>
      </c>
    </row>
    <row r="4993" spans="2:17" s="44" customFormat="1" x14ac:dyDescent="0.3">
      <c r="B4993" s="87">
        <v>4949</v>
      </c>
      <c r="C4993" s="88">
        <v>72154500</v>
      </c>
      <c r="D4993" s="89" t="s">
        <v>1557</v>
      </c>
      <c r="E4993" s="78">
        <v>704717</v>
      </c>
      <c r="F4993" s="35">
        <f t="shared" si="700"/>
        <v>740658</v>
      </c>
      <c r="G4993" s="36">
        <v>4395407.8</v>
      </c>
      <c r="H4993" s="36">
        <v>4494534.8</v>
      </c>
      <c r="I4993" s="37">
        <v>4857223</v>
      </c>
      <c r="J4993" s="38">
        <f t="shared" si="692"/>
        <v>740658</v>
      </c>
      <c r="K4993" s="38">
        <f t="shared" si="693"/>
        <v>3621955.9</v>
      </c>
      <c r="L4993" s="38">
        <f t="shared" si="694"/>
        <v>4444971.3</v>
      </c>
      <c r="M4993" s="39">
        <f t="shared" si="695"/>
        <v>2903503.9468061714</v>
      </c>
      <c r="N4993" s="40">
        <f t="shared" si="696"/>
        <v>1529363.0356484831</v>
      </c>
      <c r="O4993" s="41">
        <f t="shared" si="697"/>
        <v>0.52673013836635862</v>
      </c>
      <c r="P4993" s="42">
        <f t="shared" si="698"/>
        <v>740658</v>
      </c>
      <c r="Q4993" s="43" t="str">
        <f t="shared" si="699"/>
        <v>MEDIA GEO</v>
      </c>
    </row>
    <row r="4994" spans="2:17" s="44" customFormat="1" ht="21.6" x14ac:dyDescent="0.3">
      <c r="B4994" s="87">
        <v>4950</v>
      </c>
      <c r="C4994" s="88">
        <v>72154500</v>
      </c>
      <c r="D4994" s="89" t="s">
        <v>1558</v>
      </c>
      <c r="E4994" s="78">
        <v>641552</v>
      </c>
      <c r="F4994" s="35">
        <f t="shared" si="700"/>
        <v>674271</v>
      </c>
      <c r="G4994" s="36">
        <v>2092454.35</v>
      </c>
      <c r="H4994" s="36">
        <v>2130647.4</v>
      </c>
      <c r="I4994" s="37">
        <v>2324528.15</v>
      </c>
      <c r="J4994" s="38">
        <f t="shared" si="692"/>
        <v>674271</v>
      </c>
      <c r="K4994" s="38">
        <f t="shared" si="693"/>
        <v>1805475.2250000001</v>
      </c>
      <c r="L4994" s="38">
        <f t="shared" si="694"/>
        <v>2111550.875</v>
      </c>
      <c r="M4994" s="39">
        <f t="shared" si="695"/>
        <v>1625864.007173232</v>
      </c>
      <c r="N4994" s="40">
        <f t="shared" si="696"/>
        <v>672877.86830189184</v>
      </c>
      <c r="O4994" s="41">
        <f t="shared" si="697"/>
        <v>0.41385864090304464</v>
      </c>
      <c r="P4994" s="42">
        <f t="shared" si="698"/>
        <v>674271</v>
      </c>
      <c r="Q4994" s="43" t="str">
        <f t="shared" si="699"/>
        <v>MEDIA GEO</v>
      </c>
    </row>
    <row r="4995" spans="2:17" s="44" customFormat="1" x14ac:dyDescent="0.3">
      <c r="B4995" s="87">
        <v>4951</v>
      </c>
      <c r="C4995" s="88">
        <v>72154500</v>
      </c>
      <c r="D4995" s="89" t="s">
        <v>1559</v>
      </c>
      <c r="E4995" s="78">
        <v>216999</v>
      </c>
      <c r="F4995" s="35">
        <f t="shared" si="700"/>
        <v>228066</v>
      </c>
      <c r="G4995" s="36">
        <v>2476717.25</v>
      </c>
      <c r="H4995" s="36">
        <v>2502956.75</v>
      </c>
      <c r="I4995" s="37">
        <v>2740861.55</v>
      </c>
      <c r="J4995" s="38">
        <f t="shared" si="692"/>
        <v>228066</v>
      </c>
      <c r="K4995" s="38">
        <f t="shared" si="693"/>
        <v>1987150.3875</v>
      </c>
      <c r="L4995" s="38">
        <f t="shared" si="694"/>
        <v>2489837</v>
      </c>
      <c r="M4995" s="39">
        <f t="shared" si="695"/>
        <v>1403037.7445095356</v>
      </c>
      <c r="N4995" s="40">
        <f t="shared" si="696"/>
        <v>830830.48824528034</v>
      </c>
      <c r="O4995" s="41">
        <f t="shared" si="697"/>
        <v>0.59216545776943186</v>
      </c>
      <c r="P4995" s="42">
        <f t="shared" si="698"/>
        <v>228066</v>
      </c>
      <c r="Q4995" s="43" t="str">
        <f t="shared" si="699"/>
        <v>MEDIA GEO</v>
      </c>
    </row>
    <row r="4996" spans="2:17" s="44" customFormat="1" x14ac:dyDescent="0.3">
      <c r="B4996" s="87">
        <v>4952</v>
      </c>
      <c r="C4996" s="88">
        <v>72154500</v>
      </c>
      <c r="D4996" s="89" t="s">
        <v>1560</v>
      </c>
      <c r="E4996" s="78">
        <v>66626</v>
      </c>
      <c r="F4996" s="35">
        <f t="shared" si="700"/>
        <v>70024</v>
      </c>
      <c r="G4996" s="36">
        <v>1902363.75</v>
      </c>
      <c r="H4996" s="36">
        <v>1893325.7</v>
      </c>
      <c r="I4996" s="37">
        <v>2081667</v>
      </c>
      <c r="J4996" s="38">
        <f t="shared" si="692"/>
        <v>70024</v>
      </c>
      <c r="K4996" s="38">
        <f t="shared" si="693"/>
        <v>1486845.1125</v>
      </c>
      <c r="L4996" s="38">
        <f t="shared" si="694"/>
        <v>1897844.7250000001</v>
      </c>
      <c r="M4996" s="39">
        <f t="shared" si="695"/>
        <v>851224.79631214007</v>
      </c>
      <c r="N4996" s="40">
        <f t="shared" si="696"/>
        <v>552392.3805406451</v>
      </c>
      <c r="O4996" s="41">
        <f t="shared" si="697"/>
        <v>0.64893830975535338</v>
      </c>
      <c r="P4996" s="42">
        <f t="shared" si="698"/>
        <v>70024</v>
      </c>
      <c r="Q4996" s="43" t="str">
        <f t="shared" si="699"/>
        <v>MEDIA GEO</v>
      </c>
    </row>
    <row r="4997" spans="2:17" s="44" customFormat="1" x14ac:dyDescent="0.3">
      <c r="B4997" s="87">
        <v>4953</v>
      </c>
      <c r="C4997" s="88">
        <v>72154500</v>
      </c>
      <c r="D4997" s="89" t="s">
        <v>1561</v>
      </c>
      <c r="E4997" s="78">
        <v>141647</v>
      </c>
      <c r="F4997" s="35">
        <f t="shared" si="700"/>
        <v>148871</v>
      </c>
      <c r="G4997" s="36">
        <v>3712014.6</v>
      </c>
      <c r="H4997" s="36">
        <v>3865369.9</v>
      </c>
      <c r="I4997" s="37">
        <v>4163334</v>
      </c>
      <c r="J4997" s="38">
        <f t="shared" si="692"/>
        <v>148871</v>
      </c>
      <c r="K4997" s="38">
        <f t="shared" si="693"/>
        <v>2972397.375</v>
      </c>
      <c r="L4997" s="38">
        <f t="shared" si="694"/>
        <v>3788692.25</v>
      </c>
      <c r="M4997" s="39">
        <f t="shared" si="695"/>
        <v>1726883.4356239857</v>
      </c>
      <c r="N4997" s="40">
        <f t="shared" si="696"/>
        <v>1115823.2940264207</v>
      </c>
      <c r="O4997" s="41">
        <f t="shared" si="697"/>
        <v>0.64614858826486643</v>
      </c>
      <c r="P4997" s="42">
        <f t="shared" si="698"/>
        <v>148871</v>
      </c>
      <c r="Q4997" s="43" t="str">
        <f t="shared" si="699"/>
        <v>MEDIA GEO</v>
      </c>
    </row>
    <row r="4998" spans="2:17" s="44" customFormat="1" x14ac:dyDescent="0.3">
      <c r="B4998" s="87">
        <v>4954</v>
      </c>
      <c r="C4998" s="88">
        <v>72154500</v>
      </c>
      <c r="D4998" s="89" t="s">
        <v>1562</v>
      </c>
      <c r="E4998" s="78">
        <v>67951</v>
      </c>
      <c r="F4998" s="35">
        <f t="shared" si="700"/>
        <v>71417</v>
      </c>
      <c r="G4998" s="36">
        <v>791558.25</v>
      </c>
      <c r="H4998" s="36">
        <v>789225.85</v>
      </c>
      <c r="I4998" s="37">
        <v>867361.25</v>
      </c>
      <c r="J4998" s="38">
        <f t="shared" si="692"/>
        <v>71417</v>
      </c>
      <c r="K4998" s="38">
        <f t="shared" si="693"/>
        <v>629890.58750000002</v>
      </c>
      <c r="L4998" s="38">
        <f t="shared" si="694"/>
        <v>790392.05</v>
      </c>
      <c r="M4998" s="39">
        <f t="shared" si="695"/>
        <v>443528.41653909802</v>
      </c>
      <c r="N4998" s="40">
        <f t="shared" si="696"/>
        <v>263122.50599172822</v>
      </c>
      <c r="O4998" s="41">
        <f t="shared" si="697"/>
        <v>0.59324836060088926</v>
      </c>
      <c r="P4998" s="42">
        <f t="shared" si="698"/>
        <v>71417</v>
      </c>
      <c r="Q4998" s="43" t="str">
        <f t="shared" si="699"/>
        <v>MEDIA GEO</v>
      </c>
    </row>
    <row r="4999" spans="2:17" s="44" customFormat="1" ht="21.6" x14ac:dyDescent="0.3">
      <c r="B4999" s="87">
        <v>4955</v>
      </c>
      <c r="C4999" s="88">
        <v>72154500</v>
      </c>
      <c r="D4999" s="89" t="s">
        <v>1563</v>
      </c>
      <c r="E4999" s="78">
        <v>256083</v>
      </c>
      <c r="F4999" s="35">
        <f t="shared" si="700"/>
        <v>269143</v>
      </c>
      <c r="G4999" s="36">
        <v>3150197.75</v>
      </c>
      <c r="H4999" s="36">
        <v>3165649.9</v>
      </c>
      <c r="I4999" s="37">
        <v>3469445</v>
      </c>
      <c r="J4999" s="38">
        <f t="shared" si="692"/>
        <v>269143</v>
      </c>
      <c r="K4999" s="38">
        <f t="shared" si="693"/>
        <v>2513608.9125000001</v>
      </c>
      <c r="L4999" s="38">
        <f t="shared" si="694"/>
        <v>3157923.8250000002</v>
      </c>
      <c r="M4999" s="39">
        <f t="shared" si="695"/>
        <v>1746871.4582392673</v>
      </c>
      <c r="N4999" s="40">
        <f t="shared" si="696"/>
        <v>1044911.8135733278</v>
      </c>
      <c r="O4999" s="41">
        <f t="shared" si="697"/>
        <v>0.59816182160680031</v>
      </c>
      <c r="P4999" s="42">
        <f t="shared" si="698"/>
        <v>269143</v>
      </c>
      <c r="Q4999" s="43" t="str">
        <f t="shared" si="699"/>
        <v>MEDIA GEO</v>
      </c>
    </row>
    <row r="5000" spans="2:17" s="44" customFormat="1" x14ac:dyDescent="0.3">
      <c r="B5000" s="87">
        <v>4956</v>
      </c>
      <c r="C5000" s="88">
        <v>72154500</v>
      </c>
      <c r="D5000" s="89" t="s">
        <v>1564</v>
      </c>
      <c r="E5000" s="78">
        <v>343291</v>
      </c>
      <c r="F5000" s="35">
        <f t="shared" si="700"/>
        <v>360799</v>
      </c>
      <c r="G5000" s="36">
        <v>4755763.5999999996</v>
      </c>
      <c r="H5000" s="36">
        <v>4734772</v>
      </c>
      <c r="I5000" s="37">
        <v>5204167.5</v>
      </c>
      <c r="J5000" s="38">
        <f t="shared" si="692"/>
        <v>360799</v>
      </c>
      <c r="K5000" s="38">
        <f t="shared" si="693"/>
        <v>3763875.5249999999</v>
      </c>
      <c r="L5000" s="38">
        <f t="shared" si="694"/>
        <v>4745267.8</v>
      </c>
      <c r="M5000" s="39">
        <f t="shared" si="695"/>
        <v>2549963.5946697388</v>
      </c>
      <c r="N5000" s="40">
        <f t="shared" si="696"/>
        <v>1547973.130024472</v>
      </c>
      <c r="O5000" s="41">
        <f t="shared" si="697"/>
        <v>0.60705695299346396</v>
      </c>
      <c r="P5000" s="42">
        <f t="shared" si="698"/>
        <v>360799</v>
      </c>
      <c r="Q5000" s="43" t="str">
        <f t="shared" si="699"/>
        <v>MEDIA GEO</v>
      </c>
    </row>
    <row r="5001" spans="2:17" s="44" customFormat="1" x14ac:dyDescent="0.3">
      <c r="B5001" s="87">
        <v>4957</v>
      </c>
      <c r="C5001" s="88">
        <v>72154500</v>
      </c>
      <c r="D5001" s="89" t="s">
        <v>1565</v>
      </c>
      <c r="E5001" s="78">
        <v>401320</v>
      </c>
      <c r="F5001" s="35">
        <f t="shared" si="700"/>
        <v>421787</v>
      </c>
      <c r="G5001" s="36">
        <v>5944121.4000000004</v>
      </c>
      <c r="H5001" s="36">
        <v>5959282</v>
      </c>
      <c r="I5001" s="37">
        <v>6557251.0499999998</v>
      </c>
      <c r="J5001" s="38">
        <f t="shared" ref="J5001:J5064" si="701">MIN(F5001:I5001)</f>
        <v>421787</v>
      </c>
      <c r="K5001" s="38">
        <f t="shared" ref="K5001:K5064" si="702">AVERAGE(F5001:I5001)</f>
        <v>4720610.3624999998</v>
      </c>
      <c r="L5001" s="38">
        <f t="shared" ref="L5001:L5064" si="703">MEDIAN(F5001:I5001)</f>
        <v>5951701.7000000002</v>
      </c>
      <c r="M5001" s="39">
        <f t="shared" ref="M5001:M5064" si="704">GEOMEAN(F5001:I5001)</f>
        <v>3146111.8051714767</v>
      </c>
      <c r="N5001" s="40">
        <f t="shared" ref="N5001:N5064" si="705">STDEVA(J5001,M5001)</f>
        <v>1926388.5438914711</v>
      </c>
      <c r="O5001" s="41">
        <f t="shared" ref="O5001:O5064" si="706">N5001/M5001</f>
        <v>0.61230771923773852</v>
      </c>
      <c r="P5001" s="42">
        <f t="shared" ref="P5001:P5064" si="707">ROUND(IF(O5001&lt;=P4996,J5001,M5001),0)</f>
        <v>421787</v>
      </c>
      <c r="Q5001" s="43" t="str">
        <f t="shared" ref="Q5001:Q5064" si="708">IF(O5001&lt;=35%,"MENOR VALOR","MEDIA GEO")</f>
        <v>MEDIA GEO</v>
      </c>
    </row>
    <row r="5002" spans="2:17" s="44" customFormat="1" x14ac:dyDescent="0.3">
      <c r="B5002" s="87">
        <v>4958</v>
      </c>
      <c r="C5002" s="88">
        <v>72154500</v>
      </c>
      <c r="D5002" s="89" t="s">
        <v>1566</v>
      </c>
      <c r="E5002" s="78">
        <v>83232</v>
      </c>
      <c r="F5002" s="35">
        <f t="shared" si="700"/>
        <v>87477</v>
      </c>
      <c r="G5002" s="36">
        <v>1267076.3</v>
      </c>
      <c r="H5002" s="36">
        <v>1281945.3500000001</v>
      </c>
      <c r="I5002" s="37">
        <v>1387778</v>
      </c>
      <c r="J5002" s="38">
        <f t="shared" si="701"/>
        <v>87477</v>
      </c>
      <c r="K5002" s="38">
        <f t="shared" si="702"/>
        <v>1006069.1625000001</v>
      </c>
      <c r="L5002" s="38">
        <f t="shared" si="703"/>
        <v>1274510.8250000002</v>
      </c>
      <c r="M5002" s="39">
        <f t="shared" si="704"/>
        <v>666379.36383374047</v>
      </c>
      <c r="N5002" s="40">
        <f t="shared" si="705"/>
        <v>409345.78711175983</v>
      </c>
      <c r="O5002" s="41">
        <f t="shared" si="706"/>
        <v>0.61428340871295395</v>
      </c>
      <c r="P5002" s="42">
        <f t="shared" si="707"/>
        <v>87477</v>
      </c>
      <c r="Q5002" s="43" t="str">
        <f t="shared" si="708"/>
        <v>MEDIA GEO</v>
      </c>
    </row>
    <row r="5003" spans="2:17" s="44" customFormat="1" x14ac:dyDescent="0.3">
      <c r="B5003" s="87">
        <v>4959</v>
      </c>
      <c r="C5003" s="88">
        <v>72154500</v>
      </c>
      <c r="D5003" s="89" t="s">
        <v>1567</v>
      </c>
      <c r="E5003" s="78">
        <v>550938</v>
      </c>
      <c r="F5003" s="35">
        <f t="shared" si="700"/>
        <v>579036</v>
      </c>
      <c r="G5003" s="36">
        <v>6318180.0499999998</v>
      </c>
      <c r="H5003" s="36">
        <v>6433925.4000000004</v>
      </c>
      <c r="I5003" s="37">
        <v>6938890</v>
      </c>
      <c r="J5003" s="38">
        <f t="shared" si="701"/>
        <v>579036</v>
      </c>
      <c r="K5003" s="38">
        <f t="shared" si="702"/>
        <v>5067507.8624999998</v>
      </c>
      <c r="L5003" s="38">
        <f t="shared" si="703"/>
        <v>6376052.7249999996</v>
      </c>
      <c r="M5003" s="39">
        <f t="shared" si="704"/>
        <v>3574916.4546703449</v>
      </c>
      <c r="N5003" s="40">
        <f t="shared" si="705"/>
        <v>2118407.3851216384</v>
      </c>
      <c r="O5003" s="41">
        <f t="shared" si="706"/>
        <v>0.59257535441257858</v>
      </c>
      <c r="P5003" s="42">
        <f t="shared" si="707"/>
        <v>579036</v>
      </c>
      <c r="Q5003" s="43" t="str">
        <f t="shared" si="708"/>
        <v>MEDIA GEO</v>
      </c>
    </row>
    <row r="5004" spans="2:17" s="44" customFormat="1" x14ac:dyDescent="0.3">
      <c r="B5004" s="87">
        <v>4960</v>
      </c>
      <c r="C5004" s="88">
        <v>72154500</v>
      </c>
      <c r="D5004" s="89" t="s">
        <v>1141</v>
      </c>
      <c r="E5004" s="78">
        <v>118137</v>
      </c>
      <c r="F5004" s="35">
        <f t="shared" si="700"/>
        <v>124162</v>
      </c>
      <c r="G5004" s="36">
        <v>3169440.05</v>
      </c>
      <c r="H5004" s="36">
        <v>3216962.7</v>
      </c>
      <c r="I5004" s="37">
        <v>3469445</v>
      </c>
      <c r="J5004" s="38">
        <f t="shared" si="701"/>
        <v>124162</v>
      </c>
      <c r="K5004" s="38">
        <f t="shared" si="702"/>
        <v>2495002.4375</v>
      </c>
      <c r="L5004" s="38">
        <f t="shared" si="703"/>
        <v>3193201.375</v>
      </c>
      <c r="M5004" s="39">
        <f t="shared" si="704"/>
        <v>1447669.1458992304</v>
      </c>
      <c r="N5004" s="40">
        <f t="shared" si="705"/>
        <v>935860.87781419908</v>
      </c>
      <c r="O5004" s="41">
        <f t="shared" si="706"/>
        <v>0.64646047093369674</v>
      </c>
      <c r="P5004" s="42">
        <f t="shared" si="707"/>
        <v>124162</v>
      </c>
      <c r="Q5004" s="43" t="str">
        <f t="shared" si="708"/>
        <v>MEDIA GEO</v>
      </c>
    </row>
    <row r="5005" spans="2:17" s="44" customFormat="1" x14ac:dyDescent="0.3">
      <c r="B5005" s="87">
        <v>4961</v>
      </c>
      <c r="C5005" s="88">
        <v>72154500</v>
      </c>
      <c r="D5005" s="89" t="s">
        <v>1379</v>
      </c>
      <c r="E5005" s="78">
        <v>102139</v>
      </c>
      <c r="F5005" s="35">
        <f t="shared" si="700"/>
        <v>107348</v>
      </c>
      <c r="G5005" s="36">
        <v>2532694.85</v>
      </c>
      <c r="H5005" s="36">
        <v>2529196.25</v>
      </c>
      <c r="I5005" s="37">
        <v>2775556</v>
      </c>
      <c r="J5005" s="38">
        <f t="shared" si="701"/>
        <v>107348</v>
      </c>
      <c r="K5005" s="38">
        <f t="shared" si="702"/>
        <v>1986198.7749999999</v>
      </c>
      <c r="L5005" s="38">
        <f t="shared" si="703"/>
        <v>2530945.5499999998</v>
      </c>
      <c r="M5005" s="39">
        <f t="shared" si="704"/>
        <v>1175377.4030664391</v>
      </c>
      <c r="N5005" s="40">
        <f t="shared" si="705"/>
        <v>755210.83341489942</v>
      </c>
      <c r="O5005" s="41">
        <f t="shared" si="706"/>
        <v>0.64252624854334606</v>
      </c>
      <c r="P5005" s="42">
        <f t="shared" si="707"/>
        <v>107348</v>
      </c>
      <c r="Q5005" s="43" t="str">
        <f t="shared" si="708"/>
        <v>MEDIA GEO</v>
      </c>
    </row>
    <row r="5006" spans="2:17" s="44" customFormat="1" x14ac:dyDescent="0.3">
      <c r="B5006" s="87">
        <v>4962</v>
      </c>
      <c r="C5006" s="88">
        <v>72154500</v>
      </c>
      <c r="D5006" s="89" t="s">
        <v>1143</v>
      </c>
      <c r="E5006" s="78">
        <v>144997</v>
      </c>
      <c r="F5006" s="35">
        <f t="shared" si="700"/>
        <v>152392</v>
      </c>
      <c r="G5006" s="36">
        <v>3716387.85</v>
      </c>
      <c r="H5006" s="36">
        <v>3800354.25</v>
      </c>
      <c r="I5006" s="37">
        <v>4163334</v>
      </c>
      <c r="J5006" s="38">
        <f t="shared" si="701"/>
        <v>152392</v>
      </c>
      <c r="K5006" s="38">
        <f t="shared" si="702"/>
        <v>2958117.0249999999</v>
      </c>
      <c r="L5006" s="38">
        <f t="shared" si="703"/>
        <v>3758371.05</v>
      </c>
      <c r="M5006" s="39">
        <f t="shared" si="704"/>
        <v>1730163.4518806294</v>
      </c>
      <c r="N5006" s="40">
        <f t="shared" si="705"/>
        <v>1115652.8927873375</v>
      </c>
      <c r="O5006" s="41">
        <f t="shared" si="706"/>
        <v>0.64482514156374093</v>
      </c>
      <c r="P5006" s="42">
        <f t="shared" si="707"/>
        <v>152392</v>
      </c>
      <c r="Q5006" s="43" t="str">
        <f t="shared" si="708"/>
        <v>MEDIA GEO</v>
      </c>
    </row>
    <row r="5007" spans="2:17" s="44" customFormat="1" x14ac:dyDescent="0.3">
      <c r="B5007" s="87">
        <v>4963</v>
      </c>
      <c r="C5007" s="88">
        <v>72154500</v>
      </c>
      <c r="D5007" s="89" t="s">
        <v>1446</v>
      </c>
      <c r="E5007" s="78">
        <v>1489590</v>
      </c>
      <c r="F5007" s="35">
        <f t="shared" si="700"/>
        <v>1565559</v>
      </c>
      <c r="G5007" s="36">
        <v>17032642.550000001</v>
      </c>
      <c r="H5007" s="36">
        <v>17516324</v>
      </c>
      <c r="I5007" s="37">
        <v>19081947.5</v>
      </c>
      <c r="J5007" s="38">
        <f t="shared" si="701"/>
        <v>1565559</v>
      </c>
      <c r="K5007" s="38">
        <f t="shared" si="702"/>
        <v>13799118.262499999</v>
      </c>
      <c r="L5007" s="38">
        <f t="shared" si="703"/>
        <v>17274483.274999999</v>
      </c>
      <c r="M5007" s="39">
        <f t="shared" si="704"/>
        <v>9716375.3709749971</v>
      </c>
      <c r="N5007" s="40">
        <f t="shared" si="705"/>
        <v>5763497.5281227473</v>
      </c>
      <c r="O5007" s="41">
        <f t="shared" si="706"/>
        <v>0.59317361753433417</v>
      </c>
      <c r="P5007" s="42">
        <f t="shared" si="707"/>
        <v>1565559</v>
      </c>
      <c r="Q5007" s="43" t="str">
        <f t="shared" si="708"/>
        <v>MEDIA GEO</v>
      </c>
    </row>
    <row r="5008" spans="2:17" s="44" customFormat="1" x14ac:dyDescent="0.3">
      <c r="B5008" s="87">
        <v>4964</v>
      </c>
      <c r="C5008" s="88">
        <v>72154500</v>
      </c>
      <c r="D5008" s="89" t="s">
        <v>1586</v>
      </c>
      <c r="E5008" s="78">
        <v>210758</v>
      </c>
      <c r="F5008" s="35">
        <f t="shared" si="700"/>
        <v>221507</v>
      </c>
      <c r="G5008" s="100">
        <v>3137661.1</v>
      </c>
      <c r="H5008" s="100">
        <v>3184600.65</v>
      </c>
      <c r="I5008" s="100">
        <v>3469445</v>
      </c>
      <c r="J5008" s="38">
        <f t="shared" si="701"/>
        <v>221507</v>
      </c>
      <c r="K5008" s="38">
        <f t="shared" si="702"/>
        <v>2503303.4375</v>
      </c>
      <c r="L5008" s="38">
        <f t="shared" si="703"/>
        <v>3161130.875</v>
      </c>
      <c r="M5008" s="39">
        <f t="shared" si="704"/>
        <v>1664666.0361987634</v>
      </c>
      <c r="N5008" s="40">
        <f t="shared" si="705"/>
        <v>1020467.5408267878</v>
      </c>
      <c r="O5008" s="41">
        <f t="shared" si="706"/>
        <v>0.61301637603960979</v>
      </c>
      <c r="P5008" s="42">
        <f t="shared" si="707"/>
        <v>221507</v>
      </c>
      <c r="Q5008" s="43" t="str">
        <f t="shared" si="708"/>
        <v>MEDIA GEO</v>
      </c>
    </row>
    <row r="5009" spans="2:17" s="44" customFormat="1" x14ac:dyDescent="0.3">
      <c r="B5009" s="87">
        <v>4965</v>
      </c>
      <c r="C5009" s="88">
        <v>72154500</v>
      </c>
      <c r="D5009" s="89" t="s">
        <v>1147</v>
      </c>
      <c r="E5009" s="78">
        <v>145605</v>
      </c>
      <c r="F5009" s="35">
        <f t="shared" si="700"/>
        <v>153031</v>
      </c>
      <c r="G5009" s="36">
        <v>2036768.3</v>
      </c>
      <c r="H5009" s="36">
        <v>2097119.15</v>
      </c>
      <c r="I5009" s="37">
        <v>2255139.25</v>
      </c>
      <c r="J5009" s="38">
        <f t="shared" si="701"/>
        <v>153031</v>
      </c>
      <c r="K5009" s="38">
        <f t="shared" si="702"/>
        <v>1635514.4249999998</v>
      </c>
      <c r="L5009" s="38">
        <f t="shared" si="703"/>
        <v>2066943.7250000001</v>
      </c>
      <c r="M5009" s="39">
        <f t="shared" si="704"/>
        <v>1101867.5119415659</v>
      </c>
      <c r="N5009" s="40">
        <f t="shared" si="705"/>
        <v>670928.73183127178</v>
      </c>
      <c r="O5009" s="41">
        <f t="shared" si="706"/>
        <v>0.60890145553801611</v>
      </c>
      <c r="P5009" s="42">
        <f t="shared" si="707"/>
        <v>153031</v>
      </c>
      <c r="Q5009" s="43" t="str">
        <f t="shared" si="708"/>
        <v>MEDIA GEO</v>
      </c>
    </row>
    <row r="5010" spans="2:17" s="44" customFormat="1" x14ac:dyDescent="0.3">
      <c r="B5010" s="87">
        <v>4966</v>
      </c>
      <c r="C5010" s="88">
        <v>72154500</v>
      </c>
      <c r="D5010" s="89" t="s">
        <v>1242</v>
      </c>
      <c r="E5010" s="78">
        <v>633470</v>
      </c>
      <c r="F5010" s="35">
        <f t="shared" si="700"/>
        <v>665777</v>
      </c>
      <c r="G5010" s="36">
        <v>7433941.9000000004</v>
      </c>
      <c r="H5010" s="36">
        <v>7591670.4500000002</v>
      </c>
      <c r="I5010" s="37">
        <v>8326668</v>
      </c>
      <c r="J5010" s="38">
        <f t="shared" si="701"/>
        <v>665777</v>
      </c>
      <c r="K5010" s="38">
        <f t="shared" si="702"/>
        <v>6004514.3375000004</v>
      </c>
      <c r="L5010" s="38">
        <f t="shared" si="703"/>
        <v>7512806.1750000007</v>
      </c>
      <c r="M5010" s="39">
        <f t="shared" si="704"/>
        <v>4205708.1946067587</v>
      </c>
      <c r="N5010" s="40">
        <f t="shared" si="705"/>
        <v>2503109.3526402353</v>
      </c>
      <c r="O5010" s="41">
        <f t="shared" si="706"/>
        <v>0.59516952599092066</v>
      </c>
      <c r="P5010" s="42">
        <f t="shared" si="707"/>
        <v>665777</v>
      </c>
      <c r="Q5010" s="43" t="str">
        <f t="shared" si="708"/>
        <v>MEDIA GEO</v>
      </c>
    </row>
    <row r="5011" spans="2:17" s="44" customFormat="1" x14ac:dyDescent="0.3">
      <c r="B5011" s="87">
        <v>4967</v>
      </c>
      <c r="C5011" s="88">
        <v>72154500</v>
      </c>
      <c r="D5011" s="89" t="s">
        <v>1364</v>
      </c>
      <c r="E5011" s="78">
        <v>272726</v>
      </c>
      <c r="F5011" s="35">
        <f t="shared" si="700"/>
        <v>286635</v>
      </c>
      <c r="G5011" s="36">
        <v>11868708.949999999</v>
      </c>
      <c r="H5011" s="36">
        <v>12015941.699999999</v>
      </c>
      <c r="I5011" s="37">
        <v>13183891</v>
      </c>
      <c r="J5011" s="38">
        <f t="shared" si="701"/>
        <v>286635</v>
      </c>
      <c r="K5011" s="38">
        <f t="shared" si="702"/>
        <v>9338794.1624999996</v>
      </c>
      <c r="L5011" s="38">
        <f t="shared" si="703"/>
        <v>11942325.324999999</v>
      </c>
      <c r="M5011" s="39">
        <f t="shared" si="704"/>
        <v>4818185.6401530672</v>
      </c>
      <c r="N5011" s="40">
        <f t="shared" si="705"/>
        <v>3204290.1869424745</v>
      </c>
      <c r="O5011" s="41">
        <f t="shared" si="706"/>
        <v>0.66504083201756392</v>
      </c>
      <c r="P5011" s="42">
        <f t="shared" si="707"/>
        <v>286635</v>
      </c>
      <c r="Q5011" s="43" t="str">
        <f t="shared" si="708"/>
        <v>MEDIA GEO</v>
      </c>
    </row>
    <row r="5012" spans="2:17" s="44" customFormat="1" x14ac:dyDescent="0.3">
      <c r="B5012" s="87">
        <v>4968</v>
      </c>
      <c r="C5012" s="88">
        <v>72154500</v>
      </c>
      <c r="D5012" s="89" t="s">
        <v>1570</v>
      </c>
      <c r="E5012" s="78">
        <v>79200</v>
      </c>
      <c r="F5012" s="35">
        <f t="shared" si="700"/>
        <v>83239</v>
      </c>
      <c r="G5012" s="36">
        <v>13235203.800000001</v>
      </c>
      <c r="H5012" s="36">
        <v>13393515.449999999</v>
      </c>
      <c r="I5012" s="37">
        <v>14571669</v>
      </c>
      <c r="J5012" s="38">
        <f t="shared" si="701"/>
        <v>83239</v>
      </c>
      <c r="K5012" s="38">
        <f t="shared" si="702"/>
        <v>10320906.8125</v>
      </c>
      <c r="L5012" s="38">
        <f t="shared" si="703"/>
        <v>13314359.625</v>
      </c>
      <c r="M5012" s="39">
        <f t="shared" si="704"/>
        <v>3829264.2919086092</v>
      </c>
      <c r="N5012" s="40">
        <f t="shared" si="705"/>
        <v>2648839.8864048938</v>
      </c>
      <c r="O5012" s="41">
        <f t="shared" si="706"/>
        <v>0.69173597967682721</v>
      </c>
      <c r="P5012" s="42">
        <f t="shared" si="707"/>
        <v>83239</v>
      </c>
      <c r="Q5012" s="43" t="str">
        <f t="shared" si="708"/>
        <v>MEDIA GEO</v>
      </c>
    </row>
    <row r="5013" spans="2:17" s="44" customFormat="1" x14ac:dyDescent="0.3">
      <c r="B5013" s="87">
        <v>4969</v>
      </c>
      <c r="C5013" s="88">
        <v>72154500</v>
      </c>
      <c r="D5013" s="89" t="s">
        <v>1571</v>
      </c>
      <c r="E5013" s="78">
        <v>610402</v>
      </c>
      <c r="F5013" s="35">
        <f t="shared" si="700"/>
        <v>641533</v>
      </c>
      <c r="G5013" s="36">
        <v>11095518.35</v>
      </c>
      <c r="H5013" s="36">
        <v>11053243.6</v>
      </c>
      <c r="I5013" s="37">
        <v>12143057.5</v>
      </c>
      <c r="J5013" s="38">
        <f t="shared" si="701"/>
        <v>641533</v>
      </c>
      <c r="K5013" s="38">
        <f t="shared" si="702"/>
        <v>8733338.1125000007</v>
      </c>
      <c r="L5013" s="38">
        <f t="shared" si="703"/>
        <v>11074380.975</v>
      </c>
      <c r="M5013" s="39">
        <f t="shared" si="704"/>
        <v>5559632.6599048544</v>
      </c>
      <c r="N5013" s="40">
        <f t="shared" si="705"/>
        <v>3477621.6200699755</v>
      </c>
      <c r="O5013" s="41">
        <f t="shared" si="706"/>
        <v>0.62551284101016313</v>
      </c>
      <c r="P5013" s="42">
        <f t="shared" si="707"/>
        <v>641533</v>
      </c>
      <c r="Q5013" s="43" t="str">
        <f t="shared" si="708"/>
        <v>MEDIA GEO</v>
      </c>
    </row>
    <row r="5014" spans="2:17" s="44" customFormat="1" x14ac:dyDescent="0.3">
      <c r="B5014" s="87">
        <v>4970</v>
      </c>
      <c r="C5014" s="88">
        <v>72154500</v>
      </c>
      <c r="D5014" s="89" t="s">
        <v>1587</v>
      </c>
      <c r="E5014" s="78">
        <v>860833</v>
      </c>
      <c r="F5014" s="35">
        <f t="shared" si="700"/>
        <v>904735</v>
      </c>
      <c r="G5014" s="36">
        <v>2778763.05</v>
      </c>
      <c r="H5014" s="36">
        <v>2840863.2</v>
      </c>
      <c r="I5014" s="37">
        <v>3087806.05</v>
      </c>
      <c r="J5014" s="38">
        <f t="shared" si="701"/>
        <v>904735</v>
      </c>
      <c r="K5014" s="38">
        <f t="shared" si="702"/>
        <v>2403041.8250000002</v>
      </c>
      <c r="L5014" s="38">
        <f t="shared" si="703"/>
        <v>2809813.125</v>
      </c>
      <c r="M5014" s="39">
        <f t="shared" si="704"/>
        <v>2167046.8991465131</v>
      </c>
      <c r="N5014" s="40">
        <f t="shared" si="705"/>
        <v>892589.30385896878</v>
      </c>
      <c r="O5014" s="41">
        <f t="shared" si="706"/>
        <v>0.41189201037158596</v>
      </c>
      <c r="P5014" s="42">
        <f t="shared" si="707"/>
        <v>904735</v>
      </c>
      <c r="Q5014" s="43" t="str">
        <f t="shared" si="708"/>
        <v>MEDIA GEO</v>
      </c>
    </row>
    <row r="5015" spans="2:17" s="44" customFormat="1" x14ac:dyDescent="0.3">
      <c r="B5015" s="87">
        <v>4971</v>
      </c>
      <c r="C5015" s="88">
        <v>72154500</v>
      </c>
      <c r="D5015" s="89" t="s">
        <v>1588</v>
      </c>
      <c r="E5015" s="78">
        <v>213519</v>
      </c>
      <c r="F5015" s="35">
        <f t="shared" si="700"/>
        <v>224408</v>
      </c>
      <c r="G5015" s="36">
        <v>2779929.25</v>
      </c>
      <c r="H5015" s="36">
        <v>2867102.7</v>
      </c>
      <c r="I5015" s="37">
        <v>3087806.05</v>
      </c>
      <c r="J5015" s="38">
        <f t="shared" si="701"/>
        <v>224408</v>
      </c>
      <c r="K5015" s="38">
        <f t="shared" si="702"/>
        <v>2239811.5</v>
      </c>
      <c r="L5015" s="38">
        <f t="shared" si="703"/>
        <v>2823515.9750000001</v>
      </c>
      <c r="M5015" s="39">
        <f t="shared" si="704"/>
        <v>1532997.1076371532</v>
      </c>
      <c r="N5015" s="40">
        <f t="shared" si="705"/>
        <v>925312.23179708386</v>
      </c>
      <c r="O5015" s="41">
        <f t="shared" si="706"/>
        <v>0.60359685428453991</v>
      </c>
      <c r="P5015" s="42">
        <f t="shared" si="707"/>
        <v>224408</v>
      </c>
      <c r="Q5015" s="43" t="str">
        <f t="shared" si="708"/>
        <v>MEDIA GEO</v>
      </c>
    </row>
    <row r="5016" spans="2:17" s="44" customFormat="1" ht="21.6" x14ac:dyDescent="0.3">
      <c r="B5016" s="87">
        <v>4972</v>
      </c>
      <c r="C5016" s="88">
        <v>72154500</v>
      </c>
      <c r="D5016" s="89" t="s">
        <v>1589</v>
      </c>
      <c r="E5016" s="78">
        <v>456200</v>
      </c>
      <c r="F5016" s="35">
        <f t="shared" si="700"/>
        <v>479466</v>
      </c>
      <c r="G5016" s="36">
        <v>14257086.550000001</v>
      </c>
      <c r="H5016" s="36">
        <v>14193820.199999999</v>
      </c>
      <c r="I5016" s="37">
        <v>15612502.5</v>
      </c>
      <c r="J5016" s="38">
        <f t="shared" si="701"/>
        <v>479466</v>
      </c>
      <c r="K5016" s="38">
        <f t="shared" si="702"/>
        <v>11135718.8125</v>
      </c>
      <c r="L5016" s="38">
        <f t="shared" si="703"/>
        <v>14225453.375</v>
      </c>
      <c r="M5016" s="39">
        <f t="shared" si="704"/>
        <v>6238642.5876784567</v>
      </c>
      <c r="N5016" s="40">
        <f t="shared" si="705"/>
        <v>4072352.8191982377</v>
      </c>
      <c r="O5016" s="41">
        <f t="shared" si="706"/>
        <v>0.65276264218778635</v>
      </c>
      <c r="P5016" s="42">
        <f t="shared" si="707"/>
        <v>479466</v>
      </c>
      <c r="Q5016" s="43" t="str">
        <f t="shared" si="708"/>
        <v>MEDIA GEO</v>
      </c>
    </row>
    <row r="5017" spans="2:17" s="44" customFormat="1" ht="21.6" x14ac:dyDescent="0.3">
      <c r="B5017" s="87">
        <v>4973</v>
      </c>
      <c r="C5017" s="88">
        <v>72154500</v>
      </c>
      <c r="D5017" s="89" t="s">
        <v>1574</v>
      </c>
      <c r="E5017" s="78">
        <v>80894</v>
      </c>
      <c r="F5017" s="35">
        <f t="shared" si="700"/>
        <v>85020</v>
      </c>
      <c r="G5017" s="36">
        <v>10354689.800000001</v>
      </c>
      <c r="H5017" s="36">
        <v>10396964.550000001</v>
      </c>
      <c r="I5017" s="37">
        <v>11449168.5</v>
      </c>
      <c r="J5017" s="38">
        <f t="shared" si="701"/>
        <v>85020</v>
      </c>
      <c r="K5017" s="38">
        <f t="shared" si="702"/>
        <v>8071460.7125000004</v>
      </c>
      <c r="L5017" s="38">
        <f t="shared" si="703"/>
        <v>10375827.175000001</v>
      </c>
      <c r="M5017" s="39">
        <f t="shared" si="704"/>
        <v>3199518.8707415843</v>
      </c>
      <c r="N5017" s="40">
        <f t="shared" si="705"/>
        <v>2202283.2714992189</v>
      </c>
      <c r="O5017" s="41">
        <f t="shared" si="706"/>
        <v>0.68831701279785662</v>
      </c>
      <c r="P5017" s="42">
        <f t="shared" si="707"/>
        <v>85020</v>
      </c>
      <c r="Q5017" s="43" t="str">
        <f t="shared" si="708"/>
        <v>MEDIA GEO</v>
      </c>
    </row>
    <row r="5018" spans="2:17" s="44" customFormat="1" ht="21.6" x14ac:dyDescent="0.3">
      <c r="B5018" s="87">
        <v>4974</v>
      </c>
      <c r="C5018" s="88">
        <v>72154500</v>
      </c>
      <c r="D5018" s="89" t="s">
        <v>1590</v>
      </c>
      <c r="E5018" s="78">
        <v>85073</v>
      </c>
      <c r="F5018" s="35">
        <f t="shared" si="700"/>
        <v>89412</v>
      </c>
      <c r="G5018" s="36">
        <v>9350300.0500000007</v>
      </c>
      <c r="H5018" s="36">
        <v>9505987.75</v>
      </c>
      <c r="I5018" s="37">
        <v>10408335</v>
      </c>
      <c r="J5018" s="38">
        <f t="shared" si="701"/>
        <v>89412</v>
      </c>
      <c r="K5018" s="38">
        <f t="shared" si="702"/>
        <v>7338508.7000000002</v>
      </c>
      <c r="L5018" s="38">
        <f t="shared" si="703"/>
        <v>9428143.9000000004</v>
      </c>
      <c r="M5018" s="39">
        <f t="shared" si="704"/>
        <v>3015782.1565268459</v>
      </c>
      <c r="N5018" s="40">
        <f t="shared" si="705"/>
        <v>2069256.1819420711</v>
      </c>
      <c r="O5018" s="41">
        <f t="shared" si="706"/>
        <v>0.6861424580895954</v>
      </c>
      <c r="P5018" s="42">
        <f t="shared" si="707"/>
        <v>89412</v>
      </c>
      <c r="Q5018" s="43" t="str">
        <f t="shared" si="708"/>
        <v>MEDIA GEO</v>
      </c>
    </row>
    <row r="5019" spans="2:17" s="44" customFormat="1" ht="21.6" x14ac:dyDescent="0.3">
      <c r="B5019" s="87">
        <v>4975</v>
      </c>
      <c r="C5019" s="88">
        <v>72154500</v>
      </c>
      <c r="D5019" s="89" t="s">
        <v>1591</v>
      </c>
      <c r="E5019" s="78">
        <v>669332</v>
      </c>
      <c r="F5019" s="35">
        <f t="shared" si="700"/>
        <v>703468</v>
      </c>
      <c r="G5019" s="36">
        <v>10896972.800000001</v>
      </c>
      <c r="H5019" s="36">
        <v>11175403.050000001</v>
      </c>
      <c r="I5019" s="37">
        <v>12143057.5</v>
      </c>
      <c r="J5019" s="38">
        <f t="shared" si="701"/>
        <v>703468</v>
      </c>
      <c r="K5019" s="38">
        <f t="shared" si="702"/>
        <v>8729725.3375000004</v>
      </c>
      <c r="L5019" s="38">
        <f t="shared" si="703"/>
        <v>11036187.925000001</v>
      </c>
      <c r="M5019" s="39">
        <f t="shared" si="704"/>
        <v>5679176.4865536448</v>
      </c>
      <c r="N5019" s="40">
        <f t="shared" si="705"/>
        <v>3518357.2120495355</v>
      </c>
      <c r="O5019" s="41">
        <f t="shared" si="706"/>
        <v>0.6195189074295907</v>
      </c>
      <c r="P5019" s="42">
        <f t="shared" si="707"/>
        <v>703468</v>
      </c>
      <c r="Q5019" s="43" t="str">
        <f t="shared" si="708"/>
        <v>MEDIA GEO</v>
      </c>
    </row>
    <row r="5020" spans="2:17" s="44" customFormat="1" x14ac:dyDescent="0.3">
      <c r="B5020" s="87">
        <v>4976</v>
      </c>
      <c r="C5020" s="88">
        <v>72154500</v>
      </c>
      <c r="D5020" s="89" t="s">
        <v>1592</v>
      </c>
      <c r="E5020" s="78">
        <v>97592</v>
      </c>
      <c r="F5020" s="35">
        <f t="shared" si="700"/>
        <v>102569</v>
      </c>
      <c r="G5020" s="36">
        <v>2446979.15</v>
      </c>
      <c r="H5020" s="36">
        <v>2523073.7000000002</v>
      </c>
      <c r="I5020" s="37">
        <v>2740861.55</v>
      </c>
      <c r="J5020" s="38">
        <f t="shared" si="701"/>
        <v>102569</v>
      </c>
      <c r="K5020" s="38">
        <f t="shared" si="702"/>
        <v>1953370.8499999999</v>
      </c>
      <c r="L5020" s="38">
        <f t="shared" si="703"/>
        <v>2485026.4249999998</v>
      </c>
      <c r="M5020" s="39">
        <f t="shared" si="704"/>
        <v>1147799.0377536451</v>
      </c>
      <c r="N5020" s="40">
        <f t="shared" si="705"/>
        <v>739089.24759547354</v>
      </c>
      <c r="O5020" s="41">
        <f t="shared" si="706"/>
        <v>0.64391868548865783</v>
      </c>
      <c r="P5020" s="42">
        <f t="shared" si="707"/>
        <v>102569</v>
      </c>
      <c r="Q5020" s="43" t="str">
        <f t="shared" si="708"/>
        <v>MEDIA GEO</v>
      </c>
    </row>
    <row r="5021" spans="2:17" s="44" customFormat="1" ht="21.6" x14ac:dyDescent="0.3">
      <c r="B5021" s="87">
        <v>4977</v>
      </c>
      <c r="C5021" s="88">
        <v>72154500</v>
      </c>
      <c r="D5021" s="89" t="s">
        <v>1593</v>
      </c>
      <c r="E5021" s="78">
        <v>241134</v>
      </c>
      <c r="F5021" s="35">
        <f t="shared" si="700"/>
        <v>253432</v>
      </c>
      <c r="G5021" s="36">
        <v>4064498.55</v>
      </c>
      <c r="H5021" s="36">
        <v>4135345.2</v>
      </c>
      <c r="I5021" s="37">
        <v>4510278.5</v>
      </c>
      <c r="J5021" s="38">
        <f t="shared" si="701"/>
        <v>253432</v>
      </c>
      <c r="K5021" s="38">
        <f t="shared" si="702"/>
        <v>3240888.5625</v>
      </c>
      <c r="L5021" s="38">
        <f t="shared" si="703"/>
        <v>4099921.875</v>
      </c>
      <c r="M5021" s="39">
        <f t="shared" si="704"/>
        <v>2093610.5008643838</v>
      </c>
      <c r="N5021" s="40">
        <f t="shared" si="705"/>
        <v>1301202.6965549006</v>
      </c>
      <c r="O5021" s="41">
        <f t="shared" si="706"/>
        <v>0.62151135372012911</v>
      </c>
      <c r="P5021" s="42">
        <f t="shared" si="707"/>
        <v>253432</v>
      </c>
      <c r="Q5021" s="43" t="str">
        <f t="shared" si="708"/>
        <v>MEDIA GEO</v>
      </c>
    </row>
    <row r="5022" spans="2:17" s="44" customFormat="1" x14ac:dyDescent="0.3">
      <c r="B5022" s="87">
        <v>4978</v>
      </c>
      <c r="C5022" s="88">
        <v>72154500</v>
      </c>
      <c r="D5022" s="89" t="s">
        <v>1213</v>
      </c>
      <c r="E5022" s="78">
        <v>145034</v>
      </c>
      <c r="F5022" s="35">
        <f t="shared" si="700"/>
        <v>152431</v>
      </c>
      <c r="G5022" s="36">
        <v>2097410.7000000002</v>
      </c>
      <c r="H5022" s="36">
        <v>2125982.6</v>
      </c>
      <c r="I5022" s="37">
        <v>2324528.15</v>
      </c>
      <c r="J5022" s="38">
        <f t="shared" si="701"/>
        <v>152431</v>
      </c>
      <c r="K5022" s="38">
        <f t="shared" si="702"/>
        <v>1675088.1125000003</v>
      </c>
      <c r="L5022" s="38">
        <f t="shared" si="703"/>
        <v>2111696.6500000004</v>
      </c>
      <c r="M5022" s="39">
        <f t="shared" si="704"/>
        <v>1121147.6821304813</v>
      </c>
      <c r="N5022" s="40">
        <f t="shared" si="705"/>
        <v>684986.1349829965</v>
      </c>
      <c r="O5022" s="41">
        <f t="shared" si="706"/>
        <v>0.6109686938667519</v>
      </c>
      <c r="P5022" s="42">
        <f t="shared" si="707"/>
        <v>152431</v>
      </c>
      <c r="Q5022" s="43" t="str">
        <f t="shared" si="708"/>
        <v>MEDIA GEO</v>
      </c>
    </row>
    <row r="5023" spans="2:17" s="44" customFormat="1" x14ac:dyDescent="0.3">
      <c r="B5023" s="87">
        <v>4979</v>
      </c>
      <c r="C5023" s="88">
        <v>72154500</v>
      </c>
      <c r="D5023" s="89" t="s">
        <v>1161</v>
      </c>
      <c r="E5023" s="78">
        <v>82422</v>
      </c>
      <c r="F5023" s="35">
        <f t="shared" si="700"/>
        <v>86626</v>
      </c>
      <c r="G5023" s="36">
        <v>1587198.2</v>
      </c>
      <c r="H5023" s="36">
        <v>1582533.4</v>
      </c>
      <c r="I5023" s="37">
        <v>1734722.5</v>
      </c>
      <c r="J5023" s="38">
        <f t="shared" si="701"/>
        <v>86626</v>
      </c>
      <c r="K5023" s="38">
        <f t="shared" si="702"/>
        <v>1247770.0249999999</v>
      </c>
      <c r="L5023" s="38">
        <f t="shared" si="703"/>
        <v>1584865.7999999998</v>
      </c>
      <c r="M5023" s="39">
        <f t="shared" si="704"/>
        <v>783818.62678091996</v>
      </c>
      <c r="N5023" s="40">
        <f t="shared" si="705"/>
        <v>492989.63419005024</v>
      </c>
      <c r="O5023" s="41">
        <f t="shared" si="706"/>
        <v>0.62895881438122869</v>
      </c>
      <c r="P5023" s="42">
        <f t="shared" si="707"/>
        <v>86626</v>
      </c>
      <c r="Q5023" s="43" t="str">
        <f t="shared" si="708"/>
        <v>MEDIA GEO</v>
      </c>
    </row>
    <row r="5024" spans="2:17" s="44" customFormat="1" x14ac:dyDescent="0.3">
      <c r="B5024" s="87">
        <v>4980</v>
      </c>
      <c r="C5024" s="88">
        <v>72154500</v>
      </c>
      <c r="D5024" s="89" t="s">
        <v>1579</v>
      </c>
      <c r="E5024" s="78">
        <v>11157</v>
      </c>
      <c r="F5024" s="35">
        <f t="shared" si="700"/>
        <v>11726</v>
      </c>
      <c r="G5024" s="36">
        <v>441115.15</v>
      </c>
      <c r="H5024" s="36">
        <v>446946.15</v>
      </c>
      <c r="I5024" s="37">
        <v>485722.3</v>
      </c>
      <c r="J5024" s="38">
        <f t="shared" si="701"/>
        <v>11726</v>
      </c>
      <c r="K5024" s="38">
        <f t="shared" si="702"/>
        <v>346377.4</v>
      </c>
      <c r="L5024" s="38">
        <f t="shared" si="703"/>
        <v>444030.65</v>
      </c>
      <c r="M5024" s="39">
        <f t="shared" si="704"/>
        <v>183056.97304374288</v>
      </c>
      <c r="N5024" s="40">
        <f t="shared" si="705"/>
        <v>121149.29286652016</v>
      </c>
      <c r="O5024" s="41">
        <f t="shared" si="706"/>
        <v>0.6618119531429737</v>
      </c>
      <c r="P5024" s="42">
        <f t="shared" si="707"/>
        <v>11726</v>
      </c>
      <c r="Q5024" s="43" t="str">
        <f t="shared" si="708"/>
        <v>MEDIA GEO</v>
      </c>
    </row>
    <row r="5025" spans="2:17" s="44" customFormat="1" ht="21.6" x14ac:dyDescent="0.3">
      <c r="B5025" s="87">
        <v>4981</v>
      </c>
      <c r="C5025" s="88">
        <v>72154500</v>
      </c>
      <c r="D5025" s="89" t="s">
        <v>1458</v>
      </c>
      <c r="E5025" s="78">
        <v>808531</v>
      </c>
      <c r="F5025" s="35">
        <f t="shared" si="700"/>
        <v>849766</v>
      </c>
      <c r="G5025" s="36">
        <v>3101800.45</v>
      </c>
      <c r="H5025" s="36">
        <v>3171189.35</v>
      </c>
      <c r="I5025" s="37">
        <v>3469445</v>
      </c>
      <c r="J5025" s="38">
        <f t="shared" si="701"/>
        <v>849766</v>
      </c>
      <c r="K5025" s="38">
        <f t="shared" si="702"/>
        <v>2648050.2000000002</v>
      </c>
      <c r="L5025" s="38">
        <f t="shared" si="703"/>
        <v>3136494.9000000004</v>
      </c>
      <c r="M5025" s="39">
        <f t="shared" si="704"/>
        <v>2320592.2988582905</v>
      </c>
      <c r="N5025" s="40">
        <f t="shared" si="705"/>
        <v>1040031.2498702084</v>
      </c>
      <c r="O5025" s="41">
        <f t="shared" si="706"/>
        <v>0.44817491223335265</v>
      </c>
      <c r="P5025" s="42">
        <f t="shared" si="707"/>
        <v>849766</v>
      </c>
      <c r="Q5025" s="43" t="str">
        <f t="shared" si="708"/>
        <v>MEDIA GEO</v>
      </c>
    </row>
    <row r="5026" spans="2:17" x14ac:dyDescent="0.3">
      <c r="B5026" s="136" t="s">
        <v>305</v>
      </c>
      <c r="C5026" s="137"/>
      <c r="D5026" s="138"/>
      <c r="E5026" s="51"/>
      <c r="F5026" s="52"/>
      <c r="G5026" s="36"/>
      <c r="H5026" s="36"/>
      <c r="I5026" s="37"/>
      <c r="J5026" s="38"/>
      <c r="K5026" s="38"/>
      <c r="L5026" s="38"/>
      <c r="M5026" s="39"/>
      <c r="N5026" s="40"/>
      <c r="O5026" s="53"/>
      <c r="P5026" s="42"/>
      <c r="Q5026" s="43" t="str">
        <f t="shared" si="708"/>
        <v>MENOR VALOR</v>
      </c>
    </row>
    <row r="5027" spans="2:17" s="44" customFormat="1" x14ac:dyDescent="0.3">
      <c r="B5027" s="87">
        <v>4982</v>
      </c>
      <c r="C5027" s="88">
        <v>72154500</v>
      </c>
      <c r="D5027" s="89" t="s">
        <v>1594</v>
      </c>
      <c r="E5027" s="34">
        <v>142902</v>
      </c>
      <c r="F5027" s="35">
        <f t="shared" si="700"/>
        <v>150190</v>
      </c>
      <c r="G5027" s="36">
        <v>3804727.5</v>
      </c>
      <c r="H5027" s="36">
        <v>3879655.85</v>
      </c>
      <c r="I5027" s="37">
        <v>4163334</v>
      </c>
      <c r="J5027" s="38">
        <f t="shared" si="701"/>
        <v>150190</v>
      </c>
      <c r="K5027" s="38">
        <f t="shared" si="702"/>
        <v>2999476.8374999999</v>
      </c>
      <c r="L5027" s="38">
        <f t="shared" si="703"/>
        <v>3842191.6749999998</v>
      </c>
      <c r="M5027" s="39">
        <f t="shared" si="704"/>
        <v>1743009.5139228893</v>
      </c>
      <c r="N5027" s="40">
        <f t="shared" si="705"/>
        <v>1126293.4795011354</v>
      </c>
      <c r="O5027" s="41">
        <f t="shared" si="706"/>
        <v>0.64617747092283662</v>
      </c>
      <c r="P5027" s="42">
        <f t="shared" si="707"/>
        <v>150190</v>
      </c>
      <c r="Q5027" s="43" t="str">
        <f t="shared" si="708"/>
        <v>MEDIA GEO</v>
      </c>
    </row>
    <row r="5028" spans="2:17" s="44" customFormat="1" x14ac:dyDescent="0.3">
      <c r="B5028" s="87">
        <v>4983</v>
      </c>
      <c r="C5028" s="88">
        <v>72154500</v>
      </c>
      <c r="D5028" s="89" t="s">
        <v>1595</v>
      </c>
      <c r="E5028" s="34">
        <v>47393</v>
      </c>
      <c r="F5028" s="35">
        <f t="shared" si="700"/>
        <v>49810</v>
      </c>
      <c r="G5028" s="36">
        <v>2759229.2</v>
      </c>
      <c r="H5028" s="36">
        <v>2832991.35</v>
      </c>
      <c r="I5028" s="37">
        <v>3087806.05</v>
      </c>
      <c r="J5028" s="38">
        <f t="shared" si="701"/>
        <v>49810</v>
      </c>
      <c r="K5028" s="38">
        <f t="shared" si="702"/>
        <v>2182459.1500000004</v>
      </c>
      <c r="L5028" s="38">
        <f t="shared" si="703"/>
        <v>2796110.2750000004</v>
      </c>
      <c r="M5028" s="39">
        <f t="shared" si="704"/>
        <v>1047128.2957234567</v>
      </c>
      <c r="N5028" s="40">
        <f t="shared" si="705"/>
        <v>705210.52990746684</v>
      </c>
      <c r="O5028" s="41">
        <f t="shared" si="706"/>
        <v>0.67347098993274723</v>
      </c>
      <c r="P5028" s="42">
        <f t="shared" si="707"/>
        <v>49810</v>
      </c>
      <c r="Q5028" s="43" t="str">
        <f t="shared" si="708"/>
        <v>MEDIA GEO</v>
      </c>
    </row>
    <row r="5029" spans="2:17" s="44" customFormat="1" x14ac:dyDescent="0.3">
      <c r="B5029" s="87">
        <v>4984</v>
      </c>
      <c r="C5029" s="88">
        <v>72154500</v>
      </c>
      <c r="D5029" s="89" t="s">
        <v>1596</v>
      </c>
      <c r="E5029" s="34">
        <v>40397</v>
      </c>
      <c r="F5029" s="35">
        <f t="shared" ref="F5029:F5092" si="709">ROUND(E5029*($C$5+1),0)</f>
        <v>42457</v>
      </c>
      <c r="G5029" s="36">
        <v>1889535.55</v>
      </c>
      <c r="H5029" s="36">
        <v>1926562.4</v>
      </c>
      <c r="I5029" s="37">
        <v>2081667</v>
      </c>
      <c r="J5029" s="38">
        <f t="shared" si="701"/>
        <v>42457</v>
      </c>
      <c r="K5029" s="38">
        <f t="shared" si="702"/>
        <v>1485055.4875</v>
      </c>
      <c r="L5029" s="38">
        <f t="shared" si="703"/>
        <v>1908048.9750000001</v>
      </c>
      <c r="M5029" s="39">
        <f t="shared" si="704"/>
        <v>753138.20189787226</v>
      </c>
      <c r="N5029" s="40">
        <f t="shared" si="705"/>
        <v>502527.49712379137</v>
      </c>
      <c r="O5029" s="41">
        <f t="shared" si="706"/>
        <v>0.667244731255759</v>
      </c>
      <c r="P5029" s="42">
        <f t="shared" si="707"/>
        <v>42457</v>
      </c>
      <c r="Q5029" s="43" t="str">
        <f t="shared" si="708"/>
        <v>MEDIA GEO</v>
      </c>
    </row>
    <row r="5030" spans="2:17" s="44" customFormat="1" x14ac:dyDescent="0.3">
      <c r="B5030" s="87">
        <v>4985</v>
      </c>
      <c r="C5030" s="88">
        <v>72154500</v>
      </c>
      <c r="D5030" s="89" t="s">
        <v>1597</v>
      </c>
      <c r="E5030" s="34">
        <v>10328</v>
      </c>
      <c r="F5030" s="35">
        <f t="shared" si="709"/>
        <v>10855</v>
      </c>
      <c r="G5030" s="36">
        <v>1107015.3500000001</v>
      </c>
      <c r="H5030" s="36">
        <v>1114887.2</v>
      </c>
      <c r="I5030" s="37">
        <v>1214305.75</v>
      </c>
      <c r="J5030" s="38">
        <f t="shared" si="701"/>
        <v>10855</v>
      </c>
      <c r="K5030" s="38">
        <f t="shared" si="702"/>
        <v>861765.82499999995</v>
      </c>
      <c r="L5030" s="38">
        <f t="shared" si="703"/>
        <v>1110951.2749999999</v>
      </c>
      <c r="M5030" s="39">
        <f t="shared" si="704"/>
        <v>357137.63050150074</v>
      </c>
      <c r="N5030" s="40">
        <f t="shared" si="705"/>
        <v>244858.79623472679</v>
      </c>
      <c r="O5030" s="41">
        <f t="shared" si="706"/>
        <v>0.68561466315070341</v>
      </c>
      <c r="P5030" s="42">
        <f t="shared" si="707"/>
        <v>10855</v>
      </c>
      <c r="Q5030" s="43" t="str">
        <f t="shared" si="708"/>
        <v>MEDIA GEO</v>
      </c>
    </row>
    <row r="5031" spans="2:17" s="44" customFormat="1" x14ac:dyDescent="0.3">
      <c r="B5031" s="87">
        <v>4986</v>
      </c>
      <c r="C5031" s="88">
        <v>72154500</v>
      </c>
      <c r="D5031" s="89" t="s">
        <v>1598</v>
      </c>
      <c r="E5031" s="34">
        <v>13642</v>
      </c>
      <c r="F5031" s="35">
        <f t="shared" si="709"/>
        <v>14338</v>
      </c>
      <c r="G5031" s="36">
        <v>564440.80000000005</v>
      </c>
      <c r="H5031" s="36">
        <v>577852.1</v>
      </c>
      <c r="I5031" s="37">
        <v>624500.1</v>
      </c>
      <c r="J5031" s="38">
        <f t="shared" si="701"/>
        <v>14338</v>
      </c>
      <c r="K5031" s="38">
        <f t="shared" si="702"/>
        <v>445282.75</v>
      </c>
      <c r="L5031" s="38">
        <f t="shared" si="703"/>
        <v>571146.44999999995</v>
      </c>
      <c r="M5031" s="39">
        <f t="shared" si="704"/>
        <v>232468.46381117904</v>
      </c>
      <c r="N5031" s="40">
        <f t="shared" si="705"/>
        <v>154241.5301442515</v>
      </c>
      <c r="O5031" s="41">
        <f t="shared" si="706"/>
        <v>0.66349442679473791</v>
      </c>
      <c r="P5031" s="42">
        <f t="shared" si="707"/>
        <v>232468</v>
      </c>
      <c r="Q5031" s="43" t="str">
        <f t="shared" si="708"/>
        <v>MEDIA GEO</v>
      </c>
    </row>
    <row r="5032" spans="2:17" s="44" customFormat="1" x14ac:dyDescent="0.3">
      <c r="B5032" s="87">
        <v>4987</v>
      </c>
      <c r="C5032" s="88">
        <v>72154500</v>
      </c>
      <c r="D5032" s="89" t="s">
        <v>1599</v>
      </c>
      <c r="E5032" s="34">
        <v>113093</v>
      </c>
      <c r="F5032" s="35">
        <f t="shared" si="709"/>
        <v>118861</v>
      </c>
      <c r="G5032" s="36">
        <v>6954050.5999999996</v>
      </c>
      <c r="H5032" s="36">
        <v>6961339.3499999996</v>
      </c>
      <c r="I5032" s="37">
        <v>7632779</v>
      </c>
      <c r="J5032" s="38">
        <f t="shared" si="701"/>
        <v>118861</v>
      </c>
      <c r="K5032" s="38">
        <f t="shared" si="702"/>
        <v>5416757.4874999998</v>
      </c>
      <c r="L5032" s="38">
        <f t="shared" si="703"/>
        <v>6957694.9749999996</v>
      </c>
      <c r="M5032" s="39">
        <f t="shared" si="704"/>
        <v>2574323.8474452412</v>
      </c>
      <c r="N5032" s="40">
        <f t="shared" si="705"/>
        <v>1736274.4303801591</v>
      </c>
      <c r="O5032" s="41">
        <f t="shared" si="706"/>
        <v>0.67445843385370408</v>
      </c>
      <c r="P5032" s="42">
        <f t="shared" si="707"/>
        <v>118861</v>
      </c>
      <c r="Q5032" s="43" t="str">
        <f t="shared" si="708"/>
        <v>MEDIA GEO</v>
      </c>
    </row>
    <row r="5033" spans="2:17" s="44" customFormat="1" x14ac:dyDescent="0.3">
      <c r="B5033" s="87">
        <v>4988</v>
      </c>
      <c r="C5033" s="88">
        <v>72154500</v>
      </c>
      <c r="D5033" s="89" t="s">
        <v>1011</v>
      </c>
      <c r="E5033" s="34">
        <v>109135</v>
      </c>
      <c r="F5033" s="35">
        <f t="shared" si="709"/>
        <v>114701</v>
      </c>
      <c r="G5033" s="36">
        <v>7935991</v>
      </c>
      <c r="H5033" s="36">
        <v>7975641.7999999998</v>
      </c>
      <c r="I5033" s="37">
        <v>8673612.5</v>
      </c>
      <c r="J5033" s="38">
        <f t="shared" si="701"/>
        <v>114701</v>
      </c>
      <c r="K5033" s="38">
        <f t="shared" si="702"/>
        <v>6174986.5750000002</v>
      </c>
      <c r="L5033" s="38">
        <f t="shared" si="703"/>
        <v>7955816.4000000004</v>
      </c>
      <c r="M5033" s="39">
        <f t="shared" si="704"/>
        <v>2816978.3348482586</v>
      </c>
      <c r="N5033" s="40">
        <f t="shared" si="705"/>
        <v>1910798.6281179143</v>
      </c>
      <c r="O5033" s="41">
        <f t="shared" si="706"/>
        <v>0.67831498896523912</v>
      </c>
      <c r="P5033" s="42">
        <f t="shared" si="707"/>
        <v>114701</v>
      </c>
      <c r="Q5033" s="43" t="str">
        <f t="shared" si="708"/>
        <v>MEDIA GEO</v>
      </c>
    </row>
    <row r="5034" spans="2:17" s="44" customFormat="1" x14ac:dyDescent="0.3">
      <c r="B5034" s="87">
        <v>4989</v>
      </c>
      <c r="C5034" s="88">
        <v>72154500</v>
      </c>
      <c r="D5034" s="89" t="s">
        <v>1013</v>
      </c>
      <c r="E5034" s="34">
        <v>76825</v>
      </c>
      <c r="F5034" s="35">
        <f t="shared" si="709"/>
        <v>80743</v>
      </c>
      <c r="G5034" s="36">
        <v>3716096.3</v>
      </c>
      <c r="H5034" s="36">
        <v>3780237.3</v>
      </c>
      <c r="I5034" s="37">
        <v>4163334</v>
      </c>
      <c r="J5034" s="38">
        <f t="shared" si="701"/>
        <v>80743</v>
      </c>
      <c r="K5034" s="38">
        <f t="shared" si="702"/>
        <v>2935102.65</v>
      </c>
      <c r="L5034" s="38">
        <f t="shared" si="703"/>
        <v>3748166.8</v>
      </c>
      <c r="M5034" s="39">
        <f t="shared" si="704"/>
        <v>1474137.6535596685</v>
      </c>
      <c r="N5034" s="40">
        <f t="shared" si="705"/>
        <v>985278.80840112164</v>
      </c>
      <c r="O5034" s="41">
        <f t="shared" si="706"/>
        <v>0.66837639349481592</v>
      </c>
      <c r="P5034" s="42">
        <f t="shared" si="707"/>
        <v>80743</v>
      </c>
      <c r="Q5034" s="43" t="str">
        <f t="shared" si="708"/>
        <v>MEDIA GEO</v>
      </c>
    </row>
    <row r="5035" spans="2:17" s="44" customFormat="1" x14ac:dyDescent="0.3">
      <c r="B5035" s="87">
        <v>4990</v>
      </c>
      <c r="C5035" s="88">
        <v>72154500</v>
      </c>
      <c r="D5035" s="89" t="s">
        <v>1600</v>
      </c>
      <c r="E5035" s="34">
        <v>78464</v>
      </c>
      <c r="F5035" s="35">
        <f t="shared" si="709"/>
        <v>82466</v>
      </c>
      <c r="G5035" s="36">
        <v>7730156.7000000002</v>
      </c>
      <c r="H5035" s="36">
        <v>8050278.5999999996</v>
      </c>
      <c r="I5035" s="37">
        <v>8673612.5</v>
      </c>
      <c r="J5035" s="38">
        <f t="shared" si="701"/>
        <v>82466</v>
      </c>
      <c r="K5035" s="38">
        <f t="shared" si="702"/>
        <v>6134128.4500000002</v>
      </c>
      <c r="L5035" s="38">
        <f t="shared" si="703"/>
        <v>7890217.6500000004</v>
      </c>
      <c r="M5035" s="39">
        <f t="shared" si="704"/>
        <v>2582965.1013317257</v>
      </c>
      <c r="N5035" s="40">
        <f t="shared" si="705"/>
        <v>1768119.8709025313</v>
      </c>
      <c r="O5035" s="41">
        <f t="shared" si="706"/>
        <v>0.68453107244496791</v>
      </c>
      <c r="P5035" s="42">
        <f t="shared" si="707"/>
        <v>82466</v>
      </c>
      <c r="Q5035" s="43" t="str">
        <f t="shared" si="708"/>
        <v>MEDIA GEO</v>
      </c>
    </row>
    <row r="5036" spans="2:17" s="44" customFormat="1" x14ac:dyDescent="0.3">
      <c r="B5036" s="87">
        <v>4991</v>
      </c>
      <c r="C5036" s="88">
        <v>72154500</v>
      </c>
      <c r="D5036" s="89" t="s">
        <v>1601</v>
      </c>
      <c r="E5036" s="34">
        <v>1381</v>
      </c>
      <c r="F5036" s="35">
        <f t="shared" si="709"/>
        <v>1451</v>
      </c>
      <c r="G5036" s="36">
        <v>2960981.8</v>
      </c>
      <c r="H5036" s="36">
        <v>3074103.2</v>
      </c>
      <c r="I5036" s="37">
        <v>3295972.75</v>
      </c>
      <c r="J5036" s="38">
        <f t="shared" si="701"/>
        <v>1451</v>
      </c>
      <c r="K5036" s="38">
        <f t="shared" si="702"/>
        <v>2333127.1875</v>
      </c>
      <c r="L5036" s="38">
        <f t="shared" si="703"/>
        <v>3017542.5</v>
      </c>
      <c r="M5036" s="39">
        <f t="shared" si="704"/>
        <v>456773.92213196348</v>
      </c>
      <c r="N5036" s="40">
        <f t="shared" si="705"/>
        <v>321961.92586918571</v>
      </c>
      <c r="O5036" s="41">
        <f t="shared" si="706"/>
        <v>0.70486056727242374</v>
      </c>
      <c r="P5036" s="42">
        <f t="shared" si="707"/>
        <v>1451</v>
      </c>
      <c r="Q5036" s="43" t="str">
        <f t="shared" si="708"/>
        <v>MEDIA GEO</v>
      </c>
    </row>
    <row r="5037" spans="2:17" s="44" customFormat="1" x14ac:dyDescent="0.3">
      <c r="B5037" s="87">
        <v>4992</v>
      </c>
      <c r="C5037" s="88">
        <v>72154500</v>
      </c>
      <c r="D5037" s="89" t="s">
        <v>1602</v>
      </c>
      <c r="E5037" s="34">
        <v>40060</v>
      </c>
      <c r="F5037" s="35">
        <f t="shared" si="709"/>
        <v>42103</v>
      </c>
      <c r="G5037" s="36">
        <v>371143.15</v>
      </c>
      <c r="H5037" s="36">
        <v>379598.1</v>
      </c>
      <c r="I5037" s="37">
        <v>416333.4</v>
      </c>
      <c r="J5037" s="38">
        <f t="shared" si="701"/>
        <v>42103</v>
      </c>
      <c r="K5037" s="38">
        <f t="shared" si="702"/>
        <v>302294.41249999998</v>
      </c>
      <c r="L5037" s="38">
        <f t="shared" si="703"/>
        <v>375370.625</v>
      </c>
      <c r="M5037" s="39">
        <f t="shared" si="704"/>
        <v>222923.03321143673</v>
      </c>
      <c r="N5037" s="40">
        <f t="shared" si="705"/>
        <v>127859.07165818368</v>
      </c>
      <c r="O5037" s="41">
        <f t="shared" si="706"/>
        <v>0.57355702466560576</v>
      </c>
      <c r="P5037" s="42">
        <f t="shared" si="707"/>
        <v>42103</v>
      </c>
      <c r="Q5037" s="43" t="str">
        <f t="shared" si="708"/>
        <v>MEDIA GEO</v>
      </c>
    </row>
    <row r="5038" spans="2:17" s="44" customFormat="1" x14ac:dyDescent="0.3">
      <c r="B5038" s="87">
        <v>4993</v>
      </c>
      <c r="C5038" s="88">
        <v>72154500</v>
      </c>
      <c r="D5038" s="89" t="s">
        <v>1603</v>
      </c>
      <c r="E5038" s="34">
        <v>1086</v>
      </c>
      <c r="F5038" s="35">
        <f t="shared" si="709"/>
        <v>1141</v>
      </c>
      <c r="G5038" s="36">
        <v>3799771.15</v>
      </c>
      <c r="H5038" s="36">
        <v>3860413.55</v>
      </c>
      <c r="I5038" s="37">
        <v>4163334</v>
      </c>
      <c r="J5038" s="38">
        <f t="shared" si="701"/>
        <v>1141</v>
      </c>
      <c r="K5038" s="38">
        <f t="shared" si="702"/>
        <v>2956164.9249999998</v>
      </c>
      <c r="L5038" s="38">
        <f t="shared" si="703"/>
        <v>3830092.3499999996</v>
      </c>
      <c r="M5038" s="39">
        <f t="shared" si="704"/>
        <v>513782.77784095687</v>
      </c>
      <c r="N5038" s="40">
        <f t="shared" si="705"/>
        <v>362492.4774308682</v>
      </c>
      <c r="O5038" s="41">
        <f t="shared" si="706"/>
        <v>0.70553645054852132</v>
      </c>
      <c r="P5038" s="42">
        <f t="shared" si="707"/>
        <v>1141</v>
      </c>
      <c r="Q5038" s="43" t="str">
        <f t="shared" si="708"/>
        <v>MEDIA GEO</v>
      </c>
    </row>
    <row r="5039" spans="2:17" s="44" customFormat="1" x14ac:dyDescent="0.3">
      <c r="B5039" s="87">
        <v>4994</v>
      </c>
      <c r="C5039" s="88">
        <v>72154500</v>
      </c>
      <c r="D5039" s="89" t="s">
        <v>1604</v>
      </c>
      <c r="E5039" s="34">
        <v>68706</v>
      </c>
      <c r="F5039" s="35">
        <f t="shared" si="709"/>
        <v>72210</v>
      </c>
      <c r="G5039" s="36">
        <v>786893.45</v>
      </c>
      <c r="H5039" s="36">
        <v>802637.15</v>
      </c>
      <c r="I5039" s="37">
        <v>867361.25</v>
      </c>
      <c r="J5039" s="38">
        <f t="shared" si="701"/>
        <v>72210</v>
      </c>
      <c r="K5039" s="38">
        <f t="shared" si="702"/>
        <v>632275.46250000002</v>
      </c>
      <c r="L5039" s="38">
        <f t="shared" si="703"/>
        <v>794765.3</v>
      </c>
      <c r="M5039" s="39">
        <f t="shared" si="704"/>
        <v>445972.55897502659</v>
      </c>
      <c r="N5039" s="40">
        <f t="shared" si="705"/>
        <v>264290.04000487819</v>
      </c>
      <c r="O5039" s="41">
        <f t="shared" si="706"/>
        <v>0.5926150268354915</v>
      </c>
      <c r="P5039" s="42">
        <f t="shared" si="707"/>
        <v>72210</v>
      </c>
      <c r="Q5039" s="43" t="str">
        <f t="shared" si="708"/>
        <v>MEDIA GEO</v>
      </c>
    </row>
    <row r="5040" spans="2:17" s="44" customFormat="1" x14ac:dyDescent="0.3">
      <c r="B5040" s="87">
        <v>4995</v>
      </c>
      <c r="C5040" s="88">
        <v>72154500</v>
      </c>
      <c r="D5040" s="89" t="s">
        <v>1605</v>
      </c>
      <c r="E5040" s="34">
        <v>11175</v>
      </c>
      <c r="F5040" s="35">
        <f t="shared" si="709"/>
        <v>11745</v>
      </c>
      <c r="G5040" s="36">
        <v>882230.3</v>
      </c>
      <c r="H5040" s="36">
        <v>903805</v>
      </c>
      <c r="I5040" s="37">
        <v>971444.6</v>
      </c>
      <c r="J5040" s="38">
        <f t="shared" si="701"/>
        <v>11745</v>
      </c>
      <c r="K5040" s="38">
        <f t="shared" si="702"/>
        <v>692306.22499999998</v>
      </c>
      <c r="L5040" s="38">
        <f t="shared" si="703"/>
        <v>893017.65</v>
      </c>
      <c r="M5040" s="39">
        <f t="shared" si="704"/>
        <v>308838.86103992572</v>
      </c>
      <c r="N5040" s="40">
        <f t="shared" si="705"/>
        <v>210077.08379022533</v>
      </c>
      <c r="O5040" s="41">
        <f t="shared" si="706"/>
        <v>0.68021583515381256</v>
      </c>
      <c r="P5040" s="42">
        <f t="shared" si="707"/>
        <v>11745</v>
      </c>
      <c r="Q5040" s="43" t="str">
        <f t="shared" si="708"/>
        <v>MEDIA GEO</v>
      </c>
    </row>
    <row r="5041" spans="2:17" s="44" customFormat="1" x14ac:dyDescent="0.3">
      <c r="B5041" s="87">
        <v>4996</v>
      </c>
      <c r="C5041" s="88">
        <v>72154500</v>
      </c>
      <c r="D5041" s="89" t="s">
        <v>1606</v>
      </c>
      <c r="E5041" s="34">
        <v>11580</v>
      </c>
      <c r="F5041" s="35">
        <f t="shared" si="709"/>
        <v>12171</v>
      </c>
      <c r="G5041" s="36">
        <v>564440.80000000005</v>
      </c>
      <c r="H5041" s="36">
        <v>576977.44999999995</v>
      </c>
      <c r="I5041" s="37">
        <v>624500.1</v>
      </c>
      <c r="J5041" s="38">
        <f t="shared" si="701"/>
        <v>12171</v>
      </c>
      <c r="K5041" s="38">
        <f t="shared" si="702"/>
        <v>444522.33750000002</v>
      </c>
      <c r="L5041" s="38">
        <f t="shared" si="703"/>
        <v>570709.125</v>
      </c>
      <c r="M5041" s="39">
        <f t="shared" si="704"/>
        <v>223053.48000307143</v>
      </c>
      <c r="N5041" s="40">
        <f t="shared" si="705"/>
        <v>149116.43164360832</v>
      </c>
      <c r="O5041" s="41">
        <f t="shared" si="706"/>
        <v>0.66852322430277711</v>
      </c>
      <c r="P5041" s="42">
        <f t="shared" si="707"/>
        <v>12171</v>
      </c>
      <c r="Q5041" s="43" t="str">
        <f t="shared" si="708"/>
        <v>MEDIA GEO</v>
      </c>
    </row>
    <row r="5042" spans="2:17" s="44" customFormat="1" x14ac:dyDescent="0.3">
      <c r="B5042" s="87">
        <v>4997</v>
      </c>
      <c r="C5042" s="88">
        <v>72154500</v>
      </c>
      <c r="D5042" s="89" t="s">
        <v>1607</v>
      </c>
      <c r="E5042" s="34">
        <v>11359</v>
      </c>
      <c r="F5042" s="35">
        <f t="shared" si="709"/>
        <v>11938</v>
      </c>
      <c r="G5042" s="36">
        <v>754239.85</v>
      </c>
      <c r="H5042" s="36">
        <v>760070.85</v>
      </c>
      <c r="I5042" s="37">
        <v>832666.8</v>
      </c>
      <c r="J5042" s="38">
        <f t="shared" si="701"/>
        <v>11938</v>
      </c>
      <c r="K5042" s="38">
        <f t="shared" si="702"/>
        <v>589728.875</v>
      </c>
      <c r="L5042" s="38">
        <f t="shared" si="703"/>
        <v>757155.35</v>
      </c>
      <c r="M5042" s="39">
        <f t="shared" si="704"/>
        <v>274752.46261236368</v>
      </c>
      <c r="N5042" s="40">
        <f t="shared" si="705"/>
        <v>185837.88870710073</v>
      </c>
      <c r="O5042" s="41">
        <f t="shared" si="706"/>
        <v>0.67638297739042053</v>
      </c>
      <c r="P5042" s="42">
        <f t="shared" si="707"/>
        <v>11938</v>
      </c>
      <c r="Q5042" s="43" t="str">
        <f t="shared" si="708"/>
        <v>MEDIA GEO</v>
      </c>
    </row>
    <row r="5043" spans="2:17" s="44" customFormat="1" x14ac:dyDescent="0.3">
      <c r="B5043" s="87">
        <v>4998</v>
      </c>
      <c r="C5043" s="88">
        <v>72154500</v>
      </c>
      <c r="D5043" s="89" t="s">
        <v>1608</v>
      </c>
      <c r="E5043" s="34">
        <v>8321</v>
      </c>
      <c r="F5043" s="35">
        <f t="shared" si="709"/>
        <v>8745</v>
      </c>
      <c r="G5043" s="36">
        <v>900306.4</v>
      </c>
      <c r="H5043" s="36">
        <v>927129</v>
      </c>
      <c r="I5043" s="37">
        <v>1006139.05</v>
      </c>
      <c r="J5043" s="38">
        <f t="shared" si="701"/>
        <v>8745</v>
      </c>
      <c r="K5043" s="38">
        <f t="shared" si="702"/>
        <v>710579.86250000005</v>
      </c>
      <c r="L5043" s="38">
        <f t="shared" si="703"/>
        <v>913717.7</v>
      </c>
      <c r="M5043" s="39">
        <f t="shared" si="704"/>
        <v>292743.37840905471</v>
      </c>
      <c r="N5043" s="40">
        <f t="shared" si="705"/>
        <v>200817.17921902577</v>
      </c>
      <c r="O5043" s="41">
        <f t="shared" si="706"/>
        <v>0.68598367727525822</v>
      </c>
      <c r="P5043" s="42">
        <f t="shared" si="707"/>
        <v>8745</v>
      </c>
      <c r="Q5043" s="43" t="str">
        <f t="shared" si="708"/>
        <v>MEDIA GEO</v>
      </c>
    </row>
    <row r="5044" spans="2:17" s="44" customFormat="1" x14ac:dyDescent="0.3">
      <c r="B5044" s="87">
        <v>4999</v>
      </c>
      <c r="C5044" s="88">
        <v>72154500</v>
      </c>
      <c r="D5044" s="89" t="s">
        <v>1609</v>
      </c>
      <c r="E5044" s="34">
        <v>83140</v>
      </c>
      <c r="F5044" s="35">
        <f t="shared" si="709"/>
        <v>87380</v>
      </c>
      <c r="G5044" s="36">
        <v>5940914.3499999996</v>
      </c>
      <c r="H5044" s="36">
        <v>6105348.5499999998</v>
      </c>
      <c r="I5044" s="37">
        <v>6591945.5</v>
      </c>
      <c r="J5044" s="38">
        <f t="shared" si="701"/>
        <v>87380</v>
      </c>
      <c r="K5044" s="38">
        <f t="shared" si="702"/>
        <v>4681397.0999999996</v>
      </c>
      <c r="L5044" s="38">
        <f t="shared" si="703"/>
        <v>6023131.4499999993</v>
      </c>
      <c r="M5044" s="39">
        <f t="shared" si="704"/>
        <v>2137949.046770554</v>
      </c>
      <c r="N5044" s="40">
        <f t="shared" si="705"/>
        <v>1449971.2782626937</v>
      </c>
      <c r="O5044" s="41">
        <f t="shared" si="706"/>
        <v>0.67820665813010161</v>
      </c>
      <c r="P5044" s="42">
        <f t="shared" si="707"/>
        <v>87380</v>
      </c>
      <c r="Q5044" s="43" t="str">
        <f t="shared" si="708"/>
        <v>MEDIA GEO</v>
      </c>
    </row>
    <row r="5045" spans="2:17" s="44" customFormat="1" x14ac:dyDescent="0.3">
      <c r="B5045" s="87">
        <v>5000</v>
      </c>
      <c r="C5045" s="88">
        <v>72154500</v>
      </c>
      <c r="D5045" s="89" t="s">
        <v>1610</v>
      </c>
      <c r="E5045" s="34">
        <v>128944</v>
      </c>
      <c r="F5045" s="35">
        <f t="shared" si="709"/>
        <v>135520</v>
      </c>
      <c r="G5045" s="36">
        <v>1202935.3</v>
      </c>
      <c r="H5045" s="36">
        <v>1203518.3999999999</v>
      </c>
      <c r="I5045" s="37">
        <v>1318389.1000000001</v>
      </c>
      <c r="J5045" s="38">
        <f t="shared" si="701"/>
        <v>135520</v>
      </c>
      <c r="K5045" s="38">
        <f t="shared" si="702"/>
        <v>965090.70000000007</v>
      </c>
      <c r="L5045" s="38">
        <f t="shared" si="703"/>
        <v>1203226.8500000001</v>
      </c>
      <c r="M5045" s="39">
        <f t="shared" si="704"/>
        <v>713157.57596009714</v>
      </c>
      <c r="N5045" s="40">
        <f t="shared" si="705"/>
        <v>408451.44702954416</v>
      </c>
      <c r="O5045" s="41">
        <f t="shared" si="706"/>
        <v>0.57273660239766977</v>
      </c>
      <c r="P5045" s="42">
        <f t="shared" si="707"/>
        <v>135520</v>
      </c>
      <c r="Q5045" s="43" t="str">
        <f t="shared" si="708"/>
        <v>MEDIA GEO</v>
      </c>
    </row>
    <row r="5046" spans="2:17" s="44" customFormat="1" x14ac:dyDescent="0.3">
      <c r="B5046" s="87">
        <v>5001</v>
      </c>
      <c r="C5046" s="88">
        <v>72154500</v>
      </c>
      <c r="D5046" s="89" t="s">
        <v>1611</v>
      </c>
      <c r="E5046" s="34">
        <v>120530</v>
      </c>
      <c r="F5046" s="35">
        <f t="shared" si="709"/>
        <v>126677</v>
      </c>
      <c r="G5046" s="36">
        <v>571146.44999999995</v>
      </c>
      <c r="H5046" s="36">
        <v>570563.35</v>
      </c>
      <c r="I5046" s="37">
        <v>624500.1</v>
      </c>
      <c r="J5046" s="38">
        <f t="shared" si="701"/>
        <v>126677</v>
      </c>
      <c r="K5046" s="38">
        <f t="shared" si="702"/>
        <v>473221.72499999998</v>
      </c>
      <c r="L5046" s="38">
        <f t="shared" si="703"/>
        <v>570854.89999999991</v>
      </c>
      <c r="M5046" s="39">
        <f t="shared" si="704"/>
        <v>400700.98387100303</v>
      </c>
      <c r="N5046" s="40">
        <f t="shared" si="705"/>
        <v>193764.21720293933</v>
      </c>
      <c r="O5046" s="41">
        <f t="shared" si="706"/>
        <v>0.48356311814127589</v>
      </c>
      <c r="P5046" s="42">
        <f t="shared" si="707"/>
        <v>126677</v>
      </c>
      <c r="Q5046" s="43" t="str">
        <f t="shared" si="708"/>
        <v>MEDIA GEO</v>
      </c>
    </row>
    <row r="5047" spans="2:17" s="44" customFormat="1" x14ac:dyDescent="0.3">
      <c r="B5047" s="87">
        <v>5002</v>
      </c>
      <c r="C5047" s="88">
        <v>72154500</v>
      </c>
      <c r="D5047" s="89" t="s">
        <v>1612</v>
      </c>
      <c r="E5047" s="34">
        <v>171784</v>
      </c>
      <c r="F5047" s="35">
        <f t="shared" si="709"/>
        <v>180545</v>
      </c>
      <c r="G5047" s="36">
        <v>2033269.7</v>
      </c>
      <c r="H5047" s="36">
        <v>2102075.5</v>
      </c>
      <c r="I5047" s="37">
        <v>2255139.25</v>
      </c>
      <c r="J5047" s="38">
        <f t="shared" si="701"/>
        <v>180545</v>
      </c>
      <c r="K5047" s="38">
        <f t="shared" si="702"/>
        <v>1642757.3625</v>
      </c>
      <c r="L5047" s="38">
        <f t="shared" si="703"/>
        <v>2067672.6</v>
      </c>
      <c r="M5047" s="39">
        <f t="shared" si="704"/>
        <v>1148551.65559326</v>
      </c>
      <c r="N5047" s="40">
        <f t="shared" si="705"/>
        <v>684484.070403705</v>
      </c>
      <c r="O5047" s="41">
        <f t="shared" si="706"/>
        <v>0.59595410190771902</v>
      </c>
      <c r="P5047" s="42">
        <f t="shared" si="707"/>
        <v>180545</v>
      </c>
      <c r="Q5047" s="43" t="str">
        <f t="shared" si="708"/>
        <v>MEDIA GEO</v>
      </c>
    </row>
    <row r="5048" spans="2:17" s="44" customFormat="1" x14ac:dyDescent="0.3">
      <c r="B5048" s="87">
        <v>5003</v>
      </c>
      <c r="C5048" s="88">
        <v>72154500</v>
      </c>
      <c r="D5048" s="89" t="s">
        <v>1613</v>
      </c>
      <c r="E5048" s="34">
        <v>149047</v>
      </c>
      <c r="F5048" s="35">
        <f t="shared" si="709"/>
        <v>156648</v>
      </c>
      <c r="G5048" s="36">
        <v>4721943.8</v>
      </c>
      <c r="H5048" s="36">
        <v>4798913</v>
      </c>
      <c r="I5048" s="37">
        <v>5204167.5</v>
      </c>
      <c r="J5048" s="38">
        <f t="shared" si="701"/>
        <v>156648</v>
      </c>
      <c r="K5048" s="38">
        <f t="shared" si="702"/>
        <v>3720418.0750000002</v>
      </c>
      <c r="L5048" s="38">
        <f t="shared" si="703"/>
        <v>4760428.4000000004</v>
      </c>
      <c r="M5048" s="39">
        <f t="shared" si="704"/>
        <v>2073170.176915203</v>
      </c>
      <c r="N5048" s="40">
        <f t="shared" si="705"/>
        <v>1355185.827591144</v>
      </c>
      <c r="O5048" s="41">
        <f t="shared" si="706"/>
        <v>0.65367804470716828</v>
      </c>
      <c r="P5048" s="42">
        <f t="shared" si="707"/>
        <v>156648</v>
      </c>
      <c r="Q5048" s="43" t="str">
        <f t="shared" si="708"/>
        <v>MEDIA GEO</v>
      </c>
    </row>
    <row r="5049" spans="2:17" s="44" customFormat="1" x14ac:dyDescent="0.3">
      <c r="B5049" s="87">
        <v>5004</v>
      </c>
      <c r="C5049" s="88">
        <v>72154500</v>
      </c>
      <c r="D5049" s="89" t="s">
        <v>1614</v>
      </c>
      <c r="E5049" s="34">
        <v>10291</v>
      </c>
      <c r="F5049" s="35">
        <f t="shared" si="709"/>
        <v>10816</v>
      </c>
      <c r="G5049" s="36">
        <v>1887786.25</v>
      </c>
      <c r="H5049" s="36">
        <v>1917815.9</v>
      </c>
      <c r="I5049" s="37">
        <v>2081667</v>
      </c>
      <c r="J5049" s="38">
        <f t="shared" si="701"/>
        <v>10816</v>
      </c>
      <c r="K5049" s="38">
        <f t="shared" si="702"/>
        <v>1474521.2875000001</v>
      </c>
      <c r="L5049" s="38">
        <f t="shared" si="703"/>
        <v>1902801.075</v>
      </c>
      <c r="M5049" s="39">
        <f t="shared" si="704"/>
        <v>534329.82654767355</v>
      </c>
      <c r="N5049" s="40">
        <f t="shared" si="705"/>
        <v>370180.17679677799</v>
      </c>
      <c r="O5049" s="41">
        <f t="shared" si="706"/>
        <v>0.69279339914173788</v>
      </c>
      <c r="P5049" s="42">
        <f t="shared" si="707"/>
        <v>10816</v>
      </c>
      <c r="Q5049" s="43" t="str">
        <f t="shared" si="708"/>
        <v>MEDIA GEO</v>
      </c>
    </row>
    <row r="5050" spans="2:17" s="44" customFormat="1" x14ac:dyDescent="0.3">
      <c r="B5050" s="87">
        <v>5005</v>
      </c>
      <c r="C5050" s="88">
        <v>72154500</v>
      </c>
      <c r="D5050" s="89" t="s">
        <v>1615</v>
      </c>
      <c r="E5050" s="34">
        <v>113258</v>
      </c>
      <c r="F5050" s="35">
        <f t="shared" si="709"/>
        <v>119034</v>
      </c>
      <c r="G5050" s="36">
        <v>4556051.8499999996</v>
      </c>
      <c r="H5050" s="36">
        <v>4709990.25</v>
      </c>
      <c r="I5050" s="37">
        <v>5065389.7</v>
      </c>
      <c r="J5050" s="38">
        <f t="shared" si="701"/>
        <v>119034</v>
      </c>
      <c r="K5050" s="38">
        <f t="shared" si="702"/>
        <v>3612616.45</v>
      </c>
      <c r="L5050" s="38">
        <f t="shared" si="703"/>
        <v>4633021.05</v>
      </c>
      <c r="M5050" s="39">
        <f t="shared" si="704"/>
        <v>1896588.6149055979</v>
      </c>
      <c r="N5050" s="40">
        <f t="shared" si="705"/>
        <v>1256920.9221291903</v>
      </c>
      <c r="O5050" s="41">
        <f t="shared" si="706"/>
        <v>0.66272723154132884</v>
      </c>
      <c r="P5050" s="42">
        <f t="shared" si="707"/>
        <v>119034</v>
      </c>
      <c r="Q5050" s="43" t="str">
        <f t="shared" si="708"/>
        <v>MEDIA GEO</v>
      </c>
    </row>
    <row r="5051" spans="2:17" s="44" customFormat="1" x14ac:dyDescent="0.3">
      <c r="B5051" s="87">
        <v>5006</v>
      </c>
      <c r="C5051" s="88">
        <v>72154500</v>
      </c>
      <c r="D5051" s="89" t="s">
        <v>1616</v>
      </c>
      <c r="E5051" s="34">
        <v>21779</v>
      </c>
      <c r="F5051" s="35">
        <f t="shared" si="709"/>
        <v>22890</v>
      </c>
      <c r="G5051" s="36">
        <v>1237046.6499999999</v>
      </c>
      <c r="H5051" s="36">
        <v>1262994.6000000001</v>
      </c>
      <c r="I5051" s="37">
        <v>1387778</v>
      </c>
      <c r="J5051" s="38">
        <f t="shared" si="701"/>
        <v>22890</v>
      </c>
      <c r="K5051" s="38">
        <f t="shared" si="702"/>
        <v>977677.3125</v>
      </c>
      <c r="L5051" s="38">
        <f t="shared" si="703"/>
        <v>1250020.625</v>
      </c>
      <c r="M5051" s="39">
        <f t="shared" si="704"/>
        <v>471996.02438776632</v>
      </c>
      <c r="N5051" s="40">
        <f t="shared" si="705"/>
        <v>317565.91531632055</v>
      </c>
      <c r="O5051" s="41">
        <f t="shared" si="706"/>
        <v>0.67281480967607821</v>
      </c>
      <c r="P5051" s="42">
        <f t="shared" si="707"/>
        <v>22890</v>
      </c>
      <c r="Q5051" s="43" t="str">
        <f t="shared" si="708"/>
        <v>MEDIA GEO</v>
      </c>
    </row>
    <row r="5052" spans="2:17" s="44" customFormat="1" x14ac:dyDescent="0.3">
      <c r="B5052" s="87">
        <v>5007</v>
      </c>
      <c r="C5052" s="88">
        <v>72154500</v>
      </c>
      <c r="D5052" s="89" t="s">
        <v>1617</v>
      </c>
      <c r="E5052" s="34">
        <v>15796</v>
      </c>
      <c r="F5052" s="35">
        <f t="shared" si="709"/>
        <v>16602</v>
      </c>
      <c r="G5052" s="36">
        <v>1131214</v>
      </c>
      <c r="H5052" s="36">
        <v>1142001.3500000001</v>
      </c>
      <c r="I5052" s="37">
        <v>1249000.2</v>
      </c>
      <c r="J5052" s="38">
        <f t="shared" si="701"/>
        <v>16602</v>
      </c>
      <c r="K5052" s="38">
        <f t="shared" si="702"/>
        <v>884704.38749999995</v>
      </c>
      <c r="L5052" s="38">
        <f t="shared" si="703"/>
        <v>1136607.675</v>
      </c>
      <c r="M5052" s="39">
        <f t="shared" si="704"/>
        <v>404560.5923627289</v>
      </c>
      <c r="N5052" s="40">
        <f t="shared" si="705"/>
        <v>274328.15147927316</v>
      </c>
      <c r="O5052" s="41">
        <f t="shared" si="706"/>
        <v>0.67808915810888126</v>
      </c>
      <c r="P5052" s="42">
        <f t="shared" si="707"/>
        <v>16602</v>
      </c>
      <c r="Q5052" s="43" t="str">
        <f t="shared" si="708"/>
        <v>MEDIA GEO</v>
      </c>
    </row>
    <row r="5053" spans="2:17" s="44" customFormat="1" x14ac:dyDescent="0.3">
      <c r="B5053" s="87">
        <v>5008</v>
      </c>
      <c r="C5053" s="88">
        <v>72154500</v>
      </c>
      <c r="D5053" s="89" t="s">
        <v>1618</v>
      </c>
      <c r="E5053" s="34">
        <v>55967</v>
      </c>
      <c r="F5053" s="35">
        <f t="shared" si="709"/>
        <v>58821</v>
      </c>
      <c r="G5053" s="36">
        <v>7593419.75</v>
      </c>
      <c r="H5053" s="36">
        <v>7660476.25</v>
      </c>
      <c r="I5053" s="37">
        <v>8326668</v>
      </c>
      <c r="J5053" s="38">
        <f t="shared" si="701"/>
        <v>58821</v>
      </c>
      <c r="K5053" s="38">
        <f t="shared" si="702"/>
        <v>5909846.25</v>
      </c>
      <c r="L5053" s="38">
        <f t="shared" si="703"/>
        <v>7626948</v>
      </c>
      <c r="M5053" s="39">
        <f t="shared" si="704"/>
        <v>2310331.0111248656</v>
      </c>
      <c r="N5053" s="40">
        <f t="shared" si="705"/>
        <v>1592057.9967757917</v>
      </c>
      <c r="O5053" s="41">
        <f t="shared" si="706"/>
        <v>0.68910385096750382</v>
      </c>
      <c r="P5053" s="42">
        <f t="shared" si="707"/>
        <v>58821</v>
      </c>
      <c r="Q5053" s="43" t="str">
        <f t="shared" si="708"/>
        <v>MEDIA GEO</v>
      </c>
    </row>
    <row r="5054" spans="2:17" s="44" customFormat="1" x14ac:dyDescent="0.3">
      <c r="B5054" s="87">
        <v>5009</v>
      </c>
      <c r="C5054" s="88">
        <v>72154500</v>
      </c>
      <c r="D5054" s="89" t="s">
        <v>1025</v>
      </c>
      <c r="E5054" s="34">
        <v>20380</v>
      </c>
      <c r="F5054" s="35">
        <f t="shared" si="709"/>
        <v>21419</v>
      </c>
      <c r="G5054" s="36">
        <v>8870117.1999999993</v>
      </c>
      <c r="H5054" s="36">
        <v>9145631.9499999993</v>
      </c>
      <c r="I5054" s="37">
        <v>9908734.9199999999</v>
      </c>
      <c r="J5054" s="38">
        <f t="shared" si="701"/>
        <v>21419</v>
      </c>
      <c r="K5054" s="38">
        <f t="shared" si="702"/>
        <v>6986475.7675000001</v>
      </c>
      <c r="L5054" s="38">
        <f t="shared" si="703"/>
        <v>9007874.5749999993</v>
      </c>
      <c r="M5054" s="39">
        <f t="shared" si="704"/>
        <v>2036995.7355508143</v>
      </c>
      <c r="N5054" s="40">
        <f t="shared" si="705"/>
        <v>1425227.9777098254</v>
      </c>
      <c r="O5054" s="41">
        <f t="shared" si="706"/>
        <v>0.69967155690899685</v>
      </c>
      <c r="P5054" s="42">
        <f t="shared" si="707"/>
        <v>21419</v>
      </c>
      <c r="Q5054" s="43" t="str">
        <f t="shared" si="708"/>
        <v>MEDIA GEO</v>
      </c>
    </row>
    <row r="5055" spans="2:17" s="44" customFormat="1" x14ac:dyDescent="0.3">
      <c r="B5055" s="87">
        <v>5010</v>
      </c>
      <c r="C5055" s="88">
        <v>72154500</v>
      </c>
      <c r="D5055" s="89" t="s">
        <v>1619</v>
      </c>
      <c r="E5055" s="34">
        <v>5449</v>
      </c>
      <c r="F5055" s="35">
        <f t="shared" si="709"/>
        <v>5727</v>
      </c>
      <c r="G5055" s="36">
        <v>1247834</v>
      </c>
      <c r="H5055" s="36">
        <v>1288651</v>
      </c>
      <c r="I5055" s="37">
        <v>1387778</v>
      </c>
      <c r="J5055" s="38">
        <f t="shared" si="701"/>
        <v>5727</v>
      </c>
      <c r="K5055" s="38">
        <f t="shared" si="702"/>
        <v>982497.5</v>
      </c>
      <c r="L5055" s="38">
        <f t="shared" si="703"/>
        <v>1268242.5</v>
      </c>
      <c r="M5055" s="39">
        <f t="shared" si="704"/>
        <v>336228.73594318528</v>
      </c>
      <c r="N5055" s="40">
        <f t="shared" si="705"/>
        <v>233700.01867935201</v>
      </c>
      <c r="O5055" s="41">
        <f t="shared" si="706"/>
        <v>0.6950625978585061</v>
      </c>
      <c r="P5055" s="42">
        <f t="shared" si="707"/>
        <v>5727</v>
      </c>
      <c r="Q5055" s="43" t="str">
        <f t="shared" si="708"/>
        <v>MEDIA GEO</v>
      </c>
    </row>
    <row r="5056" spans="2:17" s="44" customFormat="1" x14ac:dyDescent="0.3">
      <c r="B5056" s="87">
        <v>5011</v>
      </c>
      <c r="C5056" s="88">
        <v>72154500</v>
      </c>
      <c r="D5056" s="89" t="s">
        <v>1620</v>
      </c>
      <c r="E5056" s="34">
        <v>8321</v>
      </c>
      <c r="F5056" s="35">
        <f t="shared" si="709"/>
        <v>8745</v>
      </c>
      <c r="G5056" s="36">
        <v>596511.30000000005</v>
      </c>
      <c r="H5056" s="36">
        <v>611088.80000000005</v>
      </c>
      <c r="I5056" s="37">
        <v>659194.55000000005</v>
      </c>
      <c r="J5056" s="38">
        <f t="shared" si="701"/>
        <v>8745</v>
      </c>
      <c r="K5056" s="38">
        <f t="shared" si="702"/>
        <v>468884.91250000003</v>
      </c>
      <c r="L5056" s="38">
        <f t="shared" si="703"/>
        <v>603800.05000000005</v>
      </c>
      <c r="M5056" s="39">
        <f t="shared" si="704"/>
        <v>214103.6668352063</v>
      </c>
      <c r="N5056" s="40">
        <f t="shared" si="705"/>
        <v>145210.50589460335</v>
      </c>
      <c r="O5056" s="41">
        <f t="shared" si="706"/>
        <v>0.67822521697571203</v>
      </c>
      <c r="P5056" s="42">
        <f t="shared" si="707"/>
        <v>8745</v>
      </c>
      <c r="Q5056" s="43" t="str">
        <f t="shared" si="708"/>
        <v>MEDIA GEO</v>
      </c>
    </row>
    <row r="5057" spans="2:17" s="44" customFormat="1" x14ac:dyDescent="0.3">
      <c r="B5057" s="87">
        <v>5012</v>
      </c>
      <c r="C5057" s="88">
        <v>72154500</v>
      </c>
      <c r="D5057" s="89" t="s">
        <v>1621</v>
      </c>
      <c r="E5057" s="34">
        <v>8579</v>
      </c>
      <c r="F5057" s="35">
        <f t="shared" si="709"/>
        <v>9017</v>
      </c>
      <c r="G5057" s="36">
        <v>938207.9</v>
      </c>
      <c r="H5057" s="36">
        <v>957450.2</v>
      </c>
      <c r="I5057" s="37">
        <v>1040833.5</v>
      </c>
      <c r="J5057" s="38">
        <f t="shared" si="701"/>
        <v>9017</v>
      </c>
      <c r="K5057" s="38">
        <f t="shared" si="702"/>
        <v>736377.15</v>
      </c>
      <c r="L5057" s="38">
        <f t="shared" si="703"/>
        <v>947829.05</v>
      </c>
      <c r="M5057" s="39">
        <f t="shared" si="704"/>
        <v>303015.36638596409</v>
      </c>
      <c r="N5057" s="40">
        <f t="shared" si="705"/>
        <v>207888.23852928236</v>
      </c>
      <c r="O5057" s="41">
        <f t="shared" si="706"/>
        <v>0.68606500392618996</v>
      </c>
      <c r="P5057" s="42">
        <f t="shared" si="707"/>
        <v>9017</v>
      </c>
      <c r="Q5057" s="43" t="str">
        <f t="shared" si="708"/>
        <v>MEDIA GEO</v>
      </c>
    </row>
    <row r="5058" spans="2:17" s="44" customFormat="1" x14ac:dyDescent="0.3">
      <c r="B5058" s="87">
        <v>5013</v>
      </c>
      <c r="C5058" s="88">
        <v>72154500</v>
      </c>
      <c r="D5058" s="89" t="s">
        <v>1622</v>
      </c>
      <c r="E5058" s="34">
        <v>8579</v>
      </c>
      <c r="F5058" s="35">
        <f t="shared" si="709"/>
        <v>9017</v>
      </c>
      <c r="G5058" s="36">
        <v>685434.05</v>
      </c>
      <c r="H5058" s="36">
        <v>699720</v>
      </c>
      <c r="I5058" s="37">
        <v>763277.9</v>
      </c>
      <c r="J5058" s="38">
        <f t="shared" si="701"/>
        <v>9017</v>
      </c>
      <c r="K5058" s="38">
        <f t="shared" si="702"/>
        <v>539362.23750000005</v>
      </c>
      <c r="L5058" s="38">
        <f t="shared" si="703"/>
        <v>692577.02500000002</v>
      </c>
      <c r="M5058" s="39">
        <f t="shared" si="704"/>
        <v>239694.83728676365</v>
      </c>
      <c r="N5058" s="40">
        <f t="shared" si="705"/>
        <v>163113.86301491759</v>
      </c>
      <c r="O5058" s="41">
        <f t="shared" si="706"/>
        <v>0.680506367434911</v>
      </c>
      <c r="P5058" s="42">
        <f t="shared" si="707"/>
        <v>9017</v>
      </c>
      <c r="Q5058" s="43" t="str">
        <f t="shared" si="708"/>
        <v>MEDIA GEO</v>
      </c>
    </row>
    <row r="5059" spans="2:17" s="44" customFormat="1" x14ac:dyDescent="0.3">
      <c r="B5059" s="87">
        <v>5014</v>
      </c>
      <c r="C5059" s="88">
        <v>72154500</v>
      </c>
      <c r="D5059" s="89" t="s">
        <v>1623</v>
      </c>
      <c r="E5059" s="34">
        <v>9629</v>
      </c>
      <c r="F5059" s="35">
        <f t="shared" si="709"/>
        <v>10120</v>
      </c>
      <c r="G5059" s="36">
        <v>789225.85</v>
      </c>
      <c r="H5059" s="36">
        <v>790100.5</v>
      </c>
      <c r="I5059" s="37">
        <v>867361.25</v>
      </c>
      <c r="J5059" s="38">
        <f t="shared" si="701"/>
        <v>10120</v>
      </c>
      <c r="K5059" s="38">
        <f t="shared" si="702"/>
        <v>614201.9</v>
      </c>
      <c r="L5059" s="38">
        <f t="shared" si="703"/>
        <v>789663.17500000005</v>
      </c>
      <c r="M5059" s="39">
        <f t="shared" si="704"/>
        <v>271998.20726758899</v>
      </c>
      <c r="N5059" s="40">
        <f t="shared" si="705"/>
        <v>185175.8562038884</v>
      </c>
      <c r="O5059" s="41">
        <f t="shared" si="706"/>
        <v>0.68079807607597331</v>
      </c>
      <c r="P5059" s="42">
        <f t="shared" si="707"/>
        <v>10120</v>
      </c>
      <c r="Q5059" s="43" t="str">
        <f t="shared" si="708"/>
        <v>MEDIA GEO</v>
      </c>
    </row>
    <row r="5060" spans="2:17" s="44" customFormat="1" x14ac:dyDescent="0.3">
      <c r="B5060" s="87">
        <v>5015</v>
      </c>
      <c r="C5060" s="88">
        <v>72154500</v>
      </c>
      <c r="D5060" s="89" t="s">
        <v>907</v>
      </c>
      <c r="E5060" s="34">
        <v>10034</v>
      </c>
      <c r="F5060" s="35">
        <f t="shared" si="709"/>
        <v>10546</v>
      </c>
      <c r="G5060" s="36">
        <v>564149.25</v>
      </c>
      <c r="H5060" s="36">
        <v>575811.25</v>
      </c>
      <c r="I5060" s="37">
        <v>624500.1</v>
      </c>
      <c r="J5060" s="38">
        <f t="shared" si="701"/>
        <v>10546</v>
      </c>
      <c r="K5060" s="38">
        <f t="shared" si="702"/>
        <v>443751.65</v>
      </c>
      <c r="L5060" s="38">
        <f t="shared" si="703"/>
        <v>569980.25</v>
      </c>
      <c r="M5060" s="39">
        <f t="shared" si="704"/>
        <v>215066.91725396438</v>
      </c>
      <c r="N5060" s="40">
        <f t="shared" si="705"/>
        <v>144618.12748477099</v>
      </c>
      <c r="O5060" s="41">
        <f t="shared" si="706"/>
        <v>0.67243316327446545</v>
      </c>
      <c r="P5060" s="42">
        <f t="shared" si="707"/>
        <v>10546</v>
      </c>
      <c r="Q5060" s="43" t="str">
        <f t="shared" si="708"/>
        <v>MEDIA GEO</v>
      </c>
    </row>
    <row r="5061" spans="2:17" s="44" customFormat="1" x14ac:dyDescent="0.3">
      <c r="B5061" s="87">
        <v>5016</v>
      </c>
      <c r="C5061" s="88">
        <v>72154500</v>
      </c>
      <c r="D5061" s="89" t="s">
        <v>1276</v>
      </c>
      <c r="E5061" s="34">
        <v>10089</v>
      </c>
      <c r="F5061" s="35">
        <f t="shared" si="709"/>
        <v>10604</v>
      </c>
      <c r="G5061" s="36">
        <v>1090397</v>
      </c>
      <c r="H5061" s="36">
        <v>1102350.55</v>
      </c>
      <c r="I5061" s="37">
        <v>1214305.75</v>
      </c>
      <c r="J5061" s="38">
        <f t="shared" si="701"/>
        <v>10604</v>
      </c>
      <c r="K5061" s="38">
        <f t="shared" si="702"/>
        <v>854414.32499999995</v>
      </c>
      <c r="L5061" s="38">
        <f t="shared" si="703"/>
        <v>1096373.7749999999</v>
      </c>
      <c r="M5061" s="39">
        <f t="shared" si="704"/>
        <v>352716.30432383443</v>
      </c>
      <c r="N5061" s="40">
        <f t="shared" si="705"/>
        <v>241909.93031473918</v>
      </c>
      <c r="O5061" s="41">
        <f t="shared" si="706"/>
        <v>0.68584844916224186</v>
      </c>
      <c r="P5061" s="42">
        <f t="shared" si="707"/>
        <v>10604</v>
      </c>
      <c r="Q5061" s="43" t="str">
        <f t="shared" si="708"/>
        <v>MEDIA GEO</v>
      </c>
    </row>
    <row r="5062" spans="2:17" s="44" customFormat="1" x14ac:dyDescent="0.3">
      <c r="B5062" s="87">
        <v>5017</v>
      </c>
      <c r="C5062" s="88">
        <v>72154500</v>
      </c>
      <c r="D5062" s="89" t="s">
        <v>1624</v>
      </c>
      <c r="E5062" s="34">
        <v>8027</v>
      </c>
      <c r="F5062" s="35">
        <f t="shared" si="709"/>
        <v>8436</v>
      </c>
      <c r="G5062" s="36">
        <v>774939.9</v>
      </c>
      <c r="H5062" s="36">
        <v>804678</v>
      </c>
      <c r="I5062" s="37">
        <v>867361.25</v>
      </c>
      <c r="J5062" s="38">
        <f t="shared" si="701"/>
        <v>8436</v>
      </c>
      <c r="K5062" s="38">
        <f t="shared" si="702"/>
        <v>613853.78749999998</v>
      </c>
      <c r="L5062" s="38">
        <f t="shared" si="703"/>
        <v>789808.95</v>
      </c>
      <c r="M5062" s="39">
        <f t="shared" si="704"/>
        <v>259900.24223009343</v>
      </c>
      <c r="N5062" s="40">
        <f t="shared" si="705"/>
        <v>177812.07090683564</v>
      </c>
      <c r="O5062" s="41">
        <f t="shared" si="706"/>
        <v>0.68415507958402</v>
      </c>
      <c r="P5062" s="42">
        <f t="shared" si="707"/>
        <v>8436</v>
      </c>
      <c r="Q5062" s="43" t="str">
        <f t="shared" si="708"/>
        <v>MEDIA GEO</v>
      </c>
    </row>
    <row r="5063" spans="2:17" s="44" customFormat="1" x14ac:dyDescent="0.3">
      <c r="B5063" s="87">
        <v>5018</v>
      </c>
      <c r="C5063" s="88">
        <v>72154500</v>
      </c>
      <c r="D5063" s="89" t="s">
        <v>1625</v>
      </c>
      <c r="E5063" s="34">
        <v>8579</v>
      </c>
      <c r="F5063" s="35">
        <f t="shared" si="709"/>
        <v>9017</v>
      </c>
      <c r="G5063" s="36">
        <v>442281.35</v>
      </c>
      <c r="H5063" s="36">
        <v>444905.3</v>
      </c>
      <c r="I5063" s="37">
        <v>485722.3</v>
      </c>
      <c r="J5063" s="38">
        <f t="shared" si="701"/>
        <v>9017</v>
      </c>
      <c r="K5063" s="38">
        <f t="shared" si="702"/>
        <v>345481.48749999999</v>
      </c>
      <c r="L5063" s="38">
        <f t="shared" si="703"/>
        <v>443593.32499999995</v>
      </c>
      <c r="M5063" s="39">
        <f t="shared" si="704"/>
        <v>171338.15246581816</v>
      </c>
      <c r="N5063" s="40">
        <f t="shared" si="705"/>
        <v>114778.38763859549</v>
      </c>
      <c r="O5063" s="41">
        <f t="shared" si="706"/>
        <v>0.6698939260565081</v>
      </c>
      <c r="P5063" s="42">
        <f t="shared" si="707"/>
        <v>9017</v>
      </c>
      <c r="Q5063" s="43" t="str">
        <f t="shared" si="708"/>
        <v>MEDIA GEO</v>
      </c>
    </row>
    <row r="5064" spans="2:17" s="44" customFormat="1" x14ac:dyDescent="0.3">
      <c r="B5064" s="87">
        <v>5019</v>
      </c>
      <c r="C5064" s="88">
        <v>72154500</v>
      </c>
      <c r="D5064" s="89" t="s">
        <v>1626</v>
      </c>
      <c r="E5064" s="34">
        <v>8303</v>
      </c>
      <c r="F5064" s="35">
        <f t="shared" si="709"/>
        <v>8726</v>
      </c>
      <c r="G5064" s="36">
        <v>1248708.6499999999</v>
      </c>
      <c r="H5064" s="36">
        <v>1275822.8</v>
      </c>
      <c r="I5064" s="37">
        <v>1387778</v>
      </c>
      <c r="J5064" s="38">
        <f t="shared" si="701"/>
        <v>8726</v>
      </c>
      <c r="K5064" s="38">
        <f t="shared" si="702"/>
        <v>980258.86250000005</v>
      </c>
      <c r="L5064" s="38">
        <f t="shared" si="703"/>
        <v>1262265.7250000001</v>
      </c>
      <c r="M5064" s="39">
        <f t="shared" si="704"/>
        <v>372689.08319559548</v>
      </c>
      <c r="N5064" s="40">
        <f t="shared" si="705"/>
        <v>257360.76422916912</v>
      </c>
      <c r="O5064" s="41">
        <f t="shared" si="706"/>
        <v>0.69055085279785478</v>
      </c>
      <c r="P5064" s="42">
        <f t="shared" si="707"/>
        <v>8726</v>
      </c>
      <c r="Q5064" s="43" t="str">
        <f t="shared" si="708"/>
        <v>MEDIA GEO</v>
      </c>
    </row>
    <row r="5065" spans="2:17" s="44" customFormat="1" x14ac:dyDescent="0.3">
      <c r="B5065" s="87">
        <v>5020</v>
      </c>
      <c r="C5065" s="88">
        <v>72154500</v>
      </c>
      <c r="D5065" s="89" t="s">
        <v>1627</v>
      </c>
      <c r="E5065" s="34">
        <v>9408</v>
      </c>
      <c r="F5065" s="35">
        <f t="shared" si="709"/>
        <v>9888</v>
      </c>
      <c r="G5065" s="36">
        <v>1192147.95</v>
      </c>
      <c r="H5065" s="36">
        <v>1200019.8</v>
      </c>
      <c r="I5065" s="37">
        <v>1318389.1000000001</v>
      </c>
      <c r="J5065" s="38">
        <f t="shared" ref="J5065:J5128" si="710">MIN(F5065:I5065)</f>
        <v>9888</v>
      </c>
      <c r="K5065" s="38">
        <f t="shared" ref="K5065:K5128" si="711">AVERAGE(F5065:I5065)</f>
        <v>930111.21250000002</v>
      </c>
      <c r="L5065" s="38">
        <f t="shared" ref="L5065:L5128" si="712">MEDIAN(F5065:I5065)</f>
        <v>1196083.875</v>
      </c>
      <c r="M5065" s="39">
        <f t="shared" ref="M5065:M5128" si="713">GEOMEAN(F5065:I5065)</f>
        <v>369545.27810562722</v>
      </c>
      <c r="N5065" s="40">
        <f t="shared" ref="N5065:N5128" si="714">STDEVA(J5065,M5065)</f>
        <v>254316.10025158501</v>
      </c>
      <c r="O5065" s="41">
        <f t="shared" ref="O5065:O5128" si="715">N5065/M5065</f>
        <v>0.68818657771861391</v>
      </c>
      <c r="P5065" s="42">
        <f t="shared" ref="P5065:P5128" si="716">ROUND(IF(O5065&lt;=P5060,J5065,M5065),0)</f>
        <v>9888</v>
      </c>
      <c r="Q5065" s="43" t="str">
        <f t="shared" ref="Q5065:Q5128" si="717">IF(O5065&lt;=35%,"MENOR VALOR","MEDIA GEO")</f>
        <v>MEDIA GEO</v>
      </c>
    </row>
    <row r="5066" spans="2:17" s="44" customFormat="1" x14ac:dyDescent="0.3">
      <c r="B5066" s="87">
        <v>5021</v>
      </c>
      <c r="C5066" s="88">
        <v>72154500</v>
      </c>
      <c r="D5066" s="89" t="s">
        <v>1628</v>
      </c>
      <c r="E5066" s="34">
        <v>9739</v>
      </c>
      <c r="F5066" s="35">
        <f t="shared" si="709"/>
        <v>10236</v>
      </c>
      <c r="G5066" s="36">
        <v>791558.25</v>
      </c>
      <c r="H5066" s="36">
        <v>808176.6</v>
      </c>
      <c r="I5066" s="37">
        <v>867361.25</v>
      </c>
      <c r="J5066" s="38">
        <f t="shared" si="710"/>
        <v>10236</v>
      </c>
      <c r="K5066" s="38">
        <f t="shared" si="711"/>
        <v>619333.02500000002</v>
      </c>
      <c r="L5066" s="38">
        <f t="shared" si="712"/>
        <v>799867.42500000005</v>
      </c>
      <c r="M5066" s="39">
        <f t="shared" si="713"/>
        <v>274523.71104487835</v>
      </c>
      <c r="N5066" s="40">
        <f t="shared" si="714"/>
        <v>186879.63266410431</v>
      </c>
      <c r="O5066" s="41">
        <f t="shared" si="715"/>
        <v>0.68074131721741793</v>
      </c>
      <c r="P5066" s="42">
        <f t="shared" si="716"/>
        <v>10236</v>
      </c>
      <c r="Q5066" s="43" t="str">
        <f t="shared" si="717"/>
        <v>MEDIA GEO</v>
      </c>
    </row>
    <row r="5067" spans="2:17" s="44" customFormat="1" x14ac:dyDescent="0.3">
      <c r="B5067" s="87">
        <v>5022</v>
      </c>
      <c r="C5067" s="88">
        <v>72154500</v>
      </c>
      <c r="D5067" s="89" t="s">
        <v>1629</v>
      </c>
      <c r="E5067" s="34">
        <v>10586</v>
      </c>
      <c r="F5067" s="35">
        <f t="shared" si="709"/>
        <v>11126</v>
      </c>
      <c r="G5067" s="36">
        <v>994477.05</v>
      </c>
      <c r="H5067" s="36">
        <v>1034127.85</v>
      </c>
      <c r="I5067" s="37">
        <v>1110222.3999999999</v>
      </c>
      <c r="J5067" s="38">
        <f t="shared" si="710"/>
        <v>11126</v>
      </c>
      <c r="K5067" s="38">
        <f t="shared" si="711"/>
        <v>787488.32499999995</v>
      </c>
      <c r="L5067" s="38">
        <f t="shared" si="712"/>
        <v>1014302.45</v>
      </c>
      <c r="M5067" s="39">
        <f t="shared" si="713"/>
        <v>335721.7746169343</v>
      </c>
      <c r="N5067" s="40">
        <f t="shared" si="714"/>
        <v>229523.87337613446</v>
      </c>
      <c r="O5067" s="41">
        <f t="shared" si="715"/>
        <v>0.68367288251715608</v>
      </c>
      <c r="P5067" s="42">
        <f t="shared" si="716"/>
        <v>11126</v>
      </c>
      <c r="Q5067" s="43" t="str">
        <f t="shared" si="717"/>
        <v>MEDIA GEO</v>
      </c>
    </row>
    <row r="5068" spans="2:17" s="44" customFormat="1" x14ac:dyDescent="0.3">
      <c r="B5068" s="87">
        <v>5023</v>
      </c>
      <c r="C5068" s="88">
        <v>72154500</v>
      </c>
      <c r="D5068" s="89" t="s">
        <v>1630</v>
      </c>
      <c r="E5068" s="34">
        <v>5413</v>
      </c>
      <c r="F5068" s="35">
        <f t="shared" si="709"/>
        <v>5689</v>
      </c>
      <c r="G5068" s="36">
        <v>1264452.3500000001</v>
      </c>
      <c r="H5068" s="36">
        <v>1293024.25</v>
      </c>
      <c r="I5068" s="37">
        <v>1387778</v>
      </c>
      <c r="J5068" s="38">
        <f t="shared" si="710"/>
        <v>5689</v>
      </c>
      <c r="K5068" s="38">
        <f t="shared" si="711"/>
        <v>987735.9</v>
      </c>
      <c r="L5068" s="38">
        <f t="shared" si="712"/>
        <v>1278738.3</v>
      </c>
      <c r="M5068" s="39">
        <f t="shared" si="713"/>
        <v>337067.02469343884</v>
      </c>
      <c r="N5068" s="40">
        <f t="shared" si="714"/>
        <v>234319.6483969338</v>
      </c>
      <c r="O5068" s="41">
        <f t="shared" si="715"/>
        <v>0.69517226910596375</v>
      </c>
      <c r="P5068" s="42">
        <f t="shared" si="716"/>
        <v>5689</v>
      </c>
      <c r="Q5068" s="43" t="str">
        <f t="shared" si="717"/>
        <v>MEDIA GEO</v>
      </c>
    </row>
    <row r="5069" spans="2:17" s="44" customFormat="1" x14ac:dyDescent="0.3">
      <c r="B5069" s="87">
        <v>5024</v>
      </c>
      <c r="C5069" s="88">
        <v>72154500</v>
      </c>
      <c r="D5069" s="89" t="s">
        <v>1631</v>
      </c>
      <c r="E5069" s="34">
        <v>6499</v>
      </c>
      <c r="F5069" s="35">
        <f t="shared" si="709"/>
        <v>6830</v>
      </c>
      <c r="G5069" s="36">
        <v>945788.2</v>
      </c>
      <c r="H5069" s="36">
        <v>953368.5</v>
      </c>
      <c r="I5069" s="37">
        <v>1040833.5</v>
      </c>
      <c r="J5069" s="38">
        <f t="shared" si="710"/>
        <v>6830</v>
      </c>
      <c r="K5069" s="38">
        <f t="shared" si="711"/>
        <v>736705.05</v>
      </c>
      <c r="L5069" s="38">
        <f t="shared" si="712"/>
        <v>949578.35</v>
      </c>
      <c r="M5069" s="39">
        <f t="shared" si="713"/>
        <v>282952.90939081868</v>
      </c>
      <c r="N5069" s="40">
        <f t="shared" si="714"/>
        <v>195248.38167120653</v>
      </c>
      <c r="O5069" s="41">
        <f t="shared" si="715"/>
        <v>0.690038431099949</v>
      </c>
      <c r="P5069" s="42">
        <f t="shared" si="716"/>
        <v>6830</v>
      </c>
      <c r="Q5069" s="43" t="str">
        <f t="shared" si="717"/>
        <v>MEDIA GEO</v>
      </c>
    </row>
    <row r="5070" spans="2:17" s="44" customFormat="1" x14ac:dyDescent="0.3">
      <c r="B5070" s="87">
        <v>5025</v>
      </c>
      <c r="C5070" s="88">
        <v>72154500</v>
      </c>
      <c r="D5070" s="89" t="s">
        <v>1632</v>
      </c>
      <c r="E5070" s="34">
        <v>23547</v>
      </c>
      <c r="F5070" s="35">
        <f t="shared" si="709"/>
        <v>24748</v>
      </c>
      <c r="G5070" s="36">
        <v>1814024.1</v>
      </c>
      <c r="H5070" s="36">
        <v>1869418.6</v>
      </c>
      <c r="I5070" s="37">
        <v>2012278.1</v>
      </c>
      <c r="J5070" s="38">
        <f t="shared" si="710"/>
        <v>24748</v>
      </c>
      <c r="K5070" s="38">
        <f t="shared" si="711"/>
        <v>1430117.2000000002</v>
      </c>
      <c r="L5070" s="38">
        <f t="shared" si="712"/>
        <v>1841721.35</v>
      </c>
      <c r="M5070" s="39">
        <f t="shared" si="713"/>
        <v>641053.72780905431</v>
      </c>
      <c r="N5070" s="40">
        <f t="shared" si="714"/>
        <v>435793.95941789285</v>
      </c>
      <c r="O5070" s="41">
        <f t="shared" si="715"/>
        <v>0.67980879060998056</v>
      </c>
      <c r="P5070" s="42">
        <f t="shared" si="716"/>
        <v>24748</v>
      </c>
      <c r="Q5070" s="43" t="str">
        <f t="shared" si="717"/>
        <v>MEDIA GEO</v>
      </c>
    </row>
    <row r="5071" spans="2:17" s="44" customFormat="1" x14ac:dyDescent="0.3">
      <c r="B5071" s="87">
        <v>5026</v>
      </c>
      <c r="C5071" s="88">
        <v>72154500</v>
      </c>
      <c r="D5071" s="89" t="s">
        <v>1633</v>
      </c>
      <c r="E5071" s="34">
        <v>481679</v>
      </c>
      <c r="F5071" s="35">
        <f t="shared" si="709"/>
        <v>506245</v>
      </c>
      <c r="G5071" s="36">
        <v>2409660.75</v>
      </c>
      <c r="H5071" s="36">
        <v>2420156.5499999998</v>
      </c>
      <c r="I5071" s="37">
        <v>2636778.2000000002</v>
      </c>
      <c r="J5071" s="38">
        <f t="shared" si="710"/>
        <v>506245</v>
      </c>
      <c r="K5071" s="38">
        <f t="shared" si="711"/>
        <v>1993210.125</v>
      </c>
      <c r="L5071" s="38">
        <f t="shared" si="712"/>
        <v>2414908.65</v>
      </c>
      <c r="M5071" s="39">
        <f t="shared" si="713"/>
        <v>1670353.6383746795</v>
      </c>
      <c r="N5071" s="40">
        <f t="shared" si="714"/>
        <v>823149.1122325738</v>
      </c>
      <c r="O5071" s="41">
        <f t="shared" si="715"/>
        <v>0.49279930508220438</v>
      </c>
      <c r="P5071" s="42">
        <f t="shared" si="716"/>
        <v>506245</v>
      </c>
      <c r="Q5071" s="43" t="str">
        <f t="shared" si="717"/>
        <v>MEDIA GEO</v>
      </c>
    </row>
    <row r="5072" spans="2:17" s="44" customFormat="1" x14ac:dyDescent="0.3">
      <c r="B5072" s="87">
        <v>5027</v>
      </c>
      <c r="C5072" s="88">
        <v>72154500</v>
      </c>
      <c r="D5072" s="89" t="s">
        <v>1634</v>
      </c>
      <c r="E5072" s="34">
        <v>52782</v>
      </c>
      <c r="F5072" s="35">
        <f t="shared" si="709"/>
        <v>55474</v>
      </c>
      <c r="G5072" s="36">
        <v>2190415.15</v>
      </c>
      <c r="H5072" s="36">
        <v>2217820.85</v>
      </c>
      <c r="I5072" s="37">
        <v>2428611.5</v>
      </c>
      <c r="J5072" s="38">
        <f t="shared" si="710"/>
        <v>55474</v>
      </c>
      <c r="K5072" s="38">
        <f t="shared" si="711"/>
        <v>1723080.375</v>
      </c>
      <c r="L5072" s="38">
        <f t="shared" si="712"/>
        <v>2204118</v>
      </c>
      <c r="M5072" s="39">
        <f t="shared" si="713"/>
        <v>899446.02432037063</v>
      </c>
      <c r="N5072" s="40">
        <f t="shared" si="714"/>
        <v>596778.34152867179</v>
      </c>
      <c r="O5072" s="41">
        <f t="shared" si="715"/>
        <v>0.66349544652176629</v>
      </c>
      <c r="P5072" s="42">
        <f t="shared" si="716"/>
        <v>55474</v>
      </c>
      <c r="Q5072" s="43" t="str">
        <f t="shared" si="717"/>
        <v>MEDIA GEO</v>
      </c>
    </row>
    <row r="5073" spans="2:17" s="44" customFormat="1" x14ac:dyDescent="0.3">
      <c r="B5073" s="87">
        <v>5028</v>
      </c>
      <c r="C5073" s="88">
        <v>72154500</v>
      </c>
      <c r="D5073" s="89" t="s">
        <v>1635</v>
      </c>
      <c r="E5073" s="34">
        <v>6278</v>
      </c>
      <c r="F5073" s="35">
        <f t="shared" si="709"/>
        <v>6598</v>
      </c>
      <c r="G5073" s="36">
        <v>1237629.75</v>
      </c>
      <c r="H5073" s="36">
        <v>1273781.95</v>
      </c>
      <c r="I5073" s="37">
        <v>1387778</v>
      </c>
      <c r="J5073" s="38">
        <f t="shared" si="710"/>
        <v>6598</v>
      </c>
      <c r="K5073" s="38">
        <f t="shared" si="711"/>
        <v>976446.92500000005</v>
      </c>
      <c r="L5073" s="38">
        <f t="shared" si="712"/>
        <v>1255705.8500000001</v>
      </c>
      <c r="M5073" s="39">
        <f t="shared" si="713"/>
        <v>346620.73203638167</v>
      </c>
      <c r="N5073" s="40">
        <f t="shared" si="714"/>
        <v>240432.37958050182</v>
      </c>
      <c r="O5073" s="41">
        <f t="shared" si="715"/>
        <v>0.69364685190055453</v>
      </c>
      <c r="P5073" s="42">
        <f t="shared" si="716"/>
        <v>6598</v>
      </c>
      <c r="Q5073" s="43" t="str">
        <f t="shared" si="717"/>
        <v>MEDIA GEO</v>
      </c>
    </row>
    <row r="5074" spans="2:17" s="44" customFormat="1" x14ac:dyDescent="0.3">
      <c r="B5074" s="87">
        <v>5029</v>
      </c>
      <c r="C5074" s="88">
        <v>72154500</v>
      </c>
      <c r="D5074" s="89" t="s">
        <v>1636</v>
      </c>
      <c r="E5074" s="34">
        <v>98310</v>
      </c>
      <c r="F5074" s="35">
        <f t="shared" si="709"/>
        <v>103324</v>
      </c>
      <c r="G5074" s="36">
        <v>4736521.3</v>
      </c>
      <c r="H5074" s="36">
        <v>4814656.7</v>
      </c>
      <c r="I5074" s="37">
        <v>5204167.5</v>
      </c>
      <c r="J5074" s="38">
        <f t="shared" si="710"/>
        <v>103324</v>
      </c>
      <c r="K5074" s="38">
        <f t="shared" si="711"/>
        <v>3714667.375</v>
      </c>
      <c r="L5074" s="38">
        <f t="shared" si="712"/>
        <v>4775589</v>
      </c>
      <c r="M5074" s="39">
        <f t="shared" si="713"/>
        <v>1871303.9073113571</v>
      </c>
      <c r="N5074" s="40">
        <f t="shared" si="714"/>
        <v>1250150.5814614242</v>
      </c>
      <c r="O5074" s="41">
        <f t="shared" si="715"/>
        <v>0.66806389735893279</v>
      </c>
      <c r="P5074" s="42">
        <f t="shared" si="716"/>
        <v>103324</v>
      </c>
      <c r="Q5074" s="43" t="str">
        <f t="shared" si="717"/>
        <v>MEDIA GEO</v>
      </c>
    </row>
    <row r="5075" spans="2:17" s="44" customFormat="1" x14ac:dyDescent="0.3">
      <c r="B5075" s="87">
        <v>5030</v>
      </c>
      <c r="C5075" s="88">
        <v>72154500</v>
      </c>
      <c r="D5075" s="89" t="s">
        <v>1637</v>
      </c>
      <c r="E5075" s="34">
        <v>100795</v>
      </c>
      <c r="F5075" s="35">
        <f t="shared" si="709"/>
        <v>105936</v>
      </c>
      <c r="G5075" s="36">
        <v>11771622.800000001</v>
      </c>
      <c r="H5075" s="36">
        <v>12094951.75</v>
      </c>
      <c r="I5075" s="37">
        <v>13183891</v>
      </c>
      <c r="J5075" s="38">
        <f t="shared" si="710"/>
        <v>105936</v>
      </c>
      <c r="K5075" s="38">
        <f t="shared" si="711"/>
        <v>9289100.3874999993</v>
      </c>
      <c r="L5075" s="38">
        <f t="shared" si="712"/>
        <v>11933287.275</v>
      </c>
      <c r="M5075" s="39">
        <f t="shared" si="713"/>
        <v>3755189.9762617573</v>
      </c>
      <c r="N5075" s="40">
        <f t="shared" si="714"/>
        <v>2580412.2328866608</v>
      </c>
      <c r="O5075" s="41">
        <f t="shared" si="715"/>
        <v>0.68715890519483858</v>
      </c>
      <c r="P5075" s="42">
        <f t="shared" si="716"/>
        <v>105936</v>
      </c>
      <c r="Q5075" s="43" t="str">
        <f t="shared" si="717"/>
        <v>MEDIA GEO</v>
      </c>
    </row>
    <row r="5076" spans="2:17" s="44" customFormat="1" x14ac:dyDescent="0.3">
      <c r="B5076" s="87">
        <v>5031</v>
      </c>
      <c r="C5076" s="88">
        <v>72154500</v>
      </c>
      <c r="D5076" s="89" t="s">
        <v>1295</v>
      </c>
      <c r="E5076" s="34">
        <v>34114</v>
      </c>
      <c r="F5076" s="35">
        <f t="shared" si="709"/>
        <v>35854</v>
      </c>
      <c r="G5076" s="36">
        <v>786018.8</v>
      </c>
      <c r="H5076" s="36">
        <v>792141.35</v>
      </c>
      <c r="I5076" s="37">
        <v>867361.25</v>
      </c>
      <c r="J5076" s="38">
        <f t="shared" si="710"/>
        <v>35854</v>
      </c>
      <c r="K5076" s="38">
        <f t="shared" si="711"/>
        <v>620343.85</v>
      </c>
      <c r="L5076" s="38">
        <f t="shared" si="712"/>
        <v>789080.07499999995</v>
      </c>
      <c r="M5076" s="39">
        <f t="shared" si="713"/>
        <v>373029.61492813658</v>
      </c>
      <c r="N5076" s="40">
        <f t="shared" si="714"/>
        <v>238419.1637664295</v>
      </c>
      <c r="O5076" s="41">
        <f t="shared" si="715"/>
        <v>0.63914272278987949</v>
      </c>
      <c r="P5076" s="42">
        <f t="shared" si="716"/>
        <v>35854</v>
      </c>
      <c r="Q5076" s="43" t="str">
        <f t="shared" si="717"/>
        <v>MEDIA GEO</v>
      </c>
    </row>
    <row r="5077" spans="2:17" s="44" customFormat="1" x14ac:dyDescent="0.3">
      <c r="B5077" s="87">
        <v>5032</v>
      </c>
      <c r="C5077" s="88">
        <v>72154500</v>
      </c>
      <c r="D5077" s="89" t="s">
        <v>919</v>
      </c>
      <c r="E5077" s="34">
        <v>34850</v>
      </c>
      <c r="F5077" s="35">
        <f t="shared" si="709"/>
        <v>36627</v>
      </c>
      <c r="G5077" s="36">
        <v>773190.6</v>
      </c>
      <c r="H5077" s="36">
        <v>803803.35</v>
      </c>
      <c r="I5077" s="37">
        <v>867361.25</v>
      </c>
      <c r="J5077" s="38">
        <f t="shared" si="710"/>
        <v>36627</v>
      </c>
      <c r="K5077" s="38">
        <f t="shared" si="711"/>
        <v>620245.55000000005</v>
      </c>
      <c r="L5077" s="38">
        <f t="shared" si="712"/>
        <v>788496.97499999998</v>
      </c>
      <c r="M5077" s="39">
        <f t="shared" si="713"/>
        <v>374851.65739599569</v>
      </c>
      <c r="N5077" s="40">
        <f t="shared" si="714"/>
        <v>239160.94880920535</v>
      </c>
      <c r="O5077" s="41">
        <f t="shared" si="715"/>
        <v>0.63801491627541129</v>
      </c>
      <c r="P5077" s="42">
        <f t="shared" si="716"/>
        <v>36627</v>
      </c>
      <c r="Q5077" s="43" t="str">
        <f t="shared" si="717"/>
        <v>MEDIA GEO</v>
      </c>
    </row>
    <row r="5078" spans="2:17" s="44" customFormat="1" x14ac:dyDescent="0.3">
      <c r="B5078" s="87">
        <v>5033</v>
      </c>
      <c r="C5078" s="88">
        <v>72154500</v>
      </c>
      <c r="D5078" s="89" t="s">
        <v>1638</v>
      </c>
      <c r="E5078" s="34">
        <v>8064</v>
      </c>
      <c r="F5078" s="35">
        <f t="shared" si="709"/>
        <v>8475</v>
      </c>
      <c r="G5078" s="36">
        <v>471727.9</v>
      </c>
      <c r="H5078" s="36">
        <v>480474.4</v>
      </c>
      <c r="I5078" s="37">
        <v>520416.75</v>
      </c>
      <c r="J5078" s="38">
        <f t="shared" si="710"/>
        <v>8475</v>
      </c>
      <c r="K5078" s="38">
        <f t="shared" si="711"/>
        <v>370273.51250000001</v>
      </c>
      <c r="L5078" s="38">
        <f t="shared" si="712"/>
        <v>476101.15</v>
      </c>
      <c r="M5078" s="39">
        <f t="shared" si="713"/>
        <v>177812.87226613212</v>
      </c>
      <c r="N5078" s="40">
        <f t="shared" si="714"/>
        <v>119739.95779108342</v>
      </c>
      <c r="O5078" s="41">
        <f t="shared" si="715"/>
        <v>0.67340432818535712</v>
      </c>
      <c r="P5078" s="42">
        <f t="shared" si="716"/>
        <v>8475</v>
      </c>
      <c r="Q5078" s="43" t="str">
        <f t="shared" si="717"/>
        <v>MEDIA GEO</v>
      </c>
    </row>
    <row r="5079" spans="2:17" s="44" customFormat="1" x14ac:dyDescent="0.3">
      <c r="B5079" s="87">
        <v>5034</v>
      </c>
      <c r="C5079" s="88">
        <v>72154500</v>
      </c>
      <c r="D5079" s="89" t="s">
        <v>1639</v>
      </c>
      <c r="E5079" s="34">
        <v>205879</v>
      </c>
      <c r="F5079" s="35">
        <f t="shared" si="709"/>
        <v>216379</v>
      </c>
      <c r="G5079" s="36">
        <v>2831242.05</v>
      </c>
      <c r="H5079" s="36">
        <v>2893925.3</v>
      </c>
      <c r="I5079" s="37">
        <v>3122500.5</v>
      </c>
      <c r="J5079" s="38">
        <f t="shared" si="710"/>
        <v>216379</v>
      </c>
      <c r="K5079" s="38">
        <f t="shared" si="711"/>
        <v>2266011.7124999999</v>
      </c>
      <c r="L5079" s="38">
        <f t="shared" si="712"/>
        <v>2862583.6749999998</v>
      </c>
      <c r="M5079" s="39">
        <f t="shared" si="713"/>
        <v>1533894.4837124185</v>
      </c>
      <c r="N5079" s="40">
        <f t="shared" si="714"/>
        <v>931624.13285132532</v>
      </c>
      <c r="O5079" s="41">
        <f t="shared" si="715"/>
        <v>0.60735868258457759</v>
      </c>
      <c r="P5079" s="42">
        <f t="shared" si="716"/>
        <v>216379</v>
      </c>
      <c r="Q5079" s="43" t="str">
        <f t="shared" si="717"/>
        <v>MEDIA GEO</v>
      </c>
    </row>
    <row r="5080" spans="2:17" s="44" customFormat="1" x14ac:dyDescent="0.3">
      <c r="B5080" s="87">
        <v>5035</v>
      </c>
      <c r="C5080" s="88">
        <v>72154500</v>
      </c>
      <c r="D5080" s="89" t="s">
        <v>1640</v>
      </c>
      <c r="E5080" s="34">
        <v>342794</v>
      </c>
      <c r="F5080" s="35">
        <f t="shared" si="709"/>
        <v>360276</v>
      </c>
      <c r="G5080" s="36">
        <v>2475551.0499999998</v>
      </c>
      <c r="H5080" s="36">
        <v>2543482.2000000002</v>
      </c>
      <c r="I5080" s="37">
        <v>2775556</v>
      </c>
      <c r="J5080" s="38">
        <f t="shared" si="710"/>
        <v>360276</v>
      </c>
      <c r="K5080" s="38">
        <f t="shared" si="711"/>
        <v>2038716.3125</v>
      </c>
      <c r="L5080" s="38">
        <f t="shared" si="712"/>
        <v>2509516.625</v>
      </c>
      <c r="M5080" s="39">
        <f t="shared" si="713"/>
        <v>1584059.4581577044</v>
      </c>
      <c r="N5080" s="40">
        <f t="shared" si="714"/>
        <v>865345.58196723647</v>
      </c>
      <c r="O5080" s="41">
        <f t="shared" si="715"/>
        <v>0.54628352333040087</v>
      </c>
      <c r="P5080" s="42">
        <f t="shared" si="716"/>
        <v>360276</v>
      </c>
      <c r="Q5080" s="43" t="str">
        <f t="shared" si="717"/>
        <v>MEDIA GEO</v>
      </c>
    </row>
    <row r="5081" spans="2:17" s="44" customFormat="1" x14ac:dyDescent="0.3">
      <c r="B5081" s="87">
        <v>5036</v>
      </c>
      <c r="C5081" s="88">
        <v>72154500</v>
      </c>
      <c r="D5081" s="89" t="s">
        <v>1641</v>
      </c>
      <c r="E5081" s="34">
        <v>98254</v>
      </c>
      <c r="F5081" s="35">
        <f t="shared" si="709"/>
        <v>103265</v>
      </c>
      <c r="G5081" s="36">
        <v>3455450.6</v>
      </c>
      <c r="H5081" s="36">
        <v>3526005.7</v>
      </c>
      <c r="I5081" s="37">
        <v>3816389.5</v>
      </c>
      <c r="J5081" s="38">
        <f t="shared" si="710"/>
        <v>103265</v>
      </c>
      <c r="K5081" s="38">
        <f t="shared" si="711"/>
        <v>2725277.7</v>
      </c>
      <c r="L5081" s="38">
        <f t="shared" si="712"/>
        <v>3490728.1500000004</v>
      </c>
      <c r="M5081" s="39">
        <f t="shared" si="713"/>
        <v>1480295.3846355106</v>
      </c>
      <c r="N5081" s="40">
        <f t="shared" si="714"/>
        <v>973707.52287568944</v>
      </c>
      <c r="O5081" s="41">
        <f t="shared" si="715"/>
        <v>0.65777920608422558</v>
      </c>
      <c r="P5081" s="42">
        <f t="shared" si="716"/>
        <v>103265</v>
      </c>
      <c r="Q5081" s="43" t="str">
        <f t="shared" si="717"/>
        <v>MEDIA GEO</v>
      </c>
    </row>
    <row r="5082" spans="2:17" s="44" customFormat="1" x14ac:dyDescent="0.3">
      <c r="B5082" s="87">
        <v>5037</v>
      </c>
      <c r="C5082" s="88">
        <v>72154500</v>
      </c>
      <c r="D5082" s="89" t="s">
        <v>1642</v>
      </c>
      <c r="E5082" s="34">
        <v>309307</v>
      </c>
      <c r="F5082" s="35">
        <f t="shared" si="709"/>
        <v>325082</v>
      </c>
      <c r="G5082" s="36">
        <v>3175271.05</v>
      </c>
      <c r="H5082" s="36">
        <v>3219003.55</v>
      </c>
      <c r="I5082" s="37">
        <v>3469445</v>
      </c>
      <c r="J5082" s="38">
        <f t="shared" si="710"/>
        <v>325082</v>
      </c>
      <c r="K5082" s="38">
        <f t="shared" si="711"/>
        <v>2547200.4</v>
      </c>
      <c r="L5082" s="38">
        <f t="shared" si="712"/>
        <v>3197137.3</v>
      </c>
      <c r="M5082" s="39">
        <f t="shared" si="713"/>
        <v>1842632.7991113435</v>
      </c>
      <c r="N5082" s="40">
        <f t="shared" si="714"/>
        <v>1073070.4608466951</v>
      </c>
      <c r="O5082" s="41">
        <f t="shared" si="715"/>
        <v>0.58235719095210436</v>
      </c>
      <c r="P5082" s="42">
        <f t="shared" si="716"/>
        <v>325082</v>
      </c>
      <c r="Q5082" s="43" t="str">
        <f t="shared" si="717"/>
        <v>MEDIA GEO</v>
      </c>
    </row>
    <row r="5083" spans="2:17" s="44" customFormat="1" x14ac:dyDescent="0.3">
      <c r="B5083" s="87">
        <v>5038</v>
      </c>
      <c r="C5083" s="88">
        <v>72154500</v>
      </c>
      <c r="D5083" s="89" t="s">
        <v>1643</v>
      </c>
      <c r="E5083" s="34">
        <v>227437</v>
      </c>
      <c r="F5083" s="35">
        <f t="shared" si="709"/>
        <v>239036</v>
      </c>
      <c r="G5083" s="36">
        <v>941706.5</v>
      </c>
      <c r="H5083" s="36">
        <v>948995.25</v>
      </c>
      <c r="I5083" s="37">
        <v>1040833.5</v>
      </c>
      <c r="J5083" s="38">
        <f t="shared" si="710"/>
        <v>239036</v>
      </c>
      <c r="K5083" s="38">
        <f t="shared" si="711"/>
        <v>792642.8125</v>
      </c>
      <c r="L5083" s="38">
        <f t="shared" si="712"/>
        <v>945350.875</v>
      </c>
      <c r="M5083" s="39">
        <f t="shared" si="713"/>
        <v>686682.60394418275</v>
      </c>
      <c r="N5083" s="40">
        <f t="shared" si="714"/>
        <v>316533.94922406034</v>
      </c>
      <c r="O5083" s="41">
        <f t="shared" si="715"/>
        <v>0.4609610719799011</v>
      </c>
      <c r="P5083" s="42">
        <f t="shared" si="716"/>
        <v>239036</v>
      </c>
      <c r="Q5083" s="43" t="str">
        <f t="shared" si="717"/>
        <v>MEDIA GEO</v>
      </c>
    </row>
    <row r="5084" spans="2:17" s="44" customFormat="1" x14ac:dyDescent="0.3">
      <c r="B5084" s="87">
        <v>5039</v>
      </c>
      <c r="C5084" s="88">
        <v>72154500</v>
      </c>
      <c r="D5084" s="89" t="s">
        <v>1644</v>
      </c>
      <c r="E5084" s="34">
        <v>212820</v>
      </c>
      <c r="F5084" s="35">
        <f t="shared" si="709"/>
        <v>223674</v>
      </c>
      <c r="G5084" s="36">
        <v>934417.75</v>
      </c>
      <c r="H5084" s="36">
        <v>950744.55</v>
      </c>
      <c r="I5084" s="37">
        <v>1040833.5</v>
      </c>
      <c r="J5084" s="38">
        <f t="shared" si="710"/>
        <v>223674</v>
      </c>
      <c r="K5084" s="38">
        <f t="shared" si="711"/>
        <v>787417.45</v>
      </c>
      <c r="L5084" s="38">
        <f t="shared" si="712"/>
        <v>942581.15</v>
      </c>
      <c r="M5084" s="39">
        <f t="shared" si="713"/>
        <v>674373.38598274894</v>
      </c>
      <c r="N5084" s="40">
        <f t="shared" si="714"/>
        <v>318692.59210501501</v>
      </c>
      <c r="O5084" s="41">
        <f t="shared" si="715"/>
        <v>0.47257587373587046</v>
      </c>
      <c r="P5084" s="42">
        <f t="shared" si="716"/>
        <v>223674</v>
      </c>
      <c r="Q5084" s="43" t="str">
        <f t="shared" si="717"/>
        <v>MEDIA GEO</v>
      </c>
    </row>
    <row r="5085" spans="2:17" s="44" customFormat="1" x14ac:dyDescent="0.3">
      <c r="B5085" s="87">
        <v>5040</v>
      </c>
      <c r="C5085" s="88">
        <v>72154500</v>
      </c>
      <c r="D5085" s="89" t="s">
        <v>1645</v>
      </c>
      <c r="E5085" s="34">
        <v>139124</v>
      </c>
      <c r="F5085" s="35">
        <f t="shared" si="709"/>
        <v>146219</v>
      </c>
      <c r="G5085" s="36">
        <v>1564457.3</v>
      </c>
      <c r="H5085" s="36">
        <v>1617227.85</v>
      </c>
      <c r="I5085" s="37">
        <v>1734722.5</v>
      </c>
      <c r="J5085" s="38">
        <f t="shared" si="710"/>
        <v>146219</v>
      </c>
      <c r="K5085" s="38">
        <f t="shared" si="711"/>
        <v>1265656.6625000001</v>
      </c>
      <c r="L5085" s="38">
        <f t="shared" si="712"/>
        <v>1590842.5750000002</v>
      </c>
      <c r="M5085" s="39">
        <f t="shared" si="713"/>
        <v>895039.46821577952</v>
      </c>
      <c r="N5085" s="40">
        <f t="shared" si="714"/>
        <v>529496.03096666327</v>
      </c>
      <c r="O5085" s="41">
        <f t="shared" si="715"/>
        <v>0.59158958880571999</v>
      </c>
      <c r="P5085" s="42">
        <f t="shared" si="716"/>
        <v>146219</v>
      </c>
      <c r="Q5085" s="43" t="str">
        <f t="shared" si="717"/>
        <v>MEDIA GEO</v>
      </c>
    </row>
    <row r="5086" spans="2:17" s="44" customFormat="1" x14ac:dyDescent="0.3">
      <c r="B5086" s="87">
        <v>5041</v>
      </c>
      <c r="C5086" s="88">
        <v>72154500</v>
      </c>
      <c r="D5086" s="89" t="s">
        <v>1646</v>
      </c>
      <c r="E5086" s="34">
        <v>161143</v>
      </c>
      <c r="F5086" s="35">
        <f t="shared" si="709"/>
        <v>169361</v>
      </c>
      <c r="G5086" s="36">
        <v>936750.15</v>
      </c>
      <c r="H5086" s="36">
        <v>945788.2</v>
      </c>
      <c r="I5086" s="37">
        <v>1040833.5</v>
      </c>
      <c r="J5086" s="38">
        <f t="shared" si="710"/>
        <v>169361</v>
      </c>
      <c r="K5086" s="38">
        <f t="shared" si="711"/>
        <v>773183.21249999991</v>
      </c>
      <c r="L5086" s="38">
        <f t="shared" si="712"/>
        <v>941269.17500000005</v>
      </c>
      <c r="M5086" s="39">
        <f t="shared" si="713"/>
        <v>628641.55169500248</v>
      </c>
      <c r="N5086" s="40">
        <f t="shared" si="714"/>
        <v>324760.39257063495</v>
      </c>
      <c r="O5086" s="41">
        <f t="shared" si="715"/>
        <v>0.51660662852301986</v>
      </c>
      <c r="P5086" s="42">
        <f t="shared" si="716"/>
        <v>169361</v>
      </c>
      <c r="Q5086" s="43" t="str">
        <f t="shared" si="717"/>
        <v>MEDIA GEO</v>
      </c>
    </row>
    <row r="5087" spans="2:17" s="44" customFormat="1" x14ac:dyDescent="0.3">
      <c r="B5087" s="87">
        <v>5042</v>
      </c>
      <c r="C5087" s="88">
        <v>72154500</v>
      </c>
      <c r="D5087" s="89" t="s">
        <v>1647</v>
      </c>
      <c r="E5087" s="34">
        <v>136934</v>
      </c>
      <c r="F5087" s="35">
        <f t="shared" si="709"/>
        <v>143918</v>
      </c>
      <c r="G5087" s="36">
        <v>4021932.25</v>
      </c>
      <c r="H5087" s="36">
        <v>4177036.85</v>
      </c>
      <c r="I5087" s="37">
        <v>4510278.5</v>
      </c>
      <c r="J5087" s="38">
        <f t="shared" si="710"/>
        <v>143918</v>
      </c>
      <c r="K5087" s="38">
        <f t="shared" si="711"/>
        <v>3213291.4</v>
      </c>
      <c r="L5087" s="38">
        <f t="shared" si="712"/>
        <v>4099484.55</v>
      </c>
      <c r="M5087" s="39">
        <f t="shared" si="713"/>
        <v>1817211.1083801375</v>
      </c>
      <c r="N5087" s="40">
        <f t="shared" si="714"/>
        <v>1183196.9038483119</v>
      </c>
      <c r="O5087" s="41">
        <f t="shared" si="715"/>
        <v>0.6511059163087628</v>
      </c>
      <c r="P5087" s="42">
        <f t="shared" si="716"/>
        <v>143918</v>
      </c>
      <c r="Q5087" s="43" t="str">
        <f t="shared" si="717"/>
        <v>MEDIA GEO</v>
      </c>
    </row>
    <row r="5088" spans="2:17" s="44" customFormat="1" x14ac:dyDescent="0.3">
      <c r="B5088" s="87">
        <v>5043</v>
      </c>
      <c r="C5088" s="88">
        <v>72154500</v>
      </c>
      <c r="D5088" s="89" t="s">
        <v>1648</v>
      </c>
      <c r="E5088" s="34">
        <v>136658</v>
      </c>
      <c r="F5088" s="35">
        <f t="shared" si="709"/>
        <v>143628</v>
      </c>
      <c r="G5088" s="36">
        <v>3135620.25</v>
      </c>
      <c r="H5088" s="36">
        <v>3233872.6</v>
      </c>
      <c r="I5088" s="37">
        <v>3469445</v>
      </c>
      <c r="J5088" s="38">
        <f t="shared" si="710"/>
        <v>143628</v>
      </c>
      <c r="K5088" s="38">
        <f t="shared" si="711"/>
        <v>2495641.4624999999</v>
      </c>
      <c r="L5088" s="38">
        <f t="shared" si="712"/>
        <v>3184746.4249999998</v>
      </c>
      <c r="M5088" s="39">
        <f t="shared" si="713"/>
        <v>1499292.5114916067</v>
      </c>
      <c r="N5088" s="40">
        <f t="shared" si="714"/>
        <v>958599.56908966333</v>
      </c>
      <c r="O5088" s="41">
        <f t="shared" si="715"/>
        <v>0.63936794304133338</v>
      </c>
      <c r="P5088" s="42">
        <f t="shared" si="716"/>
        <v>143628</v>
      </c>
      <c r="Q5088" s="43" t="str">
        <f t="shared" si="717"/>
        <v>MEDIA GEO</v>
      </c>
    </row>
    <row r="5089" spans="2:17" s="44" customFormat="1" x14ac:dyDescent="0.3">
      <c r="B5089" s="87">
        <v>5044</v>
      </c>
      <c r="C5089" s="88">
        <v>72154500</v>
      </c>
      <c r="D5089" s="89" t="s">
        <v>1649</v>
      </c>
      <c r="E5089" s="34">
        <v>1414717</v>
      </c>
      <c r="F5089" s="35">
        <f t="shared" si="709"/>
        <v>1486868</v>
      </c>
      <c r="G5089" s="36">
        <v>3794231.7</v>
      </c>
      <c r="H5089" s="36">
        <v>3828926.15</v>
      </c>
      <c r="I5089" s="37">
        <v>4163334</v>
      </c>
      <c r="J5089" s="38">
        <f t="shared" si="710"/>
        <v>1486868</v>
      </c>
      <c r="K5089" s="38">
        <f t="shared" si="711"/>
        <v>3318339.9624999999</v>
      </c>
      <c r="L5089" s="38">
        <f t="shared" si="712"/>
        <v>3811578.9249999998</v>
      </c>
      <c r="M5089" s="39">
        <f t="shared" si="713"/>
        <v>3079488.7831488145</v>
      </c>
      <c r="N5089" s="40">
        <f t="shared" si="714"/>
        <v>1126152.9556231576</v>
      </c>
      <c r="O5089" s="41">
        <f t="shared" si="715"/>
        <v>0.36569477433577546</v>
      </c>
      <c r="P5089" s="42">
        <f t="shared" si="716"/>
        <v>1486868</v>
      </c>
      <c r="Q5089" s="43" t="str">
        <f t="shared" si="717"/>
        <v>MEDIA GEO</v>
      </c>
    </row>
    <row r="5090" spans="2:17" s="44" customFormat="1" x14ac:dyDescent="0.3">
      <c r="B5090" s="87">
        <v>5045</v>
      </c>
      <c r="C5090" s="88">
        <v>72154500</v>
      </c>
      <c r="D5090" s="89" t="s">
        <v>1650</v>
      </c>
      <c r="E5090" s="34">
        <v>970115</v>
      </c>
      <c r="F5090" s="35">
        <f t="shared" si="709"/>
        <v>1019591</v>
      </c>
      <c r="G5090" s="36">
        <v>2742027.75</v>
      </c>
      <c r="H5090" s="36">
        <v>2794215.2</v>
      </c>
      <c r="I5090" s="37">
        <v>3018417.15</v>
      </c>
      <c r="J5090" s="38">
        <f t="shared" si="710"/>
        <v>1019591</v>
      </c>
      <c r="K5090" s="38">
        <f t="shared" si="711"/>
        <v>2393562.7749999999</v>
      </c>
      <c r="L5090" s="38">
        <f t="shared" si="712"/>
        <v>2768121.4750000001</v>
      </c>
      <c r="M5090" s="39">
        <f t="shared" si="713"/>
        <v>2203607.4773741653</v>
      </c>
      <c r="N5090" s="40">
        <f t="shared" si="714"/>
        <v>837226.08018788008</v>
      </c>
      <c r="O5090" s="41">
        <f t="shared" si="715"/>
        <v>0.37993430716868176</v>
      </c>
      <c r="P5090" s="42">
        <f t="shared" si="716"/>
        <v>1019591</v>
      </c>
      <c r="Q5090" s="43" t="str">
        <f t="shared" si="717"/>
        <v>MEDIA GEO</v>
      </c>
    </row>
    <row r="5091" spans="2:17" s="44" customFormat="1" x14ac:dyDescent="0.3">
      <c r="B5091" s="87">
        <v>5046</v>
      </c>
      <c r="C5091" s="88">
        <v>72154500</v>
      </c>
      <c r="D5091" s="89" t="s">
        <v>1651</v>
      </c>
      <c r="E5091" s="34">
        <v>612317</v>
      </c>
      <c r="F5091" s="35">
        <f t="shared" si="709"/>
        <v>643545</v>
      </c>
      <c r="G5091" s="36">
        <v>1826269.2</v>
      </c>
      <c r="H5091" s="36">
        <v>1842012.9</v>
      </c>
      <c r="I5091" s="37">
        <v>1994930.875</v>
      </c>
      <c r="J5091" s="38">
        <f t="shared" si="710"/>
        <v>643545</v>
      </c>
      <c r="K5091" s="38">
        <f t="shared" si="711"/>
        <v>1576689.4937499999</v>
      </c>
      <c r="L5091" s="38">
        <f t="shared" si="712"/>
        <v>1834141.0499999998</v>
      </c>
      <c r="M5091" s="39">
        <f t="shared" si="713"/>
        <v>1441587.6683361921</v>
      </c>
      <c r="N5091" s="40">
        <f t="shared" si="714"/>
        <v>564301.38245672872</v>
      </c>
      <c r="O5091" s="41">
        <f t="shared" si="715"/>
        <v>0.39144437404075255</v>
      </c>
      <c r="P5091" s="42">
        <f t="shared" si="716"/>
        <v>643545</v>
      </c>
      <c r="Q5091" s="43" t="str">
        <f t="shared" si="717"/>
        <v>MEDIA GEO</v>
      </c>
    </row>
    <row r="5092" spans="2:17" s="44" customFormat="1" x14ac:dyDescent="0.3">
      <c r="B5092" s="87">
        <v>5047</v>
      </c>
      <c r="C5092" s="88">
        <v>72154500</v>
      </c>
      <c r="D5092" s="89" t="s">
        <v>1652</v>
      </c>
      <c r="E5092" s="34">
        <v>159302</v>
      </c>
      <c r="F5092" s="35">
        <f t="shared" si="709"/>
        <v>167426</v>
      </c>
      <c r="G5092" s="36">
        <v>2124524.85</v>
      </c>
      <c r="H5092" s="36">
        <v>2159219.2999999998</v>
      </c>
      <c r="I5092" s="37">
        <v>2359222.6</v>
      </c>
      <c r="J5092" s="38">
        <f t="shared" si="710"/>
        <v>167426</v>
      </c>
      <c r="K5092" s="38">
        <f t="shared" si="711"/>
        <v>1702598.1875</v>
      </c>
      <c r="L5092" s="38">
        <f t="shared" si="712"/>
        <v>2141872.0750000002</v>
      </c>
      <c r="M5092" s="39">
        <f t="shared" si="713"/>
        <v>1160212.6531996496</v>
      </c>
      <c r="N5092" s="40">
        <f t="shared" si="714"/>
        <v>702006.17474896961</v>
      </c>
      <c r="O5092" s="41">
        <f t="shared" si="715"/>
        <v>0.60506681496100545</v>
      </c>
      <c r="P5092" s="42">
        <f t="shared" si="716"/>
        <v>167426</v>
      </c>
      <c r="Q5092" s="43" t="str">
        <f t="shared" si="717"/>
        <v>MEDIA GEO</v>
      </c>
    </row>
    <row r="5093" spans="2:17" s="44" customFormat="1" x14ac:dyDescent="0.3">
      <c r="B5093" s="87">
        <v>5048</v>
      </c>
      <c r="C5093" s="88">
        <v>72154500</v>
      </c>
      <c r="D5093" s="89" t="s">
        <v>1306</v>
      </c>
      <c r="E5093" s="34">
        <v>170569</v>
      </c>
      <c r="F5093" s="35">
        <f t="shared" ref="F5093:F5156" si="718">ROUND(E5093*($C$5+1),0)</f>
        <v>179268</v>
      </c>
      <c r="G5093" s="36">
        <v>8771573.3000000007</v>
      </c>
      <c r="H5093" s="36">
        <v>8940380.75</v>
      </c>
      <c r="I5093" s="37">
        <v>9714446</v>
      </c>
      <c r="J5093" s="38">
        <f t="shared" si="710"/>
        <v>179268</v>
      </c>
      <c r="K5093" s="38">
        <f t="shared" si="711"/>
        <v>6901417.0125000002</v>
      </c>
      <c r="L5093" s="38">
        <f t="shared" si="712"/>
        <v>8855977.0250000004</v>
      </c>
      <c r="M5093" s="39">
        <f t="shared" si="713"/>
        <v>3418523.5878078691</v>
      </c>
      <c r="N5093" s="40">
        <f t="shared" si="714"/>
        <v>2290499.59213536</v>
      </c>
      <c r="O5093" s="41">
        <f t="shared" si="715"/>
        <v>0.67002597270482622</v>
      </c>
      <c r="P5093" s="42">
        <f t="shared" si="716"/>
        <v>179268</v>
      </c>
      <c r="Q5093" s="43" t="str">
        <f t="shared" si="717"/>
        <v>MEDIA GEO</v>
      </c>
    </row>
    <row r="5094" spans="2:17" s="44" customFormat="1" x14ac:dyDescent="0.3">
      <c r="B5094" s="87">
        <v>5049</v>
      </c>
      <c r="C5094" s="88">
        <v>72154500</v>
      </c>
      <c r="D5094" s="89" t="s">
        <v>1653</v>
      </c>
      <c r="E5094" s="34">
        <v>464135</v>
      </c>
      <c r="F5094" s="35">
        <f t="shared" si="718"/>
        <v>487806</v>
      </c>
      <c r="G5094" s="36">
        <v>5981731.3499999996</v>
      </c>
      <c r="H5094" s="36">
        <v>5994559.5499999998</v>
      </c>
      <c r="I5094" s="37">
        <v>6591945.5</v>
      </c>
      <c r="J5094" s="38">
        <f t="shared" si="710"/>
        <v>487806</v>
      </c>
      <c r="K5094" s="38">
        <f t="shared" si="711"/>
        <v>4764010.5999999996</v>
      </c>
      <c r="L5094" s="38">
        <f t="shared" si="712"/>
        <v>5988145.4499999993</v>
      </c>
      <c r="M5094" s="39">
        <f t="shared" si="713"/>
        <v>3276885.2403625208</v>
      </c>
      <c r="N5094" s="40">
        <f t="shared" si="714"/>
        <v>1972176.8441269633</v>
      </c>
      <c r="O5094" s="41">
        <f t="shared" si="715"/>
        <v>0.60184495319975928</v>
      </c>
      <c r="P5094" s="42">
        <f t="shared" si="716"/>
        <v>487806</v>
      </c>
      <c r="Q5094" s="43" t="str">
        <f t="shared" si="717"/>
        <v>MEDIA GEO</v>
      </c>
    </row>
    <row r="5095" spans="2:17" s="44" customFormat="1" x14ac:dyDescent="0.3">
      <c r="B5095" s="87">
        <v>5050</v>
      </c>
      <c r="C5095" s="88">
        <v>72154500</v>
      </c>
      <c r="D5095" s="89" t="s">
        <v>1654</v>
      </c>
      <c r="E5095" s="34">
        <v>211936</v>
      </c>
      <c r="F5095" s="35">
        <f t="shared" si="718"/>
        <v>222745</v>
      </c>
      <c r="G5095" s="36">
        <v>9170122.1500000004</v>
      </c>
      <c r="H5095" s="36">
        <v>9296946.4000000004</v>
      </c>
      <c r="I5095" s="37">
        <v>10234862.75</v>
      </c>
      <c r="J5095" s="38">
        <f t="shared" si="710"/>
        <v>222745</v>
      </c>
      <c r="K5095" s="38">
        <f t="shared" si="711"/>
        <v>7231169.0750000002</v>
      </c>
      <c r="L5095" s="38">
        <f t="shared" si="712"/>
        <v>9233534.2750000004</v>
      </c>
      <c r="M5095" s="39">
        <f t="shared" si="713"/>
        <v>3733802.6428269781</v>
      </c>
      <c r="N5095" s="40">
        <f t="shared" si="714"/>
        <v>2482692.6683798116</v>
      </c>
      <c r="O5095" s="41">
        <f t="shared" si="715"/>
        <v>0.66492337862294937</v>
      </c>
      <c r="P5095" s="42">
        <f t="shared" si="716"/>
        <v>222745</v>
      </c>
      <c r="Q5095" s="43" t="str">
        <f t="shared" si="717"/>
        <v>MEDIA GEO</v>
      </c>
    </row>
    <row r="5096" spans="2:17" s="44" customFormat="1" x14ac:dyDescent="0.3">
      <c r="B5096" s="87">
        <v>5051</v>
      </c>
      <c r="C5096" s="88">
        <v>72154500</v>
      </c>
      <c r="D5096" s="89" t="s">
        <v>1655</v>
      </c>
      <c r="E5096" s="34">
        <v>42030</v>
      </c>
      <c r="F5096" s="35">
        <f t="shared" si="718"/>
        <v>44174</v>
      </c>
      <c r="G5096" s="36">
        <v>2183126.4</v>
      </c>
      <c r="H5096" s="36">
        <v>2258346.2999999998</v>
      </c>
      <c r="I5096" s="37">
        <v>2428611.5</v>
      </c>
      <c r="J5096" s="38">
        <f t="shared" si="710"/>
        <v>44174</v>
      </c>
      <c r="K5096" s="38">
        <f t="shared" si="711"/>
        <v>1728564.5499999998</v>
      </c>
      <c r="L5096" s="38">
        <f t="shared" si="712"/>
        <v>2220736.3499999996</v>
      </c>
      <c r="M5096" s="39">
        <f t="shared" si="713"/>
        <v>852802.66426138452</v>
      </c>
      <c r="N5096" s="40">
        <f t="shared" si="714"/>
        <v>571786.81196104502</v>
      </c>
      <c r="O5096" s="41">
        <f t="shared" si="715"/>
        <v>0.67047962667456207</v>
      </c>
      <c r="P5096" s="42">
        <f t="shared" si="716"/>
        <v>44174</v>
      </c>
      <c r="Q5096" s="43" t="str">
        <f t="shared" si="717"/>
        <v>MEDIA GEO</v>
      </c>
    </row>
    <row r="5097" spans="2:17" s="44" customFormat="1" x14ac:dyDescent="0.3">
      <c r="B5097" s="87">
        <v>5052</v>
      </c>
      <c r="C5097" s="88">
        <v>72154500</v>
      </c>
      <c r="D5097" s="89" t="s">
        <v>1656</v>
      </c>
      <c r="E5097" s="34">
        <v>19478</v>
      </c>
      <c r="F5097" s="35">
        <f t="shared" si="718"/>
        <v>20471</v>
      </c>
      <c r="G5097" s="36">
        <v>871734.5</v>
      </c>
      <c r="H5097" s="36">
        <v>886020.45</v>
      </c>
      <c r="I5097" s="37">
        <v>971444.6</v>
      </c>
      <c r="J5097" s="38">
        <f t="shared" si="710"/>
        <v>20471</v>
      </c>
      <c r="K5097" s="38">
        <f t="shared" si="711"/>
        <v>687417.63749999995</v>
      </c>
      <c r="L5097" s="38">
        <f t="shared" si="712"/>
        <v>878877.47499999998</v>
      </c>
      <c r="M5097" s="39">
        <f t="shared" si="713"/>
        <v>352043.4506322316</v>
      </c>
      <c r="N5097" s="40">
        <f t="shared" si="714"/>
        <v>234457.12829669274</v>
      </c>
      <c r="O5097" s="41">
        <f t="shared" si="715"/>
        <v>0.66598917797116619</v>
      </c>
      <c r="P5097" s="42">
        <f t="shared" si="716"/>
        <v>20471</v>
      </c>
      <c r="Q5097" s="43" t="str">
        <f t="shared" si="717"/>
        <v>MEDIA GEO</v>
      </c>
    </row>
    <row r="5098" spans="2:17" s="44" customFormat="1" x14ac:dyDescent="0.3">
      <c r="B5098" s="87">
        <v>5053</v>
      </c>
      <c r="C5098" s="88">
        <v>72154500</v>
      </c>
      <c r="D5098" s="89" t="s">
        <v>1657</v>
      </c>
      <c r="E5098" s="34">
        <v>18502</v>
      </c>
      <c r="F5098" s="35">
        <f t="shared" si="718"/>
        <v>19446</v>
      </c>
      <c r="G5098" s="36">
        <v>849285.15</v>
      </c>
      <c r="H5098" s="36">
        <v>861530.25</v>
      </c>
      <c r="I5098" s="37">
        <v>936750.15</v>
      </c>
      <c r="J5098" s="38">
        <f t="shared" si="710"/>
        <v>19446</v>
      </c>
      <c r="K5098" s="38">
        <f t="shared" si="711"/>
        <v>666752.88749999995</v>
      </c>
      <c r="L5098" s="38">
        <f t="shared" si="712"/>
        <v>855407.7</v>
      </c>
      <c r="M5098" s="39">
        <f t="shared" si="713"/>
        <v>339777.43109843123</v>
      </c>
      <c r="N5098" s="40">
        <f t="shared" si="714"/>
        <v>226508.52715689203</v>
      </c>
      <c r="O5098" s="41">
        <f t="shared" si="715"/>
        <v>0.66663794126830644</v>
      </c>
      <c r="P5098" s="42">
        <f t="shared" si="716"/>
        <v>19446</v>
      </c>
      <c r="Q5098" s="43" t="str">
        <f t="shared" si="717"/>
        <v>MEDIA GEO</v>
      </c>
    </row>
    <row r="5099" spans="2:17" s="44" customFormat="1" x14ac:dyDescent="0.3">
      <c r="B5099" s="87">
        <v>5054</v>
      </c>
      <c r="C5099" s="88">
        <v>72154500</v>
      </c>
      <c r="D5099" s="89" t="s">
        <v>1658</v>
      </c>
      <c r="E5099" s="34">
        <v>27081</v>
      </c>
      <c r="F5099" s="35">
        <f t="shared" si="718"/>
        <v>28462</v>
      </c>
      <c r="G5099" s="36">
        <v>857448.55</v>
      </c>
      <c r="H5099" s="36">
        <v>853075.3</v>
      </c>
      <c r="I5099" s="37">
        <v>936750.15</v>
      </c>
      <c r="J5099" s="38">
        <f t="shared" si="710"/>
        <v>28462</v>
      </c>
      <c r="K5099" s="38">
        <f t="shared" si="711"/>
        <v>668934</v>
      </c>
      <c r="L5099" s="38">
        <f t="shared" si="712"/>
        <v>855261.92500000005</v>
      </c>
      <c r="M5099" s="39">
        <f t="shared" si="713"/>
        <v>373698.32896716386</v>
      </c>
      <c r="N5099" s="40">
        <f t="shared" si="714"/>
        <v>244118.94932463128</v>
      </c>
      <c r="O5099" s="41">
        <f t="shared" si="715"/>
        <v>0.65325138059710597</v>
      </c>
      <c r="P5099" s="42">
        <f t="shared" si="716"/>
        <v>28462</v>
      </c>
      <c r="Q5099" s="43" t="str">
        <f t="shared" si="717"/>
        <v>MEDIA GEO</v>
      </c>
    </row>
    <row r="5100" spans="2:17" s="44" customFormat="1" x14ac:dyDescent="0.3">
      <c r="B5100" s="87">
        <v>5055</v>
      </c>
      <c r="C5100" s="88">
        <v>72154500</v>
      </c>
      <c r="D5100" s="89" t="s">
        <v>1659</v>
      </c>
      <c r="E5100" s="34">
        <v>18042</v>
      </c>
      <c r="F5100" s="35">
        <f t="shared" si="718"/>
        <v>18962</v>
      </c>
      <c r="G5100" s="36">
        <v>835873.85</v>
      </c>
      <c r="H5100" s="36">
        <v>868235.9</v>
      </c>
      <c r="I5100" s="37">
        <v>936750.15</v>
      </c>
      <c r="J5100" s="38">
        <f t="shared" si="710"/>
        <v>18962</v>
      </c>
      <c r="K5100" s="38">
        <f t="shared" si="711"/>
        <v>664955.47499999998</v>
      </c>
      <c r="L5100" s="38">
        <f t="shared" si="712"/>
        <v>852054.875</v>
      </c>
      <c r="M5100" s="39">
        <f t="shared" si="713"/>
        <v>336954.76157754817</v>
      </c>
      <c r="N5100" s="40">
        <f t="shared" si="714"/>
        <v>224854.83807972132</v>
      </c>
      <c r="O5100" s="41">
        <f t="shared" si="715"/>
        <v>0.66731461822055982</v>
      </c>
      <c r="P5100" s="42">
        <f t="shared" si="716"/>
        <v>18962</v>
      </c>
      <c r="Q5100" s="43" t="str">
        <f t="shared" si="717"/>
        <v>MEDIA GEO</v>
      </c>
    </row>
    <row r="5101" spans="2:17" s="44" customFormat="1" x14ac:dyDescent="0.3">
      <c r="B5101" s="87">
        <v>5056</v>
      </c>
      <c r="C5101" s="88">
        <v>72154500</v>
      </c>
      <c r="D5101" s="89" t="s">
        <v>1660</v>
      </c>
      <c r="E5101" s="34">
        <v>12445</v>
      </c>
      <c r="F5101" s="35">
        <f t="shared" si="718"/>
        <v>13080</v>
      </c>
      <c r="G5101" s="36">
        <v>1594778.5</v>
      </c>
      <c r="H5101" s="36">
        <v>1624225.05</v>
      </c>
      <c r="I5101" s="37">
        <v>1769416.95</v>
      </c>
      <c r="J5101" s="38">
        <f t="shared" si="710"/>
        <v>13080</v>
      </c>
      <c r="K5101" s="38">
        <f t="shared" si="711"/>
        <v>1250375.125</v>
      </c>
      <c r="L5101" s="38">
        <f t="shared" si="712"/>
        <v>1609501.7749999999</v>
      </c>
      <c r="M5101" s="39">
        <f t="shared" si="713"/>
        <v>494818.72498244123</v>
      </c>
      <c r="N5101" s="40">
        <f t="shared" si="714"/>
        <v>340640.71919524547</v>
      </c>
      <c r="O5101" s="41">
        <f t="shared" si="715"/>
        <v>0.68841517508726691</v>
      </c>
      <c r="P5101" s="42">
        <f t="shared" si="716"/>
        <v>13080</v>
      </c>
      <c r="Q5101" s="43" t="str">
        <f t="shared" si="717"/>
        <v>MEDIA GEO</v>
      </c>
    </row>
    <row r="5102" spans="2:17" s="44" customFormat="1" x14ac:dyDescent="0.3">
      <c r="B5102" s="87">
        <v>5057</v>
      </c>
      <c r="C5102" s="88">
        <v>72154500</v>
      </c>
      <c r="D5102" s="89" t="s">
        <v>1661</v>
      </c>
      <c r="E5102" s="34">
        <v>11856</v>
      </c>
      <c r="F5102" s="35">
        <f t="shared" si="718"/>
        <v>12461</v>
      </c>
      <c r="G5102" s="36">
        <v>1594486.95</v>
      </c>
      <c r="H5102" s="36">
        <v>1638219.45</v>
      </c>
      <c r="I5102" s="37">
        <v>1769416.95</v>
      </c>
      <c r="J5102" s="38">
        <f t="shared" si="710"/>
        <v>12461</v>
      </c>
      <c r="K5102" s="38">
        <f t="shared" si="711"/>
        <v>1253646.0874999999</v>
      </c>
      <c r="L5102" s="38">
        <f t="shared" si="712"/>
        <v>1616353.2</v>
      </c>
      <c r="M5102" s="39">
        <f t="shared" si="713"/>
        <v>489884.87564085028</v>
      </c>
      <c r="N5102" s="40">
        <f t="shared" si="714"/>
        <v>337589.65996600816</v>
      </c>
      <c r="O5102" s="41">
        <f t="shared" si="715"/>
        <v>0.68912039695935734</v>
      </c>
      <c r="P5102" s="42">
        <f t="shared" si="716"/>
        <v>12461</v>
      </c>
      <c r="Q5102" s="43" t="str">
        <f t="shared" si="717"/>
        <v>MEDIA GEO</v>
      </c>
    </row>
    <row r="5103" spans="2:17" s="44" customFormat="1" x14ac:dyDescent="0.3">
      <c r="B5103" s="87">
        <v>5058</v>
      </c>
      <c r="C5103" s="88">
        <v>72154500</v>
      </c>
      <c r="D5103" s="89" t="s">
        <v>1662</v>
      </c>
      <c r="E5103" s="34">
        <v>10972</v>
      </c>
      <c r="F5103" s="35">
        <f t="shared" si="718"/>
        <v>11532</v>
      </c>
      <c r="G5103" s="36">
        <v>1733847.85</v>
      </c>
      <c r="H5103" s="36">
        <v>1771166.25</v>
      </c>
      <c r="I5103" s="37">
        <v>1942889.2</v>
      </c>
      <c r="J5103" s="38">
        <f t="shared" si="710"/>
        <v>11532</v>
      </c>
      <c r="K5103" s="38">
        <f t="shared" si="711"/>
        <v>1364858.825</v>
      </c>
      <c r="L5103" s="38">
        <f t="shared" si="712"/>
        <v>1752507.05</v>
      </c>
      <c r="M5103" s="39">
        <f t="shared" si="713"/>
        <v>512160.10405940528</v>
      </c>
      <c r="N5103" s="40">
        <f t="shared" si="714"/>
        <v>353997.52723297005</v>
      </c>
      <c r="O5103" s="41">
        <f t="shared" si="715"/>
        <v>0.69118528449828265</v>
      </c>
      <c r="P5103" s="42">
        <f t="shared" si="716"/>
        <v>11532</v>
      </c>
      <c r="Q5103" s="43" t="str">
        <f t="shared" si="717"/>
        <v>MEDIA GEO</v>
      </c>
    </row>
    <row r="5104" spans="2:17" s="44" customFormat="1" x14ac:dyDescent="0.3">
      <c r="B5104" s="87">
        <v>5059</v>
      </c>
      <c r="C5104" s="88">
        <v>72154500</v>
      </c>
      <c r="D5104" s="89" t="s">
        <v>1663</v>
      </c>
      <c r="E5104" s="34">
        <v>11249</v>
      </c>
      <c r="F5104" s="35">
        <f t="shared" si="718"/>
        <v>11823</v>
      </c>
      <c r="G5104" s="36">
        <v>1871459.45</v>
      </c>
      <c r="H5104" s="36">
        <v>1920731.4</v>
      </c>
      <c r="I5104" s="37">
        <v>2081667</v>
      </c>
      <c r="J5104" s="38">
        <f t="shared" si="710"/>
        <v>11823</v>
      </c>
      <c r="K5104" s="38">
        <f t="shared" si="711"/>
        <v>1471420.2124999999</v>
      </c>
      <c r="L5104" s="38">
        <f t="shared" si="712"/>
        <v>1896095.4249999998</v>
      </c>
      <c r="M5104" s="39">
        <f t="shared" si="713"/>
        <v>545376.60137427051</v>
      </c>
      <c r="N5104" s="40">
        <f t="shared" si="714"/>
        <v>377279.36965825077</v>
      </c>
      <c r="O5104" s="41">
        <f t="shared" si="715"/>
        <v>0.69177769766352482</v>
      </c>
      <c r="P5104" s="42">
        <f t="shared" si="716"/>
        <v>11823</v>
      </c>
      <c r="Q5104" s="43" t="str">
        <f t="shared" si="717"/>
        <v>MEDIA GEO</v>
      </c>
    </row>
    <row r="5105" spans="2:17" s="44" customFormat="1" x14ac:dyDescent="0.3">
      <c r="B5105" s="87">
        <v>5060</v>
      </c>
      <c r="C5105" s="88">
        <v>72154500</v>
      </c>
      <c r="D5105" s="89" t="s">
        <v>1664</v>
      </c>
      <c r="E5105" s="34">
        <v>10862</v>
      </c>
      <c r="F5105" s="35">
        <f t="shared" si="718"/>
        <v>11416</v>
      </c>
      <c r="G5105" s="36">
        <v>2049888.05</v>
      </c>
      <c r="H5105" s="36">
        <v>2062716.25</v>
      </c>
      <c r="I5105" s="37">
        <v>2255139.25</v>
      </c>
      <c r="J5105" s="38">
        <f t="shared" si="710"/>
        <v>11416</v>
      </c>
      <c r="K5105" s="38">
        <f t="shared" si="711"/>
        <v>1594789.8875</v>
      </c>
      <c r="L5105" s="38">
        <f t="shared" si="712"/>
        <v>2056302.15</v>
      </c>
      <c r="M5105" s="39">
        <f t="shared" si="713"/>
        <v>574399.74626091344</v>
      </c>
      <c r="N5105" s="40">
        <f t="shared" si="714"/>
        <v>398089.62467889854</v>
      </c>
      <c r="O5105" s="41">
        <f t="shared" si="715"/>
        <v>0.69305327390947635</v>
      </c>
      <c r="P5105" s="42">
        <f t="shared" si="716"/>
        <v>11416</v>
      </c>
      <c r="Q5105" s="43" t="str">
        <f t="shared" si="717"/>
        <v>MEDIA GEO</v>
      </c>
    </row>
    <row r="5106" spans="2:17" s="44" customFormat="1" x14ac:dyDescent="0.3">
      <c r="B5106" s="87">
        <v>5061</v>
      </c>
      <c r="C5106" s="88">
        <v>72154500</v>
      </c>
      <c r="D5106" s="89" t="s">
        <v>1665</v>
      </c>
      <c r="E5106" s="34">
        <v>109503</v>
      </c>
      <c r="F5106" s="35">
        <f t="shared" si="718"/>
        <v>115088</v>
      </c>
      <c r="G5106" s="36">
        <v>2574094.9500000002</v>
      </c>
      <c r="H5106" s="36">
        <v>2616661.25</v>
      </c>
      <c r="I5106" s="37">
        <v>2844944.9</v>
      </c>
      <c r="J5106" s="38">
        <f t="shared" si="710"/>
        <v>115088</v>
      </c>
      <c r="K5106" s="38">
        <f t="shared" si="711"/>
        <v>2037697.2749999999</v>
      </c>
      <c r="L5106" s="38">
        <f t="shared" si="712"/>
        <v>2595378.1</v>
      </c>
      <c r="M5106" s="39">
        <f t="shared" si="713"/>
        <v>1218621.9376050683</v>
      </c>
      <c r="N5106" s="40">
        <f t="shared" si="714"/>
        <v>780316.33055003628</v>
      </c>
      <c r="O5106" s="41">
        <f t="shared" si="715"/>
        <v>0.64032683679039559</v>
      </c>
      <c r="P5106" s="42">
        <f t="shared" si="716"/>
        <v>115088</v>
      </c>
      <c r="Q5106" s="43" t="str">
        <f t="shared" si="717"/>
        <v>MEDIA GEO</v>
      </c>
    </row>
    <row r="5107" spans="2:17" s="44" customFormat="1" x14ac:dyDescent="0.3">
      <c r="B5107" s="87">
        <v>5062</v>
      </c>
      <c r="C5107" s="88">
        <v>72154500</v>
      </c>
      <c r="D5107" s="89" t="s">
        <v>1666</v>
      </c>
      <c r="E5107" s="34">
        <v>121543</v>
      </c>
      <c r="F5107" s="35">
        <f t="shared" si="718"/>
        <v>127742</v>
      </c>
      <c r="G5107" s="36">
        <v>2599168.25</v>
      </c>
      <c r="H5107" s="36">
        <v>2595961.2000000002</v>
      </c>
      <c r="I5107" s="37">
        <v>2844944.9</v>
      </c>
      <c r="J5107" s="38">
        <f t="shared" si="710"/>
        <v>127742</v>
      </c>
      <c r="K5107" s="38">
        <f t="shared" si="711"/>
        <v>2041954.0874999999</v>
      </c>
      <c r="L5107" s="38">
        <f t="shared" si="712"/>
        <v>2597564.7250000001</v>
      </c>
      <c r="M5107" s="39">
        <f t="shared" si="713"/>
        <v>1251367.9865450759</v>
      </c>
      <c r="N5107" s="40">
        <f t="shared" si="714"/>
        <v>794523.55460344756</v>
      </c>
      <c r="O5107" s="41">
        <f t="shared" si="715"/>
        <v>0.63492398970271069</v>
      </c>
      <c r="P5107" s="42">
        <f t="shared" si="716"/>
        <v>127742</v>
      </c>
      <c r="Q5107" s="43" t="str">
        <f t="shared" si="717"/>
        <v>MEDIA GEO</v>
      </c>
    </row>
    <row r="5108" spans="2:17" s="44" customFormat="1" x14ac:dyDescent="0.3">
      <c r="B5108" s="87">
        <v>5063</v>
      </c>
      <c r="C5108" s="88">
        <v>72154500</v>
      </c>
      <c r="D5108" s="89" t="s">
        <v>1667</v>
      </c>
      <c r="E5108" s="34">
        <v>109024</v>
      </c>
      <c r="F5108" s="35">
        <f t="shared" si="718"/>
        <v>114584</v>
      </c>
      <c r="G5108" s="36">
        <v>3055152.45</v>
      </c>
      <c r="H5108" s="36">
        <v>3137952.65</v>
      </c>
      <c r="I5108" s="37">
        <v>3400056.1</v>
      </c>
      <c r="J5108" s="38">
        <f t="shared" si="710"/>
        <v>114584</v>
      </c>
      <c r="K5108" s="38">
        <f t="shared" si="711"/>
        <v>2426936.2999999998</v>
      </c>
      <c r="L5108" s="38">
        <f t="shared" si="712"/>
        <v>3096552.55</v>
      </c>
      <c r="M5108" s="39">
        <f t="shared" si="713"/>
        <v>1390184.1526414729</v>
      </c>
      <c r="N5108" s="40">
        <f t="shared" si="714"/>
        <v>901985.51801538072</v>
      </c>
      <c r="O5108" s="41">
        <f t="shared" si="715"/>
        <v>0.64882448580753016</v>
      </c>
      <c r="P5108" s="42">
        <f t="shared" si="716"/>
        <v>114584</v>
      </c>
      <c r="Q5108" s="43" t="str">
        <f t="shared" si="717"/>
        <v>MEDIA GEO</v>
      </c>
    </row>
    <row r="5109" spans="2:17" s="44" customFormat="1" ht="21.6" x14ac:dyDescent="0.3">
      <c r="B5109" s="87">
        <v>5064</v>
      </c>
      <c r="C5109" s="88">
        <v>72154500</v>
      </c>
      <c r="D5109" s="89" t="s">
        <v>1668</v>
      </c>
      <c r="E5109" s="34">
        <v>126201</v>
      </c>
      <c r="F5109" s="35">
        <f t="shared" si="718"/>
        <v>132637</v>
      </c>
      <c r="G5109" s="36">
        <v>5338863.5999999996</v>
      </c>
      <c r="H5109" s="36">
        <v>5396590.5</v>
      </c>
      <c r="I5109" s="37">
        <v>5828667.5999999996</v>
      </c>
      <c r="J5109" s="38">
        <f t="shared" si="710"/>
        <v>132637</v>
      </c>
      <c r="K5109" s="38">
        <f t="shared" si="711"/>
        <v>4174189.6749999998</v>
      </c>
      <c r="L5109" s="38">
        <f t="shared" si="712"/>
        <v>5367727.05</v>
      </c>
      <c r="M5109" s="39">
        <f t="shared" si="713"/>
        <v>2172453.8895756351</v>
      </c>
      <c r="N5109" s="40">
        <f t="shared" si="714"/>
        <v>1442368.3549977825</v>
      </c>
      <c r="O5109" s="41">
        <f t="shared" si="715"/>
        <v>0.66393508369447296</v>
      </c>
      <c r="P5109" s="42">
        <f t="shared" si="716"/>
        <v>132637</v>
      </c>
      <c r="Q5109" s="43" t="str">
        <f t="shared" si="717"/>
        <v>MEDIA GEO</v>
      </c>
    </row>
    <row r="5110" spans="2:17" s="44" customFormat="1" x14ac:dyDescent="0.3">
      <c r="B5110" s="87">
        <v>5065</v>
      </c>
      <c r="C5110" s="88">
        <v>72154500</v>
      </c>
      <c r="D5110" s="89" t="s">
        <v>1669</v>
      </c>
      <c r="E5110" s="34">
        <v>142622</v>
      </c>
      <c r="F5110" s="35">
        <f t="shared" si="718"/>
        <v>149896</v>
      </c>
      <c r="G5110" s="36">
        <v>3080517.3</v>
      </c>
      <c r="H5110" s="36">
        <v>3104424.4</v>
      </c>
      <c r="I5110" s="37">
        <v>3400056.1</v>
      </c>
      <c r="J5110" s="38">
        <f t="shared" si="710"/>
        <v>149896</v>
      </c>
      <c r="K5110" s="38">
        <f t="shared" si="711"/>
        <v>2433723.4499999997</v>
      </c>
      <c r="L5110" s="38">
        <f t="shared" si="712"/>
        <v>3092470.8499999996</v>
      </c>
      <c r="M5110" s="39">
        <f t="shared" si="713"/>
        <v>1485833.7425537545</v>
      </c>
      <c r="N5110" s="40">
        <f t="shared" si="714"/>
        <v>944650.63700280804</v>
      </c>
      <c r="O5110" s="41">
        <f t="shared" si="715"/>
        <v>0.63577142579842338</v>
      </c>
      <c r="P5110" s="42">
        <f t="shared" si="716"/>
        <v>149896</v>
      </c>
      <c r="Q5110" s="43" t="str">
        <f t="shared" si="717"/>
        <v>MEDIA GEO</v>
      </c>
    </row>
    <row r="5111" spans="2:17" s="44" customFormat="1" x14ac:dyDescent="0.3">
      <c r="B5111" s="87">
        <v>5066</v>
      </c>
      <c r="C5111" s="88">
        <v>72154500</v>
      </c>
      <c r="D5111" s="89" t="s">
        <v>1670</v>
      </c>
      <c r="E5111" s="34">
        <v>96910</v>
      </c>
      <c r="F5111" s="35">
        <f t="shared" si="718"/>
        <v>101852</v>
      </c>
      <c r="G5111" s="36">
        <v>5261019.75</v>
      </c>
      <c r="H5111" s="36">
        <v>5361896.05</v>
      </c>
      <c r="I5111" s="37">
        <v>5828667.5999999996</v>
      </c>
      <c r="J5111" s="38">
        <f t="shared" si="710"/>
        <v>101852</v>
      </c>
      <c r="K5111" s="38">
        <f t="shared" si="711"/>
        <v>4138358.85</v>
      </c>
      <c r="L5111" s="38">
        <f t="shared" si="712"/>
        <v>5311457.9000000004</v>
      </c>
      <c r="M5111" s="39">
        <f t="shared" si="713"/>
        <v>2022934.369724487</v>
      </c>
      <c r="N5111" s="40">
        <f t="shared" si="714"/>
        <v>1358410.3708501072</v>
      </c>
      <c r="O5111" s="41">
        <f t="shared" si="715"/>
        <v>0.67150491443531879</v>
      </c>
      <c r="P5111" s="42">
        <f t="shared" si="716"/>
        <v>101852</v>
      </c>
      <c r="Q5111" s="43" t="str">
        <f t="shared" si="717"/>
        <v>MEDIA GEO</v>
      </c>
    </row>
    <row r="5112" spans="2:17" s="44" customFormat="1" x14ac:dyDescent="0.3">
      <c r="B5112" s="87">
        <v>5067</v>
      </c>
      <c r="C5112" s="88">
        <v>72154500</v>
      </c>
      <c r="D5112" s="89" t="s">
        <v>1671</v>
      </c>
      <c r="E5112" s="34">
        <v>398577</v>
      </c>
      <c r="F5112" s="35">
        <f t="shared" si="718"/>
        <v>418904</v>
      </c>
      <c r="G5112" s="36">
        <v>7185541.2999999998</v>
      </c>
      <c r="H5112" s="36">
        <v>7429568.6500000004</v>
      </c>
      <c r="I5112" s="37">
        <v>7979723.5</v>
      </c>
      <c r="J5112" s="38">
        <f t="shared" si="710"/>
        <v>418904</v>
      </c>
      <c r="K5112" s="38">
        <f t="shared" si="711"/>
        <v>5753434.3624999998</v>
      </c>
      <c r="L5112" s="38">
        <f t="shared" si="712"/>
        <v>7307554.9749999996</v>
      </c>
      <c r="M5112" s="39">
        <f t="shared" si="713"/>
        <v>3654949.3262798707</v>
      </c>
      <c r="N5112" s="40">
        <f t="shared" si="714"/>
        <v>2288229.5944395307</v>
      </c>
      <c r="O5112" s="41">
        <f t="shared" si="715"/>
        <v>0.62606328848027204</v>
      </c>
      <c r="P5112" s="42">
        <f t="shared" si="716"/>
        <v>418904</v>
      </c>
      <c r="Q5112" s="43" t="str">
        <f t="shared" si="717"/>
        <v>MEDIA GEO</v>
      </c>
    </row>
    <row r="5113" spans="2:17" s="44" customFormat="1" x14ac:dyDescent="0.3">
      <c r="B5113" s="87">
        <v>5068</v>
      </c>
      <c r="C5113" s="88">
        <v>72154500</v>
      </c>
      <c r="D5113" s="89" t="s">
        <v>1672</v>
      </c>
      <c r="E5113" s="34">
        <v>128263</v>
      </c>
      <c r="F5113" s="35">
        <f t="shared" si="718"/>
        <v>134804</v>
      </c>
      <c r="G5113" s="36">
        <v>3042032.7</v>
      </c>
      <c r="H5113" s="36">
        <v>3145532.95</v>
      </c>
      <c r="I5113" s="37">
        <v>3400056.1</v>
      </c>
      <c r="J5113" s="38">
        <f t="shared" si="710"/>
        <v>134804</v>
      </c>
      <c r="K5113" s="38">
        <f t="shared" si="711"/>
        <v>2430606.4375</v>
      </c>
      <c r="L5113" s="38">
        <f t="shared" si="712"/>
        <v>3093782.8250000002</v>
      </c>
      <c r="M5113" s="39">
        <f t="shared" si="713"/>
        <v>1447143.9880321361</v>
      </c>
      <c r="N5113" s="40">
        <f t="shared" si="714"/>
        <v>927964.5047597962</v>
      </c>
      <c r="O5113" s="41">
        <f t="shared" si="715"/>
        <v>0.64123854463277452</v>
      </c>
      <c r="P5113" s="42">
        <f t="shared" si="716"/>
        <v>134804</v>
      </c>
      <c r="Q5113" s="43" t="str">
        <f t="shared" si="717"/>
        <v>MEDIA GEO</v>
      </c>
    </row>
    <row r="5114" spans="2:17" s="44" customFormat="1" x14ac:dyDescent="0.3">
      <c r="B5114" s="87">
        <v>5069</v>
      </c>
      <c r="C5114" s="88">
        <v>72154500</v>
      </c>
      <c r="D5114" s="89" t="s">
        <v>1673</v>
      </c>
      <c r="E5114" s="34">
        <v>20767</v>
      </c>
      <c r="F5114" s="35">
        <f t="shared" si="718"/>
        <v>21826</v>
      </c>
      <c r="G5114" s="36">
        <v>1511103.65</v>
      </c>
      <c r="H5114" s="36">
        <v>1522765.65</v>
      </c>
      <c r="I5114" s="37">
        <v>1665333.6</v>
      </c>
      <c r="J5114" s="38">
        <f t="shared" si="710"/>
        <v>21826</v>
      </c>
      <c r="K5114" s="38">
        <f t="shared" si="711"/>
        <v>1180257.2250000001</v>
      </c>
      <c r="L5114" s="38">
        <f t="shared" si="712"/>
        <v>1516934.65</v>
      </c>
      <c r="M5114" s="39">
        <f t="shared" si="713"/>
        <v>537775.08847837499</v>
      </c>
      <c r="N5114" s="40">
        <f t="shared" si="714"/>
        <v>364831.09921007697</v>
      </c>
      <c r="O5114" s="41">
        <f t="shared" si="715"/>
        <v>0.67840832910717386</v>
      </c>
      <c r="P5114" s="42">
        <f t="shared" si="716"/>
        <v>21826</v>
      </c>
      <c r="Q5114" s="43" t="str">
        <f t="shared" si="717"/>
        <v>MEDIA GEO</v>
      </c>
    </row>
    <row r="5115" spans="2:17" s="44" customFormat="1" x14ac:dyDescent="0.3">
      <c r="B5115" s="87">
        <v>5070</v>
      </c>
      <c r="C5115" s="88">
        <v>72154500</v>
      </c>
      <c r="D5115" s="89" t="s">
        <v>1674</v>
      </c>
      <c r="E5115" s="34">
        <v>21853</v>
      </c>
      <c r="F5115" s="35">
        <f t="shared" si="718"/>
        <v>22968</v>
      </c>
      <c r="G5115" s="36">
        <v>1509645.9</v>
      </c>
      <c r="H5115" s="36">
        <v>1513436.05</v>
      </c>
      <c r="I5115" s="37">
        <v>1665333.6</v>
      </c>
      <c r="J5115" s="38">
        <f t="shared" si="710"/>
        <v>22968</v>
      </c>
      <c r="K5115" s="38">
        <f t="shared" si="711"/>
        <v>1177845.8875000002</v>
      </c>
      <c r="L5115" s="38">
        <f t="shared" si="712"/>
        <v>1511540.9750000001</v>
      </c>
      <c r="M5115" s="39">
        <f t="shared" si="713"/>
        <v>543708.21841756813</v>
      </c>
      <c r="N5115" s="40">
        <f t="shared" si="714"/>
        <v>368218.93967962632</v>
      </c>
      <c r="O5115" s="41">
        <f t="shared" si="715"/>
        <v>0.67723629551031361</v>
      </c>
      <c r="P5115" s="42">
        <f t="shared" si="716"/>
        <v>22968</v>
      </c>
      <c r="Q5115" s="43" t="str">
        <f t="shared" si="717"/>
        <v>MEDIA GEO</v>
      </c>
    </row>
    <row r="5116" spans="2:17" s="44" customFormat="1" x14ac:dyDescent="0.3">
      <c r="B5116" s="87">
        <v>5071</v>
      </c>
      <c r="C5116" s="88">
        <v>72154500</v>
      </c>
      <c r="D5116" s="89" t="s">
        <v>1675</v>
      </c>
      <c r="E5116" s="34">
        <v>21282</v>
      </c>
      <c r="F5116" s="35">
        <f t="shared" si="718"/>
        <v>22367</v>
      </c>
      <c r="G5116" s="36">
        <v>1504106.45</v>
      </c>
      <c r="H5116" s="36">
        <v>1549588.25</v>
      </c>
      <c r="I5116" s="37">
        <v>1665333.6</v>
      </c>
      <c r="J5116" s="38">
        <f t="shared" si="710"/>
        <v>22367</v>
      </c>
      <c r="K5116" s="38">
        <f t="shared" si="711"/>
        <v>1185348.8250000002</v>
      </c>
      <c r="L5116" s="38">
        <f t="shared" si="712"/>
        <v>1526847.35</v>
      </c>
      <c r="M5116" s="39">
        <f t="shared" si="713"/>
        <v>542813.909235987</v>
      </c>
      <c r="N5116" s="40">
        <f t="shared" si="714"/>
        <v>368011.53876834601</v>
      </c>
      <c r="O5116" s="41">
        <f t="shared" si="715"/>
        <v>0.67796998659508168</v>
      </c>
      <c r="P5116" s="42">
        <f t="shared" si="716"/>
        <v>22367</v>
      </c>
      <c r="Q5116" s="43" t="str">
        <f t="shared" si="717"/>
        <v>MEDIA GEO</v>
      </c>
    </row>
    <row r="5117" spans="2:17" s="44" customFormat="1" x14ac:dyDescent="0.3">
      <c r="B5117" s="87">
        <v>5072</v>
      </c>
      <c r="C5117" s="88">
        <v>72154500</v>
      </c>
      <c r="D5117" s="89" t="s">
        <v>1676</v>
      </c>
      <c r="E5117" s="34">
        <v>21172</v>
      </c>
      <c r="F5117" s="35">
        <f t="shared" si="718"/>
        <v>22252</v>
      </c>
      <c r="G5117" s="36">
        <v>1517517.75</v>
      </c>
      <c r="H5117" s="36">
        <v>1538800.9</v>
      </c>
      <c r="I5117" s="37">
        <v>1665333.6</v>
      </c>
      <c r="J5117" s="38">
        <f t="shared" si="710"/>
        <v>22252</v>
      </c>
      <c r="K5117" s="38">
        <f t="shared" si="711"/>
        <v>1185976.0625</v>
      </c>
      <c r="L5117" s="38">
        <f t="shared" si="712"/>
        <v>1528159.325</v>
      </c>
      <c r="M5117" s="39">
        <f t="shared" si="713"/>
        <v>542371.20798879338</v>
      </c>
      <c r="N5117" s="40">
        <f t="shared" si="714"/>
        <v>367779.81899425213</v>
      </c>
      <c r="O5117" s="41">
        <f t="shared" si="715"/>
        <v>0.6780961333807588</v>
      </c>
      <c r="P5117" s="42">
        <f t="shared" si="716"/>
        <v>22252</v>
      </c>
      <c r="Q5117" s="43" t="str">
        <f t="shared" si="717"/>
        <v>MEDIA GEO</v>
      </c>
    </row>
    <row r="5118" spans="2:17" s="44" customFormat="1" x14ac:dyDescent="0.3">
      <c r="B5118" s="87">
        <v>5073</v>
      </c>
      <c r="C5118" s="88">
        <v>72154500</v>
      </c>
      <c r="D5118" s="89" t="s">
        <v>1677</v>
      </c>
      <c r="E5118" s="34">
        <v>20288</v>
      </c>
      <c r="F5118" s="35">
        <f t="shared" si="718"/>
        <v>21323</v>
      </c>
      <c r="G5118" s="36">
        <v>1202060.6499999999</v>
      </c>
      <c r="H5118" s="36">
        <v>1229757.8999999999</v>
      </c>
      <c r="I5118" s="37">
        <v>1318389.1000000001</v>
      </c>
      <c r="J5118" s="38">
        <f t="shared" si="710"/>
        <v>21323</v>
      </c>
      <c r="K5118" s="38">
        <f t="shared" si="711"/>
        <v>942882.66249999998</v>
      </c>
      <c r="L5118" s="38">
        <f t="shared" si="712"/>
        <v>1215909.2749999999</v>
      </c>
      <c r="M5118" s="39">
        <f t="shared" si="713"/>
        <v>451501.79173136421</v>
      </c>
      <c r="N5118" s="40">
        <f t="shared" si="714"/>
        <v>304182.34075588314</v>
      </c>
      <c r="O5118" s="41">
        <f t="shared" si="715"/>
        <v>0.67371236687553704</v>
      </c>
      <c r="P5118" s="42">
        <f t="shared" si="716"/>
        <v>21323</v>
      </c>
      <c r="Q5118" s="43" t="str">
        <f t="shared" si="717"/>
        <v>MEDIA GEO</v>
      </c>
    </row>
    <row r="5119" spans="2:17" s="44" customFormat="1" x14ac:dyDescent="0.3">
      <c r="B5119" s="87">
        <v>5074</v>
      </c>
      <c r="C5119" s="88">
        <v>72154500</v>
      </c>
      <c r="D5119" s="89" t="s">
        <v>1678</v>
      </c>
      <c r="E5119" s="34">
        <v>116130</v>
      </c>
      <c r="F5119" s="35">
        <f t="shared" si="718"/>
        <v>122053</v>
      </c>
      <c r="G5119" s="36">
        <v>4797455.25</v>
      </c>
      <c r="H5119" s="36">
        <v>5011452.95</v>
      </c>
      <c r="I5119" s="37">
        <v>5377639.75</v>
      </c>
      <c r="J5119" s="38">
        <f t="shared" si="710"/>
        <v>122053</v>
      </c>
      <c r="K5119" s="38">
        <f t="shared" si="711"/>
        <v>3827150.2374999998</v>
      </c>
      <c r="L5119" s="38">
        <f t="shared" si="712"/>
        <v>4904454.0999999996</v>
      </c>
      <c r="M5119" s="39">
        <f t="shared" si="713"/>
        <v>1993098.1609409205</v>
      </c>
      <c r="N5119" s="40">
        <f t="shared" si="714"/>
        <v>1323028.7212075999</v>
      </c>
      <c r="O5119" s="41">
        <f t="shared" si="715"/>
        <v>0.66380509858230563</v>
      </c>
      <c r="P5119" s="42">
        <f t="shared" si="716"/>
        <v>122053</v>
      </c>
      <c r="Q5119" s="43" t="str">
        <f t="shared" si="717"/>
        <v>MEDIA GEO</v>
      </c>
    </row>
    <row r="5120" spans="2:17" s="44" customFormat="1" x14ac:dyDescent="0.3">
      <c r="B5120" s="87">
        <v>5075</v>
      </c>
      <c r="C5120" s="88">
        <v>72154500</v>
      </c>
      <c r="D5120" s="89" t="s">
        <v>1048</v>
      </c>
      <c r="E5120" s="34">
        <v>64196</v>
      </c>
      <c r="F5120" s="35">
        <f t="shared" si="718"/>
        <v>67470</v>
      </c>
      <c r="G5120" s="36">
        <v>3169148.5</v>
      </c>
      <c r="H5120" s="36">
        <v>3212006.35</v>
      </c>
      <c r="I5120" s="37">
        <v>3469445</v>
      </c>
      <c r="J5120" s="38">
        <f t="shared" si="710"/>
        <v>67470</v>
      </c>
      <c r="K5120" s="38">
        <f t="shared" si="711"/>
        <v>2479517.4624999999</v>
      </c>
      <c r="L5120" s="38">
        <f t="shared" si="712"/>
        <v>3190577.4249999998</v>
      </c>
      <c r="M5120" s="39">
        <f t="shared" si="713"/>
        <v>1242431.4194243089</v>
      </c>
      <c r="N5120" s="40">
        <f t="shared" si="714"/>
        <v>830823.18730750016</v>
      </c>
      <c r="O5120" s="41">
        <f t="shared" si="715"/>
        <v>0.66870748301944027</v>
      </c>
      <c r="P5120" s="42">
        <f t="shared" si="716"/>
        <v>67470</v>
      </c>
      <c r="Q5120" s="43" t="str">
        <f t="shared" si="717"/>
        <v>MEDIA GEO</v>
      </c>
    </row>
    <row r="5121" spans="2:17" s="44" customFormat="1" x14ac:dyDescent="0.3">
      <c r="B5121" s="87">
        <v>5076</v>
      </c>
      <c r="C5121" s="88">
        <v>72154500</v>
      </c>
      <c r="D5121" s="89" t="s">
        <v>974</v>
      </c>
      <c r="E5121" s="34">
        <v>40723</v>
      </c>
      <c r="F5121" s="35">
        <f t="shared" si="718"/>
        <v>42800</v>
      </c>
      <c r="G5121" s="36">
        <v>2336481.7000000002</v>
      </c>
      <c r="H5121" s="36">
        <v>2372342.35</v>
      </c>
      <c r="I5121" s="37">
        <v>2602083.75</v>
      </c>
      <c r="J5121" s="38">
        <f t="shared" si="710"/>
        <v>42800</v>
      </c>
      <c r="K5121" s="38">
        <f t="shared" si="711"/>
        <v>1838426.9500000002</v>
      </c>
      <c r="L5121" s="38">
        <f t="shared" si="712"/>
        <v>2354412.0250000004</v>
      </c>
      <c r="M5121" s="39">
        <f t="shared" si="713"/>
        <v>886392.7522059303</v>
      </c>
      <c r="N5121" s="40">
        <f t="shared" si="714"/>
        <v>596510.15564463614</v>
      </c>
      <c r="O5121" s="41">
        <f t="shared" si="715"/>
        <v>0.6729637106803108</v>
      </c>
      <c r="P5121" s="42">
        <f t="shared" si="716"/>
        <v>42800</v>
      </c>
      <c r="Q5121" s="43" t="str">
        <f t="shared" si="717"/>
        <v>MEDIA GEO</v>
      </c>
    </row>
    <row r="5122" spans="2:17" s="44" customFormat="1" x14ac:dyDescent="0.3">
      <c r="B5122" s="87">
        <v>5077</v>
      </c>
      <c r="C5122" s="88">
        <v>72154500</v>
      </c>
      <c r="D5122" s="89" t="s">
        <v>1679</v>
      </c>
      <c r="E5122" s="34">
        <v>20362</v>
      </c>
      <c r="F5122" s="35">
        <f t="shared" si="718"/>
        <v>21400</v>
      </c>
      <c r="G5122" s="36">
        <v>1521016.35</v>
      </c>
      <c r="H5122" s="36">
        <v>1526847.35</v>
      </c>
      <c r="I5122" s="37">
        <v>1665333.6</v>
      </c>
      <c r="J5122" s="38">
        <f t="shared" si="710"/>
        <v>21400</v>
      </c>
      <c r="K5122" s="38">
        <f t="shared" si="711"/>
        <v>1183649.3250000002</v>
      </c>
      <c r="L5122" s="38">
        <f t="shared" si="712"/>
        <v>1523931.85</v>
      </c>
      <c r="M5122" s="39">
        <f t="shared" si="713"/>
        <v>536365.86375576199</v>
      </c>
      <c r="N5122" s="40">
        <f t="shared" si="714"/>
        <v>364135.85434128705</v>
      </c>
      <c r="O5122" s="41">
        <f t="shared" si="715"/>
        <v>0.67889453626209684</v>
      </c>
      <c r="P5122" s="42">
        <f t="shared" si="716"/>
        <v>21400</v>
      </c>
      <c r="Q5122" s="43" t="str">
        <f t="shared" si="717"/>
        <v>MEDIA GEO</v>
      </c>
    </row>
    <row r="5123" spans="2:17" s="44" customFormat="1" ht="32.4" x14ac:dyDescent="0.3">
      <c r="B5123" s="87">
        <v>5078</v>
      </c>
      <c r="C5123" s="88">
        <v>72154500</v>
      </c>
      <c r="D5123" s="89" t="s">
        <v>1583</v>
      </c>
      <c r="E5123" s="34">
        <v>58102</v>
      </c>
      <c r="F5123" s="35">
        <f t="shared" si="718"/>
        <v>61065</v>
      </c>
      <c r="G5123" s="36">
        <v>6184067.0499999998</v>
      </c>
      <c r="H5123" s="36">
        <v>6409435.2000000002</v>
      </c>
      <c r="I5123" s="37">
        <v>6938890</v>
      </c>
      <c r="J5123" s="38">
        <f t="shared" si="710"/>
        <v>61065</v>
      </c>
      <c r="K5123" s="38">
        <f t="shared" si="711"/>
        <v>4898364.3125</v>
      </c>
      <c r="L5123" s="38">
        <f t="shared" si="712"/>
        <v>6296751.125</v>
      </c>
      <c r="M5123" s="39">
        <f t="shared" si="713"/>
        <v>2024389.512634252</v>
      </c>
      <c r="N5123" s="40">
        <f t="shared" si="714"/>
        <v>1388280.0765534532</v>
      </c>
      <c r="O5123" s="41">
        <f t="shared" si="715"/>
        <v>0.68577715300794229</v>
      </c>
      <c r="P5123" s="42">
        <f t="shared" si="716"/>
        <v>61065</v>
      </c>
      <c r="Q5123" s="43" t="str">
        <f t="shared" si="717"/>
        <v>MEDIA GEO</v>
      </c>
    </row>
    <row r="5124" spans="2:17" s="44" customFormat="1" x14ac:dyDescent="0.3">
      <c r="B5124" s="87">
        <v>5079</v>
      </c>
      <c r="C5124" s="88">
        <v>72154500</v>
      </c>
      <c r="D5124" s="89" t="s">
        <v>1680</v>
      </c>
      <c r="E5124" s="34">
        <v>30782</v>
      </c>
      <c r="F5124" s="35">
        <f t="shared" si="718"/>
        <v>32352</v>
      </c>
      <c r="G5124" s="36">
        <v>1414309.05</v>
      </c>
      <c r="H5124" s="36">
        <v>1441714.75</v>
      </c>
      <c r="I5124" s="37">
        <v>1561250.25</v>
      </c>
      <c r="J5124" s="38">
        <f t="shared" si="710"/>
        <v>32352</v>
      </c>
      <c r="K5124" s="38">
        <f t="shared" si="711"/>
        <v>1112406.5125</v>
      </c>
      <c r="L5124" s="38">
        <f t="shared" si="712"/>
        <v>1428011.9</v>
      </c>
      <c r="M5124" s="39">
        <f t="shared" si="713"/>
        <v>566499.2369544406</v>
      </c>
      <c r="N5124" s="40">
        <f t="shared" si="714"/>
        <v>377699.13340254256</v>
      </c>
      <c r="O5124" s="41">
        <f t="shared" si="715"/>
        <v>0.6667248758058224</v>
      </c>
      <c r="P5124" s="42">
        <f t="shared" si="716"/>
        <v>32352</v>
      </c>
      <c r="Q5124" s="43" t="str">
        <f t="shared" si="717"/>
        <v>MEDIA GEO</v>
      </c>
    </row>
    <row r="5125" spans="2:17" s="44" customFormat="1" x14ac:dyDescent="0.3">
      <c r="B5125" s="87">
        <v>5080</v>
      </c>
      <c r="C5125" s="88">
        <v>72154500</v>
      </c>
      <c r="D5125" s="89" t="s">
        <v>1681</v>
      </c>
      <c r="E5125" s="34">
        <v>28296</v>
      </c>
      <c r="F5125" s="35">
        <f t="shared" si="718"/>
        <v>29739</v>
      </c>
      <c r="G5125" s="36">
        <v>566773.19999999995</v>
      </c>
      <c r="H5125" s="36">
        <v>573478.85</v>
      </c>
      <c r="I5125" s="37">
        <v>624500.1</v>
      </c>
      <c r="J5125" s="38">
        <f t="shared" si="710"/>
        <v>29739</v>
      </c>
      <c r="K5125" s="38">
        <f t="shared" si="711"/>
        <v>448622.78749999998</v>
      </c>
      <c r="L5125" s="38">
        <f t="shared" si="712"/>
        <v>570126.02499999991</v>
      </c>
      <c r="M5125" s="39">
        <f t="shared" si="713"/>
        <v>278738.13909815642</v>
      </c>
      <c r="N5125" s="40">
        <f t="shared" si="714"/>
        <v>176068.9797659188</v>
      </c>
      <c r="O5125" s="41">
        <f t="shared" si="715"/>
        <v>0.63166447309859119</v>
      </c>
      <c r="P5125" s="42">
        <f t="shared" si="716"/>
        <v>29739</v>
      </c>
      <c r="Q5125" s="43" t="str">
        <f t="shared" si="717"/>
        <v>MEDIA GEO</v>
      </c>
    </row>
    <row r="5126" spans="2:17" s="44" customFormat="1" x14ac:dyDescent="0.3">
      <c r="B5126" s="87">
        <v>5081</v>
      </c>
      <c r="C5126" s="88">
        <v>72154500</v>
      </c>
      <c r="D5126" s="89" t="s">
        <v>1682</v>
      </c>
      <c r="E5126" s="34">
        <v>20085</v>
      </c>
      <c r="F5126" s="35">
        <f t="shared" si="718"/>
        <v>21109</v>
      </c>
      <c r="G5126" s="36">
        <v>1090397</v>
      </c>
      <c r="H5126" s="36">
        <v>1108764.6499999999</v>
      </c>
      <c r="I5126" s="37">
        <v>1214305.75</v>
      </c>
      <c r="J5126" s="38">
        <f t="shared" si="710"/>
        <v>21109</v>
      </c>
      <c r="K5126" s="38">
        <f t="shared" si="711"/>
        <v>858644.1</v>
      </c>
      <c r="L5126" s="38">
        <f t="shared" si="712"/>
        <v>1099580.825</v>
      </c>
      <c r="M5126" s="39">
        <f t="shared" si="713"/>
        <v>419570.4877094184</v>
      </c>
      <c r="N5126" s="40">
        <f t="shared" si="714"/>
        <v>281754.82000100991</v>
      </c>
      <c r="O5126" s="41">
        <f t="shared" si="715"/>
        <v>0.67153155013167809</v>
      </c>
      <c r="P5126" s="42">
        <f t="shared" si="716"/>
        <v>21109</v>
      </c>
      <c r="Q5126" s="43" t="str">
        <f t="shared" si="717"/>
        <v>MEDIA GEO</v>
      </c>
    </row>
    <row r="5127" spans="2:17" s="44" customFormat="1" x14ac:dyDescent="0.3">
      <c r="B5127" s="87">
        <v>5082</v>
      </c>
      <c r="C5127" s="88">
        <v>72154500</v>
      </c>
      <c r="D5127" s="89" t="s">
        <v>960</v>
      </c>
      <c r="E5127" s="34">
        <v>20951</v>
      </c>
      <c r="F5127" s="35">
        <f t="shared" si="718"/>
        <v>22020</v>
      </c>
      <c r="G5127" s="36">
        <v>1082525.1499999999</v>
      </c>
      <c r="H5127" s="36">
        <v>1128006.95</v>
      </c>
      <c r="I5127" s="37">
        <v>1214305.75</v>
      </c>
      <c r="J5127" s="38">
        <f t="shared" si="710"/>
        <v>22020</v>
      </c>
      <c r="K5127" s="38">
        <f t="shared" si="711"/>
        <v>861714.46249999991</v>
      </c>
      <c r="L5127" s="38">
        <f t="shared" si="712"/>
        <v>1105266.0499999998</v>
      </c>
      <c r="M5127" s="39">
        <f t="shared" si="713"/>
        <v>425083.04622061114</v>
      </c>
      <c r="N5127" s="40">
        <f t="shared" si="714"/>
        <v>285008.61322830094</v>
      </c>
      <c r="O5127" s="41">
        <f t="shared" si="715"/>
        <v>0.67047748848677002</v>
      </c>
      <c r="P5127" s="42">
        <f t="shared" si="716"/>
        <v>22020</v>
      </c>
      <c r="Q5127" s="43" t="str">
        <f t="shared" si="717"/>
        <v>MEDIA GEO</v>
      </c>
    </row>
    <row r="5128" spans="2:17" s="44" customFormat="1" x14ac:dyDescent="0.3">
      <c r="B5128" s="87">
        <v>5083</v>
      </c>
      <c r="C5128" s="88">
        <v>72154500</v>
      </c>
      <c r="D5128" s="89" t="s">
        <v>1683</v>
      </c>
      <c r="E5128" s="34">
        <v>19478</v>
      </c>
      <c r="F5128" s="35">
        <f t="shared" si="718"/>
        <v>20471</v>
      </c>
      <c r="G5128" s="36">
        <v>865903.5</v>
      </c>
      <c r="H5128" s="36">
        <v>889227.5</v>
      </c>
      <c r="I5128" s="37">
        <v>971444.6</v>
      </c>
      <c r="J5128" s="38">
        <f t="shared" si="710"/>
        <v>20471</v>
      </c>
      <c r="K5128" s="38">
        <f t="shared" si="711"/>
        <v>686761.65</v>
      </c>
      <c r="L5128" s="38">
        <f t="shared" si="712"/>
        <v>877565.5</v>
      </c>
      <c r="M5128" s="39">
        <f t="shared" si="713"/>
        <v>351770.86706414731</v>
      </c>
      <c r="N5128" s="40">
        <f t="shared" si="714"/>
        <v>234264.38260726028</v>
      </c>
      <c r="O5128" s="41">
        <f t="shared" si="715"/>
        <v>0.66595731637020672</v>
      </c>
      <c r="P5128" s="42">
        <f t="shared" si="716"/>
        <v>20471</v>
      </c>
      <c r="Q5128" s="43" t="str">
        <f t="shared" si="717"/>
        <v>MEDIA GEO</v>
      </c>
    </row>
    <row r="5129" spans="2:17" s="44" customFormat="1" x14ac:dyDescent="0.3">
      <c r="B5129" s="87">
        <v>5084</v>
      </c>
      <c r="C5129" s="88">
        <v>72154500</v>
      </c>
      <c r="D5129" s="89" t="s">
        <v>1684</v>
      </c>
      <c r="E5129" s="34">
        <v>20822</v>
      </c>
      <c r="F5129" s="35">
        <f t="shared" si="718"/>
        <v>21884</v>
      </c>
      <c r="G5129" s="36">
        <v>877565.5</v>
      </c>
      <c r="H5129" s="36">
        <v>882521.85</v>
      </c>
      <c r="I5129" s="37">
        <v>971444.6</v>
      </c>
      <c r="J5129" s="38">
        <f t="shared" ref="J5129:J5192" si="719">MIN(F5129:I5129)</f>
        <v>21884</v>
      </c>
      <c r="K5129" s="38">
        <f t="shared" ref="K5129:K5192" si="720">AVERAGE(F5129:I5129)</f>
        <v>688353.98750000005</v>
      </c>
      <c r="L5129" s="38">
        <f t="shared" ref="L5129:L5192" si="721">MEDIAN(F5129:I5129)</f>
        <v>880043.67500000005</v>
      </c>
      <c r="M5129" s="39">
        <f t="shared" ref="M5129:M5192" si="722">GEOMEAN(F5129:I5129)</f>
        <v>358209.7793341931</v>
      </c>
      <c r="N5129" s="40">
        <f t="shared" ref="N5129:N5192" si="723">STDEVA(J5129,M5129)</f>
        <v>237818.23925505835</v>
      </c>
      <c r="O5129" s="41">
        <f t="shared" ref="O5129:O5192" si="724">N5129/M5129</f>
        <v>0.66390772384018293</v>
      </c>
      <c r="P5129" s="42">
        <f t="shared" ref="P5129:P5192" si="725">ROUND(IF(O5129&lt;=P5124,J5129,M5129),0)</f>
        <v>21884</v>
      </c>
      <c r="Q5129" s="43" t="str">
        <f t="shared" ref="Q5129:Q5192" si="726">IF(O5129&lt;=35%,"MENOR VALOR","MEDIA GEO")</f>
        <v>MEDIA GEO</v>
      </c>
    </row>
    <row r="5130" spans="2:17" s="44" customFormat="1" x14ac:dyDescent="0.3">
      <c r="B5130" s="87">
        <v>5085</v>
      </c>
      <c r="C5130" s="88">
        <v>72154500</v>
      </c>
      <c r="D5130" s="89" t="s">
        <v>1685</v>
      </c>
      <c r="E5130" s="34">
        <v>11654</v>
      </c>
      <c r="F5130" s="35">
        <f t="shared" si="718"/>
        <v>12248</v>
      </c>
      <c r="G5130" s="36">
        <v>872900.7</v>
      </c>
      <c r="H5130" s="36">
        <v>903513.45</v>
      </c>
      <c r="I5130" s="37">
        <v>971444.6</v>
      </c>
      <c r="J5130" s="38">
        <f t="shared" si="719"/>
        <v>12248</v>
      </c>
      <c r="K5130" s="38">
        <f t="shared" si="720"/>
        <v>690026.6875</v>
      </c>
      <c r="L5130" s="38">
        <f t="shared" si="721"/>
        <v>888207.07499999995</v>
      </c>
      <c r="M5130" s="39">
        <f t="shared" si="722"/>
        <v>311240.18872608052</v>
      </c>
      <c r="N5130" s="40">
        <f t="shared" si="723"/>
        <v>211419.40417001952</v>
      </c>
      <c r="O5130" s="41">
        <f t="shared" si="724"/>
        <v>0.67928054225698886</v>
      </c>
      <c r="P5130" s="42">
        <f t="shared" si="725"/>
        <v>12248</v>
      </c>
      <c r="Q5130" s="43" t="str">
        <f t="shared" si="726"/>
        <v>MEDIA GEO</v>
      </c>
    </row>
    <row r="5131" spans="2:17" s="44" customFormat="1" x14ac:dyDescent="0.3">
      <c r="B5131" s="87">
        <v>5086</v>
      </c>
      <c r="C5131" s="88">
        <v>72154500</v>
      </c>
      <c r="D5131" s="89" t="s">
        <v>1686</v>
      </c>
      <c r="E5131" s="34">
        <v>18889</v>
      </c>
      <c r="F5131" s="35">
        <f t="shared" si="718"/>
        <v>19852</v>
      </c>
      <c r="G5131" s="36">
        <v>878440.15</v>
      </c>
      <c r="H5131" s="36">
        <v>895350.05</v>
      </c>
      <c r="I5131" s="37">
        <v>971444.6</v>
      </c>
      <c r="J5131" s="38">
        <f t="shared" si="719"/>
        <v>19852</v>
      </c>
      <c r="K5131" s="38">
        <f t="shared" si="720"/>
        <v>691271.70000000007</v>
      </c>
      <c r="L5131" s="38">
        <f t="shared" si="721"/>
        <v>886895.10000000009</v>
      </c>
      <c r="M5131" s="39">
        <f t="shared" si="722"/>
        <v>350939.16317659942</v>
      </c>
      <c r="N5131" s="40">
        <f t="shared" si="723"/>
        <v>234113.97824599044</v>
      </c>
      <c r="O5131" s="41">
        <f t="shared" si="724"/>
        <v>0.66710701685972773</v>
      </c>
      <c r="P5131" s="42">
        <f t="shared" si="725"/>
        <v>19852</v>
      </c>
      <c r="Q5131" s="43" t="str">
        <f t="shared" si="726"/>
        <v>MEDIA GEO</v>
      </c>
    </row>
    <row r="5132" spans="2:17" s="44" customFormat="1" x14ac:dyDescent="0.3">
      <c r="B5132" s="87">
        <v>5087</v>
      </c>
      <c r="C5132" s="88">
        <v>72154500</v>
      </c>
      <c r="D5132" s="89" t="s">
        <v>1687</v>
      </c>
      <c r="E5132" s="34">
        <v>1215</v>
      </c>
      <c r="F5132" s="35">
        <f t="shared" si="718"/>
        <v>1277</v>
      </c>
      <c r="G5132" s="36">
        <v>503506.85</v>
      </c>
      <c r="H5132" s="36">
        <v>513711.1</v>
      </c>
      <c r="I5132" s="37">
        <v>555111.19999999995</v>
      </c>
      <c r="J5132" s="38">
        <f t="shared" si="719"/>
        <v>1277</v>
      </c>
      <c r="K5132" s="38">
        <f t="shared" si="720"/>
        <v>393401.53749999998</v>
      </c>
      <c r="L5132" s="38">
        <f t="shared" si="721"/>
        <v>508608.97499999998</v>
      </c>
      <c r="M5132" s="39">
        <f t="shared" si="722"/>
        <v>116365.38347904824</v>
      </c>
      <c r="N5132" s="40">
        <f t="shared" si="723"/>
        <v>81379.776393832828</v>
      </c>
      <c r="O5132" s="41">
        <f t="shared" si="724"/>
        <v>0.69934695319837437</v>
      </c>
      <c r="P5132" s="42">
        <f t="shared" si="725"/>
        <v>1277</v>
      </c>
      <c r="Q5132" s="43" t="str">
        <f t="shared" si="726"/>
        <v>MEDIA GEO</v>
      </c>
    </row>
    <row r="5133" spans="2:17" s="44" customFormat="1" x14ac:dyDescent="0.3">
      <c r="B5133" s="87">
        <v>5088</v>
      </c>
      <c r="C5133" s="88">
        <v>72154500</v>
      </c>
      <c r="D5133" s="89" t="s">
        <v>1688</v>
      </c>
      <c r="E5133" s="34">
        <v>27192</v>
      </c>
      <c r="F5133" s="35">
        <f t="shared" si="718"/>
        <v>28579</v>
      </c>
      <c r="G5133" s="36">
        <v>760362.4</v>
      </c>
      <c r="H5133" s="36">
        <v>790392.05</v>
      </c>
      <c r="I5133" s="37">
        <v>851054.85849999986</v>
      </c>
      <c r="J5133" s="38">
        <f t="shared" si="719"/>
        <v>28579</v>
      </c>
      <c r="K5133" s="38">
        <f t="shared" si="720"/>
        <v>607597.07712500007</v>
      </c>
      <c r="L5133" s="38">
        <f t="shared" si="721"/>
        <v>775377.22500000009</v>
      </c>
      <c r="M5133" s="39">
        <f t="shared" si="722"/>
        <v>347709.81104296795</v>
      </c>
      <c r="N5133" s="40">
        <f t="shared" si="723"/>
        <v>225659.5605740454</v>
      </c>
      <c r="O5133" s="41">
        <f t="shared" si="724"/>
        <v>0.64898818902225253</v>
      </c>
      <c r="P5133" s="42">
        <f t="shared" si="725"/>
        <v>28579</v>
      </c>
      <c r="Q5133" s="43" t="str">
        <f t="shared" si="726"/>
        <v>MEDIA GEO</v>
      </c>
    </row>
    <row r="5134" spans="2:17" s="44" customFormat="1" x14ac:dyDescent="0.3">
      <c r="B5134" s="87">
        <v>5089</v>
      </c>
      <c r="C5134" s="88">
        <v>72154500</v>
      </c>
      <c r="D5134" s="89" t="s">
        <v>1689</v>
      </c>
      <c r="E5134" s="34">
        <v>13860</v>
      </c>
      <c r="F5134" s="35">
        <f t="shared" si="718"/>
        <v>14567</v>
      </c>
      <c r="G5134" s="36">
        <v>866195.05</v>
      </c>
      <c r="H5134" s="36">
        <v>883396.5</v>
      </c>
      <c r="I5134" s="37">
        <v>971444.6</v>
      </c>
      <c r="J5134" s="38">
        <f t="shared" si="719"/>
        <v>14567</v>
      </c>
      <c r="K5134" s="38">
        <f t="shared" si="720"/>
        <v>683900.78749999998</v>
      </c>
      <c r="L5134" s="38">
        <f t="shared" si="721"/>
        <v>874795.77500000002</v>
      </c>
      <c r="M5134" s="39">
        <f t="shared" si="722"/>
        <v>322581.81611611758</v>
      </c>
      <c r="N5134" s="40">
        <f t="shared" si="723"/>
        <v>217799.3651816342</v>
      </c>
      <c r="O5134" s="41">
        <f t="shared" si="724"/>
        <v>0.67517558120273724</v>
      </c>
      <c r="P5134" s="42">
        <f t="shared" si="725"/>
        <v>14567</v>
      </c>
      <c r="Q5134" s="43" t="str">
        <f t="shared" si="726"/>
        <v>MEDIA GEO</v>
      </c>
    </row>
    <row r="5135" spans="2:17" s="44" customFormat="1" x14ac:dyDescent="0.3">
      <c r="B5135" s="87">
        <v>5090</v>
      </c>
      <c r="C5135" s="88">
        <v>72154500</v>
      </c>
      <c r="D5135" s="89" t="s">
        <v>1540</v>
      </c>
      <c r="E5135" s="34">
        <v>22689</v>
      </c>
      <c r="F5135" s="35">
        <f t="shared" si="718"/>
        <v>23846</v>
      </c>
      <c r="G5135" s="36">
        <v>623917</v>
      </c>
      <c r="H5135" s="36">
        <v>641993.1</v>
      </c>
      <c r="I5135" s="37">
        <v>693889</v>
      </c>
      <c r="J5135" s="38">
        <f t="shared" si="719"/>
        <v>23846</v>
      </c>
      <c r="K5135" s="38">
        <f t="shared" si="720"/>
        <v>495911.27500000002</v>
      </c>
      <c r="L5135" s="38">
        <f t="shared" si="721"/>
        <v>632955.05000000005</v>
      </c>
      <c r="M5135" s="39">
        <f t="shared" si="722"/>
        <v>285325.56142367056</v>
      </c>
      <c r="N5135" s="40">
        <f t="shared" si="723"/>
        <v>184893.97102436185</v>
      </c>
      <c r="O5135" s="41">
        <f t="shared" si="724"/>
        <v>0.64801053961589816</v>
      </c>
      <c r="P5135" s="42">
        <f t="shared" si="725"/>
        <v>23846</v>
      </c>
      <c r="Q5135" s="43" t="str">
        <f t="shared" si="726"/>
        <v>MEDIA GEO</v>
      </c>
    </row>
    <row r="5136" spans="2:17" s="44" customFormat="1" x14ac:dyDescent="0.3">
      <c r="B5136" s="87">
        <v>5091</v>
      </c>
      <c r="C5136" s="88">
        <v>72154500</v>
      </c>
      <c r="D5136" s="89" t="s">
        <v>1690</v>
      </c>
      <c r="E5136" s="34">
        <v>20601</v>
      </c>
      <c r="F5136" s="35">
        <f t="shared" si="718"/>
        <v>21652</v>
      </c>
      <c r="G5136" s="36">
        <v>507588.55</v>
      </c>
      <c r="H5136" s="36">
        <v>516043.5</v>
      </c>
      <c r="I5136" s="37">
        <v>555111.19999999995</v>
      </c>
      <c r="J5136" s="38">
        <f t="shared" si="719"/>
        <v>21652</v>
      </c>
      <c r="K5136" s="38">
        <f t="shared" si="720"/>
        <v>400098.8125</v>
      </c>
      <c r="L5136" s="38">
        <f t="shared" si="721"/>
        <v>511816.02500000002</v>
      </c>
      <c r="M5136" s="39">
        <f t="shared" si="722"/>
        <v>236874.89472883099</v>
      </c>
      <c r="N5136" s="40">
        <f t="shared" si="723"/>
        <v>152185.56832935484</v>
      </c>
      <c r="O5136" s="41">
        <f t="shared" si="724"/>
        <v>0.64247234179702084</v>
      </c>
      <c r="P5136" s="42">
        <f t="shared" si="725"/>
        <v>21652</v>
      </c>
      <c r="Q5136" s="43" t="str">
        <f t="shared" si="726"/>
        <v>MEDIA GEO</v>
      </c>
    </row>
    <row r="5137" spans="2:17" s="44" customFormat="1" x14ac:dyDescent="0.3">
      <c r="B5137" s="87">
        <v>5092</v>
      </c>
      <c r="C5137" s="88">
        <v>72154500</v>
      </c>
      <c r="D5137" s="89" t="s">
        <v>1691</v>
      </c>
      <c r="E5137" s="34">
        <v>23547</v>
      </c>
      <c r="F5137" s="35">
        <f t="shared" si="718"/>
        <v>24748</v>
      </c>
      <c r="G5137" s="36">
        <v>1244918.5</v>
      </c>
      <c r="H5137" s="36">
        <v>1266493.2</v>
      </c>
      <c r="I5137" s="37">
        <v>1387778</v>
      </c>
      <c r="J5137" s="38">
        <f t="shared" si="719"/>
        <v>24748</v>
      </c>
      <c r="K5137" s="38">
        <f t="shared" si="720"/>
        <v>980984.42500000005</v>
      </c>
      <c r="L5137" s="38">
        <f t="shared" si="721"/>
        <v>1255705.8500000001</v>
      </c>
      <c r="M5137" s="39">
        <f t="shared" si="722"/>
        <v>482392.97234389215</v>
      </c>
      <c r="N5137" s="40">
        <f t="shared" si="723"/>
        <v>323603.86332029611</v>
      </c>
      <c r="O5137" s="41">
        <f t="shared" si="724"/>
        <v>0.67083038492029023</v>
      </c>
      <c r="P5137" s="42">
        <f t="shared" si="725"/>
        <v>24748</v>
      </c>
      <c r="Q5137" s="43" t="str">
        <f t="shared" si="726"/>
        <v>MEDIA GEO</v>
      </c>
    </row>
    <row r="5138" spans="2:17" s="44" customFormat="1" x14ac:dyDescent="0.3">
      <c r="B5138" s="87">
        <v>5093</v>
      </c>
      <c r="C5138" s="88">
        <v>72154500</v>
      </c>
      <c r="D5138" s="89" t="s">
        <v>1692</v>
      </c>
      <c r="E5138" s="34">
        <v>43043</v>
      </c>
      <c r="F5138" s="35">
        <f t="shared" si="718"/>
        <v>45238</v>
      </c>
      <c r="G5138" s="36">
        <v>1104099.8500000001</v>
      </c>
      <c r="H5138" s="36">
        <v>1118968.8999999999</v>
      </c>
      <c r="I5138" s="37">
        <v>1214305.75</v>
      </c>
      <c r="J5138" s="38">
        <f t="shared" si="719"/>
        <v>45238</v>
      </c>
      <c r="K5138" s="38">
        <f t="shared" si="720"/>
        <v>870653.125</v>
      </c>
      <c r="L5138" s="38">
        <f t="shared" si="721"/>
        <v>1111534.375</v>
      </c>
      <c r="M5138" s="39">
        <f t="shared" si="722"/>
        <v>510404.45180629764</v>
      </c>
      <c r="N5138" s="40">
        <f t="shared" si="723"/>
        <v>328922.35245271842</v>
      </c>
      <c r="O5138" s="41">
        <f t="shared" si="724"/>
        <v>0.64443472483180253</v>
      </c>
      <c r="P5138" s="42">
        <f t="shared" si="725"/>
        <v>45238</v>
      </c>
      <c r="Q5138" s="43" t="str">
        <f t="shared" si="726"/>
        <v>MEDIA GEO</v>
      </c>
    </row>
    <row r="5139" spans="2:17" s="44" customFormat="1" x14ac:dyDescent="0.3">
      <c r="B5139" s="87">
        <v>5094</v>
      </c>
      <c r="C5139" s="88">
        <v>72154500</v>
      </c>
      <c r="D5139" s="89" t="s">
        <v>1693</v>
      </c>
      <c r="E5139" s="34">
        <v>44423</v>
      </c>
      <c r="F5139" s="35">
        <f t="shared" si="718"/>
        <v>46689</v>
      </c>
      <c r="G5139" s="36">
        <v>1566206.6</v>
      </c>
      <c r="H5139" s="36">
        <v>1600901.05</v>
      </c>
      <c r="I5139" s="37">
        <v>1734722.5</v>
      </c>
      <c r="J5139" s="38">
        <f t="shared" si="719"/>
        <v>46689</v>
      </c>
      <c r="K5139" s="38">
        <f t="shared" si="720"/>
        <v>1237129.7875000001</v>
      </c>
      <c r="L5139" s="38">
        <f t="shared" si="721"/>
        <v>1583553.8250000002</v>
      </c>
      <c r="M5139" s="39">
        <f t="shared" si="722"/>
        <v>671296.72853347333</v>
      </c>
      <c r="N5139" s="40">
        <f t="shared" si="723"/>
        <v>441664.36042754521</v>
      </c>
      <c r="O5139" s="41">
        <f t="shared" si="724"/>
        <v>0.65792717535271317</v>
      </c>
      <c r="P5139" s="42">
        <f t="shared" si="725"/>
        <v>46689</v>
      </c>
      <c r="Q5139" s="43" t="str">
        <f t="shared" si="726"/>
        <v>MEDIA GEO</v>
      </c>
    </row>
    <row r="5140" spans="2:17" s="44" customFormat="1" x14ac:dyDescent="0.3">
      <c r="B5140" s="87">
        <v>5095</v>
      </c>
      <c r="C5140" s="88">
        <v>72154500</v>
      </c>
      <c r="D5140" s="89" t="s">
        <v>1694</v>
      </c>
      <c r="E5140" s="34">
        <v>28572</v>
      </c>
      <c r="F5140" s="35">
        <f t="shared" si="718"/>
        <v>30029</v>
      </c>
      <c r="G5140" s="36">
        <v>2485463.75</v>
      </c>
      <c r="H5140" s="36">
        <v>2545814.6</v>
      </c>
      <c r="I5140" s="37">
        <v>2775556</v>
      </c>
      <c r="J5140" s="38">
        <f t="shared" si="719"/>
        <v>30029</v>
      </c>
      <c r="K5140" s="38">
        <f t="shared" si="720"/>
        <v>1959215.8374999999</v>
      </c>
      <c r="L5140" s="38">
        <f t="shared" si="721"/>
        <v>2515639.1749999998</v>
      </c>
      <c r="M5140" s="39">
        <f t="shared" si="722"/>
        <v>852179.86292433576</v>
      </c>
      <c r="N5140" s="40">
        <f t="shared" si="723"/>
        <v>581348.45033216954</v>
      </c>
      <c r="O5140" s="41">
        <f t="shared" si="724"/>
        <v>0.68218984703207763</v>
      </c>
      <c r="P5140" s="42">
        <f t="shared" si="725"/>
        <v>30029</v>
      </c>
      <c r="Q5140" s="43" t="str">
        <f t="shared" si="726"/>
        <v>MEDIA GEO</v>
      </c>
    </row>
    <row r="5141" spans="2:17" s="44" customFormat="1" x14ac:dyDescent="0.3">
      <c r="B5141" s="87">
        <v>5096</v>
      </c>
      <c r="C5141" s="88">
        <v>72154500</v>
      </c>
      <c r="D5141" s="89" t="s">
        <v>1695</v>
      </c>
      <c r="E5141" s="34">
        <v>41054</v>
      </c>
      <c r="F5141" s="35">
        <f t="shared" si="718"/>
        <v>43148</v>
      </c>
      <c r="G5141" s="36">
        <v>7191372.2999999998</v>
      </c>
      <c r="H5141" s="36">
        <v>7407702.4000000004</v>
      </c>
      <c r="I5141" s="37">
        <v>7979723.5</v>
      </c>
      <c r="J5141" s="38">
        <f t="shared" si="719"/>
        <v>43148</v>
      </c>
      <c r="K5141" s="38">
        <f t="shared" si="720"/>
        <v>5655486.5499999998</v>
      </c>
      <c r="L5141" s="38">
        <f t="shared" si="721"/>
        <v>7299537.3499999996</v>
      </c>
      <c r="M5141" s="39">
        <f t="shared" si="722"/>
        <v>2069478.6635772195</v>
      </c>
      <c r="N5141" s="40">
        <f t="shared" si="723"/>
        <v>1432832.1531416886</v>
      </c>
      <c r="O5141" s="41">
        <f t="shared" si="724"/>
        <v>0.69236382010576092</v>
      </c>
      <c r="P5141" s="42">
        <f t="shared" si="725"/>
        <v>43148</v>
      </c>
      <c r="Q5141" s="43" t="str">
        <f t="shared" si="726"/>
        <v>MEDIA GEO</v>
      </c>
    </row>
    <row r="5142" spans="2:17" s="44" customFormat="1" x14ac:dyDescent="0.3">
      <c r="B5142" s="87">
        <v>5097</v>
      </c>
      <c r="C5142" s="88">
        <v>72154500</v>
      </c>
      <c r="D5142" s="89" t="s">
        <v>1696</v>
      </c>
      <c r="E5142" s="34">
        <v>61839</v>
      </c>
      <c r="F5142" s="35">
        <f t="shared" si="718"/>
        <v>64993</v>
      </c>
      <c r="G5142" s="36">
        <v>3735921.7</v>
      </c>
      <c r="H5142" s="36">
        <v>3798604.95</v>
      </c>
      <c r="I5142" s="37">
        <v>4163334</v>
      </c>
      <c r="J5142" s="38">
        <f t="shared" si="719"/>
        <v>64993</v>
      </c>
      <c r="K5142" s="38">
        <f t="shared" si="720"/>
        <v>2940713.4125000001</v>
      </c>
      <c r="L5142" s="38">
        <f t="shared" si="721"/>
        <v>3767263.3250000002</v>
      </c>
      <c r="M5142" s="39">
        <f t="shared" si="722"/>
        <v>1399853.0023728956</v>
      </c>
      <c r="N5142" s="40">
        <f t="shared" si="723"/>
        <v>943888.55961256544</v>
      </c>
      <c r="O5142" s="41">
        <f t="shared" si="724"/>
        <v>0.67427691194188011</v>
      </c>
      <c r="P5142" s="42">
        <f t="shared" si="725"/>
        <v>64993</v>
      </c>
      <c r="Q5142" s="43" t="str">
        <f t="shared" si="726"/>
        <v>MEDIA GEO</v>
      </c>
    </row>
    <row r="5143" spans="2:17" s="44" customFormat="1" x14ac:dyDescent="0.3">
      <c r="B5143" s="87">
        <v>5098</v>
      </c>
      <c r="C5143" s="88">
        <v>72154500</v>
      </c>
      <c r="D5143" s="89" t="s">
        <v>1697</v>
      </c>
      <c r="E5143" s="34">
        <v>157037</v>
      </c>
      <c r="F5143" s="35">
        <f t="shared" si="718"/>
        <v>165046</v>
      </c>
      <c r="G5143" s="36">
        <v>8803352.25</v>
      </c>
      <c r="H5143" s="36">
        <v>9060790.9000000004</v>
      </c>
      <c r="I5143" s="37">
        <v>9714446</v>
      </c>
      <c r="J5143" s="38">
        <f t="shared" si="719"/>
        <v>165046</v>
      </c>
      <c r="K5143" s="38">
        <f t="shared" si="720"/>
        <v>6935908.7874999996</v>
      </c>
      <c r="L5143" s="38">
        <f t="shared" si="721"/>
        <v>8932071.5749999993</v>
      </c>
      <c r="M5143" s="39">
        <f t="shared" si="722"/>
        <v>3362864.02605853</v>
      </c>
      <c r="N5143" s="40">
        <f t="shared" si="723"/>
        <v>2261198.8112265663</v>
      </c>
      <c r="O5143" s="41">
        <f t="shared" si="724"/>
        <v>0.67240268821597926</v>
      </c>
      <c r="P5143" s="42">
        <f t="shared" si="725"/>
        <v>165046</v>
      </c>
      <c r="Q5143" s="43" t="str">
        <f t="shared" si="726"/>
        <v>MEDIA GEO</v>
      </c>
    </row>
    <row r="5144" spans="2:17" s="44" customFormat="1" x14ac:dyDescent="0.3">
      <c r="B5144" s="87">
        <v>5099</v>
      </c>
      <c r="C5144" s="88">
        <v>72154500</v>
      </c>
      <c r="D5144" s="89" t="s">
        <v>1698</v>
      </c>
      <c r="E5144" s="34">
        <v>13145</v>
      </c>
      <c r="F5144" s="35">
        <f t="shared" si="718"/>
        <v>13815</v>
      </c>
      <c r="G5144" s="36">
        <v>4083157.75</v>
      </c>
      <c r="H5144" s="36">
        <v>4116977.55</v>
      </c>
      <c r="I5144" s="37">
        <v>4510278.5</v>
      </c>
      <c r="J5144" s="38">
        <f t="shared" si="719"/>
        <v>13815</v>
      </c>
      <c r="K5144" s="38">
        <f t="shared" si="720"/>
        <v>3181057.2</v>
      </c>
      <c r="L5144" s="38">
        <f t="shared" si="721"/>
        <v>4100067.65</v>
      </c>
      <c r="M5144" s="39">
        <f t="shared" si="722"/>
        <v>1011654.5207864457</v>
      </c>
      <c r="N5144" s="40">
        <f t="shared" si="723"/>
        <v>705579.09168403072</v>
      </c>
      <c r="O5144" s="41">
        <f t="shared" si="724"/>
        <v>0.69745063871757684</v>
      </c>
      <c r="P5144" s="42">
        <f t="shared" si="725"/>
        <v>13815</v>
      </c>
      <c r="Q5144" s="43" t="str">
        <f t="shared" si="726"/>
        <v>MEDIA GEO</v>
      </c>
    </row>
    <row r="5145" spans="2:17" s="44" customFormat="1" x14ac:dyDescent="0.3">
      <c r="B5145" s="87">
        <v>5100</v>
      </c>
      <c r="C5145" s="88">
        <v>72154500</v>
      </c>
      <c r="D5145" s="89" t="s">
        <v>1310</v>
      </c>
      <c r="E5145" s="34">
        <v>183216</v>
      </c>
      <c r="F5145" s="35">
        <f t="shared" si="718"/>
        <v>192560</v>
      </c>
      <c r="G5145" s="36">
        <v>11896989.300000001</v>
      </c>
      <c r="H5145" s="36">
        <v>12148596.949999999</v>
      </c>
      <c r="I5145" s="37">
        <v>13183891</v>
      </c>
      <c r="J5145" s="38">
        <f t="shared" si="719"/>
        <v>192560</v>
      </c>
      <c r="K5145" s="38">
        <f t="shared" si="720"/>
        <v>9355509.3125</v>
      </c>
      <c r="L5145" s="38">
        <f t="shared" si="721"/>
        <v>12022793.125</v>
      </c>
      <c r="M5145" s="39">
        <f t="shared" si="722"/>
        <v>4376664.1230603587</v>
      </c>
      <c r="N5145" s="40">
        <f t="shared" si="723"/>
        <v>2958608.3986065728</v>
      </c>
      <c r="O5145" s="41">
        <f t="shared" si="724"/>
        <v>0.67599621890513772</v>
      </c>
      <c r="P5145" s="42">
        <f t="shared" si="725"/>
        <v>192560</v>
      </c>
      <c r="Q5145" s="43" t="str">
        <f t="shared" si="726"/>
        <v>MEDIA GEO</v>
      </c>
    </row>
    <row r="5146" spans="2:17" s="44" customFormat="1" x14ac:dyDescent="0.3">
      <c r="B5146" s="87">
        <v>5101</v>
      </c>
      <c r="C5146" s="88">
        <v>72154500</v>
      </c>
      <c r="D5146" s="89" t="s">
        <v>1545</v>
      </c>
      <c r="E5146" s="34">
        <v>26897</v>
      </c>
      <c r="F5146" s="35">
        <f t="shared" si="718"/>
        <v>28269</v>
      </c>
      <c r="G5146" s="36">
        <v>2156012.25</v>
      </c>
      <c r="H5146" s="36">
        <v>2155137.6</v>
      </c>
      <c r="I5146" s="37">
        <v>2359222.6</v>
      </c>
      <c r="J5146" s="38">
        <f t="shared" si="719"/>
        <v>28269</v>
      </c>
      <c r="K5146" s="38">
        <f t="shared" si="720"/>
        <v>1674660.3624999998</v>
      </c>
      <c r="L5146" s="38">
        <f t="shared" si="721"/>
        <v>2155574.9249999998</v>
      </c>
      <c r="M5146" s="39">
        <f t="shared" si="722"/>
        <v>746107.48767240834</v>
      </c>
      <c r="N5146" s="40">
        <f t="shared" si="723"/>
        <v>507588.46242985589</v>
      </c>
      <c r="O5146" s="41">
        <f t="shared" si="724"/>
        <v>0.68031546501879037</v>
      </c>
      <c r="P5146" s="42">
        <f t="shared" si="725"/>
        <v>28269</v>
      </c>
      <c r="Q5146" s="43" t="str">
        <f t="shared" si="726"/>
        <v>MEDIA GEO</v>
      </c>
    </row>
    <row r="5147" spans="2:17" s="44" customFormat="1" x14ac:dyDescent="0.3">
      <c r="B5147" s="87">
        <v>5102</v>
      </c>
      <c r="C5147" s="88">
        <v>72154500</v>
      </c>
      <c r="D5147" s="89" t="s">
        <v>1315</v>
      </c>
      <c r="E5147" s="34">
        <v>18576</v>
      </c>
      <c r="F5147" s="35">
        <f t="shared" si="718"/>
        <v>19523</v>
      </c>
      <c r="G5147" s="36">
        <v>1268534.05</v>
      </c>
      <c r="H5147" s="36">
        <v>1285443.95</v>
      </c>
      <c r="I5147" s="37">
        <v>1387778</v>
      </c>
      <c r="J5147" s="38">
        <f t="shared" si="719"/>
        <v>19523</v>
      </c>
      <c r="K5147" s="38">
        <f t="shared" si="720"/>
        <v>990319.75</v>
      </c>
      <c r="L5147" s="38">
        <f t="shared" si="721"/>
        <v>1276989</v>
      </c>
      <c r="M5147" s="39">
        <f t="shared" si="722"/>
        <v>458464.22948638868</v>
      </c>
      <c r="N5147" s="40">
        <f t="shared" si="723"/>
        <v>310378.31991218595</v>
      </c>
      <c r="O5147" s="41">
        <f t="shared" si="724"/>
        <v>0.67699571733196851</v>
      </c>
      <c r="P5147" s="42">
        <f t="shared" si="725"/>
        <v>19523</v>
      </c>
      <c r="Q5147" s="43" t="str">
        <f t="shared" si="726"/>
        <v>MEDIA GEO</v>
      </c>
    </row>
    <row r="5148" spans="2:17" s="44" customFormat="1" x14ac:dyDescent="0.3">
      <c r="B5148" s="87">
        <v>5103</v>
      </c>
      <c r="C5148" s="88">
        <v>72154500</v>
      </c>
      <c r="D5148" s="89" t="s">
        <v>1316</v>
      </c>
      <c r="E5148" s="34">
        <v>20785</v>
      </c>
      <c r="F5148" s="35">
        <f t="shared" si="718"/>
        <v>21845</v>
      </c>
      <c r="G5148" s="36">
        <v>571438</v>
      </c>
      <c r="H5148" s="36">
        <v>571729.55000000005</v>
      </c>
      <c r="I5148" s="37">
        <v>624500.1</v>
      </c>
      <c r="J5148" s="38">
        <f t="shared" si="719"/>
        <v>21845</v>
      </c>
      <c r="K5148" s="38">
        <f t="shared" si="720"/>
        <v>447378.16249999998</v>
      </c>
      <c r="L5148" s="38">
        <f t="shared" si="721"/>
        <v>571583.77500000002</v>
      </c>
      <c r="M5148" s="39">
        <f t="shared" si="722"/>
        <v>258381.30028521366</v>
      </c>
      <c r="N5148" s="40">
        <f t="shared" si="723"/>
        <v>167256.4219284521</v>
      </c>
      <c r="O5148" s="41">
        <f t="shared" si="724"/>
        <v>0.64732401974843556</v>
      </c>
      <c r="P5148" s="42">
        <f t="shared" si="725"/>
        <v>21845</v>
      </c>
      <c r="Q5148" s="43" t="str">
        <f t="shared" si="726"/>
        <v>MEDIA GEO</v>
      </c>
    </row>
    <row r="5149" spans="2:17" s="44" customFormat="1" x14ac:dyDescent="0.3">
      <c r="B5149" s="87">
        <v>5104</v>
      </c>
      <c r="C5149" s="88">
        <v>72154500</v>
      </c>
      <c r="D5149" s="89" t="s">
        <v>1091</v>
      </c>
      <c r="E5149" s="34">
        <v>14378</v>
      </c>
      <c r="F5149" s="35">
        <f t="shared" si="718"/>
        <v>15111</v>
      </c>
      <c r="G5149" s="36">
        <v>786310.35</v>
      </c>
      <c r="H5149" s="36">
        <v>806427.3</v>
      </c>
      <c r="I5149" s="37">
        <v>867361.25</v>
      </c>
      <c r="J5149" s="38">
        <f t="shared" si="719"/>
        <v>15111</v>
      </c>
      <c r="K5149" s="38">
        <f t="shared" si="720"/>
        <v>618802.47499999998</v>
      </c>
      <c r="L5149" s="38">
        <f t="shared" si="721"/>
        <v>796368.82499999995</v>
      </c>
      <c r="M5149" s="39">
        <f t="shared" si="722"/>
        <v>301934.75657628552</v>
      </c>
      <c r="N5149" s="40">
        <f t="shared" si="723"/>
        <v>202815.02328049109</v>
      </c>
      <c r="O5149" s="41">
        <f t="shared" si="724"/>
        <v>0.67171804127574408</v>
      </c>
      <c r="P5149" s="42">
        <f t="shared" si="725"/>
        <v>15111</v>
      </c>
      <c r="Q5149" s="43" t="str">
        <f t="shared" si="726"/>
        <v>MEDIA GEO</v>
      </c>
    </row>
    <row r="5150" spans="2:17" s="44" customFormat="1" x14ac:dyDescent="0.3">
      <c r="B5150" s="87">
        <v>5105</v>
      </c>
      <c r="C5150" s="88">
        <v>72154500</v>
      </c>
      <c r="D5150" s="89" t="s">
        <v>1309</v>
      </c>
      <c r="E5150" s="34">
        <v>15299</v>
      </c>
      <c r="F5150" s="35">
        <f t="shared" si="718"/>
        <v>16079</v>
      </c>
      <c r="G5150" s="36">
        <v>2519575.1</v>
      </c>
      <c r="H5150" s="36">
        <v>2556601.9500000002</v>
      </c>
      <c r="I5150" s="37">
        <v>2775556</v>
      </c>
      <c r="J5150" s="38">
        <f t="shared" si="719"/>
        <v>16079</v>
      </c>
      <c r="K5150" s="38">
        <f t="shared" si="720"/>
        <v>1966953.0125000002</v>
      </c>
      <c r="L5150" s="38">
        <f t="shared" si="721"/>
        <v>2538088.5250000004</v>
      </c>
      <c r="M5150" s="39">
        <f t="shared" si="722"/>
        <v>732233.95365767379</v>
      </c>
      <c r="N5150" s="40">
        <f t="shared" si="723"/>
        <v>506398.02411167882</v>
      </c>
      <c r="O5150" s="41">
        <f t="shared" si="724"/>
        <v>0.69157954446404246</v>
      </c>
      <c r="P5150" s="42">
        <f t="shared" si="725"/>
        <v>16079</v>
      </c>
      <c r="Q5150" s="43" t="str">
        <f t="shared" si="726"/>
        <v>MEDIA GEO</v>
      </c>
    </row>
    <row r="5151" spans="2:17" s="44" customFormat="1" x14ac:dyDescent="0.3">
      <c r="B5151" s="87">
        <v>5106</v>
      </c>
      <c r="C5151" s="88">
        <v>72154500</v>
      </c>
      <c r="D5151" s="89" t="s">
        <v>1547</v>
      </c>
      <c r="E5151" s="34">
        <v>150299</v>
      </c>
      <c r="F5151" s="35">
        <f t="shared" si="718"/>
        <v>157964</v>
      </c>
      <c r="G5151" s="36">
        <v>4658969</v>
      </c>
      <c r="H5151" s="36">
        <v>4817863.75</v>
      </c>
      <c r="I5151" s="37">
        <v>5204167.5</v>
      </c>
      <c r="J5151" s="38">
        <f t="shared" si="719"/>
        <v>157964</v>
      </c>
      <c r="K5151" s="38">
        <f t="shared" si="720"/>
        <v>3709741.0625</v>
      </c>
      <c r="L5151" s="38">
        <f t="shared" si="721"/>
        <v>4738416.375</v>
      </c>
      <c r="M5151" s="39">
        <f t="shared" si="722"/>
        <v>2072590.1547950986</v>
      </c>
      <c r="N5151" s="40">
        <f t="shared" si="723"/>
        <v>1353845.1374927387</v>
      </c>
      <c r="O5151" s="41">
        <f t="shared" si="724"/>
        <v>0.65321411199436252</v>
      </c>
      <c r="P5151" s="42">
        <f t="shared" si="725"/>
        <v>157964</v>
      </c>
      <c r="Q5151" s="43" t="str">
        <f t="shared" si="726"/>
        <v>MEDIA GEO</v>
      </c>
    </row>
    <row r="5152" spans="2:17" s="44" customFormat="1" x14ac:dyDescent="0.3">
      <c r="B5152" s="87">
        <v>5107</v>
      </c>
      <c r="C5152" s="88">
        <v>72154500</v>
      </c>
      <c r="D5152" s="89" t="s">
        <v>1548</v>
      </c>
      <c r="E5152" s="34">
        <v>135958</v>
      </c>
      <c r="F5152" s="35">
        <f t="shared" si="718"/>
        <v>142892</v>
      </c>
      <c r="G5152" s="36">
        <v>3118127.25</v>
      </c>
      <c r="H5152" s="36">
        <v>3190140.1</v>
      </c>
      <c r="I5152" s="37">
        <v>3469445</v>
      </c>
      <c r="J5152" s="38">
        <f t="shared" si="719"/>
        <v>142892</v>
      </c>
      <c r="K5152" s="38">
        <f t="shared" si="720"/>
        <v>2480151.0874999999</v>
      </c>
      <c r="L5152" s="38">
        <f t="shared" si="721"/>
        <v>3154133.6749999998</v>
      </c>
      <c r="M5152" s="39">
        <f t="shared" si="722"/>
        <v>1490194.2325583291</v>
      </c>
      <c r="N5152" s="40">
        <f t="shared" si="723"/>
        <v>952686.54494976928</v>
      </c>
      <c r="O5152" s="41">
        <f t="shared" si="724"/>
        <v>0.63930360494968519</v>
      </c>
      <c r="P5152" s="42">
        <f t="shared" si="725"/>
        <v>142892</v>
      </c>
      <c r="Q5152" s="43" t="str">
        <f t="shared" si="726"/>
        <v>MEDIA GEO</v>
      </c>
    </row>
    <row r="5153" spans="2:17" s="44" customFormat="1" x14ac:dyDescent="0.3">
      <c r="B5153" s="87">
        <v>5108</v>
      </c>
      <c r="C5153" s="88">
        <v>72154500</v>
      </c>
      <c r="D5153" s="89" t="s">
        <v>1699</v>
      </c>
      <c r="E5153" s="34">
        <v>10844</v>
      </c>
      <c r="F5153" s="35">
        <f t="shared" si="718"/>
        <v>11397</v>
      </c>
      <c r="G5153" s="36">
        <v>1189524</v>
      </c>
      <c r="H5153" s="36">
        <v>1222469.1499999999</v>
      </c>
      <c r="I5153" s="37">
        <v>1318389.1000000001</v>
      </c>
      <c r="J5153" s="38">
        <f t="shared" si="719"/>
        <v>11397</v>
      </c>
      <c r="K5153" s="38">
        <f t="shared" si="720"/>
        <v>935444.8125</v>
      </c>
      <c r="L5153" s="38">
        <f t="shared" si="721"/>
        <v>1205996.575</v>
      </c>
      <c r="M5153" s="39">
        <f t="shared" si="722"/>
        <v>384468.99041768844</v>
      </c>
      <c r="N5153" s="40">
        <f t="shared" si="723"/>
        <v>263801.73429511016</v>
      </c>
      <c r="O5153" s="41">
        <f t="shared" si="724"/>
        <v>0.68614567330518661</v>
      </c>
      <c r="P5153" s="42">
        <f t="shared" si="725"/>
        <v>11397</v>
      </c>
      <c r="Q5153" s="43" t="str">
        <f t="shared" si="726"/>
        <v>MEDIA GEO</v>
      </c>
    </row>
    <row r="5154" spans="2:17" s="44" customFormat="1" x14ac:dyDescent="0.3">
      <c r="B5154" s="87">
        <v>5109</v>
      </c>
      <c r="C5154" s="88">
        <v>72154500</v>
      </c>
      <c r="D5154" s="89" t="s">
        <v>1429</v>
      </c>
      <c r="E5154" s="34">
        <v>21798</v>
      </c>
      <c r="F5154" s="35">
        <f t="shared" si="718"/>
        <v>22910</v>
      </c>
      <c r="G5154" s="36">
        <v>1864753.8</v>
      </c>
      <c r="H5154" s="36">
        <v>1930352.55</v>
      </c>
      <c r="I5154" s="37">
        <v>2081667</v>
      </c>
      <c r="J5154" s="38">
        <f t="shared" si="719"/>
        <v>22910</v>
      </c>
      <c r="K5154" s="38">
        <f t="shared" si="720"/>
        <v>1474920.8374999999</v>
      </c>
      <c r="L5154" s="38">
        <f t="shared" si="721"/>
        <v>1897553.175</v>
      </c>
      <c r="M5154" s="39">
        <f t="shared" si="722"/>
        <v>643685.34319857578</v>
      </c>
      <c r="N5154" s="40">
        <f t="shared" si="723"/>
        <v>438954.45476911927</v>
      </c>
      <c r="O5154" s="41">
        <f t="shared" si="724"/>
        <v>0.68193949016748479</v>
      </c>
      <c r="P5154" s="42">
        <f t="shared" si="725"/>
        <v>22910</v>
      </c>
      <c r="Q5154" s="43" t="str">
        <f t="shared" si="726"/>
        <v>MEDIA GEO</v>
      </c>
    </row>
    <row r="5155" spans="2:17" s="44" customFormat="1" x14ac:dyDescent="0.3">
      <c r="B5155" s="87">
        <v>5110</v>
      </c>
      <c r="C5155" s="88">
        <v>72154500</v>
      </c>
      <c r="D5155" s="89" t="s">
        <v>1022</v>
      </c>
      <c r="E5155" s="34">
        <v>83968</v>
      </c>
      <c r="F5155" s="35">
        <f t="shared" si="718"/>
        <v>88250</v>
      </c>
      <c r="G5155" s="36">
        <v>2467387.65</v>
      </c>
      <c r="H5155" s="36">
        <v>2504122.9500000002</v>
      </c>
      <c r="I5155" s="37">
        <v>2706167.1</v>
      </c>
      <c r="J5155" s="38">
        <f t="shared" si="719"/>
        <v>88250</v>
      </c>
      <c r="K5155" s="38">
        <f t="shared" si="720"/>
        <v>1941481.9249999998</v>
      </c>
      <c r="L5155" s="38">
        <f t="shared" si="721"/>
        <v>2485755.2999999998</v>
      </c>
      <c r="M5155" s="39">
        <f t="shared" si="722"/>
        <v>1102149.7075719673</v>
      </c>
      <c r="N5155" s="40">
        <f t="shared" si="723"/>
        <v>716935.35866719554</v>
      </c>
      <c r="O5155" s="41">
        <f t="shared" si="724"/>
        <v>0.65048818118057861</v>
      </c>
      <c r="P5155" s="42">
        <f t="shared" si="725"/>
        <v>88250</v>
      </c>
      <c r="Q5155" s="43" t="str">
        <f t="shared" si="726"/>
        <v>MEDIA GEO</v>
      </c>
    </row>
    <row r="5156" spans="2:17" s="44" customFormat="1" x14ac:dyDescent="0.3">
      <c r="B5156" s="87">
        <v>5111</v>
      </c>
      <c r="C5156" s="88">
        <v>72154500</v>
      </c>
      <c r="D5156" s="89" t="s">
        <v>1023</v>
      </c>
      <c r="E5156" s="34">
        <v>12022</v>
      </c>
      <c r="F5156" s="35">
        <f t="shared" si="718"/>
        <v>12635</v>
      </c>
      <c r="G5156" s="36">
        <v>951327.65</v>
      </c>
      <c r="H5156" s="36">
        <v>956867.1</v>
      </c>
      <c r="I5156" s="37">
        <v>1040833.5</v>
      </c>
      <c r="J5156" s="38">
        <f t="shared" si="719"/>
        <v>12635</v>
      </c>
      <c r="K5156" s="38">
        <f t="shared" si="720"/>
        <v>740415.8125</v>
      </c>
      <c r="L5156" s="38">
        <f t="shared" si="721"/>
        <v>954097.375</v>
      </c>
      <c r="M5156" s="39">
        <f t="shared" si="722"/>
        <v>330776.43525249203</v>
      </c>
      <c r="N5156" s="40">
        <f t="shared" si="723"/>
        <v>224959.96624345807</v>
      </c>
      <c r="O5156" s="41">
        <f t="shared" si="724"/>
        <v>0.68009671266860072</v>
      </c>
      <c r="P5156" s="42">
        <f t="shared" si="725"/>
        <v>12635</v>
      </c>
      <c r="Q5156" s="43" t="str">
        <f t="shared" si="726"/>
        <v>MEDIA GEO</v>
      </c>
    </row>
    <row r="5157" spans="2:17" s="44" customFormat="1" x14ac:dyDescent="0.3">
      <c r="B5157" s="87">
        <v>5112</v>
      </c>
      <c r="C5157" s="88">
        <v>72154500</v>
      </c>
      <c r="D5157" s="89" t="s">
        <v>1024</v>
      </c>
      <c r="E5157" s="34">
        <v>18226</v>
      </c>
      <c r="F5157" s="35">
        <f t="shared" ref="F5157:F5220" si="727">ROUND(E5157*($C$5+1),0)</f>
        <v>19156</v>
      </c>
      <c r="G5157" s="36">
        <v>1179028.2</v>
      </c>
      <c r="H5157" s="36">
        <v>1229466.3500000001</v>
      </c>
      <c r="I5157" s="37">
        <v>1318389.1000000001</v>
      </c>
      <c r="J5157" s="38">
        <f t="shared" si="719"/>
        <v>19156</v>
      </c>
      <c r="K5157" s="38">
        <f t="shared" si="720"/>
        <v>936509.91249999998</v>
      </c>
      <c r="L5157" s="38">
        <f t="shared" si="721"/>
        <v>1204247.2749999999</v>
      </c>
      <c r="M5157" s="39">
        <f t="shared" si="722"/>
        <v>437418.67216173385</v>
      </c>
      <c r="N5157" s="40">
        <f t="shared" si="723"/>
        <v>295756.37180276786</v>
      </c>
      <c r="O5157" s="41">
        <f t="shared" si="724"/>
        <v>0.6761402533209947</v>
      </c>
      <c r="P5157" s="42">
        <f t="shared" si="725"/>
        <v>19156</v>
      </c>
      <c r="Q5157" s="43" t="str">
        <f t="shared" si="726"/>
        <v>MEDIA GEO</v>
      </c>
    </row>
    <row r="5158" spans="2:17" s="44" customFormat="1" x14ac:dyDescent="0.3">
      <c r="B5158" s="87">
        <v>5113</v>
      </c>
      <c r="C5158" s="88">
        <v>72154500</v>
      </c>
      <c r="D5158" s="89" t="s">
        <v>1550</v>
      </c>
      <c r="E5158" s="34">
        <v>108582</v>
      </c>
      <c r="F5158" s="35">
        <f t="shared" si="727"/>
        <v>114120</v>
      </c>
      <c r="G5158" s="36">
        <v>10236612.050000001</v>
      </c>
      <c r="H5158" s="36">
        <v>10665773.65</v>
      </c>
      <c r="I5158" s="37">
        <v>11449168.5</v>
      </c>
      <c r="J5158" s="38">
        <f t="shared" si="719"/>
        <v>114120</v>
      </c>
      <c r="K5158" s="38">
        <f t="shared" si="720"/>
        <v>8116418.5500000007</v>
      </c>
      <c r="L5158" s="38">
        <f t="shared" si="721"/>
        <v>10451192.850000001</v>
      </c>
      <c r="M5158" s="39">
        <f t="shared" si="722"/>
        <v>3455978.8766132575</v>
      </c>
      <c r="N5158" s="40">
        <f t="shared" si="723"/>
        <v>2363051.0734216925</v>
      </c>
      <c r="O5158" s="41">
        <f t="shared" si="724"/>
        <v>0.68375738330247049</v>
      </c>
      <c r="P5158" s="42">
        <f t="shared" si="725"/>
        <v>114120</v>
      </c>
      <c r="Q5158" s="43" t="str">
        <f t="shared" si="726"/>
        <v>MEDIA GEO</v>
      </c>
    </row>
    <row r="5159" spans="2:17" s="44" customFormat="1" x14ac:dyDescent="0.3">
      <c r="B5159" s="87">
        <v>5114</v>
      </c>
      <c r="C5159" s="88">
        <v>72154500</v>
      </c>
      <c r="D5159" s="89" t="s">
        <v>1700</v>
      </c>
      <c r="E5159" s="34">
        <v>96303</v>
      </c>
      <c r="F5159" s="35">
        <f t="shared" si="727"/>
        <v>101214</v>
      </c>
      <c r="G5159" s="36">
        <v>3800645.8</v>
      </c>
      <c r="H5159" s="36">
        <v>3860413.55</v>
      </c>
      <c r="I5159" s="37">
        <v>4163334</v>
      </c>
      <c r="J5159" s="38">
        <f t="shared" si="719"/>
        <v>101214</v>
      </c>
      <c r="K5159" s="38">
        <f t="shared" si="720"/>
        <v>2981401.8374999999</v>
      </c>
      <c r="L5159" s="38">
        <f t="shared" si="721"/>
        <v>3830529.6749999998</v>
      </c>
      <c r="M5159" s="39">
        <f t="shared" si="722"/>
        <v>1576860.4758157365</v>
      </c>
      <c r="N5159" s="40">
        <f t="shared" si="723"/>
        <v>1043439.6296833379</v>
      </c>
      <c r="O5159" s="41">
        <f t="shared" si="724"/>
        <v>0.66171969282415366</v>
      </c>
      <c r="P5159" s="42">
        <f t="shared" si="725"/>
        <v>101214</v>
      </c>
      <c r="Q5159" s="43" t="str">
        <f t="shared" si="726"/>
        <v>MEDIA GEO</v>
      </c>
    </row>
    <row r="5160" spans="2:17" s="44" customFormat="1" x14ac:dyDescent="0.3">
      <c r="B5160" s="87">
        <v>5115</v>
      </c>
      <c r="C5160" s="88">
        <v>72154500</v>
      </c>
      <c r="D5160" s="89" t="s">
        <v>1701</v>
      </c>
      <c r="E5160" s="34">
        <v>35421</v>
      </c>
      <c r="F5160" s="35">
        <f t="shared" si="727"/>
        <v>37227</v>
      </c>
      <c r="G5160" s="36">
        <v>1553378.4</v>
      </c>
      <c r="H5160" s="36">
        <v>1615478.55</v>
      </c>
      <c r="I5160" s="37">
        <v>1734722.5</v>
      </c>
      <c r="J5160" s="38">
        <f t="shared" si="719"/>
        <v>37227</v>
      </c>
      <c r="K5160" s="38">
        <f t="shared" si="720"/>
        <v>1235201.6125</v>
      </c>
      <c r="L5160" s="38">
        <f t="shared" si="721"/>
        <v>1584428.4750000001</v>
      </c>
      <c r="M5160" s="39">
        <f t="shared" si="722"/>
        <v>634478.08657706925</v>
      </c>
      <c r="N5160" s="40">
        <f t="shared" si="723"/>
        <v>422320.2933896794</v>
      </c>
      <c r="O5160" s="41">
        <f t="shared" si="724"/>
        <v>0.6656184071983402</v>
      </c>
      <c r="P5160" s="42">
        <f t="shared" si="725"/>
        <v>37227</v>
      </c>
      <c r="Q5160" s="43" t="str">
        <f t="shared" si="726"/>
        <v>MEDIA GEO</v>
      </c>
    </row>
    <row r="5161" spans="2:17" s="44" customFormat="1" x14ac:dyDescent="0.3">
      <c r="B5161" s="87">
        <v>5116</v>
      </c>
      <c r="C5161" s="88">
        <v>72154500</v>
      </c>
      <c r="D5161" s="89" t="s">
        <v>1084</v>
      </c>
      <c r="E5161" s="34">
        <v>45749</v>
      </c>
      <c r="F5161" s="35">
        <f t="shared" si="727"/>
        <v>48082</v>
      </c>
      <c r="G5161" s="36">
        <v>2488379.25</v>
      </c>
      <c r="H5161" s="36">
        <v>2566514.65</v>
      </c>
      <c r="I5161" s="37">
        <v>2775556</v>
      </c>
      <c r="J5161" s="38">
        <f t="shared" si="719"/>
        <v>48082</v>
      </c>
      <c r="K5161" s="38">
        <f t="shared" si="720"/>
        <v>1969632.9750000001</v>
      </c>
      <c r="L5161" s="38">
        <f t="shared" si="721"/>
        <v>2527446.9500000002</v>
      </c>
      <c r="M5161" s="39">
        <f t="shared" si="722"/>
        <v>960833.66081712104</v>
      </c>
      <c r="N5161" s="40">
        <f t="shared" si="723"/>
        <v>645412.88890306978</v>
      </c>
      <c r="O5161" s="41">
        <f t="shared" si="724"/>
        <v>0.6717217716479581</v>
      </c>
      <c r="P5161" s="42">
        <f t="shared" si="725"/>
        <v>48082</v>
      </c>
      <c r="Q5161" s="43" t="str">
        <f t="shared" si="726"/>
        <v>MEDIA GEO</v>
      </c>
    </row>
    <row r="5162" spans="2:17" s="44" customFormat="1" x14ac:dyDescent="0.3">
      <c r="B5162" s="87">
        <v>5117</v>
      </c>
      <c r="C5162" s="88">
        <v>72154500</v>
      </c>
      <c r="D5162" s="89" t="s">
        <v>1086</v>
      </c>
      <c r="E5162" s="34">
        <v>350858</v>
      </c>
      <c r="F5162" s="35">
        <f t="shared" si="727"/>
        <v>368752</v>
      </c>
      <c r="G5162" s="36">
        <v>2020441.5</v>
      </c>
      <c r="H5162" s="36">
        <v>2089830.3999999999</v>
      </c>
      <c r="I5162" s="37">
        <v>2255139.25</v>
      </c>
      <c r="J5162" s="38">
        <f t="shared" si="719"/>
        <v>368752</v>
      </c>
      <c r="K5162" s="38">
        <f t="shared" si="720"/>
        <v>1683540.7875000001</v>
      </c>
      <c r="L5162" s="38">
        <f t="shared" si="721"/>
        <v>2055135.95</v>
      </c>
      <c r="M5162" s="39">
        <f t="shared" si="722"/>
        <v>1368882.8035982102</v>
      </c>
      <c r="N5162" s="40">
        <f t="shared" si="723"/>
        <v>707199.27329784562</v>
      </c>
      <c r="O5162" s="41">
        <f t="shared" si="724"/>
        <v>0.51662514237078572</v>
      </c>
      <c r="P5162" s="42">
        <f t="shared" si="725"/>
        <v>368752</v>
      </c>
      <c r="Q5162" s="43" t="str">
        <f t="shared" si="726"/>
        <v>MEDIA GEO</v>
      </c>
    </row>
    <row r="5163" spans="2:17" s="44" customFormat="1" x14ac:dyDescent="0.3">
      <c r="B5163" s="87">
        <v>5118</v>
      </c>
      <c r="C5163" s="88">
        <v>72154500</v>
      </c>
      <c r="D5163" s="89" t="s">
        <v>1087</v>
      </c>
      <c r="E5163" s="34">
        <v>40355</v>
      </c>
      <c r="F5163" s="35">
        <f t="shared" si="727"/>
        <v>42413</v>
      </c>
      <c r="G5163" s="36">
        <v>1824519.9</v>
      </c>
      <c r="H5163" s="36">
        <v>1879331.3</v>
      </c>
      <c r="I5163" s="37">
        <v>2046972.55</v>
      </c>
      <c r="J5163" s="38">
        <f t="shared" si="719"/>
        <v>42413</v>
      </c>
      <c r="K5163" s="38">
        <f t="shared" si="720"/>
        <v>1448309.1875</v>
      </c>
      <c r="L5163" s="38">
        <f t="shared" si="721"/>
        <v>1851925.6</v>
      </c>
      <c r="M5163" s="39">
        <f t="shared" si="722"/>
        <v>738653.46716240246</v>
      </c>
      <c r="N5163" s="40">
        <f t="shared" si="723"/>
        <v>492316.35566702456</v>
      </c>
      <c r="O5163" s="41">
        <f t="shared" si="724"/>
        <v>0.66650517130623921</v>
      </c>
      <c r="P5163" s="42">
        <f t="shared" si="725"/>
        <v>42413</v>
      </c>
      <c r="Q5163" s="43" t="str">
        <f t="shared" si="726"/>
        <v>MEDIA GEO</v>
      </c>
    </row>
    <row r="5164" spans="2:17" s="44" customFormat="1" x14ac:dyDescent="0.3">
      <c r="B5164" s="87">
        <v>5119</v>
      </c>
      <c r="C5164" s="88">
        <v>72154500</v>
      </c>
      <c r="D5164" s="89" t="s">
        <v>1088</v>
      </c>
      <c r="E5164" s="34">
        <v>32015</v>
      </c>
      <c r="F5164" s="35">
        <f t="shared" si="727"/>
        <v>33648</v>
      </c>
      <c r="G5164" s="36">
        <v>1238212.8500000001</v>
      </c>
      <c r="H5164" s="36">
        <v>1270574.8999999999</v>
      </c>
      <c r="I5164" s="37">
        <v>1387778</v>
      </c>
      <c r="J5164" s="38">
        <f t="shared" si="719"/>
        <v>33648</v>
      </c>
      <c r="K5164" s="38">
        <f t="shared" si="720"/>
        <v>982553.4375</v>
      </c>
      <c r="L5164" s="38">
        <f t="shared" si="721"/>
        <v>1254393.875</v>
      </c>
      <c r="M5164" s="39">
        <f t="shared" si="722"/>
        <v>520617.4349021971</v>
      </c>
      <c r="N5164" s="40">
        <f t="shared" si="723"/>
        <v>344339.38964992459</v>
      </c>
      <c r="O5164" s="41">
        <f t="shared" si="724"/>
        <v>0.66140579735792371</v>
      </c>
      <c r="P5164" s="42">
        <f t="shared" si="725"/>
        <v>33648</v>
      </c>
      <c r="Q5164" s="43" t="str">
        <f t="shared" si="726"/>
        <v>MEDIA GEO</v>
      </c>
    </row>
    <row r="5165" spans="2:17" s="44" customFormat="1" x14ac:dyDescent="0.3">
      <c r="B5165" s="87">
        <v>5120</v>
      </c>
      <c r="C5165" s="88">
        <v>72154500</v>
      </c>
      <c r="D5165" s="89" t="s">
        <v>1702</v>
      </c>
      <c r="E5165" s="34">
        <v>74542</v>
      </c>
      <c r="F5165" s="35">
        <f t="shared" si="727"/>
        <v>78344</v>
      </c>
      <c r="G5165" s="36">
        <v>3780528.85</v>
      </c>
      <c r="H5165" s="36">
        <v>3846710.7</v>
      </c>
      <c r="I5165" s="37">
        <v>4163334</v>
      </c>
      <c r="J5165" s="38">
        <f t="shared" si="719"/>
        <v>78344</v>
      </c>
      <c r="K5165" s="38">
        <f t="shared" si="720"/>
        <v>2967229.3875000002</v>
      </c>
      <c r="L5165" s="38">
        <f t="shared" si="721"/>
        <v>3813619.7750000004</v>
      </c>
      <c r="M5165" s="39">
        <f t="shared" si="722"/>
        <v>1475782.2046174968</v>
      </c>
      <c r="N5165" s="40">
        <f t="shared" si="723"/>
        <v>988138.03077418613</v>
      </c>
      <c r="O5165" s="41">
        <f t="shared" si="724"/>
        <v>0.66956901071340569</v>
      </c>
      <c r="P5165" s="42">
        <f t="shared" si="725"/>
        <v>78344</v>
      </c>
      <c r="Q5165" s="43" t="str">
        <f t="shared" si="726"/>
        <v>MEDIA GEO</v>
      </c>
    </row>
    <row r="5166" spans="2:17" s="44" customFormat="1" ht="21.6" x14ac:dyDescent="0.3">
      <c r="B5166" s="87">
        <v>5121</v>
      </c>
      <c r="C5166" s="88">
        <v>72154500</v>
      </c>
      <c r="D5166" s="89" t="s">
        <v>1356</v>
      </c>
      <c r="E5166" s="34">
        <v>836274</v>
      </c>
      <c r="F5166" s="35">
        <f t="shared" si="727"/>
        <v>878924</v>
      </c>
      <c r="G5166" s="36">
        <v>4026597.05</v>
      </c>
      <c r="H5166" s="36">
        <v>4131846.6</v>
      </c>
      <c r="I5166" s="37">
        <v>4510278.5</v>
      </c>
      <c r="J5166" s="38">
        <f t="shared" si="719"/>
        <v>878924</v>
      </c>
      <c r="K5166" s="38">
        <f t="shared" si="720"/>
        <v>3386911.5375000001</v>
      </c>
      <c r="L5166" s="38">
        <f t="shared" si="721"/>
        <v>4079221.8250000002</v>
      </c>
      <c r="M5166" s="39">
        <f t="shared" si="722"/>
        <v>2849766.3948580776</v>
      </c>
      <c r="N5166" s="40">
        <f t="shared" si="723"/>
        <v>1393596.0220540825</v>
      </c>
      <c r="O5166" s="41">
        <f t="shared" si="724"/>
        <v>0.4890211438272945</v>
      </c>
      <c r="P5166" s="42">
        <f t="shared" si="725"/>
        <v>878924</v>
      </c>
      <c r="Q5166" s="43" t="str">
        <f t="shared" si="726"/>
        <v>MEDIA GEO</v>
      </c>
    </row>
    <row r="5167" spans="2:17" s="44" customFormat="1" ht="21.6" x14ac:dyDescent="0.3">
      <c r="B5167" s="87">
        <v>5122</v>
      </c>
      <c r="C5167" s="88">
        <v>72154500</v>
      </c>
      <c r="D5167" s="89" t="s">
        <v>1437</v>
      </c>
      <c r="E5167" s="34">
        <v>403511</v>
      </c>
      <c r="F5167" s="35">
        <f t="shared" si="727"/>
        <v>424090</v>
      </c>
      <c r="G5167" s="36">
        <v>2506163.7999999998</v>
      </c>
      <c r="H5167" s="36">
        <v>2570013.25</v>
      </c>
      <c r="I5167" s="37">
        <v>2775556</v>
      </c>
      <c r="J5167" s="38">
        <f t="shared" si="719"/>
        <v>424090</v>
      </c>
      <c r="K5167" s="38">
        <f t="shared" si="720"/>
        <v>2068955.7625</v>
      </c>
      <c r="L5167" s="38">
        <f t="shared" si="721"/>
        <v>2538088.5249999999</v>
      </c>
      <c r="M5167" s="39">
        <f t="shared" si="722"/>
        <v>1659350.8046530923</v>
      </c>
      <c r="N5167" s="40">
        <f t="shared" si="723"/>
        <v>873461.29150415282</v>
      </c>
      <c r="O5167" s="41">
        <f t="shared" si="724"/>
        <v>0.52638736128299324</v>
      </c>
      <c r="P5167" s="42">
        <f t="shared" si="725"/>
        <v>424090</v>
      </c>
      <c r="Q5167" s="43" t="str">
        <f t="shared" si="726"/>
        <v>MEDIA GEO</v>
      </c>
    </row>
    <row r="5168" spans="2:17" s="44" customFormat="1" ht="21.6" x14ac:dyDescent="0.3">
      <c r="B5168" s="87">
        <v>5123</v>
      </c>
      <c r="C5168" s="88">
        <v>72154500</v>
      </c>
      <c r="D5168" s="89" t="s">
        <v>1222</v>
      </c>
      <c r="E5168" s="34">
        <v>182554</v>
      </c>
      <c r="F5168" s="35">
        <f t="shared" si="727"/>
        <v>191864</v>
      </c>
      <c r="G5168" s="36">
        <v>1744635.2</v>
      </c>
      <c r="H5168" s="36">
        <v>1767084.55</v>
      </c>
      <c r="I5168" s="37">
        <v>1908194.75</v>
      </c>
      <c r="J5168" s="38">
        <f t="shared" si="719"/>
        <v>191864</v>
      </c>
      <c r="K5168" s="38">
        <f t="shared" si="720"/>
        <v>1402944.625</v>
      </c>
      <c r="L5168" s="38">
        <f t="shared" si="721"/>
        <v>1755859.875</v>
      </c>
      <c r="M5168" s="39">
        <f t="shared" si="722"/>
        <v>1030729.1010772603</v>
      </c>
      <c r="N5168" s="40">
        <f t="shared" si="723"/>
        <v>593167.20147246926</v>
      </c>
      <c r="O5168" s="41">
        <f t="shared" si="724"/>
        <v>0.57548312243490951</v>
      </c>
      <c r="P5168" s="42">
        <f t="shared" si="725"/>
        <v>191864</v>
      </c>
      <c r="Q5168" s="43" t="str">
        <f t="shared" si="726"/>
        <v>MEDIA GEO</v>
      </c>
    </row>
    <row r="5169" spans="2:17" s="44" customFormat="1" ht="21.6" x14ac:dyDescent="0.3">
      <c r="B5169" s="87">
        <v>5124</v>
      </c>
      <c r="C5169" s="88">
        <v>72154500</v>
      </c>
      <c r="D5169" s="89" t="s">
        <v>1439</v>
      </c>
      <c r="E5169" s="34">
        <v>172907</v>
      </c>
      <c r="F5169" s="35">
        <f t="shared" si="727"/>
        <v>181725</v>
      </c>
      <c r="G5169" s="36">
        <v>1731807</v>
      </c>
      <c r="H5169" s="36">
        <v>1778455</v>
      </c>
      <c r="I5169" s="37">
        <v>1908194.75</v>
      </c>
      <c r="J5169" s="38">
        <f t="shared" si="719"/>
        <v>181725</v>
      </c>
      <c r="K5169" s="38">
        <f t="shared" si="720"/>
        <v>1400045.4375</v>
      </c>
      <c r="L5169" s="38">
        <f t="shared" si="721"/>
        <v>1755131</v>
      </c>
      <c r="M5169" s="39">
        <f t="shared" si="722"/>
        <v>1016587.9005597151</v>
      </c>
      <c r="N5169" s="40">
        <f t="shared" si="723"/>
        <v>590337.21834684489</v>
      </c>
      <c r="O5169" s="41">
        <f t="shared" si="724"/>
        <v>0.58070454903291269</v>
      </c>
      <c r="P5169" s="42">
        <f t="shared" si="725"/>
        <v>181725</v>
      </c>
      <c r="Q5169" s="43" t="str">
        <f t="shared" si="726"/>
        <v>MEDIA GEO</v>
      </c>
    </row>
    <row r="5170" spans="2:17" s="44" customFormat="1" ht="21.6" x14ac:dyDescent="0.3">
      <c r="B5170" s="87">
        <v>5125</v>
      </c>
      <c r="C5170" s="88">
        <v>72154500</v>
      </c>
      <c r="D5170" s="89" t="s">
        <v>1440</v>
      </c>
      <c r="E5170" s="34">
        <v>221288</v>
      </c>
      <c r="F5170" s="35">
        <f t="shared" si="727"/>
        <v>232574</v>
      </c>
      <c r="G5170" s="36">
        <v>5654612.25</v>
      </c>
      <c r="H5170" s="36">
        <v>5726625.0999999996</v>
      </c>
      <c r="I5170" s="37">
        <v>6245001</v>
      </c>
      <c r="J5170" s="38">
        <f t="shared" si="719"/>
        <v>232574</v>
      </c>
      <c r="K5170" s="38">
        <f t="shared" si="720"/>
        <v>4464703.0875000004</v>
      </c>
      <c r="L5170" s="38">
        <f t="shared" si="721"/>
        <v>5690618.6749999998</v>
      </c>
      <c r="M5170" s="39">
        <f t="shared" si="722"/>
        <v>2618778.7860650579</v>
      </c>
      <c r="N5170" s="40">
        <f t="shared" si="723"/>
        <v>1687301.5855263972</v>
      </c>
      <c r="O5170" s="41">
        <f t="shared" si="724"/>
        <v>0.64430855882321936</v>
      </c>
      <c r="P5170" s="42">
        <f t="shared" si="725"/>
        <v>232574</v>
      </c>
      <c r="Q5170" s="43" t="str">
        <f t="shared" si="726"/>
        <v>MEDIA GEO</v>
      </c>
    </row>
    <row r="5171" spans="2:17" s="44" customFormat="1" ht="21.6" x14ac:dyDescent="0.3">
      <c r="B5171" s="87">
        <v>5126</v>
      </c>
      <c r="C5171" s="88">
        <v>72154500</v>
      </c>
      <c r="D5171" s="89" t="s">
        <v>1258</v>
      </c>
      <c r="E5171" s="34">
        <v>158878</v>
      </c>
      <c r="F5171" s="35">
        <f t="shared" si="727"/>
        <v>166981</v>
      </c>
      <c r="G5171" s="36">
        <v>4427186.75</v>
      </c>
      <c r="H5171" s="36">
        <v>4470336.1500000004</v>
      </c>
      <c r="I5171" s="37">
        <v>4857223</v>
      </c>
      <c r="J5171" s="38">
        <f t="shared" si="719"/>
        <v>166981</v>
      </c>
      <c r="K5171" s="38">
        <f t="shared" si="720"/>
        <v>3480431.7250000001</v>
      </c>
      <c r="L5171" s="38">
        <f t="shared" si="721"/>
        <v>4448761.45</v>
      </c>
      <c r="M5171" s="39">
        <f t="shared" si="722"/>
        <v>2001616.0785839404</v>
      </c>
      <c r="N5171" s="40">
        <f t="shared" si="723"/>
        <v>1297282.9050694187</v>
      </c>
      <c r="O5171" s="41">
        <f t="shared" si="724"/>
        <v>0.64811774792855981</v>
      </c>
      <c r="P5171" s="42">
        <f t="shared" si="725"/>
        <v>166981</v>
      </c>
      <c r="Q5171" s="43" t="str">
        <f t="shared" si="726"/>
        <v>MEDIA GEO</v>
      </c>
    </row>
    <row r="5172" spans="2:17" s="44" customFormat="1" ht="21.6" x14ac:dyDescent="0.3">
      <c r="B5172" s="87">
        <v>5127</v>
      </c>
      <c r="C5172" s="88">
        <v>72154500</v>
      </c>
      <c r="D5172" s="89" t="s">
        <v>1441</v>
      </c>
      <c r="E5172" s="34">
        <v>92823</v>
      </c>
      <c r="F5172" s="35">
        <f t="shared" si="727"/>
        <v>97557</v>
      </c>
      <c r="G5172" s="36">
        <v>5301545.2</v>
      </c>
      <c r="H5172" s="36">
        <v>5393383.4500000002</v>
      </c>
      <c r="I5172" s="37">
        <v>5828667.5999999996</v>
      </c>
      <c r="J5172" s="38">
        <f t="shared" si="719"/>
        <v>97557</v>
      </c>
      <c r="K5172" s="38">
        <f t="shared" si="720"/>
        <v>4155288.3125</v>
      </c>
      <c r="L5172" s="38">
        <f t="shared" si="721"/>
        <v>5347464.3250000002</v>
      </c>
      <c r="M5172" s="39">
        <f t="shared" si="722"/>
        <v>2008042.3737538329</v>
      </c>
      <c r="N5172" s="40">
        <f t="shared" si="723"/>
        <v>1350917.1631390511</v>
      </c>
      <c r="O5172" s="41">
        <f t="shared" si="724"/>
        <v>0.67275331476877531</v>
      </c>
      <c r="P5172" s="42">
        <f t="shared" si="725"/>
        <v>97557</v>
      </c>
      <c r="Q5172" s="43" t="str">
        <f t="shared" si="726"/>
        <v>MEDIA GEO</v>
      </c>
    </row>
    <row r="5173" spans="2:17" s="44" customFormat="1" ht="21.6" x14ac:dyDescent="0.3">
      <c r="B5173" s="87">
        <v>5128</v>
      </c>
      <c r="C5173" s="88">
        <v>72154500</v>
      </c>
      <c r="D5173" s="89" t="s">
        <v>1703</v>
      </c>
      <c r="E5173" s="34">
        <v>1219368</v>
      </c>
      <c r="F5173" s="35">
        <f t="shared" si="727"/>
        <v>1281556</v>
      </c>
      <c r="G5173" s="36">
        <v>27128435.949999999</v>
      </c>
      <c r="H5173" s="36">
        <v>27547393.300000001</v>
      </c>
      <c r="I5173" s="37">
        <v>29837227</v>
      </c>
      <c r="J5173" s="38">
        <f t="shared" si="719"/>
        <v>1281556</v>
      </c>
      <c r="K5173" s="38">
        <f t="shared" si="720"/>
        <v>21448653.0625</v>
      </c>
      <c r="L5173" s="38">
        <f t="shared" si="721"/>
        <v>27337914.625</v>
      </c>
      <c r="M5173" s="39">
        <f t="shared" si="722"/>
        <v>13001705.600543575</v>
      </c>
      <c r="N5173" s="40">
        <f t="shared" si="723"/>
        <v>8287397.2590651689</v>
      </c>
      <c r="O5173" s="41">
        <f t="shared" si="724"/>
        <v>0.63740846883340363</v>
      </c>
      <c r="P5173" s="42">
        <f t="shared" si="725"/>
        <v>1281556</v>
      </c>
      <c r="Q5173" s="43" t="str">
        <f t="shared" si="726"/>
        <v>MEDIA GEO</v>
      </c>
    </row>
    <row r="5174" spans="2:17" s="44" customFormat="1" ht="21.6" x14ac:dyDescent="0.3">
      <c r="B5174" s="87">
        <v>5129</v>
      </c>
      <c r="C5174" s="88">
        <v>72154500</v>
      </c>
      <c r="D5174" s="89" t="s">
        <v>1259</v>
      </c>
      <c r="E5174" s="34">
        <v>505539</v>
      </c>
      <c r="F5174" s="35">
        <f t="shared" si="727"/>
        <v>531321</v>
      </c>
      <c r="G5174" s="36">
        <v>6303019.4500000002</v>
      </c>
      <c r="H5174" s="36">
        <v>6442963.4500000002</v>
      </c>
      <c r="I5174" s="37">
        <v>6938890</v>
      </c>
      <c r="J5174" s="38">
        <f t="shared" si="719"/>
        <v>531321</v>
      </c>
      <c r="K5174" s="38">
        <f t="shared" si="720"/>
        <v>5054048.4749999996</v>
      </c>
      <c r="L5174" s="38">
        <f t="shared" si="721"/>
        <v>6372991.4500000002</v>
      </c>
      <c r="M5174" s="39">
        <f t="shared" si="722"/>
        <v>3498004.1853933539</v>
      </c>
      <c r="N5174" s="40">
        <f t="shared" si="723"/>
        <v>2097761.7980237482</v>
      </c>
      <c r="O5174" s="41">
        <f t="shared" si="724"/>
        <v>0.59970248371439638</v>
      </c>
      <c r="P5174" s="42">
        <f t="shared" si="725"/>
        <v>531321</v>
      </c>
      <c r="Q5174" s="43" t="str">
        <f t="shared" si="726"/>
        <v>MEDIA GEO</v>
      </c>
    </row>
    <row r="5175" spans="2:17" s="44" customFormat="1" ht="21.6" x14ac:dyDescent="0.3">
      <c r="B5175" s="87">
        <v>5130</v>
      </c>
      <c r="C5175" s="88">
        <v>72154500</v>
      </c>
      <c r="D5175" s="89" t="s">
        <v>1235</v>
      </c>
      <c r="E5175" s="34">
        <v>357633</v>
      </c>
      <c r="F5175" s="35">
        <f t="shared" si="727"/>
        <v>375872</v>
      </c>
      <c r="G5175" s="36">
        <v>7775930.0499999998</v>
      </c>
      <c r="H5175" s="36">
        <v>8058150.4500000002</v>
      </c>
      <c r="I5175" s="37">
        <v>8673612.5</v>
      </c>
      <c r="J5175" s="38">
        <f t="shared" si="719"/>
        <v>375872</v>
      </c>
      <c r="K5175" s="38">
        <f t="shared" si="720"/>
        <v>6220891.25</v>
      </c>
      <c r="L5175" s="38">
        <f t="shared" si="721"/>
        <v>7917040.25</v>
      </c>
      <c r="M5175" s="39">
        <f t="shared" si="722"/>
        <v>3780566.8932331381</v>
      </c>
      <c r="N5175" s="40">
        <f t="shared" si="723"/>
        <v>2407482.8468763605</v>
      </c>
      <c r="O5175" s="41">
        <f t="shared" si="724"/>
        <v>0.63680472131984489</v>
      </c>
      <c r="P5175" s="42">
        <f t="shared" si="725"/>
        <v>375872</v>
      </c>
      <c r="Q5175" s="43" t="str">
        <f t="shared" si="726"/>
        <v>MEDIA GEO</v>
      </c>
    </row>
    <row r="5176" spans="2:17" s="44" customFormat="1" ht="21.6" x14ac:dyDescent="0.3">
      <c r="B5176" s="87">
        <v>5131</v>
      </c>
      <c r="C5176" s="88">
        <v>72154500</v>
      </c>
      <c r="D5176" s="89" t="s">
        <v>1329</v>
      </c>
      <c r="E5176" s="34">
        <v>345611</v>
      </c>
      <c r="F5176" s="35">
        <f t="shared" si="727"/>
        <v>363237</v>
      </c>
      <c r="G5176" s="36">
        <v>6187857.2000000002</v>
      </c>
      <c r="H5176" s="36">
        <v>6407685.9000000004</v>
      </c>
      <c r="I5176" s="37">
        <v>6938890</v>
      </c>
      <c r="J5176" s="38">
        <f t="shared" si="719"/>
        <v>363237</v>
      </c>
      <c r="K5176" s="38">
        <f t="shared" si="720"/>
        <v>4974417.5250000004</v>
      </c>
      <c r="L5176" s="38">
        <f t="shared" si="721"/>
        <v>6297771.5500000007</v>
      </c>
      <c r="M5176" s="39">
        <f t="shared" si="722"/>
        <v>3161770.8789118873</v>
      </c>
      <c r="N5176" s="40">
        <f t="shared" si="723"/>
        <v>1978862.2831588879</v>
      </c>
      <c r="O5176" s="41">
        <f t="shared" si="724"/>
        <v>0.62587150016382798</v>
      </c>
      <c r="P5176" s="42">
        <f t="shared" si="725"/>
        <v>363237</v>
      </c>
      <c r="Q5176" s="43" t="str">
        <f t="shared" si="726"/>
        <v>MEDIA GEO</v>
      </c>
    </row>
    <row r="5177" spans="2:17" s="44" customFormat="1" ht="21.6" x14ac:dyDescent="0.3">
      <c r="B5177" s="87">
        <v>5132</v>
      </c>
      <c r="C5177" s="88">
        <v>72154500</v>
      </c>
      <c r="D5177" s="89" t="s">
        <v>1445</v>
      </c>
      <c r="E5177" s="34">
        <v>310356</v>
      </c>
      <c r="F5177" s="35">
        <f t="shared" si="727"/>
        <v>326184</v>
      </c>
      <c r="G5177" s="36">
        <v>4430102.25</v>
      </c>
      <c r="H5177" s="36">
        <v>4441472.7</v>
      </c>
      <c r="I5177" s="37">
        <v>4857223</v>
      </c>
      <c r="J5177" s="38">
        <f t="shared" si="719"/>
        <v>326184</v>
      </c>
      <c r="K5177" s="38">
        <f t="shared" si="720"/>
        <v>3513745.4874999998</v>
      </c>
      <c r="L5177" s="38">
        <f t="shared" si="721"/>
        <v>4435787.4749999996</v>
      </c>
      <c r="M5177" s="39">
        <f t="shared" si="722"/>
        <v>2362913.704010047</v>
      </c>
      <c r="N5177" s="40">
        <f t="shared" si="723"/>
        <v>1440185.3851495741</v>
      </c>
      <c r="O5177" s="41">
        <f t="shared" si="724"/>
        <v>0.60949554895105496</v>
      </c>
      <c r="P5177" s="42">
        <f t="shared" si="725"/>
        <v>326184</v>
      </c>
      <c r="Q5177" s="43" t="str">
        <f t="shared" si="726"/>
        <v>MEDIA GEO</v>
      </c>
    </row>
    <row r="5178" spans="2:17" s="44" customFormat="1" x14ac:dyDescent="0.3">
      <c r="B5178" s="87">
        <v>5133</v>
      </c>
      <c r="C5178" s="88">
        <v>72154500</v>
      </c>
      <c r="D5178" s="89" t="s">
        <v>1704</v>
      </c>
      <c r="E5178" s="34">
        <v>285852</v>
      </c>
      <c r="F5178" s="35">
        <f t="shared" si="727"/>
        <v>300430</v>
      </c>
      <c r="G5178" s="36">
        <v>3099468.05</v>
      </c>
      <c r="H5178" s="36">
        <v>3217837.35</v>
      </c>
      <c r="I5178" s="37">
        <v>3469445</v>
      </c>
      <c r="J5178" s="38">
        <f t="shared" si="719"/>
        <v>300430</v>
      </c>
      <c r="K5178" s="38">
        <f t="shared" si="720"/>
        <v>2521795.1</v>
      </c>
      <c r="L5178" s="38">
        <f t="shared" si="721"/>
        <v>3158652.7</v>
      </c>
      <c r="M5178" s="39">
        <f t="shared" si="722"/>
        <v>1795616.7141222809</v>
      </c>
      <c r="N5178" s="40">
        <f t="shared" si="723"/>
        <v>1057256.6646958967</v>
      </c>
      <c r="O5178" s="41">
        <f t="shared" si="724"/>
        <v>0.58879863190218551</v>
      </c>
      <c r="P5178" s="42">
        <f t="shared" si="725"/>
        <v>300430</v>
      </c>
      <c r="Q5178" s="43" t="str">
        <f t="shared" si="726"/>
        <v>MEDIA GEO</v>
      </c>
    </row>
    <row r="5179" spans="2:17" s="44" customFormat="1" ht="21.6" x14ac:dyDescent="0.3">
      <c r="B5179" s="87">
        <v>5134</v>
      </c>
      <c r="C5179" s="88">
        <v>72154500</v>
      </c>
      <c r="D5179" s="89" t="s">
        <v>1705</v>
      </c>
      <c r="E5179" s="34">
        <v>214385</v>
      </c>
      <c r="F5179" s="35">
        <f t="shared" si="727"/>
        <v>225319</v>
      </c>
      <c r="G5179" s="36">
        <v>7924912.0999999996</v>
      </c>
      <c r="H5179" s="36">
        <v>7927536.0499999998</v>
      </c>
      <c r="I5179" s="37">
        <v>8673612.5</v>
      </c>
      <c r="J5179" s="38">
        <f t="shared" si="719"/>
        <v>225319</v>
      </c>
      <c r="K5179" s="38">
        <f t="shared" si="720"/>
        <v>6187844.9124999996</v>
      </c>
      <c r="L5179" s="38">
        <f t="shared" si="721"/>
        <v>7926224.0749999993</v>
      </c>
      <c r="M5179" s="39">
        <f t="shared" si="722"/>
        <v>3328761.0998155363</v>
      </c>
      <c r="N5179" s="40">
        <f t="shared" si="723"/>
        <v>2194464.9537993842</v>
      </c>
      <c r="O5179" s="41">
        <f t="shared" si="724"/>
        <v>0.65924375105230315</v>
      </c>
      <c r="P5179" s="42">
        <f t="shared" si="725"/>
        <v>225319</v>
      </c>
      <c r="Q5179" s="43" t="str">
        <f t="shared" si="726"/>
        <v>MEDIA GEO</v>
      </c>
    </row>
    <row r="5180" spans="2:17" s="44" customFormat="1" ht="32.4" x14ac:dyDescent="0.3">
      <c r="B5180" s="87">
        <v>5135</v>
      </c>
      <c r="C5180" s="88">
        <v>72154500</v>
      </c>
      <c r="D5180" s="89" t="s">
        <v>1238</v>
      </c>
      <c r="E5180" s="34">
        <v>196748</v>
      </c>
      <c r="F5180" s="35">
        <f t="shared" si="727"/>
        <v>206782</v>
      </c>
      <c r="G5180" s="36">
        <v>5686682.75</v>
      </c>
      <c r="H5180" s="36">
        <v>5759278.7000000002</v>
      </c>
      <c r="I5180" s="37">
        <v>6245001</v>
      </c>
      <c r="J5180" s="38">
        <f t="shared" si="719"/>
        <v>206782</v>
      </c>
      <c r="K5180" s="38">
        <f t="shared" si="720"/>
        <v>4474436.1124999998</v>
      </c>
      <c r="L5180" s="38">
        <f t="shared" si="721"/>
        <v>5722980.7249999996</v>
      </c>
      <c r="M5180" s="39">
        <f t="shared" si="722"/>
        <v>2550163.8485559812</v>
      </c>
      <c r="N5180" s="40">
        <f t="shared" si="723"/>
        <v>1657021.1960234013</v>
      </c>
      <c r="O5180" s="41">
        <f t="shared" si="724"/>
        <v>0.64977048316392771</v>
      </c>
      <c r="P5180" s="42">
        <f t="shared" si="725"/>
        <v>206782</v>
      </c>
      <c r="Q5180" s="43" t="str">
        <f t="shared" si="726"/>
        <v>MEDIA GEO</v>
      </c>
    </row>
    <row r="5181" spans="2:17" s="44" customFormat="1" x14ac:dyDescent="0.3">
      <c r="B5181" s="87">
        <v>5136</v>
      </c>
      <c r="C5181" s="88">
        <v>72154500</v>
      </c>
      <c r="D5181" s="89" t="s">
        <v>1706</v>
      </c>
      <c r="E5181" s="34">
        <v>87245</v>
      </c>
      <c r="F5181" s="35">
        <f t="shared" si="727"/>
        <v>91694</v>
      </c>
      <c r="G5181" s="36">
        <v>2035602.1</v>
      </c>
      <c r="H5181" s="36">
        <v>2067381.05</v>
      </c>
      <c r="I5181" s="37">
        <v>2255139.25</v>
      </c>
      <c r="J5181" s="38">
        <f t="shared" si="719"/>
        <v>91694</v>
      </c>
      <c r="K5181" s="38">
        <f t="shared" si="720"/>
        <v>1612454.1</v>
      </c>
      <c r="L5181" s="38">
        <f t="shared" si="721"/>
        <v>2051491.5750000002</v>
      </c>
      <c r="M5181" s="39">
        <f t="shared" si="722"/>
        <v>965843.8658564603</v>
      </c>
      <c r="N5181" s="40">
        <f t="shared" si="723"/>
        <v>618117.29792041401</v>
      </c>
      <c r="O5181" s="41">
        <f t="shared" si="724"/>
        <v>0.63997641831301544</v>
      </c>
      <c r="P5181" s="42">
        <f t="shared" si="725"/>
        <v>91694</v>
      </c>
      <c r="Q5181" s="43" t="str">
        <f t="shared" si="726"/>
        <v>MEDIA GEO</v>
      </c>
    </row>
    <row r="5182" spans="2:17" s="44" customFormat="1" x14ac:dyDescent="0.3">
      <c r="B5182" s="87">
        <v>5137</v>
      </c>
      <c r="C5182" s="88">
        <v>72154500</v>
      </c>
      <c r="D5182" s="89" t="s">
        <v>1707</v>
      </c>
      <c r="E5182" s="34">
        <v>216060</v>
      </c>
      <c r="F5182" s="35">
        <f t="shared" si="727"/>
        <v>227079</v>
      </c>
      <c r="G5182" s="36">
        <v>8684108.3000000007</v>
      </c>
      <c r="H5182" s="36">
        <v>8903062.3499999996</v>
      </c>
      <c r="I5182" s="37">
        <v>9714446</v>
      </c>
      <c r="J5182" s="38">
        <f t="shared" si="719"/>
        <v>227079</v>
      </c>
      <c r="K5182" s="38">
        <f t="shared" si="720"/>
        <v>6882173.9124999996</v>
      </c>
      <c r="L5182" s="38">
        <f t="shared" si="721"/>
        <v>8793585.3249999993</v>
      </c>
      <c r="M5182" s="39">
        <f t="shared" si="722"/>
        <v>3613806.6632685093</v>
      </c>
      <c r="N5182" s="40">
        <f t="shared" si="723"/>
        <v>2394778.0967292334</v>
      </c>
      <c r="O5182" s="41">
        <f t="shared" si="724"/>
        <v>0.66267465857270713</v>
      </c>
      <c r="P5182" s="42">
        <f t="shared" si="725"/>
        <v>227079</v>
      </c>
      <c r="Q5182" s="43" t="str">
        <f t="shared" si="726"/>
        <v>MEDIA GEO</v>
      </c>
    </row>
    <row r="5183" spans="2:17" s="44" customFormat="1" x14ac:dyDescent="0.3">
      <c r="B5183" s="87">
        <v>5138</v>
      </c>
      <c r="C5183" s="88">
        <v>72154500</v>
      </c>
      <c r="D5183" s="89" t="s">
        <v>1708</v>
      </c>
      <c r="E5183" s="34">
        <v>400123</v>
      </c>
      <c r="F5183" s="35">
        <f t="shared" si="727"/>
        <v>420529</v>
      </c>
      <c r="G5183" s="36">
        <v>6241210.8499999996</v>
      </c>
      <c r="H5183" s="36">
        <v>6310308.2000000002</v>
      </c>
      <c r="I5183" s="37">
        <v>6904160.8555500004</v>
      </c>
      <c r="J5183" s="38">
        <f t="shared" si="719"/>
        <v>420529</v>
      </c>
      <c r="K5183" s="38">
        <f t="shared" si="720"/>
        <v>4969052.2263875008</v>
      </c>
      <c r="L5183" s="38">
        <f t="shared" si="721"/>
        <v>6275759.5250000004</v>
      </c>
      <c r="M5183" s="39">
        <f t="shared" si="722"/>
        <v>3270066.3856246136</v>
      </c>
      <c r="N5183" s="40">
        <f t="shared" si="723"/>
        <v>2014927.2086197501</v>
      </c>
      <c r="O5183" s="41">
        <f t="shared" si="724"/>
        <v>0.61617318152239287</v>
      </c>
      <c r="P5183" s="42">
        <f t="shared" si="725"/>
        <v>420529</v>
      </c>
      <c r="Q5183" s="43" t="str">
        <f t="shared" si="726"/>
        <v>MEDIA GEO</v>
      </c>
    </row>
    <row r="5184" spans="2:17" s="44" customFormat="1" ht="21.6" x14ac:dyDescent="0.3">
      <c r="B5184" s="87">
        <v>5139</v>
      </c>
      <c r="C5184" s="88">
        <v>72154500</v>
      </c>
      <c r="D5184" s="89" t="s">
        <v>1709</v>
      </c>
      <c r="E5184" s="34">
        <v>269504</v>
      </c>
      <c r="F5184" s="35">
        <f t="shared" si="727"/>
        <v>283249</v>
      </c>
      <c r="G5184" s="36">
        <v>8209464.9000000004</v>
      </c>
      <c r="H5184" s="36">
        <v>8393724.5</v>
      </c>
      <c r="I5184" s="37">
        <v>9020557</v>
      </c>
      <c r="J5184" s="38">
        <f t="shared" si="719"/>
        <v>283249</v>
      </c>
      <c r="K5184" s="38">
        <f t="shared" si="720"/>
        <v>6476748.8499999996</v>
      </c>
      <c r="L5184" s="38">
        <f t="shared" si="721"/>
        <v>8301594.7000000002</v>
      </c>
      <c r="M5184" s="39">
        <f t="shared" si="722"/>
        <v>3642653.1940118354</v>
      </c>
      <c r="N5184" s="40">
        <f t="shared" si="723"/>
        <v>2375457.4863322969</v>
      </c>
      <c r="O5184" s="41">
        <f t="shared" si="724"/>
        <v>0.6521228785208858</v>
      </c>
      <c r="P5184" s="42">
        <f t="shared" si="725"/>
        <v>283249</v>
      </c>
      <c r="Q5184" s="43" t="str">
        <f t="shared" si="726"/>
        <v>MEDIA GEO</v>
      </c>
    </row>
    <row r="5185" spans="2:17" s="44" customFormat="1" ht="21.6" x14ac:dyDescent="0.3">
      <c r="B5185" s="87">
        <v>5140</v>
      </c>
      <c r="C5185" s="88">
        <v>72154500</v>
      </c>
      <c r="D5185" s="89" t="s">
        <v>1710</v>
      </c>
      <c r="E5185" s="34">
        <v>258882</v>
      </c>
      <c r="F5185" s="35">
        <f t="shared" si="727"/>
        <v>272085</v>
      </c>
      <c r="G5185" s="36">
        <v>8196636.7000000002</v>
      </c>
      <c r="H5185" s="36">
        <v>8307717.25</v>
      </c>
      <c r="I5185" s="37">
        <v>9020557</v>
      </c>
      <c r="J5185" s="38">
        <f t="shared" si="719"/>
        <v>272085</v>
      </c>
      <c r="K5185" s="38">
        <f t="shared" si="720"/>
        <v>6449248.9874999998</v>
      </c>
      <c r="L5185" s="38">
        <f t="shared" si="721"/>
        <v>8252176.9749999996</v>
      </c>
      <c r="M5185" s="39">
        <f t="shared" si="722"/>
        <v>3595537.619602114</v>
      </c>
      <c r="N5185" s="40">
        <f t="shared" si="723"/>
        <v>2350035.8842728501</v>
      </c>
      <c r="O5185" s="41">
        <f t="shared" si="724"/>
        <v>0.65359791299664038</v>
      </c>
      <c r="P5185" s="42">
        <f t="shared" si="725"/>
        <v>272085</v>
      </c>
      <c r="Q5185" s="43" t="str">
        <f t="shared" si="726"/>
        <v>MEDIA GEO</v>
      </c>
    </row>
    <row r="5186" spans="2:17" s="44" customFormat="1" x14ac:dyDescent="0.3">
      <c r="B5186" s="87">
        <v>5141</v>
      </c>
      <c r="C5186" s="88">
        <v>72154500</v>
      </c>
      <c r="D5186" s="89" t="s">
        <v>1711</v>
      </c>
      <c r="E5186" s="34">
        <v>220810</v>
      </c>
      <c r="F5186" s="35">
        <f t="shared" si="727"/>
        <v>232071</v>
      </c>
      <c r="G5186" s="36">
        <v>8883236.9499999993</v>
      </c>
      <c r="H5186" s="36">
        <v>9053793.6999999993</v>
      </c>
      <c r="I5186" s="37">
        <v>9714446</v>
      </c>
      <c r="J5186" s="38">
        <f t="shared" si="719"/>
        <v>232071</v>
      </c>
      <c r="K5186" s="38">
        <f t="shared" si="720"/>
        <v>6970886.9124999996</v>
      </c>
      <c r="L5186" s="38">
        <f t="shared" si="721"/>
        <v>8968515.3249999993</v>
      </c>
      <c r="M5186" s="39">
        <f t="shared" si="722"/>
        <v>3669527.851192716</v>
      </c>
      <c r="N5186" s="40">
        <f t="shared" si="723"/>
        <v>2430649.0495145265</v>
      </c>
      <c r="O5186" s="41">
        <f t="shared" si="724"/>
        <v>0.66238741006543567</v>
      </c>
      <c r="P5186" s="42">
        <f t="shared" si="725"/>
        <v>232071</v>
      </c>
      <c r="Q5186" s="43" t="str">
        <f t="shared" si="726"/>
        <v>MEDIA GEO</v>
      </c>
    </row>
    <row r="5187" spans="2:17" s="44" customFormat="1" x14ac:dyDescent="0.3">
      <c r="B5187" s="87">
        <v>5142</v>
      </c>
      <c r="C5187" s="88">
        <v>72154500</v>
      </c>
      <c r="D5187" s="89" t="s">
        <v>1712</v>
      </c>
      <c r="E5187" s="34">
        <v>212139</v>
      </c>
      <c r="F5187" s="35">
        <f t="shared" si="727"/>
        <v>222958</v>
      </c>
      <c r="G5187" s="36">
        <v>18497098.199999999</v>
      </c>
      <c r="H5187" s="36">
        <v>18612552</v>
      </c>
      <c r="I5187" s="37">
        <v>20435031.050000001</v>
      </c>
      <c r="J5187" s="38">
        <f t="shared" si="719"/>
        <v>222958</v>
      </c>
      <c r="K5187" s="38">
        <f t="shared" si="720"/>
        <v>14441909.8125</v>
      </c>
      <c r="L5187" s="38">
        <f t="shared" si="721"/>
        <v>18554825.100000001</v>
      </c>
      <c r="M5187" s="39">
        <f t="shared" si="722"/>
        <v>6293278.8014545701</v>
      </c>
      <c r="N5187" s="40">
        <f t="shared" si="723"/>
        <v>4292365.0026862845</v>
      </c>
      <c r="O5187" s="41">
        <f t="shared" si="724"/>
        <v>0.68205543375802558</v>
      </c>
      <c r="P5187" s="42">
        <f t="shared" si="725"/>
        <v>222958</v>
      </c>
      <c r="Q5187" s="43" t="str">
        <f t="shared" si="726"/>
        <v>MEDIA GEO</v>
      </c>
    </row>
    <row r="5188" spans="2:17" s="44" customFormat="1" x14ac:dyDescent="0.3">
      <c r="B5188" s="87">
        <v>5143</v>
      </c>
      <c r="C5188" s="88">
        <v>72154500</v>
      </c>
      <c r="D5188" s="89" t="s">
        <v>1567</v>
      </c>
      <c r="E5188" s="34">
        <v>217533</v>
      </c>
      <c r="F5188" s="35">
        <f t="shared" si="727"/>
        <v>228627</v>
      </c>
      <c r="G5188" s="36">
        <v>11118259.25</v>
      </c>
      <c r="H5188" s="36">
        <v>11022339.300000001</v>
      </c>
      <c r="I5188" s="37">
        <v>12143057.5</v>
      </c>
      <c r="J5188" s="38">
        <f t="shared" si="719"/>
        <v>228627</v>
      </c>
      <c r="K5188" s="38">
        <f t="shared" si="720"/>
        <v>8628070.7624999993</v>
      </c>
      <c r="L5188" s="38">
        <f t="shared" si="721"/>
        <v>11070299.275</v>
      </c>
      <c r="M5188" s="39">
        <f t="shared" si="722"/>
        <v>4294786.0653336318</v>
      </c>
      <c r="N5188" s="40">
        <f t="shared" si="723"/>
        <v>2875208.6484805648</v>
      </c>
      <c r="O5188" s="41">
        <f t="shared" si="724"/>
        <v>0.66946492904232935</v>
      </c>
      <c r="P5188" s="42">
        <f t="shared" si="725"/>
        <v>228627</v>
      </c>
      <c r="Q5188" s="43" t="str">
        <f t="shared" si="726"/>
        <v>MEDIA GEO</v>
      </c>
    </row>
    <row r="5189" spans="2:17" s="44" customFormat="1" x14ac:dyDescent="0.3">
      <c r="B5189" s="87">
        <v>5144</v>
      </c>
      <c r="C5189" s="88">
        <v>72154500</v>
      </c>
      <c r="D5189" s="89" t="s">
        <v>1201</v>
      </c>
      <c r="E5189" s="34">
        <v>118137</v>
      </c>
      <c r="F5189" s="35">
        <f t="shared" si="727"/>
        <v>124162</v>
      </c>
      <c r="G5189" s="36">
        <v>3093928.6</v>
      </c>
      <c r="H5189" s="36">
        <v>3190723.2</v>
      </c>
      <c r="I5189" s="37">
        <v>3469445</v>
      </c>
      <c r="J5189" s="38">
        <f t="shared" si="719"/>
        <v>124162</v>
      </c>
      <c r="K5189" s="38">
        <f t="shared" si="720"/>
        <v>2469564.7000000002</v>
      </c>
      <c r="L5189" s="38">
        <f t="shared" si="721"/>
        <v>3142325.9000000004</v>
      </c>
      <c r="M5189" s="39">
        <f t="shared" si="722"/>
        <v>1436025.1002060964</v>
      </c>
      <c r="N5189" s="40">
        <f t="shared" si="723"/>
        <v>927627.29414413811</v>
      </c>
      <c r="O5189" s="41">
        <f t="shared" si="724"/>
        <v>0.64596871879955742</v>
      </c>
      <c r="P5189" s="42">
        <f t="shared" si="725"/>
        <v>124162</v>
      </c>
      <c r="Q5189" s="43" t="str">
        <f t="shared" si="726"/>
        <v>MEDIA GEO</v>
      </c>
    </row>
    <row r="5190" spans="2:17" s="44" customFormat="1" x14ac:dyDescent="0.3">
      <c r="B5190" s="87">
        <v>5145</v>
      </c>
      <c r="C5190" s="88">
        <v>72154500</v>
      </c>
      <c r="D5190" s="89" t="s">
        <v>1379</v>
      </c>
      <c r="E5190" s="34">
        <v>103004</v>
      </c>
      <c r="F5190" s="35">
        <f t="shared" si="727"/>
        <v>108257</v>
      </c>
      <c r="G5190" s="36">
        <v>3103549.75</v>
      </c>
      <c r="H5190" s="36">
        <v>3179935.85</v>
      </c>
      <c r="I5190" s="37">
        <v>3469445</v>
      </c>
      <c r="J5190" s="38">
        <f t="shared" si="719"/>
        <v>108257</v>
      </c>
      <c r="K5190" s="38">
        <f t="shared" si="720"/>
        <v>2465296.9</v>
      </c>
      <c r="L5190" s="38">
        <f t="shared" si="721"/>
        <v>3141742.8</v>
      </c>
      <c r="M5190" s="39">
        <f t="shared" si="722"/>
        <v>1387548.8005688498</v>
      </c>
      <c r="N5190" s="40">
        <f t="shared" si="723"/>
        <v>904595.90729858214</v>
      </c>
      <c r="O5190" s="41">
        <f t="shared" si="724"/>
        <v>0.651938084576</v>
      </c>
      <c r="P5190" s="42">
        <f t="shared" si="725"/>
        <v>108257</v>
      </c>
      <c r="Q5190" s="43" t="str">
        <f t="shared" si="726"/>
        <v>MEDIA GEO</v>
      </c>
    </row>
    <row r="5191" spans="2:17" s="44" customFormat="1" x14ac:dyDescent="0.3">
      <c r="B5191" s="87">
        <v>5146</v>
      </c>
      <c r="C5191" s="88">
        <v>72154500</v>
      </c>
      <c r="D5191" s="89" t="s">
        <v>1143</v>
      </c>
      <c r="E5191" s="34">
        <v>126164</v>
      </c>
      <c r="F5191" s="35">
        <f t="shared" si="727"/>
        <v>132598</v>
      </c>
      <c r="G5191" s="36">
        <v>3732423.1</v>
      </c>
      <c r="H5191" s="36">
        <v>3864495.25</v>
      </c>
      <c r="I5191" s="37">
        <v>4163334</v>
      </c>
      <c r="J5191" s="38">
        <f t="shared" si="719"/>
        <v>132598</v>
      </c>
      <c r="K5191" s="38">
        <f t="shared" si="720"/>
        <v>2973212.5874999999</v>
      </c>
      <c r="L5191" s="38">
        <f t="shared" si="721"/>
        <v>3798459.1749999998</v>
      </c>
      <c r="M5191" s="39">
        <f t="shared" si="722"/>
        <v>1679830.5232059965</v>
      </c>
      <c r="N5191" s="40">
        <f t="shared" si="723"/>
        <v>1094058.6092313323</v>
      </c>
      <c r="O5191" s="41">
        <f t="shared" si="724"/>
        <v>0.65129106425765826</v>
      </c>
      <c r="P5191" s="42">
        <f t="shared" si="725"/>
        <v>132598</v>
      </c>
      <c r="Q5191" s="43" t="str">
        <f t="shared" si="726"/>
        <v>MEDIA GEO</v>
      </c>
    </row>
    <row r="5192" spans="2:17" s="44" customFormat="1" x14ac:dyDescent="0.3">
      <c r="B5192" s="87">
        <v>5147</v>
      </c>
      <c r="C5192" s="88">
        <v>72154500</v>
      </c>
      <c r="D5192" s="89" t="s">
        <v>1446</v>
      </c>
      <c r="E5192" s="34">
        <v>1370091</v>
      </c>
      <c r="F5192" s="35">
        <f t="shared" si="727"/>
        <v>1439966</v>
      </c>
      <c r="G5192" s="36">
        <v>17081622.949999999</v>
      </c>
      <c r="H5192" s="36">
        <v>17551310</v>
      </c>
      <c r="I5192" s="37">
        <v>19081947.5</v>
      </c>
      <c r="J5192" s="38">
        <f t="shared" si="719"/>
        <v>1439966</v>
      </c>
      <c r="K5192" s="38">
        <f t="shared" si="720"/>
        <v>13788711.612500001</v>
      </c>
      <c r="L5192" s="38">
        <f t="shared" si="721"/>
        <v>17316466.475000001</v>
      </c>
      <c r="M5192" s="39">
        <f t="shared" si="722"/>
        <v>9526939.3553130459</v>
      </c>
      <c r="N5192" s="40">
        <f t="shared" si="723"/>
        <v>5718353.6988167828</v>
      </c>
      <c r="O5192" s="41">
        <f t="shared" si="724"/>
        <v>0.60022988344391359</v>
      </c>
      <c r="P5192" s="42">
        <f t="shared" si="725"/>
        <v>1439966</v>
      </c>
      <c r="Q5192" s="43" t="str">
        <f t="shared" si="726"/>
        <v>MEDIA GEO</v>
      </c>
    </row>
    <row r="5193" spans="2:17" s="44" customFormat="1" x14ac:dyDescent="0.3">
      <c r="B5193" s="87">
        <v>5148</v>
      </c>
      <c r="C5193" s="88">
        <v>72154500</v>
      </c>
      <c r="D5193" s="89" t="s">
        <v>1713</v>
      </c>
      <c r="E5193" s="34">
        <v>205180</v>
      </c>
      <c r="F5193" s="35">
        <f t="shared" si="727"/>
        <v>215644</v>
      </c>
      <c r="G5193" s="36">
        <v>3727466.75</v>
      </c>
      <c r="H5193" s="36">
        <v>3867993.85</v>
      </c>
      <c r="I5193" s="37">
        <v>4163334</v>
      </c>
      <c r="J5193" s="38">
        <f t="shared" ref="J5193:J5256" si="728">MIN(F5193:I5193)</f>
        <v>215644</v>
      </c>
      <c r="K5193" s="38">
        <f t="shared" ref="K5193:K5256" si="729">AVERAGE(F5193:I5193)</f>
        <v>2993609.65</v>
      </c>
      <c r="L5193" s="38">
        <f t="shared" ref="L5193:L5256" si="730">MEDIAN(F5193:I5193)</f>
        <v>3797730.3</v>
      </c>
      <c r="M5193" s="39">
        <f t="shared" ref="M5193:M5256" si="731">GEOMEAN(F5193:I5193)</f>
        <v>1896791.2882237653</v>
      </c>
      <c r="N5193" s="40">
        <f t="shared" ref="N5193:N5256" si="732">STDEVA(J5193,M5193)</f>
        <v>1188750.6476763999</v>
      </c>
      <c r="O5193" s="41">
        <f t="shared" ref="O5193:O5256" si="733">N5193/M5193</f>
        <v>0.62671663195458671</v>
      </c>
      <c r="P5193" s="42">
        <f t="shared" ref="P5193:P5256" si="734">ROUND(IF(O5193&lt;=P5188,J5193,M5193),0)</f>
        <v>215644</v>
      </c>
      <c r="Q5193" s="43" t="str">
        <f t="shared" ref="Q5193:Q5256" si="735">IF(O5193&lt;=35%,"MENOR VALOR","MEDIA GEO")</f>
        <v>MEDIA GEO</v>
      </c>
    </row>
    <row r="5194" spans="2:17" s="44" customFormat="1" x14ac:dyDescent="0.3">
      <c r="B5194" s="87">
        <v>5149</v>
      </c>
      <c r="C5194" s="88">
        <v>72154500</v>
      </c>
      <c r="D5194" s="89" t="s">
        <v>1148</v>
      </c>
      <c r="E5194" s="34">
        <v>435065</v>
      </c>
      <c r="F5194" s="35">
        <f t="shared" si="727"/>
        <v>457253</v>
      </c>
      <c r="G5194" s="36">
        <v>8877697.5</v>
      </c>
      <c r="H5194" s="36">
        <v>9008020.3499999996</v>
      </c>
      <c r="I5194" s="37">
        <v>9714446</v>
      </c>
      <c r="J5194" s="38">
        <f t="shared" si="728"/>
        <v>457253</v>
      </c>
      <c r="K5194" s="38">
        <f t="shared" si="729"/>
        <v>7014354.2125000004</v>
      </c>
      <c r="L5194" s="38">
        <f t="shared" si="730"/>
        <v>8942858.9250000007</v>
      </c>
      <c r="M5194" s="39">
        <f t="shared" si="731"/>
        <v>4341362.75267989</v>
      </c>
      <c r="N5194" s="40">
        <f t="shared" si="732"/>
        <v>2746480.3449927545</v>
      </c>
      <c r="O5194" s="41">
        <f t="shared" si="733"/>
        <v>0.63263092753476391</v>
      </c>
      <c r="P5194" s="42">
        <f t="shared" si="734"/>
        <v>457253</v>
      </c>
      <c r="Q5194" s="43" t="str">
        <f t="shared" si="735"/>
        <v>MEDIA GEO</v>
      </c>
    </row>
    <row r="5195" spans="2:17" s="44" customFormat="1" x14ac:dyDescent="0.3">
      <c r="B5195" s="87">
        <v>5150</v>
      </c>
      <c r="C5195" s="88">
        <v>72154500</v>
      </c>
      <c r="D5195" s="89" t="s">
        <v>1150</v>
      </c>
      <c r="E5195" s="34">
        <v>520027</v>
      </c>
      <c r="F5195" s="35">
        <f t="shared" si="727"/>
        <v>546548</v>
      </c>
      <c r="G5195" s="36">
        <v>11024088.6</v>
      </c>
      <c r="H5195" s="36">
        <v>11174528.4</v>
      </c>
      <c r="I5195" s="37">
        <v>12143057.5</v>
      </c>
      <c r="J5195" s="38">
        <f t="shared" si="728"/>
        <v>546548</v>
      </c>
      <c r="K5195" s="38">
        <f t="shared" si="729"/>
        <v>8722055.625</v>
      </c>
      <c r="L5195" s="38">
        <f t="shared" si="730"/>
        <v>11099308.5</v>
      </c>
      <c r="M5195" s="39">
        <f t="shared" si="731"/>
        <v>5347269.4011878511</v>
      </c>
      <c r="N5195" s="40">
        <f t="shared" si="732"/>
        <v>3394622.6573673137</v>
      </c>
      <c r="O5195" s="41">
        <f t="shared" si="733"/>
        <v>0.63483292175502259</v>
      </c>
      <c r="P5195" s="42">
        <f t="shared" si="734"/>
        <v>546548</v>
      </c>
      <c r="Q5195" s="43" t="str">
        <f t="shared" si="735"/>
        <v>MEDIA GEO</v>
      </c>
    </row>
    <row r="5196" spans="2:17" s="44" customFormat="1" x14ac:dyDescent="0.3">
      <c r="B5196" s="87">
        <v>5151</v>
      </c>
      <c r="C5196" s="88">
        <v>72154500</v>
      </c>
      <c r="D5196" s="89" t="s">
        <v>1714</v>
      </c>
      <c r="E5196" s="34">
        <v>243270</v>
      </c>
      <c r="F5196" s="35">
        <f t="shared" si="727"/>
        <v>255677</v>
      </c>
      <c r="G5196" s="36">
        <v>4347593.5999999996</v>
      </c>
      <c r="H5196" s="36">
        <v>4480831.95</v>
      </c>
      <c r="I5196" s="37">
        <v>4857223</v>
      </c>
      <c r="J5196" s="38">
        <f t="shared" si="728"/>
        <v>255677</v>
      </c>
      <c r="K5196" s="38">
        <f t="shared" si="729"/>
        <v>3485331.3875000002</v>
      </c>
      <c r="L5196" s="38">
        <f t="shared" si="730"/>
        <v>4414212.7750000004</v>
      </c>
      <c r="M5196" s="39">
        <f t="shared" si="731"/>
        <v>2217797.1724883527</v>
      </c>
      <c r="N5196" s="40">
        <f t="shared" si="732"/>
        <v>1387428.4794694325</v>
      </c>
      <c r="O5196" s="41">
        <f t="shared" si="733"/>
        <v>0.62558853292826033</v>
      </c>
      <c r="P5196" s="42">
        <f t="shared" si="734"/>
        <v>255677</v>
      </c>
      <c r="Q5196" s="43" t="str">
        <f t="shared" si="735"/>
        <v>MEDIA GEO</v>
      </c>
    </row>
    <row r="5197" spans="2:17" s="44" customFormat="1" x14ac:dyDescent="0.3">
      <c r="B5197" s="87">
        <v>5152</v>
      </c>
      <c r="C5197" s="88">
        <v>72154500</v>
      </c>
      <c r="D5197" s="89" t="s">
        <v>1573</v>
      </c>
      <c r="E5197" s="34">
        <v>206671</v>
      </c>
      <c r="F5197" s="35">
        <f t="shared" si="727"/>
        <v>217211</v>
      </c>
      <c r="G5197" s="36">
        <v>5619626.25</v>
      </c>
      <c r="H5197" s="36">
        <v>5715837.75</v>
      </c>
      <c r="I5197" s="37">
        <v>6245001</v>
      </c>
      <c r="J5197" s="38">
        <f t="shared" si="728"/>
        <v>217211</v>
      </c>
      <c r="K5197" s="38">
        <f t="shared" si="729"/>
        <v>4449419</v>
      </c>
      <c r="L5197" s="38">
        <f t="shared" si="730"/>
        <v>5667732</v>
      </c>
      <c r="M5197" s="39">
        <f t="shared" si="731"/>
        <v>2569214.7877333406</v>
      </c>
      <c r="N5197" s="40">
        <f t="shared" si="732"/>
        <v>1663117.8276826902</v>
      </c>
      <c r="O5197" s="41">
        <f t="shared" si="733"/>
        <v>0.64732533676172566</v>
      </c>
      <c r="P5197" s="42">
        <f t="shared" si="734"/>
        <v>217211</v>
      </c>
      <c r="Q5197" s="43" t="str">
        <f t="shared" si="735"/>
        <v>MEDIA GEO</v>
      </c>
    </row>
    <row r="5198" spans="2:17" s="44" customFormat="1" ht="21.6" x14ac:dyDescent="0.3">
      <c r="B5198" s="87">
        <v>5153</v>
      </c>
      <c r="C5198" s="88">
        <v>72154500</v>
      </c>
      <c r="D5198" s="89" t="s">
        <v>1246</v>
      </c>
      <c r="E5198" s="34">
        <v>1319187</v>
      </c>
      <c r="F5198" s="35">
        <f t="shared" si="727"/>
        <v>1386466</v>
      </c>
      <c r="G5198" s="36">
        <v>8877405.9499999993</v>
      </c>
      <c r="H5198" s="36">
        <v>9046504.9499999993</v>
      </c>
      <c r="I5198" s="37">
        <v>9714446</v>
      </c>
      <c r="J5198" s="38">
        <f t="shared" si="728"/>
        <v>1386466</v>
      </c>
      <c r="K5198" s="38">
        <f t="shared" si="729"/>
        <v>7256205.7249999996</v>
      </c>
      <c r="L5198" s="38">
        <f t="shared" si="730"/>
        <v>8961955.4499999993</v>
      </c>
      <c r="M5198" s="39">
        <f t="shared" si="731"/>
        <v>5734869.5282042185</v>
      </c>
      <c r="N5198" s="40">
        <f t="shared" si="732"/>
        <v>3074785.622128712</v>
      </c>
      <c r="O5198" s="41">
        <f t="shared" si="733"/>
        <v>0.53615615961389296</v>
      </c>
      <c r="P5198" s="42">
        <f t="shared" si="734"/>
        <v>1386466</v>
      </c>
      <c r="Q5198" s="43" t="str">
        <f t="shared" si="735"/>
        <v>MEDIA GEO</v>
      </c>
    </row>
    <row r="5199" spans="2:17" s="44" customFormat="1" ht="21.6" x14ac:dyDescent="0.3">
      <c r="B5199" s="87">
        <v>5154</v>
      </c>
      <c r="C5199" s="88">
        <v>72154500</v>
      </c>
      <c r="D5199" s="89" t="s">
        <v>1715</v>
      </c>
      <c r="E5199" s="34">
        <v>972729</v>
      </c>
      <c r="F5199" s="35">
        <f t="shared" si="727"/>
        <v>1022338</v>
      </c>
      <c r="G5199" s="36">
        <v>11080649.300000001</v>
      </c>
      <c r="H5199" s="36">
        <v>11289107.550000001</v>
      </c>
      <c r="I5199" s="37">
        <v>12143057.5</v>
      </c>
      <c r="J5199" s="38">
        <f t="shared" si="728"/>
        <v>1022338</v>
      </c>
      <c r="K5199" s="38">
        <f t="shared" si="729"/>
        <v>8883788.0875000004</v>
      </c>
      <c r="L5199" s="38">
        <f t="shared" si="730"/>
        <v>11184878.425000001</v>
      </c>
      <c r="M5199" s="39">
        <f t="shared" si="731"/>
        <v>6277501.7705183746</v>
      </c>
      <c r="N5199" s="40">
        <f t="shared" si="732"/>
        <v>3715961.9383794083</v>
      </c>
      <c r="O5199" s="41">
        <f t="shared" si="733"/>
        <v>0.59194916612067427</v>
      </c>
      <c r="P5199" s="42">
        <f t="shared" si="734"/>
        <v>1022338</v>
      </c>
      <c r="Q5199" s="43" t="str">
        <f t="shared" si="735"/>
        <v>MEDIA GEO</v>
      </c>
    </row>
    <row r="5200" spans="2:17" s="44" customFormat="1" ht="21.6" x14ac:dyDescent="0.3">
      <c r="B5200" s="87">
        <v>5155</v>
      </c>
      <c r="C5200" s="88">
        <v>72154500</v>
      </c>
      <c r="D5200" s="89" t="s">
        <v>1716</v>
      </c>
      <c r="E5200" s="34">
        <v>1078034</v>
      </c>
      <c r="F5200" s="35">
        <f t="shared" si="727"/>
        <v>1133014</v>
      </c>
      <c r="G5200" s="36">
        <v>5697470.0999999996</v>
      </c>
      <c r="H5200" s="36">
        <v>5810591.5</v>
      </c>
      <c r="I5200" s="37">
        <v>6245001</v>
      </c>
      <c r="J5200" s="38">
        <f t="shared" si="728"/>
        <v>1133014</v>
      </c>
      <c r="K5200" s="38">
        <f t="shared" si="729"/>
        <v>4721519.1500000004</v>
      </c>
      <c r="L5200" s="38">
        <f t="shared" si="730"/>
        <v>5754030.7999999998</v>
      </c>
      <c r="M5200" s="39">
        <f t="shared" si="731"/>
        <v>3912168.4550111294</v>
      </c>
      <c r="N5200" s="40">
        <f t="shared" si="732"/>
        <v>1965158.9611031739</v>
      </c>
      <c r="O5200" s="41">
        <f t="shared" si="733"/>
        <v>0.502319617292038</v>
      </c>
      <c r="P5200" s="42">
        <f t="shared" si="734"/>
        <v>1133014</v>
      </c>
      <c r="Q5200" s="43" t="str">
        <f t="shared" si="735"/>
        <v>MEDIA GEO</v>
      </c>
    </row>
    <row r="5201" spans="2:17" s="44" customFormat="1" ht="21.6" x14ac:dyDescent="0.3">
      <c r="B5201" s="87">
        <v>5156</v>
      </c>
      <c r="C5201" s="88">
        <v>72154500</v>
      </c>
      <c r="D5201" s="89" t="s">
        <v>1717</v>
      </c>
      <c r="E5201" s="34">
        <v>1268928</v>
      </c>
      <c r="F5201" s="35">
        <f t="shared" si="727"/>
        <v>1333643</v>
      </c>
      <c r="G5201" s="36">
        <v>5631871.3499999996</v>
      </c>
      <c r="H5201" s="36">
        <v>5737995.5499999998</v>
      </c>
      <c r="I5201" s="37">
        <v>6245001</v>
      </c>
      <c r="J5201" s="38">
        <f t="shared" si="728"/>
        <v>1333643</v>
      </c>
      <c r="K5201" s="38">
        <f t="shared" si="729"/>
        <v>4737127.7249999996</v>
      </c>
      <c r="L5201" s="38">
        <f t="shared" si="730"/>
        <v>5684933.4499999993</v>
      </c>
      <c r="M5201" s="39">
        <f t="shared" si="731"/>
        <v>4050384.5583197316</v>
      </c>
      <c r="N5201" s="40">
        <f t="shared" si="732"/>
        <v>1921026.378619191</v>
      </c>
      <c r="O5201" s="41">
        <f t="shared" si="733"/>
        <v>0.47428246650636868</v>
      </c>
      <c r="P5201" s="42">
        <f t="shared" si="734"/>
        <v>1333643</v>
      </c>
      <c r="Q5201" s="43" t="str">
        <f t="shared" si="735"/>
        <v>MEDIA GEO</v>
      </c>
    </row>
    <row r="5202" spans="2:17" s="44" customFormat="1" ht="21.6" x14ac:dyDescent="0.3">
      <c r="B5202" s="87">
        <v>5157</v>
      </c>
      <c r="C5202" s="88">
        <v>72154500</v>
      </c>
      <c r="D5202" s="89" t="s">
        <v>1718</v>
      </c>
      <c r="E5202" s="34">
        <v>1279882</v>
      </c>
      <c r="F5202" s="35">
        <f t="shared" si="727"/>
        <v>1345156</v>
      </c>
      <c r="G5202" s="36">
        <v>8042698.2999999998</v>
      </c>
      <c r="H5202" s="36">
        <v>8348825.7999999998</v>
      </c>
      <c r="I5202" s="37">
        <v>9020557</v>
      </c>
      <c r="J5202" s="38">
        <f t="shared" si="728"/>
        <v>1345156</v>
      </c>
      <c r="K5202" s="38">
        <f t="shared" si="729"/>
        <v>6689309.2750000004</v>
      </c>
      <c r="L5202" s="38">
        <f t="shared" si="730"/>
        <v>8195762.0499999998</v>
      </c>
      <c r="M5202" s="39">
        <f t="shared" si="731"/>
        <v>5342669.3399043623</v>
      </c>
      <c r="N5202" s="40">
        <f t="shared" si="732"/>
        <v>2826668.7905300586</v>
      </c>
      <c r="O5202" s="41">
        <f t="shared" si="733"/>
        <v>0.52907425309249212</v>
      </c>
      <c r="P5202" s="42">
        <f t="shared" si="734"/>
        <v>1345156</v>
      </c>
      <c r="Q5202" s="43" t="str">
        <f t="shared" si="735"/>
        <v>MEDIA GEO</v>
      </c>
    </row>
    <row r="5203" spans="2:17" s="44" customFormat="1" x14ac:dyDescent="0.3">
      <c r="B5203" s="87">
        <v>5158</v>
      </c>
      <c r="C5203" s="88">
        <v>72154500</v>
      </c>
      <c r="D5203" s="89" t="s">
        <v>1719</v>
      </c>
      <c r="E5203" s="34">
        <v>150557</v>
      </c>
      <c r="F5203" s="35">
        <f t="shared" si="727"/>
        <v>158235</v>
      </c>
      <c r="G5203" s="36">
        <v>3755747.1</v>
      </c>
      <c r="H5203" s="36">
        <v>3879364.3</v>
      </c>
      <c r="I5203" s="37">
        <v>4163334</v>
      </c>
      <c r="J5203" s="38">
        <f t="shared" si="728"/>
        <v>158235</v>
      </c>
      <c r="K5203" s="38">
        <f t="shared" si="729"/>
        <v>2989170.1</v>
      </c>
      <c r="L5203" s="38">
        <f t="shared" si="730"/>
        <v>3817555.7</v>
      </c>
      <c r="M5203" s="39">
        <f t="shared" si="731"/>
        <v>1760152.0164593847</v>
      </c>
      <c r="N5203" s="40">
        <f t="shared" si="732"/>
        <v>1132726.3852365531</v>
      </c>
      <c r="O5203" s="41">
        <f t="shared" si="733"/>
        <v>0.64353895268380112</v>
      </c>
      <c r="P5203" s="42">
        <f t="shared" si="734"/>
        <v>158235</v>
      </c>
      <c r="Q5203" s="43" t="str">
        <f t="shared" si="735"/>
        <v>MEDIA GEO</v>
      </c>
    </row>
    <row r="5204" spans="2:17" s="44" customFormat="1" x14ac:dyDescent="0.3">
      <c r="B5204" s="87">
        <v>5159</v>
      </c>
      <c r="C5204" s="88">
        <v>72154500</v>
      </c>
      <c r="D5204" s="89" t="s">
        <v>1720</v>
      </c>
      <c r="E5204" s="34">
        <v>139437</v>
      </c>
      <c r="F5204" s="35">
        <f t="shared" si="727"/>
        <v>146548</v>
      </c>
      <c r="G5204" s="36">
        <v>3109089.2</v>
      </c>
      <c r="H5204" s="36">
        <v>3207341.55</v>
      </c>
      <c r="I5204" s="37">
        <v>3469445</v>
      </c>
      <c r="J5204" s="38">
        <f t="shared" si="728"/>
        <v>146548</v>
      </c>
      <c r="K5204" s="38">
        <f t="shared" si="729"/>
        <v>2483105.9375</v>
      </c>
      <c r="L5204" s="38">
        <f t="shared" si="730"/>
        <v>3158215.375</v>
      </c>
      <c r="M5204" s="39">
        <f t="shared" si="731"/>
        <v>1500564.1755359948</v>
      </c>
      <c r="N5204" s="40">
        <f t="shared" si="732"/>
        <v>957434.01955777663</v>
      </c>
      <c r="O5204" s="41">
        <f t="shared" si="733"/>
        <v>0.63804936514347044</v>
      </c>
      <c r="P5204" s="42">
        <f t="shared" si="734"/>
        <v>146548</v>
      </c>
      <c r="Q5204" s="43" t="str">
        <f t="shared" si="735"/>
        <v>MEDIA GEO</v>
      </c>
    </row>
    <row r="5205" spans="2:17" s="44" customFormat="1" x14ac:dyDescent="0.3">
      <c r="B5205" s="87">
        <v>5160</v>
      </c>
      <c r="C5205" s="88">
        <v>72154500</v>
      </c>
      <c r="D5205" s="89" t="s">
        <v>1592</v>
      </c>
      <c r="E5205" s="34">
        <v>45399</v>
      </c>
      <c r="F5205" s="35">
        <f t="shared" si="727"/>
        <v>47714</v>
      </c>
      <c r="G5205" s="36">
        <v>1743177.45</v>
      </c>
      <c r="H5205" s="36">
        <v>1807610</v>
      </c>
      <c r="I5205" s="37">
        <v>1942889.2</v>
      </c>
      <c r="J5205" s="38">
        <f t="shared" si="728"/>
        <v>47714</v>
      </c>
      <c r="K5205" s="38">
        <f t="shared" si="729"/>
        <v>1385347.6625000001</v>
      </c>
      <c r="L5205" s="38">
        <f t="shared" si="730"/>
        <v>1775393.7250000001</v>
      </c>
      <c r="M5205" s="39">
        <f t="shared" si="731"/>
        <v>735165.38236669241</v>
      </c>
      <c r="N5205" s="40">
        <f t="shared" si="732"/>
        <v>486101.53420755442</v>
      </c>
      <c r="O5205" s="41">
        <f t="shared" si="733"/>
        <v>0.66121385183108683</v>
      </c>
      <c r="P5205" s="42">
        <f t="shared" si="734"/>
        <v>47714</v>
      </c>
      <c r="Q5205" s="43" t="str">
        <f t="shared" si="735"/>
        <v>MEDIA GEO</v>
      </c>
    </row>
    <row r="5206" spans="2:17" s="44" customFormat="1" x14ac:dyDescent="0.3">
      <c r="B5206" s="87">
        <v>5161</v>
      </c>
      <c r="C5206" s="88">
        <v>72154500</v>
      </c>
      <c r="D5206" s="89" t="s">
        <v>1208</v>
      </c>
      <c r="E5206" s="34">
        <v>25001</v>
      </c>
      <c r="F5206" s="35">
        <f t="shared" si="727"/>
        <v>26276</v>
      </c>
      <c r="G5206" s="36">
        <v>1083982.8999999999</v>
      </c>
      <c r="H5206" s="36">
        <v>1116928.05</v>
      </c>
      <c r="I5206" s="37">
        <v>1214305.75</v>
      </c>
      <c r="J5206" s="38">
        <f t="shared" si="728"/>
        <v>26276</v>
      </c>
      <c r="K5206" s="38">
        <f t="shared" si="729"/>
        <v>860373.17500000005</v>
      </c>
      <c r="L5206" s="38">
        <f t="shared" si="730"/>
        <v>1100455.4750000001</v>
      </c>
      <c r="M5206" s="39">
        <f t="shared" si="731"/>
        <v>443336.75016975933</v>
      </c>
      <c r="N5206" s="40">
        <f t="shared" si="732"/>
        <v>294906.48461178533</v>
      </c>
      <c r="O5206" s="41">
        <f t="shared" si="733"/>
        <v>0.66519747009211816</v>
      </c>
      <c r="P5206" s="42">
        <f t="shared" si="734"/>
        <v>26276</v>
      </c>
      <c r="Q5206" s="43" t="str">
        <f t="shared" si="735"/>
        <v>MEDIA GEO</v>
      </c>
    </row>
    <row r="5207" spans="2:17" s="44" customFormat="1" x14ac:dyDescent="0.3">
      <c r="B5207" s="87">
        <v>5162</v>
      </c>
      <c r="C5207" s="88">
        <v>72154500</v>
      </c>
      <c r="D5207" s="89" t="s">
        <v>1209</v>
      </c>
      <c r="E5207" s="34">
        <v>19441</v>
      </c>
      <c r="F5207" s="35">
        <f t="shared" si="727"/>
        <v>20432</v>
      </c>
      <c r="G5207" s="36">
        <v>1566498.15</v>
      </c>
      <c r="H5207" s="36">
        <v>1592737.65</v>
      </c>
      <c r="I5207" s="37">
        <v>1734722.5</v>
      </c>
      <c r="J5207" s="38">
        <f t="shared" si="728"/>
        <v>20432</v>
      </c>
      <c r="K5207" s="38">
        <f t="shared" si="729"/>
        <v>1228597.575</v>
      </c>
      <c r="L5207" s="38">
        <f t="shared" si="730"/>
        <v>1579617.9</v>
      </c>
      <c r="M5207" s="39">
        <f t="shared" si="731"/>
        <v>545322.92561430647</v>
      </c>
      <c r="N5207" s="40">
        <f t="shared" si="732"/>
        <v>371153.93288515985</v>
      </c>
      <c r="O5207" s="41">
        <f t="shared" si="733"/>
        <v>0.68061311096916532</v>
      </c>
      <c r="P5207" s="42">
        <f t="shared" si="734"/>
        <v>20432</v>
      </c>
      <c r="Q5207" s="43" t="str">
        <f t="shared" si="735"/>
        <v>MEDIA GEO</v>
      </c>
    </row>
    <row r="5208" spans="2:17" s="44" customFormat="1" ht="21.6" x14ac:dyDescent="0.3">
      <c r="B5208" s="87">
        <v>5163</v>
      </c>
      <c r="C5208" s="88">
        <v>72154500</v>
      </c>
      <c r="D5208" s="89" t="s">
        <v>1593</v>
      </c>
      <c r="E5208" s="34">
        <v>47111</v>
      </c>
      <c r="F5208" s="35">
        <f t="shared" si="727"/>
        <v>49514</v>
      </c>
      <c r="G5208" s="36">
        <v>5906219.9000000004</v>
      </c>
      <c r="H5208" s="36">
        <v>6042665.2999999998</v>
      </c>
      <c r="I5208" s="37">
        <v>6557251.0499999998</v>
      </c>
      <c r="J5208" s="38">
        <f t="shared" si="728"/>
        <v>49514</v>
      </c>
      <c r="K5208" s="38">
        <f t="shared" si="729"/>
        <v>4638912.5625</v>
      </c>
      <c r="L5208" s="38">
        <f t="shared" si="730"/>
        <v>5974442.5999999996</v>
      </c>
      <c r="M5208" s="39">
        <f t="shared" si="731"/>
        <v>1845002.6485873819</v>
      </c>
      <c r="N5208" s="40">
        <f t="shared" si="732"/>
        <v>1269602.1989596079</v>
      </c>
      <c r="O5208" s="41">
        <f t="shared" si="733"/>
        <v>0.6881302853042911</v>
      </c>
      <c r="P5208" s="42">
        <f t="shared" si="734"/>
        <v>49514</v>
      </c>
      <c r="Q5208" s="43" t="str">
        <f t="shared" si="735"/>
        <v>MEDIA GEO</v>
      </c>
    </row>
    <row r="5209" spans="2:17" s="44" customFormat="1" ht="16.5" customHeight="1" x14ac:dyDescent="0.3">
      <c r="B5209" s="87">
        <v>5164</v>
      </c>
      <c r="C5209" s="88">
        <v>72154500</v>
      </c>
      <c r="D5209" s="89" t="s">
        <v>1160</v>
      </c>
      <c r="E5209" s="34">
        <v>146360</v>
      </c>
      <c r="F5209" s="35">
        <f t="shared" si="727"/>
        <v>153824</v>
      </c>
      <c r="G5209" s="36">
        <v>4568588.5</v>
      </c>
      <c r="H5209" s="36">
        <v>4612321</v>
      </c>
      <c r="I5209" s="37">
        <v>5030695.25</v>
      </c>
      <c r="J5209" s="38">
        <f t="shared" si="728"/>
        <v>153824</v>
      </c>
      <c r="K5209" s="38">
        <f t="shared" si="729"/>
        <v>3591357.1875</v>
      </c>
      <c r="L5209" s="38">
        <f t="shared" si="730"/>
        <v>4590454.75</v>
      </c>
      <c r="M5209" s="39">
        <f t="shared" si="731"/>
        <v>2009501.8911495919</v>
      </c>
      <c r="N5209" s="40">
        <f t="shared" si="732"/>
        <v>1312162.4205298286</v>
      </c>
      <c r="O5209" s="41">
        <f t="shared" si="733"/>
        <v>0.65297894284596536</v>
      </c>
      <c r="P5209" s="42">
        <f t="shared" si="734"/>
        <v>153824</v>
      </c>
      <c r="Q5209" s="43" t="str">
        <f t="shared" si="735"/>
        <v>MEDIA GEO</v>
      </c>
    </row>
    <row r="5210" spans="2:17" s="44" customFormat="1" x14ac:dyDescent="0.3">
      <c r="B5210" s="87">
        <v>5165</v>
      </c>
      <c r="C5210" s="88">
        <v>72154500</v>
      </c>
      <c r="D5210" s="89" t="s">
        <v>1161</v>
      </c>
      <c r="E5210" s="34">
        <v>108435</v>
      </c>
      <c r="F5210" s="35">
        <f t="shared" si="727"/>
        <v>113965</v>
      </c>
      <c r="G5210" s="36">
        <v>3441747.75</v>
      </c>
      <c r="H5210" s="36">
        <v>3493643.65</v>
      </c>
      <c r="I5210" s="37">
        <v>3816389.5</v>
      </c>
      <c r="J5210" s="38">
        <f t="shared" si="728"/>
        <v>113965</v>
      </c>
      <c r="K5210" s="38">
        <f t="shared" si="729"/>
        <v>2716436.4750000001</v>
      </c>
      <c r="L5210" s="38">
        <f t="shared" si="730"/>
        <v>3467695.7</v>
      </c>
      <c r="M5210" s="39">
        <f t="shared" si="731"/>
        <v>1512239.0808107604</v>
      </c>
      <c r="N5210" s="40">
        <f t="shared" si="732"/>
        <v>988729.08449867519</v>
      </c>
      <c r="O5210" s="41">
        <f t="shared" si="733"/>
        <v>0.6538179690268191</v>
      </c>
      <c r="P5210" s="42">
        <f t="shared" si="734"/>
        <v>113965</v>
      </c>
      <c r="Q5210" s="43" t="str">
        <f t="shared" si="735"/>
        <v>MEDIA GEO</v>
      </c>
    </row>
    <row r="5211" spans="2:17" s="44" customFormat="1" x14ac:dyDescent="0.3">
      <c r="B5211" s="87">
        <v>5166</v>
      </c>
      <c r="C5211" s="88">
        <v>72154500</v>
      </c>
      <c r="D5211" s="89" t="s">
        <v>1579</v>
      </c>
      <c r="E5211" s="34">
        <v>8966</v>
      </c>
      <c r="F5211" s="35">
        <f t="shared" si="727"/>
        <v>9423</v>
      </c>
      <c r="G5211" s="36">
        <v>1096228</v>
      </c>
      <c r="H5211" s="36">
        <v>1105849.1499999999</v>
      </c>
      <c r="I5211" s="37">
        <v>1214305.75</v>
      </c>
      <c r="J5211" s="38">
        <f t="shared" si="728"/>
        <v>9423</v>
      </c>
      <c r="K5211" s="38">
        <f t="shared" si="729"/>
        <v>856451.47499999998</v>
      </c>
      <c r="L5211" s="38">
        <f t="shared" si="730"/>
        <v>1101038.575</v>
      </c>
      <c r="M5211" s="39">
        <f t="shared" si="731"/>
        <v>343185.16442826705</v>
      </c>
      <c r="N5211" s="40">
        <f t="shared" si="732"/>
        <v>236005.48977072712</v>
      </c>
      <c r="O5211" s="41">
        <f t="shared" si="733"/>
        <v>0.68769141044865079</v>
      </c>
      <c r="P5211" s="42">
        <f t="shared" si="734"/>
        <v>9423</v>
      </c>
      <c r="Q5211" s="43" t="str">
        <f t="shared" si="735"/>
        <v>MEDIA GEO</v>
      </c>
    </row>
    <row r="5212" spans="2:17" s="44" customFormat="1" ht="21.6" x14ac:dyDescent="0.3">
      <c r="B5212" s="87">
        <v>5167</v>
      </c>
      <c r="C5212" s="88">
        <v>72154500</v>
      </c>
      <c r="D5212" s="89" t="s">
        <v>1458</v>
      </c>
      <c r="E5212" s="34">
        <v>595766</v>
      </c>
      <c r="F5212" s="35">
        <f t="shared" si="727"/>
        <v>626150</v>
      </c>
      <c r="G5212" s="36">
        <v>4049921.05</v>
      </c>
      <c r="H5212" s="36">
        <v>4135345.2</v>
      </c>
      <c r="I5212" s="37">
        <v>4440889.5999999996</v>
      </c>
      <c r="J5212" s="38">
        <f t="shared" si="728"/>
        <v>626150</v>
      </c>
      <c r="K5212" s="38">
        <f t="shared" si="729"/>
        <v>3313076.4624999999</v>
      </c>
      <c r="L5212" s="38">
        <f t="shared" si="730"/>
        <v>4092633.125</v>
      </c>
      <c r="M5212" s="39">
        <f t="shared" si="731"/>
        <v>2612321.7827387424</v>
      </c>
      <c r="N5212" s="40">
        <f t="shared" si="732"/>
        <v>1404435.5361759388</v>
      </c>
      <c r="O5212" s="41">
        <f t="shared" si="733"/>
        <v>0.5376196552262168</v>
      </c>
      <c r="P5212" s="42">
        <f t="shared" si="734"/>
        <v>626150</v>
      </c>
      <c r="Q5212" s="43" t="str">
        <f t="shared" si="735"/>
        <v>MEDIA GEO</v>
      </c>
    </row>
    <row r="5213" spans="2:17" x14ac:dyDescent="0.3">
      <c r="B5213" s="136" t="s">
        <v>1721</v>
      </c>
      <c r="C5213" s="137"/>
      <c r="D5213" s="138"/>
      <c r="E5213" s="51"/>
      <c r="F5213" s="52"/>
      <c r="G5213" s="36"/>
      <c r="H5213" s="36"/>
      <c r="I5213" s="37"/>
      <c r="J5213" s="38"/>
      <c r="K5213" s="38"/>
      <c r="L5213" s="38"/>
      <c r="M5213" s="39"/>
      <c r="N5213" s="40"/>
      <c r="O5213" s="53"/>
      <c r="P5213" s="42"/>
      <c r="Q5213" s="43" t="str">
        <f t="shared" si="735"/>
        <v>MENOR VALOR</v>
      </c>
    </row>
    <row r="5214" spans="2:17" s="44" customFormat="1" x14ac:dyDescent="0.3">
      <c r="B5214" s="87">
        <v>5168</v>
      </c>
      <c r="C5214" s="88">
        <v>72154500</v>
      </c>
      <c r="D5214" s="89" t="s">
        <v>1594</v>
      </c>
      <c r="E5214" s="34">
        <v>159295</v>
      </c>
      <c r="F5214" s="35">
        <f t="shared" si="727"/>
        <v>167419</v>
      </c>
      <c r="G5214" s="36">
        <v>3715804.75</v>
      </c>
      <c r="H5214" s="36">
        <v>3849626.2</v>
      </c>
      <c r="I5214" s="37">
        <v>4163334</v>
      </c>
      <c r="J5214" s="38">
        <f t="shared" si="728"/>
        <v>167419</v>
      </c>
      <c r="K5214" s="38">
        <f t="shared" si="729"/>
        <v>2974045.9874999998</v>
      </c>
      <c r="L5214" s="38">
        <f t="shared" si="730"/>
        <v>3782715.4750000001</v>
      </c>
      <c r="M5214" s="39">
        <f t="shared" si="731"/>
        <v>1776966.9931216862</v>
      </c>
      <c r="N5214" s="40">
        <f t="shared" si="732"/>
        <v>1138122.300581543</v>
      </c>
      <c r="O5214" s="41">
        <f t="shared" si="733"/>
        <v>0.64048589815511825</v>
      </c>
      <c r="P5214" s="42">
        <f t="shared" si="734"/>
        <v>167419</v>
      </c>
      <c r="Q5214" s="43" t="str">
        <f t="shared" si="735"/>
        <v>MEDIA GEO</v>
      </c>
    </row>
    <row r="5215" spans="2:17" s="44" customFormat="1" x14ac:dyDescent="0.3">
      <c r="B5215" s="87">
        <v>5169</v>
      </c>
      <c r="C5215" s="88">
        <v>72154500</v>
      </c>
      <c r="D5215" s="89" t="s">
        <v>1595</v>
      </c>
      <c r="E5215" s="34">
        <v>47814</v>
      </c>
      <c r="F5215" s="35">
        <f t="shared" si="727"/>
        <v>50253</v>
      </c>
      <c r="G5215" s="36">
        <v>2785468.7</v>
      </c>
      <c r="H5215" s="36">
        <v>2816081.45</v>
      </c>
      <c r="I5215" s="37">
        <v>3087806.05</v>
      </c>
      <c r="J5215" s="38">
        <f t="shared" si="728"/>
        <v>50253</v>
      </c>
      <c r="K5215" s="38">
        <f t="shared" si="729"/>
        <v>2184902.2999999998</v>
      </c>
      <c r="L5215" s="38">
        <f t="shared" si="730"/>
        <v>2800775.0750000002</v>
      </c>
      <c r="M5215" s="39">
        <f t="shared" si="731"/>
        <v>1050361.6951645648</v>
      </c>
      <c r="N5215" s="40">
        <f t="shared" si="732"/>
        <v>707183.64027449349</v>
      </c>
      <c r="O5215" s="41">
        <f t="shared" si="733"/>
        <v>0.67327630427697183</v>
      </c>
      <c r="P5215" s="42">
        <f t="shared" si="734"/>
        <v>50253</v>
      </c>
      <c r="Q5215" s="43" t="str">
        <f t="shared" si="735"/>
        <v>MEDIA GEO</v>
      </c>
    </row>
    <row r="5216" spans="2:17" s="44" customFormat="1" x14ac:dyDescent="0.3">
      <c r="B5216" s="87">
        <v>5170</v>
      </c>
      <c r="C5216" s="88">
        <v>72154500</v>
      </c>
      <c r="D5216" s="89" t="s">
        <v>1596</v>
      </c>
      <c r="E5216" s="34">
        <v>40739</v>
      </c>
      <c r="F5216" s="35">
        <f t="shared" si="727"/>
        <v>42817</v>
      </c>
      <c r="G5216" s="36">
        <v>1885745.4</v>
      </c>
      <c r="H5216" s="36">
        <v>1907028.55</v>
      </c>
      <c r="I5216" s="37">
        <v>2081667</v>
      </c>
      <c r="J5216" s="38">
        <f t="shared" si="728"/>
        <v>42817</v>
      </c>
      <c r="K5216" s="38">
        <f t="shared" si="729"/>
        <v>1479314.4875</v>
      </c>
      <c r="L5216" s="38">
        <f t="shared" si="730"/>
        <v>1896386.9750000001</v>
      </c>
      <c r="M5216" s="39">
        <f t="shared" si="731"/>
        <v>752431.44351513893</v>
      </c>
      <c r="N5216" s="40">
        <f t="shared" si="732"/>
        <v>501773.1850374731</v>
      </c>
      <c r="O5216" s="41">
        <f t="shared" si="733"/>
        <v>0.6668689743923194</v>
      </c>
      <c r="P5216" s="42">
        <f t="shared" si="734"/>
        <v>42817</v>
      </c>
      <c r="Q5216" s="43" t="str">
        <f t="shared" si="735"/>
        <v>MEDIA GEO</v>
      </c>
    </row>
    <row r="5217" spans="2:17" s="44" customFormat="1" x14ac:dyDescent="0.3">
      <c r="B5217" s="87">
        <v>5171</v>
      </c>
      <c r="C5217" s="88">
        <v>72154500</v>
      </c>
      <c r="D5217" s="89" t="s">
        <v>1597</v>
      </c>
      <c r="E5217" s="34">
        <v>10696</v>
      </c>
      <c r="F5217" s="35">
        <f t="shared" si="727"/>
        <v>11241</v>
      </c>
      <c r="G5217" s="36">
        <v>1108764.6499999999</v>
      </c>
      <c r="H5217" s="36">
        <v>1107306.8999999999</v>
      </c>
      <c r="I5217" s="37">
        <v>1214305.75</v>
      </c>
      <c r="J5217" s="38">
        <f t="shared" si="728"/>
        <v>11241</v>
      </c>
      <c r="K5217" s="38">
        <f t="shared" si="729"/>
        <v>860404.57499999995</v>
      </c>
      <c r="L5217" s="38">
        <f t="shared" si="730"/>
        <v>1108035.7749999999</v>
      </c>
      <c r="M5217" s="39">
        <f t="shared" si="731"/>
        <v>359799.11780507304</v>
      </c>
      <c r="N5217" s="40">
        <f t="shared" si="732"/>
        <v>246467.8087375866</v>
      </c>
      <c r="O5217" s="41">
        <f t="shared" si="733"/>
        <v>0.68501504462029983</v>
      </c>
      <c r="P5217" s="42">
        <f t="shared" si="734"/>
        <v>11241</v>
      </c>
      <c r="Q5217" s="43" t="str">
        <f t="shared" si="735"/>
        <v>MEDIA GEO</v>
      </c>
    </row>
    <row r="5218" spans="2:17" s="44" customFormat="1" x14ac:dyDescent="0.3">
      <c r="B5218" s="87">
        <v>5172</v>
      </c>
      <c r="C5218" s="88">
        <v>72154500</v>
      </c>
      <c r="D5218" s="89" t="s">
        <v>1598</v>
      </c>
      <c r="E5218" s="34">
        <v>14691</v>
      </c>
      <c r="F5218" s="35">
        <f t="shared" si="727"/>
        <v>15440</v>
      </c>
      <c r="G5218" s="36">
        <v>559192.9</v>
      </c>
      <c r="H5218" s="36">
        <v>580184.5</v>
      </c>
      <c r="I5218" s="37">
        <v>624500.1</v>
      </c>
      <c r="J5218" s="38">
        <f t="shared" si="728"/>
        <v>15440</v>
      </c>
      <c r="K5218" s="38">
        <f t="shared" si="729"/>
        <v>444829.375</v>
      </c>
      <c r="L5218" s="38">
        <f t="shared" si="730"/>
        <v>569688.69999999995</v>
      </c>
      <c r="M5218" s="39">
        <f t="shared" si="731"/>
        <v>236497.68545064938</v>
      </c>
      <c r="N5218" s="40">
        <f t="shared" si="732"/>
        <v>156311.38841555698</v>
      </c>
      <c r="O5218" s="41">
        <f t="shared" si="733"/>
        <v>0.66094257166916293</v>
      </c>
      <c r="P5218" s="42">
        <f t="shared" si="734"/>
        <v>236498</v>
      </c>
      <c r="Q5218" s="43" t="str">
        <f t="shared" si="735"/>
        <v>MEDIA GEO</v>
      </c>
    </row>
    <row r="5219" spans="2:17" s="44" customFormat="1" x14ac:dyDescent="0.3">
      <c r="B5219" s="87">
        <v>5173</v>
      </c>
      <c r="C5219" s="88">
        <v>72154500</v>
      </c>
      <c r="D5219" s="89" t="s">
        <v>1599</v>
      </c>
      <c r="E5219" s="34">
        <v>109871</v>
      </c>
      <c r="F5219" s="35">
        <f t="shared" si="727"/>
        <v>115474</v>
      </c>
      <c r="G5219" s="36">
        <v>6912067.4000000004</v>
      </c>
      <c r="H5219" s="36">
        <v>7005946.5</v>
      </c>
      <c r="I5219" s="37">
        <v>7632779</v>
      </c>
      <c r="J5219" s="38">
        <f t="shared" si="728"/>
        <v>115474</v>
      </c>
      <c r="K5219" s="38">
        <f t="shared" si="729"/>
        <v>5416566.7249999996</v>
      </c>
      <c r="L5219" s="38">
        <f t="shared" si="730"/>
        <v>6959006.9500000002</v>
      </c>
      <c r="M5219" s="39">
        <f t="shared" si="731"/>
        <v>2555997.4705623072</v>
      </c>
      <c r="N5219" s="40">
        <f t="shared" si="732"/>
        <v>1725710.6956795349</v>
      </c>
      <c r="O5219" s="41">
        <f t="shared" si="733"/>
        <v>0.67516134720582754</v>
      </c>
      <c r="P5219" s="42">
        <f t="shared" si="734"/>
        <v>115474</v>
      </c>
      <c r="Q5219" s="43" t="str">
        <f t="shared" si="735"/>
        <v>MEDIA GEO</v>
      </c>
    </row>
    <row r="5220" spans="2:17" s="44" customFormat="1" x14ac:dyDescent="0.3">
      <c r="B5220" s="87">
        <v>5174</v>
      </c>
      <c r="C5220" s="88">
        <v>72154500</v>
      </c>
      <c r="D5220" s="89" t="s">
        <v>1011</v>
      </c>
      <c r="E5220" s="34">
        <v>107827</v>
      </c>
      <c r="F5220" s="35">
        <f t="shared" si="727"/>
        <v>113326</v>
      </c>
      <c r="G5220" s="36">
        <v>7824910.4500000002</v>
      </c>
      <c r="H5220" s="36">
        <v>8025205.2999999998</v>
      </c>
      <c r="I5220" s="37">
        <v>8673612.5</v>
      </c>
      <c r="J5220" s="38">
        <f t="shared" si="728"/>
        <v>113326</v>
      </c>
      <c r="K5220" s="38">
        <f t="shared" si="729"/>
        <v>6159263.5625</v>
      </c>
      <c r="L5220" s="38">
        <f t="shared" si="730"/>
        <v>7925057.875</v>
      </c>
      <c r="M5220" s="39">
        <f t="shared" si="731"/>
        <v>2802955.970433455</v>
      </c>
      <c r="N5220" s="40">
        <f t="shared" si="732"/>
        <v>1901855.5909760692</v>
      </c>
      <c r="O5220" s="41">
        <f t="shared" si="733"/>
        <v>0.67851782583725795</v>
      </c>
      <c r="P5220" s="42">
        <f t="shared" si="734"/>
        <v>113326</v>
      </c>
      <c r="Q5220" s="43" t="str">
        <f t="shared" si="735"/>
        <v>MEDIA GEO</v>
      </c>
    </row>
    <row r="5221" spans="2:17" s="44" customFormat="1" x14ac:dyDescent="0.3">
      <c r="B5221" s="87">
        <v>5175</v>
      </c>
      <c r="C5221" s="88">
        <v>72154500</v>
      </c>
      <c r="D5221" s="89" t="s">
        <v>1013</v>
      </c>
      <c r="E5221" s="34">
        <v>80102</v>
      </c>
      <c r="F5221" s="35">
        <f t="shared" ref="F5221:F5284" si="736">ROUND(E5221*($C$5+1),0)</f>
        <v>84187</v>
      </c>
      <c r="G5221" s="36">
        <v>3748166.8</v>
      </c>
      <c r="H5221" s="36">
        <v>3854291</v>
      </c>
      <c r="I5221" s="37">
        <v>4163334</v>
      </c>
      <c r="J5221" s="38">
        <f t="shared" si="728"/>
        <v>84187</v>
      </c>
      <c r="K5221" s="38">
        <f t="shared" si="729"/>
        <v>2962494.7</v>
      </c>
      <c r="L5221" s="38">
        <f t="shared" si="730"/>
        <v>3801228.9</v>
      </c>
      <c r="M5221" s="39">
        <f t="shared" si="731"/>
        <v>1500073.1040722611</v>
      </c>
      <c r="N5221" s="40">
        <f t="shared" si="732"/>
        <v>1001182.6655772976</v>
      </c>
      <c r="O5221" s="41">
        <f t="shared" si="733"/>
        <v>0.66742258284571498</v>
      </c>
      <c r="P5221" s="42">
        <f t="shared" si="734"/>
        <v>84187</v>
      </c>
      <c r="Q5221" s="43" t="str">
        <f t="shared" si="735"/>
        <v>MEDIA GEO</v>
      </c>
    </row>
    <row r="5222" spans="2:17" s="44" customFormat="1" x14ac:dyDescent="0.3">
      <c r="B5222" s="87">
        <v>5176</v>
      </c>
      <c r="C5222" s="88">
        <v>72154500</v>
      </c>
      <c r="D5222" s="89" t="s">
        <v>1600</v>
      </c>
      <c r="E5222" s="34">
        <v>63938</v>
      </c>
      <c r="F5222" s="35">
        <f t="shared" si="736"/>
        <v>67199</v>
      </c>
      <c r="G5222" s="36">
        <v>7887593.7000000002</v>
      </c>
      <c r="H5222" s="36">
        <v>8012960.2000000002</v>
      </c>
      <c r="I5222" s="37">
        <v>8673612.5</v>
      </c>
      <c r="J5222" s="38">
        <f t="shared" si="728"/>
        <v>67199</v>
      </c>
      <c r="K5222" s="38">
        <f t="shared" si="729"/>
        <v>6160341.3499999996</v>
      </c>
      <c r="L5222" s="38">
        <f t="shared" si="730"/>
        <v>7950276.9500000002</v>
      </c>
      <c r="M5222" s="39">
        <f t="shared" si="731"/>
        <v>2463627.7415525778</v>
      </c>
      <c r="N5222" s="40">
        <f t="shared" si="732"/>
        <v>1694531.013782172</v>
      </c>
      <c r="O5222" s="41">
        <f t="shared" si="733"/>
        <v>0.68781942385267947</v>
      </c>
      <c r="P5222" s="42">
        <f t="shared" si="734"/>
        <v>67199</v>
      </c>
      <c r="Q5222" s="43" t="str">
        <f t="shared" si="735"/>
        <v>MEDIA GEO</v>
      </c>
    </row>
    <row r="5223" spans="2:17" s="44" customFormat="1" x14ac:dyDescent="0.3">
      <c r="B5223" s="87">
        <v>5177</v>
      </c>
      <c r="C5223" s="88">
        <v>72154500</v>
      </c>
      <c r="D5223" s="89" t="s">
        <v>1601</v>
      </c>
      <c r="E5223" s="34">
        <v>1399</v>
      </c>
      <c r="F5223" s="35">
        <f t="shared" si="736"/>
        <v>1470</v>
      </c>
      <c r="G5223" s="36">
        <v>3008212.9</v>
      </c>
      <c r="H5223" s="36">
        <v>3040866.5</v>
      </c>
      <c r="I5223" s="37">
        <v>3295972.75</v>
      </c>
      <c r="J5223" s="38">
        <f t="shared" si="728"/>
        <v>1470</v>
      </c>
      <c r="K5223" s="38">
        <f t="shared" si="729"/>
        <v>2336630.5375000001</v>
      </c>
      <c r="L5223" s="38">
        <f t="shared" si="730"/>
        <v>3024539.7</v>
      </c>
      <c r="M5223" s="39">
        <f t="shared" si="731"/>
        <v>458829.90674461226</v>
      </c>
      <c r="N5223" s="40">
        <f t="shared" si="732"/>
        <v>323402.29150196235</v>
      </c>
      <c r="O5223" s="41">
        <f t="shared" si="733"/>
        <v>0.70484135133320802</v>
      </c>
      <c r="P5223" s="42">
        <f t="shared" si="734"/>
        <v>1470</v>
      </c>
      <c r="Q5223" s="43" t="str">
        <f t="shared" si="735"/>
        <v>MEDIA GEO</v>
      </c>
    </row>
    <row r="5224" spans="2:17" s="44" customFormat="1" x14ac:dyDescent="0.3">
      <c r="B5224" s="87">
        <v>5178</v>
      </c>
      <c r="C5224" s="88">
        <v>72154500</v>
      </c>
      <c r="D5224" s="89" t="s">
        <v>1602</v>
      </c>
      <c r="E5224" s="34">
        <v>39710</v>
      </c>
      <c r="F5224" s="35">
        <f t="shared" si="736"/>
        <v>41735</v>
      </c>
      <c r="G5224" s="36">
        <v>372309.35</v>
      </c>
      <c r="H5224" s="36">
        <v>382513.6</v>
      </c>
      <c r="I5224" s="37">
        <v>416333.4</v>
      </c>
      <c r="J5224" s="38">
        <f t="shared" si="728"/>
        <v>41735</v>
      </c>
      <c r="K5224" s="38">
        <f t="shared" si="729"/>
        <v>303222.83750000002</v>
      </c>
      <c r="L5224" s="38">
        <f t="shared" si="730"/>
        <v>377411.47499999998</v>
      </c>
      <c r="M5224" s="39">
        <f t="shared" si="731"/>
        <v>223035.0530002428</v>
      </c>
      <c r="N5224" s="40">
        <f t="shared" si="732"/>
        <v>128198.49690595217</v>
      </c>
      <c r="O5224" s="41">
        <f t="shared" si="733"/>
        <v>0.57479080163158303</v>
      </c>
      <c r="P5224" s="42">
        <f t="shared" si="734"/>
        <v>41735</v>
      </c>
      <c r="Q5224" s="43" t="str">
        <f t="shared" si="735"/>
        <v>MEDIA GEO</v>
      </c>
    </row>
    <row r="5225" spans="2:17" s="44" customFormat="1" x14ac:dyDescent="0.3">
      <c r="B5225" s="87">
        <v>5179</v>
      </c>
      <c r="C5225" s="88">
        <v>72154500</v>
      </c>
      <c r="D5225" s="89" t="s">
        <v>1603</v>
      </c>
      <c r="E5225" s="34">
        <v>902</v>
      </c>
      <c r="F5225" s="35">
        <f t="shared" si="736"/>
        <v>948</v>
      </c>
      <c r="G5225" s="36">
        <v>3813182.45</v>
      </c>
      <c r="H5225" s="36">
        <v>3863037.5</v>
      </c>
      <c r="I5225" s="37">
        <v>4163334</v>
      </c>
      <c r="J5225" s="38">
        <f t="shared" si="728"/>
        <v>948</v>
      </c>
      <c r="K5225" s="38">
        <f t="shared" si="729"/>
        <v>2960125.4874999998</v>
      </c>
      <c r="L5225" s="38">
        <f t="shared" si="730"/>
        <v>3838109.9750000001</v>
      </c>
      <c r="M5225" s="39">
        <f t="shared" si="731"/>
        <v>491039.60872013203</v>
      </c>
      <c r="N5225" s="40">
        <f t="shared" si="732"/>
        <v>346547.09992862947</v>
      </c>
      <c r="O5225" s="41">
        <f t="shared" si="733"/>
        <v>0.70574164237358694</v>
      </c>
      <c r="P5225" s="42">
        <f t="shared" si="734"/>
        <v>948</v>
      </c>
      <c r="Q5225" s="43" t="str">
        <f t="shared" si="735"/>
        <v>MEDIA GEO</v>
      </c>
    </row>
    <row r="5226" spans="2:17" s="44" customFormat="1" x14ac:dyDescent="0.3">
      <c r="B5226" s="87">
        <v>5180</v>
      </c>
      <c r="C5226" s="88">
        <v>72154500</v>
      </c>
      <c r="D5226" s="89" t="s">
        <v>1604</v>
      </c>
      <c r="E5226" s="34">
        <v>65853</v>
      </c>
      <c r="F5226" s="35">
        <f t="shared" si="736"/>
        <v>69212</v>
      </c>
      <c r="G5226" s="36">
        <v>783686.4</v>
      </c>
      <c r="H5226" s="36">
        <v>805552.65</v>
      </c>
      <c r="I5226" s="37">
        <v>867361.25</v>
      </c>
      <c r="J5226" s="38">
        <f t="shared" si="728"/>
        <v>69212</v>
      </c>
      <c r="K5226" s="38">
        <f t="shared" si="729"/>
        <v>631453.07499999995</v>
      </c>
      <c r="L5226" s="38">
        <f t="shared" si="730"/>
        <v>794619.52500000002</v>
      </c>
      <c r="M5226" s="39">
        <f t="shared" si="731"/>
        <v>441219.21126791358</v>
      </c>
      <c r="N5226" s="40">
        <f t="shared" si="732"/>
        <v>263048.82173783833</v>
      </c>
      <c r="O5226" s="41">
        <f t="shared" si="733"/>
        <v>0.59618623808769733</v>
      </c>
      <c r="P5226" s="42">
        <f t="shared" si="734"/>
        <v>69212</v>
      </c>
      <c r="Q5226" s="43" t="str">
        <f t="shared" si="735"/>
        <v>MEDIA GEO</v>
      </c>
    </row>
    <row r="5227" spans="2:17" s="44" customFormat="1" x14ac:dyDescent="0.3">
      <c r="B5227" s="87">
        <v>5181</v>
      </c>
      <c r="C5227" s="88">
        <v>72154500</v>
      </c>
      <c r="D5227" s="89" t="s">
        <v>1605</v>
      </c>
      <c r="E5227" s="34">
        <v>11764</v>
      </c>
      <c r="F5227" s="35">
        <f t="shared" si="736"/>
        <v>12364</v>
      </c>
      <c r="G5227" s="36">
        <v>879314.8</v>
      </c>
      <c r="H5227" s="36">
        <v>887186.65</v>
      </c>
      <c r="I5227" s="37">
        <v>971444.6</v>
      </c>
      <c r="J5227" s="38">
        <f t="shared" si="728"/>
        <v>12364</v>
      </c>
      <c r="K5227" s="38">
        <f t="shared" si="729"/>
        <v>687577.51250000007</v>
      </c>
      <c r="L5227" s="38">
        <f t="shared" si="730"/>
        <v>883250.72500000009</v>
      </c>
      <c r="M5227" s="39">
        <f t="shared" si="731"/>
        <v>311124.42285498616</v>
      </c>
      <c r="N5227" s="40">
        <f t="shared" si="732"/>
        <v>211255.52095092111</v>
      </c>
      <c r="O5227" s="41">
        <f t="shared" si="733"/>
        <v>0.67900654989526954</v>
      </c>
      <c r="P5227" s="42">
        <f t="shared" si="734"/>
        <v>12364</v>
      </c>
      <c r="Q5227" s="43" t="str">
        <f t="shared" si="735"/>
        <v>MEDIA GEO</v>
      </c>
    </row>
    <row r="5228" spans="2:17" s="44" customFormat="1" x14ac:dyDescent="0.3">
      <c r="B5228" s="87">
        <v>5182</v>
      </c>
      <c r="C5228" s="88">
        <v>72154500</v>
      </c>
      <c r="D5228" s="89" t="s">
        <v>1606</v>
      </c>
      <c r="E5228" s="34">
        <v>11009</v>
      </c>
      <c r="F5228" s="35">
        <f t="shared" si="736"/>
        <v>11570</v>
      </c>
      <c r="G5228" s="36">
        <v>561525.30000000005</v>
      </c>
      <c r="H5228" s="36">
        <v>572895.75</v>
      </c>
      <c r="I5228" s="37">
        <v>624500.1</v>
      </c>
      <c r="J5228" s="38">
        <f t="shared" si="728"/>
        <v>11570</v>
      </c>
      <c r="K5228" s="38">
        <f t="shared" si="729"/>
        <v>442622.78749999998</v>
      </c>
      <c r="L5228" s="38">
        <f t="shared" si="730"/>
        <v>567210.52500000002</v>
      </c>
      <c r="M5228" s="39">
        <f t="shared" si="731"/>
        <v>219572.37531055839</v>
      </c>
      <c r="N5228" s="40">
        <f t="shared" si="732"/>
        <v>147079.89008500514</v>
      </c>
      <c r="O5228" s="41">
        <f t="shared" si="733"/>
        <v>0.66984696903232266</v>
      </c>
      <c r="P5228" s="42">
        <f t="shared" si="734"/>
        <v>11570</v>
      </c>
      <c r="Q5228" s="43" t="str">
        <f t="shared" si="735"/>
        <v>MEDIA GEO</v>
      </c>
    </row>
    <row r="5229" spans="2:17" s="44" customFormat="1" x14ac:dyDescent="0.3">
      <c r="B5229" s="87">
        <v>5183</v>
      </c>
      <c r="C5229" s="88">
        <v>72154500</v>
      </c>
      <c r="D5229" s="89" t="s">
        <v>1607</v>
      </c>
      <c r="E5229" s="34">
        <v>11470</v>
      </c>
      <c r="F5229" s="35">
        <f t="shared" si="736"/>
        <v>12055</v>
      </c>
      <c r="G5229" s="36">
        <v>750449.7</v>
      </c>
      <c r="H5229" s="36">
        <v>772607.5</v>
      </c>
      <c r="I5229" s="37">
        <v>832666.8</v>
      </c>
      <c r="J5229" s="38">
        <f t="shared" si="728"/>
        <v>12055</v>
      </c>
      <c r="K5229" s="38">
        <f t="shared" si="729"/>
        <v>591944.75</v>
      </c>
      <c r="L5229" s="38">
        <f t="shared" si="730"/>
        <v>761528.6</v>
      </c>
      <c r="M5229" s="39">
        <f t="shared" si="731"/>
        <v>276203.85953433742</v>
      </c>
      <c r="N5229" s="40">
        <f t="shared" si="732"/>
        <v>186781.44981942282</v>
      </c>
      <c r="O5229" s="41">
        <f t="shared" si="733"/>
        <v>0.67624489438462143</v>
      </c>
      <c r="P5229" s="42">
        <f t="shared" si="734"/>
        <v>12055</v>
      </c>
      <c r="Q5229" s="43" t="str">
        <f t="shared" si="735"/>
        <v>MEDIA GEO</v>
      </c>
    </row>
    <row r="5230" spans="2:17" s="44" customFormat="1" x14ac:dyDescent="0.3">
      <c r="B5230" s="87">
        <v>5184</v>
      </c>
      <c r="C5230" s="88">
        <v>72154500</v>
      </c>
      <c r="D5230" s="89" t="s">
        <v>1608</v>
      </c>
      <c r="E5230" s="34">
        <v>7935</v>
      </c>
      <c r="F5230" s="35">
        <f t="shared" si="736"/>
        <v>8340</v>
      </c>
      <c r="G5230" s="36">
        <v>896516.25</v>
      </c>
      <c r="H5230" s="36">
        <v>914300.8</v>
      </c>
      <c r="I5230" s="37">
        <v>1006139.05</v>
      </c>
      <c r="J5230" s="38">
        <f t="shared" si="728"/>
        <v>8340</v>
      </c>
      <c r="K5230" s="38">
        <f t="shared" si="729"/>
        <v>706324.02500000002</v>
      </c>
      <c r="L5230" s="38">
        <f t="shared" si="730"/>
        <v>905408.52500000002</v>
      </c>
      <c r="M5230" s="39">
        <f t="shared" si="731"/>
        <v>287983.64902613347</v>
      </c>
      <c r="N5230" s="40">
        <f t="shared" si="732"/>
        <v>197737.92054212987</v>
      </c>
      <c r="O5230" s="41">
        <f t="shared" si="733"/>
        <v>0.68662898470387068</v>
      </c>
      <c r="P5230" s="42">
        <f t="shared" si="734"/>
        <v>8340</v>
      </c>
      <c r="Q5230" s="43" t="str">
        <f t="shared" si="735"/>
        <v>MEDIA GEO</v>
      </c>
    </row>
    <row r="5231" spans="2:17" s="44" customFormat="1" x14ac:dyDescent="0.3">
      <c r="B5231" s="87">
        <v>5185</v>
      </c>
      <c r="C5231" s="88">
        <v>72154500</v>
      </c>
      <c r="D5231" s="89" t="s">
        <v>1609</v>
      </c>
      <c r="E5231" s="34">
        <v>78537</v>
      </c>
      <c r="F5231" s="35">
        <f t="shared" si="736"/>
        <v>82542</v>
      </c>
      <c r="G5231" s="36">
        <v>6011469.4500000002</v>
      </c>
      <c r="H5231" s="36">
        <v>6094561.2000000002</v>
      </c>
      <c r="I5231" s="37">
        <v>6591945.5</v>
      </c>
      <c r="J5231" s="38">
        <f t="shared" si="728"/>
        <v>82542</v>
      </c>
      <c r="K5231" s="38">
        <f t="shared" si="729"/>
        <v>4695129.5374999996</v>
      </c>
      <c r="L5231" s="38">
        <f t="shared" si="730"/>
        <v>6053015.3250000002</v>
      </c>
      <c r="M5231" s="39">
        <f t="shared" si="731"/>
        <v>2113016.6571420333</v>
      </c>
      <c r="N5231" s="40">
        <f t="shared" si="732"/>
        <v>1435762.3990925618</v>
      </c>
      <c r="O5231" s="41">
        <f t="shared" si="733"/>
        <v>0.67948465727407292</v>
      </c>
      <c r="P5231" s="42">
        <f t="shared" si="734"/>
        <v>82542</v>
      </c>
      <c r="Q5231" s="43" t="str">
        <f t="shared" si="735"/>
        <v>MEDIA GEO</v>
      </c>
    </row>
    <row r="5232" spans="2:17" s="44" customFormat="1" x14ac:dyDescent="0.3">
      <c r="B5232" s="87">
        <v>5186</v>
      </c>
      <c r="C5232" s="88">
        <v>72154500</v>
      </c>
      <c r="D5232" s="89" t="s">
        <v>1610</v>
      </c>
      <c r="E5232" s="34">
        <v>125188</v>
      </c>
      <c r="F5232" s="35">
        <f t="shared" si="736"/>
        <v>131573</v>
      </c>
      <c r="G5232" s="36">
        <v>1184567.6499999999</v>
      </c>
      <c r="H5232" s="36">
        <v>1209932.5</v>
      </c>
      <c r="I5232" s="37">
        <v>1318389.1000000001</v>
      </c>
      <c r="J5232" s="38">
        <f t="shared" si="728"/>
        <v>131573</v>
      </c>
      <c r="K5232" s="38">
        <f t="shared" si="729"/>
        <v>961115.5625</v>
      </c>
      <c r="L5232" s="38">
        <f t="shared" si="730"/>
        <v>1197250.075</v>
      </c>
      <c r="M5232" s="39">
        <f t="shared" si="731"/>
        <v>706127.0488590952</v>
      </c>
      <c r="N5232" s="40">
        <f t="shared" si="732"/>
        <v>406271.06410645315</v>
      </c>
      <c r="O5232" s="41">
        <f t="shared" si="733"/>
        <v>0.57535122718053944</v>
      </c>
      <c r="P5232" s="42">
        <f t="shared" si="734"/>
        <v>131573</v>
      </c>
      <c r="Q5232" s="43" t="str">
        <f t="shared" si="735"/>
        <v>MEDIA GEO</v>
      </c>
    </row>
    <row r="5233" spans="2:17" s="44" customFormat="1" x14ac:dyDescent="0.3">
      <c r="B5233" s="87">
        <v>5187</v>
      </c>
      <c r="C5233" s="88">
        <v>72154500</v>
      </c>
      <c r="D5233" s="89" t="s">
        <v>1611</v>
      </c>
      <c r="E5233" s="34">
        <v>123034</v>
      </c>
      <c r="F5233" s="35">
        <f t="shared" si="736"/>
        <v>129309</v>
      </c>
      <c r="G5233" s="36">
        <v>565898.55000000005</v>
      </c>
      <c r="H5233" s="36">
        <v>576685.9</v>
      </c>
      <c r="I5233" s="37">
        <v>624500.1</v>
      </c>
      <c r="J5233" s="38">
        <f t="shared" si="728"/>
        <v>129309</v>
      </c>
      <c r="K5233" s="38">
        <f t="shared" si="729"/>
        <v>474098.38750000007</v>
      </c>
      <c r="L5233" s="38">
        <f t="shared" si="730"/>
        <v>571292.22500000009</v>
      </c>
      <c r="M5233" s="39">
        <f t="shared" si="731"/>
        <v>402911.62207518675</v>
      </c>
      <c r="N5233" s="40">
        <f t="shared" si="732"/>
        <v>193466.26941978466</v>
      </c>
      <c r="O5233" s="41">
        <f t="shared" si="733"/>
        <v>0.48017048608164048</v>
      </c>
      <c r="P5233" s="42">
        <f t="shared" si="734"/>
        <v>129309</v>
      </c>
      <c r="Q5233" s="43" t="str">
        <f t="shared" si="735"/>
        <v>MEDIA GEO</v>
      </c>
    </row>
    <row r="5234" spans="2:17" s="44" customFormat="1" x14ac:dyDescent="0.3">
      <c r="B5234" s="87">
        <v>5188</v>
      </c>
      <c r="C5234" s="88">
        <v>72154500</v>
      </c>
      <c r="D5234" s="89" t="s">
        <v>1612</v>
      </c>
      <c r="E5234" s="34">
        <v>157590</v>
      </c>
      <c r="F5234" s="35">
        <f t="shared" si="736"/>
        <v>165627</v>
      </c>
      <c r="G5234" s="36">
        <v>2053095.1</v>
      </c>
      <c r="H5234" s="36">
        <v>2071754.3</v>
      </c>
      <c r="I5234" s="37">
        <v>2255139.25</v>
      </c>
      <c r="J5234" s="38">
        <f t="shared" si="728"/>
        <v>165627</v>
      </c>
      <c r="K5234" s="38">
        <f t="shared" si="729"/>
        <v>1636403.9125000001</v>
      </c>
      <c r="L5234" s="38">
        <f t="shared" si="730"/>
        <v>2062424.7000000002</v>
      </c>
      <c r="M5234" s="39">
        <f t="shared" si="731"/>
        <v>1122698.0121608053</v>
      </c>
      <c r="N5234" s="40">
        <f t="shared" si="732"/>
        <v>676751.40277597809</v>
      </c>
      <c r="O5234" s="41">
        <f t="shared" si="733"/>
        <v>0.60279023873344695</v>
      </c>
      <c r="P5234" s="42">
        <f t="shared" si="734"/>
        <v>165627</v>
      </c>
      <c r="Q5234" s="43" t="str">
        <f t="shared" si="735"/>
        <v>MEDIA GEO</v>
      </c>
    </row>
    <row r="5235" spans="2:17" s="44" customFormat="1" x14ac:dyDescent="0.3">
      <c r="B5235" s="87">
        <v>5189</v>
      </c>
      <c r="C5235" s="88">
        <v>72154500</v>
      </c>
      <c r="D5235" s="89" t="s">
        <v>1613</v>
      </c>
      <c r="E5235" s="34">
        <v>140303</v>
      </c>
      <c r="F5235" s="35">
        <f t="shared" si="736"/>
        <v>147458</v>
      </c>
      <c r="G5235" s="36">
        <v>4672088.75</v>
      </c>
      <c r="H5235" s="36">
        <v>4819029.95</v>
      </c>
      <c r="I5235" s="37">
        <v>5204167.5</v>
      </c>
      <c r="J5235" s="38">
        <f t="shared" si="728"/>
        <v>147458</v>
      </c>
      <c r="K5235" s="38">
        <f t="shared" si="729"/>
        <v>3710686.05</v>
      </c>
      <c r="L5235" s="38">
        <f t="shared" si="730"/>
        <v>4745559.3499999996</v>
      </c>
      <c r="M5235" s="39">
        <f t="shared" si="731"/>
        <v>2038790.3940013044</v>
      </c>
      <c r="N5235" s="40">
        <f t="shared" si="732"/>
        <v>1337373.9612761098</v>
      </c>
      <c r="O5235" s="41">
        <f t="shared" si="733"/>
        <v>0.65596442145844946</v>
      </c>
      <c r="P5235" s="42">
        <f t="shared" si="734"/>
        <v>147458</v>
      </c>
      <c r="Q5235" s="43" t="str">
        <f t="shared" si="735"/>
        <v>MEDIA GEO</v>
      </c>
    </row>
    <row r="5236" spans="2:17" s="44" customFormat="1" x14ac:dyDescent="0.3">
      <c r="B5236" s="87">
        <v>5190</v>
      </c>
      <c r="C5236" s="88">
        <v>72154500</v>
      </c>
      <c r="D5236" s="89" t="s">
        <v>1614</v>
      </c>
      <c r="E5236" s="34">
        <v>10347</v>
      </c>
      <c r="F5236" s="35">
        <f t="shared" si="736"/>
        <v>10875</v>
      </c>
      <c r="G5236" s="36">
        <v>1862129.85</v>
      </c>
      <c r="H5236" s="36">
        <v>1921022.95</v>
      </c>
      <c r="I5236" s="37">
        <v>2081667</v>
      </c>
      <c r="J5236" s="38">
        <f t="shared" si="728"/>
        <v>10875</v>
      </c>
      <c r="K5236" s="38">
        <f t="shared" si="729"/>
        <v>1468923.7</v>
      </c>
      <c r="L5236" s="38">
        <f t="shared" si="730"/>
        <v>1891576.4</v>
      </c>
      <c r="M5236" s="39">
        <f t="shared" si="731"/>
        <v>533452.50592620135</v>
      </c>
      <c r="N5236" s="40">
        <f t="shared" si="732"/>
        <v>369518.09813597024</v>
      </c>
      <c r="O5236" s="41">
        <f t="shared" si="733"/>
        <v>0.69269165301679159</v>
      </c>
      <c r="P5236" s="42">
        <f t="shared" si="734"/>
        <v>10875</v>
      </c>
      <c r="Q5236" s="43" t="str">
        <f t="shared" si="735"/>
        <v>MEDIA GEO</v>
      </c>
    </row>
    <row r="5237" spans="2:17" s="44" customFormat="1" x14ac:dyDescent="0.3">
      <c r="B5237" s="87">
        <v>5191</v>
      </c>
      <c r="C5237" s="88">
        <v>72154500</v>
      </c>
      <c r="D5237" s="89" t="s">
        <v>1615</v>
      </c>
      <c r="E5237" s="34">
        <v>115320</v>
      </c>
      <c r="F5237" s="35">
        <f t="shared" si="736"/>
        <v>121201</v>
      </c>
      <c r="G5237" s="36">
        <v>4543223.6500000004</v>
      </c>
      <c r="H5237" s="36">
        <v>4662467.5999999996</v>
      </c>
      <c r="I5237" s="37">
        <v>5065389.7</v>
      </c>
      <c r="J5237" s="38">
        <f t="shared" si="728"/>
        <v>121201</v>
      </c>
      <c r="K5237" s="38">
        <f t="shared" si="729"/>
        <v>3598070.4874999998</v>
      </c>
      <c r="L5237" s="38">
        <f t="shared" si="730"/>
        <v>4602845.625</v>
      </c>
      <c r="M5237" s="39">
        <f t="shared" si="731"/>
        <v>1898999.0712377417</v>
      </c>
      <c r="N5237" s="40">
        <f t="shared" si="732"/>
        <v>1257093.0717525722</v>
      </c>
      <c r="O5237" s="41">
        <f t="shared" si="733"/>
        <v>0.66197666486125029</v>
      </c>
      <c r="P5237" s="42">
        <f t="shared" si="734"/>
        <v>121201</v>
      </c>
      <c r="Q5237" s="43" t="str">
        <f t="shared" si="735"/>
        <v>MEDIA GEO</v>
      </c>
    </row>
    <row r="5238" spans="2:17" s="44" customFormat="1" x14ac:dyDescent="0.3">
      <c r="B5238" s="87">
        <v>5192</v>
      </c>
      <c r="C5238" s="88">
        <v>72154500</v>
      </c>
      <c r="D5238" s="89" t="s">
        <v>1616</v>
      </c>
      <c r="E5238" s="34">
        <v>23362</v>
      </c>
      <c r="F5238" s="35">
        <f t="shared" si="736"/>
        <v>24553</v>
      </c>
      <c r="G5238" s="36">
        <v>1239379.05</v>
      </c>
      <c r="H5238" s="36">
        <v>1269117.1499999999</v>
      </c>
      <c r="I5238" s="37">
        <v>1387778</v>
      </c>
      <c r="J5238" s="38">
        <f t="shared" si="728"/>
        <v>24553</v>
      </c>
      <c r="K5238" s="38">
        <f t="shared" si="729"/>
        <v>980206.8</v>
      </c>
      <c r="L5238" s="38">
        <f t="shared" si="730"/>
        <v>1254248.1000000001</v>
      </c>
      <c r="M5238" s="39">
        <f t="shared" si="731"/>
        <v>481152.3446920563</v>
      </c>
      <c r="N5238" s="40">
        <f t="shared" si="732"/>
        <v>322864.49291708687</v>
      </c>
      <c r="O5238" s="41">
        <f t="shared" si="733"/>
        <v>0.67102342216314936</v>
      </c>
      <c r="P5238" s="42">
        <f t="shared" si="734"/>
        <v>24553</v>
      </c>
      <c r="Q5238" s="43" t="str">
        <f t="shared" si="735"/>
        <v>MEDIA GEO</v>
      </c>
    </row>
    <row r="5239" spans="2:17" s="44" customFormat="1" x14ac:dyDescent="0.3">
      <c r="B5239" s="87">
        <v>5193</v>
      </c>
      <c r="C5239" s="88">
        <v>72154500</v>
      </c>
      <c r="D5239" s="89" t="s">
        <v>1617</v>
      </c>
      <c r="E5239" s="34">
        <v>16422</v>
      </c>
      <c r="F5239" s="35">
        <f t="shared" si="736"/>
        <v>17260</v>
      </c>
      <c r="G5239" s="36">
        <v>1113429.45</v>
      </c>
      <c r="H5239" s="36">
        <v>1140252.05</v>
      </c>
      <c r="I5239" s="37">
        <v>1249000.2</v>
      </c>
      <c r="J5239" s="38">
        <f t="shared" si="728"/>
        <v>17260</v>
      </c>
      <c r="K5239" s="38">
        <f t="shared" si="729"/>
        <v>879985.42500000005</v>
      </c>
      <c r="L5239" s="38">
        <f t="shared" si="730"/>
        <v>1126840.75</v>
      </c>
      <c r="M5239" s="39">
        <f t="shared" si="731"/>
        <v>406739.84265045676</v>
      </c>
      <c r="N5239" s="40">
        <f t="shared" si="732"/>
        <v>275403.83787360752</v>
      </c>
      <c r="O5239" s="41">
        <f t="shared" si="733"/>
        <v>0.67710071400672567</v>
      </c>
      <c r="P5239" s="42">
        <f t="shared" si="734"/>
        <v>17260</v>
      </c>
      <c r="Q5239" s="43" t="str">
        <f t="shared" si="735"/>
        <v>MEDIA GEO</v>
      </c>
    </row>
    <row r="5240" spans="2:17" s="44" customFormat="1" x14ac:dyDescent="0.3">
      <c r="B5240" s="87">
        <v>5194</v>
      </c>
      <c r="C5240" s="88">
        <v>72154500</v>
      </c>
      <c r="D5240" s="89" t="s">
        <v>1618</v>
      </c>
      <c r="E5240" s="34">
        <v>55672</v>
      </c>
      <c r="F5240" s="35">
        <f t="shared" si="736"/>
        <v>58511</v>
      </c>
      <c r="G5240" s="36">
        <v>7608871.9000000004</v>
      </c>
      <c r="H5240" s="36">
        <v>7652895.9500000002</v>
      </c>
      <c r="I5240" s="37">
        <v>8326668</v>
      </c>
      <c r="J5240" s="38">
        <f t="shared" si="728"/>
        <v>58511</v>
      </c>
      <c r="K5240" s="38">
        <f t="shared" si="729"/>
        <v>5911736.7125000004</v>
      </c>
      <c r="L5240" s="38">
        <f t="shared" si="730"/>
        <v>7630883.9250000007</v>
      </c>
      <c r="M5240" s="39">
        <f t="shared" si="731"/>
        <v>2307882.5989654888</v>
      </c>
      <c r="N5240" s="40">
        <f t="shared" si="732"/>
        <v>1590545.9110369245</v>
      </c>
      <c r="O5240" s="41">
        <f t="shared" si="733"/>
        <v>0.68917973199758453</v>
      </c>
      <c r="P5240" s="42">
        <f t="shared" si="734"/>
        <v>58511</v>
      </c>
      <c r="Q5240" s="43" t="str">
        <f t="shared" si="735"/>
        <v>MEDIA GEO</v>
      </c>
    </row>
    <row r="5241" spans="2:17" s="44" customFormat="1" x14ac:dyDescent="0.3">
      <c r="B5241" s="87">
        <v>5195</v>
      </c>
      <c r="C5241" s="88">
        <v>72154500</v>
      </c>
      <c r="D5241" s="89" t="s">
        <v>1025</v>
      </c>
      <c r="E5241" s="34">
        <v>21208</v>
      </c>
      <c r="F5241" s="35">
        <f t="shared" si="736"/>
        <v>22290</v>
      </c>
      <c r="G5241" s="36">
        <v>8947086.4000000004</v>
      </c>
      <c r="H5241" s="36">
        <v>9163124.9499999993</v>
      </c>
      <c r="I5241" s="37">
        <v>9908734.9199999999</v>
      </c>
      <c r="J5241" s="38">
        <f t="shared" si="728"/>
        <v>22290</v>
      </c>
      <c r="K5241" s="38">
        <f t="shared" si="729"/>
        <v>7010309.0675000008</v>
      </c>
      <c r="L5241" s="38">
        <f t="shared" si="730"/>
        <v>9055105.6750000007</v>
      </c>
      <c r="M5241" s="39">
        <f t="shared" si="731"/>
        <v>2062829.7192617627</v>
      </c>
      <c r="N5241" s="40">
        <f t="shared" si="732"/>
        <v>1442879.4727704863</v>
      </c>
      <c r="O5241" s="41">
        <f t="shared" si="733"/>
        <v>0.69946610682284438</v>
      </c>
      <c r="P5241" s="42">
        <f t="shared" si="734"/>
        <v>22290</v>
      </c>
      <c r="Q5241" s="43" t="str">
        <f t="shared" si="735"/>
        <v>MEDIA GEO</v>
      </c>
    </row>
    <row r="5242" spans="2:17" s="44" customFormat="1" x14ac:dyDescent="0.3">
      <c r="B5242" s="87">
        <v>5196</v>
      </c>
      <c r="C5242" s="88">
        <v>72154500</v>
      </c>
      <c r="D5242" s="89" t="s">
        <v>1619</v>
      </c>
      <c r="E5242" s="34">
        <v>5413</v>
      </c>
      <c r="F5242" s="35">
        <f t="shared" si="736"/>
        <v>5689</v>
      </c>
      <c r="G5242" s="36">
        <v>1266493.2</v>
      </c>
      <c r="H5242" s="36">
        <v>1280487.6000000001</v>
      </c>
      <c r="I5242" s="37">
        <v>1387778</v>
      </c>
      <c r="J5242" s="38">
        <f t="shared" si="728"/>
        <v>5689</v>
      </c>
      <c r="K5242" s="38">
        <f t="shared" si="729"/>
        <v>985111.95</v>
      </c>
      <c r="L5242" s="38">
        <f t="shared" si="730"/>
        <v>1273490.3999999999</v>
      </c>
      <c r="M5242" s="39">
        <f t="shared" si="731"/>
        <v>336382.61542000645</v>
      </c>
      <c r="N5242" s="40">
        <f t="shared" si="732"/>
        <v>233835.69795858278</v>
      </c>
      <c r="O5242" s="41">
        <f t="shared" si="733"/>
        <v>0.69514798696304847</v>
      </c>
      <c r="P5242" s="42">
        <f t="shared" si="734"/>
        <v>5689</v>
      </c>
      <c r="Q5242" s="43" t="str">
        <f t="shared" si="735"/>
        <v>MEDIA GEO</v>
      </c>
    </row>
    <row r="5243" spans="2:17" s="44" customFormat="1" x14ac:dyDescent="0.3">
      <c r="B5243" s="87">
        <v>5197</v>
      </c>
      <c r="C5243" s="88">
        <v>72154500</v>
      </c>
      <c r="D5243" s="89" t="s">
        <v>1620</v>
      </c>
      <c r="E5243" s="34">
        <v>10991</v>
      </c>
      <c r="F5243" s="35">
        <f t="shared" si="736"/>
        <v>11552</v>
      </c>
      <c r="G5243" s="36">
        <v>591554.94999999995</v>
      </c>
      <c r="H5243" s="36">
        <v>614004.30000000005</v>
      </c>
      <c r="I5243" s="37">
        <v>659194.55000000005</v>
      </c>
      <c r="J5243" s="38">
        <f t="shared" si="728"/>
        <v>11552</v>
      </c>
      <c r="K5243" s="38">
        <f t="shared" si="729"/>
        <v>469076.45</v>
      </c>
      <c r="L5243" s="38">
        <f t="shared" si="730"/>
        <v>602779.625</v>
      </c>
      <c r="M5243" s="39">
        <f t="shared" si="731"/>
        <v>229329.18277842479</v>
      </c>
      <c r="N5243" s="40">
        <f t="shared" si="732"/>
        <v>153991.72273032641</v>
      </c>
      <c r="O5243" s="41">
        <f t="shared" si="733"/>
        <v>0.67148768798043224</v>
      </c>
      <c r="P5243" s="42">
        <f t="shared" si="734"/>
        <v>11552</v>
      </c>
      <c r="Q5243" s="43" t="str">
        <f t="shared" si="735"/>
        <v>MEDIA GEO</v>
      </c>
    </row>
    <row r="5244" spans="2:17" s="44" customFormat="1" x14ac:dyDescent="0.3">
      <c r="B5244" s="87">
        <v>5198</v>
      </c>
      <c r="C5244" s="88">
        <v>72154500</v>
      </c>
      <c r="D5244" s="89" t="s">
        <v>1621</v>
      </c>
      <c r="E5244" s="34">
        <v>8432</v>
      </c>
      <c r="F5244" s="35">
        <f t="shared" si="736"/>
        <v>8862</v>
      </c>
      <c r="G5244" s="36">
        <v>949578.35</v>
      </c>
      <c r="H5244" s="36">
        <v>947537.5</v>
      </c>
      <c r="I5244" s="37">
        <v>1040833.5</v>
      </c>
      <c r="J5244" s="38">
        <f t="shared" si="728"/>
        <v>8862</v>
      </c>
      <c r="K5244" s="38">
        <f t="shared" si="729"/>
        <v>736702.83750000002</v>
      </c>
      <c r="L5244" s="38">
        <f t="shared" si="730"/>
        <v>948557.92500000005</v>
      </c>
      <c r="M5244" s="39">
        <f t="shared" si="731"/>
        <v>301828.36743015255</v>
      </c>
      <c r="N5244" s="40">
        <f t="shared" si="732"/>
        <v>207158.50506945053</v>
      </c>
      <c r="O5244" s="41">
        <f t="shared" si="733"/>
        <v>0.68634537844554988</v>
      </c>
      <c r="P5244" s="42">
        <f t="shared" si="734"/>
        <v>8862</v>
      </c>
      <c r="Q5244" s="43" t="str">
        <f t="shared" si="735"/>
        <v>MEDIA GEO</v>
      </c>
    </row>
    <row r="5245" spans="2:17" s="44" customFormat="1" x14ac:dyDescent="0.3">
      <c r="B5245" s="87">
        <v>5199</v>
      </c>
      <c r="C5245" s="88">
        <v>72154500</v>
      </c>
      <c r="D5245" s="89" t="s">
        <v>1622</v>
      </c>
      <c r="E5245" s="34">
        <v>8358</v>
      </c>
      <c r="F5245" s="35">
        <f t="shared" si="736"/>
        <v>8784</v>
      </c>
      <c r="G5245" s="36">
        <v>681352.35</v>
      </c>
      <c r="H5245" s="36">
        <v>702927.05</v>
      </c>
      <c r="I5245" s="37">
        <v>763277.9</v>
      </c>
      <c r="J5245" s="38">
        <f t="shared" si="728"/>
        <v>8784</v>
      </c>
      <c r="K5245" s="38">
        <f t="shared" si="729"/>
        <v>539085.32499999995</v>
      </c>
      <c r="L5245" s="38">
        <f t="shared" si="730"/>
        <v>692139.7</v>
      </c>
      <c r="M5245" s="39">
        <f t="shared" si="731"/>
        <v>238047.84669591198</v>
      </c>
      <c r="N5245" s="40">
        <f t="shared" si="732"/>
        <v>162114.02067959242</v>
      </c>
      <c r="O5245" s="41">
        <f t="shared" si="733"/>
        <v>0.68101443860855737</v>
      </c>
      <c r="P5245" s="42">
        <f t="shared" si="734"/>
        <v>8784</v>
      </c>
      <c r="Q5245" s="43" t="str">
        <f t="shared" si="735"/>
        <v>MEDIA GEO</v>
      </c>
    </row>
    <row r="5246" spans="2:17" s="44" customFormat="1" x14ac:dyDescent="0.3">
      <c r="B5246" s="87">
        <v>5200</v>
      </c>
      <c r="C5246" s="88">
        <v>72154500</v>
      </c>
      <c r="D5246" s="89" t="s">
        <v>1623</v>
      </c>
      <c r="E5246" s="34">
        <v>9997</v>
      </c>
      <c r="F5246" s="35">
        <f t="shared" si="736"/>
        <v>10507</v>
      </c>
      <c r="G5246" s="36">
        <v>777855.4</v>
      </c>
      <c r="H5246" s="36">
        <v>802928.7</v>
      </c>
      <c r="I5246" s="37">
        <v>867361.25</v>
      </c>
      <c r="J5246" s="38">
        <f t="shared" si="728"/>
        <v>10507</v>
      </c>
      <c r="K5246" s="38">
        <f t="shared" si="729"/>
        <v>614663.08750000002</v>
      </c>
      <c r="L5246" s="38">
        <f t="shared" si="730"/>
        <v>790392.05</v>
      </c>
      <c r="M5246" s="39">
        <f t="shared" si="731"/>
        <v>274671.53223084233</v>
      </c>
      <c r="N5246" s="40">
        <f t="shared" si="732"/>
        <v>186792.53208940092</v>
      </c>
      <c r="O5246" s="41">
        <f t="shared" si="733"/>
        <v>0.68005785154471265</v>
      </c>
      <c r="P5246" s="42">
        <f t="shared" si="734"/>
        <v>10507</v>
      </c>
      <c r="Q5246" s="43" t="str">
        <f t="shared" si="735"/>
        <v>MEDIA GEO</v>
      </c>
    </row>
    <row r="5247" spans="2:17" s="44" customFormat="1" x14ac:dyDescent="0.3">
      <c r="B5247" s="87">
        <v>5201</v>
      </c>
      <c r="C5247" s="88">
        <v>72154500</v>
      </c>
      <c r="D5247" s="89" t="s">
        <v>907</v>
      </c>
      <c r="E5247" s="34">
        <v>8598</v>
      </c>
      <c r="F5247" s="35">
        <f t="shared" si="736"/>
        <v>9036</v>
      </c>
      <c r="G5247" s="36">
        <v>559484.44999999995</v>
      </c>
      <c r="H5247" s="36">
        <v>572021.1</v>
      </c>
      <c r="I5247" s="37">
        <v>624500.1</v>
      </c>
      <c r="J5247" s="38">
        <f t="shared" si="728"/>
        <v>9036</v>
      </c>
      <c r="K5247" s="38">
        <f t="shared" si="729"/>
        <v>441260.41249999998</v>
      </c>
      <c r="L5247" s="38">
        <f t="shared" si="730"/>
        <v>565752.77499999991</v>
      </c>
      <c r="M5247" s="39">
        <f t="shared" si="731"/>
        <v>206147.08635796976</v>
      </c>
      <c r="N5247" s="40">
        <f t="shared" si="732"/>
        <v>139378.5858107676</v>
      </c>
      <c r="O5247" s="41">
        <f t="shared" si="733"/>
        <v>0.67611232481229366</v>
      </c>
      <c r="P5247" s="42">
        <f t="shared" si="734"/>
        <v>9036</v>
      </c>
      <c r="Q5247" s="43" t="str">
        <f t="shared" si="735"/>
        <v>MEDIA GEO</v>
      </c>
    </row>
    <row r="5248" spans="2:17" s="44" customFormat="1" x14ac:dyDescent="0.3">
      <c r="B5248" s="87">
        <v>5202</v>
      </c>
      <c r="C5248" s="88">
        <v>72154500</v>
      </c>
      <c r="D5248" s="89" t="s">
        <v>1276</v>
      </c>
      <c r="E5248" s="34">
        <v>11451</v>
      </c>
      <c r="F5248" s="35">
        <f t="shared" si="736"/>
        <v>12035</v>
      </c>
      <c r="G5248" s="36">
        <v>1086023.75</v>
      </c>
      <c r="H5248" s="36">
        <v>1123925.25</v>
      </c>
      <c r="I5248" s="37">
        <v>1214305.75</v>
      </c>
      <c r="J5248" s="38">
        <f t="shared" si="728"/>
        <v>12035</v>
      </c>
      <c r="K5248" s="38">
        <f t="shared" si="729"/>
        <v>859072.4375</v>
      </c>
      <c r="L5248" s="38">
        <f t="shared" si="730"/>
        <v>1104974.5</v>
      </c>
      <c r="M5248" s="39">
        <f t="shared" si="731"/>
        <v>365458.21129689476</v>
      </c>
      <c r="N5248" s="40">
        <f t="shared" si="732"/>
        <v>249907.9493367603</v>
      </c>
      <c r="O5248" s="41">
        <f t="shared" si="733"/>
        <v>0.68382086271893194</v>
      </c>
      <c r="P5248" s="42">
        <f t="shared" si="734"/>
        <v>12035</v>
      </c>
      <c r="Q5248" s="43" t="str">
        <f t="shared" si="735"/>
        <v>MEDIA GEO</v>
      </c>
    </row>
    <row r="5249" spans="2:17" s="44" customFormat="1" x14ac:dyDescent="0.3">
      <c r="B5249" s="87">
        <v>5203</v>
      </c>
      <c r="C5249" s="88">
        <v>72154500</v>
      </c>
      <c r="D5249" s="89" t="s">
        <v>1624</v>
      </c>
      <c r="E5249" s="34">
        <v>8892</v>
      </c>
      <c r="F5249" s="35">
        <f t="shared" si="736"/>
        <v>9345</v>
      </c>
      <c r="G5249" s="36">
        <v>783103.3</v>
      </c>
      <c r="H5249" s="36">
        <v>795056.85</v>
      </c>
      <c r="I5249" s="37">
        <v>867361.25</v>
      </c>
      <c r="J5249" s="38">
        <f t="shared" si="728"/>
        <v>9345</v>
      </c>
      <c r="K5249" s="38">
        <f t="shared" si="729"/>
        <v>613716.6</v>
      </c>
      <c r="L5249" s="38">
        <f t="shared" si="730"/>
        <v>789080.07499999995</v>
      </c>
      <c r="M5249" s="39">
        <f t="shared" si="731"/>
        <v>266531.86600750894</v>
      </c>
      <c r="N5249" s="40">
        <f t="shared" si="732"/>
        <v>181858.57698602555</v>
      </c>
      <c r="O5249" s="41">
        <f t="shared" si="733"/>
        <v>0.682314575402035</v>
      </c>
      <c r="P5249" s="42">
        <f t="shared" si="734"/>
        <v>9345</v>
      </c>
      <c r="Q5249" s="43" t="str">
        <f t="shared" si="735"/>
        <v>MEDIA GEO</v>
      </c>
    </row>
    <row r="5250" spans="2:17" s="44" customFormat="1" x14ac:dyDescent="0.3">
      <c r="B5250" s="87">
        <v>5204</v>
      </c>
      <c r="C5250" s="88">
        <v>72154500</v>
      </c>
      <c r="D5250" s="89" t="s">
        <v>1625</v>
      </c>
      <c r="E5250" s="34">
        <v>8358</v>
      </c>
      <c r="F5250" s="35">
        <f t="shared" si="736"/>
        <v>8784</v>
      </c>
      <c r="G5250" s="36">
        <v>444322.2</v>
      </c>
      <c r="H5250" s="36">
        <v>444905.3</v>
      </c>
      <c r="I5250" s="37">
        <v>485722.3</v>
      </c>
      <c r="J5250" s="38">
        <f t="shared" si="728"/>
        <v>8784</v>
      </c>
      <c r="K5250" s="38">
        <f t="shared" si="729"/>
        <v>345933.45</v>
      </c>
      <c r="L5250" s="38">
        <f t="shared" si="730"/>
        <v>444613.75</v>
      </c>
      <c r="M5250" s="39">
        <f t="shared" si="731"/>
        <v>170416.44073212479</v>
      </c>
      <c r="N5250" s="40">
        <f t="shared" si="732"/>
        <v>114291.39490141819</v>
      </c>
      <c r="O5250" s="41">
        <f t="shared" si="733"/>
        <v>0.67065944113380016</v>
      </c>
      <c r="P5250" s="42">
        <f t="shared" si="734"/>
        <v>8784</v>
      </c>
      <c r="Q5250" s="43" t="str">
        <f t="shared" si="735"/>
        <v>MEDIA GEO</v>
      </c>
    </row>
    <row r="5251" spans="2:17" s="44" customFormat="1" x14ac:dyDescent="0.3">
      <c r="B5251" s="87">
        <v>5205</v>
      </c>
      <c r="C5251" s="88">
        <v>72154500</v>
      </c>
      <c r="D5251" s="89" t="s">
        <v>1626</v>
      </c>
      <c r="E5251" s="34">
        <v>8506</v>
      </c>
      <c r="F5251" s="35">
        <f t="shared" si="736"/>
        <v>8940</v>
      </c>
      <c r="G5251" s="36">
        <v>1241419.8999999999</v>
      </c>
      <c r="H5251" s="36">
        <v>1288067.8999999999</v>
      </c>
      <c r="I5251" s="37">
        <v>1387778</v>
      </c>
      <c r="J5251" s="38">
        <f t="shared" si="728"/>
        <v>8940</v>
      </c>
      <c r="K5251" s="38">
        <f t="shared" si="729"/>
        <v>981551.45</v>
      </c>
      <c r="L5251" s="38">
        <f t="shared" si="730"/>
        <v>1264743.8999999999</v>
      </c>
      <c r="M5251" s="39">
        <f t="shared" si="731"/>
        <v>375300.15549982246</v>
      </c>
      <c r="N5251" s="40">
        <f t="shared" si="732"/>
        <v>259055.75031048249</v>
      </c>
      <c r="O5251" s="41">
        <f t="shared" si="733"/>
        <v>0.69026283766249341</v>
      </c>
      <c r="P5251" s="42">
        <f t="shared" si="734"/>
        <v>8940</v>
      </c>
      <c r="Q5251" s="43" t="str">
        <f t="shared" si="735"/>
        <v>MEDIA GEO</v>
      </c>
    </row>
    <row r="5252" spans="2:17" s="44" customFormat="1" x14ac:dyDescent="0.3">
      <c r="B5252" s="87">
        <v>5206</v>
      </c>
      <c r="C5252" s="88">
        <v>72154500</v>
      </c>
      <c r="D5252" s="89" t="s">
        <v>1627</v>
      </c>
      <c r="E5252" s="34">
        <v>9260</v>
      </c>
      <c r="F5252" s="35">
        <f t="shared" si="736"/>
        <v>9732</v>
      </c>
      <c r="G5252" s="36">
        <v>1188649.3500000001</v>
      </c>
      <c r="H5252" s="36">
        <v>1221011.3999999999</v>
      </c>
      <c r="I5252" s="37">
        <v>1318389.1000000001</v>
      </c>
      <c r="J5252" s="38">
        <f t="shared" si="728"/>
        <v>9732</v>
      </c>
      <c r="K5252" s="38">
        <f t="shared" si="729"/>
        <v>934445.46250000002</v>
      </c>
      <c r="L5252" s="38">
        <f t="shared" si="730"/>
        <v>1204830.375</v>
      </c>
      <c r="M5252" s="39">
        <f t="shared" si="731"/>
        <v>369406.72291643312</v>
      </c>
      <c r="N5252" s="40">
        <f t="shared" si="732"/>
        <v>254328.43559560238</v>
      </c>
      <c r="O5252" s="41">
        <f t="shared" si="733"/>
        <v>0.68847809154013784</v>
      </c>
      <c r="P5252" s="42">
        <f t="shared" si="734"/>
        <v>9732</v>
      </c>
      <c r="Q5252" s="43" t="str">
        <f t="shared" si="735"/>
        <v>MEDIA GEO</v>
      </c>
    </row>
    <row r="5253" spans="2:17" s="44" customFormat="1" x14ac:dyDescent="0.3">
      <c r="B5253" s="87">
        <v>5207</v>
      </c>
      <c r="C5253" s="88">
        <v>72154500</v>
      </c>
      <c r="D5253" s="89" t="s">
        <v>1722</v>
      </c>
      <c r="E5253" s="34">
        <v>10034</v>
      </c>
      <c r="F5253" s="35">
        <f t="shared" si="736"/>
        <v>10546</v>
      </c>
      <c r="G5253" s="36">
        <v>774939.9</v>
      </c>
      <c r="H5253" s="36">
        <v>797097.7</v>
      </c>
      <c r="I5253" s="37">
        <v>867361.25</v>
      </c>
      <c r="J5253" s="38">
        <f t="shared" si="728"/>
        <v>10546</v>
      </c>
      <c r="K5253" s="38">
        <f t="shared" si="729"/>
        <v>612486.21250000002</v>
      </c>
      <c r="L5253" s="38">
        <f t="shared" si="730"/>
        <v>786018.8</v>
      </c>
      <c r="M5253" s="39">
        <f t="shared" si="731"/>
        <v>274168.04818347242</v>
      </c>
      <c r="N5253" s="40">
        <f t="shared" si="732"/>
        <v>186408.93794082009</v>
      </c>
      <c r="O5253" s="41">
        <f t="shared" si="733"/>
        <v>0.67990759381295884</v>
      </c>
      <c r="P5253" s="42">
        <f t="shared" si="734"/>
        <v>10546</v>
      </c>
      <c r="Q5253" s="43" t="str">
        <f t="shared" si="735"/>
        <v>MEDIA GEO</v>
      </c>
    </row>
    <row r="5254" spans="2:17" s="44" customFormat="1" x14ac:dyDescent="0.3">
      <c r="B5254" s="87">
        <v>5208</v>
      </c>
      <c r="C5254" s="88">
        <v>72154500</v>
      </c>
      <c r="D5254" s="89" t="s">
        <v>1629</v>
      </c>
      <c r="E5254" s="34">
        <v>8101</v>
      </c>
      <c r="F5254" s="35">
        <f t="shared" si="736"/>
        <v>8514</v>
      </c>
      <c r="G5254" s="36">
        <v>1014885.55</v>
      </c>
      <c r="H5254" s="36">
        <v>1014594</v>
      </c>
      <c r="I5254" s="37">
        <v>1110222.3999999999</v>
      </c>
      <c r="J5254" s="38">
        <f t="shared" si="728"/>
        <v>8514</v>
      </c>
      <c r="K5254" s="38">
        <f t="shared" si="729"/>
        <v>787053.98750000005</v>
      </c>
      <c r="L5254" s="38">
        <f t="shared" si="730"/>
        <v>1014739.775</v>
      </c>
      <c r="M5254" s="39">
        <f t="shared" si="731"/>
        <v>314096.60882013419</v>
      </c>
      <c r="N5254" s="40">
        <f t="shared" si="732"/>
        <v>216079.53490939297</v>
      </c>
      <c r="O5254" s="41">
        <f t="shared" si="733"/>
        <v>0.68793972568207451</v>
      </c>
      <c r="P5254" s="42">
        <f t="shared" si="734"/>
        <v>8514</v>
      </c>
      <c r="Q5254" s="43" t="str">
        <f t="shared" si="735"/>
        <v>MEDIA GEO</v>
      </c>
    </row>
    <row r="5255" spans="2:17" s="44" customFormat="1" x14ac:dyDescent="0.3">
      <c r="B5255" s="87">
        <v>5209</v>
      </c>
      <c r="C5255" s="88">
        <v>72154500</v>
      </c>
      <c r="D5255" s="89" t="s">
        <v>1630</v>
      </c>
      <c r="E5255" s="34">
        <v>12095</v>
      </c>
      <c r="F5255" s="35">
        <f t="shared" si="736"/>
        <v>12712</v>
      </c>
      <c r="G5255" s="36">
        <v>1260662.2</v>
      </c>
      <c r="H5255" s="36">
        <v>1270866.45</v>
      </c>
      <c r="I5255" s="37">
        <v>1387778</v>
      </c>
      <c r="J5255" s="38">
        <f t="shared" si="728"/>
        <v>12712</v>
      </c>
      <c r="K5255" s="38">
        <f t="shared" si="729"/>
        <v>983004.66249999998</v>
      </c>
      <c r="L5255" s="38">
        <f t="shared" si="730"/>
        <v>1265764.325</v>
      </c>
      <c r="M5255" s="39">
        <f t="shared" si="731"/>
        <v>410022.91807451972</v>
      </c>
      <c r="N5255" s="40">
        <f t="shared" si="732"/>
        <v>280941.24440994568</v>
      </c>
      <c r="O5255" s="41">
        <f t="shared" si="733"/>
        <v>0.68518424708856385</v>
      </c>
      <c r="P5255" s="42">
        <f t="shared" si="734"/>
        <v>12712</v>
      </c>
      <c r="Q5255" s="43" t="str">
        <f t="shared" si="735"/>
        <v>MEDIA GEO</v>
      </c>
    </row>
    <row r="5256" spans="2:17" s="44" customFormat="1" x14ac:dyDescent="0.3">
      <c r="B5256" s="87">
        <v>5210</v>
      </c>
      <c r="C5256" s="88">
        <v>72154500</v>
      </c>
      <c r="D5256" s="89" t="s">
        <v>1631</v>
      </c>
      <c r="E5256" s="34">
        <v>5413</v>
      </c>
      <c r="F5256" s="35">
        <f t="shared" si="736"/>
        <v>5689</v>
      </c>
      <c r="G5256" s="36">
        <v>948703.7</v>
      </c>
      <c r="H5256" s="36">
        <v>966196.7</v>
      </c>
      <c r="I5256" s="37">
        <v>1040833.5</v>
      </c>
      <c r="J5256" s="38">
        <f t="shared" si="728"/>
        <v>5689</v>
      </c>
      <c r="K5256" s="38">
        <f t="shared" si="729"/>
        <v>740355.72499999998</v>
      </c>
      <c r="L5256" s="38">
        <f t="shared" si="730"/>
        <v>957450.2</v>
      </c>
      <c r="M5256" s="39">
        <f t="shared" si="731"/>
        <v>271427.1802228833</v>
      </c>
      <c r="N5256" s="40">
        <f t="shared" si="732"/>
        <v>187905.26925577369</v>
      </c>
      <c r="O5256" s="41">
        <f t="shared" si="733"/>
        <v>0.69228611925111805</v>
      </c>
      <c r="P5256" s="42">
        <f t="shared" si="734"/>
        <v>5689</v>
      </c>
      <c r="Q5256" s="43" t="str">
        <f t="shared" si="735"/>
        <v>MEDIA GEO</v>
      </c>
    </row>
    <row r="5257" spans="2:17" s="44" customFormat="1" x14ac:dyDescent="0.3">
      <c r="B5257" s="87">
        <v>5211</v>
      </c>
      <c r="C5257" s="88">
        <v>72154500</v>
      </c>
      <c r="D5257" s="89" t="s">
        <v>1632</v>
      </c>
      <c r="E5257" s="34">
        <v>19846</v>
      </c>
      <c r="F5257" s="35">
        <f t="shared" si="736"/>
        <v>20858</v>
      </c>
      <c r="G5257" s="36">
        <v>1798280.4</v>
      </c>
      <c r="H5257" s="36">
        <v>1857173.5</v>
      </c>
      <c r="I5257" s="37">
        <v>2012278.1</v>
      </c>
      <c r="J5257" s="38">
        <f t="shared" ref="J5257:J5320" si="737">MIN(F5257:I5257)</f>
        <v>20858</v>
      </c>
      <c r="K5257" s="38">
        <f t="shared" ref="K5257:K5320" si="738">AVERAGE(F5257:I5257)</f>
        <v>1422147.5</v>
      </c>
      <c r="L5257" s="38">
        <f t="shared" ref="L5257:L5320" si="739">MEDIAN(F5257:I5257)</f>
        <v>1827726.95</v>
      </c>
      <c r="M5257" s="39">
        <f t="shared" ref="M5257:M5320" si="740">GEOMEAN(F5257:I5257)</f>
        <v>611881.94452777354</v>
      </c>
      <c r="N5257" s="40">
        <f t="shared" ref="N5257:N5320" si="741">STDEVA(J5257,M5257)</f>
        <v>417917.03901921056</v>
      </c>
      <c r="O5257" s="41">
        <f t="shared" ref="O5257:O5320" si="742">N5257/M5257</f>
        <v>0.68300273076654117</v>
      </c>
      <c r="P5257" s="42">
        <f t="shared" ref="P5257:P5320" si="743">ROUND(IF(O5257&lt;=P5252,J5257,M5257),0)</f>
        <v>20858</v>
      </c>
      <c r="Q5257" s="43" t="str">
        <f t="shared" ref="Q5257:Q5320" si="744">IF(O5257&lt;=35%,"MENOR VALOR","MEDIA GEO")</f>
        <v>MEDIA GEO</v>
      </c>
    </row>
    <row r="5258" spans="2:17" s="44" customFormat="1" x14ac:dyDescent="0.3">
      <c r="B5258" s="87">
        <v>5212</v>
      </c>
      <c r="C5258" s="88">
        <v>72154500</v>
      </c>
      <c r="D5258" s="89" t="s">
        <v>1723</v>
      </c>
      <c r="E5258" s="34">
        <v>649210</v>
      </c>
      <c r="F5258" s="35">
        <f t="shared" si="736"/>
        <v>682320</v>
      </c>
      <c r="G5258" s="36">
        <v>2366802.9</v>
      </c>
      <c r="H5258" s="36">
        <v>2455725.65</v>
      </c>
      <c r="I5258" s="37">
        <v>2636778.2000000002</v>
      </c>
      <c r="J5258" s="38">
        <f t="shared" si="737"/>
        <v>682320</v>
      </c>
      <c r="K5258" s="38">
        <f t="shared" si="738"/>
        <v>2035406.6875</v>
      </c>
      <c r="L5258" s="38">
        <f t="shared" si="739"/>
        <v>2411264.2749999999</v>
      </c>
      <c r="M5258" s="39">
        <f t="shared" si="740"/>
        <v>1798253.4824004273</v>
      </c>
      <c r="N5258" s="40">
        <f t="shared" si="741"/>
        <v>789084.13275846059</v>
      </c>
      <c r="O5258" s="41">
        <f t="shared" si="742"/>
        <v>0.43880584160200764</v>
      </c>
      <c r="P5258" s="42">
        <f t="shared" si="743"/>
        <v>682320</v>
      </c>
      <c r="Q5258" s="43" t="str">
        <f t="shared" si="744"/>
        <v>MEDIA GEO</v>
      </c>
    </row>
    <row r="5259" spans="2:17" s="44" customFormat="1" x14ac:dyDescent="0.3">
      <c r="B5259" s="87">
        <v>5213</v>
      </c>
      <c r="C5259" s="88">
        <v>72154500</v>
      </c>
      <c r="D5259" s="89" t="s">
        <v>1634</v>
      </c>
      <c r="E5259" s="34">
        <v>59575</v>
      </c>
      <c r="F5259" s="35">
        <f t="shared" si="736"/>
        <v>62613</v>
      </c>
      <c r="G5259" s="36">
        <v>2166508.0499999998</v>
      </c>
      <c r="H5259" s="36">
        <v>2239104</v>
      </c>
      <c r="I5259" s="37">
        <v>2428611.5</v>
      </c>
      <c r="J5259" s="38">
        <f t="shared" si="737"/>
        <v>62613</v>
      </c>
      <c r="K5259" s="38">
        <f t="shared" si="738"/>
        <v>1724209.1375</v>
      </c>
      <c r="L5259" s="38">
        <f t="shared" si="739"/>
        <v>2202806.0249999999</v>
      </c>
      <c r="M5259" s="39">
        <f t="shared" si="740"/>
        <v>926753.60313513048</v>
      </c>
      <c r="N5259" s="40">
        <f t="shared" si="741"/>
        <v>611039.68037548393</v>
      </c>
      <c r="O5259" s="41">
        <f t="shared" si="742"/>
        <v>0.65933348228524546</v>
      </c>
      <c r="P5259" s="42">
        <f t="shared" si="743"/>
        <v>62613</v>
      </c>
      <c r="Q5259" s="43" t="str">
        <f t="shared" si="744"/>
        <v>MEDIA GEO</v>
      </c>
    </row>
    <row r="5260" spans="2:17" s="44" customFormat="1" x14ac:dyDescent="0.3">
      <c r="B5260" s="87">
        <v>5214</v>
      </c>
      <c r="C5260" s="88">
        <v>72154500</v>
      </c>
      <c r="D5260" s="89" t="s">
        <v>1635</v>
      </c>
      <c r="E5260" s="34">
        <v>8211</v>
      </c>
      <c r="F5260" s="35">
        <f t="shared" si="736"/>
        <v>8630</v>
      </c>
      <c r="G5260" s="36">
        <v>1262119.95</v>
      </c>
      <c r="H5260" s="36">
        <v>1281945.3500000001</v>
      </c>
      <c r="I5260" s="37">
        <v>1387778</v>
      </c>
      <c r="J5260" s="38">
        <f t="shared" si="737"/>
        <v>8630</v>
      </c>
      <c r="K5260" s="38">
        <f t="shared" si="738"/>
        <v>985118.32499999995</v>
      </c>
      <c r="L5260" s="38">
        <f t="shared" si="739"/>
        <v>1272032.6499999999</v>
      </c>
      <c r="M5260" s="39">
        <f t="shared" si="740"/>
        <v>373099.98732329608</v>
      </c>
      <c r="N5260" s="40">
        <f t="shared" si="741"/>
        <v>257719.19957527769</v>
      </c>
      <c r="O5260" s="41">
        <f t="shared" si="742"/>
        <v>0.69075102742354311</v>
      </c>
      <c r="P5260" s="42">
        <f t="shared" si="743"/>
        <v>8630</v>
      </c>
      <c r="Q5260" s="43" t="str">
        <f t="shared" si="744"/>
        <v>MEDIA GEO</v>
      </c>
    </row>
    <row r="5261" spans="2:17" s="44" customFormat="1" x14ac:dyDescent="0.3">
      <c r="B5261" s="87">
        <v>5215</v>
      </c>
      <c r="C5261" s="88">
        <v>72154500</v>
      </c>
      <c r="D5261" s="89" t="s">
        <v>1636</v>
      </c>
      <c r="E5261" s="34">
        <v>78648</v>
      </c>
      <c r="F5261" s="35">
        <f t="shared" si="736"/>
        <v>82659</v>
      </c>
      <c r="G5261" s="36">
        <v>4724276.2</v>
      </c>
      <c r="H5261" s="36">
        <v>4793373.55</v>
      </c>
      <c r="I5261" s="37">
        <v>5204167.5</v>
      </c>
      <c r="J5261" s="38">
        <f t="shared" si="737"/>
        <v>82659</v>
      </c>
      <c r="K5261" s="38">
        <f t="shared" si="738"/>
        <v>3701119.0625</v>
      </c>
      <c r="L5261" s="38">
        <f t="shared" si="739"/>
        <v>4758824.875</v>
      </c>
      <c r="M5261" s="39">
        <f t="shared" si="740"/>
        <v>1766666.1673058176</v>
      </c>
      <c r="N5261" s="40">
        <f t="shared" si="741"/>
        <v>1190772.8875686924</v>
      </c>
      <c r="O5261" s="41">
        <f t="shared" si="742"/>
        <v>0.67402257970708312</v>
      </c>
      <c r="P5261" s="42">
        <f t="shared" si="743"/>
        <v>82659</v>
      </c>
      <c r="Q5261" s="43" t="str">
        <f t="shared" si="744"/>
        <v>MEDIA GEO</v>
      </c>
    </row>
    <row r="5262" spans="2:17" s="44" customFormat="1" x14ac:dyDescent="0.3">
      <c r="B5262" s="87">
        <v>5216</v>
      </c>
      <c r="C5262" s="88">
        <v>72154500</v>
      </c>
      <c r="D5262" s="89" t="s">
        <v>1637</v>
      </c>
      <c r="E5262" s="34">
        <v>127305</v>
      </c>
      <c r="F5262" s="35">
        <f t="shared" si="736"/>
        <v>133798</v>
      </c>
      <c r="G5262" s="36">
        <v>11813897.550000001</v>
      </c>
      <c r="H5262" s="36">
        <v>12160550.5</v>
      </c>
      <c r="I5262" s="37">
        <v>13183891</v>
      </c>
      <c r="J5262" s="38">
        <f t="shared" si="737"/>
        <v>133798</v>
      </c>
      <c r="K5262" s="38">
        <f t="shared" si="738"/>
        <v>9323034.2624999993</v>
      </c>
      <c r="L5262" s="38">
        <f t="shared" si="739"/>
        <v>11987224.025</v>
      </c>
      <c r="M5262" s="39">
        <f t="shared" si="740"/>
        <v>3989880.7473390307</v>
      </c>
      <c r="N5262" s="40">
        <f t="shared" si="741"/>
        <v>2726662.2594598811</v>
      </c>
      <c r="O5262" s="41">
        <f t="shared" si="742"/>
        <v>0.68339442507858728</v>
      </c>
      <c r="P5262" s="42">
        <f t="shared" si="743"/>
        <v>133798</v>
      </c>
      <c r="Q5262" s="43" t="str">
        <f t="shared" si="744"/>
        <v>MEDIA GEO</v>
      </c>
    </row>
    <row r="5263" spans="2:17" s="44" customFormat="1" x14ac:dyDescent="0.3">
      <c r="B5263" s="87">
        <v>5217</v>
      </c>
      <c r="C5263" s="88">
        <v>72154500</v>
      </c>
      <c r="D5263" s="89" t="s">
        <v>1295</v>
      </c>
      <c r="E5263" s="34">
        <v>34408</v>
      </c>
      <c r="F5263" s="35">
        <f t="shared" si="736"/>
        <v>36163</v>
      </c>
      <c r="G5263" s="36">
        <v>777855.4</v>
      </c>
      <c r="H5263" s="36">
        <v>806135.75</v>
      </c>
      <c r="I5263" s="37">
        <v>867361.25</v>
      </c>
      <c r="J5263" s="38">
        <f t="shared" si="737"/>
        <v>36163</v>
      </c>
      <c r="K5263" s="38">
        <f t="shared" si="738"/>
        <v>621878.85</v>
      </c>
      <c r="L5263" s="38">
        <f t="shared" si="739"/>
        <v>791995.57499999995</v>
      </c>
      <c r="M5263" s="39">
        <f t="shared" si="740"/>
        <v>374492.28911362088</v>
      </c>
      <c r="N5263" s="40">
        <f t="shared" si="741"/>
        <v>239234.93460626531</v>
      </c>
      <c r="O5263" s="41">
        <f t="shared" si="742"/>
        <v>0.63882472766663956</v>
      </c>
      <c r="P5263" s="42">
        <f t="shared" si="743"/>
        <v>36163</v>
      </c>
      <c r="Q5263" s="43" t="str">
        <f t="shared" si="744"/>
        <v>MEDIA GEO</v>
      </c>
    </row>
    <row r="5264" spans="2:17" s="44" customFormat="1" x14ac:dyDescent="0.3">
      <c r="B5264" s="87">
        <v>5218</v>
      </c>
      <c r="C5264" s="88">
        <v>72154500</v>
      </c>
      <c r="D5264" s="89" t="s">
        <v>919</v>
      </c>
      <c r="E5264" s="34">
        <v>35936</v>
      </c>
      <c r="F5264" s="35">
        <f t="shared" si="736"/>
        <v>37769</v>
      </c>
      <c r="G5264" s="36">
        <v>777272.3</v>
      </c>
      <c r="H5264" s="36">
        <v>801470.95</v>
      </c>
      <c r="I5264" s="37">
        <v>867361.25</v>
      </c>
      <c r="J5264" s="38">
        <f t="shared" si="737"/>
        <v>37769</v>
      </c>
      <c r="K5264" s="38">
        <f t="shared" si="738"/>
        <v>620968.375</v>
      </c>
      <c r="L5264" s="38">
        <f t="shared" si="739"/>
        <v>789371.625</v>
      </c>
      <c r="M5264" s="39">
        <f t="shared" si="740"/>
        <v>377962.85395070567</v>
      </c>
      <c r="N5264" s="40">
        <f t="shared" si="741"/>
        <v>240553.38104652995</v>
      </c>
      <c r="O5264" s="41">
        <f t="shared" si="742"/>
        <v>0.63644714958656545</v>
      </c>
      <c r="P5264" s="42">
        <f t="shared" si="743"/>
        <v>37769</v>
      </c>
      <c r="Q5264" s="43" t="str">
        <f t="shared" si="744"/>
        <v>MEDIA GEO</v>
      </c>
    </row>
    <row r="5265" spans="2:17" s="44" customFormat="1" x14ac:dyDescent="0.3">
      <c r="B5265" s="87">
        <v>5219</v>
      </c>
      <c r="C5265" s="88">
        <v>72154500</v>
      </c>
      <c r="D5265" s="89" t="s">
        <v>1638</v>
      </c>
      <c r="E5265" s="34">
        <v>6554</v>
      </c>
      <c r="F5265" s="35">
        <f t="shared" si="736"/>
        <v>6888</v>
      </c>
      <c r="G5265" s="36">
        <v>471727.9</v>
      </c>
      <c r="H5265" s="36">
        <v>479599.75</v>
      </c>
      <c r="I5265" s="37">
        <v>520416.75</v>
      </c>
      <c r="J5265" s="38">
        <f t="shared" si="737"/>
        <v>6888</v>
      </c>
      <c r="K5265" s="38">
        <f t="shared" si="738"/>
        <v>369658.1</v>
      </c>
      <c r="L5265" s="38">
        <f t="shared" si="739"/>
        <v>475663.82500000001</v>
      </c>
      <c r="M5265" s="39">
        <f t="shared" si="740"/>
        <v>168753.86522946029</v>
      </c>
      <c r="N5265" s="40">
        <f t="shared" si="741"/>
        <v>114456.45094637916</v>
      </c>
      <c r="O5265" s="41">
        <f t="shared" si="742"/>
        <v>0.67824491480979643</v>
      </c>
      <c r="P5265" s="42">
        <f t="shared" si="743"/>
        <v>6888</v>
      </c>
      <c r="Q5265" s="43" t="str">
        <f t="shared" si="744"/>
        <v>MEDIA GEO</v>
      </c>
    </row>
    <row r="5266" spans="2:17" s="44" customFormat="1" x14ac:dyDescent="0.3">
      <c r="B5266" s="87">
        <v>5220</v>
      </c>
      <c r="C5266" s="88">
        <v>72154500</v>
      </c>
      <c r="D5266" s="89" t="s">
        <v>1639</v>
      </c>
      <c r="E5266" s="34">
        <v>192366</v>
      </c>
      <c r="F5266" s="35">
        <f t="shared" si="736"/>
        <v>202177</v>
      </c>
      <c r="G5266" s="36">
        <v>2842320.95</v>
      </c>
      <c r="H5266" s="36">
        <v>2876432.3</v>
      </c>
      <c r="I5266" s="37">
        <v>3122500.5</v>
      </c>
      <c r="J5266" s="38">
        <f t="shared" si="737"/>
        <v>202177</v>
      </c>
      <c r="K5266" s="38">
        <f t="shared" si="738"/>
        <v>2260857.6875</v>
      </c>
      <c r="L5266" s="38">
        <f t="shared" si="739"/>
        <v>2859376.625</v>
      </c>
      <c r="M5266" s="39">
        <f t="shared" si="740"/>
        <v>1507267.6717799776</v>
      </c>
      <c r="N5266" s="40">
        <f t="shared" si="741"/>
        <v>922838.46407892881</v>
      </c>
      <c r="O5266" s="41">
        <f t="shared" si="742"/>
        <v>0.61225917689133558</v>
      </c>
      <c r="P5266" s="42">
        <f t="shared" si="743"/>
        <v>202177</v>
      </c>
      <c r="Q5266" s="43" t="str">
        <f t="shared" si="744"/>
        <v>MEDIA GEO</v>
      </c>
    </row>
    <row r="5267" spans="2:17" s="44" customFormat="1" x14ac:dyDescent="0.3">
      <c r="B5267" s="87">
        <v>5221</v>
      </c>
      <c r="C5267" s="88">
        <v>72154500</v>
      </c>
      <c r="D5267" s="89" t="s">
        <v>1640</v>
      </c>
      <c r="E5267" s="34">
        <v>465534</v>
      </c>
      <c r="F5267" s="35">
        <f t="shared" si="736"/>
        <v>489276</v>
      </c>
      <c r="G5267" s="36">
        <v>2542316</v>
      </c>
      <c r="H5267" s="36">
        <v>2526280.75</v>
      </c>
      <c r="I5267" s="37">
        <v>2775556</v>
      </c>
      <c r="J5267" s="38">
        <f t="shared" si="737"/>
        <v>489276</v>
      </c>
      <c r="K5267" s="38">
        <f t="shared" si="738"/>
        <v>2083357.1875</v>
      </c>
      <c r="L5267" s="38">
        <f t="shared" si="739"/>
        <v>2534298.375</v>
      </c>
      <c r="M5267" s="39">
        <f t="shared" si="740"/>
        <v>1718516.7233058091</v>
      </c>
      <c r="N5267" s="40">
        <f t="shared" si="741"/>
        <v>869204.45116019389</v>
      </c>
      <c r="O5267" s="41">
        <f t="shared" si="742"/>
        <v>0.50578760123332211</v>
      </c>
      <c r="P5267" s="42">
        <f t="shared" si="743"/>
        <v>489276</v>
      </c>
      <c r="Q5267" s="43" t="str">
        <f t="shared" si="744"/>
        <v>MEDIA GEO</v>
      </c>
    </row>
    <row r="5268" spans="2:17" s="44" customFormat="1" x14ac:dyDescent="0.3">
      <c r="B5268" s="87">
        <v>5222</v>
      </c>
      <c r="C5268" s="88">
        <v>72154500</v>
      </c>
      <c r="D5268" s="89" t="s">
        <v>1641</v>
      </c>
      <c r="E5268" s="34">
        <v>143285</v>
      </c>
      <c r="F5268" s="35">
        <f t="shared" si="736"/>
        <v>150593</v>
      </c>
      <c r="G5268" s="36">
        <v>3494518.3</v>
      </c>
      <c r="H5268" s="36">
        <v>3491894.35</v>
      </c>
      <c r="I5268" s="37">
        <v>3816389.5</v>
      </c>
      <c r="J5268" s="38">
        <f t="shared" si="737"/>
        <v>150593</v>
      </c>
      <c r="K5268" s="38">
        <f t="shared" si="738"/>
        <v>2738348.7875000001</v>
      </c>
      <c r="L5268" s="38">
        <f t="shared" si="739"/>
        <v>3493206.3250000002</v>
      </c>
      <c r="M5268" s="39">
        <f t="shared" si="740"/>
        <v>1627333.1556815624</v>
      </c>
      <c r="N5268" s="40">
        <f t="shared" si="741"/>
        <v>1044212.9781329107</v>
      </c>
      <c r="O5268" s="41">
        <f t="shared" si="742"/>
        <v>0.64167129790677169</v>
      </c>
      <c r="P5268" s="42">
        <f t="shared" si="743"/>
        <v>150593</v>
      </c>
      <c r="Q5268" s="43" t="str">
        <f t="shared" si="744"/>
        <v>MEDIA GEO</v>
      </c>
    </row>
    <row r="5269" spans="2:17" s="44" customFormat="1" x14ac:dyDescent="0.3">
      <c r="B5269" s="87">
        <v>5223</v>
      </c>
      <c r="C5269" s="88">
        <v>72154500</v>
      </c>
      <c r="D5269" s="89" t="s">
        <v>1642</v>
      </c>
      <c r="E5269" s="34">
        <v>343328</v>
      </c>
      <c r="F5269" s="35">
        <f t="shared" si="736"/>
        <v>360838</v>
      </c>
      <c r="G5269" s="36">
        <v>3169731.6</v>
      </c>
      <c r="H5269" s="36">
        <v>3160985.1</v>
      </c>
      <c r="I5269" s="37">
        <v>3469445</v>
      </c>
      <c r="J5269" s="38">
        <f t="shared" si="737"/>
        <v>360838</v>
      </c>
      <c r="K5269" s="38">
        <f t="shared" si="738"/>
        <v>2540249.9249999998</v>
      </c>
      <c r="L5269" s="38">
        <f t="shared" si="739"/>
        <v>3165358.35</v>
      </c>
      <c r="M5269" s="39">
        <f t="shared" si="740"/>
        <v>1881933.6297951641</v>
      </c>
      <c r="N5269" s="40">
        <f t="shared" si="741"/>
        <v>1075577.0346613831</v>
      </c>
      <c r="O5269" s="41">
        <f t="shared" si="742"/>
        <v>0.57152761268124663</v>
      </c>
      <c r="P5269" s="42">
        <f t="shared" si="743"/>
        <v>360838</v>
      </c>
      <c r="Q5269" s="43" t="str">
        <f t="shared" si="744"/>
        <v>MEDIA GEO</v>
      </c>
    </row>
    <row r="5270" spans="2:17" s="44" customFormat="1" x14ac:dyDescent="0.3">
      <c r="B5270" s="87">
        <v>5224</v>
      </c>
      <c r="C5270" s="88">
        <v>72154500</v>
      </c>
      <c r="D5270" s="89" t="s">
        <v>1724</v>
      </c>
      <c r="E5270" s="34">
        <v>39747</v>
      </c>
      <c r="F5270" s="35">
        <f t="shared" si="736"/>
        <v>41774</v>
      </c>
      <c r="G5270" s="36">
        <v>941414.95</v>
      </c>
      <c r="H5270" s="36">
        <v>965030.5</v>
      </c>
      <c r="I5270" s="37">
        <v>1040833.5</v>
      </c>
      <c r="J5270" s="38">
        <f t="shared" si="737"/>
        <v>41774</v>
      </c>
      <c r="K5270" s="38">
        <f t="shared" si="738"/>
        <v>747263.23750000005</v>
      </c>
      <c r="L5270" s="38">
        <f t="shared" si="739"/>
        <v>953222.72499999998</v>
      </c>
      <c r="M5270" s="39">
        <f t="shared" si="740"/>
        <v>445812.62552312447</v>
      </c>
      <c r="N5270" s="40">
        <f t="shared" si="741"/>
        <v>285698.45196869341</v>
      </c>
      <c r="O5270" s="41">
        <f t="shared" si="742"/>
        <v>0.64084872345965926</v>
      </c>
      <c r="P5270" s="42">
        <f t="shared" si="743"/>
        <v>41774</v>
      </c>
      <c r="Q5270" s="43" t="str">
        <f t="shared" si="744"/>
        <v>MEDIA GEO</v>
      </c>
    </row>
    <row r="5271" spans="2:17" s="44" customFormat="1" x14ac:dyDescent="0.3">
      <c r="B5271" s="87">
        <v>5225</v>
      </c>
      <c r="C5271" s="88">
        <v>72154500</v>
      </c>
      <c r="D5271" s="89" t="s">
        <v>1643</v>
      </c>
      <c r="E5271" s="34">
        <v>235169</v>
      </c>
      <c r="F5271" s="35">
        <f t="shared" si="736"/>
        <v>247163</v>
      </c>
      <c r="G5271" s="36">
        <v>952785.4</v>
      </c>
      <c r="H5271" s="36">
        <v>960074.15</v>
      </c>
      <c r="I5271" s="37">
        <v>1040833.5</v>
      </c>
      <c r="J5271" s="38">
        <f t="shared" si="737"/>
        <v>247163</v>
      </c>
      <c r="K5271" s="38">
        <f t="shared" si="738"/>
        <v>800214.01249999995</v>
      </c>
      <c r="L5271" s="38">
        <f t="shared" si="739"/>
        <v>956429.77500000002</v>
      </c>
      <c r="M5271" s="39">
        <f t="shared" si="740"/>
        <v>696492.02413060842</v>
      </c>
      <c r="N5271" s="40">
        <f t="shared" si="741"/>
        <v>317723.599946687</v>
      </c>
      <c r="O5271" s="41">
        <f t="shared" si="742"/>
        <v>0.45617693948941251</v>
      </c>
      <c r="P5271" s="42">
        <f t="shared" si="743"/>
        <v>247163</v>
      </c>
      <c r="Q5271" s="43" t="str">
        <f t="shared" si="744"/>
        <v>MEDIA GEO</v>
      </c>
    </row>
    <row r="5272" spans="2:17" s="44" customFormat="1" x14ac:dyDescent="0.3">
      <c r="B5272" s="87">
        <v>5226</v>
      </c>
      <c r="C5272" s="88">
        <v>72154500</v>
      </c>
      <c r="D5272" s="89" t="s">
        <v>1644</v>
      </c>
      <c r="E5272" s="34">
        <v>251297</v>
      </c>
      <c r="F5272" s="35">
        <f t="shared" si="736"/>
        <v>264113</v>
      </c>
      <c r="G5272" s="36">
        <v>1576410.85</v>
      </c>
      <c r="H5272" s="36">
        <v>1611396.85</v>
      </c>
      <c r="I5272" s="37">
        <v>1734722.5</v>
      </c>
      <c r="J5272" s="38">
        <f t="shared" si="737"/>
        <v>264113</v>
      </c>
      <c r="K5272" s="38">
        <f t="shared" si="738"/>
        <v>1296660.8</v>
      </c>
      <c r="L5272" s="38">
        <f t="shared" si="739"/>
        <v>1593903.85</v>
      </c>
      <c r="M5272" s="39">
        <f t="shared" si="740"/>
        <v>1038658.8570635174</v>
      </c>
      <c r="N5272" s="40">
        <f t="shared" si="741"/>
        <v>547686.62786955945</v>
      </c>
      <c r="O5272" s="41">
        <f t="shared" si="742"/>
        <v>0.52730174507727379</v>
      </c>
      <c r="P5272" s="42">
        <f t="shared" si="743"/>
        <v>264113</v>
      </c>
      <c r="Q5272" s="43" t="str">
        <f t="shared" si="744"/>
        <v>MEDIA GEO</v>
      </c>
    </row>
    <row r="5273" spans="2:17" s="44" customFormat="1" x14ac:dyDescent="0.3">
      <c r="B5273" s="87">
        <v>5227</v>
      </c>
      <c r="C5273" s="88">
        <v>72154500</v>
      </c>
      <c r="D5273" s="89" t="s">
        <v>1645</v>
      </c>
      <c r="E5273" s="34">
        <v>140818</v>
      </c>
      <c r="F5273" s="35">
        <f t="shared" si="736"/>
        <v>148000</v>
      </c>
      <c r="G5273" s="36">
        <v>953368.5</v>
      </c>
      <c r="H5273" s="36">
        <v>949286.8</v>
      </c>
      <c r="I5273" s="37">
        <v>1040833.5</v>
      </c>
      <c r="J5273" s="38">
        <f t="shared" si="737"/>
        <v>148000</v>
      </c>
      <c r="K5273" s="38">
        <f t="shared" si="738"/>
        <v>772872.2</v>
      </c>
      <c r="L5273" s="38">
        <f t="shared" si="739"/>
        <v>951327.65</v>
      </c>
      <c r="M5273" s="39">
        <f t="shared" si="740"/>
        <v>611047.96827336727</v>
      </c>
      <c r="N5273" s="40">
        <f t="shared" si="741"/>
        <v>327424.35838075134</v>
      </c>
      <c r="O5273" s="41">
        <f t="shared" si="742"/>
        <v>0.53584067926115753</v>
      </c>
      <c r="P5273" s="42">
        <f t="shared" si="743"/>
        <v>148000</v>
      </c>
      <c r="Q5273" s="43" t="str">
        <f t="shared" si="744"/>
        <v>MEDIA GEO</v>
      </c>
    </row>
    <row r="5274" spans="2:17" s="44" customFormat="1" x14ac:dyDescent="0.3">
      <c r="B5274" s="87">
        <v>5228</v>
      </c>
      <c r="C5274" s="88">
        <v>72154500</v>
      </c>
      <c r="D5274" s="89" t="s">
        <v>1646</v>
      </c>
      <c r="E5274" s="34">
        <v>155344</v>
      </c>
      <c r="F5274" s="35">
        <f t="shared" si="736"/>
        <v>163267</v>
      </c>
      <c r="G5274" s="36">
        <v>4066539.4</v>
      </c>
      <c r="H5274" s="36">
        <v>4185200.25</v>
      </c>
      <c r="I5274" s="37">
        <v>4510278.5</v>
      </c>
      <c r="J5274" s="38">
        <f t="shared" si="737"/>
        <v>163267</v>
      </c>
      <c r="K5274" s="38">
        <f t="shared" si="738"/>
        <v>3231321.2875000001</v>
      </c>
      <c r="L5274" s="38">
        <f t="shared" si="739"/>
        <v>4125869.8250000002</v>
      </c>
      <c r="M5274" s="39">
        <f t="shared" si="740"/>
        <v>1881528.2779060472</v>
      </c>
      <c r="N5274" s="40">
        <f t="shared" si="741"/>
        <v>1214994.201457629</v>
      </c>
      <c r="O5274" s="41">
        <f t="shared" si="742"/>
        <v>0.64574857349994019</v>
      </c>
      <c r="P5274" s="42">
        <f t="shared" si="743"/>
        <v>163267</v>
      </c>
      <c r="Q5274" s="43" t="str">
        <f t="shared" si="744"/>
        <v>MEDIA GEO</v>
      </c>
    </row>
    <row r="5275" spans="2:17" s="44" customFormat="1" x14ac:dyDescent="0.3">
      <c r="B5275" s="87">
        <v>5229</v>
      </c>
      <c r="C5275" s="88">
        <v>72154500</v>
      </c>
      <c r="D5275" s="89" t="s">
        <v>1647</v>
      </c>
      <c r="E5275" s="34">
        <v>148753</v>
      </c>
      <c r="F5275" s="35">
        <f t="shared" si="736"/>
        <v>156339</v>
      </c>
      <c r="G5275" s="36">
        <v>3142909</v>
      </c>
      <c r="H5275" s="36">
        <v>3222210.6</v>
      </c>
      <c r="I5275" s="37">
        <v>3469445</v>
      </c>
      <c r="J5275" s="38">
        <f t="shared" si="737"/>
        <v>156339</v>
      </c>
      <c r="K5275" s="38">
        <f t="shared" si="738"/>
        <v>2497725.9</v>
      </c>
      <c r="L5275" s="38">
        <f t="shared" si="739"/>
        <v>3182559.8</v>
      </c>
      <c r="M5275" s="39">
        <f t="shared" si="740"/>
        <v>1530922.713047859</v>
      </c>
      <c r="N5275" s="40">
        <f t="shared" si="741"/>
        <v>971977.46480472456</v>
      </c>
      <c r="O5275" s="41">
        <f t="shared" si="742"/>
        <v>0.63489649511414559</v>
      </c>
      <c r="P5275" s="42">
        <f t="shared" si="743"/>
        <v>156339</v>
      </c>
      <c r="Q5275" s="43" t="str">
        <f t="shared" si="744"/>
        <v>MEDIA GEO</v>
      </c>
    </row>
    <row r="5276" spans="2:17" s="44" customFormat="1" x14ac:dyDescent="0.3">
      <c r="B5276" s="87">
        <v>5230</v>
      </c>
      <c r="C5276" s="88">
        <v>72154500</v>
      </c>
      <c r="D5276" s="89" t="s">
        <v>1648</v>
      </c>
      <c r="E5276" s="34">
        <v>136345</v>
      </c>
      <c r="F5276" s="35">
        <f t="shared" si="736"/>
        <v>143299</v>
      </c>
      <c r="G5276" s="36">
        <v>3750499.2</v>
      </c>
      <c r="H5276" s="36">
        <v>3780820.4</v>
      </c>
      <c r="I5276" s="37">
        <v>4163334</v>
      </c>
      <c r="J5276" s="38">
        <f t="shared" si="737"/>
        <v>143299</v>
      </c>
      <c r="K5276" s="38">
        <f t="shared" si="738"/>
        <v>2959488.15</v>
      </c>
      <c r="L5276" s="38">
        <f t="shared" si="739"/>
        <v>3765659.8</v>
      </c>
      <c r="M5276" s="39">
        <f t="shared" si="740"/>
        <v>1705453.5069103234</v>
      </c>
      <c r="N5276" s="40">
        <f t="shared" si="741"/>
        <v>1104610.0450974172</v>
      </c>
      <c r="O5276" s="41">
        <f t="shared" si="742"/>
        <v>0.64769285156215051</v>
      </c>
      <c r="P5276" s="42">
        <f t="shared" si="743"/>
        <v>143299</v>
      </c>
      <c r="Q5276" s="43" t="str">
        <f t="shared" si="744"/>
        <v>MEDIA GEO</v>
      </c>
    </row>
    <row r="5277" spans="2:17" s="44" customFormat="1" x14ac:dyDescent="0.3">
      <c r="B5277" s="87">
        <v>5231</v>
      </c>
      <c r="C5277" s="88">
        <v>72154500</v>
      </c>
      <c r="D5277" s="89" t="s">
        <v>1649</v>
      </c>
      <c r="E5277" s="34">
        <v>1216257</v>
      </c>
      <c r="F5277" s="35">
        <f t="shared" si="736"/>
        <v>1278286</v>
      </c>
      <c r="G5277" s="36">
        <v>2720453.05</v>
      </c>
      <c r="H5277" s="36">
        <v>2791008.15</v>
      </c>
      <c r="I5277" s="37">
        <v>3018417.15</v>
      </c>
      <c r="J5277" s="38">
        <f t="shared" si="737"/>
        <v>1278286</v>
      </c>
      <c r="K5277" s="38">
        <f t="shared" si="738"/>
        <v>2452041.0874999999</v>
      </c>
      <c r="L5277" s="38">
        <f t="shared" si="739"/>
        <v>2755730.5999999996</v>
      </c>
      <c r="M5277" s="39">
        <f t="shared" si="740"/>
        <v>2326496.5241732532</v>
      </c>
      <c r="N5277" s="40">
        <f t="shared" si="741"/>
        <v>741196.76975401293</v>
      </c>
      <c r="O5277" s="41">
        <f t="shared" si="742"/>
        <v>0.31858924440792175</v>
      </c>
      <c r="P5277" s="42">
        <f t="shared" si="743"/>
        <v>1278286</v>
      </c>
      <c r="Q5277" s="43" t="str">
        <f t="shared" si="744"/>
        <v>MENOR VALOR</v>
      </c>
    </row>
    <row r="5278" spans="2:17" s="44" customFormat="1" x14ac:dyDescent="0.3">
      <c r="B5278" s="87">
        <v>5232</v>
      </c>
      <c r="C5278" s="88">
        <v>72154500</v>
      </c>
      <c r="D5278" s="89" t="s">
        <v>1650</v>
      </c>
      <c r="E5278" s="34">
        <v>1026707</v>
      </c>
      <c r="F5278" s="35">
        <f t="shared" si="736"/>
        <v>1079069</v>
      </c>
      <c r="G5278" s="36">
        <v>1819855.1</v>
      </c>
      <c r="H5278" s="36">
        <v>1829184.7</v>
      </c>
      <c r="I5278" s="37">
        <v>1994930.875</v>
      </c>
      <c r="J5278" s="38">
        <f t="shared" si="737"/>
        <v>1079069</v>
      </c>
      <c r="K5278" s="38">
        <f t="shared" si="738"/>
        <v>1680759.91875</v>
      </c>
      <c r="L5278" s="38">
        <f t="shared" si="739"/>
        <v>1824519.9</v>
      </c>
      <c r="M5278" s="39">
        <f t="shared" si="740"/>
        <v>1636130.194468033</v>
      </c>
      <c r="N5278" s="40">
        <f t="shared" si="741"/>
        <v>393901.748144224</v>
      </c>
      <c r="O5278" s="41">
        <f t="shared" si="742"/>
        <v>0.24075208041270588</v>
      </c>
      <c r="P5278" s="42">
        <f t="shared" si="743"/>
        <v>1079069</v>
      </c>
      <c r="Q5278" s="43" t="str">
        <f t="shared" si="744"/>
        <v>MENOR VALOR</v>
      </c>
    </row>
    <row r="5279" spans="2:17" s="44" customFormat="1" x14ac:dyDescent="0.3">
      <c r="B5279" s="87">
        <v>5233</v>
      </c>
      <c r="C5279" s="88">
        <v>72154500</v>
      </c>
      <c r="D5279" s="89" t="s">
        <v>1651</v>
      </c>
      <c r="E5279" s="34">
        <v>615336</v>
      </c>
      <c r="F5279" s="35">
        <f t="shared" si="736"/>
        <v>646718</v>
      </c>
      <c r="G5279" s="36">
        <v>2144933.35</v>
      </c>
      <c r="H5279" s="36">
        <v>2196246.15</v>
      </c>
      <c r="I5279" s="37">
        <v>2359222.6</v>
      </c>
      <c r="J5279" s="38">
        <f t="shared" si="737"/>
        <v>646718</v>
      </c>
      <c r="K5279" s="38">
        <f t="shared" si="738"/>
        <v>1836780.0249999999</v>
      </c>
      <c r="L5279" s="38">
        <f t="shared" si="739"/>
        <v>2170589.75</v>
      </c>
      <c r="M5279" s="39">
        <f t="shared" si="740"/>
        <v>1637361.8637673941</v>
      </c>
      <c r="N5279" s="40">
        <f t="shared" si="741"/>
        <v>700490.99381076708</v>
      </c>
      <c r="O5279" s="41">
        <f t="shared" si="742"/>
        <v>0.42781684935485942</v>
      </c>
      <c r="P5279" s="42">
        <f t="shared" si="743"/>
        <v>646718</v>
      </c>
      <c r="Q5279" s="43" t="str">
        <f t="shared" si="744"/>
        <v>MEDIA GEO</v>
      </c>
    </row>
    <row r="5280" spans="2:17" s="44" customFormat="1" x14ac:dyDescent="0.3">
      <c r="B5280" s="87">
        <v>5234</v>
      </c>
      <c r="C5280" s="88">
        <v>72154500</v>
      </c>
      <c r="D5280" s="89" t="s">
        <v>1652</v>
      </c>
      <c r="E5280" s="78">
        <v>184247</v>
      </c>
      <c r="F5280" s="35">
        <f t="shared" si="736"/>
        <v>193644</v>
      </c>
      <c r="G5280" s="98">
        <v>8798979</v>
      </c>
      <c r="H5280" s="99">
        <v>8932508.9000000004</v>
      </c>
      <c r="I5280" s="97">
        <v>9714446</v>
      </c>
      <c r="J5280" s="38">
        <f t="shared" si="737"/>
        <v>193644</v>
      </c>
      <c r="K5280" s="38">
        <f t="shared" si="738"/>
        <v>6909894.4749999996</v>
      </c>
      <c r="L5280" s="38">
        <f t="shared" si="739"/>
        <v>8865743.9499999993</v>
      </c>
      <c r="M5280" s="39">
        <f t="shared" si="740"/>
        <v>3487040.2116864137</v>
      </c>
      <c r="N5280" s="40">
        <f t="shared" si="741"/>
        <v>2328782.7944175494</v>
      </c>
      <c r="O5280" s="41">
        <f t="shared" si="742"/>
        <v>0.66783938613982774</v>
      </c>
      <c r="P5280" s="42">
        <f t="shared" si="743"/>
        <v>193644</v>
      </c>
      <c r="Q5280" s="43" t="str">
        <f t="shared" si="744"/>
        <v>MEDIA GEO</v>
      </c>
    </row>
    <row r="5281" spans="2:17" s="44" customFormat="1" x14ac:dyDescent="0.3">
      <c r="B5281" s="87">
        <v>5235</v>
      </c>
      <c r="C5281" s="88">
        <v>72154500</v>
      </c>
      <c r="D5281" s="89" t="s">
        <v>1306</v>
      </c>
      <c r="E5281" s="78">
        <v>181744</v>
      </c>
      <c r="F5281" s="35">
        <f t="shared" si="736"/>
        <v>191013</v>
      </c>
      <c r="G5281" s="36">
        <v>5929252.3499999996</v>
      </c>
      <c r="H5281" s="36">
        <v>5986104.5999999996</v>
      </c>
      <c r="I5281" s="37">
        <v>6591945.5</v>
      </c>
      <c r="J5281" s="38">
        <f t="shared" si="737"/>
        <v>191013</v>
      </c>
      <c r="K5281" s="38">
        <f t="shared" si="738"/>
        <v>4674578.8624999998</v>
      </c>
      <c r="L5281" s="38">
        <f t="shared" si="739"/>
        <v>5957678.4749999996</v>
      </c>
      <c r="M5281" s="39">
        <f t="shared" si="740"/>
        <v>2585563.4052020423</v>
      </c>
      <c r="N5281" s="40">
        <f t="shared" si="741"/>
        <v>1693202.8294113593</v>
      </c>
      <c r="O5281" s="41">
        <f t="shared" si="742"/>
        <v>0.65486803611340882</v>
      </c>
      <c r="P5281" s="42">
        <f t="shared" si="743"/>
        <v>191013</v>
      </c>
      <c r="Q5281" s="43" t="str">
        <f t="shared" si="744"/>
        <v>MEDIA GEO</v>
      </c>
    </row>
    <row r="5282" spans="2:17" s="44" customFormat="1" x14ac:dyDescent="0.3">
      <c r="B5282" s="87">
        <v>5236</v>
      </c>
      <c r="C5282" s="88">
        <v>72154500</v>
      </c>
      <c r="D5282" s="89" t="s">
        <v>1653</v>
      </c>
      <c r="E5282" s="78">
        <v>460729</v>
      </c>
      <c r="F5282" s="35">
        <f t="shared" si="736"/>
        <v>484226</v>
      </c>
      <c r="G5282" s="36">
        <v>9153212.25</v>
      </c>
      <c r="H5282" s="36">
        <v>9367209.9499999993</v>
      </c>
      <c r="I5282" s="37">
        <v>10234862.75</v>
      </c>
      <c r="J5282" s="38">
        <f t="shared" si="737"/>
        <v>484226</v>
      </c>
      <c r="K5282" s="38">
        <f t="shared" si="738"/>
        <v>7309877.7374999998</v>
      </c>
      <c r="L5282" s="38">
        <f t="shared" si="739"/>
        <v>9260211.0999999996</v>
      </c>
      <c r="M5282" s="39">
        <f t="shared" si="740"/>
        <v>4540236.5320608104</v>
      </c>
      <c r="N5282" s="40">
        <f t="shared" si="741"/>
        <v>2868032.5517842555</v>
      </c>
      <c r="O5282" s="41">
        <f t="shared" si="742"/>
        <v>0.63169232077044613</v>
      </c>
      <c r="P5282" s="42">
        <f t="shared" si="743"/>
        <v>484226</v>
      </c>
      <c r="Q5282" s="43" t="str">
        <f t="shared" si="744"/>
        <v>MEDIA GEO</v>
      </c>
    </row>
    <row r="5283" spans="2:17" s="44" customFormat="1" x14ac:dyDescent="0.3">
      <c r="B5283" s="87">
        <v>5237</v>
      </c>
      <c r="C5283" s="88">
        <v>72154500</v>
      </c>
      <c r="D5283" s="89" t="s">
        <v>1654</v>
      </c>
      <c r="E5283" s="78">
        <v>223148</v>
      </c>
      <c r="F5283" s="35">
        <f t="shared" si="736"/>
        <v>234529</v>
      </c>
      <c r="G5283" s="36">
        <v>2218695.5</v>
      </c>
      <c r="H5283" s="36">
        <v>2251057.5499999998</v>
      </c>
      <c r="I5283" s="37">
        <v>2428611.5</v>
      </c>
      <c r="J5283" s="38">
        <f t="shared" si="737"/>
        <v>234529</v>
      </c>
      <c r="K5283" s="38">
        <f t="shared" si="738"/>
        <v>1783223.3875</v>
      </c>
      <c r="L5283" s="38">
        <f t="shared" si="739"/>
        <v>2234876.5249999999</v>
      </c>
      <c r="M5283" s="39">
        <f t="shared" si="740"/>
        <v>1298702.6446548838</v>
      </c>
      <c r="N5283" s="40">
        <f t="shared" si="741"/>
        <v>752484.40049547178</v>
      </c>
      <c r="O5283" s="41">
        <f t="shared" si="742"/>
        <v>0.57941238788763416</v>
      </c>
      <c r="P5283" s="42">
        <f t="shared" si="743"/>
        <v>234529</v>
      </c>
      <c r="Q5283" s="43" t="str">
        <f t="shared" si="744"/>
        <v>MEDIA GEO</v>
      </c>
    </row>
    <row r="5284" spans="2:17" s="44" customFormat="1" x14ac:dyDescent="0.3">
      <c r="B5284" s="87">
        <v>5238</v>
      </c>
      <c r="C5284" s="88">
        <v>72154500</v>
      </c>
      <c r="D5284" s="89" t="s">
        <v>1655</v>
      </c>
      <c r="E5284" s="78">
        <v>43374</v>
      </c>
      <c r="F5284" s="35">
        <f t="shared" si="736"/>
        <v>45586</v>
      </c>
      <c r="G5284" s="36">
        <v>867944.35</v>
      </c>
      <c r="H5284" s="36">
        <v>891268.35</v>
      </c>
      <c r="I5284" s="37">
        <v>971444.6</v>
      </c>
      <c r="J5284" s="38">
        <f t="shared" si="737"/>
        <v>45586</v>
      </c>
      <c r="K5284" s="38">
        <f t="shared" si="738"/>
        <v>694060.82499999995</v>
      </c>
      <c r="L5284" s="38">
        <f t="shared" si="739"/>
        <v>879606.35</v>
      </c>
      <c r="M5284" s="39">
        <f t="shared" si="740"/>
        <v>430216.90576754534</v>
      </c>
      <c r="N5284" s="40">
        <f t="shared" si="741"/>
        <v>271975.12172215525</v>
      </c>
      <c r="O5284" s="41">
        <f t="shared" si="742"/>
        <v>0.63218139054049349</v>
      </c>
      <c r="P5284" s="42">
        <f t="shared" si="743"/>
        <v>45586</v>
      </c>
      <c r="Q5284" s="43" t="str">
        <f t="shared" si="744"/>
        <v>MEDIA GEO</v>
      </c>
    </row>
    <row r="5285" spans="2:17" s="44" customFormat="1" x14ac:dyDescent="0.3">
      <c r="B5285" s="87">
        <v>5239</v>
      </c>
      <c r="C5285" s="88">
        <v>72154500</v>
      </c>
      <c r="D5285" s="89" t="s">
        <v>1656</v>
      </c>
      <c r="E5285" s="78">
        <v>19183</v>
      </c>
      <c r="F5285" s="35">
        <f t="shared" ref="F5285:F5348" si="745">ROUND(E5285*($C$5+1),0)</f>
        <v>20161</v>
      </c>
      <c r="G5285" s="36">
        <v>851034.45</v>
      </c>
      <c r="H5285" s="36">
        <v>863279.55</v>
      </c>
      <c r="I5285" s="37">
        <v>936750.15</v>
      </c>
      <c r="J5285" s="38">
        <f t="shared" si="737"/>
        <v>20161</v>
      </c>
      <c r="K5285" s="38">
        <f t="shared" si="738"/>
        <v>667806.28749999998</v>
      </c>
      <c r="L5285" s="38">
        <f t="shared" si="739"/>
        <v>857157</v>
      </c>
      <c r="M5285" s="39">
        <f t="shared" si="740"/>
        <v>343208.95324570913</v>
      </c>
      <c r="N5285" s="40">
        <f t="shared" si="741"/>
        <v>228429.39838847567</v>
      </c>
      <c r="O5285" s="41">
        <f t="shared" si="742"/>
        <v>0.66556946206743972</v>
      </c>
      <c r="P5285" s="42">
        <f t="shared" si="743"/>
        <v>20161</v>
      </c>
      <c r="Q5285" s="43" t="str">
        <f t="shared" si="744"/>
        <v>MEDIA GEO</v>
      </c>
    </row>
    <row r="5286" spans="2:17" s="44" customFormat="1" x14ac:dyDescent="0.3">
      <c r="B5286" s="87">
        <v>5240</v>
      </c>
      <c r="C5286" s="88">
        <v>72154500</v>
      </c>
      <c r="D5286" s="89" t="s">
        <v>1657</v>
      </c>
      <c r="E5286" s="78">
        <v>19515</v>
      </c>
      <c r="F5286" s="35">
        <f t="shared" si="745"/>
        <v>20510</v>
      </c>
      <c r="G5286" s="36">
        <v>854241.5</v>
      </c>
      <c r="H5286" s="36">
        <v>859197.85</v>
      </c>
      <c r="I5286" s="37">
        <v>936750.15</v>
      </c>
      <c r="J5286" s="38">
        <f t="shared" si="737"/>
        <v>20510</v>
      </c>
      <c r="K5286" s="38">
        <f t="shared" si="738"/>
        <v>667674.875</v>
      </c>
      <c r="L5286" s="38">
        <f t="shared" si="739"/>
        <v>856719.67500000005</v>
      </c>
      <c r="M5286" s="39">
        <f t="shared" si="740"/>
        <v>344600.4338199459</v>
      </c>
      <c r="N5286" s="40">
        <f t="shared" si="741"/>
        <v>229166.54347177374</v>
      </c>
      <c r="O5286" s="41">
        <f t="shared" si="742"/>
        <v>0.66502105331507944</v>
      </c>
      <c r="P5286" s="42">
        <f t="shared" si="743"/>
        <v>20510</v>
      </c>
      <c r="Q5286" s="43" t="str">
        <f t="shared" si="744"/>
        <v>MEDIA GEO</v>
      </c>
    </row>
    <row r="5287" spans="2:17" s="44" customFormat="1" x14ac:dyDescent="0.3">
      <c r="B5287" s="87">
        <v>5241</v>
      </c>
      <c r="C5287" s="88">
        <v>72154500</v>
      </c>
      <c r="D5287" s="89" t="s">
        <v>1658</v>
      </c>
      <c r="E5287" s="78">
        <v>24062</v>
      </c>
      <c r="F5287" s="35">
        <f t="shared" si="745"/>
        <v>25289</v>
      </c>
      <c r="G5287" s="36">
        <v>841413.3</v>
      </c>
      <c r="H5287" s="36">
        <v>871734.5</v>
      </c>
      <c r="I5287" s="37">
        <v>936750.15</v>
      </c>
      <c r="J5287" s="38">
        <f t="shared" si="737"/>
        <v>25289</v>
      </c>
      <c r="K5287" s="38">
        <f t="shared" si="738"/>
        <v>668796.73750000005</v>
      </c>
      <c r="L5287" s="38">
        <f t="shared" si="739"/>
        <v>856573.9</v>
      </c>
      <c r="M5287" s="39">
        <f t="shared" si="740"/>
        <v>363067.4028709383</v>
      </c>
      <c r="N5287" s="40">
        <f t="shared" si="741"/>
        <v>238845.39920840206</v>
      </c>
      <c r="O5287" s="41">
        <f t="shared" si="742"/>
        <v>0.65785415413155623</v>
      </c>
      <c r="P5287" s="42">
        <f t="shared" si="743"/>
        <v>25289</v>
      </c>
      <c r="Q5287" s="43" t="str">
        <f t="shared" si="744"/>
        <v>MEDIA GEO</v>
      </c>
    </row>
    <row r="5288" spans="2:17" s="44" customFormat="1" x14ac:dyDescent="0.3">
      <c r="B5288" s="87">
        <v>5242</v>
      </c>
      <c r="C5288" s="88">
        <v>72154500</v>
      </c>
      <c r="D5288" s="89" t="s">
        <v>1659</v>
      </c>
      <c r="E5288" s="78">
        <v>17747</v>
      </c>
      <c r="F5288" s="35">
        <f t="shared" si="745"/>
        <v>18652</v>
      </c>
      <c r="G5288" s="36">
        <v>1599734.85</v>
      </c>
      <c r="H5288" s="36">
        <v>1646091.3</v>
      </c>
      <c r="I5288" s="37">
        <v>1769416.95</v>
      </c>
      <c r="J5288" s="38">
        <f t="shared" si="737"/>
        <v>18652</v>
      </c>
      <c r="K5288" s="38">
        <f t="shared" si="738"/>
        <v>1258473.7750000001</v>
      </c>
      <c r="L5288" s="38">
        <f t="shared" si="739"/>
        <v>1622913.0750000002</v>
      </c>
      <c r="M5288" s="39">
        <f t="shared" si="740"/>
        <v>542955.67766608659</v>
      </c>
      <c r="N5288" s="40">
        <f t="shared" si="741"/>
        <v>370738.68587873562</v>
      </c>
      <c r="O5288" s="41">
        <f t="shared" si="742"/>
        <v>0.68281574560997027</v>
      </c>
      <c r="P5288" s="42">
        <f t="shared" si="743"/>
        <v>18652</v>
      </c>
      <c r="Q5288" s="43" t="str">
        <f t="shared" si="744"/>
        <v>MEDIA GEO</v>
      </c>
    </row>
    <row r="5289" spans="2:17" s="44" customFormat="1" x14ac:dyDescent="0.3">
      <c r="B5289" s="87">
        <v>5243</v>
      </c>
      <c r="C5289" s="88">
        <v>72154500</v>
      </c>
      <c r="D5289" s="89" t="s">
        <v>1660</v>
      </c>
      <c r="E5289" s="78">
        <v>11838</v>
      </c>
      <c r="F5289" s="35">
        <f t="shared" si="745"/>
        <v>12442</v>
      </c>
      <c r="G5289" s="36">
        <v>1591863</v>
      </c>
      <c r="H5289" s="36">
        <v>1620434.9</v>
      </c>
      <c r="I5289" s="37">
        <v>1769416.95</v>
      </c>
      <c r="J5289" s="38">
        <f t="shared" si="737"/>
        <v>12442</v>
      </c>
      <c r="K5289" s="38">
        <f t="shared" si="738"/>
        <v>1248539.2124999999</v>
      </c>
      <c r="L5289" s="38">
        <f t="shared" si="739"/>
        <v>1606148.95</v>
      </c>
      <c r="M5289" s="39">
        <f t="shared" si="740"/>
        <v>488162.49977060349</v>
      </c>
      <c r="N5289" s="40">
        <f t="shared" si="741"/>
        <v>336385.19133724715</v>
      </c>
      <c r="O5289" s="41">
        <f t="shared" si="742"/>
        <v>0.68908445752248626</v>
      </c>
      <c r="P5289" s="42">
        <f t="shared" si="743"/>
        <v>12442</v>
      </c>
      <c r="Q5289" s="43" t="str">
        <f t="shared" si="744"/>
        <v>MEDIA GEO</v>
      </c>
    </row>
    <row r="5290" spans="2:17" s="44" customFormat="1" x14ac:dyDescent="0.3">
      <c r="B5290" s="87">
        <v>5244</v>
      </c>
      <c r="C5290" s="88">
        <v>72154500</v>
      </c>
      <c r="D5290" s="89" t="s">
        <v>1661</v>
      </c>
      <c r="E5290" s="78">
        <v>11120</v>
      </c>
      <c r="F5290" s="35">
        <f t="shared" si="745"/>
        <v>11687</v>
      </c>
      <c r="G5290" s="36">
        <v>1747842.25</v>
      </c>
      <c r="H5290" s="36">
        <v>1792740.95</v>
      </c>
      <c r="I5290" s="37">
        <v>1942889.2</v>
      </c>
      <c r="J5290" s="38">
        <f t="shared" si="737"/>
        <v>11687</v>
      </c>
      <c r="K5290" s="38">
        <f t="shared" si="738"/>
        <v>1373789.85</v>
      </c>
      <c r="L5290" s="38">
        <f t="shared" si="739"/>
        <v>1770291.6</v>
      </c>
      <c r="M5290" s="39">
        <f t="shared" si="740"/>
        <v>516467.16094514146</v>
      </c>
      <c r="N5290" s="40">
        <f t="shared" si="741"/>
        <v>356933.4748127464</v>
      </c>
      <c r="O5290" s="41">
        <f t="shared" si="742"/>
        <v>0.69110584719375689</v>
      </c>
      <c r="P5290" s="42">
        <f t="shared" si="743"/>
        <v>11687</v>
      </c>
      <c r="Q5290" s="43" t="str">
        <f t="shared" si="744"/>
        <v>MEDIA GEO</v>
      </c>
    </row>
    <row r="5291" spans="2:17" s="44" customFormat="1" x14ac:dyDescent="0.3">
      <c r="B5291" s="87">
        <v>5245</v>
      </c>
      <c r="C5291" s="88">
        <v>72154500</v>
      </c>
      <c r="D5291" s="89" t="s">
        <v>1662</v>
      </c>
      <c r="E5291" s="78">
        <v>11157</v>
      </c>
      <c r="F5291" s="35">
        <f t="shared" si="745"/>
        <v>11726</v>
      </c>
      <c r="G5291" s="36">
        <v>1878456.65</v>
      </c>
      <c r="H5291" s="36">
        <v>1925104.65</v>
      </c>
      <c r="I5291" s="37">
        <v>2081667</v>
      </c>
      <c r="J5291" s="38">
        <f t="shared" si="737"/>
        <v>11726</v>
      </c>
      <c r="K5291" s="38">
        <f t="shared" si="738"/>
        <v>1474238.575</v>
      </c>
      <c r="L5291" s="38">
        <f t="shared" si="739"/>
        <v>1901780.65</v>
      </c>
      <c r="M5291" s="39">
        <f t="shared" si="740"/>
        <v>545072.36862551584</v>
      </c>
      <c r="N5291" s="40">
        <f t="shared" si="741"/>
        <v>377132.83397632232</v>
      </c>
      <c r="O5291" s="41">
        <f t="shared" si="742"/>
        <v>0.69189497704189451</v>
      </c>
      <c r="P5291" s="42">
        <f t="shared" si="743"/>
        <v>11726</v>
      </c>
      <c r="Q5291" s="43" t="str">
        <f t="shared" si="744"/>
        <v>MEDIA GEO</v>
      </c>
    </row>
    <row r="5292" spans="2:17" s="44" customFormat="1" x14ac:dyDescent="0.3">
      <c r="B5292" s="87">
        <v>5246</v>
      </c>
      <c r="C5292" s="88">
        <v>72154500</v>
      </c>
      <c r="D5292" s="89" t="s">
        <v>1663</v>
      </c>
      <c r="E5292" s="78">
        <v>11267</v>
      </c>
      <c r="F5292" s="35">
        <f t="shared" si="745"/>
        <v>11842</v>
      </c>
      <c r="G5292" s="36">
        <v>2042307.75</v>
      </c>
      <c r="H5292" s="36">
        <v>2068255.7</v>
      </c>
      <c r="I5292" s="37">
        <v>2255139.25</v>
      </c>
      <c r="J5292" s="38">
        <f t="shared" si="737"/>
        <v>11842</v>
      </c>
      <c r="K5292" s="38">
        <f t="shared" si="738"/>
        <v>1594386.175</v>
      </c>
      <c r="L5292" s="38">
        <f t="shared" si="739"/>
        <v>2055281.7250000001</v>
      </c>
      <c r="M5292" s="39">
        <f t="shared" si="740"/>
        <v>579536.72062459239</v>
      </c>
      <c r="N5292" s="40">
        <f t="shared" si="741"/>
        <v>401420.78659745184</v>
      </c>
      <c r="O5292" s="41">
        <f t="shared" si="742"/>
        <v>0.6926580703373254</v>
      </c>
      <c r="P5292" s="42">
        <f t="shared" si="743"/>
        <v>11842</v>
      </c>
      <c r="Q5292" s="43" t="str">
        <f t="shared" si="744"/>
        <v>MEDIA GEO</v>
      </c>
    </row>
    <row r="5293" spans="2:17" s="44" customFormat="1" x14ac:dyDescent="0.3">
      <c r="B5293" s="87">
        <v>5247</v>
      </c>
      <c r="C5293" s="88">
        <v>72154500</v>
      </c>
      <c r="D5293" s="89" t="s">
        <v>1664</v>
      </c>
      <c r="E5293" s="78">
        <v>12758</v>
      </c>
      <c r="F5293" s="35">
        <f t="shared" si="745"/>
        <v>13409</v>
      </c>
      <c r="G5293" s="36">
        <v>2567389.2999999998</v>
      </c>
      <c r="H5293" s="36">
        <v>2585465.4</v>
      </c>
      <c r="I5293" s="37">
        <v>2844944.9</v>
      </c>
      <c r="J5293" s="38">
        <f t="shared" si="737"/>
        <v>13409</v>
      </c>
      <c r="K5293" s="38">
        <f t="shared" si="738"/>
        <v>2002802.15</v>
      </c>
      <c r="L5293" s="38">
        <f t="shared" si="739"/>
        <v>2576427.3499999996</v>
      </c>
      <c r="M5293" s="39">
        <f t="shared" si="740"/>
        <v>709373.85331471893</v>
      </c>
      <c r="N5293" s="40">
        <f t="shared" si="741"/>
        <v>492121.46724633861</v>
      </c>
      <c r="O5293" s="41">
        <f t="shared" si="742"/>
        <v>0.69374063471156067</v>
      </c>
      <c r="P5293" s="42">
        <f t="shared" si="743"/>
        <v>13409</v>
      </c>
      <c r="Q5293" s="43" t="str">
        <f t="shared" si="744"/>
        <v>MEDIA GEO</v>
      </c>
    </row>
    <row r="5294" spans="2:17" s="44" customFormat="1" x14ac:dyDescent="0.3">
      <c r="B5294" s="87">
        <v>5248</v>
      </c>
      <c r="C5294" s="88">
        <v>72154500</v>
      </c>
      <c r="D5294" s="89" t="s">
        <v>1665</v>
      </c>
      <c r="E5294" s="78">
        <v>126716</v>
      </c>
      <c r="F5294" s="35">
        <f t="shared" si="745"/>
        <v>133179</v>
      </c>
      <c r="G5294" s="36">
        <v>2587506.25</v>
      </c>
      <c r="H5294" s="36">
        <v>2630072.5499999998</v>
      </c>
      <c r="I5294" s="37">
        <v>2844944.9</v>
      </c>
      <c r="J5294" s="38">
        <f t="shared" si="737"/>
        <v>133179</v>
      </c>
      <c r="K5294" s="38">
        <f t="shared" si="738"/>
        <v>2048925.6749999998</v>
      </c>
      <c r="L5294" s="38">
        <f t="shared" si="739"/>
        <v>2608789.4</v>
      </c>
      <c r="M5294" s="39">
        <f t="shared" si="740"/>
        <v>1267184.0163410299</v>
      </c>
      <c r="N5294" s="40">
        <f t="shared" si="741"/>
        <v>801862.63695430395</v>
      </c>
      <c r="O5294" s="41">
        <f t="shared" si="742"/>
        <v>0.63279099689851459</v>
      </c>
      <c r="P5294" s="42">
        <f t="shared" si="743"/>
        <v>133179</v>
      </c>
      <c r="Q5294" s="43" t="str">
        <f t="shared" si="744"/>
        <v>MEDIA GEO</v>
      </c>
    </row>
    <row r="5295" spans="2:17" s="44" customFormat="1" x14ac:dyDescent="0.3">
      <c r="B5295" s="87">
        <v>5249</v>
      </c>
      <c r="C5295" s="88">
        <v>72154500</v>
      </c>
      <c r="D5295" s="89" t="s">
        <v>1666</v>
      </c>
      <c r="E5295" s="78">
        <v>120751</v>
      </c>
      <c r="F5295" s="35">
        <f t="shared" si="745"/>
        <v>126909</v>
      </c>
      <c r="G5295" s="36">
        <v>3100342.7</v>
      </c>
      <c r="H5295" s="36">
        <v>3134454.05</v>
      </c>
      <c r="I5295" s="37">
        <v>3400056.1</v>
      </c>
      <c r="J5295" s="38">
        <f t="shared" si="737"/>
        <v>126909</v>
      </c>
      <c r="K5295" s="38">
        <f t="shared" si="738"/>
        <v>2440440.4624999999</v>
      </c>
      <c r="L5295" s="38">
        <f t="shared" si="739"/>
        <v>3117398.375</v>
      </c>
      <c r="M5295" s="39">
        <f t="shared" si="740"/>
        <v>1430993.0633713873</v>
      </c>
      <c r="N5295" s="40">
        <f t="shared" si="741"/>
        <v>922126.68444721529</v>
      </c>
      <c r="O5295" s="41">
        <f t="shared" si="742"/>
        <v>0.64439633430137366</v>
      </c>
      <c r="P5295" s="42">
        <f t="shared" si="743"/>
        <v>126909</v>
      </c>
      <c r="Q5295" s="43" t="str">
        <f t="shared" si="744"/>
        <v>MEDIA GEO</v>
      </c>
    </row>
    <row r="5296" spans="2:17" s="44" customFormat="1" x14ac:dyDescent="0.3">
      <c r="B5296" s="87">
        <v>5250</v>
      </c>
      <c r="C5296" s="88">
        <v>72154500</v>
      </c>
      <c r="D5296" s="89" t="s">
        <v>1667</v>
      </c>
      <c r="E5296" s="78">
        <v>113811</v>
      </c>
      <c r="F5296" s="35">
        <f t="shared" si="745"/>
        <v>119615</v>
      </c>
      <c r="G5296" s="36">
        <v>5282886</v>
      </c>
      <c r="H5296" s="36">
        <v>5374432.7000000002</v>
      </c>
      <c r="I5296" s="37">
        <v>5828667.5999999996</v>
      </c>
      <c r="J5296" s="38">
        <f t="shared" si="737"/>
        <v>119615</v>
      </c>
      <c r="K5296" s="38">
        <f t="shared" si="738"/>
        <v>4151400.3249999997</v>
      </c>
      <c r="L5296" s="38">
        <f t="shared" si="739"/>
        <v>5328659.3499999996</v>
      </c>
      <c r="M5296" s="39">
        <f t="shared" si="740"/>
        <v>2109306.545665374</v>
      </c>
      <c r="N5296" s="40">
        <f t="shared" si="741"/>
        <v>1406924.3844095292</v>
      </c>
      <c r="O5296" s="41">
        <f t="shared" si="742"/>
        <v>0.66700802085915845</v>
      </c>
      <c r="P5296" s="42">
        <f t="shared" si="743"/>
        <v>119615</v>
      </c>
      <c r="Q5296" s="43" t="str">
        <f t="shared" si="744"/>
        <v>MEDIA GEO</v>
      </c>
    </row>
    <row r="5297" spans="2:17" s="44" customFormat="1" ht="21.6" x14ac:dyDescent="0.3">
      <c r="B5297" s="87">
        <v>5251</v>
      </c>
      <c r="C5297" s="88">
        <v>72154500</v>
      </c>
      <c r="D5297" s="89" t="s">
        <v>1668</v>
      </c>
      <c r="E5297" s="78">
        <v>126661</v>
      </c>
      <c r="F5297" s="35">
        <f t="shared" si="745"/>
        <v>133121</v>
      </c>
      <c r="G5297" s="36">
        <v>3067980.65</v>
      </c>
      <c r="H5297" s="36">
        <v>3165066.8</v>
      </c>
      <c r="I5297" s="37">
        <v>3400056.1</v>
      </c>
      <c r="J5297" s="38">
        <f t="shared" si="737"/>
        <v>133121</v>
      </c>
      <c r="K5297" s="38">
        <f t="shared" si="738"/>
        <v>2441556.1374999997</v>
      </c>
      <c r="L5297" s="38">
        <f t="shared" si="739"/>
        <v>3116523.7249999996</v>
      </c>
      <c r="M5297" s="39">
        <f t="shared" si="740"/>
        <v>1447911.5673229659</v>
      </c>
      <c r="N5297" s="40">
        <f t="shared" si="741"/>
        <v>929697.32599417726</v>
      </c>
      <c r="O5297" s="41">
        <f t="shared" si="742"/>
        <v>0.64209537859628296</v>
      </c>
      <c r="P5297" s="42">
        <f t="shared" si="743"/>
        <v>133121</v>
      </c>
      <c r="Q5297" s="43" t="str">
        <f t="shared" si="744"/>
        <v>MEDIA GEO</v>
      </c>
    </row>
    <row r="5298" spans="2:17" s="44" customFormat="1" x14ac:dyDescent="0.3">
      <c r="B5298" s="87">
        <v>5252</v>
      </c>
      <c r="C5298" s="88">
        <v>72154500</v>
      </c>
      <c r="D5298" s="89" t="s">
        <v>1669</v>
      </c>
      <c r="E5298" s="78">
        <v>113756</v>
      </c>
      <c r="F5298" s="35">
        <f t="shared" si="745"/>
        <v>119558</v>
      </c>
      <c r="G5298" s="36">
        <v>5221368.95</v>
      </c>
      <c r="H5298" s="36">
        <v>5416415.9000000004</v>
      </c>
      <c r="I5298" s="37">
        <v>5828667.5999999996</v>
      </c>
      <c r="J5298" s="38">
        <f t="shared" si="737"/>
        <v>119558</v>
      </c>
      <c r="K5298" s="38">
        <f t="shared" si="738"/>
        <v>4146502.6125000003</v>
      </c>
      <c r="L5298" s="38">
        <f t="shared" si="739"/>
        <v>5318892.4250000007</v>
      </c>
      <c r="M5298" s="39">
        <f t="shared" si="740"/>
        <v>2106983.2311614002</v>
      </c>
      <c r="N5298" s="40">
        <f t="shared" si="741"/>
        <v>1405321.8580554677</v>
      </c>
      <c r="O5298" s="41">
        <f t="shared" si="742"/>
        <v>0.6669829343069017</v>
      </c>
      <c r="P5298" s="42">
        <f t="shared" si="743"/>
        <v>119558</v>
      </c>
      <c r="Q5298" s="43" t="str">
        <f t="shared" si="744"/>
        <v>MEDIA GEO</v>
      </c>
    </row>
    <row r="5299" spans="2:17" s="44" customFormat="1" x14ac:dyDescent="0.3">
      <c r="B5299" s="87">
        <v>5253</v>
      </c>
      <c r="C5299" s="88">
        <v>72154500</v>
      </c>
      <c r="D5299" s="89" t="s">
        <v>1670</v>
      </c>
      <c r="E5299" s="78">
        <v>153926</v>
      </c>
      <c r="F5299" s="35">
        <f t="shared" si="745"/>
        <v>161776</v>
      </c>
      <c r="G5299" s="36">
        <v>7221985.0499999998</v>
      </c>
      <c r="H5299" s="36">
        <v>7275630.25</v>
      </c>
      <c r="I5299" s="37">
        <v>7979723.5</v>
      </c>
      <c r="J5299" s="38">
        <f t="shared" si="737"/>
        <v>161776</v>
      </c>
      <c r="K5299" s="38">
        <f t="shared" si="738"/>
        <v>5659778.7000000002</v>
      </c>
      <c r="L5299" s="38">
        <f t="shared" si="739"/>
        <v>7248807.6500000004</v>
      </c>
      <c r="M5299" s="39">
        <f t="shared" si="740"/>
        <v>2869837.3620071732</v>
      </c>
      <c r="N5299" s="40">
        <f t="shared" si="741"/>
        <v>1914888.5529445501</v>
      </c>
      <c r="O5299" s="41">
        <f t="shared" si="742"/>
        <v>0.66724636674367876</v>
      </c>
      <c r="P5299" s="42">
        <f t="shared" si="743"/>
        <v>161776</v>
      </c>
      <c r="Q5299" s="43" t="str">
        <f t="shared" si="744"/>
        <v>MEDIA GEO</v>
      </c>
    </row>
    <row r="5300" spans="2:17" s="44" customFormat="1" x14ac:dyDescent="0.3">
      <c r="B5300" s="87">
        <v>5254</v>
      </c>
      <c r="C5300" s="88">
        <v>72154500</v>
      </c>
      <c r="D5300" s="89" t="s">
        <v>1671</v>
      </c>
      <c r="E5300" s="78">
        <v>586672</v>
      </c>
      <c r="F5300" s="35">
        <f t="shared" si="745"/>
        <v>616592</v>
      </c>
      <c r="G5300" s="36">
        <v>3091887.75</v>
      </c>
      <c r="H5300" s="36">
        <v>3125416</v>
      </c>
      <c r="I5300" s="37">
        <v>3400056.1</v>
      </c>
      <c r="J5300" s="38">
        <f t="shared" si="737"/>
        <v>616592</v>
      </c>
      <c r="K5300" s="38">
        <f t="shared" si="738"/>
        <v>2558487.9624999999</v>
      </c>
      <c r="L5300" s="38">
        <f t="shared" si="739"/>
        <v>3108651.875</v>
      </c>
      <c r="M5300" s="39">
        <f t="shared" si="740"/>
        <v>2121552.9702130877</v>
      </c>
      <c r="N5300" s="40">
        <f t="shared" si="741"/>
        <v>1064168.10745876</v>
      </c>
      <c r="O5300" s="41">
        <f t="shared" si="742"/>
        <v>0.50159865079959587</v>
      </c>
      <c r="P5300" s="42">
        <f t="shared" si="743"/>
        <v>616592</v>
      </c>
      <c r="Q5300" s="43" t="str">
        <f t="shared" si="744"/>
        <v>MEDIA GEO</v>
      </c>
    </row>
    <row r="5301" spans="2:17" s="44" customFormat="1" x14ac:dyDescent="0.3">
      <c r="B5301" s="87">
        <v>5255</v>
      </c>
      <c r="C5301" s="88">
        <v>72154500</v>
      </c>
      <c r="D5301" s="89" t="s">
        <v>1672</v>
      </c>
      <c r="E5301" s="78">
        <v>138554</v>
      </c>
      <c r="F5301" s="35">
        <f t="shared" si="745"/>
        <v>145620</v>
      </c>
      <c r="G5301" s="36">
        <v>1507605.05</v>
      </c>
      <c r="H5301" s="36">
        <v>1537051.6</v>
      </c>
      <c r="I5301" s="37">
        <v>1665333.6</v>
      </c>
      <c r="J5301" s="38">
        <f t="shared" si="737"/>
        <v>145620</v>
      </c>
      <c r="K5301" s="38">
        <f t="shared" si="738"/>
        <v>1213902.5625</v>
      </c>
      <c r="L5301" s="38">
        <f t="shared" si="739"/>
        <v>1522328.3250000002</v>
      </c>
      <c r="M5301" s="39">
        <f t="shared" si="740"/>
        <v>865813.94329987036</v>
      </c>
      <c r="N5301" s="40">
        <f t="shared" si="741"/>
        <v>509254.02107681817</v>
      </c>
      <c r="O5301" s="41">
        <f t="shared" si="742"/>
        <v>0.58817951017963754</v>
      </c>
      <c r="P5301" s="42">
        <f t="shared" si="743"/>
        <v>145620</v>
      </c>
      <c r="Q5301" s="43" t="str">
        <f t="shared" si="744"/>
        <v>MEDIA GEO</v>
      </c>
    </row>
    <row r="5302" spans="2:17" s="44" customFormat="1" x14ac:dyDescent="0.3">
      <c r="B5302" s="87">
        <v>5256</v>
      </c>
      <c r="C5302" s="88">
        <v>72154500</v>
      </c>
      <c r="D5302" s="89" t="s">
        <v>1673</v>
      </c>
      <c r="E5302" s="78">
        <v>20969</v>
      </c>
      <c r="F5302" s="35">
        <f t="shared" si="745"/>
        <v>22038</v>
      </c>
      <c r="G5302" s="36">
        <v>1490695.15</v>
      </c>
      <c r="H5302" s="36">
        <v>1526847.35</v>
      </c>
      <c r="I5302" s="37">
        <v>1665333.6</v>
      </c>
      <c r="J5302" s="38">
        <f t="shared" si="737"/>
        <v>22038</v>
      </c>
      <c r="K5302" s="38">
        <f t="shared" si="738"/>
        <v>1176228.5249999999</v>
      </c>
      <c r="L5302" s="38">
        <f t="shared" si="739"/>
        <v>1508771.25</v>
      </c>
      <c r="M5302" s="39">
        <f t="shared" si="740"/>
        <v>537606.44971550931</v>
      </c>
      <c r="N5302" s="40">
        <f t="shared" si="741"/>
        <v>364561.94695967215</v>
      </c>
      <c r="O5302" s="41">
        <f t="shared" si="742"/>
        <v>0.67812048600345309</v>
      </c>
      <c r="P5302" s="42">
        <f t="shared" si="743"/>
        <v>22038</v>
      </c>
      <c r="Q5302" s="43" t="str">
        <f t="shared" si="744"/>
        <v>MEDIA GEO</v>
      </c>
    </row>
    <row r="5303" spans="2:17" s="44" customFormat="1" x14ac:dyDescent="0.3">
      <c r="B5303" s="87">
        <v>5257</v>
      </c>
      <c r="C5303" s="88">
        <v>72154500</v>
      </c>
      <c r="D5303" s="89" t="s">
        <v>1674</v>
      </c>
      <c r="E5303" s="78">
        <v>21613</v>
      </c>
      <c r="F5303" s="35">
        <f t="shared" si="745"/>
        <v>22715</v>
      </c>
      <c r="G5303" s="36">
        <v>1503523.35</v>
      </c>
      <c r="H5303" s="36">
        <v>1547838.95</v>
      </c>
      <c r="I5303" s="37">
        <v>1665333.6</v>
      </c>
      <c r="J5303" s="38">
        <f t="shared" si="737"/>
        <v>22715</v>
      </c>
      <c r="K5303" s="38">
        <f t="shared" si="738"/>
        <v>1184852.7250000001</v>
      </c>
      <c r="L5303" s="38">
        <f t="shared" si="739"/>
        <v>1525681.15</v>
      </c>
      <c r="M5303" s="39">
        <f t="shared" si="740"/>
        <v>544706.40684878093</v>
      </c>
      <c r="N5303" s="40">
        <f t="shared" si="741"/>
        <v>369103.6635038791</v>
      </c>
      <c r="O5303" s="41">
        <f t="shared" si="742"/>
        <v>0.67761946410582263</v>
      </c>
      <c r="P5303" s="42">
        <f t="shared" si="743"/>
        <v>22715</v>
      </c>
      <c r="Q5303" s="43" t="str">
        <f t="shared" si="744"/>
        <v>MEDIA GEO</v>
      </c>
    </row>
    <row r="5304" spans="2:17" s="44" customFormat="1" x14ac:dyDescent="0.3">
      <c r="B5304" s="87">
        <v>5258</v>
      </c>
      <c r="C5304" s="88">
        <v>72154500</v>
      </c>
      <c r="D5304" s="89" t="s">
        <v>1675</v>
      </c>
      <c r="E5304" s="78">
        <v>19791</v>
      </c>
      <c r="F5304" s="35">
        <f t="shared" si="745"/>
        <v>20800</v>
      </c>
      <c r="G5304" s="36">
        <v>1490403.6</v>
      </c>
      <c r="H5304" s="36">
        <v>1519850.15</v>
      </c>
      <c r="I5304" s="37">
        <v>1665333.6</v>
      </c>
      <c r="J5304" s="38">
        <f t="shared" si="737"/>
        <v>20800</v>
      </c>
      <c r="K5304" s="38">
        <f t="shared" si="738"/>
        <v>1174096.8374999999</v>
      </c>
      <c r="L5304" s="38">
        <f t="shared" si="739"/>
        <v>1505126.875</v>
      </c>
      <c r="M5304" s="39">
        <f t="shared" si="740"/>
        <v>529257.85248100944</v>
      </c>
      <c r="N5304" s="40">
        <f t="shared" si="741"/>
        <v>359533.99543687096</v>
      </c>
      <c r="O5304" s="41">
        <f t="shared" si="742"/>
        <v>0.67931726237311063</v>
      </c>
      <c r="P5304" s="42">
        <f t="shared" si="743"/>
        <v>20800</v>
      </c>
      <c r="Q5304" s="43" t="str">
        <f t="shared" si="744"/>
        <v>MEDIA GEO</v>
      </c>
    </row>
    <row r="5305" spans="2:17" s="44" customFormat="1" x14ac:dyDescent="0.3">
      <c r="B5305" s="87">
        <v>5259</v>
      </c>
      <c r="C5305" s="88">
        <v>72154500</v>
      </c>
      <c r="D5305" s="89" t="s">
        <v>1676</v>
      </c>
      <c r="E5305" s="78">
        <v>18852</v>
      </c>
      <c r="F5305" s="35">
        <f t="shared" si="745"/>
        <v>19813</v>
      </c>
      <c r="G5305" s="36">
        <v>1201477.55</v>
      </c>
      <c r="H5305" s="36">
        <v>1213139.55</v>
      </c>
      <c r="I5305" s="37">
        <v>1318389.1000000001</v>
      </c>
      <c r="J5305" s="38">
        <f t="shared" si="737"/>
        <v>19813</v>
      </c>
      <c r="K5305" s="38">
        <f t="shared" si="738"/>
        <v>938204.8</v>
      </c>
      <c r="L5305" s="38">
        <f t="shared" si="739"/>
        <v>1207308.55</v>
      </c>
      <c r="M5305" s="39">
        <f t="shared" si="740"/>
        <v>441728.13969517092</v>
      </c>
      <c r="N5305" s="40">
        <f t="shared" si="741"/>
        <v>298339.05636372481</v>
      </c>
      <c r="O5305" s="41">
        <f t="shared" si="742"/>
        <v>0.67539065219979766</v>
      </c>
      <c r="P5305" s="42">
        <f t="shared" si="743"/>
        <v>19813</v>
      </c>
      <c r="Q5305" s="43" t="str">
        <f t="shared" si="744"/>
        <v>MEDIA GEO</v>
      </c>
    </row>
    <row r="5306" spans="2:17" s="44" customFormat="1" x14ac:dyDescent="0.3">
      <c r="B5306" s="87">
        <v>5260</v>
      </c>
      <c r="C5306" s="88">
        <v>72154500</v>
      </c>
      <c r="D5306" s="89" t="s">
        <v>1677</v>
      </c>
      <c r="E5306" s="78">
        <v>13826</v>
      </c>
      <c r="F5306" s="35">
        <f t="shared" si="745"/>
        <v>14531</v>
      </c>
      <c r="G5306" s="36">
        <v>4863928.6500000004</v>
      </c>
      <c r="H5306" s="36">
        <v>4881130.0999999996</v>
      </c>
      <c r="I5306" s="37">
        <v>5377639.75</v>
      </c>
      <c r="J5306" s="38">
        <f t="shared" si="737"/>
        <v>14531</v>
      </c>
      <c r="K5306" s="38">
        <f t="shared" si="738"/>
        <v>3784307.375</v>
      </c>
      <c r="L5306" s="38">
        <f t="shared" si="739"/>
        <v>4872529.375</v>
      </c>
      <c r="M5306" s="39">
        <f t="shared" si="740"/>
        <v>1167074.8136205769</v>
      </c>
      <c r="N5306" s="40">
        <f t="shared" si="741"/>
        <v>814971.54622571415</v>
      </c>
      <c r="O5306" s="41">
        <f t="shared" si="742"/>
        <v>0.69830274521772551</v>
      </c>
      <c r="P5306" s="42">
        <f t="shared" si="743"/>
        <v>14531</v>
      </c>
      <c r="Q5306" s="43" t="str">
        <f t="shared" si="744"/>
        <v>MEDIA GEO</v>
      </c>
    </row>
    <row r="5307" spans="2:17" s="44" customFormat="1" x14ac:dyDescent="0.3">
      <c r="B5307" s="87">
        <v>5261</v>
      </c>
      <c r="C5307" s="88">
        <v>72154500</v>
      </c>
      <c r="D5307" s="89" t="s">
        <v>1678</v>
      </c>
      <c r="E5307" s="78">
        <v>120162</v>
      </c>
      <c r="F5307" s="35">
        <f t="shared" si="745"/>
        <v>126290</v>
      </c>
      <c r="G5307" s="36">
        <v>3095094.8</v>
      </c>
      <c r="H5307" s="36">
        <v>3174396.4</v>
      </c>
      <c r="I5307" s="37">
        <v>3469445</v>
      </c>
      <c r="J5307" s="38">
        <f t="shared" si="737"/>
        <v>126290</v>
      </c>
      <c r="K5307" s="38">
        <f t="shared" si="738"/>
        <v>2466306.5499999998</v>
      </c>
      <c r="L5307" s="38">
        <f t="shared" si="739"/>
        <v>3134745.5999999996</v>
      </c>
      <c r="M5307" s="39">
        <f t="shared" si="740"/>
        <v>1440426.2292243054</v>
      </c>
      <c r="N5307" s="40">
        <f t="shared" si="741"/>
        <v>929234.63908742554</v>
      </c>
      <c r="O5307" s="41">
        <f t="shared" si="742"/>
        <v>0.64511088470517131</v>
      </c>
      <c r="P5307" s="42">
        <f t="shared" si="743"/>
        <v>126290</v>
      </c>
      <c r="Q5307" s="43" t="str">
        <f t="shared" si="744"/>
        <v>MEDIA GEO</v>
      </c>
    </row>
    <row r="5308" spans="2:17" s="44" customFormat="1" x14ac:dyDescent="0.3">
      <c r="B5308" s="87">
        <v>5262</v>
      </c>
      <c r="C5308" s="88">
        <v>72154500</v>
      </c>
      <c r="D5308" s="89" t="s">
        <v>1048</v>
      </c>
      <c r="E5308" s="78">
        <v>64196</v>
      </c>
      <c r="F5308" s="35">
        <f t="shared" si="745"/>
        <v>67470</v>
      </c>
      <c r="G5308" s="36">
        <v>2319571.7999999998</v>
      </c>
      <c r="H5308" s="36">
        <v>2405870.6</v>
      </c>
      <c r="I5308" s="37">
        <v>2602083.75</v>
      </c>
      <c r="J5308" s="38">
        <f t="shared" si="737"/>
        <v>67470</v>
      </c>
      <c r="K5308" s="38">
        <f t="shared" si="738"/>
        <v>1848749.0375000001</v>
      </c>
      <c r="L5308" s="38">
        <f t="shared" si="739"/>
        <v>2362721.2000000002</v>
      </c>
      <c r="M5308" s="39">
        <f t="shared" si="740"/>
        <v>994896.75989678828</v>
      </c>
      <c r="N5308" s="40">
        <f t="shared" si="741"/>
        <v>655789.75097688707</v>
      </c>
      <c r="O5308" s="41">
        <f t="shared" si="742"/>
        <v>0.65915356990902196</v>
      </c>
      <c r="P5308" s="42">
        <f t="shared" si="743"/>
        <v>67470</v>
      </c>
      <c r="Q5308" s="43" t="str">
        <f t="shared" si="744"/>
        <v>MEDIA GEO</v>
      </c>
    </row>
    <row r="5309" spans="2:17" s="44" customFormat="1" x14ac:dyDescent="0.3">
      <c r="B5309" s="87">
        <v>5263</v>
      </c>
      <c r="C5309" s="88">
        <v>72154500</v>
      </c>
      <c r="D5309" s="89" t="s">
        <v>974</v>
      </c>
      <c r="E5309" s="78">
        <v>39618</v>
      </c>
      <c r="F5309" s="35">
        <f t="shared" si="745"/>
        <v>41639</v>
      </c>
      <c r="G5309" s="36">
        <v>1515185.35</v>
      </c>
      <c r="H5309" s="36">
        <v>1548713.6</v>
      </c>
      <c r="I5309" s="37">
        <v>1665333.6</v>
      </c>
      <c r="J5309" s="38">
        <f t="shared" si="737"/>
        <v>41639</v>
      </c>
      <c r="K5309" s="38">
        <f t="shared" si="738"/>
        <v>1192717.8875000002</v>
      </c>
      <c r="L5309" s="38">
        <f t="shared" si="739"/>
        <v>1531949.4750000001</v>
      </c>
      <c r="M5309" s="39">
        <f t="shared" si="740"/>
        <v>635125.57711853227</v>
      </c>
      <c r="N5309" s="40">
        <f t="shared" si="741"/>
        <v>419658.38322370709</v>
      </c>
      <c r="O5309" s="41">
        <f t="shared" si="742"/>
        <v>0.66074867450250241</v>
      </c>
      <c r="P5309" s="42">
        <f t="shared" si="743"/>
        <v>41639</v>
      </c>
      <c r="Q5309" s="43" t="str">
        <f t="shared" si="744"/>
        <v>MEDIA GEO</v>
      </c>
    </row>
    <row r="5310" spans="2:17" s="44" customFormat="1" x14ac:dyDescent="0.3">
      <c r="B5310" s="87">
        <v>5264</v>
      </c>
      <c r="C5310" s="88">
        <v>72154500</v>
      </c>
      <c r="D5310" s="89" t="s">
        <v>1679</v>
      </c>
      <c r="E5310" s="78">
        <v>29070</v>
      </c>
      <c r="F5310" s="35">
        <f t="shared" si="745"/>
        <v>30553</v>
      </c>
      <c r="G5310" s="36">
        <v>6182026.2000000002</v>
      </c>
      <c r="H5310" s="36">
        <v>6391067.5499999998</v>
      </c>
      <c r="I5310" s="37">
        <v>6938890</v>
      </c>
      <c r="J5310" s="38">
        <f t="shared" si="737"/>
        <v>30553</v>
      </c>
      <c r="K5310" s="38">
        <f t="shared" si="738"/>
        <v>4885634.1875</v>
      </c>
      <c r="L5310" s="38">
        <f t="shared" si="739"/>
        <v>6286546.875</v>
      </c>
      <c r="M5310" s="39">
        <f t="shared" si="740"/>
        <v>1701226.0648104418</v>
      </c>
      <c r="N5310" s="40">
        <f t="shared" si="741"/>
        <v>1181344.2532731758</v>
      </c>
      <c r="O5310" s="41">
        <f t="shared" si="742"/>
        <v>0.69440756740627907</v>
      </c>
      <c r="P5310" s="42">
        <f t="shared" si="743"/>
        <v>30553</v>
      </c>
      <c r="Q5310" s="43" t="str">
        <f t="shared" si="744"/>
        <v>MEDIA GEO</v>
      </c>
    </row>
    <row r="5311" spans="2:17" s="44" customFormat="1" ht="32.4" x14ac:dyDescent="0.3">
      <c r="B5311" s="87">
        <v>5265</v>
      </c>
      <c r="C5311" s="88">
        <v>72154500</v>
      </c>
      <c r="D5311" s="89" t="s">
        <v>1583</v>
      </c>
      <c r="E5311" s="78">
        <v>268473</v>
      </c>
      <c r="F5311" s="35">
        <f t="shared" si="745"/>
        <v>282165</v>
      </c>
      <c r="G5311" s="36">
        <v>1406437.2</v>
      </c>
      <c r="H5311" s="36">
        <v>1441714.75</v>
      </c>
      <c r="I5311" s="37">
        <v>1561250.25</v>
      </c>
      <c r="J5311" s="38">
        <f t="shared" si="737"/>
        <v>282165</v>
      </c>
      <c r="K5311" s="38">
        <f t="shared" si="738"/>
        <v>1172891.8</v>
      </c>
      <c r="L5311" s="38">
        <f t="shared" si="739"/>
        <v>1424075.9750000001</v>
      </c>
      <c r="M5311" s="39">
        <f t="shared" si="740"/>
        <v>972173.63166171045</v>
      </c>
      <c r="N5311" s="40">
        <f t="shared" si="741"/>
        <v>487909.78252524626</v>
      </c>
      <c r="O5311" s="41">
        <f t="shared" si="742"/>
        <v>0.50187514517471032</v>
      </c>
      <c r="P5311" s="42">
        <f t="shared" si="743"/>
        <v>282165</v>
      </c>
      <c r="Q5311" s="43" t="str">
        <f t="shared" si="744"/>
        <v>MEDIA GEO</v>
      </c>
    </row>
    <row r="5312" spans="2:17" s="44" customFormat="1" x14ac:dyDescent="0.3">
      <c r="B5312" s="87">
        <v>5266</v>
      </c>
      <c r="C5312" s="88">
        <v>72154500</v>
      </c>
      <c r="D5312" s="89" t="s">
        <v>1680</v>
      </c>
      <c r="E5312" s="78">
        <v>31039</v>
      </c>
      <c r="F5312" s="35">
        <f t="shared" si="745"/>
        <v>32622</v>
      </c>
      <c r="G5312" s="36">
        <v>560067.55000000005</v>
      </c>
      <c r="H5312" s="36">
        <v>571729.55000000005</v>
      </c>
      <c r="I5312" s="37">
        <v>624500.1</v>
      </c>
      <c r="J5312" s="38">
        <f t="shared" si="737"/>
        <v>32622</v>
      </c>
      <c r="K5312" s="38">
        <f t="shared" si="738"/>
        <v>447229.80000000005</v>
      </c>
      <c r="L5312" s="38">
        <f t="shared" si="739"/>
        <v>565898.55000000005</v>
      </c>
      <c r="M5312" s="39">
        <f t="shared" si="740"/>
        <v>284196.3765278447</v>
      </c>
      <c r="N5312" s="40">
        <f t="shared" si="741"/>
        <v>177889.94761561678</v>
      </c>
      <c r="O5312" s="41">
        <f t="shared" si="742"/>
        <v>0.62594023818663169</v>
      </c>
      <c r="P5312" s="42">
        <f t="shared" si="743"/>
        <v>32622</v>
      </c>
      <c r="Q5312" s="43" t="str">
        <f t="shared" si="744"/>
        <v>MEDIA GEO</v>
      </c>
    </row>
    <row r="5313" spans="2:17" s="44" customFormat="1" x14ac:dyDescent="0.3">
      <c r="B5313" s="87">
        <v>5267</v>
      </c>
      <c r="C5313" s="88">
        <v>72154500</v>
      </c>
      <c r="D5313" s="89" t="s">
        <v>1681</v>
      </c>
      <c r="E5313" s="78">
        <v>31536</v>
      </c>
      <c r="F5313" s="35">
        <f t="shared" si="745"/>
        <v>33144</v>
      </c>
      <c r="G5313" s="36">
        <v>1093020.95</v>
      </c>
      <c r="H5313" s="36">
        <v>1117802.7</v>
      </c>
      <c r="I5313" s="37">
        <v>1214305.75</v>
      </c>
      <c r="J5313" s="38">
        <f t="shared" si="737"/>
        <v>33144</v>
      </c>
      <c r="K5313" s="38">
        <f t="shared" si="738"/>
        <v>864568.35</v>
      </c>
      <c r="L5313" s="38">
        <f t="shared" si="739"/>
        <v>1105411.825</v>
      </c>
      <c r="M5313" s="39">
        <f t="shared" si="740"/>
        <v>470903.21234684903</v>
      </c>
      <c r="N5313" s="40">
        <f t="shared" si="741"/>
        <v>309542.50757733878</v>
      </c>
      <c r="O5313" s="41">
        <f t="shared" si="742"/>
        <v>0.65733785512879828</v>
      </c>
      <c r="P5313" s="42">
        <f t="shared" si="743"/>
        <v>33144</v>
      </c>
      <c r="Q5313" s="43" t="str">
        <f t="shared" si="744"/>
        <v>MEDIA GEO</v>
      </c>
    </row>
    <row r="5314" spans="2:17" s="44" customFormat="1" x14ac:dyDescent="0.3">
      <c r="B5314" s="87">
        <v>5268</v>
      </c>
      <c r="C5314" s="88">
        <v>72154500</v>
      </c>
      <c r="D5314" s="89" t="s">
        <v>1682</v>
      </c>
      <c r="E5314" s="78">
        <v>21153</v>
      </c>
      <c r="F5314" s="35">
        <f t="shared" si="745"/>
        <v>22232</v>
      </c>
      <c r="G5314" s="36">
        <v>1086898.3999999999</v>
      </c>
      <c r="H5314" s="36">
        <v>1104682.95</v>
      </c>
      <c r="I5314" s="37">
        <v>1214305.75</v>
      </c>
      <c r="J5314" s="38">
        <f t="shared" si="737"/>
        <v>22232</v>
      </c>
      <c r="K5314" s="38">
        <f t="shared" si="738"/>
        <v>857029.77499999991</v>
      </c>
      <c r="L5314" s="38">
        <f t="shared" si="739"/>
        <v>1095790.6749999998</v>
      </c>
      <c r="M5314" s="39">
        <f t="shared" si="740"/>
        <v>424310.02856465592</v>
      </c>
      <c r="N5314" s="40">
        <f t="shared" si="741"/>
        <v>284312.10056418658</v>
      </c>
      <c r="O5314" s="41">
        <f t="shared" si="742"/>
        <v>0.67005746134718891</v>
      </c>
      <c r="P5314" s="42">
        <f t="shared" si="743"/>
        <v>22232</v>
      </c>
      <c r="Q5314" s="43" t="str">
        <f t="shared" si="744"/>
        <v>MEDIA GEO</v>
      </c>
    </row>
    <row r="5315" spans="2:17" s="44" customFormat="1" x14ac:dyDescent="0.3">
      <c r="B5315" s="87">
        <v>5269</v>
      </c>
      <c r="C5315" s="88">
        <v>72154500</v>
      </c>
      <c r="D5315" s="89" t="s">
        <v>960</v>
      </c>
      <c r="E5315" s="78">
        <v>19018</v>
      </c>
      <c r="F5315" s="35">
        <f t="shared" si="745"/>
        <v>19988</v>
      </c>
      <c r="G5315" s="36">
        <v>866195.05</v>
      </c>
      <c r="H5315" s="36">
        <v>893017.65</v>
      </c>
      <c r="I5315" s="37">
        <v>971444.6</v>
      </c>
      <c r="J5315" s="38">
        <f t="shared" si="737"/>
        <v>19988</v>
      </c>
      <c r="K5315" s="38">
        <f t="shared" si="738"/>
        <v>687661.32500000007</v>
      </c>
      <c r="L5315" s="38">
        <f t="shared" si="739"/>
        <v>879606.35000000009</v>
      </c>
      <c r="M5315" s="39">
        <f t="shared" si="740"/>
        <v>350078.77436750673</v>
      </c>
      <c r="N5315" s="40">
        <f t="shared" si="741"/>
        <v>233409.42496238262</v>
      </c>
      <c r="O5315" s="41">
        <f t="shared" si="742"/>
        <v>0.66673400974991237</v>
      </c>
      <c r="P5315" s="42">
        <f t="shared" si="743"/>
        <v>19988</v>
      </c>
      <c r="Q5315" s="43" t="str">
        <f t="shared" si="744"/>
        <v>MEDIA GEO</v>
      </c>
    </row>
    <row r="5316" spans="2:17" s="44" customFormat="1" x14ac:dyDescent="0.3">
      <c r="B5316" s="87">
        <v>5270</v>
      </c>
      <c r="C5316" s="88">
        <v>72154500</v>
      </c>
      <c r="D5316" s="89" t="s">
        <v>1683</v>
      </c>
      <c r="E5316" s="78">
        <v>20177</v>
      </c>
      <c r="F5316" s="35">
        <f t="shared" si="745"/>
        <v>21206</v>
      </c>
      <c r="G5316" s="36">
        <v>869985.2</v>
      </c>
      <c r="H5316" s="36">
        <v>883104.95</v>
      </c>
      <c r="I5316" s="37">
        <v>971444.6</v>
      </c>
      <c r="J5316" s="38">
        <f t="shared" si="737"/>
        <v>21206</v>
      </c>
      <c r="K5316" s="38">
        <f t="shared" si="738"/>
        <v>686435.1875</v>
      </c>
      <c r="L5316" s="38">
        <f t="shared" si="739"/>
        <v>876545.07499999995</v>
      </c>
      <c r="M5316" s="39">
        <f t="shared" si="740"/>
        <v>354691.06212317041</v>
      </c>
      <c r="N5316" s="40">
        <f t="shared" si="741"/>
        <v>235809.54885171086</v>
      </c>
      <c r="O5316" s="41">
        <f t="shared" si="742"/>
        <v>0.66483081767034591</v>
      </c>
      <c r="P5316" s="42">
        <f t="shared" si="743"/>
        <v>21206</v>
      </c>
      <c r="Q5316" s="43" t="str">
        <f t="shared" si="744"/>
        <v>MEDIA GEO</v>
      </c>
    </row>
    <row r="5317" spans="2:17" s="44" customFormat="1" x14ac:dyDescent="0.3">
      <c r="B5317" s="87">
        <v>5271</v>
      </c>
      <c r="C5317" s="88">
        <v>72154500</v>
      </c>
      <c r="D5317" s="89" t="s">
        <v>1684</v>
      </c>
      <c r="E5317" s="78">
        <v>20914</v>
      </c>
      <c r="F5317" s="35">
        <f t="shared" si="745"/>
        <v>21981</v>
      </c>
      <c r="G5317" s="36">
        <v>876107.75</v>
      </c>
      <c r="H5317" s="36">
        <v>898265.55</v>
      </c>
      <c r="I5317" s="37">
        <v>971444.6</v>
      </c>
      <c r="J5317" s="38">
        <f t="shared" si="737"/>
        <v>21981</v>
      </c>
      <c r="K5317" s="38">
        <f t="shared" si="738"/>
        <v>691949.72499999998</v>
      </c>
      <c r="L5317" s="38">
        <f t="shared" si="739"/>
        <v>887186.65</v>
      </c>
      <c r="M5317" s="39">
        <f t="shared" si="740"/>
        <v>360045.12729424756</v>
      </c>
      <c r="N5317" s="40">
        <f t="shared" si="741"/>
        <v>239047.43688567466</v>
      </c>
      <c r="O5317" s="41">
        <f t="shared" si="742"/>
        <v>0.66393743107183534</v>
      </c>
      <c r="P5317" s="42">
        <f t="shared" si="743"/>
        <v>21981</v>
      </c>
      <c r="Q5317" s="43" t="str">
        <f t="shared" si="744"/>
        <v>MEDIA GEO</v>
      </c>
    </row>
    <row r="5318" spans="2:17" s="44" customFormat="1" x14ac:dyDescent="0.3">
      <c r="B5318" s="87">
        <v>5272</v>
      </c>
      <c r="C5318" s="88">
        <v>72154500</v>
      </c>
      <c r="D5318" s="89" t="s">
        <v>1685</v>
      </c>
      <c r="E5318" s="78">
        <v>19920</v>
      </c>
      <c r="F5318" s="35">
        <f t="shared" si="745"/>
        <v>20936</v>
      </c>
      <c r="G5318" s="36">
        <v>883979.6</v>
      </c>
      <c r="H5318" s="36">
        <v>895058.5</v>
      </c>
      <c r="I5318" s="37">
        <v>971444.6</v>
      </c>
      <c r="J5318" s="38">
        <f t="shared" si="737"/>
        <v>20936</v>
      </c>
      <c r="K5318" s="38">
        <f t="shared" si="738"/>
        <v>692854.67500000005</v>
      </c>
      <c r="L5318" s="38">
        <f t="shared" si="739"/>
        <v>889519.05</v>
      </c>
      <c r="M5318" s="39">
        <f t="shared" si="740"/>
        <v>356165.09308590065</v>
      </c>
      <c r="N5318" s="40">
        <f t="shared" si="741"/>
        <v>237042.76497205673</v>
      </c>
      <c r="O5318" s="41">
        <f t="shared" si="742"/>
        <v>0.66554182196312617</v>
      </c>
      <c r="P5318" s="42">
        <f t="shared" si="743"/>
        <v>20936</v>
      </c>
      <c r="Q5318" s="43" t="str">
        <f t="shared" si="744"/>
        <v>MEDIA GEO</v>
      </c>
    </row>
    <row r="5319" spans="2:17" s="44" customFormat="1" x14ac:dyDescent="0.3">
      <c r="B5319" s="87">
        <v>5273</v>
      </c>
      <c r="C5319" s="88">
        <v>72154500</v>
      </c>
      <c r="D5319" s="89" t="s">
        <v>1686</v>
      </c>
      <c r="E5319" s="78">
        <v>10070</v>
      </c>
      <c r="F5319" s="35">
        <f t="shared" si="745"/>
        <v>10584</v>
      </c>
      <c r="G5319" s="36">
        <v>496801.2</v>
      </c>
      <c r="H5319" s="36">
        <v>505839.25</v>
      </c>
      <c r="I5319" s="37">
        <v>555111.19999999995</v>
      </c>
      <c r="J5319" s="38">
        <f t="shared" si="737"/>
        <v>10584</v>
      </c>
      <c r="K5319" s="38">
        <f t="shared" si="738"/>
        <v>392083.91249999998</v>
      </c>
      <c r="L5319" s="38">
        <f t="shared" si="739"/>
        <v>501320.22499999998</v>
      </c>
      <c r="M5319" s="39">
        <f t="shared" si="740"/>
        <v>196022.64524051998</v>
      </c>
      <c r="N5319" s="40">
        <f t="shared" si="741"/>
        <v>131124.92354361818</v>
      </c>
      <c r="O5319" s="41">
        <f t="shared" si="742"/>
        <v>0.66892742612838307</v>
      </c>
      <c r="P5319" s="42">
        <f t="shared" si="743"/>
        <v>10584</v>
      </c>
      <c r="Q5319" s="43" t="str">
        <f t="shared" si="744"/>
        <v>MEDIA GEO</v>
      </c>
    </row>
    <row r="5320" spans="2:17" s="44" customFormat="1" x14ac:dyDescent="0.3">
      <c r="B5320" s="87">
        <v>5274</v>
      </c>
      <c r="C5320" s="88">
        <v>72154500</v>
      </c>
      <c r="D5320" s="89" t="s">
        <v>1687</v>
      </c>
      <c r="E5320" s="78">
        <v>1215</v>
      </c>
      <c r="F5320" s="35">
        <f t="shared" si="745"/>
        <v>1277</v>
      </c>
      <c r="G5320" s="36">
        <v>770566.65</v>
      </c>
      <c r="H5320" s="36">
        <v>775231.45</v>
      </c>
      <c r="I5320" s="37">
        <v>851054.85849999986</v>
      </c>
      <c r="J5320" s="38">
        <f t="shared" si="737"/>
        <v>1277</v>
      </c>
      <c r="K5320" s="38">
        <f t="shared" si="738"/>
        <v>599532.48962499993</v>
      </c>
      <c r="L5320" s="38">
        <f t="shared" si="739"/>
        <v>772899.05</v>
      </c>
      <c r="M5320" s="39">
        <f t="shared" si="740"/>
        <v>159623.75065700363</v>
      </c>
      <c r="N5320" s="40">
        <f t="shared" si="741"/>
        <v>111968.06116842268</v>
      </c>
      <c r="O5320" s="41">
        <f t="shared" si="742"/>
        <v>0.70144988266199459</v>
      </c>
      <c r="P5320" s="42">
        <f t="shared" si="743"/>
        <v>1277</v>
      </c>
      <c r="Q5320" s="43" t="str">
        <f t="shared" si="744"/>
        <v>MEDIA GEO</v>
      </c>
    </row>
    <row r="5321" spans="2:17" s="44" customFormat="1" x14ac:dyDescent="0.3">
      <c r="B5321" s="87">
        <v>5275</v>
      </c>
      <c r="C5321" s="88">
        <v>72154500</v>
      </c>
      <c r="D5321" s="89" t="s">
        <v>1688</v>
      </c>
      <c r="E5321" s="78">
        <v>12666</v>
      </c>
      <c r="F5321" s="35">
        <f t="shared" si="745"/>
        <v>13312</v>
      </c>
      <c r="G5321" s="36">
        <v>879606.35</v>
      </c>
      <c r="H5321" s="36">
        <v>890102.15</v>
      </c>
      <c r="I5321" s="37">
        <v>971444.6</v>
      </c>
      <c r="J5321" s="38">
        <f t="shared" ref="J5321:J5384" si="746">MIN(F5321:I5321)</f>
        <v>13312</v>
      </c>
      <c r="K5321" s="38">
        <f t="shared" ref="K5321:K5384" si="747">AVERAGE(F5321:I5321)</f>
        <v>688616.27500000002</v>
      </c>
      <c r="L5321" s="38">
        <f t="shared" ref="L5321:L5384" si="748">MEDIAN(F5321:I5321)</f>
        <v>884854.25</v>
      </c>
      <c r="M5321" s="39">
        <f t="shared" ref="M5321:M5384" si="749">GEOMEAN(F5321:I5321)</f>
        <v>317210.37865838368</v>
      </c>
      <c r="N5321" s="40">
        <f t="shared" ref="N5321:N5384" si="750">STDEVA(J5321,M5321)</f>
        <v>214888.60434094028</v>
      </c>
      <c r="O5321" s="41">
        <f t="shared" ref="O5321:O5384" si="751">N5321/M5321</f>
        <v>0.6774324511379316</v>
      </c>
      <c r="P5321" s="42">
        <f t="shared" ref="P5321:P5384" si="752">ROUND(IF(O5321&lt;=P5316,J5321,M5321),0)</f>
        <v>13312</v>
      </c>
      <c r="Q5321" s="43" t="str">
        <f t="shared" ref="Q5321:Q5384" si="753">IF(O5321&lt;=35%,"MENOR VALOR","MEDIA GEO")</f>
        <v>MEDIA GEO</v>
      </c>
    </row>
    <row r="5322" spans="2:17" s="44" customFormat="1" x14ac:dyDescent="0.3">
      <c r="B5322" s="87">
        <v>5276</v>
      </c>
      <c r="C5322" s="88">
        <v>72154500</v>
      </c>
      <c r="D5322" s="89" t="s">
        <v>1689</v>
      </c>
      <c r="E5322" s="78">
        <v>7890</v>
      </c>
      <c r="F5322" s="35">
        <f t="shared" si="745"/>
        <v>8292</v>
      </c>
      <c r="G5322" s="36">
        <v>626832.5</v>
      </c>
      <c r="H5322" s="36">
        <v>630039.55000000005</v>
      </c>
      <c r="I5322" s="37">
        <v>693889</v>
      </c>
      <c r="J5322" s="38">
        <f t="shared" si="746"/>
        <v>8292</v>
      </c>
      <c r="K5322" s="38">
        <f t="shared" si="747"/>
        <v>489763.26250000001</v>
      </c>
      <c r="L5322" s="38">
        <f t="shared" si="748"/>
        <v>628436.02500000002</v>
      </c>
      <c r="M5322" s="39">
        <f t="shared" si="749"/>
        <v>218331.87962337639</v>
      </c>
      <c r="N5322" s="40">
        <f t="shared" si="750"/>
        <v>148520.62320129559</v>
      </c>
      <c r="O5322" s="41">
        <f t="shared" si="751"/>
        <v>0.68025165842704427</v>
      </c>
      <c r="P5322" s="42">
        <f t="shared" si="752"/>
        <v>8292</v>
      </c>
      <c r="Q5322" s="43" t="str">
        <f t="shared" si="753"/>
        <v>MEDIA GEO</v>
      </c>
    </row>
    <row r="5323" spans="2:17" s="44" customFormat="1" x14ac:dyDescent="0.3">
      <c r="B5323" s="87">
        <v>5277</v>
      </c>
      <c r="C5323" s="88">
        <v>72154500</v>
      </c>
      <c r="D5323" s="89" t="s">
        <v>1540</v>
      </c>
      <c r="E5323" s="78">
        <v>19331</v>
      </c>
      <c r="F5323" s="35">
        <f t="shared" si="745"/>
        <v>20317</v>
      </c>
      <c r="G5323" s="36">
        <v>506130.8</v>
      </c>
      <c r="H5323" s="36">
        <v>515751.95</v>
      </c>
      <c r="I5323" s="37">
        <v>555111.19999999995</v>
      </c>
      <c r="J5323" s="38">
        <f t="shared" si="746"/>
        <v>20317</v>
      </c>
      <c r="K5323" s="38">
        <f t="shared" si="747"/>
        <v>399327.73749999999</v>
      </c>
      <c r="L5323" s="38">
        <f t="shared" si="748"/>
        <v>510941.375</v>
      </c>
      <c r="M5323" s="39">
        <f t="shared" si="749"/>
        <v>232935.56580259156</v>
      </c>
      <c r="N5323" s="40">
        <f t="shared" si="750"/>
        <v>150344.02968517065</v>
      </c>
      <c r="O5323" s="41">
        <f t="shared" si="751"/>
        <v>0.64543183505340851</v>
      </c>
      <c r="P5323" s="42">
        <f t="shared" si="752"/>
        <v>20317</v>
      </c>
      <c r="Q5323" s="43" t="str">
        <f t="shared" si="753"/>
        <v>MEDIA GEO</v>
      </c>
    </row>
    <row r="5324" spans="2:17" s="44" customFormat="1" x14ac:dyDescent="0.3">
      <c r="B5324" s="87">
        <v>5278</v>
      </c>
      <c r="C5324" s="88">
        <v>72154500</v>
      </c>
      <c r="D5324" s="89" t="s">
        <v>1690</v>
      </c>
      <c r="E5324" s="78">
        <v>17876</v>
      </c>
      <c r="F5324" s="35">
        <f t="shared" si="745"/>
        <v>18788</v>
      </c>
      <c r="G5324" s="36">
        <v>1248125.55</v>
      </c>
      <c r="H5324" s="36">
        <v>1291274.95</v>
      </c>
      <c r="I5324" s="37">
        <v>1387778</v>
      </c>
      <c r="J5324" s="38">
        <f t="shared" si="746"/>
        <v>18788</v>
      </c>
      <c r="K5324" s="38">
        <f t="shared" si="747"/>
        <v>986491.625</v>
      </c>
      <c r="L5324" s="38">
        <f t="shared" si="748"/>
        <v>1269700.25</v>
      </c>
      <c r="M5324" s="39">
        <f t="shared" si="749"/>
        <v>452761.39297030098</v>
      </c>
      <c r="N5324" s="40">
        <f t="shared" si="750"/>
        <v>306865.52902383421</v>
      </c>
      <c r="O5324" s="41">
        <f t="shared" si="751"/>
        <v>0.67776434516792639</v>
      </c>
      <c r="P5324" s="42">
        <f t="shared" si="752"/>
        <v>18788</v>
      </c>
      <c r="Q5324" s="43" t="str">
        <f t="shared" si="753"/>
        <v>MEDIA GEO</v>
      </c>
    </row>
    <row r="5325" spans="2:17" s="44" customFormat="1" x14ac:dyDescent="0.3">
      <c r="B5325" s="87">
        <v>5279</v>
      </c>
      <c r="C5325" s="88">
        <v>72154500</v>
      </c>
      <c r="D5325" s="89" t="s">
        <v>1691</v>
      </c>
      <c r="E5325" s="78">
        <v>10678</v>
      </c>
      <c r="F5325" s="35">
        <f t="shared" si="745"/>
        <v>11223</v>
      </c>
      <c r="G5325" s="36">
        <v>1109347.75</v>
      </c>
      <c r="H5325" s="36">
        <v>1115761.8500000001</v>
      </c>
      <c r="I5325" s="37">
        <v>1214305.75</v>
      </c>
      <c r="J5325" s="38">
        <f t="shared" si="746"/>
        <v>11223</v>
      </c>
      <c r="K5325" s="38">
        <f t="shared" si="747"/>
        <v>862659.58750000002</v>
      </c>
      <c r="L5325" s="38">
        <f t="shared" si="748"/>
        <v>1112554.8</v>
      </c>
      <c r="M5325" s="39">
        <f t="shared" si="749"/>
        <v>360386.95082600357</v>
      </c>
      <c r="N5325" s="40">
        <f t="shared" si="750"/>
        <v>246896.19737495334</v>
      </c>
      <c r="O5325" s="41">
        <f t="shared" si="751"/>
        <v>0.68508639618906719</v>
      </c>
      <c r="P5325" s="42">
        <f t="shared" si="752"/>
        <v>11223</v>
      </c>
      <c r="Q5325" s="43" t="str">
        <f t="shared" si="753"/>
        <v>MEDIA GEO</v>
      </c>
    </row>
    <row r="5326" spans="2:17" s="44" customFormat="1" x14ac:dyDescent="0.3">
      <c r="B5326" s="87">
        <v>5280</v>
      </c>
      <c r="C5326" s="88">
        <v>72154500</v>
      </c>
      <c r="D5326" s="89" t="s">
        <v>1692</v>
      </c>
      <c r="E5326" s="78">
        <v>51438</v>
      </c>
      <c r="F5326" s="35">
        <f t="shared" si="745"/>
        <v>54061</v>
      </c>
      <c r="G5326" s="36">
        <v>1557168.55</v>
      </c>
      <c r="H5326" s="36">
        <v>1607315.15</v>
      </c>
      <c r="I5326" s="37">
        <v>1734722.5</v>
      </c>
      <c r="J5326" s="38">
        <f t="shared" si="746"/>
        <v>54061</v>
      </c>
      <c r="K5326" s="38">
        <f t="shared" si="747"/>
        <v>1238316.8</v>
      </c>
      <c r="L5326" s="38">
        <f t="shared" si="748"/>
        <v>1582241.85</v>
      </c>
      <c r="M5326" s="39">
        <f t="shared" si="749"/>
        <v>696045.59137792664</v>
      </c>
      <c r="N5326" s="40">
        <f t="shared" si="750"/>
        <v>453951.65798060672</v>
      </c>
      <c r="O5326" s="41">
        <f t="shared" si="751"/>
        <v>0.65218667225797855</v>
      </c>
      <c r="P5326" s="42">
        <f t="shared" si="752"/>
        <v>54061</v>
      </c>
      <c r="Q5326" s="43" t="str">
        <f t="shared" si="753"/>
        <v>MEDIA GEO</v>
      </c>
    </row>
    <row r="5327" spans="2:17" s="44" customFormat="1" x14ac:dyDescent="0.3">
      <c r="B5327" s="87">
        <v>5281</v>
      </c>
      <c r="C5327" s="88">
        <v>72154500</v>
      </c>
      <c r="D5327" s="89" t="s">
        <v>1693</v>
      </c>
      <c r="E5327" s="78">
        <v>32972</v>
      </c>
      <c r="F5327" s="35">
        <f t="shared" si="745"/>
        <v>34654</v>
      </c>
      <c r="G5327" s="36">
        <v>2482839.7999999998</v>
      </c>
      <c r="H5327" s="36">
        <v>2583424.5499999998</v>
      </c>
      <c r="I5327" s="37">
        <v>2775556</v>
      </c>
      <c r="J5327" s="38">
        <f t="shared" si="746"/>
        <v>34654</v>
      </c>
      <c r="K5327" s="38">
        <f t="shared" si="747"/>
        <v>1969118.5874999999</v>
      </c>
      <c r="L5327" s="38">
        <f t="shared" si="748"/>
        <v>2533132.1749999998</v>
      </c>
      <c r="M5327" s="39">
        <f t="shared" si="749"/>
        <v>886261.65905159537</v>
      </c>
      <c r="N5327" s="40">
        <f t="shared" si="750"/>
        <v>602177.55062578444</v>
      </c>
      <c r="O5327" s="41">
        <f t="shared" si="751"/>
        <v>0.67945797324707191</v>
      </c>
      <c r="P5327" s="42">
        <f t="shared" si="752"/>
        <v>34654</v>
      </c>
      <c r="Q5327" s="43" t="str">
        <f t="shared" si="753"/>
        <v>MEDIA GEO</v>
      </c>
    </row>
    <row r="5328" spans="2:17" s="44" customFormat="1" x14ac:dyDescent="0.3">
      <c r="B5328" s="87">
        <v>5282</v>
      </c>
      <c r="C5328" s="88">
        <v>72154500</v>
      </c>
      <c r="D5328" s="89" t="s">
        <v>1694</v>
      </c>
      <c r="E5328" s="78">
        <v>12998</v>
      </c>
      <c r="F5328" s="35">
        <f t="shared" si="745"/>
        <v>13661</v>
      </c>
      <c r="G5328" s="36">
        <v>7143266.5499999998</v>
      </c>
      <c r="H5328" s="36">
        <v>7263385.1500000004</v>
      </c>
      <c r="I5328" s="37">
        <v>7979723.5</v>
      </c>
      <c r="J5328" s="38">
        <f t="shared" si="746"/>
        <v>13661</v>
      </c>
      <c r="K5328" s="38">
        <f t="shared" si="747"/>
        <v>5600009.0499999998</v>
      </c>
      <c r="L5328" s="38">
        <f t="shared" si="748"/>
        <v>7203325.8499999996</v>
      </c>
      <c r="M5328" s="39">
        <f t="shared" si="749"/>
        <v>1542149.8149276311</v>
      </c>
      <c r="N5328" s="40">
        <f t="shared" si="750"/>
        <v>1080804.8060031177</v>
      </c>
      <c r="O5328" s="41">
        <f t="shared" si="751"/>
        <v>0.70084293726925417</v>
      </c>
      <c r="P5328" s="42">
        <f t="shared" si="752"/>
        <v>13661</v>
      </c>
      <c r="Q5328" s="43" t="str">
        <f t="shared" si="753"/>
        <v>MEDIA GEO</v>
      </c>
    </row>
    <row r="5329" spans="2:17" s="44" customFormat="1" x14ac:dyDescent="0.3">
      <c r="B5329" s="87">
        <v>5283</v>
      </c>
      <c r="C5329" s="88">
        <v>72154500</v>
      </c>
      <c r="D5329" s="89" t="s">
        <v>1696</v>
      </c>
      <c r="E5329" s="78">
        <v>47866</v>
      </c>
      <c r="F5329" s="35">
        <f t="shared" si="745"/>
        <v>50307</v>
      </c>
      <c r="G5329" s="36">
        <v>3746417.5</v>
      </c>
      <c r="H5329" s="36">
        <v>3799479.6</v>
      </c>
      <c r="I5329" s="37">
        <v>4163334</v>
      </c>
      <c r="J5329" s="38">
        <f t="shared" si="746"/>
        <v>50307</v>
      </c>
      <c r="K5329" s="38">
        <f t="shared" si="747"/>
        <v>2939884.5249999999</v>
      </c>
      <c r="L5329" s="38">
        <f t="shared" si="748"/>
        <v>3772948.55</v>
      </c>
      <c r="M5329" s="39">
        <f t="shared" si="749"/>
        <v>1314021.5592415277</v>
      </c>
      <c r="N5329" s="40">
        <f t="shared" si="750"/>
        <v>893581.1343238533</v>
      </c>
      <c r="O5329" s="41">
        <f t="shared" si="751"/>
        <v>0.68003536779080043</v>
      </c>
      <c r="P5329" s="42">
        <f t="shared" si="752"/>
        <v>50307</v>
      </c>
      <c r="Q5329" s="43" t="str">
        <f t="shared" si="753"/>
        <v>MEDIA GEO</v>
      </c>
    </row>
    <row r="5330" spans="2:17" s="44" customFormat="1" x14ac:dyDescent="0.3">
      <c r="B5330" s="87">
        <v>5284</v>
      </c>
      <c r="C5330" s="88">
        <v>72154500</v>
      </c>
      <c r="D5330" s="89" t="s">
        <v>1697</v>
      </c>
      <c r="E5330" s="78">
        <v>68283</v>
      </c>
      <c r="F5330" s="35">
        <f t="shared" si="745"/>
        <v>71765</v>
      </c>
      <c r="G5330" s="36">
        <v>8770698.6500000004</v>
      </c>
      <c r="H5330" s="36">
        <v>8849708.6999999993</v>
      </c>
      <c r="I5330" s="37">
        <v>9714446</v>
      </c>
      <c r="J5330" s="38">
        <f t="shared" si="746"/>
        <v>71765</v>
      </c>
      <c r="K5330" s="38">
        <f t="shared" si="747"/>
        <v>6851654.5875000004</v>
      </c>
      <c r="L5330" s="38">
        <f t="shared" si="748"/>
        <v>8810203.6750000007</v>
      </c>
      <c r="M5330" s="39">
        <f t="shared" si="749"/>
        <v>2712211.0009767562</v>
      </c>
      <c r="N5330" s="40">
        <f t="shared" si="750"/>
        <v>1867077.2726475657</v>
      </c>
      <c r="O5330" s="41">
        <f t="shared" si="751"/>
        <v>0.6883967626320997</v>
      </c>
      <c r="P5330" s="42">
        <f t="shared" si="752"/>
        <v>71765</v>
      </c>
      <c r="Q5330" s="43" t="str">
        <f t="shared" si="753"/>
        <v>MEDIA GEO</v>
      </c>
    </row>
    <row r="5331" spans="2:17" s="44" customFormat="1" x14ac:dyDescent="0.3">
      <c r="B5331" s="87">
        <v>5285</v>
      </c>
      <c r="C5331" s="88">
        <v>72154500</v>
      </c>
      <c r="D5331" s="89" t="s">
        <v>1698</v>
      </c>
      <c r="E5331" s="78">
        <v>21871</v>
      </c>
      <c r="F5331" s="35">
        <f t="shared" si="745"/>
        <v>22986</v>
      </c>
      <c r="G5331" s="36">
        <v>4119018.4</v>
      </c>
      <c r="H5331" s="36">
        <v>4101525.4</v>
      </c>
      <c r="I5331" s="37">
        <v>4510278.5</v>
      </c>
      <c r="J5331" s="38">
        <f t="shared" si="746"/>
        <v>22986</v>
      </c>
      <c r="K5331" s="38">
        <f t="shared" si="747"/>
        <v>3188452.0750000002</v>
      </c>
      <c r="L5331" s="38">
        <f t="shared" si="748"/>
        <v>4110271.9</v>
      </c>
      <c r="M5331" s="39">
        <f t="shared" si="749"/>
        <v>1150406.8918203542</v>
      </c>
      <c r="N5331" s="40">
        <f t="shared" si="750"/>
        <v>797206.95785755746</v>
      </c>
      <c r="O5331" s="41">
        <f t="shared" si="751"/>
        <v>0.69297825276071812</v>
      </c>
      <c r="P5331" s="42">
        <f t="shared" si="752"/>
        <v>22986</v>
      </c>
      <c r="Q5331" s="43" t="str">
        <f t="shared" si="753"/>
        <v>MEDIA GEO</v>
      </c>
    </row>
    <row r="5332" spans="2:17" s="44" customFormat="1" x14ac:dyDescent="0.3">
      <c r="B5332" s="87">
        <v>5286</v>
      </c>
      <c r="C5332" s="88">
        <v>72154500</v>
      </c>
      <c r="D5332" s="89" t="s">
        <v>1310</v>
      </c>
      <c r="E5332" s="78">
        <v>233181</v>
      </c>
      <c r="F5332" s="35">
        <f t="shared" si="745"/>
        <v>245073</v>
      </c>
      <c r="G5332" s="36">
        <v>11885327.300000001</v>
      </c>
      <c r="H5332" s="36">
        <v>12098158.800000001</v>
      </c>
      <c r="I5332" s="37">
        <v>13183891</v>
      </c>
      <c r="J5332" s="38">
        <f t="shared" si="746"/>
        <v>245073</v>
      </c>
      <c r="K5332" s="38">
        <f t="shared" si="747"/>
        <v>9353112.5250000004</v>
      </c>
      <c r="L5332" s="38">
        <f t="shared" si="748"/>
        <v>11991743.050000001</v>
      </c>
      <c r="M5332" s="39">
        <f t="shared" si="749"/>
        <v>4642665.2875542352</v>
      </c>
      <c r="N5332" s="40">
        <f t="shared" si="750"/>
        <v>3109567.3274232615</v>
      </c>
      <c r="O5332" s="41">
        <f t="shared" si="751"/>
        <v>0.66978063996110027</v>
      </c>
      <c r="P5332" s="42">
        <f t="shared" si="752"/>
        <v>245073</v>
      </c>
      <c r="Q5332" s="43" t="str">
        <f t="shared" si="753"/>
        <v>MEDIA GEO</v>
      </c>
    </row>
    <row r="5333" spans="2:17" s="44" customFormat="1" x14ac:dyDescent="0.3">
      <c r="B5333" s="87">
        <v>5287</v>
      </c>
      <c r="C5333" s="88">
        <v>72154500</v>
      </c>
      <c r="D5333" s="89" t="s">
        <v>1545</v>
      </c>
      <c r="E5333" s="78">
        <v>23344</v>
      </c>
      <c r="F5333" s="35">
        <f t="shared" si="745"/>
        <v>24535</v>
      </c>
      <c r="G5333" s="36">
        <v>2157761.5499999998</v>
      </c>
      <c r="H5333" s="36">
        <v>2150181.25</v>
      </c>
      <c r="I5333" s="37">
        <v>2359222.6</v>
      </c>
      <c r="J5333" s="38">
        <f t="shared" si="746"/>
        <v>24535</v>
      </c>
      <c r="K5333" s="38">
        <f t="shared" si="747"/>
        <v>1672925.1</v>
      </c>
      <c r="L5333" s="38">
        <f t="shared" si="748"/>
        <v>2153971.4</v>
      </c>
      <c r="M5333" s="39">
        <f t="shared" si="749"/>
        <v>719877.12849098444</v>
      </c>
      <c r="N5333" s="40">
        <f t="shared" si="750"/>
        <v>491681.13430066273</v>
      </c>
      <c r="O5333" s="41">
        <f t="shared" si="751"/>
        <v>0.68300702278363945</v>
      </c>
      <c r="P5333" s="42">
        <f t="shared" si="752"/>
        <v>24535</v>
      </c>
      <c r="Q5333" s="43" t="str">
        <f t="shared" si="753"/>
        <v>MEDIA GEO</v>
      </c>
    </row>
    <row r="5334" spans="2:17" s="44" customFormat="1" x14ac:dyDescent="0.3">
      <c r="B5334" s="87">
        <v>5288</v>
      </c>
      <c r="C5334" s="88">
        <v>72154500</v>
      </c>
      <c r="D5334" s="89" t="s">
        <v>1315</v>
      </c>
      <c r="E5334" s="78">
        <v>18042</v>
      </c>
      <c r="F5334" s="35">
        <f t="shared" si="745"/>
        <v>18962</v>
      </c>
      <c r="G5334" s="36">
        <v>1247542.45</v>
      </c>
      <c r="H5334" s="36">
        <v>1283694.6499999999</v>
      </c>
      <c r="I5334" s="37">
        <v>1387778</v>
      </c>
      <c r="J5334" s="38">
        <f t="shared" si="746"/>
        <v>18962</v>
      </c>
      <c r="K5334" s="38">
        <f t="shared" si="747"/>
        <v>984494.27499999991</v>
      </c>
      <c r="L5334" s="38">
        <f t="shared" si="748"/>
        <v>1265618.5499999998</v>
      </c>
      <c r="M5334" s="39">
        <f t="shared" si="749"/>
        <v>453085.64321697887</v>
      </c>
      <c r="N5334" s="40">
        <f t="shared" si="750"/>
        <v>306971.77199213509</v>
      </c>
      <c r="O5334" s="41">
        <f t="shared" si="751"/>
        <v>0.67751379146023594</v>
      </c>
      <c r="P5334" s="42">
        <f t="shared" si="752"/>
        <v>18962</v>
      </c>
      <c r="Q5334" s="43" t="str">
        <f t="shared" si="753"/>
        <v>MEDIA GEO</v>
      </c>
    </row>
    <row r="5335" spans="2:17" s="44" customFormat="1" x14ac:dyDescent="0.3">
      <c r="B5335" s="87">
        <v>5289</v>
      </c>
      <c r="C5335" s="88">
        <v>72154500</v>
      </c>
      <c r="D5335" s="89" t="s">
        <v>1316</v>
      </c>
      <c r="E5335" s="78">
        <v>17600</v>
      </c>
      <c r="F5335" s="35">
        <f t="shared" si="745"/>
        <v>18498</v>
      </c>
      <c r="G5335" s="36">
        <v>567064.75</v>
      </c>
      <c r="H5335" s="36">
        <v>570563.35</v>
      </c>
      <c r="I5335" s="37">
        <v>624500.1</v>
      </c>
      <c r="J5335" s="38">
        <f t="shared" si="746"/>
        <v>18498</v>
      </c>
      <c r="K5335" s="38">
        <f t="shared" si="747"/>
        <v>445156.55000000005</v>
      </c>
      <c r="L5335" s="38">
        <f t="shared" si="748"/>
        <v>568814.05000000005</v>
      </c>
      <c r="M5335" s="39">
        <f t="shared" si="749"/>
        <v>247256.91856193321</v>
      </c>
      <c r="N5335" s="40">
        <f t="shared" si="750"/>
        <v>161756.98257204413</v>
      </c>
      <c r="O5335" s="41">
        <f t="shared" si="751"/>
        <v>0.65420609264580409</v>
      </c>
      <c r="P5335" s="42">
        <f t="shared" si="752"/>
        <v>18498</v>
      </c>
      <c r="Q5335" s="43" t="str">
        <f t="shared" si="753"/>
        <v>MEDIA GEO</v>
      </c>
    </row>
    <row r="5336" spans="2:17" s="44" customFormat="1" x14ac:dyDescent="0.3">
      <c r="B5336" s="87">
        <v>5290</v>
      </c>
      <c r="C5336" s="88">
        <v>72154500</v>
      </c>
      <c r="D5336" s="89" t="s">
        <v>1091</v>
      </c>
      <c r="E5336" s="78">
        <v>18447</v>
      </c>
      <c r="F5336" s="35">
        <f t="shared" si="745"/>
        <v>19388</v>
      </c>
      <c r="G5336" s="36">
        <v>788059.65</v>
      </c>
      <c r="H5336" s="36">
        <v>797389.25</v>
      </c>
      <c r="I5336" s="37">
        <v>867361.25</v>
      </c>
      <c r="J5336" s="38">
        <f t="shared" si="746"/>
        <v>19388</v>
      </c>
      <c r="K5336" s="38">
        <f t="shared" si="747"/>
        <v>618049.53749999998</v>
      </c>
      <c r="L5336" s="38">
        <f t="shared" si="748"/>
        <v>792724.45</v>
      </c>
      <c r="M5336" s="39">
        <f t="shared" si="749"/>
        <v>320620.01026844583</v>
      </c>
      <c r="N5336" s="40">
        <f t="shared" si="750"/>
        <v>213003.19717127373</v>
      </c>
      <c r="O5336" s="41">
        <f t="shared" si="751"/>
        <v>0.66434779598731952</v>
      </c>
      <c r="P5336" s="42">
        <f t="shared" si="752"/>
        <v>19388</v>
      </c>
      <c r="Q5336" s="43" t="str">
        <f t="shared" si="753"/>
        <v>MEDIA GEO</v>
      </c>
    </row>
    <row r="5337" spans="2:17" s="44" customFormat="1" x14ac:dyDescent="0.3">
      <c r="B5337" s="87">
        <v>5291</v>
      </c>
      <c r="C5337" s="88">
        <v>72154500</v>
      </c>
      <c r="D5337" s="89" t="s">
        <v>1309</v>
      </c>
      <c r="E5337" s="78">
        <v>14507</v>
      </c>
      <c r="F5337" s="35">
        <f t="shared" si="745"/>
        <v>15247</v>
      </c>
      <c r="G5337" s="36">
        <v>2481965.15</v>
      </c>
      <c r="H5337" s="36">
        <v>2567097.75</v>
      </c>
      <c r="I5337" s="37">
        <v>2775556</v>
      </c>
      <c r="J5337" s="38">
        <f t="shared" si="746"/>
        <v>15247</v>
      </c>
      <c r="K5337" s="38">
        <f t="shared" si="747"/>
        <v>1959966.4750000001</v>
      </c>
      <c r="L5337" s="38">
        <f t="shared" si="748"/>
        <v>2524531.4500000002</v>
      </c>
      <c r="M5337" s="39">
        <f t="shared" si="749"/>
        <v>720598.11199294031</v>
      </c>
      <c r="N5337" s="40">
        <f t="shared" si="750"/>
        <v>498758.55440768006</v>
      </c>
      <c r="O5337" s="41">
        <f t="shared" si="751"/>
        <v>0.69214524171909897</v>
      </c>
      <c r="P5337" s="42">
        <f t="shared" si="752"/>
        <v>15247</v>
      </c>
      <c r="Q5337" s="43" t="str">
        <f t="shared" si="753"/>
        <v>MEDIA GEO</v>
      </c>
    </row>
    <row r="5338" spans="2:17" s="44" customFormat="1" ht="15.9" customHeight="1" x14ac:dyDescent="0.3">
      <c r="B5338" s="87">
        <v>5292</v>
      </c>
      <c r="C5338" s="88">
        <v>72154500</v>
      </c>
      <c r="D5338" s="89" t="s">
        <v>1547</v>
      </c>
      <c r="E5338" s="78">
        <v>138554</v>
      </c>
      <c r="F5338" s="35">
        <f t="shared" si="745"/>
        <v>145620</v>
      </c>
      <c r="G5338" s="36">
        <v>4664216.9000000004</v>
      </c>
      <c r="H5338" s="36">
        <v>4827484.9000000004</v>
      </c>
      <c r="I5338" s="37">
        <v>5204167.5</v>
      </c>
      <c r="J5338" s="38">
        <f t="shared" si="746"/>
        <v>145620</v>
      </c>
      <c r="K5338" s="38">
        <f t="shared" si="747"/>
        <v>3710372.3250000002</v>
      </c>
      <c r="L5338" s="38">
        <f t="shared" si="748"/>
        <v>4745850.9000000004</v>
      </c>
      <c r="M5338" s="39">
        <f t="shared" si="749"/>
        <v>2032441.1943514368</v>
      </c>
      <c r="N5338" s="40">
        <f t="shared" si="750"/>
        <v>1334184.0614124017</v>
      </c>
      <c r="O5338" s="41">
        <f t="shared" si="751"/>
        <v>0.65644411514604595</v>
      </c>
      <c r="P5338" s="42">
        <f t="shared" si="752"/>
        <v>145620</v>
      </c>
      <c r="Q5338" s="43" t="str">
        <f t="shared" si="753"/>
        <v>MEDIA GEO</v>
      </c>
    </row>
    <row r="5339" spans="2:17" s="44" customFormat="1" x14ac:dyDescent="0.3">
      <c r="B5339" s="87">
        <v>5293</v>
      </c>
      <c r="C5339" s="88">
        <v>72154500</v>
      </c>
      <c r="D5339" s="89" t="s">
        <v>1548</v>
      </c>
      <c r="E5339" s="78">
        <v>73235</v>
      </c>
      <c r="F5339" s="35">
        <f t="shared" si="745"/>
        <v>76970</v>
      </c>
      <c r="G5339" s="36">
        <v>3152238.6</v>
      </c>
      <c r="H5339" s="36">
        <v>3215796.5</v>
      </c>
      <c r="I5339" s="37">
        <v>3469445</v>
      </c>
      <c r="J5339" s="38">
        <f t="shared" si="746"/>
        <v>76970</v>
      </c>
      <c r="K5339" s="38">
        <f t="shared" si="747"/>
        <v>2478612.5249999999</v>
      </c>
      <c r="L5339" s="38">
        <f t="shared" si="748"/>
        <v>3184017.55</v>
      </c>
      <c r="M5339" s="39">
        <f t="shared" si="749"/>
        <v>1282691.6974704</v>
      </c>
      <c r="N5339" s="40">
        <f t="shared" si="750"/>
        <v>852573.98850507475</v>
      </c>
      <c r="O5339" s="41">
        <f t="shared" si="751"/>
        <v>0.66467568955692036</v>
      </c>
      <c r="P5339" s="42">
        <f t="shared" si="752"/>
        <v>76970</v>
      </c>
      <c r="Q5339" s="43" t="str">
        <f t="shared" si="753"/>
        <v>MEDIA GEO</v>
      </c>
    </row>
    <row r="5340" spans="2:17" s="44" customFormat="1" x14ac:dyDescent="0.3">
      <c r="B5340" s="87">
        <v>5294</v>
      </c>
      <c r="C5340" s="88">
        <v>72154500</v>
      </c>
      <c r="D5340" s="89" t="s">
        <v>1699</v>
      </c>
      <c r="E5340" s="78">
        <v>12887</v>
      </c>
      <c r="F5340" s="35">
        <f t="shared" si="745"/>
        <v>13544</v>
      </c>
      <c r="G5340" s="36">
        <v>1204684.6000000001</v>
      </c>
      <c r="H5340" s="36">
        <v>1214597.3</v>
      </c>
      <c r="I5340" s="37">
        <v>1318389.1000000001</v>
      </c>
      <c r="J5340" s="38">
        <f t="shared" si="746"/>
        <v>13544</v>
      </c>
      <c r="K5340" s="38">
        <f t="shared" si="747"/>
        <v>937803.75000000012</v>
      </c>
      <c r="L5340" s="38">
        <f t="shared" si="748"/>
        <v>1209640.9500000002</v>
      </c>
      <c r="M5340" s="39">
        <f t="shared" si="749"/>
        <v>402044.43464236218</v>
      </c>
      <c r="N5340" s="40">
        <f t="shared" si="750"/>
        <v>274711.29182953539</v>
      </c>
      <c r="O5340" s="41">
        <f t="shared" si="751"/>
        <v>0.68328589618185931</v>
      </c>
      <c r="P5340" s="42">
        <f t="shared" si="752"/>
        <v>13544</v>
      </c>
      <c r="Q5340" s="43" t="str">
        <f t="shared" si="753"/>
        <v>MEDIA GEO</v>
      </c>
    </row>
    <row r="5341" spans="2:17" s="44" customFormat="1" x14ac:dyDescent="0.3">
      <c r="B5341" s="87">
        <v>5295</v>
      </c>
      <c r="C5341" s="88">
        <v>72154500</v>
      </c>
      <c r="D5341" s="89" t="s">
        <v>1429</v>
      </c>
      <c r="E5341" s="78">
        <v>28223</v>
      </c>
      <c r="F5341" s="35">
        <f t="shared" si="745"/>
        <v>29662</v>
      </c>
      <c r="G5341" s="36">
        <v>1890410.2</v>
      </c>
      <c r="H5341" s="36">
        <v>1937641.3</v>
      </c>
      <c r="I5341" s="37">
        <v>2081667</v>
      </c>
      <c r="J5341" s="38">
        <f t="shared" si="746"/>
        <v>29662</v>
      </c>
      <c r="K5341" s="38">
        <f t="shared" si="747"/>
        <v>1484845.125</v>
      </c>
      <c r="L5341" s="38">
        <f t="shared" si="748"/>
        <v>1914025.75</v>
      </c>
      <c r="M5341" s="39">
        <f t="shared" si="749"/>
        <v>689620.68677309959</v>
      </c>
      <c r="N5341" s="40">
        <f t="shared" si="750"/>
        <v>466661.26272022742</v>
      </c>
      <c r="O5341" s="41">
        <f t="shared" si="751"/>
        <v>0.67669266840565245</v>
      </c>
      <c r="P5341" s="42">
        <f t="shared" si="752"/>
        <v>29662</v>
      </c>
      <c r="Q5341" s="43" t="str">
        <f t="shared" si="753"/>
        <v>MEDIA GEO</v>
      </c>
    </row>
    <row r="5342" spans="2:17" s="44" customFormat="1" x14ac:dyDescent="0.3">
      <c r="B5342" s="87">
        <v>5296</v>
      </c>
      <c r="C5342" s="88">
        <v>72154500</v>
      </c>
      <c r="D5342" s="89" t="s">
        <v>1022</v>
      </c>
      <c r="E5342" s="78">
        <v>45786</v>
      </c>
      <c r="F5342" s="35">
        <f t="shared" si="745"/>
        <v>48121</v>
      </c>
      <c r="G5342" s="36">
        <v>2475259.5</v>
      </c>
      <c r="H5342" s="36">
        <v>2489837</v>
      </c>
      <c r="I5342" s="37">
        <v>2706167.1</v>
      </c>
      <c r="J5342" s="38">
        <f t="shared" si="746"/>
        <v>48121</v>
      </c>
      <c r="K5342" s="38">
        <f t="shared" si="747"/>
        <v>1929846.15</v>
      </c>
      <c r="L5342" s="38">
        <f t="shared" si="748"/>
        <v>2482548.25</v>
      </c>
      <c r="M5342" s="39">
        <f t="shared" si="749"/>
        <v>946499.1461674996</v>
      </c>
      <c r="N5342" s="40">
        <f t="shared" si="750"/>
        <v>635249.27922483836</v>
      </c>
      <c r="O5342" s="41">
        <f t="shared" si="751"/>
        <v>0.67115673774989315</v>
      </c>
      <c r="P5342" s="42">
        <f t="shared" si="752"/>
        <v>48121</v>
      </c>
      <c r="Q5342" s="43" t="str">
        <f t="shared" si="753"/>
        <v>MEDIA GEO</v>
      </c>
    </row>
    <row r="5343" spans="2:17" s="44" customFormat="1" x14ac:dyDescent="0.3">
      <c r="B5343" s="87">
        <v>5297</v>
      </c>
      <c r="C5343" s="88">
        <v>72154500</v>
      </c>
      <c r="D5343" s="89" t="s">
        <v>1023</v>
      </c>
      <c r="E5343" s="78">
        <v>6296</v>
      </c>
      <c r="F5343" s="35">
        <f t="shared" si="745"/>
        <v>6617</v>
      </c>
      <c r="G5343" s="36">
        <v>950453</v>
      </c>
      <c r="H5343" s="36">
        <v>953368.5</v>
      </c>
      <c r="I5343" s="37">
        <v>1040833.5</v>
      </c>
      <c r="J5343" s="38">
        <f t="shared" si="746"/>
        <v>6617</v>
      </c>
      <c r="K5343" s="38">
        <f t="shared" si="747"/>
        <v>737818</v>
      </c>
      <c r="L5343" s="38">
        <f t="shared" si="748"/>
        <v>951910.75</v>
      </c>
      <c r="M5343" s="39">
        <f t="shared" si="749"/>
        <v>281066.09523326298</v>
      </c>
      <c r="N5343" s="40">
        <f t="shared" si="750"/>
        <v>194064.81632995282</v>
      </c>
      <c r="O5343" s="41">
        <f t="shared" si="751"/>
        <v>0.6904597161350754</v>
      </c>
      <c r="P5343" s="42">
        <f t="shared" si="752"/>
        <v>6617</v>
      </c>
      <c r="Q5343" s="43" t="str">
        <f t="shared" si="753"/>
        <v>MEDIA GEO</v>
      </c>
    </row>
    <row r="5344" spans="2:17" s="44" customFormat="1" x14ac:dyDescent="0.3">
      <c r="B5344" s="87">
        <v>5298</v>
      </c>
      <c r="C5344" s="88">
        <v>72154500</v>
      </c>
      <c r="D5344" s="89" t="s">
        <v>1024</v>
      </c>
      <c r="E5344" s="78">
        <v>16477</v>
      </c>
      <c r="F5344" s="35">
        <f t="shared" si="745"/>
        <v>17317</v>
      </c>
      <c r="G5344" s="36">
        <v>1183109.8999999999</v>
      </c>
      <c r="H5344" s="36">
        <v>1217221.25</v>
      </c>
      <c r="I5344" s="37">
        <v>1318389.1000000001</v>
      </c>
      <c r="J5344" s="38">
        <f t="shared" si="746"/>
        <v>17317</v>
      </c>
      <c r="K5344" s="38">
        <f t="shared" si="747"/>
        <v>934009.3125</v>
      </c>
      <c r="L5344" s="38">
        <f t="shared" si="748"/>
        <v>1200165.575</v>
      </c>
      <c r="M5344" s="39">
        <f t="shared" si="749"/>
        <v>425821.63062513003</v>
      </c>
      <c r="N5344" s="40">
        <f t="shared" si="750"/>
        <v>288856.39446113521</v>
      </c>
      <c r="O5344" s="41">
        <f t="shared" si="751"/>
        <v>0.67835068415166655</v>
      </c>
      <c r="P5344" s="42">
        <f t="shared" si="752"/>
        <v>17317</v>
      </c>
      <c r="Q5344" s="43" t="str">
        <f t="shared" si="753"/>
        <v>MEDIA GEO</v>
      </c>
    </row>
    <row r="5345" spans="2:17" s="44" customFormat="1" x14ac:dyDescent="0.3">
      <c r="B5345" s="87">
        <v>5299</v>
      </c>
      <c r="C5345" s="88">
        <v>72154500</v>
      </c>
      <c r="D5345" s="89" t="s">
        <v>1550</v>
      </c>
      <c r="E5345" s="78">
        <v>136750</v>
      </c>
      <c r="F5345" s="35">
        <f t="shared" si="745"/>
        <v>143724</v>
      </c>
      <c r="G5345" s="36">
        <v>10271014.949999999</v>
      </c>
      <c r="H5345" s="36">
        <v>10602798.85</v>
      </c>
      <c r="I5345" s="37">
        <v>11449168.5</v>
      </c>
      <c r="J5345" s="38">
        <f t="shared" si="746"/>
        <v>143724</v>
      </c>
      <c r="K5345" s="38">
        <f t="shared" si="747"/>
        <v>8116676.5749999993</v>
      </c>
      <c r="L5345" s="38">
        <f t="shared" si="748"/>
        <v>10436906.899999999</v>
      </c>
      <c r="M5345" s="39">
        <f t="shared" si="749"/>
        <v>3658763.0255447361</v>
      </c>
      <c r="N5345" s="40">
        <f t="shared" si="750"/>
        <v>2485507.9310980369</v>
      </c>
      <c r="O5345" s="41">
        <f t="shared" si="751"/>
        <v>0.67933012161343276</v>
      </c>
      <c r="P5345" s="42">
        <f t="shared" si="752"/>
        <v>143724</v>
      </c>
      <c r="Q5345" s="43" t="str">
        <f t="shared" si="753"/>
        <v>MEDIA GEO</v>
      </c>
    </row>
    <row r="5346" spans="2:17" s="44" customFormat="1" x14ac:dyDescent="0.3">
      <c r="B5346" s="87">
        <v>5300</v>
      </c>
      <c r="C5346" s="88">
        <v>72154500</v>
      </c>
      <c r="D5346" s="89" t="s">
        <v>1700</v>
      </c>
      <c r="E5346" s="78">
        <v>95382</v>
      </c>
      <c r="F5346" s="35">
        <f t="shared" si="745"/>
        <v>100246</v>
      </c>
      <c r="G5346" s="36">
        <v>3765659.8</v>
      </c>
      <c r="H5346" s="36">
        <v>3867993.85</v>
      </c>
      <c r="I5346" s="37">
        <v>4163334</v>
      </c>
      <c r="J5346" s="38">
        <f t="shared" si="746"/>
        <v>100246</v>
      </c>
      <c r="K5346" s="38">
        <f t="shared" si="747"/>
        <v>2974308.4125000001</v>
      </c>
      <c r="L5346" s="38">
        <f t="shared" si="748"/>
        <v>3816826.8250000002</v>
      </c>
      <c r="M5346" s="39">
        <f t="shared" si="749"/>
        <v>1570213.8028375776</v>
      </c>
      <c r="N5346" s="40">
        <f t="shared" si="750"/>
        <v>1039424.2015123409</v>
      </c>
      <c r="O5346" s="41">
        <f t="shared" si="751"/>
        <v>0.66196348524893112</v>
      </c>
      <c r="P5346" s="42">
        <f t="shared" si="752"/>
        <v>100246</v>
      </c>
      <c r="Q5346" s="43" t="str">
        <f t="shared" si="753"/>
        <v>MEDIA GEO</v>
      </c>
    </row>
    <row r="5347" spans="2:17" s="44" customFormat="1" x14ac:dyDescent="0.3">
      <c r="B5347" s="87">
        <v>5301</v>
      </c>
      <c r="C5347" s="88">
        <v>72154500</v>
      </c>
      <c r="D5347" s="89" t="s">
        <v>1701</v>
      </c>
      <c r="E5347" s="78">
        <v>38993</v>
      </c>
      <c r="F5347" s="35">
        <f t="shared" si="745"/>
        <v>40982</v>
      </c>
      <c r="G5347" s="36">
        <v>1556002.35</v>
      </c>
      <c r="H5347" s="36">
        <v>1578160.15</v>
      </c>
      <c r="I5347" s="37">
        <v>1734722.5</v>
      </c>
      <c r="J5347" s="38">
        <f t="shared" si="746"/>
        <v>40982</v>
      </c>
      <c r="K5347" s="38">
        <f t="shared" si="747"/>
        <v>1227466.75</v>
      </c>
      <c r="L5347" s="38">
        <f t="shared" si="748"/>
        <v>1567081.25</v>
      </c>
      <c r="M5347" s="39">
        <f t="shared" si="749"/>
        <v>646392.2197850527</v>
      </c>
      <c r="N5347" s="40">
        <f t="shared" si="750"/>
        <v>428089.67180964892</v>
      </c>
      <c r="O5347" s="41">
        <f t="shared" si="751"/>
        <v>0.66227540911925464</v>
      </c>
      <c r="P5347" s="42">
        <f t="shared" si="752"/>
        <v>40982</v>
      </c>
      <c r="Q5347" s="43" t="str">
        <f t="shared" si="753"/>
        <v>MEDIA GEO</v>
      </c>
    </row>
    <row r="5348" spans="2:17" s="44" customFormat="1" x14ac:dyDescent="0.3">
      <c r="B5348" s="87">
        <v>5302</v>
      </c>
      <c r="C5348" s="88">
        <v>72154500</v>
      </c>
      <c r="D5348" s="89" t="s">
        <v>1084</v>
      </c>
      <c r="E5348" s="78">
        <v>49321</v>
      </c>
      <c r="F5348" s="35">
        <f t="shared" si="745"/>
        <v>51836</v>
      </c>
      <c r="G5348" s="36">
        <v>2504122.9500000002</v>
      </c>
      <c r="H5348" s="36">
        <v>2565931.5499999998</v>
      </c>
      <c r="I5348" s="37">
        <v>2775556</v>
      </c>
      <c r="J5348" s="38">
        <f t="shared" si="746"/>
        <v>51836</v>
      </c>
      <c r="K5348" s="38">
        <f t="shared" si="747"/>
        <v>1974361.625</v>
      </c>
      <c r="L5348" s="38">
        <f t="shared" si="748"/>
        <v>2535027.25</v>
      </c>
      <c r="M5348" s="39">
        <f t="shared" si="749"/>
        <v>980551.81442348566</v>
      </c>
      <c r="N5348" s="40">
        <f t="shared" si="750"/>
        <v>656701.25017403392</v>
      </c>
      <c r="O5348" s="41">
        <f t="shared" si="751"/>
        <v>0.66972620978743558</v>
      </c>
      <c r="P5348" s="42">
        <f t="shared" si="752"/>
        <v>51836</v>
      </c>
      <c r="Q5348" s="43" t="str">
        <f t="shared" si="753"/>
        <v>MEDIA GEO</v>
      </c>
    </row>
    <row r="5349" spans="2:17" s="44" customFormat="1" x14ac:dyDescent="0.3">
      <c r="B5349" s="87">
        <v>5303</v>
      </c>
      <c r="C5349" s="88">
        <v>72154500</v>
      </c>
      <c r="D5349" s="89" t="s">
        <v>1086</v>
      </c>
      <c r="E5349" s="78">
        <v>300948</v>
      </c>
      <c r="F5349" s="35">
        <f t="shared" ref="F5349:F5412" si="754">ROUND(E5349*($C$5+1),0)</f>
        <v>316296</v>
      </c>
      <c r="G5349" s="36">
        <v>2042890.85</v>
      </c>
      <c r="H5349" s="36">
        <v>2052220.45</v>
      </c>
      <c r="I5349" s="37">
        <v>2255139.25</v>
      </c>
      <c r="J5349" s="38">
        <f t="shared" si="746"/>
        <v>316296</v>
      </c>
      <c r="K5349" s="38">
        <f t="shared" si="747"/>
        <v>1666636.6375</v>
      </c>
      <c r="L5349" s="38">
        <f t="shared" si="748"/>
        <v>2047555.65</v>
      </c>
      <c r="M5349" s="39">
        <f t="shared" si="749"/>
        <v>1315025.1517873071</v>
      </c>
      <c r="N5349" s="40">
        <f t="shared" si="750"/>
        <v>706208.15579749353</v>
      </c>
      <c r="O5349" s="41">
        <f t="shared" si="751"/>
        <v>0.53703015097289641</v>
      </c>
      <c r="P5349" s="42">
        <f t="shared" si="752"/>
        <v>316296</v>
      </c>
      <c r="Q5349" s="43" t="str">
        <f t="shared" si="753"/>
        <v>MEDIA GEO</v>
      </c>
    </row>
    <row r="5350" spans="2:17" s="44" customFormat="1" x14ac:dyDescent="0.3">
      <c r="B5350" s="87">
        <v>5304</v>
      </c>
      <c r="C5350" s="88">
        <v>72154500</v>
      </c>
      <c r="D5350" s="89" t="s">
        <v>1087</v>
      </c>
      <c r="E5350" s="78">
        <v>64546</v>
      </c>
      <c r="F5350" s="35">
        <f t="shared" si="754"/>
        <v>67838</v>
      </c>
      <c r="G5350" s="36">
        <v>1857756.6</v>
      </c>
      <c r="H5350" s="36">
        <v>1881955.25</v>
      </c>
      <c r="I5350" s="37">
        <v>2046972.55</v>
      </c>
      <c r="J5350" s="38">
        <f t="shared" si="746"/>
        <v>67838</v>
      </c>
      <c r="K5350" s="38">
        <f t="shared" si="747"/>
        <v>1463630.6</v>
      </c>
      <c r="L5350" s="38">
        <f t="shared" si="748"/>
        <v>1869855.925</v>
      </c>
      <c r="M5350" s="39">
        <f t="shared" si="749"/>
        <v>834729.55346819968</v>
      </c>
      <c r="N5350" s="40">
        <f t="shared" si="750"/>
        <v>542274.2178920497</v>
      </c>
      <c r="O5350" s="41">
        <f t="shared" si="751"/>
        <v>0.64964061190713362</v>
      </c>
      <c r="P5350" s="42">
        <f t="shared" si="752"/>
        <v>67838</v>
      </c>
      <c r="Q5350" s="43" t="str">
        <f t="shared" si="753"/>
        <v>MEDIA GEO</v>
      </c>
    </row>
    <row r="5351" spans="2:17" s="44" customFormat="1" x14ac:dyDescent="0.3">
      <c r="B5351" s="87">
        <v>5305</v>
      </c>
      <c r="C5351" s="88">
        <v>72154500</v>
      </c>
      <c r="D5351" s="89" t="s">
        <v>1088</v>
      </c>
      <c r="E5351" s="78">
        <v>27983</v>
      </c>
      <c r="F5351" s="35">
        <f t="shared" si="754"/>
        <v>29410</v>
      </c>
      <c r="G5351" s="36">
        <v>1246667.8</v>
      </c>
      <c r="H5351" s="36">
        <v>1289234.1000000001</v>
      </c>
      <c r="I5351" s="37">
        <v>1387778</v>
      </c>
      <c r="J5351" s="38">
        <f t="shared" si="746"/>
        <v>29410</v>
      </c>
      <c r="K5351" s="38">
        <f t="shared" si="747"/>
        <v>988272.47500000009</v>
      </c>
      <c r="L5351" s="38">
        <f t="shared" si="748"/>
        <v>1267950.9500000002</v>
      </c>
      <c r="M5351" s="39">
        <f t="shared" si="749"/>
        <v>506086.07441125537</v>
      </c>
      <c r="N5351" s="40">
        <f t="shared" si="750"/>
        <v>337060.884645582</v>
      </c>
      <c r="O5351" s="41">
        <f t="shared" si="751"/>
        <v>0.66601493636768161</v>
      </c>
      <c r="P5351" s="42">
        <f t="shared" si="752"/>
        <v>29410</v>
      </c>
      <c r="Q5351" s="43" t="str">
        <f t="shared" si="753"/>
        <v>MEDIA GEO</v>
      </c>
    </row>
    <row r="5352" spans="2:17" s="44" customFormat="1" x14ac:dyDescent="0.3">
      <c r="B5352" s="87">
        <v>5306</v>
      </c>
      <c r="C5352" s="88">
        <v>72154500</v>
      </c>
      <c r="D5352" s="89" t="s">
        <v>1725</v>
      </c>
      <c r="E5352" s="78">
        <v>93412</v>
      </c>
      <c r="F5352" s="35">
        <f t="shared" si="754"/>
        <v>98176</v>
      </c>
      <c r="G5352" s="36">
        <v>3795397.9</v>
      </c>
      <c r="H5352" s="36">
        <v>3825719.1</v>
      </c>
      <c r="I5352" s="37">
        <v>4163334</v>
      </c>
      <c r="J5352" s="38">
        <f t="shared" si="746"/>
        <v>98176</v>
      </c>
      <c r="K5352" s="38">
        <f t="shared" si="747"/>
        <v>2970656.75</v>
      </c>
      <c r="L5352" s="38">
        <f t="shared" si="748"/>
        <v>3810558.5</v>
      </c>
      <c r="M5352" s="39">
        <f t="shared" si="749"/>
        <v>1560825.1154476793</v>
      </c>
      <c r="N5352" s="40">
        <f t="shared" si="750"/>
        <v>1034249.1080295594</v>
      </c>
      <c r="O5352" s="41">
        <f t="shared" si="751"/>
        <v>0.66262971923854119</v>
      </c>
      <c r="P5352" s="42">
        <f t="shared" si="752"/>
        <v>98176</v>
      </c>
      <c r="Q5352" s="43" t="str">
        <f t="shared" si="753"/>
        <v>MEDIA GEO</v>
      </c>
    </row>
    <row r="5353" spans="2:17" s="44" customFormat="1" ht="21.6" x14ac:dyDescent="0.3">
      <c r="B5353" s="87">
        <v>5307</v>
      </c>
      <c r="C5353" s="88">
        <v>72154500</v>
      </c>
      <c r="D5353" s="89" t="s">
        <v>1219</v>
      </c>
      <c r="E5353" s="78">
        <v>1252690</v>
      </c>
      <c r="F5353" s="35">
        <f t="shared" si="754"/>
        <v>1316577</v>
      </c>
      <c r="G5353" s="36">
        <v>4100650.75</v>
      </c>
      <c r="H5353" s="36">
        <v>4168581.9</v>
      </c>
      <c r="I5353" s="37">
        <v>4510278.5</v>
      </c>
      <c r="J5353" s="38">
        <f t="shared" si="746"/>
        <v>1316577</v>
      </c>
      <c r="K5353" s="38">
        <f t="shared" si="747"/>
        <v>3524022.0375000001</v>
      </c>
      <c r="L5353" s="38">
        <f t="shared" si="748"/>
        <v>4134616.3250000002</v>
      </c>
      <c r="M5353" s="39">
        <f t="shared" si="749"/>
        <v>3174115.2089059525</v>
      </c>
      <c r="N5353" s="40">
        <f t="shared" si="750"/>
        <v>1313477.8638305138</v>
      </c>
      <c r="O5353" s="41">
        <f t="shared" si="751"/>
        <v>0.4138091333752314</v>
      </c>
      <c r="P5353" s="42">
        <f t="shared" si="752"/>
        <v>1316577</v>
      </c>
      <c r="Q5353" s="43" t="str">
        <f t="shared" si="753"/>
        <v>MEDIA GEO</v>
      </c>
    </row>
    <row r="5354" spans="2:17" s="44" customFormat="1" ht="21.6" x14ac:dyDescent="0.3">
      <c r="B5354" s="87">
        <v>5308</v>
      </c>
      <c r="C5354" s="88">
        <v>72154500</v>
      </c>
      <c r="D5354" s="89" t="s">
        <v>1221</v>
      </c>
      <c r="E5354" s="78">
        <v>328637</v>
      </c>
      <c r="F5354" s="35">
        <f t="shared" si="754"/>
        <v>345397</v>
      </c>
      <c r="G5354" s="36">
        <v>2493627.15</v>
      </c>
      <c r="H5354" s="36">
        <v>2578468.2000000002</v>
      </c>
      <c r="I5354" s="37">
        <v>2775556</v>
      </c>
      <c r="J5354" s="38">
        <f t="shared" si="746"/>
        <v>345397</v>
      </c>
      <c r="K5354" s="38">
        <f t="shared" si="747"/>
        <v>2048262.0874999999</v>
      </c>
      <c r="L5354" s="38">
        <f t="shared" si="748"/>
        <v>2536047.6749999998</v>
      </c>
      <c r="M5354" s="39">
        <f t="shared" si="749"/>
        <v>1575670.7141632638</v>
      </c>
      <c r="N5354" s="40">
        <f t="shared" si="750"/>
        <v>869934.88600040402</v>
      </c>
      <c r="O5354" s="41">
        <f t="shared" si="751"/>
        <v>0.55210449631436465</v>
      </c>
      <c r="P5354" s="42">
        <f t="shared" si="752"/>
        <v>345397</v>
      </c>
      <c r="Q5354" s="43" t="str">
        <f t="shared" si="753"/>
        <v>MEDIA GEO</v>
      </c>
    </row>
    <row r="5355" spans="2:17" s="44" customFormat="1" ht="21.6" x14ac:dyDescent="0.3">
      <c r="B5355" s="87">
        <v>5309</v>
      </c>
      <c r="C5355" s="88">
        <v>72154500</v>
      </c>
      <c r="D5355" s="89" t="s">
        <v>1222</v>
      </c>
      <c r="E5355" s="78">
        <v>158878</v>
      </c>
      <c r="F5355" s="35">
        <f t="shared" si="754"/>
        <v>166981</v>
      </c>
      <c r="G5355" s="36">
        <v>1741428.15</v>
      </c>
      <c r="H5355" s="36">
        <v>1738804.2</v>
      </c>
      <c r="I5355" s="37">
        <v>1908194.75</v>
      </c>
      <c r="J5355" s="38">
        <f t="shared" si="746"/>
        <v>166981</v>
      </c>
      <c r="K5355" s="38">
        <f t="shared" si="747"/>
        <v>1388852.0249999999</v>
      </c>
      <c r="L5355" s="38">
        <f t="shared" si="748"/>
        <v>1740116.1749999998</v>
      </c>
      <c r="M5355" s="39">
        <f t="shared" si="749"/>
        <v>991086.35930147697</v>
      </c>
      <c r="N5355" s="40">
        <f t="shared" si="750"/>
        <v>582730.48797425057</v>
      </c>
      <c r="O5355" s="41">
        <f t="shared" si="751"/>
        <v>0.58797145425849895</v>
      </c>
      <c r="P5355" s="42">
        <f t="shared" si="752"/>
        <v>166981</v>
      </c>
      <c r="Q5355" s="43" t="str">
        <f t="shared" si="753"/>
        <v>MEDIA GEO</v>
      </c>
    </row>
    <row r="5356" spans="2:17" s="44" customFormat="1" ht="21.6" x14ac:dyDescent="0.3">
      <c r="B5356" s="87">
        <v>5310</v>
      </c>
      <c r="C5356" s="88">
        <v>72154500</v>
      </c>
      <c r="D5356" s="89" t="s">
        <v>1223</v>
      </c>
      <c r="E5356" s="78">
        <v>174398</v>
      </c>
      <c r="F5356" s="35">
        <f t="shared" si="754"/>
        <v>183292</v>
      </c>
      <c r="G5356" s="36">
        <v>1708191.45</v>
      </c>
      <c r="H5356" s="36">
        <v>1732681.65</v>
      </c>
      <c r="I5356" s="37">
        <v>1908194.75</v>
      </c>
      <c r="J5356" s="38">
        <f t="shared" si="746"/>
        <v>183292</v>
      </c>
      <c r="K5356" s="38">
        <f t="shared" si="747"/>
        <v>1383089.9624999999</v>
      </c>
      <c r="L5356" s="38">
        <f t="shared" si="748"/>
        <v>1720436.5499999998</v>
      </c>
      <c r="M5356" s="39">
        <f t="shared" si="749"/>
        <v>1008684.5797842204</v>
      </c>
      <c r="N5356" s="40">
        <f t="shared" si="750"/>
        <v>583640.69030648062</v>
      </c>
      <c r="O5356" s="41">
        <f t="shared" si="751"/>
        <v>0.57861565647343793</v>
      </c>
      <c r="P5356" s="42">
        <f t="shared" si="752"/>
        <v>183292</v>
      </c>
      <c r="Q5356" s="43" t="str">
        <f t="shared" si="753"/>
        <v>MEDIA GEO</v>
      </c>
    </row>
    <row r="5357" spans="2:17" s="44" customFormat="1" ht="21.6" x14ac:dyDescent="0.3">
      <c r="B5357" s="87">
        <v>5311</v>
      </c>
      <c r="C5357" s="88">
        <v>72154500</v>
      </c>
      <c r="D5357" s="89" t="s">
        <v>1227</v>
      </c>
      <c r="E5357" s="78">
        <v>215655</v>
      </c>
      <c r="F5357" s="35">
        <f t="shared" si="754"/>
        <v>226653</v>
      </c>
      <c r="G5357" s="36">
        <v>5598343.0999999996</v>
      </c>
      <c r="H5357" s="36">
        <v>5738578.6500000004</v>
      </c>
      <c r="I5357" s="37">
        <v>6245001</v>
      </c>
      <c r="J5357" s="38">
        <f t="shared" si="746"/>
        <v>226653</v>
      </c>
      <c r="K5357" s="38">
        <f t="shared" si="747"/>
        <v>4452143.9375</v>
      </c>
      <c r="L5357" s="38">
        <f t="shared" si="748"/>
        <v>5668460.875</v>
      </c>
      <c r="M5357" s="39">
        <f t="shared" si="749"/>
        <v>2596805.7154694134</v>
      </c>
      <c r="N5357" s="40">
        <f t="shared" si="750"/>
        <v>1675951.0575561319</v>
      </c>
      <c r="O5357" s="41">
        <f t="shared" si="751"/>
        <v>0.64538946736459157</v>
      </c>
      <c r="P5357" s="42">
        <f t="shared" si="752"/>
        <v>226653</v>
      </c>
      <c r="Q5357" s="43" t="str">
        <f t="shared" si="753"/>
        <v>MEDIA GEO</v>
      </c>
    </row>
    <row r="5358" spans="2:17" s="44" customFormat="1" ht="21.6" x14ac:dyDescent="0.3">
      <c r="B5358" s="87">
        <v>5312</v>
      </c>
      <c r="C5358" s="88">
        <v>72154500</v>
      </c>
      <c r="D5358" s="89" t="s">
        <v>1229</v>
      </c>
      <c r="E5358" s="78">
        <v>156172</v>
      </c>
      <c r="F5358" s="35">
        <f t="shared" si="754"/>
        <v>164137</v>
      </c>
      <c r="G5358" s="36">
        <v>4432143.0999999996</v>
      </c>
      <c r="H5358" s="36">
        <v>4409985.3</v>
      </c>
      <c r="I5358" s="37">
        <v>4857223</v>
      </c>
      <c r="J5358" s="38">
        <f t="shared" si="746"/>
        <v>164137</v>
      </c>
      <c r="K5358" s="38">
        <f t="shared" si="747"/>
        <v>3465872.0999999996</v>
      </c>
      <c r="L5358" s="38">
        <f t="shared" si="748"/>
        <v>4421064.1999999993</v>
      </c>
      <c r="M5358" s="39">
        <f t="shared" si="749"/>
        <v>1986832.9897677032</v>
      </c>
      <c r="N5358" s="40">
        <f t="shared" si="750"/>
        <v>1288840.6944062691</v>
      </c>
      <c r="O5358" s="41">
        <f t="shared" si="751"/>
        <v>0.64869100777159838</v>
      </c>
      <c r="P5358" s="42">
        <f t="shared" si="752"/>
        <v>164137</v>
      </c>
      <c r="Q5358" s="43" t="str">
        <f t="shared" si="753"/>
        <v>MEDIA GEO</v>
      </c>
    </row>
    <row r="5359" spans="2:17" s="44" customFormat="1" ht="21.6" x14ac:dyDescent="0.3">
      <c r="B5359" s="87">
        <v>5313</v>
      </c>
      <c r="C5359" s="88">
        <v>72154500</v>
      </c>
      <c r="D5359" s="89" t="s">
        <v>1232</v>
      </c>
      <c r="E5359" s="78">
        <v>96450</v>
      </c>
      <c r="F5359" s="35">
        <f t="shared" si="754"/>
        <v>101369</v>
      </c>
      <c r="G5359" s="36">
        <v>5194546.3499999996</v>
      </c>
      <c r="H5359" s="36">
        <v>5316705.8</v>
      </c>
      <c r="I5359" s="37">
        <v>5828667.5999999996</v>
      </c>
      <c r="J5359" s="38">
        <f t="shared" si="746"/>
        <v>101369</v>
      </c>
      <c r="K5359" s="38">
        <f t="shared" si="747"/>
        <v>4110322.1874999995</v>
      </c>
      <c r="L5359" s="38">
        <f t="shared" si="748"/>
        <v>5255626.0749999993</v>
      </c>
      <c r="M5359" s="39">
        <f t="shared" si="749"/>
        <v>2009861.7101605337</v>
      </c>
      <c r="N5359" s="40">
        <f t="shared" si="750"/>
        <v>1349508.1371996053</v>
      </c>
      <c r="O5359" s="41">
        <f t="shared" si="751"/>
        <v>0.67144327909596135</v>
      </c>
      <c r="P5359" s="42">
        <f t="shared" si="752"/>
        <v>101369</v>
      </c>
      <c r="Q5359" s="43" t="str">
        <f t="shared" si="753"/>
        <v>MEDIA GEO</v>
      </c>
    </row>
    <row r="5360" spans="2:17" s="44" customFormat="1" ht="21.6" x14ac:dyDescent="0.3">
      <c r="B5360" s="87">
        <v>5314</v>
      </c>
      <c r="C5360" s="88">
        <v>72154500</v>
      </c>
      <c r="D5360" s="89" t="s">
        <v>1233</v>
      </c>
      <c r="E5360" s="78">
        <v>2148355</v>
      </c>
      <c r="F5360" s="35">
        <f t="shared" si="754"/>
        <v>2257921</v>
      </c>
      <c r="G5360" s="36">
        <v>27137474</v>
      </c>
      <c r="H5360" s="36">
        <v>27455263.5</v>
      </c>
      <c r="I5360" s="37">
        <v>29837227</v>
      </c>
      <c r="J5360" s="38">
        <f t="shared" si="746"/>
        <v>2257921</v>
      </c>
      <c r="K5360" s="38">
        <f t="shared" si="747"/>
        <v>21671971.375</v>
      </c>
      <c r="L5360" s="38">
        <f t="shared" si="748"/>
        <v>27296368.75</v>
      </c>
      <c r="M5360" s="39">
        <f t="shared" si="749"/>
        <v>14968061.518252624</v>
      </c>
      <c r="N5360" s="40">
        <f t="shared" si="750"/>
        <v>8987426.5502903294</v>
      </c>
      <c r="O5360" s="41">
        <f t="shared" si="751"/>
        <v>0.60044024667661333</v>
      </c>
      <c r="P5360" s="42">
        <f t="shared" si="752"/>
        <v>2257921</v>
      </c>
      <c r="Q5360" s="43" t="str">
        <f t="shared" si="753"/>
        <v>MEDIA GEO</v>
      </c>
    </row>
    <row r="5361" spans="2:17" s="44" customFormat="1" ht="21.6" x14ac:dyDescent="0.3">
      <c r="B5361" s="87">
        <v>5315</v>
      </c>
      <c r="C5361" s="88">
        <v>72154500</v>
      </c>
      <c r="D5361" s="89" t="s">
        <v>1234</v>
      </c>
      <c r="E5361" s="78">
        <v>373244</v>
      </c>
      <c r="F5361" s="35">
        <f t="shared" si="754"/>
        <v>392279</v>
      </c>
      <c r="G5361" s="36">
        <v>6268325</v>
      </c>
      <c r="H5361" s="36">
        <v>6403312.6500000004</v>
      </c>
      <c r="I5361" s="37">
        <v>6938890</v>
      </c>
      <c r="J5361" s="38">
        <f t="shared" si="746"/>
        <v>392279</v>
      </c>
      <c r="K5361" s="38">
        <f t="shared" si="747"/>
        <v>5000701.6624999996</v>
      </c>
      <c r="L5361" s="38">
        <f t="shared" si="748"/>
        <v>6335818.8250000002</v>
      </c>
      <c r="M5361" s="39">
        <f t="shared" si="749"/>
        <v>3233034.3496498545</v>
      </c>
      <c r="N5361" s="40">
        <f t="shared" si="750"/>
        <v>2008717.371429374</v>
      </c>
      <c r="O5361" s="41">
        <f t="shared" si="751"/>
        <v>0.62131024733681628</v>
      </c>
      <c r="P5361" s="42">
        <f t="shared" si="752"/>
        <v>392279</v>
      </c>
      <c r="Q5361" s="43" t="str">
        <f t="shared" si="753"/>
        <v>MEDIA GEO</v>
      </c>
    </row>
    <row r="5362" spans="2:17" s="44" customFormat="1" ht="21.6" x14ac:dyDescent="0.3">
      <c r="B5362" s="87">
        <v>5316</v>
      </c>
      <c r="C5362" s="88">
        <v>72154500</v>
      </c>
      <c r="D5362" s="89" t="s">
        <v>1328</v>
      </c>
      <c r="E5362" s="78">
        <v>327993</v>
      </c>
      <c r="F5362" s="35">
        <f t="shared" si="754"/>
        <v>344721</v>
      </c>
      <c r="G5362" s="36">
        <v>7926952.9500000002</v>
      </c>
      <c r="H5362" s="36">
        <v>7957857.25</v>
      </c>
      <c r="I5362" s="37">
        <v>8673612.5</v>
      </c>
      <c r="J5362" s="38">
        <f t="shared" si="746"/>
        <v>344721</v>
      </c>
      <c r="K5362" s="38">
        <f t="shared" si="747"/>
        <v>6225785.9249999998</v>
      </c>
      <c r="L5362" s="38">
        <f t="shared" si="748"/>
        <v>7942405.0999999996</v>
      </c>
      <c r="M5362" s="39">
        <f t="shared" si="749"/>
        <v>3705890.1806153678</v>
      </c>
      <c r="N5362" s="40">
        <f t="shared" si="750"/>
        <v>2376705.5203283583</v>
      </c>
      <c r="O5362" s="41">
        <f t="shared" si="751"/>
        <v>0.64133188100401384</v>
      </c>
      <c r="P5362" s="42">
        <f t="shared" si="752"/>
        <v>344721</v>
      </c>
      <c r="Q5362" s="43" t="str">
        <f t="shared" si="753"/>
        <v>MEDIA GEO</v>
      </c>
    </row>
    <row r="5363" spans="2:17" s="44" customFormat="1" ht="21.6" x14ac:dyDescent="0.3">
      <c r="B5363" s="87">
        <v>5317</v>
      </c>
      <c r="C5363" s="88">
        <v>72154500</v>
      </c>
      <c r="D5363" s="89" t="s">
        <v>1236</v>
      </c>
      <c r="E5363" s="78">
        <v>354614</v>
      </c>
      <c r="F5363" s="35">
        <f t="shared" si="754"/>
        <v>372699</v>
      </c>
      <c r="G5363" s="36">
        <v>6283777.1500000004</v>
      </c>
      <c r="H5363" s="36">
        <v>6440339.5</v>
      </c>
      <c r="I5363" s="37">
        <v>6938890</v>
      </c>
      <c r="J5363" s="38">
        <f t="shared" si="746"/>
        <v>372699</v>
      </c>
      <c r="K5363" s="38">
        <f t="shared" si="747"/>
        <v>5008926.4124999996</v>
      </c>
      <c r="L5363" s="38">
        <f t="shared" si="748"/>
        <v>6362058.3250000002</v>
      </c>
      <c r="M5363" s="39">
        <f t="shared" si="749"/>
        <v>3198485.9081671536</v>
      </c>
      <c r="N5363" s="40">
        <f t="shared" si="750"/>
        <v>1998133.0849531621</v>
      </c>
      <c r="O5363" s="41">
        <f t="shared" si="751"/>
        <v>0.62471217392299327</v>
      </c>
      <c r="P5363" s="42">
        <f t="shared" si="752"/>
        <v>372699</v>
      </c>
      <c r="Q5363" s="43" t="str">
        <f t="shared" si="753"/>
        <v>MEDIA GEO</v>
      </c>
    </row>
    <row r="5364" spans="2:17" s="44" customFormat="1" ht="21.6" x14ac:dyDescent="0.3">
      <c r="B5364" s="87">
        <v>5318</v>
      </c>
      <c r="C5364" s="88">
        <v>72154500</v>
      </c>
      <c r="D5364" s="89" t="s">
        <v>1237</v>
      </c>
      <c r="E5364" s="78">
        <v>317959</v>
      </c>
      <c r="F5364" s="35">
        <f t="shared" si="754"/>
        <v>334175</v>
      </c>
      <c r="G5364" s="36">
        <v>4369168.3</v>
      </c>
      <c r="H5364" s="36">
        <v>4459257.25</v>
      </c>
      <c r="I5364" s="37">
        <v>4857223</v>
      </c>
      <c r="J5364" s="38">
        <f t="shared" si="746"/>
        <v>334175</v>
      </c>
      <c r="K5364" s="38">
        <f t="shared" si="747"/>
        <v>3504955.8875000002</v>
      </c>
      <c r="L5364" s="38">
        <f t="shared" si="748"/>
        <v>4414212.7750000004</v>
      </c>
      <c r="M5364" s="39">
        <f t="shared" si="749"/>
        <v>2371405.5129481019</v>
      </c>
      <c r="N5364" s="40">
        <f t="shared" si="750"/>
        <v>1440539.5105457515</v>
      </c>
      <c r="O5364" s="41">
        <f t="shared" si="751"/>
        <v>0.60746232674262901</v>
      </c>
      <c r="P5364" s="42">
        <f t="shared" si="752"/>
        <v>334175</v>
      </c>
      <c r="Q5364" s="43" t="str">
        <f t="shared" si="753"/>
        <v>MEDIA GEO</v>
      </c>
    </row>
    <row r="5365" spans="2:17" s="44" customFormat="1" x14ac:dyDescent="0.3">
      <c r="B5365" s="87">
        <v>5319</v>
      </c>
      <c r="C5365" s="88">
        <v>72154500</v>
      </c>
      <c r="D5365" s="89" t="s">
        <v>1726</v>
      </c>
      <c r="E5365" s="78">
        <v>214385</v>
      </c>
      <c r="F5365" s="35">
        <f t="shared" si="754"/>
        <v>225319</v>
      </c>
      <c r="G5365" s="36">
        <v>3116669.5</v>
      </c>
      <c r="H5365" s="36">
        <v>3171480.9</v>
      </c>
      <c r="I5365" s="37">
        <v>3469445</v>
      </c>
      <c r="J5365" s="38">
        <f t="shared" si="746"/>
        <v>225319</v>
      </c>
      <c r="K5365" s="38">
        <f t="shared" si="747"/>
        <v>2495728.6</v>
      </c>
      <c r="L5365" s="38">
        <f t="shared" si="748"/>
        <v>3144075.2</v>
      </c>
      <c r="M5365" s="39">
        <f t="shared" si="749"/>
        <v>1667257.4563730974</v>
      </c>
      <c r="N5365" s="40">
        <f t="shared" si="750"/>
        <v>1019604.46055508</v>
      </c>
      <c r="O5365" s="41">
        <f t="shared" si="751"/>
        <v>0.6115458993196512</v>
      </c>
      <c r="P5365" s="42">
        <f t="shared" si="752"/>
        <v>225319</v>
      </c>
      <c r="Q5365" s="43" t="str">
        <f t="shared" si="753"/>
        <v>MEDIA GEO</v>
      </c>
    </row>
    <row r="5366" spans="2:17" s="44" customFormat="1" ht="21.6" x14ac:dyDescent="0.3">
      <c r="B5366" s="87">
        <v>5320</v>
      </c>
      <c r="C5366" s="88">
        <v>72154500</v>
      </c>
      <c r="D5366" s="89" t="s">
        <v>1585</v>
      </c>
      <c r="E5366" s="78">
        <v>214385</v>
      </c>
      <c r="F5366" s="35">
        <f t="shared" si="754"/>
        <v>225319</v>
      </c>
      <c r="G5366" s="36">
        <v>7889926.0999999996</v>
      </c>
      <c r="H5366" s="36">
        <v>8055234.9500000002</v>
      </c>
      <c r="I5366" s="37">
        <v>8673612.5</v>
      </c>
      <c r="J5366" s="38">
        <f t="shared" si="746"/>
        <v>225319</v>
      </c>
      <c r="K5366" s="38">
        <f t="shared" si="747"/>
        <v>6211023.1375000002</v>
      </c>
      <c r="L5366" s="38">
        <f t="shared" si="748"/>
        <v>7972580.5250000004</v>
      </c>
      <c r="M5366" s="39">
        <f t="shared" si="749"/>
        <v>3338391.336319474</v>
      </c>
      <c r="N5366" s="40">
        <f t="shared" si="750"/>
        <v>2201274.5593357487</v>
      </c>
      <c r="O5366" s="41">
        <f t="shared" si="751"/>
        <v>0.6593818212344813</v>
      </c>
      <c r="P5366" s="42">
        <f t="shared" si="752"/>
        <v>225319</v>
      </c>
      <c r="Q5366" s="43" t="str">
        <f t="shared" si="753"/>
        <v>MEDIA GEO</v>
      </c>
    </row>
    <row r="5367" spans="2:17" s="44" customFormat="1" ht="32.4" x14ac:dyDescent="0.3">
      <c r="B5367" s="87">
        <v>5321</v>
      </c>
      <c r="C5367" s="88">
        <v>72154500</v>
      </c>
      <c r="D5367" s="89" t="s">
        <v>1260</v>
      </c>
      <c r="E5367" s="78">
        <v>204756</v>
      </c>
      <c r="F5367" s="35">
        <f t="shared" si="754"/>
        <v>215199</v>
      </c>
      <c r="G5367" s="36">
        <v>5685808.0999999996</v>
      </c>
      <c r="H5367" s="36">
        <v>5817005.5999999996</v>
      </c>
      <c r="I5367" s="37">
        <v>6245001</v>
      </c>
      <c r="J5367" s="38">
        <f t="shared" si="746"/>
        <v>215199</v>
      </c>
      <c r="K5367" s="38">
        <f t="shared" si="747"/>
        <v>4490753.4249999998</v>
      </c>
      <c r="L5367" s="38">
        <f t="shared" si="748"/>
        <v>5751406.8499999996</v>
      </c>
      <c r="M5367" s="39">
        <f t="shared" si="749"/>
        <v>2582058.6941650514</v>
      </c>
      <c r="N5367" s="40">
        <f t="shared" si="750"/>
        <v>1673622.539861226</v>
      </c>
      <c r="O5367" s="41">
        <f t="shared" si="751"/>
        <v>0.64817370094773064</v>
      </c>
      <c r="P5367" s="42">
        <f t="shared" si="752"/>
        <v>215199</v>
      </c>
      <c r="Q5367" s="43" t="str">
        <f t="shared" si="753"/>
        <v>MEDIA GEO</v>
      </c>
    </row>
    <row r="5368" spans="2:17" s="44" customFormat="1" ht="21.6" x14ac:dyDescent="0.3">
      <c r="B5368" s="87">
        <v>5322</v>
      </c>
      <c r="C5368" s="88">
        <v>72154500</v>
      </c>
      <c r="D5368" s="89" t="s">
        <v>1461</v>
      </c>
      <c r="E5368" s="78">
        <v>71468</v>
      </c>
      <c r="F5368" s="35">
        <f t="shared" si="754"/>
        <v>75113</v>
      </c>
      <c r="G5368" s="36">
        <v>2024231.65</v>
      </c>
      <c r="H5368" s="36">
        <v>2080792.35</v>
      </c>
      <c r="I5368" s="37">
        <v>2255139.25</v>
      </c>
      <c r="J5368" s="38">
        <f t="shared" si="746"/>
        <v>75113</v>
      </c>
      <c r="K5368" s="38">
        <f t="shared" si="747"/>
        <v>1608819.0625</v>
      </c>
      <c r="L5368" s="38">
        <f t="shared" si="748"/>
        <v>2052512</v>
      </c>
      <c r="M5368" s="39">
        <f t="shared" si="749"/>
        <v>919061.04009700101</v>
      </c>
      <c r="N5368" s="40">
        <f t="shared" si="750"/>
        <v>596761.38212168578</v>
      </c>
      <c r="O5368" s="41">
        <f t="shared" si="751"/>
        <v>0.64931637408838638</v>
      </c>
      <c r="P5368" s="42">
        <f t="shared" si="752"/>
        <v>75113</v>
      </c>
      <c r="Q5368" s="43" t="str">
        <f t="shared" si="753"/>
        <v>MEDIA GEO</v>
      </c>
    </row>
    <row r="5369" spans="2:17" s="44" customFormat="1" x14ac:dyDescent="0.3">
      <c r="B5369" s="87">
        <v>5323</v>
      </c>
      <c r="C5369" s="88">
        <v>72154500</v>
      </c>
      <c r="D5369" s="89" t="s">
        <v>1707</v>
      </c>
      <c r="E5369" s="78">
        <v>274733</v>
      </c>
      <c r="F5369" s="35">
        <f t="shared" si="754"/>
        <v>288744</v>
      </c>
      <c r="G5369" s="36">
        <v>8696353.4000000004</v>
      </c>
      <c r="H5369" s="36">
        <v>9007437.25</v>
      </c>
      <c r="I5369" s="37">
        <v>9714446</v>
      </c>
      <c r="J5369" s="38">
        <f t="shared" si="746"/>
        <v>288744</v>
      </c>
      <c r="K5369" s="38">
        <f t="shared" si="747"/>
        <v>6926745.1624999996</v>
      </c>
      <c r="L5369" s="38">
        <f t="shared" si="748"/>
        <v>8851895.3249999993</v>
      </c>
      <c r="M5369" s="39">
        <f t="shared" si="749"/>
        <v>3850058.762776725</v>
      </c>
      <c r="N5369" s="40">
        <f t="shared" si="750"/>
        <v>2518229.8186991829</v>
      </c>
      <c r="O5369" s="41">
        <f t="shared" si="751"/>
        <v>0.65407568399890981</v>
      </c>
      <c r="P5369" s="42">
        <f t="shared" si="752"/>
        <v>288744</v>
      </c>
      <c r="Q5369" s="43" t="str">
        <f t="shared" si="753"/>
        <v>MEDIA GEO</v>
      </c>
    </row>
    <row r="5370" spans="2:17" s="44" customFormat="1" x14ac:dyDescent="0.3">
      <c r="B5370" s="87">
        <v>5324</v>
      </c>
      <c r="C5370" s="88">
        <v>72154500</v>
      </c>
      <c r="D5370" s="89" t="s">
        <v>1708</v>
      </c>
      <c r="E5370" s="78">
        <v>498580</v>
      </c>
      <c r="F5370" s="35">
        <f t="shared" si="754"/>
        <v>524008</v>
      </c>
      <c r="G5370" s="36">
        <v>6307392.7000000002</v>
      </c>
      <c r="H5370" s="36">
        <v>6300103.9500000002</v>
      </c>
      <c r="I5370" s="37">
        <v>6904160.8555500004</v>
      </c>
      <c r="J5370" s="38">
        <f t="shared" si="746"/>
        <v>524008</v>
      </c>
      <c r="K5370" s="38">
        <f t="shared" si="747"/>
        <v>5008916.3763875002</v>
      </c>
      <c r="L5370" s="38">
        <f t="shared" si="748"/>
        <v>6303748.3250000002</v>
      </c>
      <c r="M5370" s="39">
        <f t="shared" si="749"/>
        <v>3462673.9620157052</v>
      </c>
      <c r="N5370" s="40">
        <f t="shared" si="750"/>
        <v>2077950.6293833943</v>
      </c>
      <c r="O5370" s="41">
        <f t="shared" si="751"/>
        <v>0.60009999560390881</v>
      </c>
      <c r="P5370" s="42">
        <f t="shared" si="752"/>
        <v>524008</v>
      </c>
      <c r="Q5370" s="43" t="str">
        <f t="shared" si="753"/>
        <v>MEDIA GEO</v>
      </c>
    </row>
    <row r="5371" spans="2:17" s="44" customFormat="1" ht="21.6" x14ac:dyDescent="0.3">
      <c r="B5371" s="87">
        <v>5325</v>
      </c>
      <c r="C5371" s="88">
        <v>72154500</v>
      </c>
      <c r="D5371" s="89" t="s">
        <v>1709</v>
      </c>
      <c r="E5371" s="78">
        <v>235906</v>
      </c>
      <c r="F5371" s="35">
        <f t="shared" si="754"/>
        <v>247937</v>
      </c>
      <c r="G5371" s="36">
        <v>8041823.6500000004</v>
      </c>
      <c r="H5371" s="36">
        <v>8338913.0999999996</v>
      </c>
      <c r="I5371" s="37">
        <v>9020557</v>
      </c>
      <c r="J5371" s="38">
        <f t="shared" si="746"/>
        <v>247937</v>
      </c>
      <c r="K5371" s="38">
        <f t="shared" si="747"/>
        <v>6412307.6875</v>
      </c>
      <c r="L5371" s="38">
        <f t="shared" si="748"/>
        <v>8190368.375</v>
      </c>
      <c r="M5371" s="39">
        <f t="shared" si="749"/>
        <v>3499529.6108303899</v>
      </c>
      <c r="N5371" s="40">
        <f t="shared" si="750"/>
        <v>2299223.1847742391</v>
      </c>
      <c r="O5371" s="41">
        <f t="shared" si="751"/>
        <v>0.65700920994026546</v>
      </c>
      <c r="P5371" s="42">
        <f t="shared" si="752"/>
        <v>247937</v>
      </c>
      <c r="Q5371" s="43" t="str">
        <f t="shared" si="753"/>
        <v>MEDIA GEO</v>
      </c>
    </row>
    <row r="5372" spans="2:17" s="44" customFormat="1" ht="21.6" x14ac:dyDescent="0.3">
      <c r="B5372" s="87">
        <v>5326</v>
      </c>
      <c r="C5372" s="88">
        <v>72154500</v>
      </c>
      <c r="D5372" s="89" t="s">
        <v>1727</v>
      </c>
      <c r="E5372" s="78">
        <v>254702</v>
      </c>
      <c r="F5372" s="35">
        <f t="shared" si="754"/>
        <v>267692</v>
      </c>
      <c r="G5372" s="36">
        <v>8095760.4000000004</v>
      </c>
      <c r="H5372" s="36">
        <v>8318796.1500000004</v>
      </c>
      <c r="I5372" s="37">
        <v>9020557</v>
      </c>
      <c r="J5372" s="38">
        <f t="shared" si="746"/>
        <v>267692</v>
      </c>
      <c r="K5372" s="38">
        <f t="shared" si="747"/>
        <v>6425701.3875000002</v>
      </c>
      <c r="L5372" s="38">
        <f t="shared" si="748"/>
        <v>8207278.2750000004</v>
      </c>
      <c r="M5372" s="39">
        <f t="shared" si="749"/>
        <v>3571056.4797223345</v>
      </c>
      <c r="N5372" s="40">
        <f t="shared" si="750"/>
        <v>2335831.4243424344</v>
      </c>
      <c r="O5372" s="41">
        <f t="shared" si="751"/>
        <v>0.65410094676633501</v>
      </c>
      <c r="P5372" s="42">
        <f t="shared" si="752"/>
        <v>267692</v>
      </c>
      <c r="Q5372" s="43" t="str">
        <f t="shared" si="753"/>
        <v>MEDIA GEO</v>
      </c>
    </row>
    <row r="5373" spans="2:17" s="44" customFormat="1" x14ac:dyDescent="0.3">
      <c r="B5373" s="87">
        <v>5327</v>
      </c>
      <c r="C5373" s="88">
        <v>72154500</v>
      </c>
      <c r="D5373" s="89" t="s">
        <v>1728</v>
      </c>
      <c r="E5373" s="78">
        <v>182848</v>
      </c>
      <c r="F5373" s="35">
        <f t="shared" si="754"/>
        <v>192173</v>
      </c>
      <c r="G5373" s="36">
        <v>8672737.8499999996</v>
      </c>
      <c r="H5373" s="36">
        <v>8933675.0999999996</v>
      </c>
      <c r="I5373" s="37">
        <v>9714446</v>
      </c>
      <c r="J5373" s="38">
        <f t="shared" si="746"/>
        <v>192173</v>
      </c>
      <c r="K5373" s="38">
        <f t="shared" si="747"/>
        <v>6878257.9874999998</v>
      </c>
      <c r="L5373" s="38">
        <f t="shared" si="748"/>
        <v>8803206.4749999996</v>
      </c>
      <c r="M5373" s="39">
        <f t="shared" si="749"/>
        <v>3467960.9246739154</v>
      </c>
      <c r="N5373" s="40">
        <f t="shared" si="750"/>
        <v>2316331.8552659331</v>
      </c>
      <c r="O5373" s="41">
        <f t="shared" si="751"/>
        <v>0.66792328563613579</v>
      </c>
      <c r="P5373" s="42">
        <f t="shared" si="752"/>
        <v>192173</v>
      </c>
      <c r="Q5373" s="43" t="str">
        <f t="shared" si="753"/>
        <v>MEDIA GEO</v>
      </c>
    </row>
    <row r="5374" spans="2:17" s="44" customFormat="1" x14ac:dyDescent="0.3">
      <c r="B5374" s="87">
        <v>5328</v>
      </c>
      <c r="C5374" s="88">
        <v>72154500</v>
      </c>
      <c r="D5374" s="89" t="s">
        <v>1729</v>
      </c>
      <c r="E5374" s="78">
        <v>205290</v>
      </c>
      <c r="F5374" s="35">
        <f t="shared" si="754"/>
        <v>215760</v>
      </c>
      <c r="G5374" s="36">
        <v>18241408.850000001</v>
      </c>
      <c r="H5374" s="36">
        <v>18959204.949999999</v>
      </c>
      <c r="I5374" s="37">
        <v>20435031.050000001</v>
      </c>
      <c r="J5374" s="38">
        <f t="shared" si="746"/>
        <v>215760</v>
      </c>
      <c r="K5374" s="38">
        <f t="shared" si="747"/>
        <v>14462851.212499999</v>
      </c>
      <c r="L5374" s="38">
        <f t="shared" si="748"/>
        <v>18600306.899999999</v>
      </c>
      <c r="M5374" s="39">
        <f t="shared" si="749"/>
        <v>6248937.536411209</v>
      </c>
      <c r="N5374" s="40">
        <f t="shared" si="750"/>
        <v>4266100.7480987152</v>
      </c>
      <c r="O5374" s="41">
        <f t="shared" si="751"/>
        <v>0.68269217338804677</v>
      </c>
      <c r="P5374" s="42">
        <f t="shared" si="752"/>
        <v>215760</v>
      </c>
      <c r="Q5374" s="43" t="str">
        <f t="shared" si="753"/>
        <v>MEDIA GEO</v>
      </c>
    </row>
    <row r="5375" spans="2:17" s="44" customFormat="1" x14ac:dyDescent="0.3">
      <c r="B5375" s="87">
        <v>5329</v>
      </c>
      <c r="C5375" s="88">
        <v>72154500</v>
      </c>
      <c r="D5375" s="89" t="s">
        <v>1567</v>
      </c>
      <c r="E5375" s="78">
        <v>242386</v>
      </c>
      <c r="F5375" s="35">
        <f t="shared" si="754"/>
        <v>254748</v>
      </c>
      <c r="G5375" s="36">
        <v>10930792.6</v>
      </c>
      <c r="H5375" s="36">
        <v>11249165.199999999</v>
      </c>
      <c r="I5375" s="37">
        <v>12143057.5</v>
      </c>
      <c r="J5375" s="38">
        <f t="shared" si="746"/>
        <v>254748</v>
      </c>
      <c r="K5375" s="38">
        <f t="shared" si="747"/>
        <v>8644440.8249999993</v>
      </c>
      <c r="L5375" s="38">
        <f t="shared" si="748"/>
        <v>11089978.899999999</v>
      </c>
      <c r="M5375" s="39">
        <f t="shared" si="749"/>
        <v>4416240.2928863792</v>
      </c>
      <c r="N5375" s="40">
        <f t="shared" si="750"/>
        <v>2942619.4201555131</v>
      </c>
      <c r="O5375" s="41">
        <f t="shared" si="751"/>
        <v>0.66631777824577276</v>
      </c>
      <c r="P5375" s="42">
        <f t="shared" si="752"/>
        <v>254748</v>
      </c>
      <c r="Q5375" s="43" t="str">
        <f t="shared" si="753"/>
        <v>MEDIA GEO</v>
      </c>
    </row>
    <row r="5376" spans="2:17" s="44" customFormat="1" x14ac:dyDescent="0.3">
      <c r="B5376" s="87">
        <v>5330</v>
      </c>
      <c r="C5376" s="88">
        <v>72154500</v>
      </c>
      <c r="D5376" s="89" t="s">
        <v>1141</v>
      </c>
      <c r="E5376" s="78">
        <v>103777</v>
      </c>
      <c r="F5376" s="35">
        <f t="shared" si="754"/>
        <v>109070</v>
      </c>
      <c r="G5376" s="36">
        <v>3115503.3</v>
      </c>
      <c r="H5376" s="36">
        <v>3174979.5</v>
      </c>
      <c r="I5376" s="37">
        <v>3469445</v>
      </c>
      <c r="J5376" s="38">
        <f t="shared" si="746"/>
        <v>109070</v>
      </c>
      <c r="K5376" s="38">
        <f t="shared" si="747"/>
        <v>2467249.4500000002</v>
      </c>
      <c r="L5376" s="38">
        <f t="shared" si="748"/>
        <v>3145241.4</v>
      </c>
      <c r="M5376" s="39">
        <f t="shared" si="749"/>
        <v>1390940.7007951138</v>
      </c>
      <c r="N5376" s="40">
        <f t="shared" si="750"/>
        <v>906419.46513657679</v>
      </c>
      <c r="O5376" s="41">
        <f t="shared" si="751"/>
        <v>0.65165931561168167</v>
      </c>
      <c r="P5376" s="42">
        <f t="shared" si="752"/>
        <v>109070</v>
      </c>
      <c r="Q5376" s="43" t="str">
        <f t="shared" si="753"/>
        <v>MEDIA GEO</v>
      </c>
    </row>
    <row r="5377" spans="2:17" s="44" customFormat="1" x14ac:dyDescent="0.3">
      <c r="B5377" s="87">
        <v>5331</v>
      </c>
      <c r="C5377" s="88">
        <v>72154500</v>
      </c>
      <c r="D5377" s="89" t="s">
        <v>1142</v>
      </c>
      <c r="E5377" s="78">
        <v>99543</v>
      </c>
      <c r="F5377" s="35">
        <f t="shared" si="754"/>
        <v>104620</v>
      </c>
      <c r="G5377" s="36">
        <v>3095969.45</v>
      </c>
      <c r="H5377" s="36">
        <v>3213755.65</v>
      </c>
      <c r="I5377" s="37">
        <v>3469445</v>
      </c>
      <c r="J5377" s="38">
        <f t="shared" si="746"/>
        <v>104620</v>
      </c>
      <c r="K5377" s="38">
        <f t="shared" si="747"/>
        <v>2470947.5249999999</v>
      </c>
      <c r="L5377" s="38">
        <f t="shared" si="748"/>
        <v>3154862.55</v>
      </c>
      <c r="M5377" s="39">
        <f t="shared" si="749"/>
        <v>1378545.3594657686</v>
      </c>
      <c r="N5377" s="40">
        <f t="shared" si="750"/>
        <v>900801.260403755</v>
      </c>
      <c r="O5377" s="41">
        <f t="shared" si="751"/>
        <v>0.65344332286087781</v>
      </c>
      <c r="P5377" s="42">
        <f t="shared" si="752"/>
        <v>104620</v>
      </c>
      <c r="Q5377" s="43" t="str">
        <f t="shared" si="753"/>
        <v>MEDIA GEO</v>
      </c>
    </row>
    <row r="5378" spans="2:17" s="44" customFormat="1" x14ac:dyDescent="0.3">
      <c r="B5378" s="87">
        <v>5332</v>
      </c>
      <c r="C5378" s="88">
        <v>72154500</v>
      </c>
      <c r="D5378" s="89" t="s">
        <v>1202</v>
      </c>
      <c r="E5378" s="78">
        <v>139603</v>
      </c>
      <c r="F5378" s="35">
        <f t="shared" si="754"/>
        <v>146723</v>
      </c>
      <c r="G5378" s="36">
        <v>3732423.1</v>
      </c>
      <c r="H5378" s="36">
        <v>3779071.1</v>
      </c>
      <c r="I5378" s="37">
        <v>4163334</v>
      </c>
      <c r="J5378" s="38">
        <f t="shared" si="746"/>
        <v>146723</v>
      </c>
      <c r="K5378" s="38">
        <f t="shared" si="747"/>
        <v>2955387.8</v>
      </c>
      <c r="L5378" s="38">
        <f t="shared" si="748"/>
        <v>3755747.1</v>
      </c>
      <c r="M5378" s="39">
        <f t="shared" si="749"/>
        <v>1713281.9747631287</v>
      </c>
      <c r="N5378" s="40">
        <f t="shared" si="750"/>
        <v>1107724.4741836539</v>
      </c>
      <c r="O5378" s="41">
        <f t="shared" si="751"/>
        <v>0.64655117517173633</v>
      </c>
      <c r="P5378" s="42">
        <f t="shared" si="752"/>
        <v>146723</v>
      </c>
      <c r="Q5378" s="43" t="str">
        <f t="shared" si="753"/>
        <v>MEDIA GEO</v>
      </c>
    </row>
    <row r="5379" spans="2:17" s="44" customFormat="1" x14ac:dyDescent="0.3">
      <c r="B5379" s="87">
        <v>5333</v>
      </c>
      <c r="C5379" s="88">
        <v>72154500</v>
      </c>
      <c r="D5379" s="89" t="s">
        <v>1446</v>
      </c>
      <c r="E5379" s="78">
        <v>1859649</v>
      </c>
      <c r="F5379" s="35">
        <f t="shared" si="754"/>
        <v>1954491</v>
      </c>
      <c r="G5379" s="36">
        <v>17255386.75</v>
      </c>
      <c r="H5379" s="36">
        <v>17422736.449999999</v>
      </c>
      <c r="I5379" s="37">
        <v>19081947.5</v>
      </c>
      <c r="J5379" s="38">
        <f t="shared" si="746"/>
        <v>1954491</v>
      </c>
      <c r="K5379" s="38">
        <f t="shared" si="747"/>
        <v>13928640.425000001</v>
      </c>
      <c r="L5379" s="38">
        <f t="shared" si="748"/>
        <v>17339061.600000001</v>
      </c>
      <c r="M5379" s="39">
        <f t="shared" si="749"/>
        <v>10290212.87400829</v>
      </c>
      <c r="N5379" s="40">
        <f t="shared" si="750"/>
        <v>5894245.463196299</v>
      </c>
      <c r="O5379" s="41">
        <f t="shared" si="751"/>
        <v>0.57280112038152087</v>
      </c>
      <c r="P5379" s="42">
        <f t="shared" si="752"/>
        <v>1954491</v>
      </c>
      <c r="Q5379" s="43" t="str">
        <f t="shared" si="753"/>
        <v>MEDIA GEO</v>
      </c>
    </row>
    <row r="5380" spans="2:17" s="44" customFormat="1" x14ac:dyDescent="0.3">
      <c r="B5380" s="87">
        <v>5334</v>
      </c>
      <c r="C5380" s="88">
        <v>72154500</v>
      </c>
      <c r="D5380" s="89" t="s">
        <v>1713</v>
      </c>
      <c r="E5380" s="78">
        <v>263318</v>
      </c>
      <c r="F5380" s="35">
        <f t="shared" si="754"/>
        <v>276747</v>
      </c>
      <c r="G5380" s="36">
        <v>3799188.05</v>
      </c>
      <c r="H5380" s="36">
        <v>3825136</v>
      </c>
      <c r="I5380" s="37">
        <v>4163334</v>
      </c>
      <c r="J5380" s="38">
        <f t="shared" si="746"/>
        <v>276747</v>
      </c>
      <c r="K5380" s="38">
        <f t="shared" si="747"/>
        <v>3016101.2625000002</v>
      </c>
      <c r="L5380" s="38">
        <f t="shared" si="748"/>
        <v>3812162.0249999999</v>
      </c>
      <c r="M5380" s="39">
        <f t="shared" si="749"/>
        <v>2022858.2990450629</v>
      </c>
      <c r="N5380" s="40">
        <f t="shared" si="750"/>
        <v>1234687.1402612156</v>
      </c>
      <c r="O5380" s="41">
        <f t="shared" si="751"/>
        <v>0.61036758770699773</v>
      </c>
      <c r="P5380" s="42">
        <f t="shared" si="752"/>
        <v>276747</v>
      </c>
      <c r="Q5380" s="43" t="str">
        <f t="shared" si="753"/>
        <v>MEDIA GEO</v>
      </c>
    </row>
    <row r="5381" spans="2:17" s="44" customFormat="1" x14ac:dyDescent="0.3">
      <c r="B5381" s="87">
        <v>5335</v>
      </c>
      <c r="C5381" s="88">
        <v>72154500</v>
      </c>
      <c r="D5381" s="89" t="s">
        <v>1148</v>
      </c>
      <c r="E5381" s="78">
        <v>865233</v>
      </c>
      <c r="F5381" s="35">
        <f t="shared" si="754"/>
        <v>909360</v>
      </c>
      <c r="G5381" s="36">
        <v>8721718.25</v>
      </c>
      <c r="H5381" s="36">
        <v>8887610.1999999993</v>
      </c>
      <c r="I5381" s="37">
        <v>9714446</v>
      </c>
      <c r="J5381" s="38">
        <f t="shared" si="746"/>
        <v>909360</v>
      </c>
      <c r="K5381" s="38">
        <f t="shared" si="747"/>
        <v>7058283.6124999998</v>
      </c>
      <c r="L5381" s="38">
        <f t="shared" si="748"/>
        <v>8804664.2249999996</v>
      </c>
      <c r="M5381" s="39">
        <f t="shared" si="749"/>
        <v>5115466.3747159746</v>
      </c>
      <c r="N5381" s="40">
        <f t="shared" si="750"/>
        <v>2974166.3399536312</v>
      </c>
      <c r="O5381" s="41">
        <f t="shared" si="751"/>
        <v>0.58140668359270864</v>
      </c>
      <c r="P5381" s="42">
        <f t="shared" si="752"/>
        <v>909360</v>
      </c>
      <c r="Q5381" s="43" t="str">
        <f t="shared" si="753"/>
        <v>MEDIA GEO</v>
      </c>
    </row>
    <row r="5382" spans="2:17" s="44" customFormat="1" x14ac:dyDescent="0.3">
      <c r="B5382" s="87">
        <v>5336</v>
      </c>
      <c r="C5382" s="88">
        <v>72154500</v>
      </c>
      <c r="D5382" s="89" t="s">
        <v>1150</v>
      </c>
      <c r="E5382" s="78">
        <v>475641</v>
      </c>
      <c r="F5382" s="35">
        <f t="shared" si="754"/>
        <v>499899</v>
      </c>
      <c r="G5382" s="36">
        <v>10832540.25</v>
      </c>
      <c r="H5382" s="36">
        <v>11069861.949999999</v>
      </c>
      <c r="I5382" s="37">
        <v>12143057.5</v>
      </c>
      <c r="J5382" s="38">
        <f t="shared" si="746"/>
        <v>499899</v>
      </c>
      <c r="K5382" s="38">
        <f t="shared" si="747"/>
        <v>8636339.6750000007</v>
      </c>
      <c r="L5382" s="38">
        <f t="shared" si="748"/>
        <v>10951201.1</v>
      </c>
      <c r="M5382" s="39">
        <f t="shared" si="749"/>
        <v>5194224.4111877782</v>
      </c>
      <c r="N5382" s="40">
        <f t="shared" si="750"/>
        <v>3319389.3313472057</v>
      </c>
      <c r="O5382" s="41">
        <f t="shared" si="751"/>
        <v>0.63905389305044513</v>
      </c>
      <c r="P5382" s="42">
        <f t="shared" si="752"/>
        <v>499899</v>
      </c>
      <c r="Q5382" s="43" t="str">
        <f t="shared" si="753"/>
        <v>MEDIA GEO</v>
      </c>
    </row>
    <row r="5383" spans="2:17" s="44" customFormat="1" x14ac:dyDescent="0.3">
      <c r="B5383" s="87">
        <v>5337</v>
      </c>
      <c r="C5383" s="88">
        <v>72154500</v>
      </c>
      <c r="D5383" s="89" t="s">
        <v>1730</v>
      </c>
      <c r="E5383" s="78">
        <v>239422</v>
      </c>
      <c r="F5383" s="35">
        <f t="shared" si="754"/>
        <v>251633</v>
      </c>
      <c r="G5383" s="36">
        <v>4346135.8499999996</v>
      </c>
      <c r="H5383" s="36">
        <v>4439431.8499999996</v>
      </c>
      <c r="I5383" s="37">
        <v>4857223</v>
      </c>
      <c r="J5383" s="38">
        <f t="shared" si="746"/>
        <v>251633</v>
      </c>
      <c r="K5383" s="38">
        <f t="shared" si="747"/>
        <v>3473605.9249999998</v>
      </c>
      <c r="L5383" s="38">
        <f t="shared" si="748"/>
        <v>4392783.8499999996</v>
      </c>
      <c r="M5383" s="39">
        <f t="shared" si="749"/>
        <v>2203670.1159729585</v>
      </c>
      <c r="N5383" s="40">
        <f t="shared" si="750"/>
        <v>1380298.68183231</v>
      </c>
      <c r="O5383" s="41">
        <f t="shared" si="751"/>
        <v>0.62636357040349677</v>
      </c>
      <c r="P5383" s="42">
        <f t="shared" si="752"/>
        <v>251633</v>
      </c>
      <c r="Q5383" s="43" t="str">
        <f t="shared" si="753"/>
        <v>MEDIA GEO</v>
      </c>
    </row>
    <row r="5384" spans="2:17" s="44" customFormat="1" x14ac:dyDescent="0.3">
      <c r="B5384" s="87">
        <v>5338</v>
      </c>
      <c r="C5384" s="88">
        <v>72154500</v>
      </c>
      <c r="D5384" s="89" t="s">
        <v>1573</v>
      </c>
      <c r="E5384" s="78">
        <v>186107</v>
      </c>
      <c r="F5384" s="35">
        <f t="shared" si="754"/>
        <v>195598</v>
      </c>
      <c r="G5384" s="36">
        <v>5609713.5499999998</v>
      </c>
      <c r="H5384" s="36">
        <v>5740327.9500000002</v>
      </c>
      <c r="I5384" s="37">
        <v>6245001</v>
      </c>
      <c r="J5384" s="38">
        <f t="shared" si="746"/>
        <v>195598</v>
      </c>
      <c r="K5384" s="38">
        <f t="shared" si="747"/>
        <v>4447660.125</v>
      </c>
      <c r="L5384" s="38">
        <f t="shared" si="748"/>
        <v>5675020.75</v>
      </c>
      <c r="M5384" s="39">
        <f t="shared" si="749"/>
        <v>2504341.6595781078</v>
      </c>
      <c r="N5384" s="40">
        <f t="shared" si="750"/>
        <v>1632528.297709126</v>
      </c>
      <c r="O5384" s="41">
        <f t="shared" si="751"/>
        <v>0.65187922401296827</v>
      </c>
      <c r="P5384" s="42">
        <f t="shared" si="752"/>
        <v>195598</v>
      </c>
      <c r="Q5384" s="43" t="str">
        <f t="shared" si="753"/>
        <v>MEDIA GEO</v>
      </c>
    </row>
    <row r="5385" spans="2:17" s="44" customFormat="1" ht="21.6" x14ac:dyDescent="0.3">
      <c r="B5385" s="87">
        <v>5339</v>
      </c>
      <c r="C5385" s="88">
        <v>72154500</v>
      </c>
      <c r="D5385" s="89" t="s">
        <v>1246</v>
      </c>
      <c r="E5385" s="78">
        <v>1285644</v>
      </c>
      <c r="F5385" s="35">
        <f t="shared" si="754"/>
        <v>1351212</v>
      </c>
      <c r="G5385" s="36">
        <v>8793439.5500000007</v>
      </c>
      <c r="H5385" s="36">
        <v>8929593.4000000004</v>
      </c>
      <c r="I5385" s="37">
        <v>9714446</v>
      </c>
      <c r="J5385" s="38">
        <f t="shared" ref="J5385:J5448" si="755">MIN(F5385:I5385)</f>
        <v>1351212</v>
      </c>
      <c r="K5385" s="38">
        <f t="shared" ref="K5385:K5448" si="756">AVERAGE(F5385:I5385)</f>
        <v>7197172.7375000007</v>
      </c>
      <c r="L5385" s="38">
        <f t="shared" ref="L5385:L5448" si="757">MEDIAN(F5385:I5385)</f>
        <v>8861516.4750000015</v>
      </c>
      <c r="M5385" s="39">
        <f t="shared" ref="M5385:M5448" si="758">GEOMEAN(F5385:I5385)</f>
        <v>5666083.8822518121</v>
      </c>
      <c r="N5385" s="40">
        <f t="shared" ref="N5385:N5448" si="759">STDEVA(J5385,M5385)</f>
        <v>3051075.1678914181</v>
      </c>
      <c r="O5385" s="41">
        <f t="shared" ref="O5385:O5448" si="760">N5385/M5385</f>
        <v>0.53848040927323182</v>
      </c>
      <c r="P5385" s="42">
        <f t="shared" ref="P5385:P5448" si="761">ROUND(IF(O5385&lt;=P5380,J5385,M5385),0)</f>
        <v>1351212</v>
      </c>
      <c r="Q5385" s="43" t="str">
        <f t="shared" ref="Q5385:Q5448" si="762">IF(O5385&lt;=35%,"MENOR VALOR","MEDIA GEO")</f>
        <v>MEDIA GEO</v>
      </c>
    </row>
    <row r="5386" spans="2:17" s="44" customFormat="1" ht="21.6" x14ac:dyDescent="0.3">
      <c r="B5386" s="87">
        <v>5340</v>
      </c>
      <c r="C5386" s="88">
        <v>72154500</v>
      </c>
      <c r="D5386" s="89" t="s">
        <v>1715</v>
      </c>
      <c r="E5386" s="78">
        <v>895849</v>
      </c>
      <c r="F5386" s="35">
        <f t="shared" si="754"/>
        <v>941537</v>
      </c>
      <c r="G5386" s="36">
        <v>11010677.300000001</v>
      </c>
      <c r="H5386" s="36">
        <v>11040123.85</v>
      </c>
      <c r="I5386" s="37">
        <v>12143057.5</v>
      </c>
      <c r="J5386" s="38">
        <f t="shared" si="755"/>
        <v>941537</v>
      </c>
      <c r="K5386" s="38">
        <f t="shared" si="756"/>
        <v>8783848.9124999996</v>
      </c>
      <c r="L5386" s="38">
        <f t="shared" si="757"/>
        <v>11025400.574999999</v>
      </c>
      <c r="M5386" s="39">
        <f t="shared" si="758"/>
        <v>6105740.6869082116</v>
      </c>
      <c r="N5386" s="40">
        <f t="shared" si="759"/>
        <v>3651643.4464413668</v>
      </c>
      <c r="O5386" s="41">
        <f t="shared" si="760"/>
        <v>0.59806723437684417</v>
      </c>
      <c r="P5386" s="42">
        <f t="shared" si="761"/>
        <v>941537</v>
      </c>
      <c r="Q5386" s="43" t="str">
        <f t="shared" si="762"/>
        <v>MEDIA GEO</v>
      </c>
    </row>
    <row r="5387" spans="2:17" s="44" customFormat="1" ht="21.6" x14ac:dyDescent="0.3">
      <c r="B5387" s="87">
        <v>5341</v>
      </c>
      <c r="C5387" s="88">
        <v>72154500</v>
      </c>
      <c r="D5387" s="89" t="s">
        <v>1716</v>
      </c>
      <c r="E5387" s="78">
        <v>1078034</v>
      </c>
      <c r="F5387" s="35">
        <f t="shared" si="754"/>
        <v>1133014</v>
      </c>
      <c r="G5387" s="36">
        <v>5680560.2000000002</v>
      </c>
      <c r="H5387" s="36">
        <v>5679394</v>
      </c>
      <c r="I5387" s="37">
        <v>6245001</v>
      </c>
      <c r="J5387" s="38">
        <f t="shared" si="755"/>
        <v>1133014</v>
      </c>
      <c r="K5387" s="38">
        <f t="shared" si="756"/>
        <v>4684492.3</v>
      </c>
      <c r="L5387" s="38">
        <f t="shared" si="757"/>
        <v>5679977.0999999996</v>
      </c>
      <c r="M5387" s="39">
        <f t="shared" si="758"/>
        <v>3887006.2447630307</v>
      </c>
      <c r="N5387" s="40">
        <f t="shared" si="759"/>
        <v>1947366.5916071008</v>
      </c>
      <c r="O5387" s="41">
        <f t="shared" si="760"/>
        <v>0.50099394469221414</v>
      </c>
      <c r="P5387" s="42">
        <f t="shared" si="761"/>
        <v>1133014</v>
      </c>
      <c r="Q5387" s="43" t="str">
        <f t="shared" si="762"/>
        <v>MEDIA GEO</v>
      </c>
    </row>
    <row r="5388" spans="2:17" s="44" customFormat="1" ht="21.6" x14ac:dyDescent="0.3">
      <c r="B5388" s="87">
        <v>5342</v>
      </c>
      <c r="C5388" s="88">
        <v>72154500</v>
      </c>
      <c r="D5388" s="89" t="s">
        <v>1717</v>
      </c>
      <c r="E5388" s="78">
        <v>1290817</v>
      </c>
      <c r="F5388" s="35">
        <f t="shared" si="754"/>
        <v>1356649</v>
      </c>
      <c r="G5388" s="36">
        <v>5595719.1500000004</v>
      </c>
      <c r="H5388" s="36">
        <v>5669481.2999999998</v>
      </c>
      <c r="I5388" s="37">
        <v>6245001</v>
      </c>
      <c r="J5388" s="38">
        <f t="shared" si="755"/>
        <v>1356649</v>
      </c>
      <c r="K5388" s="38">
        <f t="shared" si="756"/>
        <v>4716712.6124999998</v>
      </c>
      <c r="L5388" s="38">
        <f t="shared" si="757"/>
        <v>5632600.2249999996</v>
      </c>
      <c r="M5388" s="39">
        <f t="shared" si="758"/>
        <v>4049018.9737367835</v>
      </c>
      <c r="N5388" s="40">
        <f t="shared" si="759"/>
        <v>1903793.0658923266</v>
      </c>
      <c r="O5388" s="41">
        <f t="shared" si="760"/>
        <v>0.4701862545571977</v>
      </c>
      <c r="P5388" s="42">
        <f t="shared" si="761"/>
        <v>1356649</v>
      </c>
      <c r="Q5388" s="43" t="str">
        <f t="shared" si="762"/>
        <v>MEDIA GEO</v>
      </c>
    </row>
    <row r="5389" spans="2:17" s="44" customFormat="1" ht="21.6" x14ac:dyDescent="0.3">
      <c r="B5389" s="87">
        <v>5343</v>
      </c>
      <c r="C5389" s="88">
        <v>72154500</v>
      </c>
      <c r="D5389" s="89" t="s">
        <v>1731</v>
      </c>
      <c r="E5389" s="78">
        <v>1257992</v>
      </c>
      <c r="F5389" s="35">
        <f t="shared" si="754"/>
        <v>1322150</v>
      </c>
      <c r="G5389" s="36">
        <v>8060482.8499999996</v>
      </c>
      <c r="H5389" s="36">
        <v>8318796.1500000004</v>
      </c>
      <c r="I5389" s="37">
        <v>9020557</v>
      </c>
      <c r="J5389" s="38">
        <f t="shared" si="755"/>
        <v>1322150</v>
      </c>
      <c r="K5389" s="38">
        <f t="shared" si="756"/>
        <v>6680496.5</v>
      </c>
      <c r="L5389" s="38">
        <f t="shared" si="757"/>
        <v>8189639.5</v>
      </c>
      <c r="M5389" s="39">
        <f t="shared" si="758"/>
        <v>5317823.3449765798</v>
      </c>
      <c r="N5389" s="40">
        <f t="shared" si="759"/>
        <v>2825367.7176392744</v>
      </c>
      <c r="O5389" s="41">
        <f t="shared" si="760"/>
        <v>0.53130153718028739</v>
      </c>
      <c r="P5389" s="42">
        <f t="shared" si="761"/>
        <v>1322150</v>
      </c>
      <c r="Q5389" s="43" t="str">
        <f t="shared" si="762"/>
        <v>MEDIA GEO</v>
      </c>
    </row>
    <row r="5390" spans="2:17" s="44" customFormat="1" x14ac:dyDescent="0.3">
      <c r="B5390" s="87">
        <v>5344</v>
      </c>
      <c r="C5390" s="88">
        <v>72154500</v>
      </c>
      <c r="D5390" s="89" t="s">
        <v>1719</v>
      </c>
      <c r="E5390" s="78">
        <v>133473</v>
      </c>
      <c r="F5390" s="35">
        <f t="shared" si="754"/>
        <v>140280</v>
      </c>
      <c r="G5390" s="36">
        <v>3768283.75</v>
      </c>
      <c r="H5390" s="36">
        <v>3807643</v>
      </c>
      <c r="I5390" s="37">
        <v>4163334</v>
      </c>
      <c r="J5390" s="38">
        <f t="shared" si="755"/>
        <v>140280</v>
      </c>
      <c r="K5390" s="38">
        <f t="shared" si="756"/>
        <v>2969885.1875</v>
      </c>
      <c r="L5390" s="38">
        <f t="shared" si="757"/>
        <v>3787963.375</v>
      </c>
      <c r="M5390" s="39">
        <f t="shared" si="758"/>
        <v>1701410.8878308896</v>
      </c>
      <c r="N5390" s="40">
        <f t="shared" si="759"/>
        <v>1103886.2371049975</v>
      </c>
      <c r="O5390" s="41">
        <f t="shared" si="760"/>
        <v>0.64880637887085002</v>
      </c>
      <c r="P5390" s="42">
        <f t="shared" si="761"/>
        <v>140280</v>
      </c>
      <c r="Q5390" s="43" t="str">
        <f t="shared" si="762"/>
        <v>MEDIA GEO</v>
      </c>
    </row>
    <row r="5391" spans="2:17" s="44" customFormat="1" ht="21.6" x14ac:dyDescent="0.3">
      <c r="B5391" s="87">
        <v>5345</v>
      </c>
      <c r="C5391" s="88">
        <v>72154500</v>
      </c>
      <c r="D5391" s="89" t="s">
        <v>1732</v>
      </c>
      <c r="E5391" s="78">
        <v>95290</v>
      </c>
      <c r="F5391" s="35">
        <f t="shared" si="754"/>
        <v>100150</v>
      </c>
      <c r="G5391" s="36">
        <v>3134162.5</v>
      </c>
      <c r="H5391" s="36">
        <v>3167107.65</v>
      </c>
      <c r="I5391" s="37">
        <v>3469445</v>
      </c>
      <c r="J5391" s="38">
        <f t="shared" si="755"/>
        <v>100150</v>
      </c>
      <c r="K5391" s="38">
        <f t="shared" si="756"/>
        <v>2467716.2875000001</v>
      </c>
      <c r="L5391" s="38">
        <f t="shared" si="757"/>
        <v>3150635.0750000002</v>
      </c>
      <c r="M5391" s="39">
        <f t="shared" si="758"/>
        <v>1362773.9524092365</v>
      </c>
      <c r="N5391" s="40">
        <f t="shared" si="759"/>
        <v>892809.95883713174</v>
      </c>
      <c r="O5391" s="41">
        <f t="shared" si="760"/>
        <v>0.65514163758321076</v>
      </c>
      <c r="P5391" s="42">
        <f t="shared" si="761"/>
        <v>100150</v>
      </c>
      <c r="Q5391" s="43" t="str">
        <f t="shared" si="762"/>
        <v>MEDIA GEO</v>
      </c>
    </row>
    <row r="5392" spans="2:17" s="44" customFormat="1" ht="28.5" customHeight="1" x14ac:dyDescent="0.3">
      <c r="B5392" s="87">
        <v>5346</v>
      </c>
      <c r="C5392" s="88">
        <v>72154500</v>
      </c>
      <c r="D5392" s="89" t="s">
        <v>1592</v>
      </c>
      <c r="E5392" s="78">
        <v>42656</v>
      </c>
      <c r="F5392" s="35">
        <f t="shared" si="754"/>
        <v>44831</v>
      </c>
      <c r="G5392" s="36">
        <v>1745801.4</v>
      </c>
      <c r="H5392" s="36">
        <v>1796822.65</v>
      </c>
      <c r="I5392" s="37">
        <v>1942889.2</v>
      </c>
      <c r="J5392" s="38">
        <f t="shared" si="755"/>
        <v>44831</v>
      </c>
      <c r="K5392" s="38">
        <f t="shared" si="756"/>
        <v>1382586.0625</v>
      </c>
      <c r="L5392" s="38">
        <f t="shared" si="757"/>
        <v>1771312.0249999999</v>
      </c>
      <c r="M5392" s="39">
        <f t="shared" si="758"/>
        <v>722988.89700700925</v>
      </c>
      <c r="N5392" s="40">
        <f t="shared" si="759"/>
        <v>479530.04768886452</v>
      </c>
      <c r="O5392" s="41">
        <f t="shared" si="760"/>
        <v>0.6632605973259027</v>
      </c>
      <c r="P5392" s="42">
        <f t="shared" si="761"/>
        <v>44831</v>
      </c>
      <c r="Q5392" s="43" t="str">
        <f t="shared" si="762"/>
        <v>MEDIA GEO</v>
      </c>
    </row>
    <row r="5393" spans="2:17" s="44" customFormat="1" x14ac:dyDescent="0.3">
      <c r="B5393" s="87">
        <v>5347</v>
      </c>
      <c r="C5393" s="88">
        <v>72154500</v>
      </c>
      <c r="D5393" s="89" t="s">
        <v>1155</v>
      </c>
      <c r="E5393" s="78">
        <v>20877</v>
      </c>
      <c r="F5393" s="35">
        <f t="shared" si="754"/>
        <v>21942</v>
      </c>
      <c r="G5393" s="36">
        <v>1111097.05</v>
      </c>
      <c r="H5393" s="36">
        <v>1102350.55</v>
      </c>
      <c r="I5393" s="37">
        <v>1214305.75</v>
      </c>
      <c r="J5393" s="38">
        <f t="shared" si="755"/>
        <v>21942</v>
      </c>
      <c r="K5393" s="38">
        <f t="shared" si="756"/>
        <v>862423.83750000002</v>
      </c>
      <c r="L5393" s="38">
        <f t="shared" si="757"/>
        <v>1106723.8</v>
      </c>
      <c r="M5393" s="39">
        <f t="shared" si="758"/>
        <v>425029.42250630888</v>
      </c>
      <c r="N5393" s="40">
        <f t="shared" si="759"/>
        <v>285025.84986521798</v>
      </c>
      <c r="O5393" s="41">
        <f t="shared" si="760"/>
        <v>0.67060263307062518</v>
      </c>
      <c r="P5393" s="42">
        <f t="shared" si="761"/>
        <v>21942</v>
      </c>
      <c r="Q5393" s="43" t="str">
        <f t="shared" si="762"/>
        <v>MEDIA GEO</v>
      </c>
    </row>
    <row r="5394" spans="2:17" s="44" customFormat="1" x14ac:dyDescent="0.3">
      <c r="B5394" s="87">
        <v>5348</v>
      </c>
      <c r="C5394" s="88">
        <v>72154500</v>
      </c>
      <c r="D5394" s="89" t="s">
        <v>1209</v>
      </c>
      <c r="E5394" s="78">
        <v>22644</v>
      </c>
      <c r="F5394" s="35">
        <f t="shared" si="754"/>
        <v>23799</v>
      </c>
      <c r="G5394" s="36">
        <v>1561541.8</v>
      </c>
      <c r="H5394" s="36">
        <v>1582824.95</v>
      </c>
      <c r="I5394" s="37">
        <v>1734722.5</v>
      </c>
      <c r="J5394" s="38">
        <f t="shared" si="755"/>
        <v>23799</v>
      </c>
      <c r="K5394" s="38">
        <f t="shared" si="756"/>
        <v>1225722.0625</v>
      </c>
      <c r="L5394" s="38">
        <f t="shared" si="757"/>
        <v>1572183.375</v>
      </c>
      <c r="M5394" s="39">
        <f t="shared" si="758"/>
        <v>565189.13626249286</v>
      </c>
      <c r="N5394" s="40">
        <f t="shared" si="759"/>
        <v>382820.63661871769</v>
      </c>
      <c r="O5394" s="41">
        <f t="shared" si="760"/>
        <v>0.67733190901412321</v>
      </c>
      <c r="P5394" s="42">
        <f t="shared" si="761"/>
        <v>23799</v>
      </c>
      <c r="Q5394" s="43" t="str">
        <f t="shared" si="762"/>
        <v>MEDIA GEO</v>
      </c>
    </row>
    <row r="5395" spans="2:17" s="44" customFormat="1" ht="21.6" x14ac:dyDescent="0.3">
      <c r="B5395" s="87">
        <v>5349</v>
      </c>
      <c r="C5395" s="88">
        <v>72154500</v>
      </c>
      <c r="D5395" s="89" t="s">
        <v>1578</v>
      </c>
      <c r="E5395" s="78">
        <v>47111</v>
      </c>
      <c r="F5395" s="35">
        <f t="shared" si="754"/>
        <v>49514</v>
      </c>
      <c r="G5395" s="36">
        <v>5959573.5499999998</v>
      </c>
      <c r="H5395" s="36">
        <v>5964529.9000000004</v>
      </c>
      <c r="I5395" s="37">
        <v>6557251.0499999998</v>
      </c>
      <c r="J5395" s="38">
        <f t="shared" si="755"/>
        <v>49514</v>
      </c>
      <c r="K5395" s="38">
        <f t="shared" si="756"/>
        <v>4632717.125</v>
      </c>
      <c r="L5395" s="38">
        <f t="shared" si="757"/>
        <v>5962051.7249999996</v>
      </c>
      <c r="M5395" s="39">
        <f t="shared" si="758"/>
        <v>1843148.414119947</v>
      </c>
      <c r="N5395" s="40">
        <f t="shared" si="759"/>
        <v>1268291.0571937747</v>
      </c>
      <c r="O5395" s="41">
        <f t="shared" si="760"/>
        <v>0.68811119466977322</v>
      </c>
      <c r="P5395" s="42">
        <f t="shared" si="761"/>
        <v>49514</v>
      </c>
      <c r="Q5395" s="43" t="str">
        <f t="shared" si="762"/>
        <v>MEDIA GEO</v>
      </c>
    </row>
    <row r="5396" spans="2:17" s="44" customFormat="1" ht="27" customHeight="1" x14ac:dyDescent="0.3">
      <c r="B5396" s="87">
        <v>5350</v>
      </c>
      <c r="C5396" s="88">
        <v>72154500</v>
      </c>
      <c r="D5396" s="89" t="s">
        <v>1160</v>
      </c>
      <c r="E5396" s="78">
        <v>155454</v>
      </c>
      <c r="F5396" s="35">
        <f t="shared" si="754"/>
        <v>163382</v>
      </c>
      <c r="G5396" s="36">
        <v>4554885.6500000004</v>
      </c>
      <c r="H5396" s="36">
        <v>4683750.75</v>
      </c>
      <c r="I5396" s="37">
        <v>5030695.25</v>
      </c>
      <c r="J5396" s="38">
        <f t="shared" si="755"/>
        <v>163382</v>
      </c>
      <c r="K5396" s="38">
        <f t="shared" si="756"/>
        <v>3608178.4125000001</v>
      </c>
      <c r="L5396" s="38">
        <f t="shared" si="757"/>
        <v>4619318.2</v>
      </c>
      <c r="M5396" s="39">
        <f t="shared" si="758"/>
        <v>2046330.9267207545</v>
      </c>
      <c r="N5396" s="40">
        <f t="shared" si="759"/>
        <v>1331445.9547121772</v>
      </c>
      <c r="O5396" s="41">
        <f t="shared" si="760"/>
        <v>0.65065036027472811</v>
      </c>
      <c r="P5396" s="42">
        <f t="shared" si="761"/>
        <v>163382</v>
      </c>
      <c r="Q5396" s="43" t="str">
        <f t="shared" si="762"/>
        <v>MEDIA GEO</v>
      </c>
    </row>
    <row r="5397" spans="2:17" s="44" customFormat="1" x14ac:dyDescent="0.3">
      <c r="B5397" s="87">
        <v>5351</v>
      </c>
      <c r="C5397" s="88">
        <v>72154500</v>
      </c>
      <c r="D5397" s="89" t="s">
        <v>1161</v>
      </c>
      <c r="E5397" s="78">
        <v>130656</v>
      </c>
      <c r="F5397" s="35">
        <f t="shared" si="754"/>
        <v>137319</v>
      </c>
      <c r="G5397" s="36">
        <v>3457491.45</v>
      </c>
      <c r="H5397" s="36">
        <v>3481981.65</v>
      </c>
      <c r="I5397" s="37">
        <v>3816389.5</v>
      </c>
      <c r="J5397" s="38">
        <f t="shared" si="755"/>
        <v>137319</v>
      </c>
      <c r="K5397" s="38">
        <f t="shared" si="756"/>
        <v>2723295.4</v>
      </c>
      <c r="L5397" s="38">
        <f t="shared" si="757"/>
        <v>3469736.55</v>
      </c>
      <c r="M5397" s="39">
        <f t="shared" si="758"/>
        <v>1584866.6594212756</v>
      </c>
      <c r="N5397" s="40">
        <f t="shared" si="759"/>
        <v>1023570.7660674991</v>
      </c>
      <c r="O5397" s="41">
        <f t="shared" si="760"/>
        <v>0.64584030459777775</v>
      </c>
      <c r="P5397" s="42">
        <f t="shared" si="761"/>
        <v>137319</v>
      </c>
      <c r="Q5397" s="43" t="str">
        <f t="shared" si="762"/>
        <v>MEDIA GEO</v>
      </c>
    </row>
    <row r="5398" spans="2:17" s="44" customFormat="1" x14ac:dyDescent="0.3">
      <c r="B5398" s="87">
        <v>5352</v>
      </c>
      <c r="C5398" s="88">
        <v>72154500</v>
      </c>
      <c r="D5398" s="89" t="s">
        <v>1370</v>
      </c>
      <c r="E5398" s="78">
        <v>8395</v>
      </c>
      <c r="F5398" s="35">
        <f t="shared" si="754"/>
        <v>8823</v>
      </c>
      <c r="G5398" s="36">
        <v>1092437.8500000001</v>
      </c>
      <c r="H5398" s="36">
        <v>1109930.8500000001</v>
      </c>
      <c r="I5398" s="37">
        <v>1214305.75</v>
      </c>
      <c r="J5398" s="38">
        <f t="shared" si="755"/>
        <v>8823</v>
      </c>
      <c r="K5398" s="38">
        <f t="shared" si="756"/>
        <v>856374.36250000005</v>
      </c>
      <c r="L5398" s="38">
        <f t="shared" si="757"/>
        <v>1101184.3500000001</v>
      </c>
      <c r="M5398" s="39">
        <f t="shared" si="758"/>
        <v>337605.29387857078</v>
      </c>
      <c r="N5398" s="40">
        <f t="shared" si="759"/>
        <v>232484.18953560569</v>
      </c>
      <c r="O5398" s="41">
        <f t="shared" si="760"/>
        <v>0.68862720387087639</v>
      </c>
      <c r="P5398" s="42">
        <f t="shared" si="761"/>
        <v>8823</v>
      </c>
      <c r="Q5398" s="43" t="str">
        <f t="shared" si="762"/>
        <v>MEDIA GEO</v>
      </c>
    </row>
    <row r="5399" spans="2:17" s="44" customFormat="1" ht="21.6" x14ac:dyDescent="0.3">
      <c r="B5399" s="87">
        <v>5353</v>
      </c>
      <c r="C5399" s="88">
        <v>72154500</v>
      </c>
      <c r="D5399" s="89" t="s">
        <v>1458</v>
      </c>
      <c r="E5399" s="78">
        <v>600810</v>
      </c>
      <c r="F5399" s="35">
        <f t="shared" si="754"/>
        <v>631451</v>
      </c>
      <c r="G5399" s="36">
        <v>4026597.05</v>
      </c>
      <c r="H5399" s="36">
        <v>4085198.6</v>
      </c>
      <c r="I5399" s="37">
        <v>4440889.5999999996</v>
      </c>
      <c r="J5399" s="38">
        <f t="shared" si="755"/>
        <v>631451</v>
      </c>
      <c r="K5399" s="38">
        <f t="shared" si="756"/>
        <v>3296034.0625</v>
      </c>
      <c r="L5399" s="38">
        <f t="shared" si="757"/>
        <v>4055897.8250000002</v>
      </c>
      <c r="M5399" s="39">
        <f t="shared" si="758"/>
        <v>2606095.0083435085</v>
      </c>
      <c r="N5399" s="40">
        <f t="shared" si="759"/>
        <v>1396284.1687290804</v>
      </c>
      <c r="O5399" s="41">
        <f t="shared" si="760"/>
        <v>0.53577638737606481</v>
      </c>
      <c r="P5399" s="42">
        <f t="shared" si="761"/>
        <v>631451</v>
      </c>
      <c r="Q5399" s="43" t="str">
        <f t="shared" si="762"/>
        <v>MEDIA GEO</v>
      </c>
    </row>
    <row r="5400" spans="2:17" x14ac:dyDescent="0.3">
      <c r="B5400" s="136" t="s">
        <v>380</v>
      </c>
      <c r="C5400" s="137"/>
      <c r="D5400" s="138"/>
      <c r="E5400" s="51"/>
      <c r="F5400" s="52"/>
      <c r="G5400" s="36"/>
      <c r="H5400" s="36"/>
      <c r="I5400" s="37"/>
      <c r="J5400" s="38"/>
      <c r="K5400" s="38"/>
      <c r="L5400" s="38"/>
      <c r="M5400" s="39"/>
      <c r="N5400" s="40"/>
      <c r="O5400" s="53"/>
      <c r="P5400" s="42"/>
      <c r="Q5400" s="43" t="str">
        <f t="shared" si="762"/>
        <v>MENOR VALOR</v>
      </c>
    </row>
    <row r="5401" spans="2:17" s="44" customFormat="1" x14ac:dyDescent="0.3">
      <c r="B5401" s="87">
        <v>5354</v>
      </c>
      <c r="C5401" s="88">
        <v>72154500</v>
      </c>
      <c r="D5401" s="89" t="s">
        <v>1271</v>
      </c>
      <c r="E5401" s="34">
        <v>5597</v>
      </c>
      <c r="F5401" s="35">
        <f t="shared" si="754"/>
        <v>5882</v>
      </c>
      <c r="G5401" s="36">
        <v>495926.55</v>
      </c>
      <c r="H5401" s="36">
        <v>504381.5</v>
      </c>
      <c r="I5401" s="37">
        <v>555111.19999999995</v>
      </c>
      <c r="J5401" s="38">
        <f t="shared" si="755"/>
        <v>5882</v>
      </c>
      <c r="K5401" s="38">
        <f t="shared" si="756"/>
        <v>390325.3125</v>
      </c>
      <c r="L5401" s="38">
        <f t="shared" si="757"/>
        <v>500154.02500000002</v>
      </c>
      <c r="M5401" s="39">
        <f t="shared" si="758"/>
        <v>169052.02585718589</v>
      </c>
      <c r="N5401" s="40">
        <f t="shared" si="759"/>
        <v>115378.63177000043</v>
      </c>
      <c r="O5401" s="41">
        <f t="shared" si="760"/>
        <v>0.68250369189584037</v>
      </c>
      <c r="P5401" s="42">
        <f t="shared" si="761"/>
        <v>5882</v>
      </c>
      <c r="Q5401" s="43" t="str">
        <f t="shared" si="762"/>
        <v>MEDIA GEO</v>
      </c>
    </row>
    <row r="5402" spans="2:17" s="44" customFormat="1" x14ac:dyDescent="0.3">
      <c r="B5402" s="87">
        <v>5355</v>
      </c>
      <c r="C5402" s="88">
        <v>72154500</v>
      </c>
      <c r="D5402" s="89" t="s">
        <v>1733</v>
      </c>
      <c r="E5402" s="34">
        <v>5044</v>
      </c>
      <c r="F5402" s="35">
        <f t="shared" si="754"/>
        <v>5301</v>
      </c>
      <c r="G5402" s="36">
        <v>500882.9</v>
      </c>
      <c r="H5402" s="36">
        <v>505839.25</v>
      </c>
      <c r="I5402" s="37">
        <v>555111.19999999995</v>
      </c>
      <c r="J5402" s="38">
        <f t="shared" si="755"/>
        <v>5301</v>
      </c>
      <c r="K5402" s="38">
        <f t="shared" si="756"/>
        <v>391783.58750000002</v>
      </c>
      <c r="L5402" s="38">
        <f t="shared" si="757"/>
        <v>503361.07500000001</v>
      </c>
      <c r="M5402" s="39">
        <f t="shared" si="758"/>
        <v>165242.4521065088</v>
      </c>
      <c r="N5402" s="40">
        <f t="shared" si="759"/>
        <v>113095.68537733579</v>
      </c>
      <c r="O5402" s="41">
        <f t="shared" si="760"/>
        <v>0.68442270091972945</v>
      </c>
      <c r="P5402" s="42">
        <f t="shared" si="761"/>
        <v>5301</v>
      </c>
      <c r="Q5402" s="43" t="str">
        <f t="shared" si="762"/>
        <v>MEDIA GEO</v>
      </c>
    </row>
    <row r="5403" spans="2:17" s="44" customFormat="1" x14ac:dyDescent="0.3">
      <c r="B5403" s="87">
        <v>5356</v>
      </c>
      <c r="C5403" s="88">
        <v>72154500</v>
      </c>
      <c r="D5403" s="89" t="s">
        <v>1272</v>
      </c>
      <c r="E5403" s="34">
        <v>5542</v>
      </c>
      <c r="F5403" s="35">
        <f t="shared" si="754"/>
        <v>5825</v>
      </c>
      <c r="G5403" s="36">
        <v>569980.25</v>
      </c>
      <c r="H5403" s="36">
        <v>577269</v>
      </c>
      <c r="I5403" s="37">
        <v>624500.1</v>
      </c>
      <c r="J5403" s="38">
        <f t="shared" si="755"/>
        <v>5825</v>
      </c>
      <c r="K5403" s="38">
        <f t="shared" si="756"/>
        <v>444393.58750000002</v>
      </c>
      <c r="L5403" s="38">
        <f t="shared" si="757"/>
        <v>573624.625</v>
      </c>
      <c r="M5403" s="39">
        <f t="shared" si="758"/>
        <v>186001.57485810158</v>
      </c>
      <c r="N5403" s="40">
        <f t="shared" si="759"/>
        <v>127404.07789312922</v>
      </c>
      <c r="O5403" s="41">
        <f t="shared" si="760"/>
        <v>0.68496236115379283</v>
      </c>
      <c r="P5403" s="42">
        <f t="shared" si="761"/>
        <v>5825</v>
      </c>
      <c r="Q5403" s="43" t="str">
        <f t="shared" si="762"/>
        <v>MEDIA GEO</v>
      </c>
    </row>
    <row r="5404" spans="2:17" s="44" customFormat="1" x14ac:dyDescent="0.3">
      <c r="B5404" s="87">
        <v>5357</v>
      </c>
      <c r="C5404" s="88">
        <v>72154500</v>
      </c>
      <c r="D5404" s="89" t="s">
        <v>1734</v>
      </c>
      <c r="E5404" s="34">
        <v>73106</v>
      </c>
      <c r="F5404" s="35">
        <f t="shared" si="754"/>
        <v>76834</v>
      </c>
      <c r="G5404" s="36">
        <v>563566.15</v>
      </c>
      <c r="H5404" s="36">
        <v>573187.30000000005</v>
      </c>
      <c r="I5404" s="37">
        <v>624500.1</v>
      </c>
      <c r="J5404" s="38">
        <f t="shared" si="755"/>
        <v>76834</v>
      </c>
      <c r="K5404" s="38">
        <f t="shared" si="756"/>
        <v>459521.88750000007</v>
      </c>
      <c r="L5404" s="38">
        <f t="shared" si="757"/>
        <v>568376.72500000009</v>
      </c>
      <c r="M5404" s="39">
        <f t="shared" si="758"/>
        <v>352843.28248045122</v>
      </c>
      <c r="N5404" s="40">
        <f t="shared" si="759"/>
        <v>195168.03531236044</v>
      </c>
      <c r="O5404" s="41">
        <f t="shared" si="760"/>
        <v>0.55312951954292466</v>
      </c>
      <c r="P5404" s="42">
        <f t="shared" si="761"/>
        <v>76834</v>
      </c>
      <c r="Q5404" s="43" t="str">
        <f t="shared" si="762"/>
        <v>MEDIA GEO</v>
      </c>
    </row>
    <row r="5405" spans="2:17" s="44" customFormat="1" x14ac:dyDescent="0.3">
      <c r="B5405" s="87">
        <v>5358</v>
      </c>
      <c r="C5405" s="88">
        <v>72154500</v>
      </c>
      <c r="D5405" s="89" t="s">
        <v>1273</v>
      </c>
      <c r="E5405" s="34">
        <v>5634</v>
      </c>
      <c r="F5405" s="35">
        <f t="shared" si="754"/>
        <v>5921</v>
      </c>
      <c r="G5405" s="36">
        <v>380181.2</v>
      </c>
      <c r="H5405" s="36">
        <v>384554.45</v>
      </c>
      <c r="I5405" s="37">
        <v>416333.4</v>
      </c>
      <c r="J5405" s="38">
        <f t="shared" si="755"/>
        <v>5921</v>
      </c>
      <c r="K5405" s="38">
        <f t="shared" si="756"/>
        <v>296747.51250000001</v>
      </c>
      <c r="L5405" s="38">
        <f t="shared" si="757"/>
        <v>382367.82500000001</v>
      </c>
      <c r="M5405" s="39">
        <f t="shared" si="758"/>
        <v>137783.1781752255</v>
      </c>
      <c r="N5405" s="40">
        <f t="shared" si="759"/>
        <v>93240.640369730711</v>
      </c>
      <c r="O5405" s="41">
        <f t="shared" si="760"/>
        <v>0.6767200583162053</v>
      </c>
      <c r="P5405" s="42">
        <f t="shared" si="761"/>
        <v>137783</v>
      </c>
      <c r="Q5405" s="43" t="str">
        <f t="shared" si="762"/>
        <v>MEDIA GEO</v>
      </c>
    </row>
    <row r="5406" spans="2:17" s="44" customFormat="1" x14ac:dyDescent="0.3">
      <c r="B5406" s="87">
        <v>5359</v>
      </c>
      <c r="C5406" s="88">
        <v>72154500</v>
      </c>
      <c r="D5406" s="89" t="s">
        <v>1274</v>
      </c>
      <c r="E5406" s="34">
        <v>6131</v>
      </c>
      <c r="F5406" s="35">
        <f t="shared" si="754"/>
        <v>6444</v>
      </c>
      <c r="G5406" s="36">
        <v>378140.35</v>
      </c>
      <c r="H5406" s="36">
        <v>385137.55</v>
      </c>
      <c r="I5406" s="37">
        <v>416333.4</v>
      </c>
      <c r="J5406" s="38">
        <f t="shared" si="755"/>
        <v>6444</v>
      </c>
      <c r="K5406" s="38">
        <f t="shared" si="756"/>
        <v>296513.82499999995</v>
      </c>
      <c r="L5406" s="38">
        <f t="shared" si="757"/>
        <v>381638.94999999995</v>
      </c>
      <c r="M5406" s="39">
        <f t="shared" si="758"/>
        <v>140593.88036369349</v>
      </c>
      <c r="N5406" s="40">
        <f t="shared" si="759"/>
        <v>94858.29010053174</v>
      </c>
      <c r="O5406" s="41">
        <f t="shared" si="760"/>
        <v>0.67469714794946112</v>
      </c>
      <c r="P5406" s="42">
        <f t="shared" si="761"/>
        <v>6444</v>
      </c>
      <c r="Q5406" s="43" t="str">
        <f t="shared" si="762"/>
        <v>MEDIA GEO</v>
      </c>
    </row>
    <row r="5407" spans="2:17" s="44" customFormat="1" x14ac:dyDescent="0.3">
      <c r="B5407" s="87">
        <v>5360</v>
      </c>
      <c r="C5407" s="88">
        <v>72154500</v>
      </c>
      <c r="D5407" s="89" t="s">
        <v>1383</v>
      </c>
      <c r="E5407" s="34">
        <v>5486</v>
      </c>
      <c r="F5407" s="35">
        <f t="shared" si="754"/>
        <v>5766</v>
      </c>
      <c r="G5407" s="36">
        <v>460649</v>
      </c>
      <c r="H5407" s="36">
        <v>467354.65</v>
      </c>
      <c r="I5407" s="37">
        <v>503069.52500000002</v>
      </c>
      <c r="J5407" s="38">
        <f t="shared" si="755"/>
        <v>5766</v>
      </c>
      <c r="K5407" s="38">
        <f t="shared" si="756"/>
        <v>359209.79375000001</v>
      </c>
      <c r="L5407" s="38">
        <f t="shared" si="757"/>
        <v>464001.82500000001</v>
      </c>
      <c r="M5407" s="39">
        <f t="shared" si="758"/>
        <v>158081.05915712228</v>
      </c>
      <c r="N5407" s="40">
        <f t="shared" si="759"/>
        <v>107703.01120683129</v>
      </c>
      <c r="O5407" s="41">
        <f t="shared" si="760"/>
        <v>0.681315091011514</v>
      </c>
      <c r="P5407" s="42">
        <f t="shared" si="761"/>
        <v>5766</v>
      </c>
      <c r="Q5407" s="43" t="str">
        <f t="shared" si="762"/>
        <v>MEDIA GEO</v>
      </c>
    </row>
    <row r="5408" spans="2:17" s="44" customFormat="1" x14ac:dyDescent="0.3">
      <c r="B5408" s="87">
        <v>5361</v>
      </c>
      <c r="C5408" s="88">
        <v>72154500</v>
      </c>
      <c r="D5408" s="89" t="s">
        <v>1373</v>
      </c>
      <c r="E5408" s="34">
        <v>6425</v>
      </c>
      <c r="F5408" s="35">
        <f t="shared" si="754"/>
        <v>6753</v>
      </c>
      <c r="G5408" s="36">
        <v>456858.85</v>
      </c>
      <c r="H5408" s="36">
        <v>457150.4</v>
      </c>
      <c r="I5408" s="37">
        <v>503069.52500000002</v>
      </c>
      <c r="J5408" s="38">
        <f t="shared" si="755"/>
        <v>6753</v>
      </c>
      <c r="K5408" s="38">
        <f t="shared" si="756"/>
        <v>355957.94374999998</v>
      </c>
      <c r="L5408" s="38">
        <f t="shared" si="757"/>
        <v>457004.625</v>
      </c>
      <c r="M5408" s="39">
        <f t="shared" si="758"/>
        <v>163208.01259596585</v>
      </c>
      <c r="N5408" s="40">
        <f t="shared" si="759"/>
        <v>110630.40035723416</v>
      </c>
      <c r="O5408" s="41">
        <f t="shared" si="760"/>
        <v>0.67784907491710189</v>
      </c>
      <c r="P5408" s="42">
        <f t="shared" si="761"/>
        <v>6753</v>
      </c>
      <c r="Q5408" s="43" t="str">
        <f t="shared" si="762"/>
        <v>MEDIA GEO</v>
      </c>
    </row>
    <row r="5409" spans="2:17" s="44" customFormat="1" x14ac:dyDescent="0.3">
      <c r="B5409" s="87">
        <v>5362</v>
      </c>
      <c r="C5409" s="88">
        <v>72154500</v>
      </c>
      <c r="D5409" s="89" t="s">
        <v>1275</v>
      </c>
      <c r="E5409" s="34">
        <v>6131</v>
      </c>
      <c r="F5409" s="35">
        <f t="shared" si="754"/>
        <v>6444</v>
      </c>
      <c r="G5409" s="36">
        <v>558026.69999999995</v>
      </c>
      <c r="H5409" s="36">
        <v>567647.85</v>
      </c>
      <c r="I5409" s="37">
        <v>624500.1</v>
      </c>
      <c r="J5409" s="38">
        <f t="shared" si="755"/>
        <v>6444</v>
      </c>
      <c r="K5409" s="38">
        <f t="shared" si="756"/>
        <v>439154.66249999998</v>
      </c>
      <c r="L5409" s="38">
        <f t="shared" si="757"/>
        <v>562837.27499999991</v>
      </c>
      <c r="M5409" s="39">
        <f t="shared" si="758"/>
        <v>188953.74552606643</v>
      </c>
      <c r="N5409" s="40">
        <f t="shared" si="759"/>
        <v>129053.87869411272</v>
      </c>
      <c r="O5409" s="41">
        <f t="shared" si="760"/>
        <v>0.68299190542539179</v>
      </c>
      <c r="P5409" s="42">
        <f t="shared" si="761"/>
        <v>6444</v>
      </c>
      <c r="Q5409" s="43" t="str">
        <f t="shared" si="762"/>
        <v>MEDIA GEO</v>
      </c>
    </row>
    <row r="5410" spans="2:17" s="44" customFormat="1" x14ac:dyDescent="0.3">
      <c r="B5410" s="87">
        <v>5363</v>
      </c>
      <c r="C5410" s="88">
        <v>72154500</v>
      </c>
      <c r="D5410" s="89" t="s">
        <v>1735</v>
      </c>
      <c r="E5410" s="34">
        <v>55856</v>
      </c>
      <c r="F5410" s="35">
        <f t="shared" si="754"/>
        <v>58705</v>
      </c>
      <c r="G5410" s="36">
        <v>597094.40000000002</v>
      </c>
      <c r="H5410" s="36">
        <v>606715.55000000005</v>
      </c>
      <c r="I5410" s="37">
        <v>659194.55000000005</v>
      </c>
      <c r="J5410" s="38">
        <f t="shared" si="755"/>
        <v>58705</v>
      </c>
      <c r="K5410" s="38">
        <f t="shared" si="756"/>
        <v>480427.37500000006</v>
      </c>
      <c r="L5410" s="38">
        <f t="shared" si="757"/>
        <v>601904.97500000009</v>
      </c>
      <c r="M5410" s="39">
        <f t="shared" si="758"/>
        <v>344095.66881969938</v>
      </c>
      <c r="N5410" s="40">
        <f t="shared" si="759"/>
        <v>201801.67720977362</v>
      </c>
      <c r="O5410" s="41">
        <f t="shared" si="760"/>
        <v>0.58646968124296406</v>
      </c>
      <c r="P5410" s="42">
        <f t="shared" si="761"/>
        <v>58705</v>
      </c>
      <c r="Q5410" s="43" t="str">
        <f t="shared" si="762"/>
        <v>MEDIA GEO</v>
      </c>
    </row>
    <row r="5411" spans="2:17" s="44" customFormat="1" x14ac:dyDescent="0.3">
      <c r="B5411" s="87">
        <v>5364</v>
      </c>
      <c r="C5411" s="88">
        <v>72154500</v>
      </c>
      <c r="D5411" s="89" t="s">
        <v>1736</v>
      </c>
      <c r="E5411" s="34">
        <v>3903</v>
      </c>
      <c r="F5411" s="35">
        <f t="shared" si="754"/>
        <v>4102</v>
      </c>
      <c r="G5411" s="36">
        <v>495635</v>
      </c>
      <c r="H5411" s="36">
        <v>508463.2</v>
      </c>
      <c r="I5411" s="37">
        <v>555111.19999999995</v>
      </c>
      <c r="J5411" s="38">
        <f t="shared" si="755"/>
        <v>4102</v>
      </c>
      <c r="K5411" s="38">
        <f t="shared" si="756"/>
        <v>390827.85</v>
      </c>
      <c r="L5411" s="38">
        <f t="shared" si="757"/>
        <v>502049.1</v>
      </c>
      <c r="M5411" s="39">
        <f t="shared" si="758"/>
        <v>154774.45550063625</v>
      </c>
      <c r="N5411" s="40">
        <f t="shared" si="759"/>
        <v>106541.5150225282</v>
      </c>
      <c r="O5411" s="41">
        <f t="shared" si="760"/>
        <v>0.68836627257325567</v>
      </c>
      <c r="P5411" s="42">
        <f t="shared" si="761"/>
        <v>4102</v>
      </c>
      <c r="Q5411" s="43" t="str">
        <f t="shared" si="762"/>
        <v>MEDIA GEO</v>
      </c>
    </row>
    <row r="5412" spans="2:17" s="44" customFormat="1" x14ac:dyDescent="0.3">
      <c r="B5412" s="87">
        <v>5365</v>
      </c>
      <c r="C5412" s="88">
        <v>72154500</v>
      </c>
      <c r="D5412" s="89" t="s">
        <v>1470</v>
      </c>
      <c r="E5412" s="34">
        <v>70547</v>
      </c>
      <c r="F5412" s="35">
        <f t="shared" si="754"/>
        <v>74145</v>
      </c>
      <c r="G5412" s="36">
        <v>1418390.75</v>
      </c>
      <c r="H5412" s="36">
        <v>1446379.55</v>
      </c>
      <c r="I5412" s="37">
        <v>1561250.25</v>
      </c>
      <c r="J5412" s="38">
        <f t="shared" si="755"/>
        <v>74145</v>
      </c>
      <c r="K5412" s="38">
        <f t="shared" si="756"/>
        <v>1125041.3875</v>
      </c>
      <c r="L5412" s="38">
        <f t="shared" si="757"/>
        <v>1432385.15</v>
      </c>
      <c r="M5412" s="39">
        <f t="shared" si="758"/>
        <v>698084.73016891931</v>
      </c>
      <c r="N5412" s="40">
        <f t="shared" si="759"/>
        <v>441192.01425414748</v>
      </c>
      <c r="O5412" s="41">
        <f t="shared" si="760"/>
        <v>0.63200353078542471</v>
      </c>
      <c r="P5412" s="42">
        <f t="shared" si="761"/>
        <v>74145</v>
      </c>
      <c r="Q5412" s="43" t="str">
        <f t="shared" si="762"/>
        <v>MEDIA GEO</v>
      </c>
    </row>
    <row r="5413" spans="2:17" s="44" customFormat="1" x14ac:dyDescent="0.3">
      <c r="B5413" s="87">
        <v>5366</v>
      </c>
      <c r="C5413" s="88">
        <v>72154500</v>
      </c>
      <c r="D5413" s="89" t="s">
        <v>1737</v>
      </c>
      <c r="E5413" s="34">
        <v>18042</v>
      </c>
      <c r="F5413" s="35">
        <f t="shared" ref="F5413:F5476" si="763">ROUND(E5413*($C$5+1),0)</f>
        <v>18962</v>
      </c>
      <c r="G5413" s="36">
        <v>1103516.75</v>
      </c>
      <c r="H5413" s="36">
        <v>1104974.5</v>
      </c>
      <c r="I5413" s="37">
        <v>1214305.75</v>
      </c>
      <c r="J5413" s="38">
        <f t="shared" si="755"/>
        <v>18962</v>
      </c>
      <c r="K5413" s="38">
        <f t="shared" si="756"/>
        <v>860439.75</v>
      </c>
      <c r="L5413" s="38">
        <f t="shared" si="757"/>
        <v>1104245.625</v>
      </c>
      <c r="M5413" s="39">
        <f t="shared" si="758"/>
        <v>409341.5641829847</v>
      </c>
      <c r="N5413" s="40">
        <f t="shared" si="759"/>
        <v>276040.03707043757</v>
      </c>
      <c r="O5413" s="41">
        <f t="shared" si="760"/>
        <v>0.67435135159409709</v>
      </c>
      <c r="P5413" s="42">
        <f t="shared" si="761"/>
        <v>18962</v>
      </c>
      <c r="Q5413" s="43" t="str">
        <f t="shared" si="762"/>
        <v>MEDIA GEO</v>
      </c>
    </row>
    <row r="5414" spans="2:17" s="44" customFormat="1" x14ac:dyDescent="0.3">
      <c r="B5414" s="87">
        <v>5367</v>
      </c>
      <c r="C5414" s="88">
        <v>72154500</v>
      </c>
      <c r="D5414" s="89" t="s">
        <v>1738</v>
      </c>
      <c r="E5414" s="78">
        <v>3240</v>
      </c>
      <c r="F5414" s="35">
        <f t="shared" si="763"/>
        <v>3405</v>
      </c>
      <c r="G5414" s="36">
        <v>375807.95</v>
      </c>
      <c r="H5414" s="36">
        <v>384262.9</v>
      </c>
      <c r="I5414" s="37">
        <v>416333.4</v>
      </c>
      <c r="J5414" s="38">
        <f t="shared" si="755"/>
        <v>3405</v>
      </c>
      <c r="K5414" s="38">
        <f t="shared" si="756"/>
        <v>294952.3125</v>
      </c>
      <c r="L5414" s="38">
        <f t="shared" si="757"/>
        <v>380035.42500000005</v>
      </c>
      <c r="M5414" s="39">
        <f t="shared" si="758"/>
        <v>119615.70303057288</v>
      </c>
      <c r="N5414" s="40">
        <f t="shared" si="759"/>
        <v>82173.376159374151</v>
      </c>
      <c r="O5414" s="41">
        <f t="shared" si="760"/>
        <v>0.68697816488501717</v>
      </c>
      <c r="P5414" s="42">
        <f t="shared" si="761"/>
        <v>3405</v>
      </c>
      <c r="Q5414" s="43" t="str">
        <f t="shared" si="762"/>
        <v>MEDIA GEO</v>
      </c>
    </row>
    <row r="5415" spans="2:17" s="44" customFormat="1" x14ac:dyDescent="0.3">
      <c r="B5415" s="87">
        <v>5368</v>
      </c>
      <c r="C5415" s="88">
        <v>72154500</v>
      </c>
      <c r="D5415" s="89" t="s">
        <v>1739</v>
      </c>
      <c r="E5415" s="78">
        <v>3498</v>
      </c>
      <c r="F5415" s="35">
        <f t="shared" si="763"/>
        <v>3676</v>
      </c>
      <c r="G5415" s="36">
        <v>469103.95</v>
      </c>
      <c r="H5415" s="36">
        <v>483681.45</v>
      </c>
      <c r="I5415" s="37">
        <v>520416.75</v>
      </c>
      <c r="J5415" s="38">
        <f t="shared" si="755"/>
        <v>3676</v>
      </c>
      <c r="K5415" s="38">
        <f t="shared" si="756"/>
        <v>369219.53749999998</v>
      </c>
      <c r="L5415" s="38">
        <f t="shared" si="757"/>
        <v>476392.7</v>
      </c>
      <c r="M5415" s="39">
        <f t="shared" si="758"/>
        <v>144340.70515211602</v>
      </c>
      <c r="N5415" s="40">
        <f t="shared" si="759"/>
        <v>99464.966886667535</v>
      </c>
      <c r="O5415" s="41">
        <f t="shared" si="760"/>
        <v>0.68909852409162486</v>
      </c>
      <c r="P5415" s="42">
        <f t="shared" si="761"/>
        <v>3676</v>
      </c>
      <c r="Q5415" s="43" t="str">
        <f t="shared" si="762"/>
        <v>MEDIA GEO</v>
      </c>
    </row>
    <row r="5416" spans="2:17" s="44" customFormat="1" x14ac:dyDescent="0.3">
      <c r="B5416" s="87">
        <v>5369</v>
      </c>
      <c r="C5416" s="88">
        <v>72154500</v>
      </c>
      <c r="D5416" s="89" t="s">
        <v>1740</v>
      </c>
      <c r="E5416" s="78">
        <v>22258</v>
      </c>
      <c r="F5416" s="35">
        <f t="shared" si="763"/>
        <v>23393</v>
      </c>
      <c r="G5416" s="36">
        <v>571146.44999999995</v>
      </c>
      <c r="H5416" s="36">
        <v>574936.6</v>
      </c>
      <c r="I5416" s="37">
        <v>624500.1</v>
      </c>
      <c r="J5416" s="38">
        <f t="shared" si="755"/>
        <v>23393</v>
      </c>
      <c r="K5416" s="38">
        <f t="shared" si="756"/>
        <v>448494.03749999998</v>
      </c>
      <c r="L5416" s="38">
        <f t="shared" si="757"/>
        <v>573041.52499999991</v>
      </c>
      <c r="M5416" s="39">
        <f t="shared" si="758"/>
        <v>263176.11270197399</v>
      </c>
      <c r="N5416" s="40">
        <f t="shared" si="759"/>
        <v>169552.26500558399</v>
      </c>
      <c r="O5416" s="41">
        <f t="shared" si="760"/>
        <v>0.64425400643252317</v>
      </c>
      <c r="P5416" s="42">
        <f t="shared" si="761"/>
        <v>23393</v>
      </c>
      <c r="Q5416" s="43" t="str">
        <f t="shared" si="762"/>
        <v>MEDIA GEO</v>
      </c>
    </row>
    <row r="5417" spans="2:17" s="44" customFormat="1" x14ac:dyDescent="0.3">
      <c r="B5417" s="87">
        <v>5370</v>
      </c>
      <c r="C5417" s="88">
        <v>72154500</v>
      </c>
      <c r="D5417" s="89" t="s">
        <v>1741</v>
      </c>
      <c r="E5417" s="78">
        <v>4455</v>
      </c>
      <c r="F5417" s="35">
        <f t="shared" si="763"/>
        <v>4682</v>
      </c>
      <c r="G5417" s="36">
        <v>2044931.7</v>
      </c>
      <c r="H5417" s="36">
        <v>2087498</v>
      </c>
      <c r="I5417" s="37">
        <v>2255139.25</v>
      </c>
      <c r="J5417" s="38">
        <f t="shared" si="755"/>
        <v>4682</v>
      </c>
      <c r="K5417" s="38">
        <f t="shared" si="756"/>
        <v>1598062.7375</v>
      </c>
      <c r="L5417" s="38">
        <f t="shared" si="757"/>
        <v>2066214.85</v>
      </c>
      <c r="M5417" s="39">
        <f t="shared" si="758"/>
        <v>460762.80356674449</v>
      </c>
      <c r="N5417" s="40">
        <f t="shared" si="759"/>
        <v>322497.82897105475</v>
      </c>
      <c r="O5417" s="41">
        <f t="shared" si="760"/>
        <v>0.69992157890049567</v>
      </c>
      <c r="P5417" s="42">
        <f t="shared" si="761"/>
        <v>4682</v>
      </c>
      <c r="Q5417" s="43" t="str">
        <f t="shared" si="762"/>
        <v>MEDIA GEO</v>
      </c>
    </row>
    <row r="5418" spans="2:17" s="44" customFormat="1" x14ac:dyDescent="0.3">
      <c r="B5418" s="87">
        <v>5371</v>
      </c>
      <c r="C5418" s="88">
        <v>72154500</v>
      </c>
      <c r="D5418" s="89" t="s">
        <v>1742</v>
      </c>
      <c r="E5418" s="78">
        <v>4382</v>
      </c>
      <c r="F5418" s="35">
        <f t="shared" si="763"/>
        <v>4605</v>
      </c>
      <c r="G5418" s="36">
        <v>1089230.8</v>
      </c>
      <c r="H5418" s="36">
        <v>1125383</v>
      </c>
      <c r="I5418" s="37">
        <v>1214305.75</v>
      </c>
      <c r="J5418" s="38">
        <f t="shared" si="755"/>
        <v>4605</v>
      </c>
      <c r="K5418" s="38">
        <f t="shared" si="756"/>
        <v>858381.13749999995</v>
      </c>
      <c r="L5418" s="38">
        <f t="shared" si="757"/>
        <v>1107306.8999999999</v>
      </c>
      <c r="M5418" s="39">
        <f t="shared" si="758"/>
        <v>287736.18917785428</v>
      </c>
      <c r="N5418" s="40">
        <f t="shared" si="759"/>
        <v>200203.98383307201</v>
      </c>
      <c r="O5418" s="41">
        <f t="shared" si="760"/>
        <v>0.69579007216684441</v>
      </c>
      <c r="P5418" s="42">
        <f t="shared" si="761"/>
        <v>4605</v>
      </c>
      <c r="Q5418" s="43" t="str">
        <f t="shared" si="762"/>
        <v>MEDIA GEO</v>
      </c>
    </row>
    <row r="5419" spans="2:17" s="44" customFormat="1" x14ac:dyDescent="0.3">
      <c r="B5419" s="87">
        <v>5372</v>
      </c>
      <c r="C5419" s="88">
        <v>72154500</v>
      </c>
      <c r="D5419" s="89" t="s">
        <v>1743</v>
      </c>
      <c r="E5419" s="78">
        <v>32972</v>
      </c>
      <c r="F5419" s="35">
        <f t="shared" si="763"/>
        <v>34654</v>
      </c>
      <c r="G5419" s="36">
        <v>884854.25</v>
      </c>
      <c r="H5419" s="36">
        <v>900014.85</v>
      </c>
      <c r="I5419" s="37">
        <v>971444.6</v>
      </c>
      <c r="J5419" s="38">
        <f t="shared" si="755"/>
        <v>34654</v>
      </c>
      <c r="K5419" s="38">
        <f t="shared" si="756"/>
        <v>697741.92500000005</v>
      </c>
      <c r="L5419" s="38">
        <f t="shared" si="757"/>
        <v>892434.55</v>
      </c>
      <c r="M5419" s="39">
        <f t="shared" si="758"/>
        <v>404644.09444567759</v>
      </c>
      <c r="N5419" s="40">
        <f t="shared" si="759"/>
        <v>261622.50475438981</v>
      </c>
      <c r="O5419" s="41">
        <f t="shared" si="760"/>
        <v>0.64654966758575039</v>
      </c>
      <c r="P5419" s="42">
        <f t="shared" si="761"/>
        <v>34654</v>
      </c>
      <c r="Q5419" s="43" t="str">
        <f t="shared" si="762"/>
        <v>MEDIA GEO</v>
      </c>
    </row>
    <row r="5420" spans="2:17" s="44" customFormat="1" x14ac:dyDescent="0.3">
      <c r="B5420" s="87">
        <v>5373</v>
      </c>
      <c r="C5420" s="88">
        <v>72154500</v>
      </c>
      <c r="D5420" s="89" t="s">
        <v>1744</v>
      </c>
      <c r="E5420" s="78">
        <v>62944</v>
      </c>
      <c r="F5420" s="35">
        <f t="shared" si="763"/>
        <v>66154</v>
      </c>
      <c r="G5420" s="36">
        <v>2676137.4500000002</v>
      </c>
      <c r="H5420" s="36">
        <v>2713455.85</v>
      </c>
      <c r="I5420" s="37">
        <v>2949028.25</v>
      </c>
      <c r="J5420" s="38">
        <f t="shared" si="755"/>
        <v>66154</v>
      </c>
      <c r="K5420" s="38">
        <f t="shared" si="756"/>
        <v>2101193.8875000002</v>
      </c>
      <c r="L5420" s="38">
        <f t="shared" si="757"/>
        <v>2694796.6500000004</v>
      </c>
      <c r="M5420" s="39">
        <f t="shared" si="758"/>
        <v>1090979.4100505442</v>
      </c>
      <c r="N5420" s="40">
        <f t="shared" si="759"/>
        <v>724660.99697902391</v>
      </c>
      <c r="O5420" s="41">
        <f t="shared" si="760"/>
        <v>0.66422976483621354</v>
      </c>
      <c r="P5420" s="42">
        <f t="shared" si="761"/>
        <v>66154</v>
      </c>
      <c r="Q5420" s="43" t="str">
        <f t="shared" si="762"/>
        <v>MEDIA GEO</v>
      </c>
    </row>
    <row r="5421" spans="2:17" s="44" customFormat="1" x14ac:dyDescent="0.3">
      <c r="B5421" s="87">
        <v>5374</v>
      </c>
      <c r="C5421" s="88">
        <v>72154500</v>
      </c>
      <c r="D5421" s="89" t="s">
        <v>1745</v>
      </c>
      <c r="E5421" s="78">
        <v>4897</v>
      </c>
      <c r="F5421" s="35">
        <f t="shared" si="763"/>
        <v>5147</v>
      </c>
      <c r="G5421" s="36">
        <v>1707608.35</v>
      </c>
      <c r="H5421" s="36">
        <v>1765043.7</v>
      </c>
      <c r="I5421" s="37">
        <v>1908194.75</v>
      </c>
      <c r="J5421" s="38">
        <f t="shared" si="755"/>
        <v>5147</v>
      </c>
      <c r="K5421" s="38">
        <f t="shared" si="756"/>
        <v>1346498.45</v>
      </c>
      <c r="L5421" s="38">
        <f t="shared" si="757"/>
        <v>1736326.0249999999</v>
      </c>
      <c r="M5421" s="39">
        <f t="shared" si="758"/>
        <v>414791.78759325738</v>
      </c>
      <c r="N5421" s="40">
        <f t="shared" si="759"/>
        <v>289662.60718491516</v>
      </c>
      <c r="O5421" s="41">
        <f t="shared" si="760"/>
        <v>0.69833255105078595</v>
      </c>
      <c r="P5421" s="42">
        <f t="shared" si="761"/>
        <v>5147</v>
      </c>
      <c r="Q5421" s="43" t="str">
        <f t="shared" si="762"/>
        <v>MEDIA GEO</v>
      </c>
    </row>
    <row r="5422" spans="2:17" s="44" customFormat="1" x14ac:dyDescent="0.3">
      <c r="B5422" s="87">
        <v>5375</v>
      </c>
      <c r="C5422" s="88">
        <v>72154500</v>
      </c>
      <c r="D5422" s="89" t="s">
        <v>1746</v>
      </c>
      <c r="E5422" s="78">
        <v>7051</v>
      </c>
      <c r="F5422" s="35">
        <f t="shared" si="763"/>
        <v>7411</v>
      </c>
      <c r="G5422" s="36">
        <v>774065.25</v>
      </c>
      <c r="H5422" s="36">
        <v>805844.2</v>
      </c>
      <c r="I5422" s="37">
        <v>867361.25</v>
      </c>
      <c r="J5422" s="38">
        <f t="shared" si="755"/>
        <v>7411</v>
      </c>
      <c r="K5422" s="38">
        <f t="shared" si="756"/>
        <v>613670.42500000005</v>
      </c>
      <c r="L5422" s="38">
        <f t="shared" si="757"/>
        <v>789954.72499999998</v>
      </c>
      <c r="M5422" s="39">
        <f t="shared" si="758"/>
        <v>251638.08482326849</v>
      </c>
      <c r="N5422" s="40">
        <f t="shared" si="759"/>
        <v>172694.62782795529</v>
      </c>
      <c r="O5422" s="41">
        <f t="shared" si="760"/>
        <v>0.68628176036724686</v>
      </c>
      <c r="P5422" s="42">
        <f t="shared" si="761"/>
        <v>7411</v>
      </c>
      <c r="Q5422" s="43" t="str">
        <f t="shared" si="762"/>
        <v>MEDIA GEO</v>
      </c>
    </row>
    <row r="5423" spans="2:17" s="44" customFormat="1" x14ac:dyDescent="0.3">
      <c r="B5423" s="87">
        <v>5376</v>
      </c>
      <c r="C5423" s="88">
        <v>72154500</v>
      </c>
      <c r="D5423" s="89" t="s">
        <v>1747</v>
      </c>
      <c r="E5423" s="78">
        <v>36378</v>
      </c>
      <c r="F5423" s="35">
        <f t="shared" si="763"/>
        <v>38233</v>
      </c>
      <c r="G5423" s="36">
        <v>565607</v>
      </c>
      <c r="H5423" s="36">
        <v>576977.44999999995</v>
      </c>
      <c r="I5423" s="37">
        <v>624500.1</v>
      </c>
      <c r="J5423" s="38">
        <f t="shared" si="755"/>
        <v>38233</v>
      </c>
      <c r="K5423" s="38">
        <f t="shared" si="756"/>
        <v>451329.38749999995</v>
      </c>
      <c r="L5423" s="38">
        <f t="shared" si="757"/>
        <v>571292.22499999998</v>
      </c>
      <c r="M5423" s="39">
        <f t="shared" si="758"/>
        <v>297105.79736030998</v>
      </c>
      <c r="N5423" s="40">
        <f t="shared" si="759"/>
        <v>183050.71047820617</v>
      </c>
      <c r="O5423" s="41">
        <f t="shared" si="760"/>
        <v>0.61611288673783282</v>
      </c>
      <c r="P5423" s="42">
        <f t="shared" si="761"/>
        <v>38233</v>
      </c>
      <c r="Q5423" s="43" t="str">
        <f t="shared" si="762"/>
        <v>MEDIA GEO</v>
      </c>
    </row>
    <row r="5424" spans="2:17" s="44" customFormat="1" x14ac:dyDescent="0.3">
      <c r="B5424" s="87">
        <v>5377</v>
      </c>
      <c r="C5424" s="88">
        <v>72154500</v>
      </c>
      <c r="D5424" s="89" t="s">
        <v>1748</v>
      </c>
      <c r="E5424" s="78">
        <v>18926</v>
      </c>
      <c r="F5424" s="35">
        <f t="shared" si="763"/>
        <v>19891</v>
      </c>
      <c r="G5424" s="36">
        <v>2380797.2999999998</v>
      </c>
      <c r="H5424" s="36">
        <v>2391001.5499999998</v>
      </c>
      <c r="I5424" s="37">
        <v>2602083.75</v>
      </c>
      <c r="J5424" s="38">
        <f t="shared" si="755"/>
        <v>19891</v>
      </c>
      <c r="K5424" s="38">
        <f t="shared" si="756"/>
        <v>1848443.4</v>
      </c>
      <c r="L5424" s="38">
        <f t="shared" si="757"/>
        <v>2385899.4249999998</v>
      </c>
      <c r="M5424" s="39">
        <f t="shared" si="758"/>
        <v>736749.82562484499</v>
      </c>
      <c r="N5424" s="40">
        <f t="shared" si="759"/>
        <v>506895.73675275268</v>
      </c>
      <c r="O5424" s="41">
        <f t="shared" si="760"/>
        <v>0.68801609328220648</v>
      </c>
      <c r="P5424" s="42">
        <f t="shared" si="761"/>
        <v>19891</v>
      </c>
      <c r="Q5424" s="43" t="str">
        <f t="shared" si="762"/>
        <v>MEDIA GEO</v>
      </c>
    </row>
    <row r="5425" spans="2:17" s="44" customFormat="1" x14ac:dyDescent="0.3">
      <c r="B5425" s="87">
        <v>5378</v>
      </c>
      <c r="C5425" s="88">
        <v>72154500</v>
      </c>
      <c r="D5425" s="89" t="s">
        <v>1749</v>
      </c>
      <c r="E5425" s="78">
        <v>9058</v>
      </c>
      <c r="F5425" s="35">
        <f t="shared" si="763"/>
        <v>9520</v>
      </c>
      <c r="G5425" s="36">
        <v>2805002.55</v>
      </c>
      <c r="H5425" s="36">
        <v>2890426.7</v>
      </c>
      <c r="I5425" s="37">
        <v>3122500.5</v>
      </c>
      <c r="J5425" s="38">
        <f t="shared" si="755"/>
        <v>9520</v>
      </c>
      <c r="K5425" s="38">
        <f t="shared" si="756"/>
        <v>2206862.4375</v>
      </c>
      <c r="L5425" s="38">
        <f t="shared" si="757"/>
        <v>2847714.625</v>
      </c>
      <c r="M5425" s="39">
        <f t="shared" si="758"/>
        <v>700662.17263482034</v>
      </c>
      <c r="N5425" s="40">
        <f t="shared" si="759"/>
        <v>488711.31703408499</v>
      </c>
      <c r="O5425" s="41">
        <f t="shared" si="760"/>
        <v>0.69749921734221765</v>
      </c>
      <c r="P5425" s="42">
        <f t="shared" si="761"/>
        <v>9520</v>
      </c>
      <c r="Q5425" s="43" t="str">
        <f t="shared" si="762"/>
        <v>MEDIA GEO</v>
      </c>
    </row>
    <row r="5426" spans="2:17" s="44" customFormat="1" x14ac:dyDescent="0.3">
      <c r="B5426" s="87">
        <v>5379</v>
      </c>
      <c r="C5426" s="88">
        <v>72154500</v>
      </c>
      <c r="D5426" s="89" t="s">
        <v>1750</v>
      </c>
      <c r="E5426" s="78">
        <v>55893</v>
      </c>
      <c r="F5426" s="35">
        <f t="shared" si="763"/>
        <v>58744</v>
      </c>
      <c r="G5426" s="36">
        <v>2014902.05</v>
      </c>
      <c r="H5426" s="36">
        <v>2054844.4</v>
      </c>
      <c r="I5426" s="37">
        <v>2255139.25</v>
      </c>
      <c r="J5426" s="38">
        <f t="shared" si="755"/>
        <v>58744</v>
      </c>
      <c r="K5426" s="38">
        <f t="shared" si="756"/>
        <v>1595907.425</v>
      </c>
      <c r="L5426" s="38">
        <f t="shared" si="757"/>
        <v>2034873.2250000001</v>
      </c>
      <c r="M5426" s="39">
        <f t="shared" si="758"/>
        <v>860582.359882541</v>
      </c>
      <c r="N5426" s="40">
        <f t="shared" si="759"/>
        <v>566985.34168844402</v>
      </c>
      <c r="O5426" s="41">
        <f t="shared" si="760"/>
        <v>0.6588391397725496</v>
      </c>
      <c r="P5426" s="42">
        <f t="shared" si="761"/>
        <v>58744</v>
      </c>
      <c r="Q5426" s="43" t="str">
        <f t="shared" si="762"/>
        <v>MEDIA GEO</v>
      </c>
    </row>
    <row r="5427" spans="2:17" s="44" customFormat="1" x14ac:dyDescent="0.3">
      <c r="B5427" s="87">
        <v>5380</v>
      </c>
      <c r="C5427" s="88">
        <v>72154500</v>
      </c>
      <c r="D5427" s="89" t="s">
        <v>1751</v>
      </c>
      <c r="E5427" s="78">
        <v>53610</v>
      </c>
      <c r="F5427" s="35">
        <f t="shared" si="763"/>
        <v>56344</v>
      </c>
      <c r="G5427" s="36">
        <v>2357473.2999999998</v>
      </c>
      <c r="H5427" s="36">
        <v>2409077.65</v>
      </c>
      <c r="I5427" s="37">
        <v>2602083.75</v>
      </c>
      <c r="J5427" s="38">
        <f t="shared" si="755"/>
        <v>56344</v>
      </c>
      <c r="K5427" s="38">
        <f t="shared" si="756"/>
        <v>1856244.6749999998</v>
      </c>
      <c r="L5427" s="38">
        <f t="shared" si="757"/>
        <v>2383275.4749999996</v>
      </c>
      <c r="M5427" s="39">
        <f t="shared" si="758"/>
        <v>955249.08815291058</v>
      </c>
      <c r="N5427" s="40">
        <f t="shared" si="759"/>
        <v>635621.88347601437</v>
      </c>
      <c r="O5427" s="41">
        <f t="shared" si="760"/>
        <v>0.66539909994058832</v>
      </c>
      <c r="P5427" s="42">
        <f t="shared" si="761"/>
        <v>56344</v>
      </c>
      <c r="Q5427" s="43" t="str">
        <f t="shared" si="762"/>
        <v>MEDIA GEO</v>
      </c>
    </row>
    <row r="5428" spans="2:17" s="44" customFormat="1" x14ac:dyDescent="0.3">
      <c r="B5428" s="87">
        <v>5381</v>
      </c>
      <c r="C5428" s="88">
        <v>72154500</v>
      </c>
      <c r="D5428" s="89" t="s">
        <v>1752</v>
      </c>
      <c r="E5428" s="78">
        <v>47019</v>
      </c>
      <c r="F5428" s="35">
        <f t="shared" si="763"/>
        <v>49417</v>
      </c>
      <c r="G5428" s="36">
        <v>3151072.4</v>
      </c>
      <c r="H5428" s="36">
        <v>3233581.05</v>
      </c>
      <c r="I5428" s="37">
        <v>3469445</v>
      </c>
      <c r="J5428" s="38">
        <f t="shared" si="755"/>
        <v>49417</v>
      </c>
      <c r="K5428" s="38">
        <f t="shared" si="756"/>
        <v>2475878.8624999998</v>
      </c>
      <c r="L5428" s="38">
        <f t="shared" si="757"/>
        <v>3192326.7249999996</v>
      </c>
      <c r="M5428" s="39">
        <f t="shared" si="758"/>
        <v>1149660.5504209443</v>
      </c>
      <c r="N5428" s="40">
        <f t="shared" si="759"/>
        <v>777989.67545941286</v>
      </c>
      <c r="O5428" s="41">
        <f t="shared" si="760"/>
        <v>0.67671250890060941</v>
      </c>
      <c r="P5428" s="42">
        <f t="shared" si="761"/>
        <v>49417</v>
      </c>
      <c r="Q5428" s="43" t="str">
        <f t="shared" si="762"/>
        <v>MEDIA GEO</v>
      </c>
    </row>
    <row r="5429" spans="2:17" s="44" customFormat="1" x14ac:dyDescent="0.3">
      <c r="B5429" s="87">
        <v>5382</v>
      </c>
      <c r="C5429" s="88">
        <v>72154500</v>
      </c>
      <c r="D5429" s="89" t="s">
        <v>1753</v>
      </c>
      <c r="E5429" s="78">
        <v>23418</v>
      </c>
      <c r="F5429" s="35">
        <f t="shared" si="763"/>
        <v>24612</v>
      </c>
      <c r="G5429" s="36">
        <v>2049888.05</v>
      </c>
      <c r="H5429" s="36">
        <v>2062424.7</v>
      </c>
      <c r="I5429" s="37">
        <v>2255139.25</v>
      </c>
      <c r="J5429" s="38">
        <f t="shared" si="755"/>
        <v>24612</v>
      </c>
      <c r="K5429" s="38">
        <f t="shared" si="756"/>
        <v>1598016</v>
      </c>
      <c r="L5429" s="38">
        <f t="shared" si="757"/>
        <v>2056156.375</v>
      </c>
      <c r="M5429" s="39">
        <f t="shared" si="758"/>
        <v>695996.61719947087</v>
      </c>
      <c r="N5429" s="40">
        <f t="shared" si="759"/>
        <v>474740.61560608022</v>
      </c>
      <c r="O5429" s="41">
        <f t="shared" si="760"/>
        <v>0.68210190089188427</v>
      </c>
      <c r="P5429" s="42">
        <f t="shared" si="761"/>
        <v>24612</v>
      </c>
      <c r="Q5429" s="43" t="str">
        <f t="shared" si="762"/>
        <v>MEDIA GEO</v>
      </c>
    </row>
    <row r="5430" spans="2:17" s="44" customFormat="1" x14ac:dyDescent="0.3">
      <c r="B5430" s="87">
        <v>5383</v>
      </c>
      <c r="C5430" s="88">
        <v>72154500</v>
      </c>
      <c r="D5430" s="89" t="s">
        <v>1754</v>
      </c>
      <c r="E5430" s="78">
        <v>20546</v>
      </c>
      <c r="F5430" s="35">
        <f t="shared" si="763"/>
        <v>21594</v>
      </c>
      <c r="G5430" s="36">
        <v>2180794</v>
      </c>
      <c r="H5430" s="36">
        <v>2220444.7999999998</v>
      </c>
      <c r="I5430" s="37">
        <v>2428611.5</v>
      </c>
      <c r="J5430" s="38">
        <f t="shared" si="755"/>
        <v>21594</v>
      </c>
      <c r="K5430" s="38">
        <f t="shared" si="756"/>
        <v>1712861.075</v>
      </c>
      <c r="L5430" s="38">
        <f t="shared" si="757"/>
        <v>2200619.4</v>
      </c>
      <c r="M5430" s="39">
        <f t="shared" si="758"/>
        <v>709882.45447081211</v>
      </c>
      <c r="N5430" s="40">
        <f t="shared" si="759"/>
        <v>486693.43356871954</v>
      </c>
      <c r="O5430" s="41">
        <f t="shared" si="760"/>
        <v>0.68559721472694979</v>
      </c>
      <c r="P5430" s="42">
        <f t="shared" si="761"/>
        <v>21594</v>
      </c>
      <c r="Q5430" s="43" t="str">
        <f t="shared" si="762"/>
        <v>MEDIA GEO</v>
      </c>
    </row>
    <row r="5431" spans="2:17" s="44" customFormat="1" x14ac:dyDescent="0.3">
      <c r="B5431" s="87">
        <v>5384</v>
      </c>
      <c r="C5431" s="88">
        <v>72154500</v>
      </c>
      <c r="D5431" s="89" t="s">
        <v>1755</v>
      </c>
      <c r="E5431" s="78">
        <v>22589</v>
      </c>
      <c r="F5431" s="35">
        <f t="shared" si="763"/>
        <v>23741</v>
      </c>
      <c r="G5431" s="36">
        <v>205834.3</v>
      </c>
      <c r="H5431" s="36">
        <v>209041.35</v>
      </c>
      <c r="I5431" s="37">
        <v>225513.92499999999</v>
      </c>
      <c r="J5431" s="38">
        <f t="shared" si="755"/>
        <v>23741</v>
      </c>
      <c r="K5431" s="38">
        <f t="shared" si="756"/>
        <v>166032.64374999999</v>
      </c>
      <c r="L5431" s="38">
        <f t="shared" si="757"/>
        <v>207437.82500000001</v>
      </c>
      <c r="M5431" s="39">
        <f t="shared" si="758"/>
        <v>123198.54535723323</v>
      </c>
      <c r="N5431" s="40">
        <f t="shared" si="759"/>
        <v>70327.104762268253</v>
      </c>
      <c r="O5431" s="41">
        <f t="shared" si="760"/>
        <v>0.57084362934922595</v>
      </c>
      <c r="P5431" s="42">
        <f t="shared" si="761"/>
        <v>23741</v>
      </c>
      <c r="Q5431" s="43" t="str">
        <f t="shared" si="762"/>
        <v>MEDIA GEO</v>
      </c>
    </row>
    <row r="5432" spans="2:17" s="44" customFormat="1" x14ac:dyDescent="0.3">
      <c r="B5432" s="87">
        <v>5385</v>
      </c>
      <c r="C5432" s="88">
        <v>72154500</v>
      </c>
      <c r="D5432" s="89" t="s">
        <v>1756</v>
      </c>
      <c r="E5432" s="78">
        <v>27468</v>
      </c>
      <c r="F5432" s="35">
        <f t="shared" si="763"/>
        <v>28869</v>
      </c>
      <c r="G5432" s="36">
        <v>2365345.15</v>
      </c>
      <c r="H5432" s="36">
        <v>2384295.9</v>
      </c>
      <c r="I5432" s="37">
        <v>2602083.75</v>
      </c>
      <c r="J5432" s="38">
        <f t="shared" si="755"/>
        <v>28869</v>
      </c>
      <c r="K5432" s="38">
        <f t="shared" si="756"/>
        <v>1845148.45</v>
      </c>
      <c r="L5432" s="38">
        <f t="shared" si="757"/>
        <v>2374820.5249999999</v>
      </c>
      <c r="M5432" s="39">
        <f t="shared" si="758"/>
        <v>806774.05105631996</v>
      </c>
      <c r="N5432" s="40">
        <f t="shared" si="759"/>
        <v>550061.93672119128</v>
      </c>
      <c r="O5432" s="41">
        <f t="shared" si="760"/>
        <v>0.68180420032224376</v>
      </c>
      <c r="P5432" s="42">
        <f t="shared" si="761"/>
        <v>28869</v>
      </c>
      <c r="Q5432" s="43" t="str">
        <f t="shared" si="762"/>
        <v>MEDIA GEO</v>
      </c>
    </row>
    <row r="5433" spans="2:17" s="44" customFormat="1" x14ac:dyDescent="0.3">
      <c r="B5433" s="87">
        <v>5386</v>
      </c>
      <c r="C5433" s="88">
        <v>72154500</v>
      </c>
      <c r="D5433" s="89" t="s">
        <v>1757</v>
      </c>
      <c r="E5433" s="78">
        <v>38459</v>
      </c>
      <c r="F5433" s="35">
        <f t="shared" si="763"/>
        <v>40420</v>
      </c>
      <c r="G5433" s="36">
        <v>2356307.1</v>
      </c>
      <c r="H5433" s="36">
        <v>2368843.75</v>
      </c>
      <c r="I5433" s="37">
        <v>2602083.75</v>
      </c>
      <c r="J5433" s="38">
        <f t="shared" si="755"/>
        <v>40420</v>
      </c>
      <c r="K5433" s="38">
        <f t="shared" si="756"/>
        <v>1841913.65</v>
      </c>
      <c r="L5433" s="38">
        <f t="shared" si="757"/>
        <v>2362575.4249999998</v>
      </c>
      <c r="M5433" s="39">
        <f t="shared" si="758"/>
        <v>875329.31178533938</v>
      </c>
      <c r="N5433" s="40">
        <f t="shared" si="759"/>
        <v>590370.0360392069</v>
      </c>
      <c r="O5433" s="41">
        <f t="shared" si="760"/>
        <v>0.67445477729413195</v>
      </c>
      <c r="P5433" s="42">
        <f t="shared" si="761"/>
        <v>40420</v>
      </c>
      <c r="Q5433" s="43" t="str">
        <f t="shared" si="762"/>
        <v>MEDIA GEO</v>
      </c>
    </row>
    <row r="5434" spans="2:17" s="44" customFormat="1" x14ac:dyDescent="0.3">
      <c r="B5434" s="87">
        <v>5387</v>
      </c>
      <c r="C5434" s="88">
        <v>72154500</v>
      </c>
      <c r="D5434" s="89" t="s">
        <v>1758</v>
      </c>
      <c r="E5434" s="78">
        <v>23123</v>
      </c>
      <c r="F5434" s="35">
        <f t="shared" si="763"/>
        <v>24302</v>
      </c>
      <c r="G5434" s="36">
        <v>2163592.5499999998</v>
      </c>
      <c r="H5434" s="36">
        <v>2216363.1</v>
      </c>
      <c r="I5434" s="37">
        <v>2428611.5</v>
      </c>
      <c r="J5434" s="38">
        <f t="shared" si="755"/>
        <v>24302</v>
      </c>
      <c r="K5434" s="38">
        <f t="shared" si="756"/>
        <v>1708217.2875000001</v>
      </c>
      <c r="L5434" s="38">
        <f t="shared" si="757"/>
        <v>2189977.8250000002</v>
      </c>
      <c r="M5434" s="39">
        <f t="shared" si="758"/>
        <v>729380.44080430828</v>
      </c>
      <c r="N5434" s="40">
        <f t="shared" si="759"/>
        <v>498565.74676116416</v>
      </c>
      <c r="O5434" s="41">
        <f t="shared" si="760"/>
        <v>0.68354691032211079</v>
      </c>
      <c r="P5434" s="42">
        <f t="shared" si="761"/>
        <v>24302</v>
      </c>
      <c r="Q5434" s="43" t="str">
        <f t="shared" si="762"/>
        <v>MEDIA GEO</v>
      </c>
    </row>
    <row r="5435" spans="2:17" s="44" customFormat="1" x14ac:dyDescent="0.3">
      <c r="B5435" s="87">
        <v>5388</v>
      </c>
      <c r="C5435" s="88">
        <v>72154500</v>
      </c>
      <c r="D5435" s="89" t="s">
        <v>1759</v>
      </c>
      <c r="E5435" s="78">
        <v>36986</v>
      </c>
      <c r="F5435" s="35">
        <f t="shared" si="763"/>
        <v>38872</v>
      </c>
      <c r="G5435" s="36">
        <v>3788983.8</v>
      </c>
      <c r="H5435" s="36">
        <v>3779945.75</v>
      </c>
      <c r="I5435" s="37">
        <v>4163334</v>
      </c>
      <c r="J5435" s="38">
        <f t="shared" si="755"/>
        <v>38872</v>
      </c>
      <c r="K5435" s="38">
        <f t="shared" si="756"/>
        <v>2942783.8875000002</v>
      </c>
      <c r="L5435" s="38">
        <f t="shared" si="757"/>
        <v>3784464.7749999999</v>
      </c>
      <c r="M5435" s="39">
        <f t="shared" si="758"/>
        <v>1233876.2748603001</v>
      </c>
      <c r="N5435" s="40">
        <f t="shared" si="759"/>
        <v>844995.62630063109</v>
      </c>
      <c r="O5435" s="41">
        <f t="shared" si="760"/>
        <v>0.68483011102251867</v>
      </c>
      <c r="P5435" s="42">
        <f t="shared" si="761"/>
        <v>38872</v>
      </c>
      <c r="Q5435" s="43" t="str">
        <f t="shared" si="762"/>
        <v>MEDIA GEO</v>
      </c>
    </row>
    <row r="5436" spans="2:17" s="44" customFormat="1" x14ac:dyDescent="0.3">
      <c r="B5436" s="87">
        <v>5389</v>
      </c>
      <c r="C5436" s="88">
        <v>72154500</v>
      </c>
      <c r="D5436" s="89" t="s">
        <v>1760</v>
      </c>
      <c r="E5436" s="78">
        <v>52340</v>
      </c>
      <c r="F5436" s="35">
        <f t="shared" si="763"/>
        <v>55009</v>
      </c>
      <c r="G5436" s="36">
        <v>2063590.9</v>
      </c>
      <c r="H5436" s="36">
        <v>2068547.25</v>
      </c>
      <c r="I5436" s="37">
        <v>2255139.25</v>
      </c>
      <c r="J5436" s="38">
        <f t="shared" si="755"/>
        <v>55009</v>
      </c>
      <c r="K5436" s="38">
        <f t="shared" si="756"/>
        <v>1610571.6</v>
      </c>
      <c r="L5436" s="38">
        <f t="shared" si="757"/>
        <v>2066069.075</v>
      </c>
      <c r="M5436" s="39">
        <f t="shared" si="758"/>
        <v>853049.12308430113</v>
      </c>
      <c r="N5436" s="40">
        <f t="shared" si="759"/>
        <v>564299.58269185643</v>
      </c>
      <c r="O5436" s="41">
        <f t="shared" si="760"/>
        <v>0.66150889488235309</v>
      </c>
      <c r="P5436" s="42">
        <f t="shared" si="761"/>
        <v>55009</v>
      </c>
      <c r="Q5436" s="43" t="str">
        <f t="shared" si="762"/>
        <v>MEDIA GEO</v>
      </c>
    </row>
    <row r="5437" spans="2:17" s="44" customFormat="1" x14ac:dyDescent="0.3">
      <c r="B5437" s="87">
        <v>5390</v>
      </c>
      <c r="C5437" s="88">
        <v>72154500</v>
      </c>
      <c r="D5437" s="89" t="s">
        <v>1761</v>
      </c>
      <c r="E5437" s="78">
        <v>62060</v>
      </c>
      <c r="F5437" s="35">
        <f t="shared" si="763"/>
        <v>65225</v>
      </c>
      <c r="G5437" s="36">
        <v>2366219.7999999998</v>
      </c>
      <c r="H5437" s="36">
        <v>2397124.1</v>
      </c>
      <c r="I5437" s="37">
        <v>2602083.75</v>
      </c>
      <c r="J5437" s="38">
        <f t="shared" si="755"/>
        <v>65225</v>
      </c>
      <c r="K5437" s="38">
        <f t="shared" si="756"/>
        <v>1857663.1625000001</v>
      </c>
      <c r="L5437" s="38">
        <f t="shared" si="757"/>
        <v>2381671.9500000002</v>
      </c>
      <c r="M5437" s="39">
        <f t="shared" si="758"/>
        <v>990535.94529742084</v>
      </c>
      <c r="N5437" s="40">
        <f t="shared" si="759"/>
        <v>654293.64412594074</v>
      </c>
      <c r="O5437" s="41">
        <f t="shared" si="760"/>
        <v>0.66054507888603764</v>
      </c>
      <c r="P5437" s="42">
        <f t="shared" si="761"/>
        <v>65225</v>
      </c>
      <c r="Q5437" s="43" t="str">
        <f t="shared" si="762"/>
        <v>MEDIA GEO</v>
      </c>
    </row>
    <row r="5438" spans="2:17" s="44" customFormat="1" x14ac:dyDescent="0.3">
      <c r="B5438" s="87">
        <v>5391</v>
      </c>
      <c r="C5438" s="88">
        <v>72154500</v>
      </c>
      <c r="D5438" s="89" t="s">
        <v>1762</v>
      </c>
      <c r="E5438" s="78">
        <v>44884</v>
      </c>
      <c r="F5438" s="35">
        <f t="shared" si="763"/>
        <v>47173</v>
      </c>
      <c r="G5438" s="36">
        <v>2984597.35</v>
      </c>
      <c r="H5438" s="36">
        <v>3055152.45</v>
      </c>
      <c r="I5438" s="37">
        <v>3295972.75</v>
      </c>
      <c r="J5438" s="38">
        <f t="shared" si="755"/>
        <v>47173</v>
      </c>
      <c r="K5438" s="38">
        <f t="shared" si="756"/>
        <v>2345723.8875000002</v>
      </c>
      <c r="L5438" s="38">
        <f t="shared" si="757"/>
        <v>3019874.9000000004</v>
      </c>
      <c r="M5438" s="39">
        <f t="shared" si="758"/>
        <v>1091186.3785883521</v>
      </c>
      <c r="N5438" s="40">
        <f t="shared" si="759"/>
        <v>738228.93964930205</v>
      </c>
      <c r="O5438" s="41">
        <f t="shared" si="760"/>
        <v>0.67653789868998859</v>
      </c>
      <c r="P5438" s="42">
        <f t="shared" si="761"/>
        <v>47173</v>
      </c>
      <c r="Q5438" s="43" t="str">
        <f t="shared" si="762"/>
        <v>MEDIA GEO</v>
      </c>
    </row>
    <row r="5439" spans="2:17" s="44" customFormat="1" x14ac:dyDescent="0.3">
      <c r="B5439" s="87">
        <v>5392</v>
      </c>
      <c r="C5439" s="88">
        <v>72154500</v>
      </c>
      <c r="D5439" s="89" t="s">
        <v>1763</v>
      </c>
      <c r="E5439" s="78">
        <v>27302</v>
      </c>
      <c r="F5439" s="35">
        <f t="shared" si="763"/>
        <v>28694</v>
      </c>
      <c r="G5439" s="36">
        <v>1857756.6</v>
      </c>
      <c r="H5439" s="36">
        <v>1921606.05</v>
      </c>
      <c r="I5439" s="37">
        <v>2081667</v>
      </c>
      <c r="J5439" s="38">
        <f t="shared" si="755"/>
        <v>28694</v>
      </c>
      <c r="K5439" s="38">
        <f t="shared" si="756"/>
        <v>1472430.9125000001</v>
      </c>
      <c r="L5439" s="38">
        <f t="shared" si="757"/>
        <v>1889681.3250000002</v>
      </c>
      <c r="M5439" s="39">
        <f t="shared" si="758"/>
        <v>679538.20779389201</v>
      </c>
      <c r="N5439" s="40">
        <f t="shared" si="759"/>
        <v>460216.35282704746</v>
      </c>
      <c r="O5439" s="41">
        <f t="shared" si="760"/>
        <v>0.67724867792369048</v>
      </c>
      <c r="P5439" s="42">
        <f t="shared" si="761"/>
        <v>28694</v>
      </c>
      <c r="Q5439" s="43" t="str">
        <f t="shared" si="762"/>
        <v>MEDIA GEO</v>
      </c>
    </row>
    <row r="5440" spans="2:17" s="44" customFormat="1" x14ac:dyDescent="0.3">
      <c r="B5440" s="87">
        <v>5393</v>
      </c>
      <c r="C5440" s="88">
        <v>72154500</v>
      </c>
      <c r="D5440" s="89" t="s">
        <v>1764</v>
      </c>
      <c r="E5440" s="78">
        <v>37464</v>
      </c>
      <c r="F5440" s="35">
        <f t="shared" si="763"/>
        <v>39375</v>
      </c>
      <c r="G5440" s="36">
        <v>2038809.15</v>
      </c>
      <c r="H5440" s="36">
        <v>2064174</v>
      </c>
      <c r="I5440" s="37">
        <v>2255139.25</v>
      </c>
      <c r="J5440" s="38">
        <f t="shared" si="755"/>
        <v>39375</v>
      </c>
      <c r="K5440" s="38">
        <f t="shared" si="756"/>
        <v>1599374.35</v>
      </c>
      <c r="L5440" s="38">
        <f t="shared" si="757"/>
        <v>2051491.575</v>
      </c>
      <c r="M5440" s="39">
        <f t="shared" si="758"/>
        <v>781860.37237326731</v>
      </c>
      <c r="N5440" s="40">
        <f t="shared" si="759"/>
        <v>525016.44173695613</v>
      </c>
      <c r="O5440" s="41">
        <f t="shared" si="760"/>
        <v>0.67149642095725559</v>
      </c>
      <c r="P5440" s="42">
        <f t="shared" si="761"/>
        <v>39375</v>
      </c>
      <c r="Q5440" s="43" t="str">
        <f t="shared" si="762"/>
        <v>MEDIA GEO</v>
      </c>
    </row>
    <row r="5441" spans="2:17" s="44" customFormat="1" x14ac:dyDescent="0.3">
      <c r="B5441" s="87">
        <v>5394</v>
      </c>
      <c r="C5441" s="88">
        <v>72154500</v>
      </c>
      <c r="D5441" s="89" t="s">
        <v>1765</v>
      </c>
      <c r="E5441" s="78">
        <v>36121</v>
      </c>
      <c r="F5441" s="35">
        <f t="shared" si="763"/>
        <v>37963</v>
      </c>
      <c r="G5441" s="36">
        <v>1899739.8</v>
      </c>
      <c r="H5441" s="36">
        <v>1893034.15</v>
      </c>
      <c r="I5441" s="37">
        <v>2081667</v>
      </c>
      <c r="J5441" s="38">
        <f t="shared" si="755"/>
        <v>37963</v>
      </c>
      <c r="K5441" s="38">
        <f t="shared" si="756"/>
        <v>1478100.9875</v>
      </c>
      <c r="L5441" s="38">
        <f t="shared" si="757"/>
        <v>1896386.9750000001</v>
      </c>
      <c r="M5441" s="39">
        <f t="shared" si="758"/>
        <v>730139.91028269159</v>
      </c>
      <c r="N5441" s="40">
        <f t="shared" si="759"/>
        <v>489442.98704164376</v>
      </c>
      <c r="O5441" s="41">
        <f t="shared" si="760"/>
        <v>0.67034136902904529</v>
      </c>
      <c r="P5441" s="42">
        <f t="shared" si="761"/>
        <v>37963</v>
      </c>
      <c r="Q5441" s="43" t="str">
        <f t="shared" si="762"/>
        <v>MEDIA GEO</v>
      </c>
    </row>
    <row r="5442" spans="2:17" s="44" customFormat="1" x14ac:dyDescent="0.3">
      <c r="B5442" s="87">
        <v>5395</v>
      </c>
      <c r="C5442" s="88">
        <v>72154500</v>
      </c>
      <c r="D5442" s="89" t="s">
        <v>1766</v>
      </c>
      <c r="E5442" s="78">
        <v>48363</v>
      </c>
      <c r="F5442" s="35">
        <f t="shared" si="763"/>
        <v>50830</v>
      </c>
      <c r="G5442" s="36">
        <v>2187499.65</v>
      </c>
      <c r="H5442" s="36">
        <v>2210823.65</v>
      </c>
      <c r="I5442" s="37">
        <v>2428611.5</v>
      </c>
      <c r="J5442" s="38">
        <f t="shared" si="755"/>
        <v>50830</v>
      </c>
      <c r="K5442" s="38">
        <f t="shared" si="756"/>
        <v>1719441.2</v>
      </c>
      <c r="L5442" s="38">
        <f t="shared" si="757"/>
        <v>2199161.65</v>
      </c>
      <c r="M5442" s="39">
        <f t="shared" si="758"/>
        <v>879012.52368209243</v>
      </c>
      <c r="N5442" s="40">
        <f t="shared" si="759"/>
        <v>585613.47855579597</v>
      </c>
      <c r="O5442" s="41">
        <f t="shared" si="760"/>
        <v>0.6662174460299175</v>
      </c>
      <c r="P5442" s="42">
        <f t="shared" si="761"/>
        <v>50830</v>
      </c>
      <c r="Q5442" s="43" t="str">
        <f t="shared" si="762"/>
        <v>MEDIA GEO</v>
      </c>
    </row>
    <row r="5443" spans="2:17" s="44" customFormat="1" x14ac:dyDescent="0.3">
      <c r="B5443" s="87">
        <v>5396</v>
      </c>
      <c r="C5443" s="88">
        <v>72154500</v>
      </c>
      <c r="D5443" s="89" t="s">
        <v>1767</v>
      </c>
      <c r="E5443" s="78">
        <v>44663</v>
      </c>
      <c r="F5443" s="35">
        <f t="shared" si="763"/>
        <v>46941</v>
      </c>
      <c r="G5443" s="36">
        <v>2215780</v>
      </c>
      <c r="H5443" s="36">
        <v>2204409.5499999998</v>
      </c>
      <c r="I5443" s="37">
        <v>2428611.5</v>
      </c>
      <c r="J5443" s="38">
        <f t="shared" si="755"/>
        <v>46941</v>
      </c>
      <c r="K5443" s="38">
        <f t="shared" si="756"/>
        <v>1723935.5125</v>
      </c>
      <c r="L5443" s="38">
        <f t="shared" si="757"/>
        <v>2210094.7749999999</v>
      </c>
      <c r="M5443" s="39">
        <f t="shared" si="758"/>
        <v>863838.04365508293</v>
      </c>
      <c r="N5443" s="40">
        <f t="shared" si="759"/>
        <v>577633.43909975223</v>
      </c>
      <c r="O5443" s="41">
        <f t="shared" si="760"/>
        <v>0.66868256537494231</v>
      </c>
      <c r="P5443" s="42">
        <f t="shared" si="761"/>
        <v>46941</v>
      </c>
      <c r="Q5443" s="43" t="str">
        <f t="shared" si="762"/>
        <v>MEDIA GEO</v>
      </c>
    </row>
    <row r="5444" spans="2:17" s="44" customFormat="1" x14ac:dyDescent="0.3">
      <c r="B5444" s="87">
        <v>5397</v>
      </c>
      <c r="C5444" s="88">
        <v>72154500</v>
      </c>
      <c r="D5444" s="89" t="s">
        <v>1768</v>
      </c>
      <c r="E5444" s="78">
        <v>40263</v>
      </c>
      <c r="F5444" s="35">
        <f t="shared" si="763"/>
        <v>42316</v>
      </c>
      <c r="G5444" s="36">
        <v>2222485.65</v>
      </c>
      <c r="H5444" s="36">
        <v>2210240.5499999998</v>
      </c>
      <c r="I5444" s="37">
        <v>2428611.5</v>
      </c>
      <c r="J5444" s="38">
        <f t="shared" si="755"/>
        <v>42316</v>
      </c>
      <c r="K5444" s="38">
        <f t="shared" si="756"/>
        <v>1725913.4249999998</v>
      </c>
      <c r="L5444" s="38">
        <f t="shared" si="757"/>
        <v>2216363.0999999996</v>
      </c>
      <c r="M5444" s="39">
        <f t="shared" si="758"/>
        <v>842917.92790963559</v>
      </c>
      <c r="N5444" s="40">
        <f t="shared" si="759"/>
        <v>566111.05225592677</v>
      </c>
      <c r="O5444" s="41">
        <f t="shared" si="760"/>
        <v>0.67160874565787654</v>
      </c>
      <c r="P5444" s="42">
        <f t="shared" si="761"/>
        <v>42316</v>
      </c>
      <c r="Q5444" s="43" t="str">
        <f t="shared" si="762"/>
        <v>MEDIA GEO</v>
      </c>
    </row>
    <row r="5445" spans="2:17" s="44" customFormat="1" x14ac:dyDescent="0.3">
      <c r="B5445" s="87">
        <v>5398</v>
      </c>
      <c r="C5445" s="88">
        <v>72154500</v>
      </c>
      <c r="D5445" s="89" t="s">
        <v>1769</v>
      </c>
      <c r="E5445" s="78">
        <v>42454</v>
      </c>
      <c r="F5445" s="35">
        <f t="shared" si="763"/>
        <v>44619</v>
      </c>
      <c r="G5445" s="36">
        <v>3175271.05</v>
      </c>
      <c r="H5445" s="36">
        <v>3154279.45</v>
      </c>
      <c r="I5445" s="37">
        <v>3469445</v>
      </c>
      <c r="J5445" s="38">
        <f t="shared" si="755"/>
        <v>44619</v>
      </c>
      <c r="K5445" s="38">
        <f t="shared" si="756"/>
        <v>2460903.625</v>
      </c>
      <c r="L5445" s="38">
        <f t="shared" si="757"/>
        <v>3164775.25</v>
      </c>
      <c r="M5445" s="39">
        <f t="shared" si="758"/>
        <v>1115874.1129359205</v>
      </c>
      <c r="N5445" s="40">
        <f t="shared" si="759"/>
        <v>757491.75473775016</v>
      </c>
      <c r="O5445" s="41">
        <f t="shared" si="760"/>
        <v>0.678832626329821</v>
      </c>
      <c r="P5445" s="42">
        <f t="shared" si="761"/>
        <v>44619</v>
      </c>
      <c r="Q5445" s="43" t="str">
        <f t="shared" si="762"/>
        <v>MEDIA GEO</v>
      </c>
    </row>
    <row r="5446" spans="2:17" s="44" customFormat="1" x14ac:dyDescent="0.3">
      <c r="B5446" s="87">
        <v>5399</v>
      </c>
      <c r="C5446" s="88">
        <v>72154500</v>
      </c>
      <c r="D5446" s="89" t="s">
        <v>1770</v>
      </c>
      <c r="E5446" s="78">
        <v>62944</v>
      </c>
      <c r="F5446" s="35">
        <f t="shared" si="763"/>
        <v>66154</v>
      </c>
      <c r="G5446" s="36">
        <v>1104391.3999999999</v>
      </c>
      <c r="H5446" s="36">
        <v>1106723.8</v>
      </c>
      <c r="I5446" s="37">
        <v>1214305.75</v>
      </c>
      <c r="J5446" s="38">
        <f t="shared" si="755"/>
        <v>66154</v>
      </c>
      <c r="K5446" s="38">
        <f t="shared" si="756"/>
        <v>872893.73750000005</v>
      </c>
      <c r="L5446" s="38">
        <f t="shared" si="757"/>
        <v>1105557.6000000001</v>
      </c>
      <c r="M5446" s="39">
        <f t="shared" si="758"/>
        <v>559772.56119857205</v>
      </c>
      <c r="N5446" s="40">
        <f t="shared" si="759"/>
        <v>349041.03194305708</v>
      </c>
      <c r="O5446" s="41">
        <f t="shared" si="760"/>
        <v>0.62354080234961595</v>
      </c>
      <c r="P5446" s="42">
        <f t="shared" si="761"/>
        <v>66154</v>
      </c>
      <c r="Q5446" s="43" t="str">
        <f t="shared" si="762"/>
        <v>MEDIA GEO</v>
      </c>
    </row>
    <row r="5447" spans="2:17" s="44" customFormat="1" x14ac:dyDescent="0.3">
      <c r="B5447" s="87">
        <v>5400</v>
      </c>
      <c r="C5447" s="88">
        <v>72154500</v>
      </c>
      <c r="D5447" s="89" t="s">
        <v>1771</v>
      </c>
      <c r="E5447" s="78">
        <v>61876</v>
      </c>
      <c r="F5447" s="35">
        <f t="shared" si="763"/>
        <v>65032</v>
      </c>
      <c r="G5447" s="36">
        <v>1264160.8</v>
      </c>
      <c r="H5447" s="36">
        <v>1287193.25</v>
      </c>
      <c r="I5447" s="37">
        <v>1387778</v>
      </c>
      <c r="J5447" s="38">
        <f t="shared" si="755"/>
        <v>65032</v>
      </c>
      <c r="K5447" s="38">
        <f t="shared" si="756"/>
        <v>1001041.0125</v>
      </c>
      <c r="L5447" s="38">
        <f t="shared" si="757"/>
        <v>1275677.0249999999</v>
      </c>
      <c r="M5447" s="39">
        <f t="shared" si="758"/>
        <v>619046.53277543734</v>
      </c>
      <c r="N5447" s="40">
        <f t="shared" si="759"/>
        <v>391747.43300140853</v>
      </c>
      <c r="O5447" s="41">
        <f t="shared" si="760"/>
        <v>0.63282388683294211</v>
      </c>
      <c r="P5447" s="42">
        <f t="shared" si="761"/>
        <v>65032</v>
      </c>
      <c r="Q5447" s="43" t="str">
        <f t="shared" si="762"/>
        <v>MEDIA GEO</v>
      </c>
    </row>
    <row r="5448" spans="2:17" s="44" customFormat="1" x14ac:dyDescent="0.3">
      <c r="B5448" s="87">
        <v>5401</v>
      </c>
      <c r="C5448" s="88">
        <v>72154500</v>
      </c>
      <c r="D5448" s="89" t="s">
        <v>1772</v>
      </c>
      <c r="E5448" s="78">
        <v>8598</v>
      </c>
      <c r="F5448" s="35">
        <f t="shared" si="763"/>
        <v>9036</v>
      </c>
      <c r="G5448" s="36">
        <v>1242003</v>
      </c>
      <c r="H5448" s="36">
        <v>1285443.95</v>
      </c>
      <c r="I5448" s="37">
        <v>1387778</v>
      </c>
      <c r="J5448" s="38">
        <f t="shared" si="755"/>
        <v>9036</v>
      </c>
      <c r="K5448" s="38">
        <f t="shared" si="756"/>
        <v>981065.23750000005</v>
      </c>
      <c r="L5448" s="38">
        <f t="shared" si="757"/>
        <v>1263723.4750000001</v>
      </c>
      <c r="M5448" s="39">
        <f t="shared" si="758"/>
        <v>376156.00777337939</v>
      </c>
      <c r="N5448" s="40">
        <f t="shared" si="759"/>
        <v>259593.04700581462</v>
      </c>
      <c r="O5448" s="41">
        <f t="shared" si="760"/>
        <v>0.6901206989686316</v>
      </c>
      <c r="P5448" s="42">
        <f t="shared" si="761"/>
        <v>9036</v>
      </c>
      <c r="Q5448" s="43" t="str">
        <f t="shared" si="762"/>
        <v>MEDIA GEO</v>
      </c>
    </row>
    <row r="5449" spans="2:17" s="44" customFormat="1" x14ac:dyDescent="0.3">
      <c r="B5449" s="87">
        <v>5402</v>
      </c>
      <c r="C5449" s="88">
        <v>72154500</v>
      </c>
      <c r="D5449" s="89" t="s">
        <v>1773</v>
      </c>
      <c r="E5449" s="78">
        <v>8395</v>
      </c>
      <c r="F5449" s="35">
        <f t="shared" si="763"/>
        <v>8823</v>
      </c>
      <c r="G5449" s="36">
        <v>1103808.3</v>
      </c>
      <c r="H5449" s="36">
        <v>1125091.45</v>
      </c>
      <c r="I5449" s="37">
        <v>1214305.75</v>
      </c>
      <c r="J5449" s="38">
        <f t="shared" ref="J5449:J5512" si="764">MIN(F5449:I5449)</f>
        <v>8823</v>
      </c>
      <c r="K5449" s="38">
        <f t="shared" ref="K5449:K5512" si="765">AVERAGE(F5449:I5449)</f>
        <v>863007.125</v>
      </c>
      <c r="L5449" s="38">
        <f t="shared" ref="L5449:L5512" si="766">MEDIAN(F5449:I5449)</f>
        <v>1114449.875</v>
      </c>
      <c r="M5449" s="39">
        <f t="shared" ref="M5449:M5512" si="767">GEOMEAN(F5449:I5449)</f>
        <v>339630.31867271743</v>
      </c>
      <c r="N5449" s="40">
        <f t="shared" ref="N5449:N5512" si="768">STDEVA(J5449,M5449)</f>
        <v>233916.0982996177</v>
      </c>
      <c r="O5449" s="41">
        <f t="shared" ref="O5449:O5512" si="769">N5449/M5449</f>
        <v>0.68873738720903022</v>
      </c>
      <c r="P5449" s="42">
        <f t="shared" ref="P5449:P5512" si="770">ROUND(IF(O5449&lt;=P5444,J5449,M5449),0)</f>
        <v>8823</v>
      </c>
      <c r="Q5449" s="43" t="str">
        <f t="shared" ref="Q5449:Q5512" si="771">IF(O5449&lt;=35%,"MENOR VALOR","MEDIA GEO")</f>
        <v>MEDIA GEO</v>
      </c>
    </row>
    <row r="5450" spans="2:17" s="44" customFormat="1" x14ac:dyDescent="0.3">
      <c r="B5450" s="87">
        <v>5403</v>
      </c>
      <c r="C5450" s="88">
        <v>72154500</v>
      </c>
      <c r="D5450" s="89" t="s">
        <v>1774</v>
      </c>
      <c r="E5450" s="78">
        <v>16624</v>
      </c>
      <c r="F5450" s="35">
        <f t="shared" si="763"/>
        <v>17472</v>
      </c>
      <c r="G5450" s="36">
        <v>1267659.3999999999</v>
      </c>
      <c r="H5450" s="36">
        <v>1283986.2</v>
      </c>
      <c r="I5450" s="37">
        <v>1387778</v>
      </c>
      <c r="J5450" s="38">
        <f t="shared" si="764"/>
        <v>17472</v>
      </c>
      <c r="K5450" s="38">
        <f t="shared" si="765"/>
        <v>989223.89999999991</v>
      </c>
      <c r="L5450" s="38">
        <f t="shared" si="766"/>
        <v>1275822.7999999998</v>
      </c>
      <c r="M5450" s="39">
        <f t="shared" si="767"/>
        <v>445714.11655871029</v>
      </c>
      <c r="N5450" s="40">
        <f t="shared" si="768"/>
        <v>302812.9046083439</v>
      </c>
      <c r="O5450" s="41">
        <f t="shared" si="769"/>
        <v>0.6793881848443919</v>
      </c>
      <c r="P5450" s="42">
        <f t="shared" si="770"/>
        <v>17472</v>
      </c>
      <c r="Q5450" s="43" t="str">
        <f t="shared" si="771"/>
        <v>MEDIA GEO</v>
      </c>
    </row>
    <row r="5451" spans="2:17" s="44" customFormat="1" x14ac:dyDescent="0.3">
      <c r="B5451" s="87">
        <v>5404</v>
      </c>
      <c r="C5451" s="88">
        <v>72154500</v>
      </c>
      <c r="D5451" s="89" t="s">
        <v>1775</v>
      </c>
      <c r="E5451" s="78">
        <v>16680</v>
      </c>
      <c r="F5451" s="35">
        <f t="shared" si="763"/>
        <v>17531</v>
      </c>
      <c r="G5451" s="36">
        <v>1102933.6499999999</v>
      </c>
      <c r="H5451" s="36">
        <v>1125966.1000000001</v>
      </c>
      <c r="I5451" s="37">
        <v>1214305.75</v>
      </c>
      <c r="J5451" s="38">
        <f t="shared" si="764"/>
        <v>17531</v>
      </c>
      <c r="K5451" s="38">
        <f t="shared" si="765"/>
        <v>865184.125</v>
      </c>
      <c r="L5451" s="38">
        <f t="shared" si="766"/>
        <v>1114449.875</v>
      </c>
      <c r="M5451" s="39">
        <f t="shared" si="767"/>
        <v>403229.55903271015</v>
      </c>
      <c r="N5451" s="40">
        <f t="shared" si="768"/>
        <v>272730.06658590923</v>
      </c>
      <c r="O5451" s="41">
        <f t="shared" si="769"/>
        <v>0.67636427061584847</v>
      </c>
      <c r="P5451" s="42">
        <f t="shared" si="770"/>
        <v>17531</v>
      </c>
      <c r="Q5451" s="43" t="str">
        <f t="shared" si="771"/>
        <v>MEDIA GEO</v>
      </c>
    </row>
    <row r="5452" spans="2:17" s="44" customFormat="1" x14ac:dyDescent="0.3">
      <c r="B5452" s="87">
        <v>5405</v>
      </c>
      <c r="C5452" s="88">
        <v>72154500</v>
      </c>
      <c r="D5452" s="89" t="s">
        <v>1776</v>
      </c>
      <c r="E5452" s="78">
        <v>15207</v>
      </c>
      <c r="F5452" s="35">
        <f t="shared" si="763"/>
        <v>15983</v>
      </c>
      <c r="G5452" s="36">
        <v>1239962.1499999999</v>
      </c>
      <c r="H5452" s="36">
        <v>1282528.45</v>
      </c>
      <c r="I5452" s="37">
        <v>1387778</v>
      </c>
      <c r="J5452" s="38">
        <f t="shared" si="764"/>
        <v>15983</v>
      </c>
      <c r="K5452" s="38">
        <f t="shared" si="765"/>
        <v>981562.89999999991</v>
      </c>
      <c r="L5452" s="38">
        <f t="shared" si="766"/>
        <v>1261245.2999999998</v>
      </c>
      <c r="M5452" s="39">
        <f t="shared" si="767"/>
        <v>433374.57976206427</v>
      </c>
      <c r="N5452" s="40">
        <f t="shared" si="768"/>
        <v>295140.41645992134</v>
      </c>
      <c r="O5452" s="41">
        <f t="shared" si="769"/>
        <v>0.68102844569693577</v>
      </c>
      <c r="P5452" s="42">
        <f t="shared" si="770"/>
        <v>15983</v>
      </c>
      <c r="Q5452" s="43" t="str">
        <f t="shared" si="771"/>
        <v>MEDIA GEO</v>
      </c>
    </row>
    <row r="5453" spans="2:17" s="44" customFormat="1" x14ac:dyDescent="0.3">
      <c r="B5453" s="87">
        <v>5406</v>
      </c>
      <c r="C5453" s="88">
        <v>72154500</v>
      </c>
      <c r="D5453" s="89" t="s">
        <v>1777</v>
      </c>
      <c r="E5453" s="78">
        <v>14526</v>
      </c>
      <c r="F5453" s="35">
        <f t="shared" si="763"/>
        <v>15267</v>
      </c>
      <c r="G5453" s="36">
        <v>1262411.5</v>
      </c>
      <c r="H5453" s="36">
        <v>1273490.3999999999</v>
      </c>
      <c r="I5453" s="37">
        <v>1387778</v>
      </c>
      <c r="J5453" s="38">
        <f t="shared" si="764"/>
        <v>15267</v>
      </c>
      <c r="K5453" s="38">
        <f t="shared" si="765"/>
        <v>984736.72499999998</v>
      </c>
      <c r="L5453" s="38">
        <f t="shared" si="766"/>
        <v>1267950.95</v>
      </c>
      <c r="M5453" s="39">
        <f t="shared" si="767"/>
        <v>429603.27197504882</v>
      </c>
      <c r="N5453" s="40">
        <f t="shared" si="768"/>
        <v>292979.98760511068</v>
      </c>
      <c r="O5453" s="41">
        <f t="shared" si="769"/>
        <v>0.68197801720217543</v>
      </c>
      <c r="P5453" s="42">
        <f t="shared" si="770"/>
        <v>15267</v>
      </c>
      <c r="Q5453" s="43" t="str">
        <f t="shared" si="771"/>
        <v>MEDIA GEO</v>
      </c>
    </row>
    <row r="5454" spans="2:17" s="44" customFormat="1" x14ac:dyDescent="0.3">
      <c r="B5454" s="87">
        <v>5407</v>
      </c>
      <c r="C5454" s="88">
        <v>72154500</v>
      </c>
      <c r="D5454" s="89" t="s">
        <v>1778</v>
      </c>
      <c r="E5454" s="78">
        <v>15354</v>
      </c>
      <c r="F5454" s="35">
        <f t="shared" si="763"/>
        <v>16137</v>
      </c>
      <c r="G5454" s="36">
        <v>1408478.05</v>
      </c>
      <c r="H5454" s="36">
        <v>1446379.55</v>
      </c>
      <c r="I5454" s="37">
        <v>1561250.25</v>
      </c>
      <c r="J5454" s="38">
        <f t="shared" si="764"/>
        <v>16137</v>
      </c>
      <c r="K5454" s="38">
        <f t="shared" si="765"/>
        <v>1108061.2124999999</v>
      </c>
      <c r="L5454" s="38">
        <f t="shared" si="766"/>
        <v>1427428.8</v>
      </c>
      <c r="M5454" s="39">
        <f t="shared" si="767"/>
        <v>475972.56305941363</v>
      </c>
      <c r="N5454" s="40">
        <f t="shared" si="768"/>
        <v>325152.84487004566</v>
      </c>
      <c r="O5454" s="41">
        <f t="shared" si="769"/>
        <v>0.6831335881632703</v>
      </c>
      <c r="P5454" s="42">
        <f t="shared" si="770"/>
        <v>16137</v>
      </c>
      <c r="Q5454" s="43" t="str">
        <f t="shared" si="771"/>
        <v>MEDIA GEO</v>
      </c>
    </row>
    <row r="5455" spans="2:17" s="44" customFormat="1" x14ac:dyDescent="0.3">
      <c r="B5455" s="87">
        <v>5408</v>
      </c>
      <c r="C5455" s="88">
        <v>72154500</v>
      </c>
      <c r="D5455" s="89" t="s">
        <v>1779</v>
      </c>
      <c r="E5455" s="78">
        <v>18318</v>
      </c>
      <c r="F5455" s="35">
        <f t="shared" si="763"/>
        <v>19252</v>
      </c>
      <c r="G5455" s="36">
        <v>2176420.75</v>
      </c>
      <c r="H5455" s="36">
        <v>2253098.4</v>
      </c>
      <c r="I5455" s="37">
        <v>2428611.5</v>
      </c>
      <c r="J5455" s="38">
        <f t="shared" si="764"/>
        <v>19252</v>
      </c>
      <c r="K5455" s="38">
        <f t="shared" si="765"/>
        <v>1719345.6625000001</v>
      </c>
      <c r="L5455" s="38">
        <f t="shared" si="766"/>
        <v>2214759.5750000002</v>
      </c>
      <c r="M5455" s="39">
        <f t="shared" si="767"/>
        <v>691973.12774925563</v>
      </c>
      <c r="N5455" s="40">
        <f t="shared" si="768"/>
        <v>475685.67127896036</v>
      </c>
      <c r="O5455" s="41">
        <f t="shared" si="769"/>
        <v>0.68743373435063582</v>
      </c>
      <c r="P5455" s="42">
        <f t="shared" si="770"/>
        <v>19252</v>
      </c>
      <c r="Q5455" s="43" t="str">
        <f t="shared" si="771"/>
        <v>MEDIA GEO</v>
      </c>
    </row>
    <row r="5456" spans="2:17" s="44" customFormat="1" x14ac:dyDescent="0.3">
      <c r="B5456" s="87">
        <v>5409</v>
      </c>
      <c r="C5456" s="88">
        <v>72154500</v>
      </c>
      <c r="D5456" s="89" t="s">
        <v>1780</v>
      </c>
      <c r="E5456" s="78">
        <v>7806</v>
      </c>
      <c r="F5456" s="35">
        <f t="shared" si="763"/>
        <v>8204</v>
      </c>
      <c r="G5456" s="36">
        <v>559484.44999999995</v>
      </c>
      <c r="H5456" s="36">
        <v>568814.05000000005</v>
      </c>
      <c r="I5456" s="37">
        <v>624500.1</v>
      </c>
      <c r="J5456" s="38">
        <f t="shared" si="764"/>
        <v>8204</v>
      </c>
      <c r="K5456" s="38">
        <f t="shared" si="765"/>
        <v>440250.65</v>
      </c>
      <c r="L5456" s="38">
        <f t="shared" si="766"/>
        <v>564149.25</v>
      </c>
      <c r="M5456" s="39">
        <f t="shared" si="767"/>
        <v>200945.8886214309</v>
      </c>
      <c r="N5456" s="40">
        <f t="shared" si="768"/>
        <v>136289.09646291606</v>
      </c>
      <c r="O5456" s="41">
        <f t="shared" si="769"/>
        <v>0.6782377952488291</v>
      </c>
      <c r="P5456" s="42">
        <f t="shared" si="770"/>
        <v>8204</v>
      </c>
      <c r="Q5456" s="43" t="str">
        <f t="shared" si="771"/>
        <v>MEDIA GEO</v>
      </c>
    </row>
    <row r="5457" spans="2:17" s="44" customFormat="1" x14ac:dyDescent="0.3">
      <c r="B5457" s="87">
        <v>5410</v>
      </c>
      <c r="C5457" s="88">
        <v>72154500</v>
      </c>
      <c r="D5457" s="89" t="s">
        <v>1781</v>
      </c>
      <c r="E5457" s="78">
        <v>8321</v>
      </c>
      <c r="F5457" s="35">
        <f t="shared" si="763"/>
        <v>8745</v>
      </c>
      <c r="G5457" s="36">
        <v>689807.3</v>
      </c>
      <c r="H5457" s="36">
        <v>693597.45</v>
      </c>
      <c r="I5457" s="37">
        <v>763277.9</v>
      </c>
      <c r="J5457" s="38">
        <f t="shared" si="764"/>
        <v>8745</v>
      </c>
      <c r="K5457" s="38">
        <f t="shared" si="765"/>
        <v>538856.91249999998</v>
      </c>
      <c r="L5457" s="38">
        <f t="shared" si="766"/>
        <v>691702.375</v>
      </c>
      <c r="M5457" s="39">
        <f t="shared" si="767"/>
        <v>237722.03749769615</v>
      </c>
      <c r="N5457" s="40">
        <f t="shared" si="768"/>
        <v>161911.21595062732</v>
      </c>
      <c r="O5457" s="41">
        <f t="shared" si="769"/>
        <v>0.6810946837530637</v>
      </c>
      <c r="P5457" s="42">
        <f t="shared" si="770"/>
        <v>8745</v>
      </c>
      <c r="Q5457" s="43" t="str">
        <f t="shared" si="771"/>
        <v>MEDIA GEO</v>
      </c>
    </row>
    <row r="5458" spans="2:17" s="44" customFormat="1" x14ac:dyDescent="0.3">
      <c r="B5458" s="87">
        <v>5411</v>
      </c>
      <c r="C5458" s="88">
        <v>72154500</v>
      </c>
      <c r="D5458" s="89" t="s">
        <v>1782</v>
      </c>
      <c r="E5458" s="78">
        <v>7290</v>
      </c>
      <c r="F5458" s="35">
        <f t="shared" si="763"/>
        <v>7662</v>
      </c>
      <c r="G5458" s="36">
        <v>877857.05</v>
      </c>
      <c r="H5458" s="36">
        <v>891559.9</v>
      </c>
      <c r="I5458" s="37">
        <v>971444.6</v>
      </c>
      <c r="J5458" s="38">
        <f t="shared" si="764"/>
        <v>7662</v>
      </c>
      <c r="K5458" s="38">
        <f t="shared" si="765"/>
        <v>687130.88750000007</v>
      </c>
      <c r="L5458" s="38">
        <f t="shared" si="766"/>
        <v>884708.47500000009</v>
      </c>
      <c r="M5458" s="39">
        <f t="shared" si="767"/>
        <v>276269.93694058369</v>
      </c>
      <c r="N5458" s="40">
        <f t="shared" si="768"/>
        <v>189934.49369121526</v>
      </c>
      <c r="O5458" s="41">
        <f t="shared" si="769"/>
        <v>0.68749606198398538</v>
      </c>
      <c r="P5458" s="42">
        <f t="shared" si="770"/>
        <v>7662</v>
      </c>
      <c r="Q5458" s="43" t="str">
        <f t="shared" si="771"/>
        <v>MEDIA GEO</v>
      </c>
    </row>
    <row r="5459" spans="2:17" s="44" customFormat="1" x14ac:dyDescent="0.3">
      <c r="B5459" s="87">
        <v>5412</v>
      </c>
      <c r="C5459" s="88">
        <v>72154500</v>
      </c>
      <c r="D5459" s="89" t="s">
        <v>1783</v>
      </c>
      <c r="E5459" s="78">
        <v>10972</v>
      </c>
      <c r="F5459" s="35">
        <f t="shared" si="763"/>
        <v>11532</v>
      </c>
      <c r="G5459" s="36">
        <v>567356.30000000005</v>
      </c>
      <c r="H5459" s="36">
        <v>569105.6</v>
      </c>
      <c r="I5459" s="37">
        <v>624500.1</v>
      </c>
      <c r="J5459" s="38">
        <f t="shared" si="764"/>
        <v>11532</v>
      </c>
      <c r="K5459" s="38">
        <f t="shared" si="765"/>
        <v>443123.5</v>
      </c>
      <c r="L5459" s="38">
        <f t="shared" si="766"/>
        <v>568230.94999999995</v>
      </c>
      <c r="M5459" s="39">
        <f t="shared" si="767"/>
        <v>219594.50666597564</v>
      </c>
      <c r="N5459" s="40">
        <f t="shared" si="768"/>
        <v>147122.40937418264</v>
      </c>
      <c r="O5459" s="41">
        <f t="shared" si="769"/>
        <v>0.66997308633940456</v>
      </c>
      <c r="P5459" s="42">
        <f t="shared" si="770"/>
        <v>11532</v>
      </c>
      <c r="Q5459" s="43" t="str">
        <f t="shared" si="771"/>
        <v>MEDIA GEO</v>
      </c>
    </row>
    <row r="5460" spans="2:17" s="44" customFormat="1" x14ac:dyDescent="0.3">
      <c r="B5460" s="87">
        <v>5413</v>
      </c>
      <c r="C5460" s="88">
        <v>72154500</v>
      </c>
      <c r="D5460" s="89" t="s">
        <v>1784</v>
      </c>
      <c r="E5460" s="78">
        <v>11175</v>
      </c>
      <c r="F5460" s="35">
        <f t="shared" si="763"/>
        <v>11745</v>
      </c>
      <c r="G5460" s="36">
        <v>690681.95</v>
      </c>
      <c r="H5460" s="36">
        <v>700594.65</v>
      </c>
      <c r="I5460" s="37">
        <v>763277.9</v>
      </c>
      <c r="J5460" s="38">
        <f t="shared" si="764"/>
        <v>11745</v>
      </c>
      <c r="K5460" s="38">
        <f t="shared" si="765"/>
        <v>541574.875</v>
      </c>
      <c r="L5460" s="38">
        <f t="shared" si="766"/>
        <v>695638.3</v>
      </c>
      <c r="M5460" s="39">
        <f t="shared" si="767"/>
        <v>256637.52483600087</v>
      </c>
      <c r="N5460" s="40">
        <f t="shared" si="768"/>
        <v>173165.16497343124</v>
      </c>
      <c r="O5460" s="41">
        <f t="shared" si="769"/>
        <v>0.67474608432297267</v>
      </c>
      <c r="P5460" s="42">
        <f t="shared" si="770"/>
        <v>11745</v>
      </c>
      <c r="Q5460" s="43" t="str">
        <f t="shared" si="771"/>
        <v>MEDIA GEO</v>
      </c>
    </row>
    <row r="5461" spans="2:17" s="44" customFormat="1" x14ac:dyDescent="0.3">
      <c r="B5461" s="87">
        <v>5414</v>
      </c>
      <c r="C5461" s="88">
        <v>72154500</v>
      </c>
      <c r="D5461" s="89" t="s">
        <v>1785</v>
      </c>
      <c r="E5461" s="78">
        <v>13936</v>
      </c>
      <c r="F5461" s="35">
        <f t="shared" si="763"/>
        <v>14647</v>
      </c>
      <c r="G5461" s="36">
        <v>696221.4</v>
      </c>
      <c r="H5461" s="36">
        <v>701760.85</v>
      </c>
      <c r="I5461" s="37">
        <v>763277.9</v>
      </c>
      <c r="J5461" s="38">
        <f t="shared" si="764"/>
        <v>14647</v>
      </c>
      <c r="K5461" s="38">
        <f t="shared" si="765"/>
        <v>543976.78749999998</v>
      </c>
      <c r="L5461" s="38">
        <f t="shared" si="766"/>
        <v>698991.125</v>
      </c>
      <c r="M5461" s="39">
        <f t="shared" si="767"/>
        <v>271857.90665420139</v>
      </c>
      <c r="N5461" s="40">
        <f t="shared" si="768"/>
        <v>181875.5762903259</v>
      </c>
      <c r="O5461" s="41">
        <f t="shared" si="769"/>
        <v>0.66900969895890694</v>
      </c>
      <c r="P5461" s="42">
        <f t="shared" si="770"/>
        <v>14647</v>
      </c>
      <c r="Q5461" s="43" t="str">
        <f t="shared" si="771"/>
        <v>MEDIA GEO</v>
      </c>
    </row>
    <row r="5462" spans="2:17" s="44" customFormat="1" x14ac:dyDescent="0.3">
      <c r="B5462" s="87">
        <v>5415</v>
      </c>
      <c r="C5462" s="88">
        <v>72154500</v>
      </c>
      <c r="D5462" s="89" t="s">
        <v>1786</v>
      </c>
      <c r="E5462" s="78">
        <v>14231</v>
      </c>
      <c r="F5462" s="35">
        <f t="shared" si="763"/>
        <v>14957</v>
      </c>
      <c r="G5462" s="36">
        <v>793307.55</v>
      </c>
      <c r="H5462" s="36">
        <v>801179.4</v>
      </c>
      <c r="I5462" s="37">
        <v>867361.25</v>
      </c>
      <c r="J5462" s="38">
        <f t="shared" si="764"/>
        <v>14957</v>
      </c>
      <c r="K5462" s="38">
        <f t="shared" si="765"/>
        <v>619201.30000000005</v>
      </c>
      <c r="L5462" s="38">
        <f t="shared" si="766"/>
        <v>797243.47500000009</v>
      </c>
      <c r="M5462" s="39">
        <f t="shared" si="767"/>
        <v>301338.04599331587</v>
      </c>
      <c r="N5462" s="40">
        <f t="shared" si="768"/>
        <v>202501.97962517021</v>
      </c>
      <c r="O5462" s="41">
        <f t="shared" si="769"/>
        <v>0.67200933409404928</v>
      </c>
      <c r="P5462" s="42">
        <f t="shared" si="770"/>
        <v>14957</v>
      </c>
      <c r="Q5462" s="43" t="str">
        <f t="shared" si="771"/>
        <v>MEDIA GEO</v>
      </c>
    </row>
    <row r="5463" spans="2:17" s="44" customFormat="1" x14ac:dyDescent="0.3">
      <c r="B5463" s="87">
        <v>5416</v>
      </c>
      <c r="C5463" s="88">
        <v>72154500</v>
      </c>
      <c r="D5463" s="89" t="s">
        <v>1787</v>
      </c>
      <c r="E5463" s="78">
        <v>14176</v>
      </c>
      <c r="F5463" s="35">
        <f t="shared" si="763"/>
        <v>14899</v>
      </c>
      <c r="G5463" s="36">
        <v>792141.35</v>
      </c>
      <c r="H5463" s="36">
        <v>806135.75</v>
      </c>
      <c r="I5463" s="37">
        <v>867361.25</v>
      </c>
      <c r="J5463" s="38">
        <f t="shared" si="764"/>
        <v>14899</v>
      </c>
      <c r="K5463" s="38">
        <f t="shared" si="765"/>
        <v>620134.33750000002</v>
      </c>
      <c r="L5463" s="38">
        <f t="shared" si="766"/>
        <v>799138.55</v>
      </c>
      <c r="M5463" s="39">
        <f t="shared" si="767"/>
        <v>301399.13417369971</v>
      </c>
      <c r="N5463" s="40">
        <f t="shared" si="768"/>
        <v>202586.18768507877</v>
      </c>
      <c r="O5463" s="41">
        <f t="shared" si="769"/>
        <v>0.67215252041276952</v>
      </c>
      <c r="P5463" s="42">
        <f t="shared" si="770"/>
        <v>14899</v>
      </c>
      <c r="Q5463" s="43" t="str">
        <f t="shared" si="771"/>
        <v>MEDIA GEO</v>
      </c>
    </row>
    <row r="5464" spans="2:17" s="44" customFormat="1" x14ac:dyDescent="0.3">
      <c r="B5464" s="87">
        <v>5417</v>
      </c>
      <c r="C5464" s="88">
        <v>72154500</v>
      </c>
      <c r="D5464" s="89" t="s">
        <v>1788</v>
      </c>
      <c r="E5464" s="78">
        <v>12942</v>
      </c>
      <c r="F5464" s="35">
        <f t="shared" si="763"/>
        <v>13602</v>
      </c>
      <c r="G5464" s="36">
        <v>794473.75</v>
      </c>
      <c r="H5464" s="36">
        <v>802637.15</v>
      </c>
      <c r="I5464" s="37">
        <v>867361.25</v>
      </c>
      <c r="J5464" s="38">
        <f t="shared" si="764"/>
        <v>13602</v>
      </c>
      <c r="K5464" s="38">
        <f t="shared" si="765"/>
        <v>619518.53749999998</v>
      </c>
      <c r="L5464" s="38">
        <f t="shared" si="766"/>
        <v>798555.45</v>
      </c>
      <c r="M5464" s="39">
        <f t="shared" si="767"/>
        <v>294510.23955019139</v>
      </c>
      <c r="N5464" s="40">
        <f t="shared" si="768"/>
        <v>198632.12107711547</v>
      </c>
      <c r="O5464" s="41">
        <f t="shared" si="769"/>
        <v>0.67444894744742467</v>
      </c>
      <c r="P5464" s="42">
        <f t="shared" si="770"/>
        <v>13602</v>
      </c>
      <c r="Q5464" s="43" t="str">
        <f t="shared" si="771"/>
        <v>MEDIA GEO</v>
      </c>
    </row>
    <row r="5465" spans="2:17" s="44" customFormat="1" x14ac:dyDescent="0.3">
      <c r="B5465" s="87">
        <v>5418</v>
      </c>
      <c r="C5465" s="88">
        <v>72154500</v>
      </c>
      <c r="D5465" s="89" t="s">
        <v>1789</v>
      </c>
      <c r="E5465" s="78">
        <v>14305</v>
      </c>
      <c r="F5465" s="35">
        <f t="shared" si="763"/>
        <v>15035</v>
      </c>
      <c r="G5465" s="36">
        <v>1399440</v>
      </c>
      <c r="H5465" s="36">
        <v>1425387.95</v>
      </c>
      <c r="I5465" s="37">
        <v>1561250.25</v>
      </c>
      <c r="J5465" s="38">
        <f t="shared" si="764"/>
        <v>15035</v>
      </c>
      <c r="K5465" s="38">
        <f t="shared" si="765"/>
        <v>1100278.3</v>
      </c>
      <c r="L5465" s="38">
        <f t="shared" si="766"/>
        <v>1412413.9750000001</v>
      </c>
      <c r="M5465" s="39">
        <f t="shared" si="767"/>
        <v>465174.42543482897</v>
      </c>
      <c r="N5465" s="40">
        <f t="shared" si="768"/>
        <v>318296.64020438382</v>
      </c>
      <c r="O5465" s="41">
        <f t="shared" si="769"/>
        <v>0.6842522348619039</v>
      </c>
      <c r="P5465" s="42">
        <f t="shared" si="770"/>
        <v>15035</v>
      </c>
      <c r="Q5465" s="43" t="str">
        <f t="shared" si="771"/>
        <v>MEDIA GEO</v>
      </c>
    </row>
    <row r="5466" spans="2:17" s="44" customFormat="1" x14ac:dyDescent="0.3">
      <c r="B5466" s="87">
        <v>5419</v>
      </c>
      <c r="C5466" s="88">
        <v>72154500</v>
      </c>
      <c r="D5466" s="89" t="s">
        <v>1790</v>
      </c>
      <c r="E5466" s="78">
        <v>2854</v>
      </c>
      <c r="F5466" s="35">
        <f t="shared" si="763"/>
        <v>3000</v>
      </c>
      <c r="G5466" s="36">
        <v>312541.59999999998</v>
      </c>
      <c r="H5466" s="36">
        <v>319830.34999999998</v>
      </c>
      <c r="I5466" s="37">
        <v>346944.5</v>
      </c>
      <c r="J5466" s="38">
        <f t="shared" si="764"/>
        <v>3000</v>
      </c>
      <c r="K5466" s="38">
        <f t="shared" si="765"/>
        <v>245579.11249999999</v>
      </c>
      <c r="L5466" s="38">
        <f t="shared" si="766"/>
        <v>316185.97499999998</v>
      </c>
      <c r="M5466" s="39">
        <f t="shared" si="767"/>
        <v>100995.53906417837</v>
      </c>
      <c r="N5466" s="40">
        <f t="shared" si="768"/>
        <v>69293.310198311738</v>
      </c>
      <c r="O5466" s="41">
        <f t="shared" si="769"/>
        <v>0.68610268176576372</v>
      </c>
      <c r="P5466" s="42">
        <f t="shared" si="770"/>
        <v>3000</v>
      </c>
      <c r="Q5466" s="43" t="str">
        <f t="shared" si="771"/>
        <v>MEDIA GEO</v>
      </c>
    </row>
    <row r="5467" spans="2:17" s="44" customFormat="1" x14ac:dyDescent="0.3">
      <c r="B5467" s="87">
        <v>5420</v>
      </c>
      <c r="C5467" s="88">
        <v>72154500</v>
      </c>
      <c r="D5467" s="89" t="s">
        <v>1791</v>
      </c>
      <c r="E5467" s="78">
        <v>2559</v>
      </c>
      <c r="F5467" s="35">
        <f t="shared" si="763"/>
        <v>2690</v>
      </c>
      <c r="G5467" s="36">
        <v>317497.95</v>
      </c>
      <c r="H5467" s="36">
        <v>323620.5</v>
      </c>
      <c r="I5467" s="37">
        <v>346944.5</v>
      </c>
      <c r="J5467" s="38">
        <f t="shared" si="764"/>
        <v>2690</v>
      </c>
      <c r="K5467" s="38">
        <f t="shared" si="765"/>
        <v>247688.23749999999</v>
      </c>
      <c r="L5467" s="38">
        <f t="shared" si="766"/>
        <v>320559.22499999998</v>
      </c>
      <c r="M5467" s="39">
        <f t="shared" si="767"/>
        <v>98957.179697007945</v>
      </c>
      <c r="N5467" s="40">
        <f t="shared" si="768"/>
        <v>68071.175569458253</v>
      </c>
      <c r="O5467" s="41">
        <f t="shared" si="769"/>
        <v>0.68788516182334614</v>
      </c>
      <c r="P5467" s="42">
        <f t="shared" si="770"/>
        <v>2690</v>
      </c>
      <c r="Q5467" s="43" t="str">
        <f t="shared" si="771"/>
        <v>MEDIA GEO</v>
      </c>
    </row>
    <row r="5468" spans="2:17" s="44" customFormat="1" x14ac:dyDescent="0.3">
      <c r="B5468" s="87">
        <v>5421</v>
      </c>
      <c r="C5468" s="88">
        <v>72154500</v>
      </c>
      <c r="D5468" s="89" t="s">
        <v>1792</v>
      </c>
      <c r="E5468" s="78">
        <v>2449</v>
      </c>
      <c r="F5468" s="35">
        <f t="shared" si="763"/>
        <v>2574</v>
      </c>
      <c r="G5468" s="36">
        <v>312833.15000000002</v>
      </c>
      <c r="H5468" s="36">
        <v>321579.65000000002</v>
      </c>
      <c r="I5468" s="37">
        <v>346944.5</v>
      </c>
      <c r="J5468" s="38">
        <f t="shared" si="764"/>
        <v>2574</v>
      </c>
      <c r="K5468" s="38">
        <f t="shared" si="765"/>
        <v>245982.82500000001</v>
      </c>
      <c r="L5468" s="38">
        <f t="shared" si="766"/>
        <v>317206.40000000002</v>
      </c>
      <c r="M5468" s="39">
        <f t="shared" si="767"/>
        <v>97357.064117071131</v>
      </c>
      <c r="N5468" s="40">
        <f t="shared" si="768"/>
        <v>67021.747378820321</v>
      </c>
      <c r="O5468" s="41">
        <f t="shared" si="769"/>
        <v>0.68841175508566255</v>
      </c>
      <c r="P5468" s="42">
        <f t="shared" si="770"/>
        <v>2574</v>
      </c>
      <c r="Q5468" s="43" t="str">
        <f t="shared" si="771"/>
        <v>MEDIA GEO</v>
      </c>
    </row>
    <row r="5469" spans="2:17" s="44" customFormat="1" x14ac:dyDescent="0.3">
      <c r="B5469" s="87">
        <v>5422</v>
      </c>
      <c r="C5469" s="88">
        <v>72154500</v>
      </c>
      <c r="D5469" s="89" t="s">
        <v>1793</v>
      </c>
      <c r="E5469" s="78">
        <v>2614</v>
      </c>
      <c r="F5469" s="35">
        <f t="shared" si="763"/>
        <v>2747</v>
      </c>
      <c r="G5469" s="36">
        <v>565607</v>
      </c>
      <c r="H5469" s="36">
        <v>575519.69999999995</v>
      </c>
      <c r="I5469" s="37">
        <v>624500.1</v>
      </c>
      <c r="J5469" s="38">
        <f t="shared" si="764"/>
        <v>2747</v>
      </c>
      <c r="K5469" s="38">
        <f t="shared" si="765"/>
        <v>442093.44999999995</v>
      </c>
      <c r="L5469" s="38">
        <f t="shared" si="766"/>
        <v>570563.35</v>
      </c>
      <c r="M5469" s="39">
        <f t="shared" si="767"/>
        <v>153723.9500184693</v>
      </c>
      <c r="N5469" s="40">
        <f t="shared" si="768"/>
        <v>106756.8251609221</v>
      </c>
      <c r="O5469" s="41">
        <f t="shared" si="769"/>
        <v>0.69447099913901322</v>
      </c>
      <c r="P5469" s="42">
        <f t="shared" si="770"/>
        <v>2747</v>
      </c>
      <c r="Q5469" s="43" t="str">
        <f t="shared" si="771"/>
        <v>MEDIA GEO</v>
      </c>
    </row>
    <row r="5470" spans="2:17" s="44" customFormat="1" x14ac:dyDescent="0.3">
      <c r="B5470" s="87">
        <v>5423</v>
      </c>
      <c r="C5470" s="88">
        <v>72154500</v>
      </c>
      <c r="D5470" s="89" t="s">
        <v>1794</v>
      </c>
      <c r="E5470" s="78">
        <v>14636</v>
      </c>
      <c r="F5470" s="35">
        <f t="shared" si="763"/>
        <v>15382</v>
      </c>
      <c r="G5470" s="36">
        <v>571729.55000000005</v>
      </c>
      <c r="H5470" s="36">
        <v>569397.15</v>
      </c>
      <c r="I5470" s="37">
        <v>624500.1</v>
      </c>
      <c r="J5470" s="38">
        <f t="shared" si="764"/>
        <v>15382</v>
      </c>
      <c r="K5470" s="38">
        <f t="shared" si="765"/>
        <v>445252.20000000007</v>
      </c>
      <c r="L5470" s="38">
        <f t="shared" si="766"/>
        <v>570563.35000000009</v>
      </c>
      <c r="M5470" s="39">
        <f t="shared" si="767"/>
        <v>236476.40362379991</v>
      </c>
      <c r="N5470" s="40">
        <f t="shared" si="768"/>
        <v>156337.35208478451</v>
      </c>
      <c r="O5470" s="41">
        <f t="shared" si="769"/>
        <v>0.66111184747842677</v>
      </c>
      <c r="P5470" s="42">
        <f t="shared" si="770"/>
        <v>15382</v>
      </c>
      <c r="Q5470" s="43" t="str">
        <f t="shared" si="771"/>
        <v>MEDIA GEO</v>
      </c>
    </row>
    <row r="5471" spans="2:17" s="44" customFormat="1" x14ac:dyDescent="0.3">
      <c r="B5471" s="87">
        <v>5424</v>
      </c>
      <c r="C5471" s="88">
        <v>72154500</v>
      </c>
      <c r="D5471" s="89" t="s">
        <v>1795</v>
      </c>
      <c r="E5471" s="78">
        <v>2633</v>
      </c>
      <c r="F5471" s="35">
        <f t="shared" si="763"/>
        <v>2767</v>
      </c>
      <c r="G5471" s="36">
        <v>560359.1</v>
      </c>
      <c r="H5471" s="36">
        <v>572312.65</v>
      </c>
      <c r="I5471" s="37">
        <v>624500.1</v>
      </c>
      <c r="J5471" s="38">
        <f t="shared" si="764"/>
        <v>2767</v>
      </c>
      <c r="K5471" s="38">
        <f t="shared" si="765"/>
        <v>439984.71250000002</v>
      </c>
      <c r="L5471" s="38">
        <f t="shared" si="766"/>
        <v>566335.875</v>
      </c>
      <c r="M5471" s="39">
        <f t="shared" si="767"/>
        <v>153430.02699788305</v>
      </c>
      <c r="N5471" s="40">
        <f t="shared" si="768"/>
        <v>106534.84806429499</v>
      </c>
      <c r="O5471" s="41">
        <f t="shared" si="769"/>
        <v>0.69435461981483526</v>
      </c>
      <c r="P5471" s="42">
        <f t="shared" si="770"/>
        <v>2767</v>
      </c>
      <c r="Q5471" s="43" t="str">
        <f t="shared" si="771"/>
        <v>MEDIA GEO</v>
      </c>
    </row>
    <row r="5472" spans="2:17" s="44" customFormat="1" x14ac:dyDescent="0.3">
      <c r="B5472" s="87">
        <v>5425</v>
      </c>
      <c r="C5472" s="88">
        <v>72154500</v>
      </c>
      <c r="D5472" s="89" t="s">
        <v>1796</v>
      </c>
      <c r="E5472" s="78">
        <v>2596</v>
      </c>
      <c r="F5472" s="35">
        <f t="shared" si="763"/>
        <v>2728</v>
      </c>
      <c r="G5472" s="36">
        <v>568230.94999999995</v>
      </c>
      <c r="H5472" s="36">
        <v>578435.19999999995</v>
      </c>
      <c r="I5472" s="37">
        <v>624500.1</v>
      </c>
      <c r="J5472" s="38">
        <f t="shared" si="764"/>
        <v>2728</v>
      </c>
      <c r="K5472" s="38">
        <f t="shared" si="765"/>
        <v>443473.5625</v>
      </c>
      <c r="L5472" s="38">
        <f t="shared" si="766"/>
        <v>573333.07499999995</v>
      </c>
      <c r="M5472" s="39">
        <f t="shared" si="767"/>
        <v>153829.31961636542</v>
      </c>
      <c r="N5472" s="40">
        <f t="shared" si="768"/>
        <v>106844.76774696789</v>
      </c>
      <c r="O5472" s="41">
        <f t="shared" si="769"/>
        <v>0.69456699160750246</v>
      </c>
      <c r="P5472" s="42">
        <f t="shared" si="770"/>
        <v>2728</v>
      </c>
      <c r="Q5472" s="43" t="str">
        <f t="shared" si="771"/>
        <v>MEDIA GEO</v>
      </c>
    </row>
    <row r="5473" spans="2:17" s="44" customFormat="1" ht="15.9" customHeight="1" x14ac:dyDescent="0.3">
      <c r="B5473" s="87">
        <v>5426</v>
      </c>
      <c r="C5473" s="88">
        <v>72154500</v>
      </c>
      <c r="D5473" s="89" t="s">
        <v>1797</v>
      </c>
      <c r="E5473" s="78">
        <v>2191</v>
      </c>
      <c r="F5473" s="35">
        <f t="shared" si="763"/>
        <v>2303</v>
      </c>
      <c r="G5473" s="36">
        <v>560942.19999999995</v>
      </c>
      <c r="H5473" s="36">
        <v>575811.25</v>
      </c>
      <c r="I5473" s="37">
        <v>624500.1</v>
      </c>
      <c r="J5473" s="38">
        <f t="shared" si="764"/>
        <v>2303</v>
      </c>
      <c r="K5473" s="38">
        <f t="shared" si="765"/>
        <v>440889.13749999995</v>
      </c>
      <c r="L5473" s="38">
        <f t="shared" si="766"/>
        <v>568376.72499999998</v>
      </c>
      <c r="M5473" s="39">
        <f t="shared" si="767"/>
        <v>146810.18209808847</v>
      </c>
      <c r="N5473" s="40">
        <f t="shared" si="768"/>
        <v>102182.00839171762</v>
      </c>
      <c r="O5473" s="41">
        <f t="shared" si="769"/>
        <v>0.69601445166416753</v>
      </c>
      <c r="P5473" s="42">
        <f t="shared" si="770"/>
        <v>2303</v>
      </c>
      <c r="Q5473" s="43" t="str">
        <f t="shared" si="771"/>
        <v>MEDIA GEO</v>
      </c>
    </row>
    <row r="5474" spans="2:17" s="44" customFormat="1" x14ac:dyDescent="0.3">
      <c r="B5474" s="87">
        <v>5427</v>
      </c>
      <c r="C5474" s="88">
        <v>72154500</v>
      </c>
      <c r="D5474" s="89" t="s">
        <v>1798</v>
      </c>
      <c r="E5474" s="78">
        <v>2191</v>
      </c>
      <c r="F5474" s="35">
        <f t="shared" si="763"/>
        <v>2303</v>
      </c>
      <c r="G5474" s="36">
        <v>565898.55000000005</v>
      </c>
      <c r="H5474" s="36">
        <v>569688.69999999995</v>
      </c>
      <c r="I5474" s="37">
        <v>624500.1</v>
      </c>
      <c r="J5474" s="38">
        <f t="shared" si="764"/>
        <v>2303</v>
      </c>
      <c r="K5474" s="38">
        <f t="shared" si="765"/>
        <v>440597.58750000002</v>
      </c>
      <c r="L5474" s="38">
        <f t="shared" si="766"/>
        <v>567793.625</v>
      </c>
      <c r="M5474" s="39">
        <f t="shared" si="767"/>
        <v>146740.72455007985</v>
      </c>
      <c r="N5474" s="40">
        <f t="shared" si="768"/>
        <v>102132.89448851613</v>
      </c>
      <c r="O5474" s="41">
        <f t="shared" si="769"/>
        <v>0.69600920127432042</v>
      </c>
      <c r="P5474" s="42">
        <f t="shared" si="770"/>
        <v>2303</v>
      </c>
      <c r="Q5474" s="43" t="str">
        <f t="shared" si="771"/>
        <v>MEDIA GEO</v>
      </c>
    </row>
    <row r="5475" spans="2:17" s="44" customFormat="1" x14ac:dyDescent="0.3">
      <c r="B5475" s="87">
        <v>5428</v>
      </c>
      <c r="C5475" s="88">
        <v>72154500</v>
      </c>
      <c r="D5475" s="89" t="s">
        <v>1799</v>
      </c>
      <c r="E5475" s="78">
        <v>2578</v>
      </c>
      <c r="F5475" s="35">
        <f t="shared" si="763"/>
        <v>2709</v>
      </c>
      <c r="G5475" s="36">
        <v>571729.55000000005</v>
      </c>
      <c r="H5475" s="36">
        <v>573478.85</v>
      </c>
      <c r="I5475" s="37">
        <v>624500.1</v>
      </c>
      <c r="J5475" s="38">
        <f t="shared" si="764"/>
        <v>2709</v>
      </c>
      <c r="K5475" s="38">
        <f t="shared" si="765"/>
        <v>443104.375</v>
      </c>
      <c r="L5475" s="38">
        <f t="shared" si="766"/>
        <v>572604.19999999995</v>
      </c>
      <c r="M5475" s="39">
        <f t="shared" si="767"/>
        <v>153466.07666656934</v>
      </c>
      <c r="N5475" s="40">
        <f t="shared" si="768"/>
        <v>106601.3512227914</v>
      </c>
      <c r="O5475" s="41">
        <f t="shared" si="769"/>
        <v>0.69462485481010006</v>
      </c>
      <c r="P5475" s="42">
        <f t="shared" si="770"/>
        <v>2709</v>
      </c>
      <c r="Q5475" s="43" t="str">
        <f t="shared" si="771"/>
        <v>MEDIA GEO</v>
      </c>
    </row>
    <row r="5476" spans="2:17" s="44" customFormat="1" x14ac:dyDescent="0.3">
      <c r="B5476" s="87">
        <v>5429</v>
      </c>
      <c r="C5476" s="88">
        <v>72154500</v>
      </c>
      <c r="D5476" s="89" t="s">
        <v>1800</v>
      </c>
      <c r="E5476" s="78">
        <v>2596</v>
      </c>
      <c r="F5476" s="35">
        <f t="shared" si="763"/>
        <v>2728</v>
      </c>
      <c r="G5476" s="36">
        <v>660360.75</v>
      </c>
      <c r="H5476" s="36">
        <v>671148.1</v>
      </c>
      <c r="I5476" s="37">
        <v>728583.45</v>
      </c>
      <c r="J5476" s="38">
        <f t="shared" si="764"/>
        <v>2728</v>
      </c>
      <c r="K5476" s="38">
        <f t="shared" si="765"/>
        <v>515705.07500000001</v>
      </c>
      <c r="L5476" s="38">
        <f t="shared" si="766"/>
        <v>665754.42500000005</v>
      </c>
      <c r="M5476" s="39">
        <f t="shared" si="767"/>
        <v>172278.3966547657</v>
      </c>
      <c r="N5476" s="40">
        <f t="shared" si="768"/>
        <v>119890.23522745376</v>
      </c>
      <c r="O5476" s="41">
        <f t="shared" si="769"/>
        <v>0.69590986191789161</v>
      </c>
      <c r="P5476" s="42">
        <f t="shared" si="770"/>
        <v>2728</v>
      </c>
      <c r="Q5476" s="43" t="str">
        <f t="shared" si="771"/>
        <v>MEDIA GEO</v>
      </c>
    </row>
    <row r="5477" spans="2:17" s="44" customFormat="1" x14ac:dyDescent="0.3">
      <c r="B5477" s="87">
        <v>5430</v>
      </c>
      <c r="C5477" s="88">
        <v>72154500</v>
      </c>
      <c r="D5477" s="89" t="s">
        <v>1287</v>
      </c>
      <c r="E5477" s="78">
        <v>43485</v>
      </c>
      <c r="F5477" s="35">
        <f t="shared" ref="F5477:F5540" si="772">ROUND(E5477*($C$5+1),0)</f>
        <v>45703</v>
      </c>
      <c r="G5477" s="36">
        <v>1142292.8999999999</v>
      </c>
      <c r="H5477" s="36">
        <v>1137336.55</v>
      </c>
      <c r="I5477" s="37">
        <v>1249000.2</v>
      </c>
      <c r="J5477" s="38">
        <f t="shared" si="764"/>
        <v>45703</v>
      </c>
      <c r="K5477" s="38">
        <f t="shared" si="765"/>
        <v>893583.16250000009</v>
      </c>
      <c r="L5477" s="38">
        <f t="shared" si="766"/>
        <v>1139814.7250000001</v>
      </c>
      <c r="M5477" s="39">
        <f t="shared" si="767"/>
        <v>521847.27801563771</v>
      </c>
      <c r="N5477" s="40">
        <f t="shared" si="768"/>
        <v>336684.84780803014</v>
      </c>
      <c r="O5477" s="41">
        <f t="shared" si="769"/>
        <v>0.64517889043763688</v>
      </c>
      <c r="P5477" s="42">
        <f t="shared" si="770"/>
        <v>45703</v>
      </c>
      <c r="Q5477" s="43" t="str">
        <f t="shared" si="771"/>
        <v>MEDIA GEO</v>
      </c>
    </row>
    <row r="5478" spans="2:17" s="44" customFormat="1" x14ac:dyDescent="0.3">
      <c r="B5478" s="87">
        <v>5431</v>
      </c>
      <c r="C5478" s="88">
        <v>72154500</v>
      </c>
      <c r="D5478" s="89" t="s">
        <v>1398</v>
      </c>
      <c r="E5478" s="78">
        <v>11101</v>
      </c>
      <c r="F5478" s="35">
        <f t="shared" si="772"/>
        <v>11667</v>
      </c>
      <c r="G5478" s="36">
        <v>929169.85</v>
      </c>
      <c r="H5478" s="36">
        <v>961240.35</v>
      </c>
      <c r="I5478" s="37">
        <v>1040833.5</v>
      </c>
      <c r="J5478" s="38">
        <f t="shared" si="764"/>
        <v>11667</v>
      </c>
      <c r="K5478" s="38">
        <f t="shared" si="765"/>
        <v>735727.67500000005</v>
      </c>
      <c r="L5478" s="38">
        <f t="shared" si="766"/>
        <v>945205.1</v>
      </c>
      <c r="M5478" s="39">
        <f t="shared" si="767"/>
        <v>322713.31938909489</v>
      </c>
      <c r="N5478" s="40">
        <f t="shared" si="768"/>
        <v>219942.96170314567</v>
      </c>
      <c r="O5478" s="41">
        <f t="shared" si="769"/>
        <v>0.68154286944060349</v>
      </c>
      <c r="P5478" s="42">
        <f t="shared" si="770"/>
        <v>11667</v>
      </c>
      <c r="Q5478" s="43" t="str">
        <f t="shared" si="771"/>
        <v>MEDIA GEO</v>
      </c>
    </row>
    <row r="5479" spans="2:17" s="44" customFormat="1" x14ac:dyDescent="0.3">
      <c r="B5479" s="87">
        <v>5432</v>
      </c>
      <c r="C5479" s="88">
        <v>72154500</v>
      </c>
      <c r="D5479" s="89" t="s">
        <v>1291</v>
      </c>
      <c r="E5479" s="78">
        <v>16624</v>
      </c>
      <c r="F5479" s="35">
        <f t="shared" si="772"/>
        <v>17472</v>
      </c>
      <c r="G5479" s="36">
        <v>779604.7</v>
      </c>
      <c r="H5479" s="36">
        <v>797972.35</v>
      </c>
      <c r="I5479" s="37">
        <v>867361.25</v>
      </c>
      <c r="J5479" s="38">
        <f t="shared" si="764"/>
        <v>17472</v>
      </c>
      <c r="K5479" s="38">
        <f t="shared" si="765"/>
        <v>615602.57499999995</v>
      </c>
      <c r="L5479" s="38">
        <f t="shared" si="766"/>
        <v>788788.52499999991</v>
      </c>
      <c r="M5479" s="39">
        <f t="shared" si="767"/>
        <v>311602.71438407822</v>
      </c>
      <c r="N5479" s="40">
        <f t="shared" si="768"/>
        <v>207981.82269622531</v>
      </c>
      <c r="O5479" s="41">
        <f t="shared" si="769"/>
        <v>0.66745831501284392</v>
      </c>
      <c r="P5479" s="42">
        <f t="shared" si="770"/>
        <v>17472</v>
      </c>
      <c r="Q5479" s="43" t="str">
        <f t="shared" si="771"/>
        <v>MEDIA GEO</v>
      </c>
    </row>
    <row r="5480" spans="2:17" s="44" customFormat="1" x14ac:dyDescent="0.3">
      <c r="B5480" s="87">
        <v>5433</v>
      </c>
      <c r="C5480" s="88">
        <v>72154500</v>
      </c>
      <c r="D5480" s="89" t="s">
        <v>1292</v>
      </c>
      <c r="E5480" s="78">
        <v>14728</v>
      </c>
      <c r="F5480" s="35">
        <f t="shared" si="772"/>
        <v>15479</v>
      </c>
      <c r="G5480" s="36">
        <v>590680.30000000005</v>
      </c>
      <c r="H5480" s="36">
        <v>612546.55000000005</v>
      </c>
      <c r="I5480" s="37">
        <v>659194.55000000005</v>
      </c>
      <c r="J5480" s="38">
        <f t="shared" si="764"/>
        <v>15479</v>
      </c>
      <c r="K5480" s="38">
        <f t="shared" si="765"/>
        <v>469475.10000000003</v>
      </c>
      <c r="L5480" s="38">
        <f t="shared" si="766"/>
        <v>601613.42500000005</v>
      </c>
      <c r="M5480" s="39">
        <f t="shared" si="767"/>
        <v>246497.218673025</v>
      </c>
      <c r="N5480" s="40">
        <f t="shared" si="768"/>
        <v>163354.54900133266</v>
      </c>
      <c r="O5480" s="41">
        <f t="shared" si="769"/>
        <v>0.6627034166175324</v>
      </c>
      <c r="P5480" s="42">
        <f t="shared" si="770"/>
        <v>15479</v>
      </c>
      <c r="Q5480" s="43" t="str">
        <f t="shared" si="771"/>
        <v>MEDIA GEO</v>
      </c>
    </row>
    <row r="5481" spans="2:17" s="44" customFormat="1" x14ac:dyDescent="0.3">
      <c r="B5481" s="87">
        <v>5434</v>
      </c>
      <c r="C5481" s="88">
        <v>72154500</v>
      </c>
      <c r="D5481" s="89" t="s">
        <v>1293</v>
      </c>
      <c r="E5481" s="78">
        <v>36820</v>
      </c>
      <c r="F5481" s="35">
        <f t="shared" si="772"/>
        <v>38698</v>
      </c>
      <c r="G5481" s="36">
        <v>590971.85</v>
      </c>
      <c r="H5481" s="36">
        <v>600301.44999999995</v>
      </c>
      <c r="I5481" s="37">
        <v>659194.55000000005</v>
      </c>
      <c r="J5481" s="38">
        <f t="shared" si="764"/>
        <v>38698</v>
      </c>
      <c r="K5481" s="38">
        <f t="shared" si="765"/>
        <v>472291.46249999997</v>
      </c>
      <c r="L5481" s="38">
        <f t="shared" si="766"/>
        <v>595636.64999999991</v>
      </c>
      <c r="M5481" s="39">
        <f t="shared" si="767"/>
        <v>308432.10566177656</v>
      </c>
      <c r="N5481" s="40">
        <f t="shared" si="768"/>
        <v>190730.81523073092</v>
      </c>
      <c r="O5481" s="41">
        <f t="shared" si="769"/>
        <v>0.61838833159568785</v>
      </c>
      <c r="P5481" s="42">
        <f t="shared" si="770"/>
        <v>38698</v>
      </c>
      <c r="Q5481" s="43" t="str">
        <f t="shared" si="771"/>
        <v>MEDIA GEO</v>
      </c>
    </row>
    <row r="5482" spans="2:17" s="44" customFormat="1" x14ac:dyDescent="0.3">
      <c r="B5482" s="87">
        <v>5435</v>
      </c>
      <c r="C5482" s="88">
        <v>72154500</v>
      </c>
      <c r="D5482" s="89" t="s">
        <v>1399</v>
      </c>
      <c r="E5482" s="78">
        <v>35126</v>
      </c>
      <c r="F5482" s="35">
        <f t="shared" si="772"/>
        <v>36917</v>
      </c>
      <c r="G5482" s="36">
        <v>588639.44999999995</v>
      </c>
      <c r="H5482" s="36">
        <v>604966.25</v>
      </c>
      <c r="I5482" s="37">
        <v>659194.55000000005</v>
      </c>
      <c r="J5482" s="38">
        <f t="shared" si="764"/>
        <v>36917</v>
      </c>
      <c r="K5482" s="38">
        <f t="shared" si="765"/>
        <v>472429.3125</v>
      </c>
      <c r="L5482" s="38">
        <f t="shared" si="766"/>
        <v>596802.85</v>
      </c>
      <c r="M5482" s="39">
        <f t="shared" si="767"/>
        <v>305109.07853696862</v>
      </c>
      <c r="N5482" s="40">
        <f t="shared" si="768"/>
        <v>189640.43739400562</v>
      </c>
      <c r="O5482" s="41">
        <f t="shared" si="769"/>
        <v>0.62154963825839682</v>
      </c>
      <c r="P5482" s="42">
        <f t="shared" si="770"/>
        <v>36917</v>
      </c>
      <c r="Q5482" s="43" t="str">
        <f t="shared" si="771"/>
        <v>MEDIA GEO</v>
      </c>
    </row>
    <row r="5483" spans="2:17" s="44" customFormat="1" x14ac:dyDescent="0.3">
      <c r="B5483" s="87">
        <v>5436</v>
      </c>
      <c r="C5483" s="88">
        <v>72154500</v>
      </c>
      <c r="D5483" s="89" t="s">
        <v>1294</v>
      </c>
      <c r="E5483" s="78">
        <v>31629</v>
      </c>
      <c r="F5483" s="35">
        <f t="shared" si="772"/>
        <v>33242</v>
      </c>
      <c r="G5483" s="36">
        <v>782228.65</v>
      </c>
      <c r="H5483" s="36">
        <v>796223.05</v>
      </c>
      <c r="I5483" s="37">
        <v>867361.25</v>
      </c>
      <c r="J5483" s="38">
        <f t="shared" si="764"/>
        <v>33242</v>
      </c>
      <c r="K5483" s="38">
        <f t="shared" si="765"/>
        <v>619763.73750000005</v>
      </c>
      <c r="L5483" s="38">
        <f t="shared" si="766"/>
        <v>789225.85000000009</v>
      </c>
      <c r="M5483" s="39">
        <f t="shared" si="767"/>
        <v>366069.80367737205</v>
      </c>
      <c r="N5483" s="40">
        <f t="shared" si="768"/>
        <v>235344.7969476947</v>
      </c>
      <c r="O5483" s="41">
        <f t="shared" si="769"/>
        <v>0.64289595750189465</v>
      </c>
      <c r="P5483" s="42">
        <f t="shared" si="770"/>
        <v>33242</v>
      </c>
      <c r="Q5483" s="43" t="str">
        <f t="shared" si="771"/>
        <v>MEDIA GEO</v>
      </c>
    </row>
    <row r="5484" spans="2:17" s="44" customFormat="1" x14ac:dyDescent="0.3">
      <c r="B5484" s="87">
        <v>5437</v>
      </c>
      <c r="C5484" s="88">
        <v>72154500</v>
      </c>
      <c r="D5484" s="89" t="s">
        <v>1498</v>
      </c>
      <c r="E5484" s="78">
        <v>9923</v>
      </c>
      <c r="F5484" s="35">
        <f t="shared" si="772"/>
        <v>10429</v>
      </c>
      <c r="G5484" s="36">
        <v>872900.7</v>
      </c>
      <c r="H5484" s="36">
        <v>900014.85</v>
      </c>
      <c r="I5484" s="37">
        <v>971444.6</v>
      </c>
      <c r="J5484" s="38">
        <f t="shared" si="764"/>
        <v>10429</v>
      </c>
      <c r="K5484" s="38">
        <f t="shared" si="765"/>
        <v>688697.28749999998</v>
      </c>
      <c r="L5484" s="38">
        <f t="shared" si="766"/>
        <v>886457.77499999991</v>
      </c>
      <c r="M5484" s="39">
        <f t="shared" si="767"/>
        <v>298688.70898581104</v>
      </c>
      <c r="N5484" s="40">
        <f t="shared" si="768"/>
        <v>203830.39496672776</v>
      </c>
      <c r="O5484" s="41">
        <f t="shared" si="769"/>
        <v>0.68241747623747828</v>
      </c>
      <c r="P5484" s="42">
        <f t="shared" si="770"/>
        <v>10429</v>
      </c>
      <c r="Q5484" s="43" t="str">
        <f t="shared" si="771"/>
        <v>MEDIA GEO</v>
      </c>
    </row>
    <row r="5485" spans="2:17" s="44" customFormat="1" x14ac:dyDescent="0.3">
      <c r="B5485" s="87">
        <v>5438</v>
      </c>
      <c r="C5485" s="88">
        <v>72154500</v>
      </c>
      <c r="D5485" s="89" t="s">
        <v>1499</v>
      </c>
      <c r="E5485" s="78">
        <v>14268</v>
      </c>
      <c r="F5485" s="35">
        <f t="shared" si="772"/>
        <v>14996</v>
      </c>
      <c r="G5485" s="36">
        <v>885437.35</v>
      </c>
      <c r="H5485" s="36">
        <v>902638.8</v>
      </c>
      <c r="I5485" s="37">
        <v>971444.6</v>
      </c>
      <c r="J5485" s="38">
        <f t="shared" si="764"/>
        <v>14996</v>
      </c>
      <c r="K5485" s="38">
        <f t="shared" si="765"/>
        <v>693629.1875</v>
      </c>
      <c r="L5485" s="38">
        <f t="shared" si="766"/>
        <v>894038.07499999995</v>
      </c>
      <c r="M5485" s="39">
        <f t="shared" si="767"/>
        <v>328485.59282129031</v>
      </c>
      <c r="N5485" s="40">
        <f t="shared" si="768"/>
        <v>221670.616915344</v>
      </c>
      <c r="O5485" s="41">
        <f t="shared" si="769"/>
        <v>0.67482599468507576</v>
      </c>
      <c r="P5485" s="42">
        <f t="shared" si="770"/>
        <v>14996</v>
      </c>
      <c r="Q5485" s="43" t="str">
        <f t="shared" si="771"/>
        <v>MEDIA GEO</v>
      </c>
    </row>
    <row r="5486" spans="2:17" s="44" customFormat="1" x14ac:dyDescent="0.3">
      <c r="B5486" s="87">
        <v>5439</v>
      </c>
      <c r="C5486" s="88">
        <v>72154500</v>
      </c>
      <c r="D5486" s="89" t="s">
        <v>1801</v>
      </c>
      <c r="E5486" s="78">
        <v>50186</v>
      </c>
      <c r="F5486" s="35">
        <f t="shared" si="772"/>
        <v>52745</v>
      </c>
      <c r="G5486" s="36">
        <v>563274.6</v>
      </c>
      <c r="H5486" s="36">
        <v>572021.1</v>
      </c>
      <c r="I5486" s="37">
        <v>624500.1</v>
      </c>
      <c r="J5486" s="38">
        <f t="shared" si="764"/>
        <v>52745</v>
      </c>
      <c r="K5486" s="38">
        <f t="shared" si="765"/>
        <v>453135.19999999995</v>
      </c>
      <c r="L5486" s="38">
        <f t="shared" si="766"/>
        <v>567647.85</v>
      </c>
      <c r="M5486" s="39">
        <f t="shared" si="767"/>
        <v>320967.83023591666</v>
      </c>
      <c r="N5486" s="40">
        <f t="shared" si="768"/>
        <v>189662.18212886484</v>
      </c>
      <c r="O5486" s="41">
        <f t="shared" si="769"/>
        <v>0.59090713854238908</v>
      </c>
      <c r="P5486" s="42">
        <f t="shared" si="770"/>
        <v>52745</v>
      </c>
      <c r="Q5486" s="43" t="str">
        <f t="shared" si="771"/>
        <v>MEDIA GEO</v>
      </c>
    </row>
    <row r="5487" spans="2:17" s="44" customFormat="1" x14ac:dyDescent="0.3">
      <c r="B5487" s="87">
        <v>5440</v>
      </c>
      <c r="C5487" s="88">
        <v>72154500</v>
      </c>
      <c r="D5487" s="89" t="s">
        <v>1802</v>
      </c>
      <c r="E5487" s="78">
        <v>34390</v>
      </c>
      <c r="F5487" s="35">
        <f t="shared" si="772"/>
        <v>36144</v>
      </c>
      <c r="G5487" s="36">
        <v>571729.55000000005</v>
      </c>
      <c r="H5487" s="36">
        <v>570271.80000000005</v>
      </c>
      <c r="I5487" s="37">
        <v>624500.1</v>
      </c>
      <c r="J5487" s="38">
        <f t="shared" si="764"/>
        <v>36144</v>
      </c>
      <c r="K5487" s="38">
        <f t="shared" si="765"/>
        <v>450661.36250000005</v>
      </c>
      <c r="L5487" s="38">
        <f t="shared" si="766"/>
        <v>571000.67500000005</v>
      </c>
      <c r="M5487" s="39">
        <f t="shared" si="767"/>
        <v>292893.89223812654</v>
      </c>
      <c r="N5487" s="40">
        <f t="shared" si="768"/>
        <v>181549.58987049462</v>
      </c>
      <c r="O5487" s="41">
        <f t="shared" si="769"/>
        <v>0.61984764681570226</v>
      </c>
      <c r="P5487" s="42">
        <f t="shared" si="770"/>
        <v>36144</v>
      </c>
      <c r="Q5487" s="43" t="str">
        <f t="shared" si="771"/>
        <v>MEDIA GEO</v>
      </c>
    </row>
    <row r="5488" spans="2:17" s="44" customFormat="1" ht="21.6" x14ac:dyDescent="0.3">
      <c r="B5488" s="87">
        <v>5441</v>
      </c>
      <c r="C5488" s="88">
        <v>72154500</v>
      </c>
      <c r="D5488" s="89" t="s">
        <v>1803</v>
      </c>
      <c r="E5488" s="78">
        <v>12243</v>
      </c>
      <c r="F5488" s="35">
        <f t="shared" si="772"/>
        <v>12867</v>
      </c>
      <c r="G5488" s="36">
        <v>947245.95</v>
      </c>
      <c r="H5488" s="36">
        <v>962989.65</v>
      </c>
      <c r="I5488" s="37">
        <v>1040833.5</v>
      </c>
      <c r="J5488" s="38">
        <f t="shared" si="764"/>
        <v>12867</v>
      </c>
      <c r="K5488" s="38">
        <f t="shared" si="765"/>
        <v>740984.02500000002</v>
      </c>
      <c r="L5488" s="38">
        <f t="shared" si="766"/>
        <v>955117.8</v>
      </c>
      <c r="M5488" s="39">
        <f t="shared" si="767"/>
        <v>332457.19385539071</v>
      </c>
      <c r="N5488" s="40">
        <f t="shared" si="768"/>
        <v>225984.39327587007</v>
      </c>
      <c r="O5488" s="41">
        <f t="shared" si="769"/>
        <v>0.67973982050202453</v>
      </c>
      <c r="P5488" s="42">
        <f t="shared" si="770"/>
        <v>12867</v>
      </c>
      <c r="Q5488" s="43" t="str">
        <f t="shared" si="771"/>
        <v>MEDIA GEO</v>
      </c>
    </row>
    <row r="5489" spans="2:17" s="44" customFormat="1" ht="21.6" x14ac:dyDescent="0.3">
      <c r="B5489" s="87">
        <v>5442</v>
      </c>
      <c r="C5489" s="88">
        <v>72154500</v>
      </c>
      <c r="D5489" s="89" t="s">
        <v>1804</v>
      </c>
      <c r="E5489" s="78">
        <v>12445</v>
      </c>
      <c r="F5489" s="35">
        <f t="shared" si="772"/>
        <v>13080</v>
      </c>
      <c r="G5489" s="36">
        <v>935292.4</v>
      </c>
      <c r="H5489" s="36">
        <v>962698.1</v>
      </c>
      <c r="I5489" s="37">
        <v>1040833.5</v>
      </c>
      <c r="J5489" s="38">
        <f t="shared" si="764"/>
        <v>13080</v>
      </c>
      <c r="K5489" s="38">
        <f t="shared" si="765"/>
        <v>737976</v>
      </c>
      <c r="L5489" s="38">
        <f t="shared" si="766"/>
        <v>948995.25</v>
      </c>
      <c r="M5489" s="39">
        <f t="shared" si="767"/>
        <v>332741.24057356757</v>
      </c>
      <c r="N5489" s="40">
        <f t="shared" si="768"/>
        <v>226034.63089207397</v>
      </c>
      <c r="O5489" s="41">
        <f t="shared" si="769"/>
        <v>0.67931053722839851</v>
      </c>
      <c r="P5489" s="42">
        <f t="shared" si="770"/>
        <v>13080</v>
      </c>
      <c r="Q5489" s="43" t="str">
        <f t="shared" si="771"/>
        <v>MEDIA GEO</v>
      </c>
    </row>
    <row r="5490" spans="2:17" s="44" customFormat="1" ht="21.6" x14ac:dyDescent="0.3">
      <c r="B5490" s="87">
        <v>5443</v>
      </c>
      <c r="C5490" s="88">
        <v>72154500</v>
      </c>
      <c r="D5490" s="89" t="s">
        <v>1805</v>
      </c>
      <c r="E5490" s="78">
        <v>33470</v>
      </c>
      <c r="F5490" s="35">
        <f t="shared" si="772"/>
        <v>35177</v>
      </c>
      <c r="G5490" s="36">
        <v>570271.80000000005</v>
      </c>
      <c r="H5490" s="36">
        <v>568230.94999999995</v>
      </c>
      <c r="I5490" s="37">
        <v>624500.1</v>
      </c>
      <c r="J5490" s="38">
        <f t="shared" si="764"/>
        <v>35177</v>
      </c>
      <c r="K5490" s="38">
        <f t="shared" si="765"/>
        <v>449544.96250000002</v>
      </c>
      <c r="L5490" s="38">
        <f t="shared" si="766"/>
        <v>569251.375</v>
      </c>
      <c r="M5490" s="39">
        <f t="shared" si="767"/>
        <v>290468.82172351237</v>
      </c>
      <c r="N5490" s="40">
        <f t="shared" si="768"/>
        <v>180518.57832216279</v>
      </c>
      <c r="O5490" s="41">
        <f t="shared" si="769"/>
        <v>0.62147316621125148</v>
      </c>
      <c r="P5490" s="42">
        <f t="shared" si="770"/>
        <v>35177</v>
      </c>
      <c r="Q5490" s="43" t="str">
        <f t="shared" si="771"/>
        <v>MEDIA GEO</v>
      </c>
    </row>
    <row r="5491" spans="2:17" s="44" customFormat="1" ht="21.6" x14ac:dyDescent="0.3">
      <c r="B5491" s="87">
        <v>5444</v>
      </c>
      <c r="C5491" s="88">
        <v>72154500</v>
      </c>
      <c r="D5491" s="89" t="s">
        <v>1806</v>
      </c>
      <c r="E5491" s="78">
        <v>54346</v>
      </c>
      <c r="F5491" s="35">
        <f t="shared" si="772"/>
        <v>57118</v>
      </c>
      <c r="G5491" s="36">
        <v>563566.15</v>
      </c>
      <c r="H5491" s="36">
        <v>570854.9</v>
      </c>
      <c r="I5491" s="37">
        <v>624500.1</v>
      </c>
      <c r="J5491" s="38">
        <f t="shared" si="764"/>
        <v>57118</v>
      </c>
      <c r="K5491" s="38">
        <f t="shared" si="765"/>
        <v>454009.78749999998</v>
      </c>
      <c r="L5491" s="38">
        <f t="shared" si="766"/>
        <v>567210.52500000002</v>
      </c>
      <c r="M5491" s="39">
        <f t="shared" si="767"/>
        <v>327298.51461358683</v>
      </c>
      <c r="N5491" s="40">
        <f t="shared" si="768"/>
        <v>191046.47402773835</v>
      </c>
      <c r="O5491" s="41">
        <f t="shared" si="769"/>
        <v>0.58370712208483588</v>
      </c>
      <c r="P5491" s="42">
        <f t="shared" si="770"/>
        <v>57118</v>
      </c>
      <c r="Q5491" s="43" t="str">
        <f t="shared" si="771"/>
        <v>MEDIA GEO</v>
      </c>
    </row>
    <row r="5492" spans="2:17" s="44" customFormat="1" x14ac:dyDescent="0.3">
      <c r="B5492" s="87">
        <v>5445</v>
      </c>
      <c r="C5492" s="88">
        <v>72154500</v>
      </c>
      <c r="D5492" s="89" t="s">
        <v>1807</v>
      </c>
      <c r="E5492" s="78">
        <v>14544</v>
      </c>
      <c r="F5492" s="35">
        <f t="shared" si="772"/>
        <v>15286</v>
      </c>
      <c r="G5492" s="36">
        <v>995060.15</v>
      </c>
      <c r="H5492" s="36">
        <v>1033544.75</v>
      </c>
      <c r="I5492" s="37">
        <v>1110222.3999999999</v>
      </c>
      <c r="J5492" s="38">
        <f t="shared" si="764"/>
        <v>15286</v>
      </c>
      <c r="K5492" s="38">
        <f t="shared" si="765"/>
        <v>788528.32499999995</v>
      </c>
      <c r="L5492" s="38">
        <f t="shared" si="766"/>
        <v>1014302.45</v>
      </c>
      <c r="M5492" s="39">
        <f t="shared" si="767"/>
        <v>363471.71069271461</v>
      </c>
      <c r="N5492" s="40">
        <f t="shared" si="768"/>
        <v>246204.4771430759</v>
      </c>
      <c r="O5492" s="41">
        <f t="shared" si="769"/>
        <v>0.67736902185276671</v>
      </c>
      <c r="P5492" s="42">
        <f t="shared" si="770"/>
        <v>15286</v>
      </c>
      <c r="Q5492" s="43" t="str">
        <f t="shared" si="771"/>
        <v>MEDIA GEO</v>
      </c>
    </row>
    <row r="5493" spans="2:17" s="44" customFormat="1" x14ac:dyDescent="0.3">
      <c r="B5493" s="87">
        <v>5446</v>
      </c>
      <c r="C5493" s="88">
        <v>72154500</v>
      </c>
      <c r="D5493" s="89" t="s">
        <v>1808</v>
      </c>
      <c r="E5493" s="78">
        <v>13716</v>
      </c>
      <c r="F5493" s="35">
        <f t="shared" si="772"/>
        <v>14416</v>
      </c>
      <c r="G5493" s="36">
        <v>1009346.1</v>
      </c>
      <c r="H5493" s="36">
        <v>1013427.8</v>
      </c>
      <c r="I5493" s="37">
        <v>1110222.3999999999</v>
      </c>
      <c r="J5493" s="38">
        <f t="shared" si="764"/>
        <v>14416</v>
      </c>
      <c r="K5493" s="38">
        <f t="shared" si="765"/>
        <v>786853.07499999995</v>
      </c>
      <c r="L5493" s="38">
        <f t="shared" si="766"/>
        <v>1011386.95</v>
      </c>
      <c r="M5493" s="39">
        <f t="shared" si="767"/>
        <v>357702.45471545035</v>
      </c>
      <c r="N5493" s="40">
        <f t="shared" si="768"/>
        <v>242740.18001878363</v>
      </c>
      <c r="O5493" s="41">
        <f t="shared" si="769"/>
        <v>0.67860920946679448</v>
      </c>
      <c r="P5493" s="42">
        <f t="shared" si="770"/>
        <v>14416</v>
      </c>
      <c r="Q5493" s="43" t="str">
        <f t="shared" si="771"/>
        <v>MEDIA GEO</v>
      </c>
    </row>
    <row r="5494" spans="2:17" s="44" customFormat="1" x14ac:dyDescent="0.3">
      <c r="B5494" s="87">
        <v>5447</v>
      </c>
      <c r="C5494" s="88">
        <v>72154500</v>
      </c>
      <c r="D5494" s="89" t="s">
        <v>1809</v>
      </c>
      <c r="E5494" s="78">
        <v>16348</v>
      </c>
      <c r="F5494" s="35">
        <f t="shared" si="772"/>
        <v>17182</v>
      </c>
      <c r="G5494" s="36">
        <v>876690.85</v>
      </c>
      <c r="H5494" s="36">
        <v>887769.75</v>
      </c>
      <c r="I5494" s="37">
        <v>971444.6</v>
      </c>
      <c r="J5494" s="38">
        <f t="shared" si="764"/>
        <v>17182</v>
      </c>
      <c r="K5494" s="38">
        <f t="shared" si="765"/>
        <v>688271.8</v>
      </c>
      <c r="L5494" s="38">
        <f t="shared" si="766"/>
        <v>882230.3</v>
      </c>
      <c r="M5494" s="39">
        <f t="shared" si="767"/>
        <v>337605.60047647927</v>
      </c>
      <c r="N5494" s="40">
        <f t="shared" si="768"/>
        <v>226573.70074912754</v>
      </c>
      <c r="O5494" s="41">
        <f t="shared" si="769"/>
        <v>0.67111949691993555</v>
      </c>
      <c r="P5494" s="42">
        <f t="shared" si="770"/>
        <v>17182</v>
      </c>
      <c r="Q5494" s="43" t="str">
        <f t="shared" si="771"/>
        <v>MEDIA GEO</v>
      </c>
    </row>
    <row r="5495" spans="2:17" s="44" customFormat="1" x14ac:dyDescent="0.3">
      <c r="B5495" s="87">
        <v>5448</v>
      </c>
      <c r="C5495" s="88">
        <v>72154500</v>
      </c>
      <c r="D5495" s="89" t="s">
        <v>1810</v>
      </c>
      <c r="E5495" s="78">
        <v>11746</v>
      </c>
      <c r="F5495" s="35">
        <f t="shared" si="772"/>
        <v>12345</v>
      </c>
      <c r="G5495" s="36">
        <v>865611.95</v>
      </c>
      <c r="H5495" s="36">
        <v>899140.2</v>
      </c>
      <c r="I5495" s="37">
        <v>971444.6</v>
      </c>
      <c r="J5495" s="38">
        <f t="shared" si="764"/>
        <v>12345</v>
      </c>
      <c r="K5495" s="38">
        <f t="shared" si="765"/>
        <v>687135.4375</v>
      </c>
      <c r="L5495" s="38">
        <f t="shared" si="766"/>
        <v>882376.07499999995</v>
      </c>
      <c r="M5495" s="39">
        <f t="shared" si="767"/>
        <v>310824.28822966543</v>
      </c>
      <c r="N5495" s="40">
        <f t="shared" si="768"/>
        <v>211056.72875093049</v>
      </c>
      <c r="O5495" s="41">
        <f t="shared" si="769"/>
        <v>0.67902263993920087</v>
      </c>
      <c r="P5495" s="42">
        <f t="shared" si="770"/>
        <v>12345</v>
      </c>
      <c r="Q5495" s="43" t="str">
        <f t="shared" si="771"/>
        <v>MEDIA GEO</v>
      </c>
    </row>
    <row r="5496" spans="2:17" s="44" customFormat="1" x14ac:dyDescent="0.3">
      <c r="B5496" s="87">
        <v>5449</v>
      </c>
      <c r="C5496" s="88">
        <v>72154500</v>
      </c>
      <c r="D5496" s="89" t="s">
        <v>1811</v>
      </c>
      <c r="E5496" s="78">
        <v>12942</v>
      </c>
      <c r="F5496" s="35">
        <f t="shared" si="772"/>
        <v>13602</v>
      </c>
      <c r="G5496" s="36">
        <v>1405854.1</v>
      </c>
      <c r="H5496" s="36">
        <v>1454251.4</v>
      </c>
      <c r="I5496" s="37">
        <v>1561250.25</v>
      </c>
      <c r="J5496" s="38">
        <f t="shared" si="764"/>
        <v>13602</v>
      </c>
      <c r="K5496" s="38">
        <f t="shared" si="765"/>
        <v>1108739.4375</v>
      </c>
      <c r="L5496" s="38">
        <f t="shared" si="766"/>
        <v>1430052.75</v>
      </c>
      <c r="M5496" s="39">
        <f t="shared" si="767"/>
        <v>456471.59575260867</v>
      </c>
      <c r="N5496" s="40">
        <f t="shared" si="768"/>
        <v>313156.09433801461</v>
      </c>
      <c r="O5496" s="41">
        <f t="shared" si="769"/>
        <v>0.68603632132180692</v>
      </c>
      <c r="P5496" s="42">
        <f t="shared" si="770"/>
        <v>13602</v>
      </c>
      <c r="Q5496" s="43" t="str">
        <f t="shared" si="771"/>
        <v>MEDIA GEO</v>
      </c>
    </row>
    <row r="5497" spans="2:17" s="44" customFormat="1" x14ac:dyDescent="0.3">
      <c r="B5497" s="87">
        <v>5450</v>
      </c>
      <c r="C5497" s="88">
        <v>72154500</v>
      </c>
      <c r="D5497" s="89" t="s">
        <v>1812</v>
      </c>
      <c r="E5497" s="78">
        <v>14618</v>
      </c>
      <c r="F5497" s="35">
        <f t="shared" si="772"/>
        <v>15364</v>
      </c>
      <c r="G5497" s="36">
        <v>1409352.7</v>
      </c>
      <c r="H5497" s="36">
        <v>1435300.65</v>
      </c>
      <c r="I5497" s="37">
        <v>1561250.25</v>
      </c>
      <c r="J5497" s="38">
        <f t="shared" si="764"/>
        <v>15364</v>
      </c>
      <c r="K5497" s="38">
        <f t="shared" si="765"/>
        <v>1105316.8999999999</v>
      </c>
      <c r="L5497" s="38">
        <f t="shared" si="766"/>
        <v>1422326.6749999998</v>
      </c>
      <c r="M5497" s="39">
        <f t="shared" si="767"/>
        <v>469337.05964895571</v>
      </c>
      <c r="N5497" s="40">
        <f t="shared" si="768"/>
        <v>321007.42895378161</v>
      </c>
      <c r="O5497" s="41">
        <f t="shared" si="769"/>
        <v>0.68395926201498258</v>
      </c>
      <c r="P5497" s="42">
        <f t="shared" si="770"/>
        <v>15364</v>
      </c>
      <c r="Q5497" s="43" t="str">
        <f t="shared" si="771"/>
        <v>MEDIA GEO</v>
      </c>
    </row>
    <row r="5498" spans="2:17" s="44" customFormat="1" x14ac:dyDescent="0.3">
      <c r="B5498" s="87">
        <v>5451</v>
      </c>
      <c r="C5498" s="88">
        <v>72154500</v>
      </c>
      <c r="D5498" s="89" t="s">
        <v>1813</v>
      </c>
      <c r="E5498" s="78">
        <v>47369</v>
      </c>
      <c r="F5498" s="35">
        <f t="shared" si="772"/>
        <v>49785</v>
      </c>
      <c r="G5498" s="36">
        <v>681643.9</v>
      </c>
      <c r="H5498" s="36">
        <v>711382</v>
      </c>
      <c r="I5498" s="37">
        <v>763277.9</v>
      </c>
      <c r="J5498" s="38">
        <f t="shared" si="764"/>
        <v>49785</v>
      </c>
      <c r="K5498" s="38">
        <f t="shared" si="765"/>
        <v>551522.19999999995</v>
      </c>
      <c r="L5498" s="38">
        <f t="shared" si="766"/>
        <v>696512.95</v>
      </c>
      <c r="M5498" s="39">
        <f t="shared" si="767"/>
        <v>368434.59799139795</v>
      </c>
      <c r="N5498" s="40">
        <f t="shared" si="768"/>
        <v>225319.29156208475</v>
      </c>
      <c r="O5498" s="41">
        <f t="shared" si="769"/>
        <v>0.61155844969626172</v>
      </c>
      <c r="P5498" s="42">
        <f t="shared" si="770"/>
        <v>49785</v>
      </c>
      <c r="Q5498" s="43" t="str">
        <f t="shared" si="771"/>
        <v>MEDIA GEO</v>
      </c>
    </row>
    <row r="5499" spans="2:17" s="44" customFormat="1" x14ac:dyDescent="0.3">
      <c r="B5499" s="87">
        <v>5452</v>
      </c>
      <c r="C5499" s="88">
        <v>72154500</v>
      </c>
      <c r="D5499" s="89" t="s">
        <v>1814</v>
      </c>
      <c r="E5499" s="78">
        <v>52929</v>
      </c>
      <c r="F5499" s="35">
        <f t="shared" si="772"/>
        <v>55628</v>
      </c>
      <c r="G5499" s="36">
        <v>689807.3</v>
      </c>
      <c r="H5499" s="36">
        <v>704967.9</v>
      </c>
      <c r="I5499" s="37">
        <v>763277.9</v>
      </c>
      <c r="J5499" s="38">
        <f t="shared" si="764"/>
        <v>55628</v>
      </c>
      <c r="K5499" s="38">
        <f t="shared" si="765"/>
        <v>553420.27500000002</v>
      </c>
      <c r="L5499" s="38">
        <f t="shared" si="766"/>
        <v>697387.60000000009</v>
      </c>
      <c r="M5499" s="39">
        <f t="shared" si="767"/>
        <v>379069.04014529561</v>
      </c>
      <c r="N5499" s="40">
        <f t="shared" si="768"/>
        <v>228707.35280076892</v>
      </c>
      <c r="O5499" s="41">
        <f t="shared" si="769"/>
        <v>0.60333957295247942</v>
      </c>
      <c r="P5499" s="42">
        <f t="shared" si="770"/>
        <v>55628</v>
      </c>
      <c r="Q5499" s="43" t="str">
        <f t="shared" si="771"/>
        <v>MEDIA GEO</v>
      </c>
    </row>
    <row r="5500" spans="2:17" s="44" customFormat="1" x14ac:dyDescent="0.3">
      <c r="B5500" s="87">
        <v>5453</v>
      </c>
      <c r="C5500" s="88">
        <v>72154500</v>
      </c>
      <c r="D5500" s="89" t="s">
        <v>1508</v>
      </c>
      <c r="E5500" s="78">
        <v>12758</v>
      </c>
      <c r="F5500" s="35">
        <f t="shared" si="772"/>
        <v>13409</v>
      </c>
      <c r="G5500" s="36">
        <v>1245501.6000000001</v>
      </c>
      <c r="H5500" s="36">
        <v>1286610.1499999999</v>
      </c>
      <c r="I5500" s="37">
        <v>1387778</v>
      </c>
      <c r="J5500" s="38">
        <f t="shared" si="764"/>
        <v>13409</v>
      </c>
      <c r="K5500" s="38">
        <f t="shared" si="765"/>
        <v>983324.6875</v>
      </c>
      <c r="L5500" s="38">
        <f t="shared" si="766"/>
        <v>1266055.875</v>
      </c>
      <c r="M5500" s="39">
        <f t="shared" si="767"/>
        <v>415553.46990835853</v>
      </c>
      <c r="N5500" s="40">
        <f t="shared" si="768"/>
        <v>284359.08168886986</v>
      </c>
      <c r="O5500" s="41">
        <f t="shared" si="769"/>
        <v>0.68428999462230267</v>
      </c>
      <c r="P5500" s="42">
        <f t="shared" si="770"/>
        <v>13409</v>
      </c>
      <c r="Q5500" s="43" t="str">
        <f t="shared" si="771"/>
        <v>MEDIA GEO</v>
      </c>
    </row>
    <row r="5501" spans="2:17" s="44" customFormat="1" x14ac:dyDescent="0.3">
      <c r="B5501" s="87">
        <v>5454</v>
      </c>
      <c r="C5501" s="88">
        <v>72154500</v>
      </c>
      <c r="D5501" s="89" t="s">
        <v>1404</v>
      </c>
      <c r="E5501" s="78">
        <v>11175</v>
      </c>
      <c r="F5501" s="35">
        <f t="shared" si="772"/>
        <v>11745</v>
      </c>
      <c r="G5501" s="36">
        <v>992436.2</v>
      </c>
      <c r="H5501" s="36">
        <v>1024215.15</v>
      </c>
      <c r="I5501" s="37">
        <v>1110222.3999999999</v>
      </c>
      <c r="J5501" s="38">
        <f t="shared" si="764"/>
        <v>11745</v>
      </c>
      <c r="K5501" s="38">
        <f t="shared" si="765"/>
        <v>784654.6875</v>
      </c>
      <c r="L5501" s="38">
        <f t="shared" si="766"/>
        <v>1008325.675</v>
      </c>
      <c r="M5501" s="39">
        <f t="shared" si="767"/>
        <v>339304.17213297536</v>
      </c>
      <c r="N5501" s="40">
        <f t="shared" si="768"/>
        <v>231619.31185507847</v>
      </c>
      <c r="O5501" s="41">
        <f t="shared" si="769"/>
        <v>0.68263030896155752</v>
      </c>
      <c r="P5501" s="42">
        <f t="shared" si="770"/>
        <v>11745</v>
      </c>
      <c r="Q5501" s="43" t="str">
        <f t="shared" si="771"/>
        <v>MEDIA GEO</v>
      </c>
    </row>
    <row r="5502" spans="2:17" s="44" customFormat="1" x14ac:dyDescent="0.3">
      <c r="B5502" s="87">
        <v>5455</v>
      </c>
      <c r="C5502" s="88">
        <v>72154500</v>
      </c>
      <c r="D5502" s="89" t="s">
        <v>1815</v>
      </c>
      <c r="E5502" s="78">
        <v>34742</v>
      </c>
      <c r="F5502" s="35">
        <f t="shared" si="772"/>
        <v>36514</v>
      </c>
      <c r="G5502" s="36">
        <v>563274.6</v>
      </c>
      <c r="H5502" s="36">
        <v>579892.94999999995</v>
      </c>
      <c r="I5502" s="37">
        <v>624500.1</v>
      </c>
      <c r="J5502" s="38">
        <f t="shared" si="764"/>
        <v>36514</v>
      </c>
      <c r="K5502" s="38">
        <f t="shared" si="765"/>
        <v>451045.41249999998</v>
      </c>
      <c r="L5502" s="38">
        <f t="shared" si="766"/>
        <v>571583.77499999991</v>
      </c>
      <c r="M5502" s="39">
        <f t="shared" si="767"/>
        <v>293775.09815784625</v>
      </c>
      <c r="N5502" s="40">
        <f t="shared" si="768"/>
        <v>181911.06704291113</v>
      </c>
      <c r="O5502" s="41">
        <f t="shared" si="769"/>
        <v>0.61921881120492306</v>
      </c>
      <c r="P5502" s="42">
        <f t="shared" si="770"/>
        <v>36514</v>
      </c>
      <c r="Q5502" s="43" t="str">
        <f t="shared" si="771"/>
        <v>MEDIA GEO</v>
      </c>
    </row>
    <row r="5503" spans="2:17" s="44" customFormat="1" x14ac:dyDescent="0.3">
      <c r="B5503" s="87">
        <v>5456</v>
      </c>
      <c r="C5503" s="88">
        <v>72154500</v>
      </c>
      <c r="D5503" s="89" t="s">
        <v>1816</v>
      </c>
      <c r="E5503" s="78">
        <v>15931</v>
      </c>
      <c r="F5503" s="35">
        <f t="shared" si="772"/>
        <v>16743</v>
      </c>
      <c r="G5503" s="36">
        <v>781645.55</v>
      </c>
      <c r="H5503" s="36">
        <v>797972.35</v>
      </c>
      <c r="I5503" s="37">
        <v>867361.25</v>
      </c>
      <c r="J5503" s="38">
        <f t="shared" si="764"/>
        <v>16743</v>
      </c>
      <c r="K5503" s="38">
        <f t="shared" si="765"/>
        <v>615930.53749999998</v>
      </c>
      <c r="L5503" s="38">
        <f t="shared" si="766"/>
        <v>789808.95</v>
      </c>
      <c r="M5503" s="39">
        <f t="shared" si="767"/>
        <v>308501.83314384305</v>
      </c>
      <c r="N5503" s="40">
        <f t="shared" si="768"/>
        <v>206304.64938708584</v>
      </c>
      <c r="O5503" s="41">
        <f t="shared" si="769"/>
        <v>0.66873070829013059</v>
      </c>
      <c r="P5503" s="42">
        <f t="shared" si="770"/>
        <v>16743</v>
      </c>
      <c r="Q5503" s="43" t="str">
        <f t="shared" si="771"/>
        <v>MEDIA GEO</v>
      </c>
    </row>
    <row r="5504" spans="2:17" s="44" customFormat="1" x14ac:dyDescent="0.3">
      <c r="B5504" s="87">
        <v>5457</v>
      </c>
      <c r="C5504" s="88">
        <v>72154500</v>
      </c>
      <c r="D5504" s="89" t="s">
        <v>1817</v>
      </c>
      <c r="E5504" s="78">
        <v>46525</v>
      </c>
      <c r="F5504" s="35">
        <f t="shared" si="772"/>
        <v>48898</v>
      </c>
      <c r="G5504" s="36">
        <v>793307.55</v>
      </c>
      <c r="H5504" s="36">
        <v>789808.95</v>
      </c>
      <c r="I5504" s="37">
        <v>867361.25</v>
      </c>
      <c r="J5504" s="38">
        <f t="shared" si="764"/>
        <v>48898</v>
      </c>
      <c r="K5504" s="38">
        <f t="shared" si="765"/>
        <v>624843.9375</v>
      </c>
      <c r="L5504" s="38">
        <f t="shared" si="766"/>
        <v>791558.25</v>
      </c>
      <c r="M5504" s="39">
        <f t="shared" si="767"/>
        <v>403751.07121150027</v>
      </c>
      <c r="N5504" s="40">
        <f t="shared" si="768"/>
        <v>250919.01297852467</v>
      </c>
      <c r="O5504" s="41">
        <f t="shared" si="769"/>
        <v>0.62146959071988117</v>
      </c>
      <c r="P5504" s="42">
        <f t="shared" si="770"/>
        <v>48898</v>
      </c>
      <c r="Q5504" s="43" t="str">
        <f t="shared" si="771"/>
        <v>MEDIA GEO</v>
      </c>
    </row>
    <row r="5505" spans="2:17" s="44" customFormat="1" x14ac:dyDescent="0.3">
      <c r="B5505" s="87">
        <v>5458</v>
      </c>
      <c r="C5505" s="88">
        <v>72154500</v>
      </c>
      <c r="D5505" s="89" t="s">
        <v>1818</v>
      </c>
      <c r="E5505" s="78">
        <v>42422</v>
      </c>
      <c r="F5505" s="35">
        <f t="shared" si="772"/>
        <v>44586</v>
      </c>
      <c r="G5505" s="36">
        <v>557152.05000000005</v>
      </c>
      <c r="H5505" s="36">
        <v>571729.55000000005</v>
      </c>
      <c r="I5505" s="37">
        <v>624500.1</v>
      </c>
      <c r="J5505" s="38">
        <f t="shared" si="764"/>
        <v>44586</v>
      </c>
      <c r="K5505" s="38">
        <f t="shared" si="765"/>
        <v>449491.92500000005</v>
      </c>
      <c r="L5505" s="38">
        <f t="shared" si="766"/>
        <v>564440.80000000005</v>
      </c>
      <c r="M5505" s="39">
        <f t="shared" si="767"/>
        <v>306883.71934104641</v>
      </c>
      <c r="N5505" s="40">
        <f t="shared" si="768"/>
        <v>185472.49603581976</v>
      </c>
      <c r="O5505" s="41">
        <f t="shared" si="769"/>
        <v>0.60437385350410266</v>
      </c>
      <c r="P5505" s="42">
        <f t="shared" si="770"/>
        <v>44586</v>
      </c>
      <c r="Q5505" s="43" t="str">
        <f t="shared" si="771"/>
        <v>MEDIA GEO</v>
      </c>
    </row>
    <row r="5506" spans="2:17" s="44" customFormat="1" x14ac:dyDescent="0.3">
      <c r="B5506" s="87">
        <v>5459</v>
      </c>
      <c r="C5506" s="88">
        <v>72154500</v>
      </c>
      <c r="D5506" s="89" t="s">
        <v>1819</v>
      </c>
      <c r="E5506" s="78">
        <v>44105</v>
      </c>
      <c r="F5506" s="35">
        <f t="shared" si="772"/>
        <v>46354</v>
      </c>
      <c r="G5506" s="36">
        <v>467646.2</v>
      </c>
      <c r="H5506" s="36">
        <v>484847.65</v>
      </c>
      <c r="I5506" s="37">
        <v>520416.75</v>
      </c>
      <c r="J5506" s="38">
        <f t="shared" si="764"/>
        <v>46354</v>
      </c>
      <c r="K5506" s="38">
        <f t="shared" si="765"/>
        <v>379816.15</v>
      </c>
      <c r="L5506" s="38">
        <f t="shared" si="766"/>
        <v>476246.92500000005</v>
      </c>
      <c r="M5506" s="39">
        <f t="shared" si="767"/>
        <v>271950.77251557237</v>
      </c>
      <c r="N5506" s="40">
        <f t="shared" si="768"/>
        <v>159521.00765956016</v>
      </c>
      <c r="O5506" s="41">
        <f t="shared" si="769"/>
        <v>0.58658045419019988</v>
      </c>
      <c r="P5506" s="42">
        <f t="shared" si="770"/>
        <v>46354</v>
      </c>
      <c r="Q5506" s="43" t="str">
        <f t="shared" si="771"/>
        <v>MEDIA GEO</v>
      </c>
    </row>
    <row r="5507" spans="2:17" s="44" customFormat="1" x14ac:dyDescent="0.3">
      <c r="B5507" s="87">
        <v>5460</v>
      </c>
      <c r="C5507" s="88">
        <v>72154500</v>
      </c>
      <c r="D5507" s="89" t="s">
        <v>1270</v>
      </c>
      <c r="E5507" s="78">
        <v>32481</v>
      </c>
      <c r="F5507" s="35">
        <f t="shared" si="772"/>
        <v>34138</v>
      </c>
      <c r="G5507" s="36">
        <v>311666.95</v>
      </c>
      <c r="H5507" s="36">
        <v>319247.25</v>
      </c>
      <c r="I5507" s="37">
        <v>346944.5</v>
      </c>
      <c r="J5507" s="38">
        <f t="shared" si="764"/>
        <v>34138</v>
      </c>
      <c r="K5507" s="38">
        <f t="shared" si="765"/>
        <v>252999.17499999999</v>
      </c>
      <c r="L5507" s="38">
        <f t="shared" si="766"/>
        <v>315457.09999999998</v>
      </c>
      <c r="M5507" s="39">
        <f t="shared" si="767"/>
        <v>185280.19506487495</v>
      </c>
      <c r="N5507" s="40">
        <f t="shared" si="768"/>
        <v>106873.67105379299</v>
      </c>
      <c r="O5507" s="41">
        <f t="shared" si="769"/>
        <v>0.57682188329071926</v>
      </c>
      <c r="P5507" s="42">
        <f t="shared" si="770"/>
        <v>34138</v>
      </c>
      <c r="Q5507" s="43" t="str">
        <f t="shared" si="771"/>
        <v>MEDIA GEO</v>
      </c>
    </row>
    <row r="5508" spans="2:17" s="44" customFormat="1" x14ac:dyDescent="0.3">
      <c r="B5508" s="87">
        <v>5461</v>
      </c>
      <c r="C5508" s="88">
        <v>72154500</v>
      </c>
      <c r="D5508" s="89" t="s">
        <v>1820</v>
      </c>
      <c r="E5508" s="78">
        <v>10899</v>
      </c>
      <c r="F5508" s="35">
        <f t="shared" si="772"/>
        <v>11455</v>
      </c>
      <c r="G5508" s="36">
        <v>558026.69999999995</v>
      </c>
      <c r="H5508" s="36">
        <v>574353.5</v>
      </c>
      <c r="I5508" s="37">
        <v>624500.1</v>
      </c>
      <c r="J5508" s="38">
        <f t="shared" si="764"/>
        <v>11455</v>
      </c>
      <c r="K5508" s="38">
        <f t="shared" si="765"/>
        <v>442083.82499999995</v>
      </c>
      <c r="L5508" s="38">
        <f t="shared" si="766"/>
        <v>566190.1</v>
      </c>
      <c r="M5508" s="39">
        <f t="shared" si="767"/>
        <v>218821.7385603404</v>
      </c>
      <c r="N5508" s="40">
        <f t="shared" si="768"/>
        <v>146630.42702855464</v>
      </c>
      <c r="O5508" s="41">
        <f t="shared" si="769"/>
        <v>0.67009076882972074</v>
      </c>
      <c r="P5508" s="42">
        <f t="shared" si="770"/>
        <v>11455</v>
      </c>
      <c r="Q5508" s="43" t="str">
        <f t="shared" si="771"/>
        <v>MEDIA GEO</v>
      </c>
    </row>
    <row r="5509" spans="2:17" s="44" customFormat="1" x14ac:dyDescent="0.3">
      <c r="B5509" s="87">
        <v>5462</v>
      </c>
      <c r="C5509" s="88">
        <v>72154500</v>
      </c>
      <c r="D5509" s="89" t="s">
        <v>1821</v>
      </c>
      <c r="E5509" s="78">
        <v>11175</v>
      </c>
      <c r="F5509" s="35">
        <f t="shared" si="772"/>
        <v>11745</v>
      </c>
      <c r="G5509" s="36">
        <v>689515.75</v>
      </c>
      <c r="H5509" s="36">
        <v>697096.05</v>
      </c>
      <c r="I5509" s="37">
        <v>763277.9</v>
      </c>
      <c r="J5509" s="38">
        <f t="shared" si="764"/>
        <v>11745</v>
      </c>
      <c r="K5509" s="38">
        <f t="shared" si="765"/>
        <v>540408.67500000005</v>
      </c>
      <c r="L5509" s="38">
        <f t="shared" si="766"/>
        <v>693305.9</v>
      </c>
      <c r="M5509" s="39">
        <f t="shared" si="767"/>
        <v>256208.26201782201</v>
      </c>
      <c r="N5509" s="40">
        <f t="shared" si="768"/>
        <v>172861.63032378571</v>
      </c>
      <c r="O5509" s="41">
        <f t="shared" si="769"/>
        <v>0.67469186575943185</v>
      </c>
      <c r="P5509" s="42">
        <f t="shared" si="770"/>
        <v>11745</v>
      </c>
      <c r="Q5509" s="43" t="str">
        <f t="shared" si="771"/>
        <v>MEDIA GEO</v>
      </c>
    </row>
    <row r="5510" spans="2:17" s="44" customFormat="1" x14ac:dyDescent="0.3">
      <c r="B5510" s="87">
        <v>5463</v>
      </c>
      <c r="C5510" s="88">
        <v>72154500</v>
      </c>
      <c r="D5510" s="89" t="s">
        <v>1307</v>
      </c>
      <c r="E5510" s="78">
        <v>19165</v>
      </c>
      <c r="F5510" s="35">
        <f t="shared" si="772"/>
        <v>20142</v>
      </c>
      <c r="G5510" s="36">
        <v>1886620.05</v>
      </c>
      <c r="H5510" s="36">
        <v>1897407.4</v>
      </c>
      <c r="I5510" s="37">
        <v>2081667</v>
      </c>
      <c r="J5510" s="38">
        <f t="shared" si="764"/>
        <v>20142</v>
      </c>
      <c r="K5510" s="38">
        <f t="shared" si="765"/>
        <v>1471459.1125</v>
      </c>
      <c r="L5510" s="38">
        <f t="shared" si="766"/>
        <v>1892013.7250000001</v>
      </c>
      <c r="M5510" s="39">
        <f t="shared" si="767"/>
        <v>622428.85988776723</v>
      </c>
      <c r="N5510" s="40">
        <f t="shared" si="768"/>
        <v>425881.12284619227</v>
      </c>
      <c r="O5510" s="41">
        <f t="shared" si="769"/>
        <v>0.68422457615957055</v>
      </c>
      <c r="P5510" s="42">
        <f t="shared" si="770"/>
        <v>20142</v>
      </c>
      <c r="Q5510" s="43" t="str">
        <f t="shared" si="771"/>
        <v>MEDIA GEO</v>
      </c>
    </row>
    <row r="5511" spans="2:17" s="44" customFormat="1" x14ac:dyDescent="0.3">
      <c r="B5511" s="87">
        <v>5464</v>
      </c>
      <c r="C5511" s="88">
        <v>72154500</v>
      </c>
      <c r="D5511" s="89" t="s">
        <v>1308</v>
      </c>
      <c r="E5511" s="78">
        <v>26106</v>
      </c>
      <c r="F5511" s="35">
        <f t="shared" si="772"/>
        <v>27437</v>
      </c>
      <c r="G5511" s="36">
        <v>931502.25</v>
      </c>
      <c r="H5511" s="36">
        <v>969403.75</v>
      </c>
      <c r="I5511" s="37">
        <v>1040833.5</v>
      </c>
      <c r="J5511" s="38">
        <f t="shared" si="764"/>
        <v>27437</v>
      </c>
      <c r="K5511" s="38">
        <f t="shared" si="765"/>
        <v>742294.125</v>
      </c>
      <c r="L5511" s="38">
        <f t="shared" si="766"/>
        <v>950453</v>
      </c>
      <c r="M5511" s="39">
        <f t="shared" si="767"/>
        <v>400729.78389565693</v>
      </c>
      <c r="N5511" s="40">
        <f t="shared" si="768"/>
        <v>263957.8588606235</v>
      </c>
      <c r="O5511" s="41">
        <f t="shared" si="769"/>
        <v>0.65869288849603835</v>
      </c>
      <c r="P5511" s="42">
        <f t="shared" si="770"/>
        <v>27437</v>
      </c>
      <c r="Q5511" s="43" t="str">
        <f t="shared" si="771"/>
        <v>MEDIA GEO</v>
      </c>
    </row>
    <row r="5512" spans="2:17" s="44" customFormat="1" x14ac:dyDescent="0.3">
      <c r="B5512" s="87">
        <v>5465</v>
      </c>
      <c r="C5512" s="88">
        <v>72154500</v>
      </c>
      <c r="D5512" s="89" t="s">
        <v>1822</v>
      </c>
      <c r="E5512" s="78">
        <v>43172</v>
      </c>
      <c r="F5512" s="35">
        <f t="shared" si="772"/>
        <v>45374</v>
      </c>
      <c r="G5512" s="36">
        <v>952493.85</v>
      </c>
      <c r="H5512" s="36">
        <v>969986.85</v>
      </c>
      <c r="I5512" s="37">
        <v>1040833.5</v>
      </c>
      <c r="J5512" s="38">
        <f t="shared" si="764"/>
        <v>45374</v>
      </c>
      <c r="K5512" s="38">
        <f t="shared" si="765"/>
        <v>752172.05</v>
      </c>
      <c r="L5512" s="38">
        <f t="shared" si="766"/>
        <v>961240.35</v>
      </c>
      <c r="M5512" s="39">
        <f t="shared" si="767"/>
        <v>457039.87140737579</v>
      </c>
      <c r="N5512" s="40">
        <f t="shared" si="768"/>
        <v>291091.72925522469</v>
      </c>
      <c r="O5512" s="41">
        <f t="shared" si="769"/>
        <v>0.63690664089952964</v>
      </c>
      <c r="P5512" s="42">
        <f t="shared" si="770"/>
        <v>45374</v>
      </c>
      <c r="Q5512" s="43" t="str">
        <f t="shared" si="771"/>
        <v>MEDIA GEO</v>
      </c>
    </row>
    <row r="5513" spans="2:17" s="44" customFormat="1" x14ac:dyDescent="0.3">
      <c r="B5513" s="87">
        <v>5466</v>
      </c>
      <c r="C5513" s="88">
        <v>72154500</v>
      </c>
      <c r="D5513" s="89" t="s">
        <v>1823</v>
      </c>
      <c r="E5513" s="78">
        <v>12224</v>
      </c>
      <c r="F5513" s="35">
        <f t="shared" si="772"/>
        <v>12847</v>
      </c>
      <c r="G5513" s="36">
        <v>1414600.6</v>
      </c>
      <c r="H5513" s="36">
        <v>1421306.25</v>
      </c>
      <c r="I5513" s="37">
        <v>1561250.25</v>
      </c>
      <c r="J5513" s="38">
        <f t="shared" ref="J5513:J5576" si="773">MIN(F5513:I5513)</f>
        <v>12847</v>
      </c>
      <c r="K5513" s="38">
        <f t="shared" ref="K5513:K5576" si="774">AVERAGE(F5513:I5513)</f>
        <v>1102501.0249999999</v>
      </c>
      <c r="L5513" s="38">
        <f t="shared" ref="L5513:L5576" si="775">MEDIAN(F5513:I5513)</f>
        <v>1417953.425</v>
      </c>
      <c r="M5513" s="39">
        <f t="shared" ref="M5513:M5576" si="776">GEOMEAN(F5513:I5513)</f>
        <v>448124.75667600578</v>
      </c>
      <c r="N5513" s="40">
        <f t="shared" ref="N5513:N5576" si="777">STDEVA(J5513,M5513)</f>
        <v>307787.85344527167</v>
      </c>
      <c r="O5513" s="41">
        <f t="shared" ref="O5513:O5576" si="778">N5513/M5513</f>
        <v>0.68683519234310531</v>
      </c>
      <c r="P5513" s="42">
        <f t="shared" ref="P5513:P5576" si="779">ROUND(IF(O5513&lt;=P5508,J5513,M5513),0)</f>
        <v>12847</v>
      </c>
      <c r="Q5513" s="43" t="str">
        <f t="shared" ref="Q5513:Q5576" si="780">IF(O5513&lt;=35%,"MENOR VALOR","MEDIA GEO")</f>
        <v>MEDIA GEO</v>
      </c>
    </row>
    <row r="5514" spans="2:17" s="44" customFormat="1" x14ac:dyDescent="0.3">
      <c r="B5514" s="87">
        <v>5467</v>
      </c>
      <c r="C5514" s="88">
        <v>72154500</v>
      </c>
      <c r="D5514" s="89" t="s">
        <v>1824</v>
      </c>
      <c r="E5514" s="78">
        <v>12169</v>
      </c>
      <c r="F5514" s="35">
        <f t="shared" si="772"/>
        <v>12790</v>
      </c>
      <c r="G5514" s="36">
        <v>1395941.4</v>
      </c>
      <c r="H5514" s="36">
        <v>1425096.4</v>
      </c>
      <c r="I5514" s="37">
        <v>1561250.25</v>
      </c>
      <c r="J5514" s="38">
        <f t="shared" si="773"/>
        <v>12790</v>
      </c>
      <c r="K5514" s="38">
        <f t="shared" si="774"/>
        <v>1098769.5125</v>
      </c>
      <c r="L5514" s="38">
        <f t="shared" si="775"/>
        <v>1410518.9</v>
      </c>
      <c r="M5514" s="39">
        <f t="shared" si="776"/>
        <v>446440.53917818202</v>
      </c>
      <c r="N5514" s="40">
        <f t="shared" si="777"/>
        <v>306637.23691809509</v>
      </c>
      <c r="O5514" s="41">
        <f t="shared" si="778"/>
        <v>0.68684899781404252</v>
      </c>
      <c r="P5514" s="42">
        <f t="shared" si="779"/>
        <v>12790</v>
      </c>
      <c r="Q5514" s="43" t="str">
        <f t="shared" si="780"/>
        <v>MEDIA GEO</v>
      </c>
    </row>
    <row r="5515" spans="2:17" s="44" customFormat="1" x14ac:dyDescent="0.3">
      <c r="B5515" s="87">
        <v>5468</v>
      </c>
      <c r="C5515" s="88">
        <v>72154500</v>
      </c>
      <c r="D5515" s="89" t="s">
        <v>1412</v>
      </c>
      <c r="E5515" s="78">
        <v>40042</v>
      </c>
      <c r="F5515" s="35">
        <f t="shared" si="772"/>
        <v>42084</v>
      </c>
      <c r="G5515" s="36">
        <v>2627740.15</v>
      </c>
      <c r="H5515" s="36">
        <v>2714622.05</v>
      </c>
      <c r="I5515" s="37">
        <v>2949028.25</v>
      </c>
      <c r="J5515" s="38">
        <f t="shared" si="773"/>
        <v>42084</v>
      </c>
      <c r="K5515" s="38">
        <f t="shared" si="774"/>
        <v>2083368.6124999998</v>
      </c>
      <c r="L5515" s="38">
        <f t="shared" si="775"/>
        <v>2671181.0999999996</v>
      </c>
      <c r="M5515" s="39">
        <f t="shared" si="776"/>
        <v>970000.44500244211</v>
      </c>
      <c r="N5515" s="40">
        <f t="shared" si="777"/>
        <v>656136.01063574082</v>
      </c>
      <c r="O5515" s="41">
        <f t="shared" si="778"/>
        <v>0.67642856662203787</v>
      </c>
      <c r="P5515" s="42">
        <f t="shared" si="779"/>
        <v>42084</v>
      </c>
      <c r="Q5515" s="43" t="str">
        <f t="shared" si="780"/>
        <v>MEDIA GEO</v>
      </c>
    </row>
    <row r="5516" spans="2:17" s="44" customFormat="1" x14ac:dyDescent="0.3">
      <c r="B5516" s="87">
        <v>5469</v>
      </c>
      <c r="C5516" s="88">
        <v>72154500</v>
      </c>
      <c r="D5516" s="89" t="s">
        <v>1413</v>
      </c>
      <c r="E5516" s="78">
        <v>34408</v>
      </c>
      <c r="F5516" s="35">
        <f t="shared" si="772"/>
        <v>36163</v>
      </c>
      <c r="G5516" s="36">
        <v>2195371.5</v>
      </c>
      <c r="H5516" s="36">
        <v>2209949</v>
      </c>
      <c r="I5516" s="37">
        <v>2428611.5</v>
      </c>
      <c r="J5516" s="38">
        <f t="shared" si="773"/>
        <v>36163</v>
      </c>
      <c r="K5516" s="38">
        <f t="shared" si="774"/>
        <v>1717523.75</v>
      </c>
      <c r="L5516" s="38">
        <f t="shared" si="775"/>
        <v>2202660.25</v>
      </c>
      <c r="M5516" s="39">
        <f t="shared" si="776"/>
        <v>807938.2940326872</v>
      </c>
      <c r="N5516" s="40">
        <f t="shared" si="777"/>
        <v>545727.54396275477</v>
      </c>
      <c r="O5516" s="41">
        <f t="shared" si="778"/>
        <v>0.67545696000971578</v>
      </c>
      <c r="P5516" s="42">
        <f t="shared" si="779"/>
        <v>36163</v>
      </c>
      <c r="Q5516" s="43" t="str">
        <f t="shared" si="780"/>
        <v>MEDIA GEO</v>
      </c>
    </row>
    <row r="5517" spans="2:17" s="44" customFormat="1" x14ac:dyDescent="0.3">
      <c r="B5517" s="87">
        <v>5470</v>
      </c>
      <c r="C5517" s="88">
        <v>72154500</v>
      </c>
      <c r="D5517" s="89" t="s">
        <v>1414</v>
      </c>
      <c r="E5517" s="78">
        <v>19183</v>
      </c>
      <c r="F5517" s="35">
        <f t="shared" si="772"/>
        <v>20161</v>
      </c>
      <c r="G5517" s="36">
        <v>372600.9</v>
      </c>
      <c r="H5517" s="36">
        <v>385137.55</v>
      </c>
      <c r="I5517" s="37">
        <v>416333.4</v>
      </c>
      <c r="J5517" s="38">
        <f t="shared" si="773"/>
        <v>20161</v>
      </c>
      <c r="K5517" s="38">
        <f t="shared" si="774"/>
        <v>298558.21250000002</v>
      </c>
      <c r="L5517" s="38">
        <f t="shared" si="775"/>
        <v>378869.22499999998</v>
      </c>
      <c r="M5517" s="39">
        <f t="shared" si="776"/>
        <v>186295.88901611246</v>
      </c>
      <c r="N5517" s="40">
        <f t="shared" si="777"/>
        <v>117475.10661496758</v>
      </c>
      <c r="O5517" s="41">
        <f t="shared" si="778"/>
        <v>0.63058346180042291</v>
      </c>
      <c r="P5517" s="42">
        <f t="shared" si="779"/>
        <v>20161</v>
      </c>
      <c r="Q5517" s="43" t="str">
        <f t="shared" si="780"/>
        <v>MEDIA GEO</v>
      </c>
    </row>
    <row r="5518" spans="2:17" s="44" customFormat="1" x14ac:dyDescent="0.3">
      <c r="B5518" s="87">
        <v>5471</v>
      </c>
      <c r="C5518" s="88">
        <v>72154500</v>
      </c>
      <c r="D5518" s="89" t="s">
        <v>1054</v>
      </c>
      <c r="E5518" s="78">
        <v>11175</v>
      </c>
      <c r="F5518" s="35">
        <f t="shared" si="772"/>
        <v>11745</v>
      </c>
      <c r="G5518" s="36">
        <v>558901.35</v>
      </c>
      <c r="H5518" s="36">
        <v>572312.65</v>
      </c>
      <c r="I5518" s="37">
        <v>624500.1</v>
      </c>
      <c r="J5518" s="38">
        <f t="shared" si="773"/>
        <v>11745</v>
      </c>
      <c r="K5518" s="38">
        <f t="shared" si="774"/>
        <v>441864.77500000002</v>
      </c>
      <c r="L5518" s="38">
        <f t="shared" si="775"/>
        <v>565607</v>
      </c>
      <c r="M5518" s="39">
        <f t="shared" si="776"/>
        <v>220084.01957966894</v>
      </c>
      <c r="N5518" s="40">
        <f t="shared" si="777"/>
        <v>147317.93353054082</v>
      </c>
      <c r="O5518" s="41">
        <f t="shared" si="778"/>
        <v>0.66937133287504647</v>
      </c>
      <c r="P5518" s="42">
        <f t="shared" si="779"/>
        <v>11745</v>
      </c>
      <c r="Q5518" s="43" t="str">
        <f t="shared" si="780"/>
        <v>MEDIA GEO</v>
      </c>
    </row>
    <row r="5519" spans="2:17" s="44" customFormat="1" x14ac:dyDescent="0.3">
      <c r="B5519" s="87">
        <v>5472</v>
      </c>
      <c r="C5519" s="88">
        <v>72154500</v>
      </c>
      <c r="D5519" s="89" t="s">
        <v>1055</v>
      </c>
      <c r="E5519" s="78">
        <v>12059</v>
      </c>
      <c r="F5519" s="35">
        <f t="shared" si="772"/>
        <v>12674</v>
      </c>
      <c r="G5519" s="36">
        <v>682227</v>
      </c>
      <c r="H5519" s="36">
        <v>693305.9</v>
      </c>
      <c r="I5519" s="37">
        <v>763277.9</v>
      </c>
      <c r="J5519" s="38">
        <f t="shared" si="773"/>
        <v>12674</v>
      </c>
      <c r="K5519" s="38">
        <f t="shared" si="774"/>
        <v>537871.19999999995</v>
      </c>
      <c r="L5519" s="38">
        <f t="shared" si="775"/>
        <v>687766.45</v>
      </c>
      <c r="M5519" s="39">
        <f t="shared" si="776"/>
        <v>260083.34822964648</v>
      </c>
      <c r="N5519" s="40">
        <f t="shared" si="777"/>
        <v>174944.82786212699</v>
      </c>
      <c r="O5519" s="41">
        <f t="shared" si="778"/>
        <v>0.67264909135072914</v>
      </c>
      <c r="P5519" s="42">
        <f t="shared" si="779"/>
        <v>12674</v>
      </c>
      <c r="Q5519" s="43" t="str">
        <f t="shared" si="780"/>
        <v>MEDIA GEO</v>
      </c>
    </row>
    <row r="5520" spans="2:17" s="44" customFormat="1" x14ac:dyDescent="0.3">
      <c r="B5520" s="87">
        <v>5473</v>
      </c>
      <c r="C5520" s="88">
        <v>72154500</v>
      </c>
      <c r="D5520" s="89" t="s">
        <v>1418</v>
      </c>
      <c r="E5520" s="78">
        <v>8947</v>
      </c>
      <c r="F5520" s="35">
        <f t="shared" si="772"/>
        <v>9403</v>
      </c>
      <c r="G5520" s="36">
        <v>937916.35</v>
      </c>
      <c r="H5520" s="36">
        <v>963572.75</v>
      </c>
      <c r="I5520" s="37">
        <v>1040833.5</v>
      </c>
      <c r="J5520" s="38">
        <f t="shared" si="773"/>
        <v>9403</v>
      </c>
      <c r="K5520" s="38">
        <f t="shared" si="774"/>
        <v>737931.4</v>
      </c>
      <c r="L5520" s="38">
        <f t="shared" si="775"/>
        <v>950744.55</v>
      </c>
      <c r="M5520" s="39">
        <f t="shared" si="776"/>
        <v>306671.96684409201</v>
      </c>
      <c r="N5520" s="40">
        <f t="shared" si="777"/>
        <v>210200.90229177641</v>
      </c>
      <c r="O5520" s="41">
        <f t="shared" si="778"/>
        <v>0.68542587852067938</v>
      </c>
      <c r="P5520" s="42">
        <f t="shared" si="779"/>
        <v>9403</v>
      </c>
      <c r="Q5520" s="43" t="str">
        <f t="shared" si="780"/>
        <v>MEDIA GEO</v>
      </c>
    </row>
    <row r="5521" spans="2:17" s="44" customFormat="1" x14ac:dyDescent="0.3">
      <c r="B5521" s="87">
        <v>5474</v>
      </c>
      <c r="C5521" s="88">
        <v>72154500</v>
      </c>
      <c r="D5521" s="89" t="s">
        <v>1416</v>
      </c>
      <c r="E5521" s="78">
        <v>11341</v>
      </c>
      <c r="F5521" s="35">
        <f t="shared" si="772"/>
        <v>11919</v>
      </c>
      <c r="G5521" s="36">
        <v>433826.4</v>
      </c>
      <c r="H5521" s="36">
        <v>451610.95</v>
      </c>
      <c r="I5521" s="37">
        <v>485722.3</v>
      </c>
      <c r="J5521" s="38">
        <f t="shared" si="773"/>
        <v>11919</v>
      </c>
      <c r="K5521" s="38">
        <f t="shared" si="774"/>
        <v>345769.66250000003</v>
      </c>
      <c r="L5521" s="38">
        <f t="shared" si="775"/>
        <v>442718.67500000005</v>
      </c>
      <c r="M5521" s="39">
        <f t="shared" si="776"/>
        <v>183517.32735214379</v>
      </c>
      <c r="N5521" s="40">
        <f t="shared" si="777"/>
        <v>121338.34091096988</v>
      </c>
      <c r="O5521" s="41">
        <f t="shared" si="778"/>
        <v>0.66118193121970859</v>
      </c>
      <c r="P5521" s="42">
        <f t="shared" si="779"/>
        <v>11919</v>
      </c>
      <c r="Q5521" s="43" t="str">
        <f t="shared" si="780"/>
        <v>MEDIA GEO</v>
      </c>
    </row>
    <row r="5522" spans="2:17" s="44" customFormat="1" x14ac:dyDescent="0.3">
      <c r="B5522" s="87">
        <v>5475</v>
      </c>
      <c r="C5522" s="88">
        <v>72154500</v>
      </c>
      <c r="D5522" s="89" t="s">
        <v>1048</v>
      </c>
      <c r="E5522" s="78">
        <v>56003</v>
      </c>
      <c r="F5522" s="35">
        <f t="shared" si="772"/>
        <v>58859</v>
      </c>
      <c r="G5522" s="36">
        <v>2053969.75</v>
      </c>
      <c r="H5522" s="36">
        <v>2093912.1</v>
      </c>
      <c r="I5522" s="37">
        <v>2255139.25</v>
      </c>
      <c r="J5522" s="38">
        <f t="shared" si="773"/>
        <v>58859</v>
      </c>
      <c r="K5522" s="38">
        <f t="shared" si="774"/>
        <v>1615470.0249999999</v>
      </c>
      <c r="L5522" s="38">
        <f t="shared" si="775"/>
        <v>2073940.925</v>
      </c>
      <c r="M5522" s="39">
        <f t="shared" si="776"/>
        <v>869229.95268075576</v>
      </c>
      <c r="N5522" s="40">
        <f t="shared" si="777"/>
        <v>573018.79591716523</v>
      </c>
      <c r="O5522" s="41">
        <f t="shared" si="778"/>
        <v>0.65922578271715315</v>
      </c>
      <c r="P5522" s="42">
        <f t="shared" si="779"/>
        <v>58859</v>
      </c>
      <c r="Q5522" s="43" t="str">
        <f t="shared" si="780"/>
        <v>MEDIA GEO</v>
      </c>
    </row>
    <row r="5523" spans="2:17" s="44" customFormat="1" x14ac:dyDescent="0.3">
      <c r="B5523" s="87">
        <v>5476</v>
      </c>
      <c r="C5523" s="88">
        <v>72154500</v>
      </c>
      <c r="D5523" s="89" t="s">
        <v>1295</v>
      </c>
      <c r="E5523" s="78">
        <v>45013</v>
      </c>
      <c r="F5523" s="35">
        <f t="shared" si="772"/>
        <v>47309</v>
      </c>
      <c r="G5523" s="36">
        <v>568814.05000000005</v>
      </c>
      <c r="H5523" s="36">
        <v>572895.75</v>
      </c>
      <c r="I5523" s="37">
        <v>624500.1</v>
      </c>
      <c r="J5523" s="38">
        <f t="shared" si="773"/>
        <v>47309</v>
      </c>
      <c r="K5523" s="38">
        <f t="shared" si="774"/>
        <v>453379.72499999998</v>
      </c>
      <c r="L5523" s="38">
        <f t="shared" si="775"/>
        <v>570854.9</v>
      </c>
      <c r="M5523" s="39">
        <f t="shared" si="776"/>
        <v>313242.4044943378</v>
      </c>
      <c r="N5523" s="40">
        <f t="shared" si="777"/>
        <v>188043.31366197136</v>
      </c>
      <c r="O5523" s="41">
        <f t="shared" si="778"/>
        <v>0.60031244481578627</v>
      </c>
      <c r="P5523" s="42">
        <f t="shared" si="779"/>
        <v>47309</v>
      </c>
      <c r="Q5523" s="43" t="str">
        <f t="shared" si="780"/>
        <v>MEDIA GEO</v>
      </c>
    </row>
    <row r="5524" spans="2:17" s="44" customFormat="1" x14ac:dyDescent="0.3">
      <c r="B5524" s="87">
        <v>5477</v>
      </c>
      <c r="C5524" s="88">
        <v>72154500</v>
      </c>
      <c r="D5524" s="89" t="s">
        <v>1417</v>
      </c>
      <c r="E5524" s="78">
        <v>21466</v>
      </c>
      <c r="F5524" s="35">
        <f t="shared" si="772"/>
        <v>22561</v>
      </c>
      <c r="G5524" s="36">
        <v>562108.4</v>
      </c>
      <c r="H5524" s="36">
        <v>570271.80000000005</v>
      </c>
      <c r="I5524" s="37">
        <v>624500.1</v>
      </c>
      <c r="J5524" s="38">
        <f t="shared" si="773"/>
        <v>22561</v>
      </c>
      <c r="K5524" s="38">
        <f t="shared" si="774"/>
        <v>444860.32500000007</v>
      </c>
      <c r="L5524" s="38">
        <f t="shared" si="775"/>
        <v>566190.10000000009</v>
      </c>
      <c r="M5524" s="39">
        <f t="shared" si="776"/>
        <v>259237.72845066359</v>
      </c>
      <c r="N5524" s="40">
        <f t="shared" si="777"/>
        <v>167355.71963651126</v>
      </c>
      <c r="O5524" s="41">
        <f t="shared" si="778"/>
        <v>0.64556853138898451</v>
      </c>
      <c r="P5524" s="42">
        <f t="shared" si="779"/>
        <v>22561</v>
      </c>
      <c r="Q5524" s="43" t="str">
        <f t="shared" si="780"/>
        <v>MEDIA GEO</v>
      </c>
    </row>
    <row r="5525" spans="2:17" s="44" customFormat="1" x14ac:dyDescent="0.3">
      <c r="B5525" s="87">
        <v>5478</v>
      </c>
      <c r="C5525" s="88">
        <v>72154500</v>
      </c>
      <c r="D5525" s="89" t="s">
        <v>1039</v>
      </c>
      <c r="E5525" s="78">
        <v>11451</v>
      </c>
      <c r="F5525" s="35">
        <f t="shared" si="772"/>
        <v>12035</v>
      </c>
      <c r="G5525" s="36">
        <v>570271.80000000005</v>
      </c>
      <c r="H5525" s="36">
        <v>571729.55000000005</v>
      </c>
      <c r="I5525" s="37">
        <v>624500.1</v>
      </c>
      <c r="J5525" s="38">
        <f t="shared" si="773"/>
        <v>12035</v>
      </c>
      <c r="K5525" s="38">
        <f t="shared" si="774"/>
        <v>444634.11250000005</v>
      </c>
      <c r="L5525" s="38">
        <f t="shared" si="775"/>
        <v>571000.67500000005</v>
      </c>
      <c r="M5525" s="39">
        <f t="shared" si="776"/>
        <v>222491.17296968537</v>
      </c>
      <c r="N5525" s="40">
        <f t="shared" si="777"/>
        <v>148814.98704943349</v>
      </c>
      <c r="O5525" s="41">
        <f t="shared" si="778"/>
        <v>0.66885793743246469</v>
      </c>
      <c r="P5525" s="42">
        <f t="shared" si="779"/>
        <v>12035</v>
      </c>
      <c r="Q5525" s="43" t="str">
        <f t="shared" si="780"/>
        <v>MEDIA GEO</v>
      </c>
    </row>
    <row r="5526" spans="2:17" s="44" customFormat="1" x14ac:dyDescent="0.3">
      <c r="B5526" s="87">
        <v>5479</v>
      </c>
      <c r="C5526" s="88">
        <v>72154500</v>
      </c>
      <c r="D5526" s="89" t="s">
        <v>973</v>
      </c>
      <c r="E5526" s="78">
        <v>29364</v>
      </c>
      <c r="F5526" s="35">
        <f t="shared" si="772"/>
        <v>30862</v>
      </c>
      <c r="G5526" s="36">
        <v>1105266.05</v>
      </c>
      <c r="H5526" s="36">
        <v>1127132.3</v>
      </c>
      <c r="I5526" s="37">
        <v>1214305.75</v>
      </c>
      <c r="J5526" s="38">
        <f t="shared" si="773"/>
        <v>30862</v>
      </c>
      <c r="K5526" s="38">
        <f t="shared" si="774"/>
        <v>869391.52500000002</v>
      </c>
      <c r="L5526" s="38">
        <f t="shared" si="775"/>
        <v>1116199.175</v>
      </c>
      <c r="M5526" s="39">
        <f t="shared" si="776"/>
        <v>464834.61464759178</v>
      </c>
      <c r="N5526" s="40">
        <f t="shared" si="777"/>
        <v>306864.97866656858</v>
      </c>
      <c r="O5526" s="41">
        <f t="shared" si="778"/>
        <v>0.66015948252738066</v>
      </c>
      <c r="P5526" s="42">
        <f t="shared" si="779"/>
        <v>30862</v>
      </c>
      <c r="Q5526" s="43" t="str">
        <f t="shared" si="780"/>
        <v>MEDIA GEO</v>
      </c>
    </row>
    <row r="5527" spans="2:17" s="44" customFormat="1" x14ac:dyDescent="0.3">
      <c r="B5527" s="87">
        <v>5480</v>
      </c>
      <c r="C5527" s="88">
        <v>72154500</v>
      </c>
      <c r="D5527" s="89" t="s">
        <v>974</v>
      </c>
      <c r="E5527" s="78">
        <v>43006</v>
      </c>
      <c r="F5527" s="35">
        <f t="shared" si="772"/>
        <v>45199</v>
      </c>
      <c r="G5527" s="36">
        <v>1420723.15</v>
      </c>
      <c r="H5527" s="36">
        <v>1443172.5</v>
      </c>
      <c r="I5527" s="37">
        <v>1561250.25</v>
      </c>
      <c r="J5527" s="38">
        <f t="shared" si="773"/>
        <v>45199</v>
      </c>
      <c r="K5527" s="38">
        <f t="shared" si="774"/>
        <v>1117586.2250000001</v>
      </c>
      <c r="L5527" s="38">
        <f t="shared" si="775"/>
        <v>1431947.825</v>
      </c>
      <c r="M5527" s="39">
        <f t="shared" si="776"/>
        <v>616747.30764665303</v>
      </c>
      <c r="N5527" s="40">
        <f t="shared" si="777"/>
        <v>404145.68411264342</v>
      </c>
      <c r="O5527" s="41">
        <f t="shared" si="778"/>
        <v>0.65528568848522095</v>
      </c>
      <c r="P5527" s="42">
        <f t="shared" si="779"/>
        <v>45199</v>
      </c>
      <c r="Q5527" s="43" t="str">
        <f t="shared" si="780"/>
        <v>MEDIA GEO</v>
      </c>
    </row>
    <row r="5528" spans="2:17" s="44" customFormat="1" x14ac:dyDescent="0.3">
      <c r="B5528" s="87">
        <v>5481</v>
      </c>
      <c r="C5528" s="88">
        <v>72154500</v>
      </c>
      <c r="D5528" s="89" t="s">
        <v>1825</v>
      </c>
      <c r="E5528" s="78">
        <v>45399</v>
      </c>
      <c r="F5528" s="35">
        <f t="shared" si="772"/>
        <v>47714</v>
      </c>
      <c r="G5528" s="36">
        <v>1391568.15</v>
      </c>
      <c r="H5528" s="36">
        <v>1417516.1</v>
      </c>
      <c r="I5528" s="37">
        <v>1561250.25</v>
      </c>
      <c r="J5528" s="38">
        <f t="shared" si="773"/>
        <v>47714</v>
      </c>
      <c r="K5528" s="38">
        <f t="shared" si="774"/>
        <v>1104512.125</v>
      </c>
      <c r="L5528" s="38">
        <f t="shared" si="775"/>
        <v>1404542.125</v>
      </c>
      <c r="M5528" s="39">
        <f t="shared" si="776"/>
        <v>619138.35204943561</v>
      </c>
      <c r="N5528" s="40">
        <f t="shared" si="777"/>
        <v>404058.03426928498</v>
      </c>
      <c r="O5528" s="41">
        <f t="shared" si="778"/>
        <v>0.65261347957495397</v>
      </c>
      <c r="P5528" s="42">
        <f t="shared" si="779"/>
        <v>47714</v>
      </c>
      <c r="Q5528" s="43" t="str">
        <f t="shared" si="780"/>
        <v>MEDIA GEO</v>
      </c>
    </row>
    <row r="5529" spans="2:17" s="44" customFormat="1" x14ac:dyDescent="0.3">
      <c r="B5529" s="87">
        <v>5482</v>
      </c>
      <c r="C5529" s="88">
        <v>72154500</v>
      </c>
      <c r="D5529" s="89" t="s">
        <v>1063</v>
      </c>
      <c r="E5529" s="78">
        <v>16882</v>
      </c>
      <c r="F5529" s="35">
        <f t="shared" si="772"/>
        <v>17743</v>
      </c>
      <c r="G5529" s="36">
        <v>779021.6</v>
      </c>
      <c r="H5529" s="36">
        <v>789517.4</v>
      </c>
      <c r="I5529" s="37">
        <v>867361.25</v>
      </c>
      <c r="J5529" s="38">
        <f t="shared" si="773"/>
        <v>17743</v>
      </c>
      <c r="K5529" s="38">
        <f t="shared" si="774"/>
        <v>613410.8125</v>
      </c>
      <c r="L5529" s="38">
        <f t="shared" si="775"/>
        <v>784269.5</v>
      </c>
      <c r="M5529" s="39">
        <f t="shared" si="776"/>
        <v>311913.78474170953</v>
      </c>
      <c r="N5529" s="40">
        <f t="shared" si="777"/>
        <v>208010.15671783095</v>
      </c>
      <c r="O5529" s="41">
        <f t="shared" si="778"/>
        <v>0.66688350080481562</v>
      </c>
      <c r="P5529" s="42">
        <f t="shared" si="779"/>
        <v>17743</v>
      </c>
      <c r="Q5529" s="43" t="str">
        <f t="shared" si="780"/>
        <v>MEDIA GEO</v>
      </c>
    </row>
    <row r="5530" spans="2:17" s="44" customFormat="1" x14ac:dyDescent="0.3">
      <c r="B5530" s="87">
        <v>5483</v>
      </c>
      <c r="C5530" s="88">
        <v>72154500</v>
      </c>
      <c r="D5530" s="89" t="s">
        <v>1064</v>
      </c>
      <c r="E5530" s="78">
        <v>17029</v>
      </c>
      <c r="F5530" s="35">
        <f t="shared" si="772"/>
        <v>17897</v>
      </c>
      <c r="G5530" s="36">
        <v>775814.55</v>
      </c>
      <c r="H5530" s="36">
        <v>792141.35</v>
      </c>
      <c r="I5530" s="37">
        <v>867361.25</v>
      </c>
      <c r="J5530" s="38">
        <f t="shared" si="773"/>
        <v>17897</v>
      </c>
      <c r="K5530" s="38">
        <f t="shared" si="774"/>
        <v>613303.53749999998</v>
      </c>
      <c r="L5530" s="38">
        <f t="shared" si="775"/>
        <v>783977.95</v>
      </c>
      <c r="M5530" s="39">
        <f t="shared" si="776"/>
        <v>312525.32436756993</v>
      </c>
      <c r="N5530" s="40">
        <f t="shared" si="777"/>
        <v>208333.68608993839</v>
      </c>
      <c r="O5530" s="41">
        <f t="shared" si="778"/>
        <v>0.66661377445659797</v>
      </c>
      <c r="P5530" s="42">
        <f t="shared" si="779"/>
        <v>17897</v>
      </c>
      <c r="Q5530" s="43" t="str">
        <f t="shared" si="780"/>
        <v>MEDIA GEO</v>
      </c>
    </row>
    <row r="5531" spans="2:17" s="44" customFormat="1" x14ac:dyDescent="0.3">
      <c r="B5531" s="87">
        <v>5484</v>
      </c>
      <c r="C5531" s="88">
        <v>72154500</v>
      </c>
      <c r="D5531" s="89" t="s">
        <v>1065</v>
      </c>
      <c r="E5531" s="78">
        <v>16735</v>
      </c>
      <c r="F5531" s="35">
        <f t="shared" si="772"/>
        <v>17588</v>
      </c>
      <c r="G5531" s="36">
        <v>693305.9</v>
      </c>
      <c r="H5531" s="36">
        <v>706425.65</v>
      </c>
      <c r="I5531" s="37">
        <v>763277.9</v>
      </c>
      <c r="J5531" s="38">
        <f t="shared" si="773"/>
        <v>17588</v>
      </c>
      <c r="K5531" s="38">
        <f t="shared" si="774"/>
        <v>545149.36250000005</v>
      </c>
      <c r="L5531" s="38">
        <f t="shared" si="775"/>
        <v>699865.77500000002</v>
      </c>
      <c r="M5531" s="39">
        <f t="shared" si="776"/>
        <v>284755.83050135494</v>
      </c>
      <c r="N5531" s="40">
        <f t="shared" si="777"/>
        <v>188916.18466240622</v>
      </c>
      <c r="O5531" s="41">
        <f t="shared" si="778"/>
        <v>0.66343219146660215</v>
      </c>
      <c r="P5531" s="42">
        <f t="shared" si="779"/>
        <v>17588</v>
      </c>
      <c r="Q5531" s="43" t="str">
        <f t="shared" si="780"/>
        <v>MEDIA GEO</v>
      </c>
    </row>
    <row r="5532" spans="2:17" s="44" customFormat="1" x14ac:dyDescent="0.3">
      <c r="B5532" s="87">
        <v>5485</v>
      </c>
      <c r="C5532" s="88">
        <v>72154500</v>
      </c>
      <c r="D5532" s="89" t="s">
        <v>1066</v>
      </c>
      <c r="E5532" s="78">
        <v>22718</v>
      </c>
      <c r="F5532" s="35">
        <f t="shared" si="772"/>
        <v>23877</v>
      </c>
      <c r="G5532" s="36">
        <v>937624.8</v>
      </c>
      <c r="H5532" s="36">
        <v>947829.05</v>
      </c>
      <c r="I5532" s="37">
        <v>1040833.5</v>
      </c>
      <c r="J5532" s="38">
        <f t="shared" si="773"/>
        <v>23877</v>
      </c>
      <c r="K5532" s="38">
        <f t="shared" si="774"/>
        <v>737541.08750000002</v>
      </c>
      <c r="L5532" s="38">
        <f t="shared" si="775"/>
        <v>942726.92500000005</v>
      </c>
      <c r="M5532" s="39">
        <f t="shared" si="776"/>
        <v>385505.01364444999</v>
      </c>
      <c r="N5532" s="40">
        <f t="shared" si="777"/>
        <v>255709.6207150119</v>
      </c>
      <c r="O5532" s="41">
        <f t="shared" si="778"/>
        <v>0.66331075255703953</v>
      </c>
      <c r="P5532" s="42">
        <f t="shared" si="779"/>
        <v>23877</v>
      </c>
      <c r="Q5532" s="43" t="str">
        <f t="shared" si="780"/>
        <v>MEDIA GEO</v>
      </c>
    </row>
    <row r="5533" spans="2:17" s="44" customFormat="1" x14ac:dyDescent="0.3">
      <c r="B5533" s="87">
        <v>5486</v>
      </c>
      <c r="C5533" s="88">
        <v>72154500</v>
      </c>
      <c r="D5533" s="89" t="s">
        <v>1419</v>
      </c>
      <c r="E5533" s="78">
        <v>25369</v>
      </c>
      <c r="F5533" s="35">
        <f t="shared" si="772"/>
        <v>26663</v>
      </c>
      <c r="G5533" s="36">
        <v>567647.85</v>
      </c>
      <c r="H5533" s="36">
        <v>567064.75</v>
      </c>
      <c r="I5533" s="37">
        <v>624500.1</v>
      </c>
      <c r="J5533" s="38">
        <f t="shared" si="773"/>
        <v>26663</v>
      </c>
      <c r="K5533" s="38">
        <f t="shared" si="774"/>
        <v>446468.92500000005</v>
      </c>
      <c r="L5533" s="38">
        <f t="shared" si="775"/>
        <v>567356.30000000005</v>
      </c>
      <c r="M5533" s="39">
        <f t="shared" si="776"/>
        <v>270575.39019090583</v>
      </c>
      <c r="N5533" s="40">
        <f t="shared" si="777"/>
        <v>172472.10511940863</v>
      </c>
      <c r="O5533" s="41">
        <f t="shared" si="778"/>
        <v>0.63742716955049039</v>
      </c>
      <c r="P5533" s="42">
        <f t="shared" si="779"/>
        <v>26663</v>
      </c>
      <c r="Q5533" s="43" t="str">
        <f t="shared" si="780"/>
        <v>MEDIA GEO</v>
      </c>
    </row>
    <row r="5534" spans="2:17" s="44" customFormat="1" x14ac:dyDescent="0.3">
      <c r="B5534" s="87">
        <v>5487</v>
      </c>
      <c r="C5534" s="88">
        <v>72154500</v>
      </c>
      <c r="D5534" s="89" t="s">
        <v>1826</v>
      </c>
      <c r="E5534" s="78">
        <v>15685</v>
      </c>
      <c r="F5534" s="35">
        <f t="shared" si="772"/>
        <v>16485</v>
      </c>
      <c r="G5534" s="36">
        <v>1552795.3</v>
      </c>
      <c r="H5534" s="36">
        <v>1593320.75</v>
      </c>
      <c r="I5534" s="37">
        <v>1734722.5</v>
      </c>
      <c r="J5534" s="38">
        <f t="shared" si="773"/>
        <v>16485</v>
      </c>
      <c r="K5534" s="38">
        <f t="shared" si="774"/>
        <v>1224330.8875</v>
      </c>
      <c r="L5534" s="38">
        <f t="shared" si="775"/>
        <v>1573058.0249999999</v>
      </c>
      <c r="M5534" s="39">
        <f t="shared" si="776"/>
        <v>515743.89488425851</v>
      </c>
      <c r="N5534" s="40">
        <f t="shared" si="777"/>
        <v>353029.35014036094</v>
      </c>
      <c r="O5534" s="41">
        <f t="shared" si="778"/>
        <v>0.68450514614348767</v>
      </c>
      <c r="P5534" s="42">
        <f t="shared" si="779"/>
        <v>16485</v>
      </c>
      <c r="Q5534" s="43" t="str">
        <f t="shared" si="780"/>
        <v>MEDIA GEO</v>
      </c>
    </row>
    <row r="5535" spans="2:17" s="44" customFormat="1" x14ac:dyDescent="0.3">
      <c r="B5535" s="87">
        <v>5488</v>
      </c>
      <c r="C5535" s="88">
        <v>72154500</v>
      </c>
      <c r="D5535" s="89" t="s">
        <v>942</v>
      </c>
      <c r="E5535" s="78">
        <v>111749</v>
      </c>
      <c r="F5535" s="35">
        <f t="shared" si="772"/>
        <v>117448</v>
      </c>
      <c r="G5535" s="36">
        <v>882521.85</v>
      </c>
      <c r="H5535" s="36">
        <v>897682.45</v>
      </c>
      <c r="I5535" s="37">
        <v>971444.6</v>
      </c>
      <c r="J5535" s="38">
        <f t="shared" si="773"/>
        <v>117448</v>
      </c>
      <c r="K5535" s="38">
        <f t="shared" si="774"/>
        <v>717274.22499999998</v>
      </c>
      <c r="L5535" s="38">
        <f t="shared" si="775"/>
        <v>890102.14999999991</v>
      </c>
      <c r="M5535" s="39">
        <f t="shared" si="776"/>
        <v>548312.27233710373</v>
      </c>
      <c r="N5535" s="40">
        <f t="shared" si="777"/>
        <v>304667.04874057346</v>
      </c>
      <c r="O5535" s="41">
        <f t="shared" si="778"/>
        <v>0.55564513893145806</v>
      </c>
      <c r="P5535" s="42">
        <f t="shared" si="779"/>
        <v>117448</v>
      </c>
      <c r="Q5535" s="43" t="str">
        <f t="shared" si="780"/>
        <v>MEDIA GEO</v>
      </c>
    </row>
    <row r="5536" spans="2:17" s="44" customFormat="1" x14ac:dyDescent="0.3">
      <c r="B5536" s="87">
        <v>5489</v>
      </c>
      <c r="C5536" s="88">
        <v>72154500</v>
      </c>
      <c r="D5536" s="89" t="s">
        <v>1296</v>
      </c>
      <c r="E5536" s="78">
        <v>5542</v>
      </c>
      <c r="F5536" s="35">
        <f t="shared" si="772"/>
        <v>5825</v>
      </c>
      <c r="G5536" s="36">
        <v>778146.95</v>
      </c>
      <c r="H5536" s="36">
        <v>787476.55</v>
      </c>
      <c r="I5536" s="37">
        <v>867361.25</v>
      </c>
      <c r="J5536" s="38">
        <f t="shared" si="773"/>
        <v>5825</v>
      </c>
      <c r="K5536" s="38">
        <f t="shared" si="774"/>
        <v>609702.4375</v>
      </c>
      <c r="L5536" s="38">
        <f t="shared" si="775"/>
        <v>782811.75</v>
      </c>
      <c r="M5536" s="39">
        <f t="shared" si="776"/>
        <v>235884.17111220691</v>
      </c>
      <c r="N5536" s="40">
        <f t="shared" si="777"/>
        <v>162676.39996759777</v>
      </c>
      <c r="O5536" s="41">
        <f t="shared" si="778"/>
        <v>0.68964525767273632</v>
      </c>
      <c r="P5536" s="42">
        <f t="shared" si="779"/>
        <v>5825</v>
      </c>
      <c r="Q5536" s="43" t="str">
        <f t="shared" si="780"/>
        <v>MEDIA GEO</v>
      </c>
    </row>
    <row r="5537" spans="2:17" s="44" customFormat="1" x14ac:dyDescent="0.3">
      <c r="B5537" s="87">
        <v>5490</v>
      </c>
      <c r="C5537" s="88">
        <v>72154500</v>
      </c>
      <c r="D5537" s="89" t="s">
        <v>1303</v>
      </c>
      <c r="E5537" s="78">
        <v>20325</v>
      </c>
      <c r="F5537" s="35">
        <f t="shared" si="772"/>
        <v>21362</v>
      </c>
      <c r="G5537" s="36">
        <v>620709.94999999995</v>
      </c>
      <c r="H5537" s="36">
        <v>642576.19999999995</v>
      </c>
      <c r="I5537" s="37">
        <v>693889</v>
      </c>
      <c r="J5537" s="38">
        <f t="shared" si="773"/>
        <v>21362</v>
      </c>
      <c r="K5537" s="38">
        <f t="shared" si="774"/>
        <v>494634.28749999998</v>
      </c>
      <c r="L5537" s="38">
        <f t="shared" si="775"/>
        <v>631643.07499999995</v>
      </c>
      <c r="M5537" s="39">
        <f t="shared" si="776"/>
        <v>277291.34491370892</v>
      </c>
      <c r="N5537" s="40">
        <f t="shared" si="777"/>
        <v>180969.3752931144</v>
      </c>
      <c r="O5537" s="41">
        <f t="shared" si="778"/>
        <v>0.65263261408115991</v>
      </c>
      <c r="P5537" s="42">
        <f t="shared" si="779"/>
        <v>21362</v>
      </c>
      <c r="Q5537" s="43" t="str">
        <f t="shared" si="780"/>
        <v>MEDIA GEO</v>
      </c>
    </row>
    <row r="5538" spans="2:17" s="44" customFormat="1" x14ac:dyDescent="0.3">
      <c r="B5538" s="87">
        <v>5491</v>
      </c>
      <c r="C5538" s="88">
        <v>72154500</v>
      </c>
      <c r="D5538" s="89" t="s">
        <v>1304</v>
      </c>
      <c r="E5538" s="78">
        <v>54181</v>
      </c>
      <c r="F5538" s="35">
        <f t="shared" si="772"/>
        <v>56944</v>
      </c>
      <c r="G5538" s="36">
        <v>1104974.5</v>
      </c>
      <c r="H5538" s="36">
        <v>1125966.1000000001</v>
      </c>
      <c r="I5538" s="37">
        <v>1214305.75</v>
      </c>
      <c r="J5538" s="38">
        <f t="shared" si="773"/>
        <v>56944</v>
      </c>
      <c r="K5538" s="38">
        <f t="shared" si="774"/>
        <v>875547.58750000002</v>
      </c>
      <c r="L5538" s="38">
        <f t="shared" si="775"/>
        <v>1115470.3</v>
      </c>
      <c r="M5538" s="39">
        <f t="shared" si="776"/>
        <v>541580.97312730004</v>
      </c>
      <c r="N5538" s="40">
        <f t="shared" si="777"/>
        <v>342690.0901120365</v>
      </c>
      <c r="O5538" s="41">
        <f t="shared" si="778"/>
        <v>0.63275873251826054</v>
      </c>
      <c r="P5538" s="42">
        <f t="shared" si="779"/>
        <v>56944</v>
      </c>
      <c r="Q5538" s="43" t="str">
        <f t="shared" si="780"/>
        <v>MEDIA GEO</v>
      </c>
    </row>
    <row r="5539" spans="2:17" s="44" customFormat="1" x14ac:dyDescent="0.3">
      <c r="B5539" s="87">
        <v>5492</v>
      </c>
      <c r="C5539" s="88">
        <v>72154500</v>
      </c>
      <c r="D5539" s="89" t="s">
        <v>1297</v>
      </c>
      <c r="E5539" s="78">
        <v>11065</v>
      </c>
      <c r="F5539" s="35">
        <f t="shared" si="772"/>
        <v>11629</v>
      </c>
      <c r="G5539" s="36">
        <v>774065.25</v>
      </c>
      <c r="H5539" s="36">
        <v>782520.2</v>
      </c>
      <c r="I5539" s="37">
        <v>851054.85849999986</v>
      </c>
      <c r="J5539" s="38">
        <f t="shared" si="773"/>
        <v>11629</v>
      </c>
      <c r="K5539" s="38">
        <f t="shared" si="774"/>
        <v>604817.32712499995</v>
      </c>
      <c r="L5539" s="38">
        <f t="shared" si="775"/>
        <v>778292.72499999998</v>
      </c>
      <c r="M5539" s="39">
        <f t="shared" si="776"/>
        <v>278255.18362985522</v>
      </c>
      <c r="N5539" s="40">
        <f t="shared" si="777"/>
        <v>188533.18248656025</v>
      </c>
      <c r="O5539" s="41">
        <f t="shared" si="778"/>
        <v>0.6775549696042813</v>
      </c>
      <c r="P5539" s="42">
        <f t="shared" si="779"/>
        <v>11629</v>
      </c>
      <c r="Q5539" s="43" t="str">
        <f t="shared" si="780"/>
        <v>MEDIA GEO</v>
      </c>
    </row>
    <row r="5540" spans="2:17" s="44" customFormat="1" x14ac:dyDescent="0.3">
      <c r="B5540" s="87">
        <v>5493</v>
      </c>
      <c r="C5540" s="88">
        <v>72154500</v>
      </c>
      <c r="D5540" s="89" t="s">
        <v>1298</v>
      </c>
      <c r="E5540" s="78">
        <v>21190</v>
      </c>
      <c r="F5540" s="35">
        <f t="shared" si="772"/>
        <v>22271</v>
      </c>
      <c r="G5540" s="36">
        <v>745493.35</v>
      </c>
      <c r="H5540" s="36">
        <v>757155.35</v>
      </c>
      <c r="I5540" s="37">
        <v>832666.8</v>
      </c>
      <c r="J5540" s="38">
        <f t="shared" si="773"/>
        <v>22271</v>
      </c>
      <c r="K5540" s="38">
        <f t="shared" si="774"/>
        <v>589396.625</v>
      </c>
      <c r="L5540" s="38">
        <f t="shared" si="775"/>
        <v>751324.35</v>
      </c>
      <c r="M5540" s="39">
        <f t="shared" si="776"/>
        <v>319860.00079479674</v>
      </c>
      <c r="N5540" s="40">
        <f t="shared" si="777"/>
        <v>210427.20046852966</v>
      </c>
      <c r="O5540" s="41">
        <f t="shared" si="778"/>
        <v>0.65787281918856522</v>
      </c>
      <c r="P5540" s="42">
        <f t="shared" si="779"/>
        <v>22271</v>
      </c>
      <c r="Q5540" s="43" t="str">
        <f t="shared" si="780"/>
        <v>MEDIA GEO</v>
      </c>
    </row>
    <row r="5541" spans="2:17" s="44" customFormat="1" x14ac:dyDescent="0.3">
      <c r="B5541" s="87">
        <v>5494</v>
      </c>
      <c r="C5541" s="88">
        <v>72154500</v>
      </c>
      <c r="D5541" s="89" t="s">
        <v>1299</v>
      </c>
      <c r="E5541" s="78">
        <v>24007</v>
      </c>
      <c r="F5541" s="35">
        <f t="shared" ref="F5541:F5604" si="781">ROUND(E5541*($C$5+1),0)</f>
        <v>25231</v>
      </c>
      <c r="G5541" s="36">
        <v>630039.55000000005</v>
      </c>
      <c r="H5541" s="36">
        <v>634704.35</v>
      </c>
      <c r="I5541" s="37">
        <v>693889</v>
      </c>
      <c r="J5541" s="38">
        <f t="shared" si="773"/>
        <v>25231</v>
      </c>
      <c r="K5541" s="38">
        <f t="shared" si="774"/>
        <v>495965.97499999998</v>
      </c>
      <c r="L5541" s="38">
        <f t="shared" si="775"/>
        <v>632371.94999999995</v>
      </c>
      <c r="M5541" s="39">
        <f t="shared" si="776"/>
        <v>289261.70281390555</v>
      </c>
      <c r="N5541" s="40">
        <f t="shared" si="777"/>
        <v>186697.90040116268</v>
      </c>
      <c r="O5541" s="41">
        <f t="shared" si="778"/>
        <v>0.64542903047650746</v>
      </c>
      <c r="P5541" s="42">
        <f t="shared" si="779"/>
        <v>25231</v>
      </c>
      <c r="Q5541" s="43" t="str">
        <f t="shared" si="780"/>
        <v>MEDIA GEO</v>
      </c>
    </row>
    <row r="5542" spans="2:17" s="44" customFormat="1" x14ac:dyDescent="0.3">
      <c r="B5542" s="87">
        <v>5495</v>
      </c>
      <c r="C5542" s="88">
        <v>72154500</v>
      </c>
      <c r="D5542" s="89" t="s">
        <v>1300</v>
      </c>
      <c r="E5542" s="78">
        <v>1215</v>
      </c>
      <c r="F5542" s="35">
        <f t="shared" si="781"/>
        <v>1277</v>
      </c>
      <c r="G5542" s="36">
        <v>81050.899999999994</v>
      </c>
      <c r="H5542" s="36">
        <v>82508.649999999994</v>
      </c>
      <c r="I5542" s="37">
        <v>89858.625499999995</v>
      </c>
      <c r="J5542" s="38">
        <f t="shared" si="773"/>
        <v>1277</v>
      </c>
      <c r="K5542" s="38">
        <f t="shared" si="774"/>
        <v>63673.793874999996</v>
      </c>
      <c r="L5542" s="38">
        <f t="shared" si="775"/>
        <v>81779.774999999994</v>
      </c>
      <c r="M5542" s="39">
        <f t="shared" si="776"/>
        <v>29597.293410546292</v>
      </c>
      <c r="N5542" s="40">
        <f t="shared" si="777"/>
        <v>20025.471515789981</v>
      </c>
      <c r="O5542" s="41">
        <f t="shared" si="778"/>
        <v>0.6765980671953733</v>
      </c>
      <c r="P5542" s="42">
        <f t="shared" si="779"/>
        <v>1277</v>
      </c>
      <c r="Q5542" s="43" t="str">
        <f t="shared" si="780"/>
        <v>MEDIA GEO</v>
      </c>
    </row>
    <row r="5543" spans="2:17" s="44" customFormat="1" x14ac:dyDescent="0.3">
      <c r="B5543" s="87">
        <v>5496</v>
      </c>
      <c r="C5543" s="88">
        <v>72154500</v>
      </c>
      <c r="D5543" s="89" t="s">
        <v>1422</v>
      </c>
      <c r="E5543" s="78">
        <v>10137</v>
      </c>
      <c r="F5543" s="35">
        <f t="shared" si="781"/>
        <v>10654</v>
      </c>
      <c r="G5543" s="36">
        <v>502632.2</v>
      </c>
      <c r="H5543" s="36">
        <v>507880.1</v>
      </c>
      <c r="I5543" s="37">
        <v>555111.19999999995</v>
      </c>
      <c r="J5543" s="38">
        <f t="shared" si="773"/>
        <v>10654</v>
      </c>
      <c r="K5543" s="38">
        <f t="shared" si="774"/>
        <v>394069.375</v>
      </c>
      <c r="L5543" s="38">
        <f t="shared" si="775"/>
        <v>505256.15</v>
      </c>
      <c r="M5543" s="39">
        <f t="shared" si="776"/>
        <v>197117.89216569826</v>
      </c>
      <c r="N5543" s="40">
        <f t="shared" si="777"/>
        <v>131849.88259680237</v>
      </c>
      <c r="O5543" s="41">
        <f t="shared" si="778"/>
        <v>0.66888845628467208</v>
      </c>
      <c r="P5543" s="42">
        <f t="shared" si="779"/>
        <v>10654</v>
      </c>
      <c r="Q5543" s="43" t="str">
        <f t="shared" si="780"/>
        <v>MEDIA GEO</v>
      </c>
    </row>
    <row r="5544" spans="2:17" s="44" customFormat="1" x14ac:dyDescent="0.3">
      <c r="B5544" s="87">
        <v>5497</v>
      </c>
      <c r="C5544" s="88">
        <v>72154500</v>
      </c>
      <c r="D5544" s="89" t="s">
        <v>1827</v>
      </c>
      <c r="E5544" s="78">
        <v>9794</v>
      </c>
      <c r="F5544" s="35">
        <f t="shared" si="781"/>
        <v>10293</v>
      </c>
      <c r="G5544" s="36">
        <v>440823.6</v>
      </c>
      <c r="H5544" s="36">
        <v>445488.4</v>
      </c>
      <c r="I5544" s="37">
        <v>485722.3</v>
      </c>
      <c r="J5544" s="38">
        <f t="shared" si="773"/>
        <v>10293</v>
      </c>
      <c r="K5544" s="38">
        <f t="shared" si="774"/>
        <v>345581.82500000001</v>
      </c>
      <c r="L5544" s="38">
        <f t="shared" si="775"/>
        <v>443156</v>
      </c>
      <c r="M5544" s="39">
        <f t="shared" si="776"/>
        <v>177014.0803568883</v>
      </c>
      <c r="N5544" s="40">
        <f t="shared" si="777"/>
        <v>117889.60648710302</v>
      </c>
      <c r="O5544" s="41">
        <f t="shared" si="778"/>
        <v>0.66598999497338851</v>
      </c>
      <c r="P5544" s="42">
        <f t="shared" si="779"/>
        <v>10293</v>
      </c>
      <c r="Q5544" s="43" t="str">
        <f t="shared" si="780"/>
        <v>MEDIA GEO</v>
      </c>
    </row>
    <row r="5545" spans="2:17" s="44" customFormat="1" x14ac:dyDescent="0.3">
      <c r="B5545" s="87">
        <v>5498</v>
      </c>
      <c r="C5545" s="88">
        <v>72154500</v>
      </c>
      <c r="D5545" s="89" t="s">
        <v>1540</v>
      </c>
      <c r="E5545" s="78">
        <v>9224</v>
      </c>
      <c r="F5545" s="35">
        <f t="shared" si="781"/>
        <v>9694</v>
      </c>
      <c r="G5545" s="36">
        <v>569105.6</v>
      </c>
      <c r="H5545" s="36">
        <v>568230.94999999995</v>
      </c>
      <c r="I5545" s="37">
        <v>624500.1</v>
      </c>
      <c r="J5545" s="38">
        <f t="shared" si="773"/>
        <v>9694</v>
      </c>
      <c r="K5545" s="38">
        <f t="shared" si="774"/>
        <v>442882.66249999998</v>
      </c>
      <c r="L5545" s="38">
        <f t="shared" si="775"/>
        <v>568668.27499999991</v>
      </c>
      <c r="M5545" s="39">
        <f t="shared" si="776"/>
        <v>210347.96649450695</v>
      </c>
      <c r="N5545" s="40">
        <f t="shared" si="777"/>
        <v>141883.78038024416</v>
      </c>
      <c r="O5545" s="41">
        <f t="shared" si="778"/>
        <v>0.674519382073272</v>
      </c>
      <c r="P5545" s="42">
        <f t="shared" si="779"/>
        <v>9694</v>
      </c>
      <c r="Q5545" s="43" t="str">
        <f t="shared" si="780"/>
        <v>MEDIA GEO</v>
      </c>
    </row>
    <row r="5546" spans="2:17" s="44" customFormat="1" x14ac:dyDescent="0.3">
      <c r="B5546" s="87">
        <v>5499</v>
      </c>
      <c r="C5546" s="88">
        <v>72154500</v>
      </c>
      <c r="D5546" s="89" t="s">
        <v>1828</v>
      </c>
      <c r="E5546" s="78">
        <v>22552</v>
      </c>
      <c r="F5546" s="35">
        <f t="shared" si="781"/>
        <v>23702</v>
      </c>
      <c r="G5546" s="36">
        <v>476684.25</v>
      </c>
      <c r="H5546" s="36">
        <v>483389.9</v>
      </c>
      <c r="I5546" s="37">
        <v>520416.75</v>
      </c>
      <c r="J5546" s="38">
        <f t="shared" si="773"/>
        <v>23702</v>
      </c>
      <c r="K5546" s="38">
        <f t="shared" si="774"/>
        <v>376048.22499999998</v>
      </c>
      <c r="L5546" s="38">
        <f t="shared" si="775"/>
        <v>480037.07500000001</v>
      </c>
      <c r="M5546" s="39">
        <f t="shared" si="776"/>
        <v>230895.86673205011</v>
      </c>
      <c r="N5546" s="40">
        <f t="shared" si="777"/>
        <v>146508.18818649446</v>
      </c>
      <c r="O5546" s="41">
        <f t="shared" si="778"/>
        <v>0.63452061858047115</v>
      </c>
      <c r="P5546" s="42">
        <f t="shared" si="779"/>
        <v>23702</v>
      </c>
      <c r="Q5546" s="43" t="str">
        <f t="shared" si="780"/>
        <v>MEDIA GEO</v>
      </c>
    </row>
    <row r="5547" spans="2:17" s="44" customFormat="1" x14ac:dyDescent="0.3">
      <c r="B5547" s="87">
        <v>5500</v>
      </c>
      <c r="C5547" s="88">
        <v>72154500</v>
      </c>
      <c r="D5547" s="89" t="s">
        <v>1829</v>
      </c>
      <c r="E5547" s="78">
        <v>19588</v>
      </c>
      <c r="F5547" s="35">
        <f t="shared" si="781"/>
        <v>20587</v>
      </c>
      <c r="G5547" s="36">
        <v>464147.6</v>
      </c>
      <c r="H5547" s="36">
        <v>477558.9</v>
      </c>
      <c r="I5547" s="37">
        <v>520416.75</v>
      </c>
      <c r="J5547" s="38">
        <f t="shared" si="773"/>
        <v>20587</v>
      </c>
      <c r="K5547" s="38">
        <f t="shared" si="774"/>
        <v>370677.5625</v>
      </c>
      <c r="L5547" s="38">
        <f t="shared" si="775"/>
        <v>470853.25</v>
      </c>
      <c r="M5547" s="39">
        <f t="shared" si="776"/>
        <v>220753.11766212728</v>
      </c>
      <c r="N5547" s="40">
        <f t="shared" si="777"/>
        <v>141538.81916267457</v>
      </c>
      <c r="O5547" s="41">
        <f t="shared" si="778"/>
        <v>0.64116339855868398</v>
      </c>
      <c r="P5547" s="42">
        <f t="shared" si="779"/>
        <v>20587</v>
      </c>
      <c r="Q5547" s="43" t="str">
        <f t="shared" si="780"/>
        <v>MEDIA GEO</v>
      </c>
    </row>
    <row r="5548" spans="2:17" s="44" customFormat="1" x14ac:dyDescent="0.3">
      <c r="B5548" s="87">
        <v>5501</v>
      </c>
      <c r="C5548" s="88">
        <v>72154500</v>
      </c>
      <c r="D5548" s="89" t="s">
        <v>1830</v>
      </c>
      <c r="E5548" s="78">
        <v>19202</v>
      </c>
      <c r="F5548" s="35">
        <f t="shared" si="781"/>
        <v>20181</v>
      </c>
      <c r="G5548" s="36">
        <v>503215.3</v>
      </c>
      <c r="H5548" s="36">
        <v>515751.95</v>
      </c>
      <c r="I5548" s="37">
        <v>555111.19999999995</v>
      </c>
      <c r="J5548" s="38">
        <f t="shared" si="773"/>
        <v>20181</v>
      </c>
      <c r="K5548" s="38">
        <f t="shared" si="774"/>
        <v>398564.86249999999</v>
      </c>
      <c r="L5548" s="38">
        <f t="shared" si="775"/>
        <v>509483.625</v>
      </c>
      <c r="M5548" s="39">
        <f t="shared" si="776"/>
        <v>232209.15976645483</v>
      </c>
      <c r="N5548" s="40">
        <f t="shared" si="777"/>
        <v>149926.54957336493</v>
      </c>
      <c r="O5548" s="41">
        <f t="shared" si="778"/>
        <v>0.64565303851128908</v>
      </c>
      <c r="P5548" s="42">
        <f t="shared" si="779"/>
        <v>20181</v>
      </c>
      <c r="Q5548" s="43" t="str">
        <f t="shared" si="780"/>
        <v>MEDIA GEO</v>
      </c>
    </row>
    <row r="5549" spans="2:17" s="44" customFormat="1" x14ac:dyDescent="0.3">
      <c r="B5549" s="87">
        <v>5502</v>
      </c>
      <c r="C5549" s="88">
        <v>72154500</v>
      </c>
      <c r="D5549" s="89" t="s">
        <v>1831</v>
      </c>
      <c r="E5549" s="78">
        <v>19791</v>
      </c>
      <c r="F5549" s="35">
        <f t="shared" si="781"/>
        <v>20800</v>
      </c>
      <c r="G5549" s="36">
        <v>499716.7</v>
      </c>
      <c r="H5549" s="36">
        <v>504964.6</v>
      </c>
      <c r="I5549" s="37">
        <v>555111.19999999995</v>
      </c>
      <c r="J5549" s="38">
        <f t="shared" si="773"/>
        <v>20800</v>
      </c>
      <c r="K5549" s="38">
        <f t="shared" si="774"/>
        <v>395148.125</v>
      </c>
      <c r="L5549" s="38">
        <f t="shared" si="775"/>
        <v>502340.65</v>
      </c>
      <c r="M5549" s="39">
        <f t="shared" si="776"/>
        <v>232330.92974284149</v>
      </c>
      <c r="N5549" s="40">
        <f t="shared" si="777"/>
        <v>149574.95485185838</v>
      </c>
      <c r="O5549" s="41">
        <f t="shared" si="778"/>
        <v>0.64380130108986078</v>
      </c>
      <c r="P5549" s="42">
        <f t="shared" si="779"/>
        <v>20800</v>
      </c>
      <c r="Q5549" s="43" t="str">
        <f t="shared" si="780"/>
        <v>MEDIA GEO</v>
      </c>
    </row>
    <row r="5550" spans="2:17" s="44" customFormat="1" x14ac:dyDescent="0.3">
      <c r="B5550" s="87">
        <v>5503</v>
      </c>
      <c r="C5550" s="88">
        <v>72154500</v>
      </c>
      <c r="D5550" s="89" t="s">
        <v>1832</v>
      </c>
      <c r="E5550" s="78">
        <v>19239</v>
      </c>
      <c r="F5550" s="35">
        <f t="shared" si="781"/>
        <v>20220</v>
      </c>
      <c r="G5550" s="36">
        <v>494760.35</v>
      </c>
      <c r="H5550" s="36">
        <v>516626.6</v>
      </c>
      <c r="I5550" s="37">
        <v>555111.19999999995</v>
      </c>
      <c r="J5550" s="38">
        <f t="shared" si="773"/>
        <v>20220</v>
      </c>
      <c r="K5550" s="38">
        <f t="shared" si="774"/>
        <v>396679.53749999998</v>
      </c>
      <c r="L5550" s="38">
        <f t="shared" si="775"/>
        <v>505693.47499999998</v>
      </c>
      <c r="M5550" s="39">
        <f t="shared" si="776"/>
        <v>231437.2168772202</v>
      </c>
      <c r="N5550" s="40">
        <f t="shared" si="777"/>
        <v>149353.1263572321</v>
      </c>
      <c r="O5550" s="41">
        <f t="shared" si="778"/>
        <v>0.64532890765129391</v>
      </c>
      <c r="P5550" s="42">
        <f t="shared" si="779"/>
        <v>20220</v>
      </c>
      <c r="Q5550" s="43" t="str">
        <f t="shared" si="780"/>
        <v>MEDIA GEO</v>
      </c>
    </row>
    <row r="5551" spans="2:17" s="44" customFormat="1" x14ac:dyDescent="0.3">
      <c r="B5551" s="87">
        <v>5504</v>
      </c>
      <c r="C5551" s="88">
        <v>72154500</v>
      </c>
      <c r="D5551" s="89" t="s">
        <v>1833</v>
      </c>
      <c r="E5551" s="78">
        <v>21282</v>
      </c>
      <c r="F5551" s="35">
        <f t="shared" si="781"/>
        <v>22367</v>
      </c>
      <c r="G5551" s="36">
        <v>500008.25</v>
      </c>
      <c r="H5551" s="36">
        <v>510212.5</v>
      </c>
      <c r="I5551" s="37">
        <v>555111.19999999995</v>
      </c>
      <c r="J5551" s="38">
        <f t="shared" si="773"/>
        <v>22367</v>
      </c>
      <c r="K5551" s="38">
        <f t="shared" si="774"/>
        <v>396924.73749999999</v>
      </c>
      <c r="L5551" s="38">
        <f t="shared" si="775"/>
        <v>505110.375</v>
      </c>
      <c r="M5551" s="39">
        <f t="shared" si="776"/>
        <v>237235.12882321395</v>
      </c>
      <c r="N5551" s="40">
        <f t="shared" si="777"/>
        <v>151934.71095175925</v>
      </c>
      <c r="O5551" s="41">
        <f t="shared" si="778"/>
        <v>0.64043934684302173</v>
      </c>
      <c r="P5551" s="42">
        <f t="shared" si="779"/>
        <v>22367</v>
      </c>
      <c r="Q5551" s="43" t="str">
        <f t="shared" si="780"/>
        <v>MEDIA GEO</v>
      </c>
    </row>
    <row r="5552" spans="2:17" s="44" customFormat="1" ht="21.6" x14ac:dyDescent="0.3">
      <c r="B5552" s="87">
        <v>5505</v>
      </c>
      <c r="C5552" s="88">
        <v>72154500</v>
      </c>
      <c r="D5552" s="89" t="s">
        <v>1834</v>
      </c>
      <c r="E5552" s="78">
        <v>17048</v>
      </c>
      <c r="F5552" s="35">
        <f t="shared" si="781"/>
        <v>17917</v>
      </c>
      <c r="G5552" s="132">
        <v>379015</v>
      </c>
      <c r="H5552" s="100">
        <v>385137.55</v>
      </c>
      <c r="I5552" s="100">
        <v>416333.4</v>
      </c>
      <c r="J5552" s="38">
        <f t="shared" si="773"/>
        <v>17917</v>
      </c>
      <c r="K5552" s="38">
        <f t="shared" si="774"/>
        <v>299600.73750000005</v>
      </c>
      <c r="L5552" s="38">
        <f t="shared" si="775"/>
        <v>382076.27500000002</v>
      </c>
      <c r="M5552" s="39">
        <f t="shared" si="776"/>
        <v>181653.88985289971</v>
      </c>
      <c r="N5552" s="40">
        <f t="shared" si="777"/>
        <v>115779.46514538018</v>
      </c>
      <c r="O5552" s="41">
        <f t="shared" si="778"/>
        <v>0.63736298319367923</v>
      </c>
      <c r="P5552" s="42">
        <f t="shared" si="779"/>
        <v>17917</v>
      </c>
      <c r="Q5552" s="43" t="str">
        <f t="shared" si="780"/>
        <v>MEDIA GEO</v>
      </c>
    </row>
    <row r="5553" spans="2:17" s="44" customFormat="1" ht="21.6" x14ac:dyDescent="0.3">
      <c r="B5553" s="87">
        <v>5506</v>
      </c>
      <c r="C5553" s="88">
        <v>72154500</v>
      </c>
      <c r="D5553" s="89" t="s">
        <v>1835</v>
      </c>
      <c r="E5553" s="78">
        <v>8432</v>
      </c>
      <c r="F5553" s="35">
        <f t="shared" si="781"/>
        <v>8862</v>
      </c>
      <c r="G5553" s="36">
        <v>379598.1</v>
      </c>
      <c r="H5553" s="36">
        <v>388344.6</v>
      </c>
      <c r="I5553" s="37">
        <v>416333.4</v>
      </c>
      <c r="J5553" s="38">
        <f t="shared" si="773"/>
        <v>8862</v>
      </c>
      <c r="K5553" s="38">
        <f t="shared" si="774"/>
        <v>298284.52500000002</v>
      </c>
      <c r="L5553" s="38">
        <f t="shared" si="775"/>
        <v>383971.35</v>
      </c>
      <c r="M5553" s="39">
        <f t="shared" si="776"/>
        <v>152713.90231504719</v>
      </c>
      <c r="N5553" s="40">
        <f t="shared" si="777"/>
        <v>101718.65561355469</v>
      </c>
      <c r="O5553" s="41">
        <f t="shared" si="778"/>
        <v>0.66607331795968483</v>
      </c>
      <c r="P5553" s="42">
        <f t="shared" si="779"/>
        <v>8862</v>
      </c>
      <c r="Q5553" s="43" t="str">
        <f t="shared" si="780"/>
        <v>MEDIA GEO</v>
      </c>
    </row>
    <row r="5554" spans="2:17" s="44" customFormat="1" x14ac:dyDescent="0.3">
      <c r="B5554" s="87">
        <v>5507</v>
      </c>
      <c r="C5554" s="88">
        <v>72154500</v>
      </c>
      <c r="D5554" s="89" t="s">
        <v>1836</v>
      </c>
      <c r="E5554" s="78">
        <v>17177</v>
      </c>
      <c r="F5554" s="35">
        <f t="shared" si="781"/>
        <v>18053</v>
      </c>
      <c r="G5554" s="36">
        <v>472019.45</v>
      </c>
      <c r="H5554" s="36">
        <v>476975.8</v>
      </c>
      <c r="I5554" s="37">
        <v>520416.75</v>
      </c>
      <c r="J5554" s="38">
        <f t="shared" si="773"/>
        <v>18053</v>
      </c>
      <c r="K5554" s="38">
        <f t="shared" si="774"/>
        <v>371866.25</v>
      </c>
      <c r="L5554" s="38">
        <f t="shared" si="775"/>
        <v>474497.625</v>
      </c>
      <c r="M5554" s="39">
        <f t="shared" si="776"/>
        <v>214456.50400337251</v>
      </c>
      <c r="N5554" s="40">
        <f t="shared" si="777"/>
        <v>138878.24952958393</v>
      </c>
      <c r="O5554" s="41">
        <f t="shared" si="778"/>
        <v>0.64758236256336599</v>
      </c>
      <c r="P5554" s="42">
        <f t="shared" si="779"/>
        <v>18053</v>
      </c>
      <c r="Q5554" s="43" t="str">
        <f t="shared" si="780"/>
        <v>MEDIA GEO</v>
      </c>
    </row>
    <row r="5555" spans="2:17" s="44" customFormat="1" x14ac:dyDescent="0.3">
      <c r="B5555" s="87">
        <v>5508</v>
      </c>
      <c r="C5555" s="88">
        <v>72154500</v>
      </c>
      <c r="D5555" s="89" t="s">
        <v>1837</v>
      </c>
      <c r="E5555" s="78">
        <v>17066</v>
      </c>
      <c r="F5555" s="35">
        <f t="shared" si="781"/>
        <v>17936</v>
      </c>
      <c r="G5555" s="36">
        <v>467646.2</v>
      </c>
      <c r="H5555" s="36">
        <v>475518.05</v>
      </c>
      <c r="I5555" s="37">
        <v>520416.75</v>
      </c>
      <c r="J5555" s="38">
        <f t="shared" si="773"/>
        <v>17936</v>
      </c>
      <c r="K5555" s="38">
        <f t="shared" si="774"/>
        <v>370379.25</v>
      </c>
      <c r="L5555" s="38">
        <f t="shared" si="775"/>
        <v>471582.125</v>
      </c>
      <c r="M5555" s="39">
        <f t="shared" si="776"/>
        <v>213447.12990833362</v>
      </c>
      <c r="N5555" s="40">
        <f t="shared" si="777"/>
        <v>138247.24575562673</v>
      </c>
      <c r="O5555" s="41">
        <f t="shared" si="778"/>
        <v>0.647688473557822</v>
      </c>
      <c r="P5555" s="42">
        <f t="shared" si="779"/>
        <v>17936</v>
      </c>
      <c r="Q5555" s="43" t="str">
        <f t="shared" si="780"/>
        <v>MEDIA GEO</v>
      </c>
    </row>
    <row r="5556" spans="2:17" s="44" customFormat="1" x14ac:dyDescent="0.3">
      <c r="B5556" s="87">
        <v>5509</v>
      </c>
      <c r="C5556" s="88">
        <v>72154500</v>
      </c>
      <c r="D5556" s="89" t="s">
        <v>1838</v>
      </c>
      <c r="E5556" s="78">
        <v>8506</v>
      </c>
      <c r="F5556" s="35">
        <f t="shared" si="781"/>
        <v>8940</v>
      </c>
      <c r="G5556" s="36">
        <v>469103.95</v>
      </c>
      <c r="H5556" s="36">
        <v>472894.1</v>
      </c>
      <c r="I5556" s="37">
        <v>520416.75</v>
      </c>
      <c r="J5556" s="38">
        <f t="shared" si="773"/>
        <v>8940</v>
      </c>
      <c r="K5556" s="38">
        <f t="shared" si="774"/>
        <v>367838.7</v>
      </c>
      <c r="L5556" s="38">
        <f t="shared" si="775"/>
        <v>470999.02500000002</v>
      </c>
      <c r="M5556" s="39">
        <f t="shared" si="776"/>
        <v>179238.14583690907</v>
      </c>
      <c r="N5556" s="40">
        <f t="shared" si="777"/>
        <v>120418.97374477402</v>
      </c>
      <c r="O5556" s="41">
        <f t="shared" si="778"/>
        <v>0.67183786789640576</v>
      </c>
      <c r="P5556" s="42">
        <f t="shared" si="779"/>
        <v>8940</v>
      </c>
      <c r="Q5556" s="43" t="str">
        <f t="shared" si="780"/>
        <v>MEDIA GEO</v>
      </c>
    </row>
    <row r="5557" spans="2:17" s="44" customFormat="1" x14ac:dyDescent="0.3">
      <c r="B5557" s="87">
        <v>5510</v>
      </c>
      <c r="C5557" s="88">
        <v>72154500</v>
      </c>
      <c r="D5557" s="89" t="s">
        <v>1839</v>
      </c>
      <c r="E5557" s="78">
        <v>18116</v>
      </c>
      <c r="F5557" s="35">
        <f t="shared" si="781"/>
        <v>19040</v>
      </c>
      <c r="G5557" s="36">
        <v>465605.35</v>
      </c>
      <c r="H5557" s="36">
        <v>474643.4</v>
      </c>
      <c r="I5557" s="37">
        <v>520416.75</v>
      </c>
      <c r="J5557" s="38">
        <f t="shared" si="773"/>
        <v>19040</v>
      </c>
      <c r="K5557" s="38">
        <f t="shared" si="774"/>
        <v>369926.375</v>
      </c>
      <c r="L5557" s="38">
        <f t="shared" si="775"/>
        <v>470124.375</v>
      </c>
      <c r="M5557" s="39">
        <f t="shared" si="776"/>
        <v>216322.10712898578</v>
      </c>
      <c r="N5557" s="40">
        <f t="shared" si="777"/>
        <v>139499.51575767677</v>
      </c>
      <c r="O5557" s="41">
        <f t="shared" si="778"/>
        <v>0.64486943849200662</v>
      </c>
      <c r="P5557" s="42">
        <f t="shared" si="779"/>
        <v>19040</v>
      </c>
      <c r="Q5557" s="43" t="str">
        <f t="shared" si="780"/>
        <v>MEDIA GEO</v>
      </c>
    </row>
    <row r="5558" spans="2:17" s="44" customFormat="1" x14ac:dyDescent="0.3">
      <c r="B5558" s="87">
        <v>5511</v>
      </c>
      <c r="C5558" s="88">
        <v>72154500</v>
      </c>
      <c r="D5558" s="89" t="s">
        <v>1310</v>
      </c>
      <c r="E5558" s="78">
        <v>1414440</v>
      </c>
      <c r="F5558" s="35">
        <f t="shared" si="781"/>
        <v>1486576</v>
      </c>
      <c r="G5558" s="36">
        <v>2014610.5</v>
      </c>
      <c r="H5558" s="36">
        <v>2072337.4</v>
      </c>
      <c r="I5558" s="37">
        <v>2255139.25</v>
      </c>
      <c r="J5558" s="38">
        <f t="shared" si="773"/>
        <v>1486576</v>
      </c>
      <c r="K5558" s="38">
        <f t="shared" si="774"/>
        <v>1957165.7875000001</v>
      </c>
      <c r="L5558" s="38">
        <f t="shared" si="775"/>
        <v>2043473.95</v>
      </c>
      <c r="M5558" s="39">
        <f t="shared" si="776"/>
        <v>1934207.2628907375</v>
      </c>
      <c r="N5558" s="40">
        <f t="shared" si="777"/>
        <v>316523.1014611384</v>
      </c>
      <c r="O5558" s="41">
        <f t="shared" si="778"/>
        <v>0.16364487277753473</v>
      </c>
      <c r="P5558" s="42">
        <f t="shared" si="779"/>
        <v>1486576</v>
      </c>
      <c r="Q5558" s="43" t="str">
        <f t="shared" si="780"/>
        <v>MENOR VALOR</v>
      </c>
    </row>
    <row r="5559" spans="2:17" s="44" customFormat="1" x14ac:dyDescent="0.3">
      <c r="B5559" s="87">
        <v>5512</v>
      </c>
      <c r="C5559" s="88">
        <v>72154500</v>
      </c>
      <c r="D5559" s="89" t="s">
        <v>1427</v>
      </c>
      <c r="E5559" s="78">
        <v>10880</v>
      </c>
      <c r="F5559" s="35">
        <f t="shared" si="781"/>
        <v>11435</v>
      </c>
      <c r="G5559" s="36">
        <v>556860.5</v>
      </c>
      <c r="H5559" s="36">
        <v>577852.1</v>
      </c>
      <c r="I5559" s="37">
        <v>624500.1</v>
      </c>
      <c r="J5559" s="38">
        <f t="shared" si="773"/>
        <v>11435</v>
      </c>
      <c r="K5559" s="38">
        <f t="shared" si="774"/>
        <v>442661.92500000005</v>
      </c>
      <c r="L5559" s="38">
        <f t="shared" si="775"/>
        <v>567356.30000000005</v>
      </c>
      <c r="M5559" s="39">
        <f t="shared" si="776"/>
        <v>218943.94926250205</v>
      </c>
      <c r="N5559" s="40">
        <f t="shared" si="777"/>
        <v>146730.98518041044</v>
      </c>
      <c r="O5559" s="41">
        <f t="shared" si="778"/>
        <v>0.67017602301714152</v>
      </c>
      <c r="P5559" s="42">
        <f t="shared" si="779"/>
        <v>11435</v>
      </c>
      <c r="Q5559" s="43" t="str">
        <f t="shared" si="780"/>
        <v>MEDIA GEO</v>
      </c>
    </row>
    <row r="5560" spans="2:17" s="44" customFormat="1" x14ac:dyDescent="0.3">
      <c r="B5560" s="87">
        <v>5513</v>
      </c>
      <c r="C5560" s="88">
        <v>72154500</v>
      </c>
      <c r="D5560" s="89" t="s">
        <v>1044</v>
      </c>
      <c r="E5560" s="78">
        <v>19386</v>
      </c>
      <c r="F5560" s="35">
        <f t="shared" si="781"/>
        <v>20375</v>
      </c>
      <c r="G5560" s="36">
        <v>503506.85</v>
      </c>
      <c r="H5560" s="36">
        <v>515751.95</v>
      </c>
      <c r="I5560" s="37">
        <v>555111.19999999995</v>
      </c>
      <c r="J5560" s="38">
        <f t="shared" si="773"/>
        <v>20375</v>
      </c>
      <c r="K5560" s="38">
        <f t="shared" si="774"/>
        <v>398686.25</v>
      </c>
      <c r="L5560" s="38">
        <f t="shared" si="775"/>
        <v>509629.4</v>
      </c>
      <c r="M5560" s="39">
        <f t="shared" si="776"/>
        <v>232798.92326836468</v>
      </c>
      <c r="N5560" s="40">
        <f t="shared" si="777"/>
        <v>150206.39662931152</v>
      </c>
      <c r="O5560" s="41">
        <f t="shared" si="778"/>
        <v>0.64521946459416135</v>
      </c>
      <c r="P5560" s="42">
        <f t="shared" si="779"/>
        <v>20375</v>
      </c>
      <c r="Q5560" s="43" t="str">
        <f t="shared" si="780"/>
        <v>MEDIA GEO</v>
      </c>
    </row>
    <row r="5561" spans="2:17" s="44" customFormat="1" x14ac:dyDescent="0.3">
      <c r="B5561" s="87">
        <v>5514</v>
      </c>
      <c r="C5561" s="88">
        <v>72154500</v>
      </c>
      <c r="D5561" s="89" t="s">
        <v>1045</v>
      </c>
      <c r="E5561" s="78">
        <v>20122</v>
      </c>
      <c r="F5561" s="35">
        <f t="shared" si="781"/>
        <v>21148</v>
      </c>
      <c r="G5561" s="36">
        <v>471144.8</v>
      </c>
      <c r="H5561" s="36">
        <v>482223.7</v>
      </c>
      <c r="I5561" s="37">
        <v>520416.75</v>
      </c>
      <c r="J5561" s="38">
        <f t="shared" si="773"/>
        <v>21148</v>
      </c>
      <c r="K5561" s="38">
        <f t="shared" si="774"/>
        <v>373733.3125</v>
      </c>
      <c r="L5561" s="38">
        <f t="shared" si="775"/>
        <v>476684.25</v>
      </c>
      <c r="M5561" s="39">
        <f t="shared" si="776"/>
        <v>223617.54759710422</v>
      </c>
      <c r="N5561" s="40">
        <f t="shared" si="777"/>
        <v>143167.59008968485</v>
      </c>
      <c r="O5561" s="41">
        <f t="shared" si="778"/>
        <v>0.6402341481162851</v>
      </c>
      <c r="P5561" s="42">
        <f t="shared" si="779"/>
        <v>21148</v>
      </c>
      <c r="Q5561" s="43" t="str">
        <f t="shared" si="780"/>
        <v>MEDIA GEO</v>
      </c>
    </row>
    <row r="5562" spans="2:17" s="44" customFormat="1" x14ac:dyDescent="0.3">
      <c r="B5562" s="87">
        <v>5515</v>
      </c>
      <c r="C5562" s="88">
        <v>72154500</v>
      </c>
      <c r="D5562" s="89" t="s">
        <v>1046</v>
      </c>
      <c r="E5562" s="78">
        <v>18981</v>
      </c>
      <c r="F5562" s="35">
        <f t="shared" si="781"/>
        <v>19949</v>
      </c>
      <c r="G5562" s="36">
        <v>376682.6</v>
      </c>
      <c r="H5562" s="36">
        <v>385137.55</v>
      </c>
      <c r="I5562" s="37">
        <v>416333.4</v>
      </c>
      <c r="J5562" s="38">
        <f t="shared" si="773"/>
        <v>19949</v>
      </c>
      <c r="K5562" s="38">
        <f t="shared" si="774"/>
        <v>299525.63749999995</v>
      </c>
      <c r="L5562" s="38">
        <f t="shared" si="775"/>
        <v>380910.07499999995</v>
      </c>
      <c r="M5562" s="39">
        <f t="shared" si="776"/>
        <v>186310.98057352257</v>
      </c>
      <c r="N5562" s="40">
        <f t="shared" si="777"/>
        <v>117635.68459516249</v>
      </c>
      <c r="O5562" s="41">
        <f t="shared" si="778"/>
        <v>0.63139426475585936</v>
      </c>
      <c r="P5562" s="42">
        <f t="shared" si="779"/>
        <v>19949</v>
      </c>
      <c r="Q5562" s="43" t="str">
        <f t="shared" si="780"/>
        <v>MEDIA GEO</v>
      </c>
    </row>
    <row r="5563" spans="2:17" s="44" customFormat="1" x14ac:dyDescent="0.3">
      <c r="B5563" s="87">
        <v>5516</v>
      </c>
      <c r="C5563" s="88">
        <v>72154500</v>
      </c>
      <c r="D5563" s="89" t="s">
        <v>1043</v>
      </c>
      <c r="E5563" s="78">
        <v>18962</v>
      </c>
      <c r="F5563" s="35">
        <f t="shared" si="781"/>
        <v>19929</v>
      </c>
      <c r="G5563" s="36">
        <v>501174.45</v>
      </c>
      <c r="H5563" s="36">
        <v>515168.85</v>
      </c>
      <c r="I5563" s="37">
        <v>555111.19999999995</v>
      </c>
      <c r="J5563" s="38">
        <f t="shared" si="773"/>
        <v>19929</v>
      </c>
      <c r="K5563" s="38">
        <f t="shared" si="774"/>
        <v>397845.875</v>
      </c>
      <c r="L5563" s="38">
        <f t="shared" si="775"/>
        <v>508171.65</v>
      </c>
      <c r="M5563" s="39">
        <f t="shared" si="776"/>
        <v>231180.39618498756</v>
      </c>
      <c r="N5563" s="40">
        <f t="shared" si="777"/>
        <v>149377.29477753065</v>
      </c>
      <c r="O5563" s="41">
        <f t="shared" si="778"/>
        <v>0.64615035376096885</v>
      </c>
      <c r="P5563" s="42">
        <f t="shared" si="779"/>
        <v>19929</v>
      </c>
      <c r="Q5563" s="43" t="str">
        <f t="shared" si="780"/>
        <v>MEDIA GEO</v>
      </c>
    </row>
    <row r="5564" spans="2:17" s="44" customFormat="1" x14ac:dyDescent="0.3">
      <c r="B5564" s="87">
        <v>5517</v>
      </c>
      <c r="C5564" s="88">
        <v>72154500</v>
      </c>
      <c r="D5564" s="89" t="s">
        <v>1840</v>
      </c>
      <c r="E5564" s="78">
        <v>16735</v>
      </c>
      <c r="F5564" s="35">
        <f t="shared" si="781"/>
        <v>17588</v>
      </c>
      <c r="G5564" s="36">
        <v>1090980.1000000001</v>
      </c>
      <c r="H5564" s="36">
        <v>1117511.1499999999</v>
      </c>
      <c r="I5564" s="37">
        <v>1214305.75</v>
      </c>
      <c r="J5564" s="38">
        <f t="shared" si="773"/>
        <v>17588</v>
      </c>
      <c r="K5564" s="38">
        <f t="shared" si="774"/>
        <v>860096.25</v>
      </c>
      <c r="L5564" s="38">
        <f t="shared" si="775"/>
        <v>1104245.625</v>
      </c>
      <c r="M5564" s="39">
        <f t="shared" si="776"/>
        <v>401701.35862513183</v>
      </c>
      <c r="N5564" s="40">
        <f t="shared" si="777"/>
        <v>271609.16062817094</v>
      </c>
      <c r="O5564" s="41">
        <f t="shared" si="778"/>
        <v>0.6761469803283312</v>
      </c>
      <c r="P5564" s="42">
        <f t="shared" si="779"/>
        <v>17588</v>
      </c>
      <c r="Q5564" s="43" t="str">
        <f t="shared" si="780"/>
        <v>MEDIA GEO</v>
      </c>
    </row>
    <row r="5565" spans="2:17" s="44" customFormat="1" x14ac:dyDescent="0.3">
      <c r="B5565" s="87">
        <v>5518</v>
      </c>
      <c r="C5565" s="88">
        <v>72154500</v>
      </c>
      <c r="D5565" s="89" t="s">
        <v>1545</v>
      </c>
      <c r="E5565" s="78">
        <v>19828</v>
      </c>
      <c r="F5565" s="35">
        <f t="shared" si="781"/>
        <v>20839</v>
      </c>
      <c r="G5565" s="36">
        <v>592429.6</v>
      </c>
      <c r="H5565" s="36">
        <v>601176.1</v>
      </c>
      <c r="I5565" s="37">
        <v>659194.55000000005</v>
      </c>
      <c r="J5565" s="38">
        <f t="shared" si="773"/>
        <v>20839</v>
      </c>
      <c r="K5565" s="38">
        <f t="shared" si="774"/>
        <v>468409.8125</v>
      </c>
      <c r="L5565" s="38">
        <f t="shared" si="775"/>
        <v>596802.85</v>
      </c>
      <c r="M5565" s="39">
        <f t="shared" si="776"/>
        <v>264473.54388459149</v>
      </c>
      <c r="N5565" s="40">
        <f t="shared" si="777"/>
        <v>172275.63811208613</v>
      </c>
      <c r="O5565" s="41">
        <f t="shared" si="778"/>
        <v>0.65139081808221311</v>
      </c>
      <c r="P5565" s="42">
        <f t="shared" si="779"/>
        <v>20839</v>
      </c>
      <c r="Q5565" s="43" t="str">
        <f t="shared" si="780"/>
        <v>MEDIA GEO</v>
      </c>
    </row>
    <row r="5566" spans="2:17" s="44" customFormat="1" x14ac:dyDescent="0.3">
      <c r="B5566" s="87">
        <v>5519</v>
      </c>
      <c r="C5566" s="88">
        <v>72154500</v>
      </c>
      <c r="D5566" s="89" t="s">
        <v>1315</v>
      </c>
      <c r="E5566" s="78">
        <v>8045</v>
      </c>
      <c r="F5566" s="35">
        <f t="shared" si="781"/>
        <v>8455</v>
      </c>
      <c r="G5566" s="36">
        <v>495343.45</v>
      </c>
      <c r="H5566" s="36">
        <v>517501.25</v>
      </c>
      <c r="I5566" s="37">
        <v>555111.19999999995</v>
      </c>
      <c r="J5566" s="38">
        <f t="shared" si="773"/>
        <v>8455</v>
      </c>
      <c r="K5566" s="38">
        <f t="shared" si="774"/>
        <v>394102.72499999998</v>
      </c>
      <c r="L5566" s="38">
        <f t="shared" si="775"/>
        <v>506422.35</v>
      </c>
      <c r="M5566" s="39">
        <f t="shared" si="776"/>
        <v>186242.09889794007</v>
      </c>
      <c r="N5566" s="40">
        <f t="shared" si="777"/>
        <v>125714.46323821679</v>
      </c>
      <c r="O5566" s="41">
        <f t="shared" si="778"/>
        <v>0.67500561893424438</v>
      </c>
      <c r="P5566" s="42">
        <f t="shared" si="779"/>
        <v>8455</v>
      </c>
      <c r="Q5566" s="43" t="str">
        <f t="shared" si="780"/>
        <v>MEDIA GEO</v>
      </c>
    </row>
    <row r="5567" spans="2:17" s="44" customFormat="1" x14ac:dyDescent="0.3">
      <c r="B5567" s="87">
        <v>5520</v>
      </c>
      <c r="C5567" s="88">
        <v>72154500</v>
      </c>
      <c r="D5567" s="89" t="s">
        <v>1316</v>
      </c>
      <c r="E5567" s="78">
        <v>6444</v>
      </c>
      <c r="F5567" s="35">
        <f t="shared" si="781"/>
        <v>6773</v>
      </c>
      <c r="G5567" s="36">
        <v>951327.65</v>
      </c>
      <c r="H5567" s="36">
        <v>966779.8</v>
      </c>
      <c r="I5567" s="37">
        <v>1040833.5</v>
      </c>
      <c r="J5567" s="38">
        <f t="shared" si="773"/>
        <v>6773</v>
      </c>
      <c r="K5567" s="38">
        <f t="shared" si="774"/>
        <v>741428.48750000005</v>
      </c>
      <c r="L5567" s="38">
        <f t="shared" si="775"/>
        <v>959053.72500000009</v>
      </c>
      <c r="M5567" s="39">
        <f t="shared" si="776"/>
        <v>283762.5029197773</v>
      </c>
      <c r="N5567" s="40">
        <f t="shared" si="777"/>
        <v>195861.15583206553</v>
      </c>
      <c r="O5567" s="41">
        <f t="shared" si="778"/>
        <v>0.6902291663512623</v>
      </c>
      <c r="P5567" s="42">
        <f t="shared" si="779"/>
        <v>6773</v>
      </c>
      <c r="Q5567" s="43" t="str">
        <f t="shared" si="780"/>
        <v>MEDIA GEO</v>
      </c>
    </row>
    <row r="5568" spans="2:17" s="44" customFormat="1" x14ac:dyDescent="0.3">
      <c r="B5568" s="87">
        <v>5521</v>
      </c>
      <c r="C5568" s="88">
        <v>72154500</v>
      </c>
      <c r="D5568" s="89" t="s">
        <v>1091</v>
      </c>
      <c r="E5568" s="78">
        <v>25829</v>
      </c>
      <c r="F5568" s="35">
        <f t="shared" si="781"/>
        <v>27146</v>
      </c>
      <c r="G5568" s="36">
        <v>941123.4</v>
      </c>
      <c r="H5568" s="36">
        <v>949869.9</v>
      </c>
      <c r="I5568" s="37">
        <v>1040833.5</v>
      </c>
      <c r="J5568" s="38">
        <f t="shared" si="773"/>
        <v>27146</v>
      </c>
      <c r="K5568" s="38">
        <f t="shared" si="774"/>
        <v>739743.2</v>
      </c>
      <c r="L5568" s="38">
        <f t="shared" si="775"/>
        <v>945496.65</v>
      </c>
      <c r="M5568" s="39">
        <f t="shared" si="776"/>
        <v>398657.05212759128</v>
      </c>
      <c r="N5568" s="40">
        <f t="shared" si="777"/>
        <v>262697.98424516874</v>
      </c>
      <c r="O5568" s="41">
        <f t="shared" si="778"/>
        <v>0.65895732395345041</v>
      </c>
      <c r="P5568" s="42">
        <f t="shared" si="779"/>
        <v>27146</v>
      </c>
      <c r="Q5568" s="43" t="str">
        <f t="shared" si="780"/>
        <v>MEDIA GEO</v>
      </c>
    </row>
    <row r="5569" spans="2:17" s="44" customFormat="1" x14ac:dyDescent="0.3">
      <c r="B5569" s="87">
        <v>5522</v>
      </c>
      <c r="C5569" s="88">
        <v>72154500</v>
      </c>
      <c r="D5569" s="89" t="s">
        <v>1309</v>
      </c>
      <c r="E5569" s="78">
        <v>105489</v>
      </c>
      <c r="F5569" s="35">
        <f t="shared" si="781"/>
        <v>110869</v>
      </c>
      <c r="G5569" s="36">
        <v>2380505.75</v>
      </c>
      <c r="H5569" s="36">
        <v>2423655.15</v>
      </c>
      <c r="I5569" s="37">
        <v>2602083.75</v>
      </c>
      <c r="J5569" s="38">
        <f t="shared" si="773"/>
        <v>110869</v>
      </c>
      <c r="K5569" s="38">
        <f t="shared" si="774"/>
        <v>1879278.4125000001</v>
      </c>
      <c r="L5569" s="38">
        <f t="shared" si="775"/>
        <v>2402080.4500000002</v>
      </c>
      <c r="M5569" s="39">
        <f t="shared" si="776"/>
        <v>1135841.8481972993</v>
      </c>
      <c r="N5569" s="40">
        <f t="shared" si="777"/>
        <v>724765.25149240007</v>
      </c>
      <c r="O5569" s="41">
        <f t="shared" si="778"/>
        <v>0.63808641374032737</v>
      </c>
      <c r="P5569" s="42">
        <f t="shared" si="779"/>
        <v>110869</v>
      </c>
      <c r="Q5569" s="43" t="str">
        <f t="shared" si="780"/>
        <v>MEDIA GEO</v>
      </c>
    </row>
    <row r="5570" spans="2:17" s="44" customFormat="1" ht="15.9" customHeight="1" x14ac:dyDescent="0.3">
      <c r="B5570" s="87">
        <v>5523</v>
      </c>
      <c r="C5570" s="88">
        <v>72154500</v>
      </c>
      <c r="D5570" s="89" t="s">
        <v>1547</v>
      </c>
      <c r="E5570" s="78">
        <v>50720</v>
      </c>
      <c r="F5570" s="35">
        <f t="shared" si="781"/>
        <v>53307</v>
      </c>
      <c r="G5570" s="36">
        <v>2036476.75</v>
      </c>
      <c r="H5570" s="36">
        <v>2102658.6</v>
      </c>
      <c r="I5570" s="37">
        <v>2255139.25</v>
      </c>
      <c r="J5570" s="38">
        <f t="shared" si="773"/>
        <v>53307</v>
      </c>
      <c r="K5570" s="38">
        <f t="shared" si="774"/>
        <v>1611895.4</v>
      </c>
      <c r="L5570" s="38">
        <f t="shared" si="775"/>
        <v>2069567.675</v>
      </c>
      <c r="M5570" s="39">
        <f t="shared" si="776"/>
        <v>847035.19593216199</v>
      </c>
      <c r="N5570" s="40">
        <f t="shared" si="777"/>
        <v>561250.58976259641</v>
      </c>
      <c r="O5570" s="41">
        <f t="shared" si="778"/>
        <v>0.6626059843297778</v>
      </c>
      <c r="P5570" s="42">
        <f t="shared" si="779"/>
        <v>53307</v>
      </c>
      <c r="Q5570" s="43" t="str">
        <f t="shared" si="780"/>
        <v>MEDIA GEO</v>
      </c>
    </row>
    <row r="5571" spans="2:17" s="44" customFormat="1" ht="15.9" customHeight="1" x14ac:dyDescent="0.3">
      <c r="B5571" s="87">
        <v>5524</v>
      </c>
      <c r="C5571" s="88">
        <v>72154500</v>
      </c>
      <c r="D5571" s="89" t="s">
        <v>1548</v>
      </c>
      <c r="E5571" s="78">
        <v>49578</v>
      </c>
      <c r="F5571" s="35">
        <f t="shared" si="781"/>
        <v>52106</v>
      </c>
      <c r="G5571" s="36">
        <v>1868252.4</v>
      </c>
      <c r="H5571" s="36">
        <v>1910527.15</v>
      </c>
      <c r="I5571" s="37">
        <v>2081667</v>
      </c>
      <c r="J5571" s="38">
        <f t="shared" si="773"/>
        <v>52106</v>
      </c>
      <c r="K5571" s="38">
        <f t="shared" si="774"/>
        <v>1478138.1375</v>
      </c>
      <c r="L5571" s="38">
        <f t="shared" si="775"/>
        <v>1889389.7749999999</v>
      </c>
      <c r="M5571" s="39">
        <f t="shared" si="776"/>
        <v>788809.14841781522</v>
      </c>
      <c r="N5571" s="40">
        <f t="shared" si="777"/>
        <v>520927.79196771671</v>
      </c>
      <c r="O5571" s="41">
        <f t="shared" si="778"/>
        <v>0.66039775655820931</v>
      </c>
      <c r="P5571" s="42">
        <f t="shared" si="779"/>
        <v>52106</v>
      </c>
      <c r="Q5571" s="43" t="str">
        <f t="shared" si="780"/>
        <v>MEDIA GEO</v>
      </c>
    </row>
    <row r="5572" spans="2:17" s="44" customFormat="1" ht="15.9" customHeight="1" x14ac:dyDescent="0.3">
      <c r="B5572" s="87">
        <v>5525</v>
      </c>
      <c r="C5572" s="88">
        <v>72154500</v>
      </c>
      <c r="D5572" s="89" t="s">
        <v>1841</v>
      </c>
      <c r="E5572" s="78">
        <v>38238</v>
      </c>
      <c r="F5572" s="35">
        <f t="shared" si="781"/>
        <v>40188</v>
      </c>
      <c r="G5572" s="36">
        <v>1706150.6</v>
      </c>
      <c r="H5572" s="36">
        <v>1737929.55</v>
      </c>
      <c r="I5572" s="37">
        <v>1908194.75</v>
      </c>
      <c r="J5572" s="38">
        <f t="shared" si="773"/>
        <v>40188</v>
      </c>
      <c r="K5572" s="38">
        <f t="shared" si="774"/>
        <v>1348115.7250000001</v>
      </c>
      <c r="L5572" s="38">
        <f t="shared" si="775"/>
        <v>1722040.0750000002</v>
      </c>
      <c r="M5572" s="39">
        <f t="shared" si="776"/>
        <v>690545.27065786324</v>
      </c>
      <c r="N5572" s="40">
        <f t="shared" si="777"/>
        <v>459872.03627614997</v>
      </c>
      <c r="O5572" s="41">
        <f t="shared" si="778"/>
        <v>0.66595494287875245</v>
      </c>
      <c r="P5572" s="42">
        <f t="shared" si="779"/>
        <v>40188</v>
      </c>
      <c r="Q5572" s="43" t="str">
        <f t="shared" si="780"/>
        <v>MEDIA GEO</v>
      </c>
    </row>
    <row r="5573" spans="2:17" s="44" customFormat="1" x14ac:dyDescent="0.3">
      <c r="B5573" s="87">
        <v>5526</v>
      </c>
      <c r="C5573" s="88">
        <v>72154500</v>
      </c>
      <c r="D5573" s="89" t="s">
        <v>1842</v>
      </c>
      <c r="E5573" s="78">
        <v>119849</v>
      </c>
      <c r="F5573" s="35">
        <f t="shared" si="781"/>
        <v>125961</v>
      </c>
      <c r="G5573" s="36">
        <v>2644066.9500000002</v>
      </c>
      <c r="H5573" s="36">
        <v>2737654.5</v>
      </c>
      <c r="I5573" s="37">
        <v>2949028.25</v>
      </c>
      <c r="J5573" s="38">
        <f t="shared" si="773"/>
        <v>125961</v>
      </c>
      <c r="K5573" s="38">
        <f t="shared" si="774"/>
        <v>2114177.6749999998</v>
      </c>
      <c r="L5573" s="38">
        <f t="shared" si="775"/>
        <v>2690860.7250000001</v>
      </c>
      <c r="M5573" s="39">
        <f t="shared" si="776"/>
        <v>1280535.2251126792</v>
      </c>
      <c r="N5573" s="40">
        <f t="shared" si="777"/>
        <v>816407.26396037883</v>
      </c>
      <c r="O5573" s="41">
        <f t="shared" si="778"/>
        <v>0.63755158620376107</v>
      </c>
      <c r="P5573" s="42">
        <f t="shared" si="779"/>
        <v>125961</v>
      </c>
      <c r="Q5573" s="43" t="str">
        <f t="shared" si="780"/>
        <v>MEDIA GEO</v>
      </c>
    </row>
    <row r="5574" spans="2:17" s="44" customFormat="1" x14ac:dyDescent="0.3">
      <c r="B5574" s="87">
        <v>5527</v>
      </c>
      <c r="C5574" s="88">
        <v>72154500</v>
      </c>
      <c r="D5574" s="89" t="s">
        <v>1550</v>
      </c>
      <c r="E5574" s="78">
        <v>105269</v>
      </c>
      <c r="F5574" s="35">
        <f t="shared" si="781"/>
        <v>110638</v>
      </c>
      <c r="G5574" s="36">
        <v>3897148.85</v>
      </c>
      <c r="H5574" s="36">
        <v>4023098.45</v>
      </c>
      <c r="I5574" s="37">
        <v>4336806.25</v>
      </c>
      <c r="J5574" s="38">
        <f t="shared" si="773"/>
        <v>110638</v>
      </c>
      <c r="K5574" s="38">
        <f t="shared" si="774"/>
        <v>3091922.8875000002</v>
      </c>
      <c r="L5574" s="38">
        <f t="shared" si="775"/>
        <v>3960123.6500000004</v>
      </c>
      <c r="M5574" s="39">
        <f t="shared" si="776"/>
        <v>1656134.0933891418</v>
      </c>
      <c r="N5574" s="40">
        <f t="shared" si="777"/>
        <v>1092830.7679327801</v>
      </c>
      <c r="O5574" s="41">
        <f t="shared" si="778"/>
        <v>0.65986852894042658</v>
      </c>
      <c r="P5574" s="42">
        <f t="shared" si="779"/>
        <v>110638</v>
      </c>
      <c r="Q5574" s="43" t="str">
        <f t="shared" si="780"/>
        <v>MEDIA GEO</v>
      </c>
    </row>
    <row r="5575" spans="2:17" s="44" customFormat="1" ht="21.6" x14ac:dyDescent="0.3">
      <c r="B5575" s="87">
        <v>5528</v>
      </c>
      <c r="C5575" s="88">
        <v>72154500</v>
      </c>
      <c r="D5575" s="89" t="s">
        <v>1549</v>
      </c>
      <c r="E5575" s="78">
        <v>16735</v>
      </c>
      <c r="F5575" s="35">
        <f t="shared" si="781"/>
        <v>17588</v>
      </c>
      <c r="G5575" s="36">
        <v>601759.19999999995</v>
      </c>
      <c r="H5575" s="36">
        <v>607007.1</v>
      </c>
      <c r="I5575" s="37">
        <v>659194.55000000005</v>
      </c>
      <c r="J5575" s="38">
        <f t="shared" si="773"/>
        <v>17588</v>
      </c>
      <c r="K5575" s="38">
        <f t="shared" si="774"/>
        <v>471387.21249999997</v>
      </c>
      <c r="L5575" s="38">
        <f t="shared" si="775"/>
        <v>604383.14999999991</v>
      </c>
      <c r="M5575" s="39">
        <f t="shared" si="776"/>
        <v>255100.69609486577</v>
      </c>
      <c r="N5575" s="40">
        <f t="shared" si="777"/>
        <v>167946.83802657918</v>
      </c>
      <c r="O5575" s="41">
        <f t="shared" si="778"/>
        <v>0.65835507545664951</v>
      </c>
      <c r="P5575" s="42">
        <f t="shared" si="779"/>
        <v>17588</v>
      </c>
      <c r="Q5575" s="43" t="str">
        <f t="shared" si="780"/>
        <v>MEDIA GEO</v>
      </c>
    </row>
    <row r="5576" spans="2:17" s="44" customFormat="1" x14ac:dyDescent="0.3">
      <c r="B5576" s="87">
        <v>5529</v>
      </c>
      <c r="C5576" s="88">
        <v>72154500</v>
      </c>
      <c r="D5576" s="89" t="s">
        <v>1429</v>
      </c>
      <c r="E5576" s="78">
        <v>40705</v>
      </c>
      <c r="F5576" s="35">
        <f t="shared" si="781"/>
        <v>42781</v>
      </c>
      <c r="G5576" s="36">
        <v>936167.05</v>
      </c>
      <c r="H5576" s="36">
        <v>950744.55</v>
      </c>
      <c r="I5576" s="37">
        <v>1040833.5</v>
      </c>
      <c r="J5576" s="38">
        <f t="shared" si="773"/>
        <v>42781</v>
      </c>
      <c r="K5576" s="38">
        <f t="shared" si="774"/>
        <v>742631.52500000002</v>
      </c>
      <c r="L5576" s="38">
        <f t="shared" si="775"/>
        <v>943455.8</v>
      </c>
      <c r="M5576" s="39">
        <f t="shared" si="776"/>
        <v>446182.30980429106</v>
      </c>
      <c r="N5576" s="40">
        <f t="shared" si="777"/>
        <v>285247.8017021495</v>
      </c>
      <c r="O5576" s="41">
        <f t="shared" si="778"/>
        <v>0.63930773460576629</v>
      </c>
      <c r="P5576" s="42">
        <f t="shared" si="779"/>
        <v>42781</v>
      </c>
      <c r="Q5576" s="43" t="str">
        <f t="shared" si="780"/>
        <v>MEDIA GEO</v>
      </c>
    </row>
    <row r="5577" spans="2:17" s="44" customFormat="1" x14ac:dyDescent="0.3">
      <c r="B5577" s="87">
        <v>5530</v>
      </c>
      <c r="C5577" s="88">
        <v>72154500</v>
      </c>
      <c r="D5577" s="89" t="s">
        <v>1022</v>
      </c>
      <c r="E5577" s="78">
        <v>40042</v>
      </c>
      <c r="F5577" s="35">
        <f t="shared" si="781"/>
        <v>42084</v>
      </c>
      <c r="G5577" s="36">
        <v>781937.1</v>
      </c>
      <c r="H5577" s="36">
        <v>792432.9</v>
      </c>
      <c r="I5577" s="37">
        <v>867361.25</v>
      </c>
      <c r="J5577" s="38">
        <f t="shared" ref="J5577:J5640" si="782">MIN(F5577:I5577)</f>
        <v>42084</v>
      </c>
      <c r="K5577" s="38">
        <f t="shared" ref="K5577:K5640" si="783">AVERAGE(F5577:I5577)</f>
        <v>620953.8125</v>
      </c>
      <c r="L5577" s="38">
        <f t="shared" ref="L5577:L5640" si="784">MEDIAN(F5577:I5577)</f>
        <v>787185</v>
      </c>
      <c r="M5577" s="39">
        <f t="shared" ref="M5577:M5640" si="785">GEOMEAN(F5577:I5577)</f>
        <v>387804.4929122405</v>
      </c>
      <c r="N5577" s="40">
        <f t="shared" ref="N5577:N5640" si="786">STDEVA(J5577,M5577)</f>
        <v>244461.30493340097</v>
      </c>
      <c r="O5577" s="41">
        <f t="shared" ref="O5577:O5640" si="787">N5577/M5577</f>
        <v>0.63037254441691615</v>
      </c>
      <c r="P5577" s="42">
        <f t="shared" ref="P5577:P5640" si="788">ROUND(IF(O5577&lt;=P5572,J5577,M5577),0)</f>
        <v>42084</v>
      </c>
      <c r="Q5577" s="43" t="str">
        <f t="shared" ref="Q5577:Q5640" si="789">IF(O5577&lt;=35%,"MENOR VALOR","MEDIA GEO")</f>
        <v>MEDIA GEO</v>
      </c>
    </row>
    <row r="5578" spans="2:17" s="44" customFormat="1" x14ac:dyDescent="0.3">
      <c r="B5578" s="87">
        <v>5531</v>
      </c>
      <c r="C5578" s="88">
        <v>72154500</v>
      </c>
      <c r="D5578" s="89" t="s">
        <v>1023</v>
      </c>
      <c r="E5578" s="78">
        <v>32236</v>
      </c>
      <c r="F5578" s="35">
        <f t="shared" si="781"/>
        <v>33880</v>
      </c>
      <c r="G5578" s="36">
        <v>379015</v>
      </c>
      <c r="H5578" s="36">
        <v>380764.3</v>
      </c>
      <c r="I5578" s="37">
        <v>416333.4</v>
      </c>
      <c r="J5578" s="38">
        <f t="shared" si="782"/>
        <v>33880</v>
      </c>
      <c r="K5578" s="38">
        <f t="shared" si="783"/>
        <v>302498.17500000005</v>
      </c>
      <c r="L5578" s="38">
        <f t="shared" si="784"/>
        <v>379889.65</v>
      </c>
      <c r="M5578" s="39">
        <f t="shared" si="785"/>
        <v>212409.68696483233</v>
      </c>
      <c r="N5578" s="40">
        <f t="shared" si="786"/>
        <v>126239.55229594452</v>
      </c>
      <c r="O5578" s="41">
        <f t="shared" si="787"/>
        <v>0.59432106934391093</v>
      </c>
      <c r="P5578" s="42">
        <f t="shared" si="788"/>
        <v>33880</v>
      </c>
      <c r="Q5578" s="43" t="str">
        <f t="shared" si="789"/>
        <v>MEDIA GEO</v>
      </c>
    </row>
    <row r="5579" spans="2:17" s="44" customFormat="1" x14ac:dyDescent="0.3">
      <c r="B5579" s="87">
        <v>5532</v>
      </c>
      <c r="C5579" s="88">
        <v>72154500</v>
      </c>
      <c r="D5579" s="89" t="s">
        <v>1024</v>
      </c>
      <c r="E5579" s="78">
        <v>30708</v>
      </c>
      <c r="F5579" s="35">
        <f t="shared" si="781"/>
        <v>32274</v>
      </c>
      <c r="G5579" s="36">
        <v>472894.1</v>
      </c>
      <c r="H5579" s="36">
        <v>483973</v>
      </c>
      <c r="I5579" s="37">
        <v>520416.75</v>
      </c>
      <c r="J5579" s="38">
        <f t="shared" si="782"/>
        <v>32274</v>
      </c>
      <c r="K5579" s="38">
        <f t="shared" si="783"/>
        <v>377389.46250000002</v>
      </c>
      <c r="L5579" s="38">
        <f t="shared" si="784"/>
        <v>478433.55</v>
      </c>
      <c r="M5579" s="39">
        <f t="shared" si="785"/>
        <v>248998.81058948251</v>
      </c>
      <c r="N5579" s="40">
        <f t="shared" si="786"/>
        <v>153247.58321919315</v>
      </c>
      <c r="O5579" s="41">
        <f t="shared" si="787"/>
        <v>0.61545508131702775</v>
      </c>
      <c r="P5579" s="42">
        <f t="shared" si="788"/>
        <v>32274</v>
      </c>
      <c r="Q5579" s="43" t="str">
        <f t="shared" si="789"/>
        <v>MEDIA GEO</v>
      </c>
    </row>
    <row r="5580" spans="2:17" s="44" customFormat="1" x14ac:dyDescent="0.3">
      <c r="B5580" s="87">
        <v>5533</v>
      </c>
      <c r="C5580" s="88">
        <v>72154500</v>
      </c>
      <c r="D5580" s="89" t="s">
        <v>1025</v>
      </c>
      <c r="E5580" s="78">
        <v>32954</v>
      </c>
      <c r="F5580" s="35">
        <f t="shared" si="781"/>
        <v>34635</v>
      </c>
      <c r="G5580" s="36">
        <v>1428886.55</v>
      </c>
      <c r="H5580" s="36">
        <v>1434717.55</v>
      </c>
      <c r="I5580" s="37">
        <v>1561250.25</v>
      </c>
      <c r="J5580" s="38">
        <f t="shared" si="782"/>
        <v>34635</v>
      </c>
      <c r="K5580" s="38">
        <f t="shared" si="783"/>
        <v>1114872.3374999999</v>
      </c>
      <c r="L5580" s="38">
        <f t="shared" si="784"/>
        <v>1431802.05</v>
      </c>
      <c r="M5580" s="39">
        <f t="shared" si="785"/>
        <v>577016.14903622284</v>
      </c>
      <c r="N5580" s="40">
        <f t="shared" si="786"/>
        <v>383521.38847126468</v>
      </c>
      <c r="O5580" s="41">
        <f t="shared" si="787"/>
        <v>0.66466317989860746</v>
      </c>
      <c r="P5580" s="42">
        <f t="shared" si="788"/>
        <v>34635</v>
      </c>
      <c r="Q5580" s="43" t="str">
        <f t="shared" si="789"/>
        <v>MEDIA GEO</v>
      </c>
    </row>
    <row r="5581" spans="2:17" s="44" customFormat="1" x14ac:dyDescent="0.3">
      <c r="B5581" s="87">
        <v>5534</v>
      </c>
      <c r="C5581" s="88">
        <v>72154500</v>
      </c>
      <c r="D5581" s="89" t="s">
        <v>1084</v>
      </c>
      <c r="E5581" s="78">
        <v>176276</v>
      </c>
      <c r="F5581" s="35">
        <f t="shared" si="781"/>
        <v>185266</v>
      </c>
      <c r="G5581" s="36">
        <v>1905862.35</v>
      </c>
      <c r="H5581" s="36">
        <v>1921022.95</v>
      </c>
      <c r="I5581" s="37">
        <v>2081667</v>
      </c>
      <c r="J5581" s="38">
        <f t="shared" si="782"/>
        <v>185266</v>
      </c>
      <c r="K5581" s="38">
        <f t="shared" si="783"/>
        <v>1523454.575</v>
      </c>
      <c r="L5581" s="38">
        <f t="shared" si="784"/>
        <v>1913442.65</v>
      </c>
      <c r="M5581" s="39">
        <f t="shared" si="785"/>
        <v>1090078.4815288708</v>
      </c>
      <c r="N5581" s="40">
        <f t="shared" si="786"/>
        <v>639799.04139129224</v>
      </c>
      <c r="O5581" s="41">
        <f t="shared" si="787"/>
        <v>0.58692933787111656</v>
      </c>
      <c r="P5581" s="42">
        <f t="shared" si="788"/>
        <v>185266</v>
      </c>
      <c r="Q5581" s="43" t="str">
        <f t="shared" si="789"/>
        <v>MEDIA GEO</v>
      </c>
    </row>
    <row r="5582" spans="2:17" s="44" customFormat="1" ht="32.4" x14ac:dyDescent="0.3">
      <c r="B5582" s="87">
        <v>5535</v>
      </c>
      <c r="C5582" s="88">
        <v>72154500</v>
      </c>
      <c r="D5582" s="89" t="s">
        <v>1583</v>
      </c>
      <c r="E5582" s="78">
        <v>407874</v>
      </c>
      <c r="F5582" s="35">
        <f t="shared" si="781"/>
        <v>428676</v>
      </c>
      <c r="G5582" s="36">
        <v>4670339.45</v>
      </c>
      <c r="H5582" s="36">
        <v>4783169.3</v>
      </c>
      <c r="I5582" s="37">
        <v>5204167.5</v>
      </c>
      <c r="J5582" s="38">
        <f t="shared" si="782"/>
        <v>428676</v>
      </c>
      <c r="K5582" s="38">
        <f t="shared" si="783"/>
        <v>3771588.0625</v>
      </c>
      <c r="L5582" s="38">
        <f t="shared" si="784"/>
        <v>4726754.375</v>
      </c>
      <c r="M5582" s="39">
        <f t="shared" si="785"/>
        <v>2656966.9911798076</v>
      </c>
      <c r="N5582" s="40">
        <f t="shared" si="786"/>
        <v>1575639.6703201353</v>
      </c>
      <c r="O5582" s="41">
        <f t="shared" si="787"/>
        <v>0.59302192144302235</v>
      </c>
      <c r="P5582" s="42">
        <f t="shared" si="788"/>
        <v>428676</v>
      </c>
      <c r="Q5582" s="43" t="str">
        <f t="shared" si="789"/>
        <v>MEDIA GEO</v>
      </c>
    </row>
    <row r="5583" spans="2:17" s="44" customFormat="1" x14ac:dyDescent="0.3">
      <c r="B5583" s="87">
        <v>5536</v>
      </c>
      <c r="C5583" s="88">
        <v>72154500</v>
      </c>
      <c r="D5583" s="89" t="s">
        <v>1086</v>
      </c>
      <c r="E5583" s="78">
        <v>43669</v>
      </c>
      <c r="F5583" s="35">
        <f t="shared" si="781"/>
        <v>45896</v>
      </c>
      <c r="G5583" s="36">
        <v>1094478.7</v>
      </c>
      <c r="H5583" s="36">
        <v>1108181.55</v>
      </c>
      <c r="I5583" s="37">
        <v>1214305.75</v>
      </c>
      <c r="J5583" s="38">
        <f t="shared" si="782"/>
        <v>45896</v>
      </c>
      <c r="K5583" s="38">
        <f t="shared" si="783"/>
        <v>865715.5</v>
      </c>
      <c r="L5583" s="38">
        <f t="shared" si="784"/>
        <v>1101330.125</v>
      </c>
      <c r="M5583" s="39">
        <f t="shared" si="785"/>
        <v>509894.44363083487</v>
      </c>
      <c r="N5583" s="40">
        <f t="shared" si="786"/>
        <v>328096.44595136738</v>
      </c>
      <c r="O5583" s="41">
        <f t="shared" si="787"/>
        <v>0.64345954353821166</v>
      </c>
      <c r="P5583" s="42">
        <f t="shared" si="788"/>
        <v>45896</v>
      </c>
      <c r="Q5583" s="43" t="str">
        <f t="shared" si="789"/>
        <v>MEDIA GEO</v>
      </c>
    </row>
    <row r="5584" spans="2:17" s="44" customFormat="1" x14ac:dyDescent="0.3">
      <c r="B5584" s="87">
        <v>5537</v>
      </c>
      <c r="C5584" s="88">
        <v>72154500</v>
      </c>
      <c r="D5584" s="89" t="s">
        <v>1087</v>
      </c>
      <c r="E5584" s="78">
        <v>28149</v>
      </c>
      <c r="F5584" s="35">
        <f t="shared" si="781"/>
        <v>29585</v>
      </c>
      <c r="G5584" s="36">
        <v>1105849.1499999999</v>
      </c>
      <c r="H5584" s="36">
        <v>1113429.45</v>
      </c>
      <c r="I5584" s="37">
        <v>1214305.75</v>
      </c>
      <c r="J5584" s="38">
        <f t="shared" si="782"/>
        <v>29585</v>
      </c>
      <c r="K5584" s="38">
        <f t="shared" si="783"/>
        <v>865792.33749999991</v>
      </c>
      <c r="L5584" s="38">
        <f t="shared" si="784"/>
        <v>1109639.2999999998</v>
      </c>
      <c r="M5584" s="39">
        <f t="shared" si="785"/>
        <v>458605.81210471888</v>
      </c>
      <c r="N5584" s="40">
        <f t="shared" si="786"/>
        <v>303363.52550940641</v>
      </c>
      <c r="O5584" s="41">
        <f t="shared" si="787"/>
        <v>0.66149079994680882</v>
      </c>
      <c r="P5584" s="42">
        <f t="shared" si="788"/>
        <v>29585</v>
      </c>
      <c r="Q5584" s="43" t="str">
        <f t="shared" si="789"/>
        <v>MEDIA GEO</v>
      </c>
    </row>
    <row r="5585" spans="2:17" s="44" customFormat="1" x14ac:dyDescent="0.3">
      <c r="B5585" s="87">
        <v>5538</v>
      </c>
      <c r="C5585" s="88">
        <v>72154500</v>
      </c>
      <c r="D5585" s="89" t="s">
        <v>1088</v>
      </c>
      <c r="E5585" s="78">
        <v>26658</v>
      </c>
      <c r="F5585" s="35">
        <f t="shared" si="781"/>
        <v>28018</v>
      </c>
      <c r="G5585" s="36">
        <v>601759.19999999995</v>
      </c>
      <c r="H5585" s="36">
        <v>613129.65</v>
      </c>
      <c r="I5585" s="37">
        <v>659194.55000000005</v>
      </c>
      <c r="J5585" s="38">
        <f t="shared" si="782"/>
        <v>28018</v>
      </c>
      <c r="K5585" s="38">
        <f t="shared" si="783"/>
        <v>475525.35000000003</v>
      </c>
      <c r="L5585" s="38">
        <f t="shared" si="784"/>
        <v>607444.42500000005</v>
      </c>
      <c r="M5585" s="39">
        <f t="shared" si="785"/>
        <v>287313.77546550182</v>
      </c>
      <c r="N5585" s="40">
        <f t="shared" si="786"/>
        <v>183349.80116468074</v>
      </c>
      <c r="O5585" s="41">
        <f t="shared" si="787"/>
        <v>0.63815179368834618</v>
      </c>
      <c r="P5585" s="42">
        <f t="shared" si="788"/>
        <v>28018</v>
      </c>
      <c r="Q5585" s="43" t="str">
        <f t="shared" si="789"/>
        <v>MEDIA GEO</v>
      </c>
    </row>
    <row r="5586" spans="2:17" s="44" customFormat="1" ht="21.6" x14ac:dyDescent="0.3">
      <c r="B5586" s="87">
        <v>5539</v>
      </c>
      <c r="C5586" s="88">
        <v>72154500</v>
      </c>
      <c r="D5586" s="89" t="s">
        <v>1219</v>
      </c>
      <c r="E5586" s="78">
        <v>1790336</v>
      </c>
      <c r="F5586" s="35">
        <f t="shared" si="781"/>
        <v>1881643</v>
      </c>
      <c r="G5586" s="36">
        <v>4765384.75</v>
      </c>
      <c r="H5586" s="36">
        <v>4826610.25</v>
      </c>
      <c r="I5586" s="37">
        <v>5204167.5</v>
      </c>
      <c r="J5586" s="38">
        <f t="shared" si="782"/>
        <v>1881643</v>
      </c>
      <c r="K5586" s="38">
        <f t="shared" si="783"/>
        <v>4169451.375</v>
      </c>
      <c r="L5586" s="38">
        <f t="shared" si="784"/>
        <v>4795997.5</v>
      </c>
      <c r="M5586" s="39">
        <f t="shared" si="785"/>
        <v>3873978.2154668816</v>
      </c>
      <c r="N5586" s="40">
        <f t="shared" si="786"/>
        <v>1408793.7412533946</v>
      </c>
      <c r="O5586" s="41">
        <f t="shared" si="787"/>
        <v>0.36365556616420225</v>
      </c>
      <c r="P5586" s="42">
        <f t="shared" si="788"/>
        <v>1881643</v>
      </c>
      <c r="Q5586" s="43" t="str">
        <f t="shared" si="789"/>
        <v>MEDIA GEO</v>
      </c>
    </row>
    <row r="5587" spans="2:17" s="44" customFormat="1" ht="21.6" x14ac:dyDescent="0.3">
      <c r="B5587" s="87">
        <v>5540</v>
      </c>
      <c r="C5587" s="88">
        <v>72154500</v>
      </c>
      <c r="D5587" s="89" t="s">
        <v>1843</v>
      </c>
      <c r="E5587" s="78">
        <v>320721</v>
      </c>
      <c r="F5587" s="35">
        <f t="shared" si="781"/>
        <v>337078</v>
      </c>
      <c r="G5587" s="36">
        <v>3175562.6</v>
      </c>
      <c r="H5587" s="36">
        <v>3171772.45</v>
      </c>
      <c r="I5587" s="37">
        <v>3469445</v>
      </c>
      <c r="J5587" s="38">
        <f t="shared" si="782"/>
        <v>337078</v>
      </c>
      <c r="K5587" s="38">
        <f t="shared" si="783"/>
        <v>2538464.5125000002</v>
      </c>
      <c r="L5587" s="38">
        <f t="shared" si="784"/>
        <v>3173667.5250000004</v>
      </c>
      <c r="M5587" s="39">
        <f t="shared" si="785"/>
        <v>1852585.5792647381</v>
      </c>
      <c r="N5587" s="40">
        <f t="shared" si="786"/>
        <v>1071625.6862377056</v>
      </c>
      <c r="O5587" s="41">
        <f t="shared" si="787"/>
        <v>0.57844868179477948</v>
      </c>
      <c r="P5587" s="42">
        <f t="shared" si="788"/>
        <v>337078</v>
      </c>
      <c r="Q5587" s="43" t="str">
        <f t="shared" si="789"/>
        <v>MEDIA GEO</v>
      </c>
    </row>
    <row r="5588" spans="2:17" s="44" customFormat="1" ht="21.6" x14ac:dyDescent="0.3">
      <c r="B5588" s="87">
        <v>5541</v>
      </c>
      <c r="C5588" s="88">
        <v>72154500</v>
      </c>
      <c r="D5588" s="89" t="s">
        <v>1222</v>
      </c>
      <c r="E5588" s="78">
        <v>212764</v>
      </c>
      <c r="F5588" s="35">
        <f t="shared" si="781"/>
        <v>223615</v>
      </c>
      <c r="G5588" s="36">
        <v>2047847.2</v>
      </c>
      <c r="H5588" s="36">
        <v>2052512</v>
      </c>
      <c r="I5588" s="37">
        <v>2255139.25</v>
      </c>
      <c r="J5588" s="38">
        <f t="shared" si="782"/>
        <v>223615</v>
      </c>
      <c r="K5588" s="38">
        <f t="shared" si="783"/>
        <v>1644778.3625</v>
      </c>
      <c r="L5588" s="38">
        <f t="shared" si="784"/>
        <v>2050179.6</v>
      </c>
      <c r="M5588" s="39">
        <f t="shared" si="785"/>
        <v>1206602.9629955329</v>
      </c>
      <c r="N5588" s="40">
        <f t="shared" si="786"/>
        <v>695077.45445889235</v>
      </c>
      <c r="O5588" s="41">
        <f t="shared" si="787"/>
        <v>0.57606145167527301</v>
      </c>
      <c r="P5588" s="42">
        <f t="shared" si="788"/>
        <v>223615</v>
      </c>
      <c r="Q5588" s="43" t="str">
        <f t="shared" si="789"/>
        <v>MEDIA GEO</v>
      </c>
    </row>
    <row r="5589" spans="2:17" s="44" customFormat="1" ht="21.6" x14ac:dyDescent="0.3">
      <c r="B5589" s="87">
        <v>5542</v>
      </c>
      <c r="C5589" s="88">
        <v>72154500</v>
      </c>
      <c r="D5589" s="89" t="s">
        <v>1223</v>
      </c>
      <c r="E5589" s="78">
        <v>211899</v>
      </c>
      <c r="F5589" s="35">
        <f t="shared" si="781"/>
        <v>222706</v>
      </c>
      <c r="G5589" s="36">
        <v>2204992.65</v>
      </c>
      <c r="H5589" s="36">
        <v>2253389.9500000002</v>
      </c>
      <c r="I5589" s="37">
        <v>2428611.5</v>
      </c>
      <c r="J5589" s="38">
        <f t="shared" si="782"/>
        <v>222706</v>
      </c>
      <c r="K5589" s="38">
        <f t="shared" si="783"/>
        <v>1777425.0249999999</v>
      </c>
      <c r="L5589" s="38">
        <f t="shared" si="784"/>
        <v>2229191.2999999998</v>
      </c>
      <c r="M5589" s="39">
        <f t="shared" si="785"/>
        <v>1280363.7388729183</v>
      </c>
      <c r="N5589" s="40">
        <f t="shared" si="786"/>
        <v>747876.95933147112</v>
      </c>
      <c r="O5589" s="41">
        <f t="shared" si="787"/>
        <v>0.58411288653786309</v>
      </c>
      <c r="P5589" s="42">
        <f t="shared" si="788"/>
        <v>222706</v>
      </c>
      <c r="Q5589" s="43" t="str">
        <f t="shared" si="789"/>
        <v>MEDIA GEO</v>
      </c>
    </row>
    <row r="5590" spans="2:17" s="44" customFormat="1" ht="21.6" x14ac:dyDescent="0.3">
      <c r="B5590" s="87">
        <v>5543</v>
      </c>
      <c r="C5590" s="88">
        <v>72154500</v>
      </c>
      <c r="D5590" s="89" t="s">
        <v>1227</v>
      </c>
      <c r="E5590" s="78">
        <v>157516</v>
      </c>
      <c r="F5590" s="35">
        <f t="shared" si="781"/>
        <v>165549</v>
      </c>
      <c r="G5590" s="36">
        <v>3723385.05</v>
      </c>
      <c r="H5590" s="36">
        <v>3805310.6</v>
      </c>
      <c r="I5590" s="37">
        <v>4163334</v>
      </c>
      <c r="J5590" s="38">
        <f t="shared" si="782"/>
        <v>165549</v>
      </c>
      <c r="K5590" s="38">
        <f t="shared" si="783"/>
        <v>2964394.6625000001</v>
      </c>
      <c r="L5590" s="38">
        <f t="shared" si="784"/>
        <v>3764347.8250000002</v>
      </c>
      <c r="M5590" s="39">
        <f t="shared" si="785"/>
        <v>1767762.7126994464</v>
      </c>
      <c r="N5590" s="40">
        <f t="shared" si="786"/>
        <v>1132936.1811598532</v>
      </c>
      <c r="O5590" s="41">
        <f t="shared" si="787"/>
        <v>0.6408870223480464</v>
      </c>
      <c r="P5590" s="42">
        <f t="shared" si="788"/>
        <v>165549</v>
      </c>
      <c r="Q5590" s="43" t="str">
        <f t="shared" si="789"/>
        <v>MEDIA GEO</v>
      </c>
    </row>
    <row r="5591" spans="2:17" s="44" customFormat="1" ht="21.6" x14ac:dyDescent="0.3">
      <c r="B5591" s="87">
        <v>5544</v>
      </c>
      <c r="C5591" s="88">
        <v>72154500</v>
      </c>
      <c r="D5591" s="89" t="s">
        <v>1229</v>
      </c>
      <c r="E5591" s="78">
        <v>135663</v>
      </c>
      <c r="F5591" s="35">
        <f t="shared" si="781"/>
        <v>142582</v>
      </c>
      <c r="G5591" s="36">
        <v>1399148.45</v>
      </c>
      <c r="H5591" s="36">
        <v>1453959.85</v>
      </c>
      <c r="I5591" s="37">
        <v>1561250.25</v>
      </c>
      <c r="J5591" s="38">
        <f t="shared" si="782"/>
        <v>142582</v>
      </c>
      <c r="K5591" s="38">
        <f t="shared" si="783"/>
        <v>1139235.1375</v>
      </c>
      <c r="L5591" s="38">
        <f t="shared" si="784"/>
        <v>1426554.15</v>
      </c>
      <c r="M5591" s="39">
        <f t="shared" si="785"/>
        <v>820329.5541189576</v>
      </c>
      <c r="N5591" s="40">
        <f t="shared" si="786"/>
        <v>479239.89145011152</v>
      </c>
      <c r="O5591" s="41">
        <f t="shared" si="787"/>
        <v>0.58420410314830129</v>
      </c>
      <c r="P5591" s="42">
        <f t="shared" si="788"/>
        <v>142582</v>
      </c>
      <c r="Q5591" s="43" t="str">
        <f t="shared" si="789"/>
        <v>MEDIA GEO</v>
      </c>
    </row>
    <row r="5592" spans="2:17" s="44" customFormat="1" ht="21.6" x14ac:dyDescent="0.3">
      <c r="B5592" s="87">
        <v>5545</v>
      </c>
      <c r="C5592" s="88">
        <v>72154500</v>
      </c>
      <c r="D5592" s="89" t="s">
        <v>1232</v>
      </c>
      <c r="E5592" s="78">
        <v>125888</v>
      </c>
      <c r="F5592" s="35">
        <f t="shared" si="781"/>
        <v>132308</v>
      </c>
      <c r="G5592" s="36">
        <v>1902655.3</v>
      </c>
      <c r="H5592" s="36">
        <v>1931227.2</v>
      </c>
      <c r="I5592" s="37">
        <v>2081667</v>
      </c>
      <c r="J5592" s="38">
        <f t="shared" si="782"/>
        <v>132308</v>
      </c>
      <c r="K5592" s="38">
        <f t="shared" si="783"/>
        <v>1511964.375</v>
      </c>
      <c r="L5592" s="38">
        <f t="shared" si="784"/>
        <v>1916941.25</v>
      </c>
      <c r="M5592" s="39">
        <f t="shared" si="785"/>
        <v>1002992.5604473527</v>
      </c>
      <c r="N5592" s="40">
        <f t="shared" si="786"/>
        <v>615666.95696675149</v>
      </c>
      <c r="O5592" s="41">
        <f t="shared" si="787"/>
        <v>0.61383003348714071</v>
      </c>
      <c r="P5592" s="42">
        <f t="shared" si="788"/>
        <v>132308</v>
      </c>
      <c r="Q5592" s="43" t="str">
        <f t="shared" si="789"/>
        <v>MEDIA GEO</v>
      </c>
    </row>
    <row r="5593" spans="2:17" s="44" customFormat="1" ht="21.6" x14ac:dyDescent="0.3">
      <c r="B5593" s="87">
        <v>5546</v>
      </c>
      <c r="C5593" s="88">
        <v>72154500</v>
      </c>
      <c r="D5593" s="89" t="s">
        <v>1233</v>
      </c>
      <c r="E5593" s="78">
        <v>1823308</v>
      </c>
      <c r="F5593" s="35">
        <f t="shared" si="781"/>
        <v>1916297</v>
      </c>
      <c r="G5593" s="36">
        <v>11803110.199999999</v>
      </c>
      <c r="H5593" s="36">
        <v>12208364.699999999</v>
      </c>
      <c r="I5593" s="37">
        <v>13183891</v>
      </c>
      <c r="J5593" s="38">
        <f t="shared" si="782"/>
        <v>1916297</v>
      </c>
      <c r="K5593" s="38">
        <f t="shared" si="783"/>
        <v>9777915.7249999996</v>
      </c>
      <c r="L5593" s="38">
        <f t="shared" si="784"/>
        <v>12005737.449999999</v>
      </c>
      <c r="M5593" s="39">
        <f t="shared" si="785"/>
        <v>7767657.9834910985</v>
      </c>
      <c r="N5593" s="40">
        <f t="shared" si="786"/>
        <v>4137537.0305969422</v>
      </c>
      <c r="O5593" s="41">
        <f t="shared" si="787"/>
        <v>0.53266210219227061</v>
      </c>
      <c r="P5593" s="42">
        <f t="shared" si="788"/>
        <v>1916297</v>
      </c>
      <c r="Q5593" s="43" t="str">
        <f t="shared" si="789"/>
        <v>MEDIA GEO</v>
      </c>
    </row>
    <row r="5594" spans="2:17" s="44" customFormat="1" ht="21.6" x14ac:dyDescent="0.3">
      <c r="B5594" s="87">
        <v>5547</v>
      </c>
      <c r="C5594" s="88">
        <v>72154500</v>
      </c>
      <c r="D5594" s="89" t="s">
        <v>1259</v>
      </c>
      <c r="E5594" s="78">
        <v>371937</v>
      </c>
      <c r="F5594" s="35">
        <f t="shared" si="781"/>
        <v>390906</v>
      </c>
      <c r="G5594" s="36">
        <v>6805068.5499999998</v>
      </c>
      <c r="H5594" s="36">
        <v>7006529.5999999996</v>
      </c>
      <c r="I5594" s="37">
        <v>7632779</v>
      </c>
      <c r="J5594" s="38">
        <f t="shared" si="782"/>
        <v>390906</v>
      </c>
      <c r="K5594" s="38">
        <f t="shared" si="783"/>
        <v>5458820.7874999996</v>
      </c>
      <c r="L5594" s="38">
        <f t="shared" si="784"/>
        <v>6905799.0749999993</v>
      </c>
      <c r="M5594" s="39">
        <f t="shared" si="785"/>
        <v>3453604.6665249402</v>
      </c>
      <c r="N5594" s="40">
        <f t="shared" si="786"/>
        <v>2165654.9958307818</v>
      </c>
      <c r="O5594" s="41">
        <f t="shared" si="787"/>
        <v>0.62707090270696519</v>
      </c>
      <c r="P5594" s="42">
        <f t="shared" si="788"/>
        <v>390906</v>
      </c>
      <c r="Q5594" s="43" t="str">
        <f t="shared" si="789"/>
        <v>MEDIA GEO</v>
      </c>
    </row>
    <row r="5595" spans="2:17" s="44" customFormat="1" ht="21.6" x14ac:dyDescent="0.3">
      <c r="B5595" s="87">
        <v>5548</v>
      </c>
      <c r="C5595" s="88">
        <v>72154500</v>
      </c>
      <c r="D5595" s="89" t="s">
        <v>1328</v>
      </c>
      <c r="E5595" s="78">
        <v>338284</v>
      </c>
      <c r="F5595" s="35">
        <f t="shared" si="781"/>
        <v>355536</v>
      </c>
      <c r="G5595" s="36">
        <v>8836880.5</v>
      </c>
      <c r="H5595" s="36">
        <v>8944754</v>
      </c>
      <c r="I5595" s="37">
        <v>9714446</v>
      </c>
      <c r="J5595" s="38">
        <f t="shared" si="782"/>
        <v>355536</v>
      </c>
      <c r="K5595" s="38">
        <f t="shared" si="783"/>
        <v>6962904.125</v>
      </c>
      <c r="L5595" s="38">
        <f t="shared" si="784"/>
        <v>8890817.25</v>
      </c>
      <c r="M5595" s="39">
        <f t="shared" si="785"/>
        <v>4064828.724714777</v>
      </c>
      <c r="N5595" s="40">
        <f t="shared" si="786"/>
        <v>2622866.0390517446</v>
      </c>
      <c r="O5595" s="41">
        <f t="shared" si="787"/>
        <v>0.64525868534246478</v>
      </c>
      <c r="P5595" s="42">
        <f t="shared" si="788"/>
        <v>355536</v>
      </c>
      <c r="Q5595" s="43" t="str">
        <f t="shared" si="789"/>
        <v>MEDIA GEO</v>
      </c>
    </row>
    <row r="5596" spans="2:17" s="44" customFormat="1" ht="21.6" x14ac:dyDescent="0.3">
      <c r="B5596" s="87">
        <v>5549</v>
      </c>
      <c r="C5596" s="88">
        <v>72154500</v>
      </c>
      <c r="D5596" s="89" t="s">
        <v>1329</v>
      </c>
      <c r="E5596" s="78">
        <v>105618</v>
      </c>
      <c r="F5596" s="35">
        <f t="shared" si="781"/>
        <v>111005</v>
      </c>
      <c r="G5596" s="36">
        <v>11103681.75</v>
      </c>
      <c r="H5596" s="36">
        <v>11153536.800000001</v>
      </c>
      <c r="I5596" s="37">
        <v>12143057.5</v>
      </c>
      <c r="J5596" s="38">
        <f t="shared" si="782"/>
        <v>111005</v>
      </c>
      <c r="K5596" s="38">
        <f t="shared" si="783"/>
        <v>8627820.2624999993</v>
      </c>
      <c r="L5596" s="38">
        <f t="shared" si="784"/>
        <v>11128609.275</v>
      </c>
      <c r="M5596" s="39">
        <f t="shared" si="785"/>
        <v>3594492.2429023576</v>
      </c>
      <c r="N5596" s="40">
        <f t="shared" si="786"/>
        <v>2463197.4516330869</v>
      </c>
      <c r="O5596" s="41">
        <f t="shared" si="787"/>
        <v>0.68526993109997325</v>
      </c>
      <c r="P5596" s="42">
        <f t="shared" si="788"/>
        <v>111005</v>
      </c>
      <c r="Q5596" s="43" t="str">
        <f t="shared" si="789"/>
        <v>MEDIA GEO</v>
      </c>
    </row>
    <row r="5597" spans="2:17" s="44" customFormat="1" ht="21.6" x14ac:dyDescent="0.3">
      <c r="B5597" s="87">
        <v>5550</v>
      </c>
      <c r="C5597" s="88">
        <v>72154500</v>
      </c>
      <c r="D5597" s="89" t="s">
        <v>1237</v>
      </c>
      <c r="E5597" s="78">
        <v>309417</v>
      </c>
      <c r="F5597" s="35">
        <f t="shared" si="781"/>
        <v>325197</v>
      </c>
      <c r="G5597" s="36">
        <v>4448178.3499999996</v>
      </c>
      <c r="H5597" s="36">
        <v>4524564.45</v>
      </c>
      <c r="I5597" s="37">
        <v>4857223</v>
      </c>
      <c r="J5597" s="38">
        <f t="shared" si="782"/>
        <v>325197</v>
      </c>
      <c r="K5597" s="38">
        <f t="shared" si="783"/>
        <v>3538790.7</v>
      </c>
      <c r="L5597" s="38">
        <f t="shared" si="784"/>
        <v>4486371.4000000004</v>
      </c>
      <c r="M5597" s="39">
        <f t="shared" si="785"/>
        <v>2374506.6273253532</v>
      </c>
      <c r="N5597" s="40">
        <f t="shared" si="786"/>
        <v>1449080.7342326336</v>
      </c>
      <c r="O5597" s="41">
        <f t="shared" si="787"/>
        <v>0.61026603065954788</v>
      </c>
      <c r="P5597" s="42">
        <f t="shared" si="788"/>
        <v>325197</v>
      </c>
      <c r="Q5597" s="43" t="str">
        <f t="shared" si="789"/>
        <v>MEDIA GEO</v>
      </c>
    </row>
    <row r="5598" spans="2:17" s="44" customFormat="1" x14ac:dyDescent="0.3">
      <c r="B5598" s="87">
        <v>5551</v>
      </c>
      <c r="C5598" s="88">
        <v>72154500</v>
      </c>
      <c r="D5598" s="89" t="s">
        <v>1196</v>
      </c>
      <c r="E5598" s="78">
        <v>915511</v>
      </c>
      <c r="F5598" s="35">
        <f t="shared" si="781"/>
        <v>962202</v>
      </c>
      <c r="G5598" s="36">
        <v>1105557.6000000001</v>
      </c>
      <c r="H5598" s="36">
        <v>1123050.6000000001</v>
      </c>
      <c r="I5598" s="37">
        <v>1214305.75</v>
      </c>
      <c r="J5598" s="38">
        <f t="shared" si="782"/>
        <v>962202</v>
      </c>
      <c r="K5598" s="38">
        <f t="shared" si="783"/>
        <v>1101278.9875</v>
      </c>
      <c r="L5598" s="38">
        <f t="shared" si="784"/>
        <v>1114304.1000000001</v>
      </c>
      <c r="M5598" s="39">
        <f t="shared" si="785"/>
        <v>1097472.764500217</v>
      </c>
      <c r="N5598" s="40">
        <f t="shared" si="786"/>
        <v>95650.874874391971</v>
      </c>
      <c r="O5598" s="41">
        <f t="shared" si="787"/>
        <v>8.7155579590123905E-2</v>
      </c>
      <c r="P5598" s="42">
        <f t="shared" si="788"/>
        <v>962202</v>
      </c>
      <c r="Q5598" s="43" t="str">
        <f t="shared" si="789"/>
        <v>MENOR VALOR</v>
      </c>
    </row>
    <row r="5599" spans="2:17" s="44" customFormat="1" ht="21.6" x14ac:dyDescent="0.3">
      <c r="B5599" s="87">
        <v>5552</v>
      </c>
      <c r="C5599" s="88">
        <v>72154500</v>
      </c>
      <c r="D5599" s="89" t="s">
        <v>1585</v>
      </c>
      <c r="E5599" s="78">
        <v>892443</v>
      </c>
      <c r="F5599" s="35">
        <f t="shared" si="781"/>
        <v>937958</v>
      </c>
      <c r="G5599" s="36">
        <v>4084615.5</v>
      </c>
      <c r="H5599" s="36">
        <v>4101233.85</v>
      </c>
      <c r="I5599" s="37">
        <v>4510278.5</v>
      </c>
      <c r="J5599" s="38">
        <f t="shared" si="782"/>
        <v>937958</v>
      </c>
      <c r="K5599" s="38">
        <f t="shared" si="783"/>
        <v>3408521.4624999999</v>
      </c>
      <c r="L5599" s="38">
        <f t="shared" si="784"/>
        <v>4092924.6749999998</v>
      </c>
      <c r="M5599" s="39">
        <f t="shared" si="785"/>
        <v>2901436.8089744835</v>
      </c>
      <c r="N5599" s="40">
        <f t="shared" si="786"/>
        <v>1388389.1805419428</v>
      </c>
      <c r="O5599" s="41">
        <f t="shared" si="787"/>
        <v>0.4785178075384901</v>
      </c>
      <c r="P5599" s="42">
        <f t="shared" si="788"/>
        <v>937958</v>
      </c>
      <c r="Q5599" s="43" t="str">
        <f t="shared" si="789"/>
        <v>MEDIA GEO</v>
      </c>
    </row>
    <row r="5600" spans="2:17" s="44" customFormat="1" ht="32.4" x14ac:dyDescent="0.3">
      <c r="B5600" s="87">
        <v>5553</v>
      </c>
      <c r="C5600" s="88">
        <v>72154500</v>
      </c>
      <c r="D5600" s="89" t="s">
        <v>1238</v>
      </c>
      <c r="E5600" s="78">
        <v>105103</v>
      </c>
      <c r="F5600" s="35">
        <f t="shared" si="781"/>
        <v>110463</v>
      </c>
      <c r="G5600" s="36">
        <v>3114920.2</v>
      </c>
      <c r="H5600" s="36">
        <v>3175562.6</v>
      </c>
      <c r="I5600" s="37">
        <v>3469445</v>
      </c>
      <c r="J5600" s="38">
        <f t="shared" si="782"/>
        <v>110463</v>
      </c>
      <c r="K5600" s="38">
        <f t="shared" si="783"/>
        <v>2467597.7000000002</v>
      </c>
      <c r="L5600" s="38">
        <f t="shared" si="784"/>
        <v>3145241.4000000004</v>
      </c>
      <c r="M5600" s="39">
        <f t="shared" si="785"/>
        <v>1395359.4922716273</v>
      </c>
      <c r="N5600" s="40">
        <f t="shared" si="786"/>
        <v>908559.02280807588</v>
      </c>
      <c r="O5600" s="41">
        <f t="shared" si="787"/>
        <v>0.65112899424144344</v>
      </c>
      <c r="P5600" s="42">
        <f t="shared" si="788"/>
        <v>110463</v>
      </c>
      <c r="Q5600" s="43" t="str">
        <f t="shared" si="789"/>
        <v>MEDIA GEO</v>
      </c>
    </row>
    <row r="5601" spans="2:17" s="44" customFormat="1" x14ac:dyDescent="0.3">
      <c r="B5601" s="87">
        <v>5554</v>
      </c>
      <c r="C5601" s="88">
        <v>72154500</v>
      </c>
      <c r="D5601" s="89" t="s">
        <v>1127</v>
      </c>
      <c r="E5601" s="78">
        <v>287638</v>
      </c>
      <c r="F5601" s="35">
        <f t="shared" si="781"/>
        <v>302308</v>
      </c>
      <c r="G5601" s="36">
        <v>1429469.65</v>
      </c>
      <c r="H5601" s="36">
        <v>1425679.5</v>
      </c>
      <c r="I5601" s="37">
        <v>1561250.25</v>
      </c>
      <c r="J5601" s="38">
        <f t="shared" si="782"/>
        <v>302308</v>
      </c>
      <c r="K5601" s="38">
        <f t="shared" si="783"/>
        <v>1179676.8500000001</v>
      </c>
      <c r="L5601" s="38">
        <f t="shared" si="784"/>
        <v>1427574.575</v>
      </c>
      <c r="M5601" s="39">
        <f t="shared" si="785"/>
        <v>990329.58024822746</v>
      </c>
      <c r="N5601" s="40">
        <f t="shared" si="786"/>
        <v>486504.72499620612</v>
      </c>
      <c r="O5601" s="41">
        <f t="shared" si="787"/>
        <v>0.49125537063556463</v>
      </c>
      <c r="P5601" s="42">
        <f t="shared" si="788"/>
        <v>302308</v>
      </c>
      <c r="Q5601" s="43" t="str">
        <f t="shared" si="789"/>
        <v>MEDIA GEO</v>
      </c>
    </row>
    <row r="5602" spans="2:17" s="44" customFormat="1" ht="21.6" x14ac:dyDescent="0.3">
      <c r="B5602" s="87">
        <v>5555</v>
      </c>
      <c r="C5602" s="88">
        <v>72154500</v>
      </c>
      <c r="D5602" s="89" t="s">
        <v>1844</v>
      </c>
      <c r="E5602" s="78">
        <v>620933</v>
      </c>
      <c r="F5602" s="35">
        <f t="shared" si="781"/>
        <v>652601</v>
      </c>
      <c r="G5602" s="36">
        <v>5716420.8499999996</v>
      </c>
      <c r="H5602" s="36">
        <v>5816422.5</v>
      </c>
      <c r="I5602" s="37">
        <v>6245001</v>
      </c>
      <c r="J5602" s="38">
        <f t="shared" si="782"/>
        <v>652601</v>
      </c>
      <c r="K5602" s="38">
        <f t="shared" si="783"/>
        <v>4607611.3375000004</v>
      </c>
      <c r="L5602" s="38">
        <f t="shared" si="784"/>
        <v>5766421.6749999998</v>
      </c>
      <c r="M5602" s="39">
        <f t="shared" si="785"/>
        <v>3411851.3157325499</v>
      </c>
      <c r="N5602" s="40">
        <f t="shared" si="786"/>
        <v>1951084.6092456083</v>
      </c>
      <c r="O5602" s="41">
        <f t="shared" si="787"/>
        <v>0.57185510993661104</v>
      </c>
      <c r="P5602" s="42">
        <f t="shared" si="788"/>
        <v>652601</v>
      </c>
      <c r="Q5602" s="43" t="str">
        <f t="shared" si="789"/>
        <v>MEDIA GEO</v>
      </c>
    </row>
    <row r="5603" spans="2:17" s="44" customFormat="1" x14ac:dyDescent="0.3">
      <c r="B5603" s="87">
        <v>5556</v>
      </c>
      <c r="C5603" s="88">
        <v>72154500</v>
      </c>
      <c r="D5603" s="89" t="s">
        <v>1845</v>
      </c>
      <c r="E5603" s="78">
        <v>178577</v>
      </c>
      <c r="F5603" s="35">
        <f t="shared" si="781"/>
        <v>187684</v>
      </c>
      <c r="G5603" s="36">
        <v>2324819.7000000002</v>
      </c>
      <c r="H5603" s="36">
        <v>2402663.5499999998</v>
      </c>
      <c r="I5603" s="37">
        <v>2602083.75</v>
      </c>
      <c r="J5603" s="38">
        <f t="shared" si="782"/>
        <v>187684</v>
      </c>
      <c r="K5603" s="38">
        <f t="shared" si="783"/>
        <v>1879312.75</v>
      </c>
      <c r="L5603" s="38">
        <f t="shared" si="784"/>
        <v>2363741.625</v>
      </c>
      <c r="M5603" s="39">
        <f t="shared" si="785"/>
        <v>1285161.4490747345</v>
      </c>
      <c r="N5603" s="40">
        <f t="shared" si="786"/>
        <v>776033.74644005857</v>
      </c>
      <c r="O5603" s="41">
        <f t="shared" si="787"/>
        <v>0.60384144497858405</v>
      </c>
      <c r="P5603" s="42">
        <f t="shared" si="788"/>
        <v>187684</v>
      </c>
      <c r="Q5603" s="43" t="str">
        <f t="shared" si="789"/>
        <v>MEDIA GEO</v>
      </c>
    </row>
    <row r="5604" spans="2:17" s="44" customFormat="1" x14ac:dyDescent="0.3">
      <c r="B5604" s="87">
        <v>5557</v>
      </c>
      <c r="C5604" s="88">
        <v>72154500</v>
      </c>
      <c r="D5604" s="89" t="s">
        <v>1846</v>
      </c>
      <c r="E5604" s="78">
        <v>68946</v>
      </c>
      <c r="F5604" s="35">
        <f t="shared" si="781"/>
        <v>72462</v>
      </c>
      <c r="G5604" s="36">
        <v>6246167.2000000002</v>
      </c>
      <c r="H5604" s="36">
        <v>6364244.9500000002</v>
      </c>
      <c r="I5604" s="37">
        <v>6938890</v>
      </c>
      <c r="J5604" s="38">
        <f t="shared" si="782"/>
        <v>72462</v>
      </c>
      <c r="K5604" s="38">
        <f t="shared" si="783"/>
        <v>4905441.0374999996</v>
      </c>
      <c r="L5604" s="38">
        <f t="shared" si="784"/>
        <v>6305206.0750000002</v>
      </c>
      <c r="M5604" s="39">
        <f t="shared" si="785"/>
        <v>2114414.8626899482</v>
      </c>
      <c r="N5604" s="40">
        <f t="shared" si="786"/>
        <v>1443878.7160713454</v>
      </c>
      <c r="O5604" s="41">
        <f t="shared" si="787"/>
        <v>0.68287389648521957</v>
      </c>
      <c r="P5604" s="42">
        <f t="shared" si="788"/>
        <v>72462</v>
      </c>
      <c r="Q5604" s="43" t="str">
        <f t="shared" si="789"/>
        <v>MEDIA GEO</v>
      </c>
    </row>
    <row r="5605" spans="2:17" s="44" customFormat="1" ht="21.6" x14ac:dyDescent="0.3">
      <c r="B5605" s="87">
        <v>5558</v>
      </c>
      <c r="C5605" s="88">
        <v>72154500</v>
      </c>
      <c r="D5605" s="89" t="s">
        <v>1847</v>
      </c>
      <c r="E5605" s="78">
        <v>139106</v>
      </c>
      <c r="F5605" s="35">
        <f t="shared" ref="F5605:F5668" si="790">ROUND(E5605*($C$5+1),0)</f>
        <v>146200</v>
      </c>
      <c r="G5605" s="36">
        <v>7740360.9500000002</v>
      </c>
      <c r="H5605" s="36">
        <v>7898964.1500000004</v>
      </c>
      <c r="I5605" s="37">
        <v>8673612.5</v>
      </c>
      <c r="J5605" s="38">
        <f t="shared" si="782"/>
        <v>146200</v>
      </c>
      <c r="K5605" s="38">
        <f t="shared" si="783"/>
        <v>6114784.4000000004</v>
      </c>
      <c r="L5605" s="38">
        <f t="shared" si="784"/>
        <v>7819662.5500000007</v>
      </c>
      <c r="M5605" s="39">
        <f t="shared" si="785"/>
        <v>2967356.2284851093</v>
      </c>
      <c r="N5605" s="40">
        <f t="shared" si="786"/>
        <v>1994858.6999484862</v>
      </c>
      <c r="O5605" s="41">
        <f t="shared" si="787"/>
        <v>0.67226802120987639</v>
      </c>
      <c r="P5605" s="42">
        <f t="shared" si="788"/>
        <v>146200</v>
      </c>
      <c r="Q5605" s="43" t="str">
        <f t="shared" si="789"/>
        <v>MEDIA GEO</v>
      </c>
    </row>
    <row r="5606" spans="2:17" s="44" customFormat="1" ht="21.6" x14ac:dyDescent="0.3">
      <c r="B5606" s="87">
        <v>5559</v>
      </c>
      <c r="C5606" s="88">
        <v>72154500</v>
      </c>
      <c r="D5606" s="89" t="s">
        <v>1848</v>
      </c>
      <c r="E5606" s="78">
        <v>71228</v>
      </c>
      <c r="F5606" s="35">
        <f t="shared" si="790"/>
        <v>74861</v>
      </c>
      <c r="G5606" s="36">
        <v>3805893.7</v>
      </c>
      <c r="H5606" s="36">
        <v>3853124.8</v>
      </c>
      <c r="I5606" s="37">
        <v>4163334</v>
      </c>
      <c r="J5606" s="38">
        <f t="shared" si="782"/>
        <v>74861</v>
      </c>
      <c r="K5606" s="38">
        <f t="shared" si="783"/>
        <v>2974303.375</v>
      </c>
      <c r="L5606" s="38">
        <f t="shared" si="784"/>
        <v>3829509.25</v>
      </c>
      <c r="M5606" s="39">
        <f t="shared" si="785"/>
        <v>1462149.0681207196</v>
      </c>
      <c r="N5606" s="40">
        <f t="shared" si="786"/>
        <v>980960.80042734602</v>
      </c>
      <c r="O5606" s="41">
        <f t="shared" si="787"/>
        <v>0.67090341321228053</v>
      </c>
      <c r="P5606" s="42">
        <f t="shared" si="788"/>
        <v>74861</v>
      </c>
      <c r="Q5606" s="43" t="str">
        <f t="shared" si="789"/>
        <v>MEDIA GEO</v>
      </c>
    </row>
    <row r="5607" spans="2:17" s="44" customFormat="1" x14ac:dyDescent="0.3">
      <c r="B5607" s="87">
        <v>5560</v>
      </c>
      <c r="C5607" s="88">
        <v>72154500</v>
      </c>
      <c r="D5607" s="89" t="s">
        <v>1564</v>
      </c>
      <c r="E5607" s="78">
        <v>205861</v>
      </c>
      <c r="F5607" s="35">
        <f t="shared" si="790"/>
        <v>216360</v>
      </c>
      <c r="G5607" s="36">
        <v>6848509.5</v>
      </c>
      <c r="H5607" s="36">
        <v>7096327</v>
      </c>
      <c r="I5607" s="37">
        <v>7632779</v>
      </c>
      <c r="J5607" s="38">
        <f t="shared" si="782"/>
        <v>216360</v>
      </c>
      <c r="K5607" s="38">
        <f t="shared" si="783"/>
        <v>5448493.875</v>
      </c>
      <c r="L5607" s="38">
        <f t="shared" si="784"/>
        <v>6972418.25</v>
      </c>
      <c r="M5607" s="39">
        <f t="shared" si="785"/>
        <v>2993107.6416704627</v>
      </c>
      <c r="N5607" s="40">
        <f t="shared" si="786"/>
        <v>1963457.0870689377</v>
      </c>
      <c r="O5607" s="41">
        <f t="shared" si="787"/>
        <v>0.65599280818819006</v>
      </c>
      <c r="P5607" s="42">
        <f t="shared" si="788"/>
        <v>216360</v>
      </c>
      <c r="Q5607" s="43" t="str">
        <f t="shared" si="789"/>
        <v>MEDIA GEO</v>
      </c>
    </row>
    <row r="5608" spans="2:17" s="44" customFormat="1" x14ac:dyDescent="0.3">
      <c r="B5608" s="87">
        <v>5561</v>
      </c>
      <c r="C5608" s="88">
        <v>72154500</v>
      </c>
      <c r="D5608" s="89" t="s">
        <v>1565</v>
      </c>
      <c r="E5608" s="78">
        <v>320040</v>
      </c>
      <c r="F5608" s="35">
        <f t="shared" si="790"/>
        <v>336362</v>
      </c>
      <c r="G5608" s="36">
        <v>8746208.4499999993</v>
      </c>
      <c r="H5608" s="36">
        <v>8873615.8000000007</v>
      </c>
      <c r="I5608" s="37">
        <v>9714446</v>
      </c>
      <c r="J5608" s="38">
        <f t="shared" si="782"/>
        <v>336362</v>
      </c>
      <c r="K5608" s="38">
        <f t="shared" si="783"/>
        <v>6917658.0625</v>
      </c>
      <c r="L5608" s="38">
        <f t="shared" si="784"/>
        <v>8809912.125</v>
      </c>
      <c r="M5608" s="39">
        <f t="shared" si="785"/>
        <v>3990583.0392619409</v>
      </c>
      <c r="N5608" s="40">
        <f t="shared" si="786"/>
        <v>2583924.4768166714</v>
      </c>
      <c r="O5608" s="41">
        <f t="shared" si="787"/>
        <v>0.64750550267826745</v>
      </c>
      <c r="P5608" s="42">
        <f t="shared" si="788"/>
        <v>336362</v>
      </c>
      <c r="Q5608" s="43" t="str">
        <f t="shared" si="789"/>
        <v>MEDIA GEO</v>
      </c>
    </row>
    <row r="5609" spans="2:17" s="44" customFormat="1" ht="21.6" x14ac:dyDescent="0.3">
      <c r="B5609" s="87">
        <v>5562</v>
      </c>
      <c r="C5609" s="88">
        <v>72154500</v>
      </c>
      <c r="D5609" s="89" t="s">
        <v>1849</v>
      </c>
      <c r="E5609" s="78">
        <v>354264</v>
      </c>
      <c r="F5609" s="35">
        <f t="shared" si="790"/>
        <v>372331</v>
      </c>
      <c r="G5609" s="36">
        <v>5570354.2999999998</v>
      </c>
      <c r="H5609" s="36">
        <v>5705050.4000000004</v>
      </c>
      <c r="I5609" s="37">
        <v>6245001</v>
      </c>
      <c r="J5609" s="38">
        <f t="shared" si="782"/>
        <v>372331</v>
      </c>
      <c r="K5609" s="38">
        <f t="shared" si="783"/>
        <v>4473184.1749999998</v>
      </c>
      <c r="L5609" s="38">
        <f t="shared" si="784"/>
        <v>5637702.3499999996</v>
      </c>
      <c r="M5609" s="39">
        <f t="shared" si="785"/>
        <v>2931912.4887189246</v>
      </c>
      <c r="N5609" s="40">
        <f t="shared" si="786"/>
        <v>1809897.42767271</v>
      </c>
      <c r="O5609" s="41">
        <f t="shared" si="787"/>
        <v>0.61730949836894011</v>
      </c>
      <c r="P5609" s="42">
        <f t="shared" si="788"/>
        <v>372331</v>
      </c>
      <c r="Q5609" s="43" t="str">
        <f t="shared" si="789"/>
        <v>MEDIA GEO</v>
      </c>
    </row>
    <row r="5610" spans="2:17" s="44" customFormat="1" ht="21.6" x14ac:dyDescent="0.3">
      <c r="B5610" s="87">
        <v>5563</v>
      </c>
      <c r="C5610" s="88">
        <v>72154500</v>
      </c>
      <c r="D5610" s="89" t="s">
        <v>1850</v>
      </c>
      <c r="E5610" s="78">
        <v>78574</v>
      </c>
      <c r="F5610" s="35">
        <f t="shared" si="790"/>
        <v>82581</v>
      </c>
      <c r="G5610" s="36">
        <v>9523480.75</v>
      </c>
      <c r="H5610" s="36">
        <v>9705116.4000000004</v>
      </c>
      <c r="I5610" s="37">
        <v>10408335</v>
      </c>
      <c r="J5610" s="38">
        <f t="shared" si="782"/>
        <v>82581</v>
      </c>
      <c r="K5610" s="38">
        <f t="shared" si="783"/>
        <v>7429878.2874999996</v>
      </c>
      <c r="L5610" s="38">
        <f t="shared" si="784"/>
        <v>9614298.5749999993</v>
      </c>
      <c r="M5610" s="39">
        <f t="shared" si="785"/>
        <v>2985482.0479957848</v>
      </c>
      <c r="N5610" s="40">
        <f t="shared" si="786"/>
        <v>2052661.0161513549</v>
      </c>
      <c r="O5610" s="41">
        <f t="shared" si="787"/>
        <v>0.68754759973497348</v>
      </c>
      <c r="P5610" s="42">
        <f t="shared" si="788"/>
        <v>82581</v>
      </c>
      <c r="Q5610" s="43" t="str">
        <f t="shared" si="789"/>
        <v>MEDIA GEO</v>
      </c>
    </row>
    <row r="5611" spans="2:17" s="44" customFormat="1" x14ac:dyDescent="0.3">
      <c r="B5611" s="87">
        <v>5564</v>
      </c>
      <c r="C5611" s="88">
        <v>72154500</v>
      </c>
      <c r="D5611" s="89" t="s">
        <v>1567</v>
      </c>
      <c r="E5611" s="78">
        <v>628554</v>
      </c>
      <c r="F5611" s="35">
        <f t="shared" si="790"/>
        <v>660610</v>
      </c>
      <c r="G5611" s="36">
        <v>6201560.0499999998</v>
      </c>
      <c r="H5611" s="36">
        <v>6466287.4500000002</v>
      </c>
      <c r="I5611" s="37">
        <v>6938890</v>
      </c>
      <c r="J5611" s="38">
        <f t="shared" si="782"/>
        <v>660610</v>
      </c>
      <c r="K5611" s="38">
        <f t="shared" si="783"/>
        <v>5066836.875</v>
      </c>
      <c r="L5611" s="38">
        <f t="shared" si="784"/>
        <v>6333923.75</v>
      </c>
      <c r="M5611" s="39">
        <f t="shared" si="785"/>
        <v>3682118.6313762646</v>
      </c>
      <c r="N5611" s="40">
        <f t="shared" si="786"/>
        <v>2136529.2426598412</v>
      </c>
      <c r="O5611" s="41">
        <f t="shared" si="787"/>
        <v>0.58024454303398454</v>
      </c>
      <c r="P5611" s="42">
        <f t="shared" si="788"/>
        <v>660610</v>
      </c>
      <c r="Q5611" s="43" t="str">
        <f t="shared" si="789"/>
        <v>MEDIA GEO</v>
      </c>
    </row>
    <row r="5612" spans="2:17" s="44" customFormat="1" x14ac:dyDescent="0.3">
      <c r="B5612" s="87">
        <v>5565</v>
      </c>
      <c r="C5612" s="88">
        <v>72154500</v>
      </c>
      <c r="D5612" s="89" t="s">
        <v>1141</v>
      </c>
      <c r="E5612" s="78">
        <v>129386</v>
      </c>
      <c r="F5612" s="35">
        <f t="shared" si="790"/>
        <v>135985</v>
      </c>
      <c r="G5612" s="36">
        <v>2481965.15</v>
      </c>
      <c r="H5612" s="36">
        <v>2567972.4</v>
      </c>
      <c r="I5612" s="37">
        <v>2775556</v>
      </c>
      <c r="J5612" s="38">
        <f t="shared" si="782"/>
        <v>135985</v>
      </c>
      <c r="K5612" s="38">
        <f t="shared" si="783"/>
        <v>1990369.6375</v>
      </c>
      <c r="L5612" s="38">
        <f t="shared" si="784"/>
        <v>2524968.7749999999</v>
      </c>
      <c r="M5612" s="39">
        <f t="shared" si="785"/>
        <v>1245393.9672696819</v>
      </c>
      <c r="N5612" s="40">
        <f t="shared" si="786"/>
        <v>784470.60386555665</v>
      </c>
      <c r="O5612" s="41">
        <f t="shared" si="787"/>
        <v>0.62989754606357806</v>
      </c>
      <c r="P5612" s="42">
        <f t="shared" si="788"/>
        <v>135985</v>
      </c>
      <c r="Q5612" s="43" t="str">
        <f t="shared" si="789"/>
        <v>MEDIA GEO</v>
      </c>
    </row>
    <row r="5613" spans="2:17" s="44" customFormat="1" x14ac:dyDescent="0.3">
      <c r="B5613" s="87">
        <v>5566</v>
      </c>
      <c r="C5613" s="88">
        <v>72154500</v>
      </c>
      <c r="D5613" s="89" t="s">
        <v>1142</v>
      </c>
      <c r="E5613" s="78">
        <v>118137</v>
      </c>
      <c r="F5613" s="35">
        <f t="shared" si="790"/>
        <v>124162</v>
      </c>
      <c r="G5613" s="36">
        <v>2220153.25</v>
      </c>
      <c r="H5613" s="36">
        <v>2256597</v>
      </c>
      <c r="I5613" s="37">
        <v>2428611.5</v>
      </c>
      <c r="J5613" s="38">
        <f t="shared" si="782"/>
        <v>124162</v>
      </c>
      <c r="K5613" s="38">
        <f t="shared" si="783"/>
        <v>1757380.9375</v>
      </c>
      <c r="L5613" s="38">
        <f t="shared" si="784"/>
        <v>2238375.125</v>
      </c>
      <c r="M5613" s="39">
        <f t="shared" si="785"/>
        <v>1108653.7406159616</v>
      </c>
      <c r="N5613" s="40">
        <f t="shared" si="786"/>
        <v>696140.78581169411</v>
      </c>
      <c r="O5613" s="41">
        <f t="shared" si="787"/>
        <v>0.62791542598766892</v>
      </c>
      <c r="P5613" s="42">
        <f t="shared" si="788"/>
        <v>124162</v>
      </c>
      <c r="Q5613" s="43" t="str">
        <f t="shared" si="789"/>
        <v>MEDIA GEO</v>
      </c>
    </row>
    <row r="5614" spans="2:17" s="44" customFormat="1" x14ac:dyDescent="0.3">
      <c r="B5614" s="87">
        <v>5567</v>
      </c>
      <c r="C5614" s="88">
        <v>72154500</v>
      </c>
      <c r="D5614" s="89" t="s">
        <v>1202</v>
      </c>
      <c r="E5614" s="78">
        <v>143635</v>
      </c>
      <c r="F5614" s="35">
        <f t="shared" si="790"/>
        <v>150960</v>
      </c>
      <c r="G5614" s="36">
        <v>2649023.2999999998</v>
      </c>
      <c r="H5614" s="36">
        <v>2744943.25</v>
      </c>
      <c r="I5614" s="37">
        <v>2949028.25</v>
      </c>
      <c r="J5614" s="38">
        <f t="shared" si="782"/>
        <v>150960</v>
      </c>
      <c r="K5614" s="38">
        <f t="shared" si="783"/>
        <v>2123488.7000000002</v>
      </c>
      <c r="L5614" s="38">
        <f t="shared" si="784"/>
        <v>2696983.2749999999</v>
      </c>
      <c r="M5614" s="39">
        <f t="shared" si="785"/>
        <v>1341343.4475898242</v>
      </c>
      <c r="N5614" s="40">
        <f t="shared" si="786"/>
        <v>841728.20800298592</v>
      </c>
      <c r="O5614" s="41">
        <f t="shared" si="787"/>
        <v>0.62752623835113552</v>
      </c>
      <c r="P5614" s="42">
        <f t="shared" si="788"/>
        <v>150960</v>
      </c>
      <c r="Q5614" s="43" t="str">
        <f t="shared" si="789"/>
        <v>MEDIA GEO</v>
      </c>
    </row>
    <row r="5615" spans="2:17" s="44" customFormat="1" x14ac:dyDescent="0.3">
      <c r="B5615" s="87">
        <v>5568</v>
      </c>
      <c r="C5615" s="88">
        <v>72154500</v>
      </c>
      <c r="D5615" s="89" t="s">
        <v>1446</v>
      </c>
      <c r="E5615" s="78">
        <v>1543292</v>
      </c>
      <c r="F5615" s="35">
        <f t="shared" si="790"/>
        <v>1622000</v>
      </c>
      <c r="G5615" s="36">
        <v>11887076.6</v>
      </c>
      <c r="H5615" s="36">
        <v>12154427.949999999</v>
      </c>
      <c r="I5615" s="37">
        <v>13183891</v>
      </c>
      <c r="J5615" s="38">
        <f t="shared" si="782"/>
        <v>1622000</v>
      </c>
      <c r="K5615" s="38">
        <f t="shared" si="783"/>
        <v>9711848.8874999993</v>
      </c>
      <c r="L5615" s="38">
        <f t="shared" si="784"/>
        <v>12020752.274999999</v>
      </c>
      <c r="M5615" s="39">
        <f t="shared" si="785"/>
        <v>7455486.8685452808</v>
      </c>
      <c r="N5615" s="40">
        <f t="shared" si="786"/>
        <v>4124898.1227110466</v>
      </c>
      <c r="O5615" s="41">
        <f t="shared" si="787"/>
        <v>0.55327012111227813</v>
      </c>
      <c r="P5615" s="42">
        <f t="shared" si="788"/>
        <v>1622000</v>
      </c>
      <c r="Q5615" s="43" t="str">
        <f t="shared" si="789"/>
        <v>MEDIA GEO</v>
      </c>
    </row>
    <row r="5616" spans="2:17" s="44" customFormat="1" x14ac:dyDescent="0.3">
      <c r="B5616" s="87">
        <v>5569</v>
      </c>
      <c r="C5616" s="88">
        <v>72154500</v>
      </c>
      <c r="D5616" s="89" t="s">
        <v>1851</v>
      </c>
      <c r="E5616" s="78">
        <v>148771</v>
      </c>
      <c r="F5616" s="35">
        <f t="shared" si="790"/>
        <v>156358</v>
      </c>
      <c r="G5616" s="36">
        <v>2374966.2999999998</v>
      </c>
      <c r="H5616" s="36">
        <v>2451643.9500000002</v>
      </c>
      <c r="I5616" s="37">
        <v>2636778.2000000002</v>
      </c>
      <c r="J5616" s="38">
        <f t="shared" si="782"/>
        <v>156358</v>
      </c>
      <c r="K5616" s="38">
        <f t="shared" si="783"/>
        <v>1904936.6125</v>
      </c>
      <c r="L5616" s="38">
        <f t="shared" si="784"/>
        <v>2413305.125</v>
      </c>
      <c r="M5616" s="39">
        <f t="shared" si="785"/>
        <v>1244735.6808691635</v>
      </c>
      <c r="N5616" s="40">
        <f t="shared" si="786"/>
        <v>769599.23863467376</v>
      </c>
      <c r="O5616" s="41">
        <f t="shared" si="787"/>
        <v>0.61828326323648453</v>
      </c>
      <c r="P5616" s="42">
        <f t="shared" si="788"/>
        <v>156358</v>
      </c>
      <c r="Q5616" s="43" t="str">
        <f t="shared" si="789"/>
        <v>MEDIA GEO</v>
      </c>
    </row>
    <row r="5617" spans="2:17" s="44" customFormat="1" x14ac:dyDescent="0.3">
      <c r="B5617" s="87">
        <v>5570</v>
      </c>
      <c r="C5617" s="88">
        <v>72154500</v>
      </c>
      <c r="D5617" s="89" t="s">
        <v>1242</v>
      </c>
      <c r="E5617" s="78">
        <v>414722</v>
      </c>
      <c r="F5617" s="35">
        <f t="shared" si="790"/>
        <v>435873</v>
      </c>
      <c r="G5617" s="36">
        <v>9329600</v>
      </c>
      <c r="H5617" s="36">
        <v>9455841.1500000004</v>
      </c>
      <c r="I5617" s="37">
        <v>10408335</v>
      </c>
      <c r="J5617" s="38">
        <f t="shared" si="782"/>
        <v>435873</v>
      </c>
      <c r="K5617" s="38">
        <f t="shared" si="783"/>
        <v>7407412.2874999996</v>
      </c>
      <c r="L5617" s="38">
        <f t="shared" si="784"/>
        <v>9392720.5749999993</v>
      </c>
      <c r="M5617" s="39">
        <f t="shared" si="785"/>
        <v>4472765.2523301095</v>
      </c>
      <c r="N5617" s="40">
        <f t="shared" si="786"/>
        <v>2854513.8865420558</v>
      </c>
      <c r="O5617" s="41">
        <f t="shared" si="787"/>
        <v>0.63819890504089893</v>
      </c>
      <c r="P5617" s="42">
        <f t="shared" si="788"/>
        <v>435873</v>
      </c>
      <c r="Q5617" s="43" t="str">
        <f t="shared" si="789"/>
        <v>MEDIA GEO</v>
      </c>
    </row>
    <row r="5618" spans="2:17" s="44" customFormat="1" x14ac:dyDescent="0.3">
      <c r="B5618" s="87">
        <v>5571</v>
      </c>
      <c r="C5618" s="88">
        <v>72154500</v>
      </c>
      <c r="D5618" s="89" t="s">
        <v>1150</v>
      </c>
      <c r="E5618" s="78">
        <v>249272</v>
      </c>
      <c r="F5618" s="35">
        <f t="shared" si="790"/>
        <v>261985</v>
      </c>
      <c r="G5618" s="36">
        <v>10509794.4</v>
      </c>
      <c r="H5618" s="36">
        <v>10754404.85</v>
      </c>
      <c r="I5618" s="37">
        <v>11796113</v>
      </c>
      <c r="J5618" s="38">
        <f t="shared" si="782"/>
        <v>261985</v>
      </c>
      <c r="K5618" s="38">
        <f t="shared" si="783"/>
        <v>8330574.3125</v>
      </c>
      <c r="L5618" s="38">
        <f t="shared" si="784"/>
        <v>10632099.625</v>
      </c>
      <c r="M5618" s="39">
        <f t="shared" si="785"/>
        <v>4323136.8958279127</v>
      </c>
      <c r="N5618" s="40">
        <f t="shared" si="786"/>
        <v>2871668.0449685208</v>
      </c>
      <c r="O5618" s="41">
        <f t="shared" si="787"/>
        <v>0.66425563524020104</v>
      </c>
      <c r="P5618" s="42">
        <f t="shared" si="788"/>
        <v>261985</v>
      </c>
      <c r="Q5618" s="43" t="str">
        <f t="shared" si="789"/>
        <v>MEDIA GEO</v>
      </c>
    </row>
    <row r="5619" spans="2:17" s="44" customFormat="1" x14ac:dyDescent="0.3">
      <c r="B5619" s="87">
        <v>5572</v>
      </c>
      <c r="C5619" s="88">
        <v>72154500</v>
      </c>
      <c r="D5619" s="89" t="s">
        <v>1852</v>
      </c>
      <c r="E5619" s="78">
        <v>125501</v>
      </c>
      <c r="F5619" s="35">
        <f t="shared" si="790"/>
        <v>131902</v>
      </c>
      <c r="G5619" s="36">
        <v>6326051.9000000004</v>
      </c>
      <c r="H5619" s="36">
        <v>6425762</v>
      </c>
      <c r="I5619" s="37">
        <v>6938890</v>
      </c>
      <c r="J5619" s="38">
        <f t="shared" si="782"/>
        <v>131902</v>
      </c>
      <c r="K5619" s="38">
        <f t="shared" si="783"/>
        <v>4955651.4749999996</v>
      </c>
      <c r="L5619" s="38">
        <f t="shared" si="784"/>
        <v>6375906.9500000002</v>
      </c>
      <c r="M5619" s="39">
        <f t="shared" si="785"/>
        <v>2469731.2245867872</v>
      </c>
      <c r="N5619" s="40">
        <f t="shared" si="786"/>
        <v>1653094.8979614053</v>
      </c>
      <c r="O5619" s="41">
        <f t="shared" si="787"/>
        <v>0.66934202455086422</v>
      </c>
      <c r="P5619" s="42">
        <f t="shared" si="788"/>
        <v>131902</v>
      </c>
      <c r="Q5619" s="43" t="str">
        <f t="shared" si="789"/>
        <v>MEDIA GEO</v>
      </c>
    </row>
    <row r="5620" spans="2:17" s="44" customFormat="1" x14ac:dyDescent="0.3">
      <c r="B5620" s="87">
        <v>5573</v>
      </c>
      <c r="C5620" s="88">
        <v>72154500</v>
      </c>
      <c r="D5620" s="89" t="s">
        <v>1730</v>
      </c>
      <c r="E5620" s="78">
        <v>144703</v>
      </c>
      <c r="F5620" s="35">
        <f t="shared" si="790"/>
        <v>152083</v>
      </c>
      <c r="G5620" s="36">
        <v>3145824.5</v>
      </c>
      <c r="H5620" s="36">
        <v>3213464.1</v>
      </c>
      <c r="I5620" s="37">
        <v>3469445</v>
      </c>
      <c r="J5620" s="38">
        <f t="shared" si="782"/>
        <v>152083</v>
      </c>
      <c r="K5620" s="38">
        <f t="shared" si="783"/>
        <v>2495204.15</v>
      </c>
      <c r="L5620" s="38">
        <f t="shared" si="784"/>
        <v>3179644.3</v>
      </c>
      <c r="M5620" s="39">
        <f t="shared" si="785"/>
        <v>1519715.0179548385</v>
      </c>
      <c r="N5620" s="40">
        <f t="shared" si="786"/>
        <v>967061.87406370835</v>
      </c>
      <c r="O5620" s="41">
        <f t="shared" si="787"/>
        <v>0.63634422417246039</v>
      </c>
      <c r="P5620" s="42">
        <f t="shared" si="788"/>
        <v>152083</v>
      </c>
      <c r="Q5620" s="43" t="str">
        <f t="shared" si="789"/>
        <v>MEDIA GEO</v>
      </c>
    </row>
    <row r="5621" spans="2:17" s="44" customFormat="1" x14ac:dyDescent="0.3">
      <c r="B5621" s="87">
        <v>5574</v>
      </c>
      <c r="C5621" s="88">
        <v>72154500</v>
      </c>
      <c r="D5621" s="89" t="s">
        <v>1853</v>
      </c>
      <c r="E5621" s="78">
        <v>514302</v>
      </c>
      <c r="F5621" s="35">
        <f t="shared" si="790"/>
        <v>540531</v>
      </c>
      <c r="G5621" s="36">
        <v>9453508.75</v>
      </c>
      <c r="H5621" s="36">
        <v>9685582.5500000007</v>
      </c>
      <c r="I5621" s="37">
        <v>10408335</v>
      </c>
      <c r="J5621" s="38">
        <f t="shared" si="782"/>
        <v>540531</v>
      </c>
      <c r="K5621" s="38">
        <f t="shared" si="783"/>
        <v>7521989.3250000002</v>
      </c>
      <c r="L5621" s="38">
        <f t="shared" si="784"/>
        <v>9569545.6500000004</v>
      </c>
      <c r="M5621" s="39">
        <f t="shared" si="785"/>
        <v>4764092.2389694136</v>
      </c>
      <c r="N5621" s="40">
        <f t="shared" si="786"/>
        <v>2986508.7928319289</v>
      </c>
      <c r="O5621" s="41">
        <f t="shared" si="787"/>
        <v>0.62687887702988343</v>
      </c>
      <c r="P5621" s="42">
        <f t="shared" si="788"/>
        <v>540531</v>
      </c>
      <c r="Q5621" s="43" t="str">
        <f t="shared" si="789"/>
        <v>MEDIA GEO</v>
      </c>
    </row>
    <row r="5622" spans="2:17" s="44" customFormat="1" x14ac:dyDescent="0.3">
      <c r="B5622" s="87">
        <v>5575</v>
      </c>
      <c r="C5622" s="88">
        <v>72154500</v>
      </c>
      <c r="D5622" s="89" t="s">
        <v>1572</v>
      </c>
      <c r="E5622" s="78">
        <v>726809</v>
      </c>
      <c r="F5622" s="35">
        <f t="shared" si="790"/>
        <v>763876</v>
      </c>
      <c r="G5622" s="36">
        <v>8674778.6999999993</v>
      </c>
      <c r="H5622" s="36">
        <v>8902479.25</v>
      </c>
      <c r="I5622" s="37">
        <v>9714446</v>
      </c>
      <c r="J5622" s="38">
        <f t="shared" si="782"/>
        <v>763876</v>
      </c>
      <c r="K5622" s="38">
        <f t="shared" si="783"/>
        <v>7013894.9874999998</v>
      </c>
      <c r="L5622" s="38">
        <f t="shared" si="784"/>
        <v>8788628.9749999996</v>
      </c>
      <c r="M5622" s="39">
        <f t="shared" si="785"/>
        <v>4892744.862250573</v>
      </c>
      <c r="N5622" s="40">
        <f t="shared" si="786"/>
        <v>2919551.1711273654</v>
      </c>
      <c r="O5622" s="41">
        <f t="shared" si="787"/>
        <v>0.59671028294420925</v>
      </c>
      <c r="P5622" s="42">
        <f t="shared" si="788"/>
        <v>763876</v>
      </c>
      <c r="Q5622" s="43" t="str">
        <f t="shared" si="789"/>
        <v>MEDIA GEO</v>
      </c>
    </row>
    <row r="5623" spans="2:17" s="44" customFormat="1" x14ac:dyDescent="0.3">
      <c r="B5623" s="87">
        <v>5576</v>
      </c>
      <c r="C5623" s="88">
        <v>72154500</v>
      </c>
      <c r="D5623" s="89" t="s">
        <v>1588</v>
      </c>
      <c r="E5623" s="78">
        <v>175337</v>
      </c>
      <c r="F5623" s="35">
        <f t="shared" si="790"/>
        <v>184279</v>
      </c>
      <c r="G5623" s="36">
        <v>4333599.2</v>
      </c>
      <c r="H5623" s="36">
        <v>4450219.2</v>
      </c>
      <c r="I5623" s="37">
        <v>4857223</v>
      </c>
      <c r="J5623" s="38">
        <f t="shared" si="782"/>
        <v>184279</v>
      </c>
      <c r="K5623" s="38">
        <f t="shared" si="783"/>
        <v>3456330.1</v>
      </c>
      <c r="L5623" s="38">
        <f t="shared" si="784"/>
        <v>4391909.2</v>
      </c>
      <c r="M5623" s="39">
        <f t="shared" si="785"/>
        <v>2038325.3646050519</v>
      </c>
      <c r="N5623" s="40">
        <f t="shared" si="786"/>
        <v>1311008.7570464984</v>
      </c>
      <c r="O5623" s="41">
        <f t="shared" si="787"/>
        <v>0.64317933722054266</v>
      </c>
      <c r="P5623" s="42">
        <f t="shared" si="788"/>
        <v>184279</v>
      </c>
      <c r="Q5623" s="43" t="str">
        <f t="shared" si="789"/>
        <v>MEDIA GEO</v>
      </c>
    </row>
    <row r="5624" spans="2:17" s="44" customFormat="1" ht="21.6" x14ac:dyDescent="0.3">
      <c r="B5624" s="87">
        <v>5577</v>
      </c>
      <c r="C5624" s="88">
        <v>72154500</v>
      </c>
      <c r="D5624" s="89" t="s">
        <v>1246</v>
      </c>
      <c r="E5624" s="78">
        <v>345611</v>
      </c>
      <c r="F5624" s="35">
        <f t="shared" si="790"/>
        <v>363237</v>
      </c>
      <c r="G5624" s="36">
        <v>9398988.9000000004</v>
      </c>
      <c r="H5624" s="36">
        <v>9567504.8000000007</v>
      </c>
      <c r="I5624" s="37">
        <v>10408335</v>
      </c>
      <c r="J5624" s="38">
        <f t="shared" si="782"/>
        <v>363237</v>
      </c>
      <c r="K5624" s="38">
        <f t="shared" si="783"/>
        <v>7434516.4250000007</v>
      </c>
      <c r="L5624" s="38">
        <f t="shared" si="784"/>
        <v>9483246.8500000015</v>
      </c>
      <c r="M5624" s="39">
        <f t="shared" si="785"/>
        <v>4294007.433054789</v>
      </c>
      <c r="N5624" s="40">
        <f t="shared" si="786"/>
        <v>2779474.428500623</v>
      </c>
      <c r="O5624" s="41">
        <f t="shared" si="787"/>
        <v>0.64729148047219009</v>
      </c>
      <c r="P5624" s="42">
        <f t="shared" si="788"/>
        <v>363237</v>
      </c>
      <c r="Q5624" s="43" t="str">
        <f t="shared" si="789"/>
        <v>MEDIA GEO</v>
      </c>
    </row>
    <row r="5625" spans="2:17" s="44" customFormat="1" ht="21.6" x14ac:dyDescent="0.3">
      <c r="B5625" s="87">
        <v>5578</v>
      </c>
      <c r="C5625" s="88">
        <v>72154500</v>
      </c>
      <c r="D5625" s="89" t="s">
        <v>1854</v>
      </c>
      <c r="E5625" s="78">
        <v>194539</v>
      </c>
      <c r="F5625" s="35">
        <f t="shared" si="790"/>
        <v>204460</v>
      </c>
      <c r="G5625" s="36">
        <v>3709099.1</v>
      </c>
      <c r="H5625" s="36">
        <v>3833299.4</v>
      </c>
      <c r="I5625" s="37">
        <v>4163334</v>
      </c>
      <c r="J5625" s="38">
        <f t="shared" si="782"/>
        <v>204460</v>
      </c>
      <c r="K5625" s="38">
        <f t="shared" si="783"/>
        <v>2977548.125</v>
      </c>
      <c r="L5625" s="38">
        <f t="shared" si="784"/>
        <v>3771199.25</v>
      </c>
      <c r="M5625" s="39">
        <f t="shared" si="785"/>
        <v>1865188.3619188718</v>
      </c>
      <c r="N5625" s="40">
        <f t="shared" si="786"/>
        <v>1174312.286421661</v>
      </c>
      <c r="O5625" s="41">
        <f t="shared" si="787"/>
        <v>0.62959447442270655</v>
      </c>
      <c r="P5625" s="42">
        <f t="shared" si="788"/>
        <v>204460</v>
      </c>
      <c r="Q5625" s="43" t="str">
        <f t="shared" si="789"/>
        <v>MEDIA GEO</v>
      </c>
    </row>
    <row r="5626" spans="2:17" s="44" customFormat="1" ht="21.6" x14ac:dyDescent="0.3">
      <c r="B5626" s="87">
        <v>5579</v>
      </c>
      <c r="C5626" s="88">
        <v>72154500</v>
      </c>
      <c r="D5626" s="89" t="s">
        <v>1716</v>
      </c>
      <c r="E5626" s="78">
        <v>124415</v>
      </c>
      <c r="F5626" s="35">
        <f t="shared" si="790"/>
        <v>130760</v>
      </c>
      <c r="G5626" s="36">
        <v>6283777.1500000004</v>
      </c>
      <c r="H5626" s="36">
        <v>6439464.8499999996</v>
      </c>
      <c r="I5626" s="37">
        <v>6938890</v>
      </c>
      <c r="J5626" s="38">
        <f t="shared" si="782"/>
        <v>130760</v>
      </c>
      <c r="K5626" s="38">
        <f t="shared" si="783"/>
        <v>4948223</v>
      </c>
      <c r="L5626" s="38">
        <f t="shared" si="784"/>
        <v>6361621</v>
      </c>
      <c r="M5626" s="39">
        <f t="shared" si="785"/>
        <v>2461551.1608977648</v>
      </c>
      <c r="N5626" s="40">
        <f t="shared" si="786"/>
        <v>1648118.2354004749</v>
      </c>
      <c r="O5626" s="41">
        <f t="shared" si="787"/>
        <v>0.66954457887415242</v>
      </c>
      <c r="P5626" s="42">
        <f t="shared" si="788"/>
        <v>130760</v>
      </c>
      <c r="Q5626" s="43" t="str">
        <f t="shared" si="789"/>
        <v>MEDIA GEO</v>
      </c>
    </row>
    <row r="5627" spans="2:17" s="44" customFormat="1" ht="21.6" x14ac:dyDescent="0.3">
      <c r="B5627" s="87">
        <v>5580</v>
      </c>
      <c r="C5627" s="88">
        <v>72154500</v>
      </c>
      <c r="D5627" s="89" t="s">
        <v>1717</v>
      </c>
      <c r="E5627" s="78">
        <v>151036</v>
      </c>
      <c r="F5627" s="35">
        <f t="shared" si="790"/>
        <v>158739</v>
      </c>
      <c r="G5627" s="36">
        <v>6894865.9500000002</v>
      </c>
      <c r="H5627" s="36">
        <v>7109738.2999999998</v>
      </c>
      <c r="I5627" s="37">
        <v>7632779</v>
      </c>
      <c r="J5627" s="38">
        <f t="shared" si="782"/>
        <v>158739</v>
      </c>
      <c r="K5627" s="38">
        <f t="shared" si="783"/>
        <v>5449030.5625</v>
      </c>
      <c r="L5627" s="38">
        <f t="shared" si="784"/>
        <v>7002302.125</v>
      </c>
      <c r="M5627" s="39">
        <f t="shared" si="785"/>
        <v>2776108.5429564244</v>
      </c>
      <c r="N5627" s="40">
        <f t="shared" si="786"/>
        <v>1850759.7526956224</v>
      </c>
      <c r="O5627" s="41">
        <f t="shared" si="787"/>
        <v>0.66667413181353874</v>
      </c>
      <c r="P5627" s="42">
        <f t="shared" si="788"/>
        <v>158739</v>
      </c>
      <c r="Q5627" s="43" t="str">
        <f t="shared" si="789"/>
        <v>MEDIA GEO</v>
      </c>
    </row>
    <row r="5628" spans="2:17" s="44" customFormat="1" ht="21.6" x14ac:dyDescent="0.3">
      <c r="B5628" s="87">
        <v>5581</v>
      </c>
      <c r="C5628" s="88">
        <v>72154500</v>
      </c>
      <c r="D5628" s="89" t="s">
        <v>1855</v>
      </c>
      <c r="E5628" s="78">
        <v>123826</v>
      </c>
      <c r="F5628" s="35">
        <f t="shared" si="790"/>
        <v>130141</v>
      </c>
      <c r="G5628" s="36">
        <v>9359046.5500000007</v>
      </c>
      <c r="H5628" s="36">
        <v>9478873.5999999996</v>
      </c>
      <c r="I5628" s="37">
        <v>10408335</v>
      </c>
      <c r="J5628" s="38">
        <f t="shared" si="782"/>
        <v>130141</v>
      </c>
      <c r="K5628" s="38">
        <f t="shared" si="783"/>
        <v>7344099.0374999996</v>
      </c>
      <c r="L5628" s="38">
        <f t="shared" si="784"/>
        <v>9418960.0749999993</v>
      </c>
      <c r="M5628" s="39">
        <f t="shared" si="785"/>
        <v>3310899.0192894354</v>
      </c>
      <c r="N5628" s="40">
        <f t="shared" si="786"/>
        <v>2249135.5647530509</v>
      </c>
      <c r="O5628" s="41">
        <f t="shared" si="787"/>
        <v>0.67931264337857888</v>
      </c>
      <c r="P5628" s="42">
        <f t="shared" si="788"/>
        <v>130141</v>
      </c>
      <c r="Q5628" s="43" t="str">
        <f t="shared" si="789"/>
        <v>MEDIA GEO</v>
      </c>
    </row>
    <row r="5629" spans="2:17" s="44" customFormat="1" ht="27.75" customHeight="1" x14ac:dyDescent="0.3">
      <c r="B5629" s="87">
        <v>5582</v>
      </c>
      <c r="C5629" s="88">
        <v>72154500</v>
      </c>
      <c r="D5629" s="89" t="s">
        <v>1732</v>
      </c>
      <c r="E5629" s="78">
        <v>65319</v>
      </c>
      <c r="F5629" s="35">
        <f t="shared" si="790"/>
        <v>68650</v>
      </c>
      <c r="G5629" s="36">
        <v>2408203</v>
      </c>
      <c r="H5629" s="36">
        <v>2399164.9500000002</v>
      </c>
      <c r="I5629" s="37">
        <v>2636778.2000000002</v>
      </c>
      <c r="J5629" s="38">
        <f t="shared" si="782"/>
        <v>68650</v>
      </c>
      <c r="K5629" s="38">
        <f t="shared" si="783"/>
        <v>1878199.0375000001</v>
      </c>
      <c r="L5629" s="38">
        <f t="shared" si="784"/>
        <v>2403683.9750000001</v>
      </c>
      <c r="M5629" s="39">
        <f t="shared" si="785"/>
        <v>1011269.3287874027</v>
      </c>
      <c r="N5629" s="40">
        <f t="shared" si="786"/>
        <v>666532.51946308429</v>
      </c>
      <c r="O5629" s="41">
        <f t="shared" si="787"/>
        <v>0.65910485020079967</v>
      </c>
      <c r="P5629" s="42">
        <f t="shared" si="788"/>
        <v>68650</v>
      </c>
      <c r="Q5629" s="43" t="str">
        <f t="shared" si="789"/>
        <v>MEDIA GEO</v>
      </c>
    </row>
    <row r="5630" spans="2:17" s="44" customFormat="1" ht="30.75" customHeight="1" x14ac:dyDescent="0.3">
      <c r="B5630" s="87">
        <v>5583</v>
      </c>
      <c r="C5630" s="88">
        <v>72154500</v>
      </c>
      <c r="D5630" s="89" t="s">
        <v>1592</v>
      </c>
      <c r="E5630" s="78">
        <v>92602</v>
      </c>
      <c r="F5630" s="35">
        <f t="shared" si="790"/>
        <v>97325</v>
      </c>
      <c r="G5630" s="36">
        <v>783394.85</v>
      </c>
      <c r="H5630" s="36">
        <v>803511.8</v>
      </c>
      <c r="I5630" s="37">
        <v>867361.25</v>
      </c>
      <c r="J5630" s="38">
        <f t="shared" si="782"/>
        <v>97325</v>
      </c>
      <c r="K5630" s="38">
        <f t="shared" si="783"/>
        <v>637898.22499999998</v>
      </c>
      <c r="L5630" s="38">
        <f t="shared" si="784"/>
        <v>793453.32499999995</v>
      </c>
      <c r="M5630" s="39">
        <f t="shared" si="785"/>
        <v>480119.5051951604</v>
      </c>
      <c r="N5630" s="40">
        <f t="shared" si="786"/>
        <v>270676.59042444697</v>
      </c>
      <c r="O5630" s="41">
        <f t="shared" si="787"/>
        <v>0.56376920224147431</v>
      </c>
      <c r="P5630" s="42">
        <f t="shared" si="788"/>
        <v>97325</v>
      </c>
      <c r="Q5630" s="43" t="str">
        <f t="shared" si="789"/>
        <v>MEDIA GEO</v>
      </c>
    </row>
    <row r="5631" spans="2:17" s="44" customFormat="1" ht="15.9" customHeight="1" x14ac:dyDescent="0.3">
      <c r="B5631" s="87">
        <v>5584</v>
      </c>
      <c r="C5631" s="88">
        <v>72154500</v>
      </c>
      <c r="D5631" s="89" t="s">
        <v>1593</v>
      </c>
      <c r="E5631" s="78">
        <v>155068</v>
      </c>
      <c r="F5631" s="35">
        <f t="shared" si="790"/>
        <v>162976</v>
      </c>
      <c r="G5631" s="36">
        <v>3750790.75</v>
      </c>
      <c r="H5631" s="36">
        <v>3787234.5</v>
      </c>
      <c r="I5631" s="37">
        <v>4163334</v>
      </c>
      <c r="J5631" s="38">
        <f t="shared" si="782"/>
        <v>162976</v>
      </c>
      <c r="K5631" s="38">
        <f t="shared" si="783"/>
        <v>2966083.8125</v>
      </c>
      <c r="L5631" s="38">
        <f t="shared" si="784"/>
        <v>3769012.625</v>
      </c>
      <c r="M5631" s="39">
        <f t="shared" si="785"/>
        <v>1761986.1291720534</v>
      </c>
      <c r="N5631" s="40">
        <f t="shared" si="786"/>
        <v>1130670.9055235363</v>
      </c>
      <c r="O5631" s="41">
        <f t="shared" si="787"/>
        <v>0.64170250083343827</v>
      </c>
      <c r="P5631" s="42">
        <f t="shared" si="788"/>
        <v>162976</v>
      </c>
      <c r="Q5631" s="43" t="str">
        <f t="shared" si="789"/>
        <v>MEDIA GEO</v>
      </c>
    </row>
    <row r="5632" spans="2:17" s="44" customFormat="1" x14ac:dyDescent="0.3">
      <c r="B5632" s="87">
        <v>5585</v>
      </c>
      <c r="C5632" s="88">
        <v>72154500</v>
      </c>
      <c r="D5632" s="89" t="s">
        <v>1208</v>
      </c>
      <c r="E5632" s="78">
        <v>26603</v>
      </c>
      <c r="F5632" s="35">
        <f t="shared" si="790"/>
        <v>27960</v>
      </c>
      <c r="G5632" s="36">
        <v>494760.35</v>
      </c>
      <c r="H5632" s="36">
        <v>512836.45</v>
      </c>
      <c r="I5632" s="37">
        <v>555111.19999999995</v>
      </c>
      <c r="J5632" s="38">
        <f t="shared" si="782"/>
        <v>27960</v>
      </c>
      <c r="K5632" s="38">
        <f t="shared" si="783"/>
        <v>397667</v>
      </c>
      <c r="L5632" s="38">
        <f t="shared" si="784"/>
        <v>503798.4</v>
      </c>
      <c r="M5632" s="39">
        <f t="shared" si="785"/>
        <v>250508.65346198773</v>
      </c>
      <c r="N5632" s="40">
        <f t="shared" si="786"/>
        <v>157365.66200690652</v>
      </c>
      <c r="O5632" s="41">
        <f t="shared" si="787"/>
        <v>0.62818453507349692</v>
      </c>
      <c r="P5632" s="42">
        <f t="shared" si="788"/>
        <v>27960</v>
      </c>
      <c r="Q5632" s="43" t="str">
        <f t="shared" si="789"/>
        <v>MEDIA GEO</v>
      </c>
    </row>
    <row r="5633" spans="2:17" s="44" customFormat="1" x14ac:dyDescent="0.3">
      <c r="B5633" s="87">
        <v>5586</v>
      </c>
      <c r="C5633" s="88">
        <v>72154500</v>
      </c>
      <c r="D5633" s="89" t="s">
        <v>1209</v>
      </c>
      <c r="E5633" s="78">
        <v>21761</v>
      </c>
      <c r="F5633" s="35">
        <f t="shared" si="790"/>
        <v>22871</v>
      </c>
      <c r="G5633" s="36">
        <v>697387.6</v>
      </c>
      <c r="H5633" s="36">
        <v>695346.75</v>
      </c>
      <c r="I5633" s="37">
        <v>763277.9</v>
      </c>
      <c r="J5633" s="38">
        <f t="shared" si="782"/>
        <v>22871</v>
      </c>
      <c r="K5633" s="38">
        <f t="shared" si="783"/>
        <v>544720.8125</v>
      </c>
      <c r="L5633" s="38">
        <f t="shared" si="784"/>
        <v>696367.17500000005</v>
      </c>
      <c r="M5633" s="39">
        <f t="shared" si="785"/>
        <v>303326.86254651955</v>
      </c>
      <c r="N5633" s="40">
        <f t="shared" si="786"/>
        <v>198312.24223016627</v>
      </c>
      <c r="O5633" s="41">
        <f t="shared" si="787"/>
        <v>0.65379056956998738</v>
      </c>
      <c r="P5633" s="42">
        <f t="shared" si="788"/>
        <v>22871</v>
      </c>
      <c r="Q5633" s="43" t="str">
        <f t="shared" si="789"/>
        <v>MEDIA GEO</v>
      </c>
    </row>
    <row r="5634" spans="2:17" s="44" customFormat="1" ht="27" customHeight="1" x14ac:dyDescent="0.3">
      <c r="B5634" s="87">
        <v>5587</v>
      </c>
      <c r="C5634" s="88">
        <v>72154500</v>
      </c>
      <c r="D5634" s="89" t="s">
        <v>1160</v>
      </c>
      <c r="E5634" s="78">
        <v>85625</v>
      </c>
      <c r="F5634" s="35">
        <f t="shared" si="790"/>
        <v>89992</v>
      </c>
      <c r="G5634" s="36">
        <v>1417516.1</v>
      </c>
      <c r="H5634" s="36">
        <v>1453376.75</v>
      </c>
      <c r="I5634" s="37">
        <v>1561250.25</v>
      </c>
      <c r="J5634" s="38">
        <f t="shared" si="782"/>
        <v>89992</v>
      </c>
      <c r="K5634" s="38">
        <f t="shared" si="783"/>
        <v>1130533.7749999999</v>
      </c>
      <c r="L5634" s="38">
        <f t="shared" si="784"/>
        <v>1435446.425</v>
      </c>
      <c r="M5634" s="39">
        <f t="shared" si="785"/>
        <v>733492.4676117081</v>
      </c>
      <c r="N5634" s="40">
        <f t="shared" si="786"/>
        <v>455023.54434495314</v>
      </c>
      <c r="O5634" s="41">
        <f t="shared" si="787"/>
        <v>0.62035203418861939</v>
      </c>
      <c r="P5634" s="42">
        <f t="shared" si="788"/>
        <v>89992</v>
      </c>
      <c r="Q5634" s="43" t="str">
        <f t="shared" si="789"/>
        <v>MEDIA GEO</v>
      </c>
    </row>
    <row r="5635" spans="2:17" s="44" customFormat="1" x14ac:dyDescent="0.3">
      <c r="B5635" s="87">
        <v>5588</v>
      </c>
      <c r="C5635" s="88">
        <v>72154500</v>
      </c>
      <c r="D5635" s="89" t="s">
        <v>1370</v>
      </c>
      <c r="E5635" s="78">
        <v>13421</v>
      </c>
      <c r="F5635" s="35">
        <f t="shared" si="790"/>
        <v>14105</v>
      </c>
      <c r="G5635" s="36">
        <v>507297</v>
      </c>
      <c r="H5635" s="36">
        <v>511087.15</v>
      </c>
      <c r="I5635" s="37">
        <v>555111.19999999995</v>
      </c>
      <c r="J5635" s="38">
        <f t="shared" si="782"/>
        <v>14105</v>
      </c>
      <c r="K5635" s="38">
        <f t="shared" si="783"/>
        <v>396900.08750000002</v>
      </c>
      <c r="L5635" s="38">
        <f t="shared" si="784"/>
        <v>509192.07500000001</v>
      </c>
      <c r="M5635" s="39">
        <f t="shared" si="785"/>
        <v>212264.60607385158</v>
      </c>
      <c r="N5635" s="40">
        <f t="shared" si="786"/>
        <v>140120.00121207544</v>
      </c>
      <c r="O5635" s="41">
        <f t="shared" si="787"/>
        <v>0.66011947919063141</v>
      </c>
      <c r="P5635" s="42">
        <f t="shared" si="788"/>
        <v>14105</v>
      </c>
      <c r="Q5635" s="43" t="str">
        <f t="shared" si="789"/>
        <v>MEDIA GEO</v>
      </c>
    </row>
    <row r="5636" spans="2:17" s="44" customFormat="1" x14ac:dyDescent="0.3">
      <c r="B5636" s="87">
        <v>5589</v>
      </c>
      <c r="C5636" s="88">
        <v>72154500</v>
      </c>
      <c r="D5636" s="89" t="s">
        <v>1856</v>
      </c>
      <c r="E5636" s="78">
        <v>120070</v>
      </c>
      <c r="F5636" s="35">
        <f t="shared" si="790"/>
        <v>126194</v>
      </c>
      <c r="G5636" s="36">
        <v>1139085.8500000001</v>
      </c>
      <c r="H5636" s="36">
        <v>1160369</v>
      </c>
      <c r="I5636" s="37">
        <v>1249000.2</v>
      </c>
      <c r="J5636" s="38">
        <f t="shared" si="782"/>
        <v>126194</v>
      </c>
      <c r="K5636" s="38">
        <f t="shared" si="783"/>
        <v>918662.26249999995</v>
      </c>
      <c r="L5636" s="38">
        <f t="shared" si="784"/>
        <v>1149727.425</v>
      </c>
      <c r="M5636" s="39">
        <f t="shared" si="785"/>
        <v>675598.14322066307</v>
      </c>
      <c r="N5636" s="40">
        <f t="shared" si="786"/>
        <v>388487.39528331603</v>
      </c>
      <c r="O5636" s="41">
        <f t="shared" si="787"/>
        <v>0.57502732827438918</v>
      </c>
      <c r="P5636" s="42">
        <f t="shared" si="788"/>
        <v>126194</v>
      </c>
      <c r="Q5636" s="43" t="str">
        <f t="shared" si="789"/>
        <v>MEDIA GEO</v>
      </c>
    </row>
    <row r="5637" spans="2:17" s="44" customFormat="1" ht="21.6" x14ac:dyDescent="0.3">
      <c r="B5637" s="87">
        <v>5590</v>
      </c>
      <c r="C5637" s="88">
        <v>72154500</v>
      </c>
      <c r="D5637" s="89" t="s">
        <v>1458</v>
      </c>
      <c r="E5637" s="78">
        <v>100905</v>
      </c>
      <c r="F5637" s="35">
        <f t="shared" si="790"/>
        <v>106051</v>
      </c>
      <c r="G5637" s="36">
        <v>4374416.2</v>
      </c>
      <c r="H5637" s="36">
        <v>4416982.5</v>
      </c>
      <c r="I5637" s="37">
        <v>4857223</v>
      </c>
      <c r="J5637" s="38">
        <f t="shared" si="782"/>
        <v>106051</v>
      </c>
      <c r="K5637" s="38">
        <f t="shared" si="783"/>
        <v>3438668.1749999998</v>
      </c>
      <c r="L5637" s="38">
        <f t="shared" si="784"/>
        <v>4395699.3499999996</v>
      </c>
      <c r="M5637" s="39">
        <f t="shared" si="785"/>
        <v>1776180.7039570059</v>
      </c>
      <c r="N5637" s="40">
        <f t="shared" si="786"/>
        <v>1180960.03912908</v>
      </c>
      <c r="O5637" s="41">
        <f t="shared" si="787"/>
        <v>0.66488732621524205</v>
      </c>
      <c r="P5637" s="42">
        <f t="shared" si="788"/>
        <v>106051</v>
      </c>
      <c r="Q5637" s="43" t="str">
        <f t="shared" si="789"/>
        <v>MEDIA GEO</v>
      </c>
    </row>
    <row r="5638" spans="2:17" x14ac:dyDescent="0.3">
      <c r="B5638" s="133" t="s">
        <v>1857</v>
      </c>
      <c r="C5638" s="134"/>
      <c r="D5638" s="135"/>
      <c r="E5638" s="51"/>
      <c r="F5638" s="52"/>
      <c r="G5638" s="36"/>
      <c r="H5638" s="36"/>
      <c r="I5638" s="37"/>
      <c r="J5638" s="38"/>
      <c r="K5638" s="38"/>
      <c r="L5638" s="38"/>
      <c r="M5638" s="39"/>
      <c r="N5638" s="40"/>
      <c r="O5638" s="53"/>
      <c r="P5638" s="42"/>
      <c r="Q5638" s="43" t="str">
        <f t="shared" si="789"/>
        <v>MENOR VALOR</v>
      </c>
    </row>
    <row r="5639" spans="2:17" s="44" customFormat="1" x14ac:dyDescent="0.3">
      <c r="B5639" s="92">
        <v>5591</v>
      </c>
      <c r="C5639" s="93">
        <v>72154500</v>
      </c>
      <c r="D5639" s="94" t="s">
        <v>1275</v>
      </c>
      <c r="E5639" s="78">
        <v>5726</v>
      </c>
      <c r="F5639" s="35">
        <f t="shared" si="790"/>
        <v>6018</v>
      </c>
      <c r="G5639" s="36">
        <v>504381.5</v>
      </c>
      <c r="H5639" s="36">
        <v>512544.9</v>
      </c>
      <c r="I5639" s="37">
        <v>555111.19999999995</v>
      </c>
      <c r="J5639" s="38">
        <f t="shared" si="782"/>
        <v>6018</v>
      </c>
      <c r="K5639" s="38">
        <f t="shared" si="783"/>
        <v>394513.9</v>
      </c>
      <c r="L5639" s="38">
        <f t="shared" si="784"/>
        <v>508463.2</v>
      </c>
      <c r="M5639" s="39">
        <f t="shared" si="785"/>
        <v>171427.62550851321</v>
      </c>
      <c r="N5639" s="40">
        <f t="shared" si="786"/>
        <v>116962.26787059702</v>
      </c>
      <c r="O5639" s="41">
        <f t="shared" si="787"/>
        <v>0.68228366066231605</v>
      </c>
      <c r="P5639" s="42">
        <f t="shared" si="788"/>
        <v>6018</v>
      </c>
      <c r="Q5639" s="43" t="str">
        <f t="shared" si="789"/>
        <v>MEDIA GEO</v>
      </c>
    </row>
    <row r="5640" spans="2:17" s="44" customFormat="1" x14ac:dyDescent="0.3">
      <c r="B5640" s="92">
        <v>5592</v>
      </c>
      <c r="C5640" s="93">
        <v>72154500</v>
      </c>
      <c r="D5640" s="94" t="s">
        <v>908</v>
      </c>
      <c r="E5640" s="78">
        <v>5008</v>
      </c>
      <c r="F5640" s="35">
        <f t="shared" si="790"/>
        <v>5263</v>
      </c>
      <c r="G5640" s="36">
        <v>567647.85</v>
      </c>
      <c r="H5640" s="36">
        <v>577560.55000000005</v>
      </c>
      <c r="I5640" s="37">
        <v>624500.1</v>
      </c>
      <c r="J5640" s="38">
        <f t="shared" si="782"/>
        <v>5263</v>
      </c>
      <c r="K5640" s="38">
        <f t="shared" si="783"/>
        <v>443742.875</v>
      </c>
      <c r="L5640" s="38">
        <f t="shared" si="784"/>
        <v>572604.19999999995</v>
      </c>
      <c r="M5640" s="39">
        <f t="shared" si="785"/>
        <v>181180.14388159965</v>
      </c>
      <c r="N5640" s="40">
        <f t="shared" si="786"/>
        <v>124392.20536564868</v>
      </c>
      <c r="O5640" s="41">
        <f t="shared" si="787"/>
        <v>0.68656643438222675</v>
      </c>
      <c r="P5640" s="42">
        <f t="shared" si="788"/>
        <v>5263</v>
      </c>
      <c r="Q5640" s="43" t="str">
        <f t="shared" si="789"/>
        <v>MEDIA GEO</v>
      </c>
    </row>
    <row r="5641" spans="2:17" s="44" customFormat="1" x14ac:dyDescent="0.3">
      <c r="B5641" s="92">
        <v>5593</v>
      </c>
      <c r="C5641" s="93">
        <v>72154500</v>
      </c>
      <c r="D5641" s="94" t="s">
        <v>1382</v>
      </c>
      <c r="E5641" s="78">
        <v>6370</v>
      </c>
      <c r="F5641" s="35">
        <f t="shared" si="790"/>
        <v>6695</v>
      </c>
      <c r="G5641" s="36">
        <v>502049.1</v>
      </c>
      <c r="H5641" s="36">
        <v>516918.15</v>
      </c>
      <c r="I5641" s="37">
        <v>555111.19999999995</v>
      </c>
      <c r="J5641" s="38">
        <f t="shared" ref="J5641:J5704" si="791">MIN(F5641:I5641)</f>
        <v>6695</v>
      </c>
      <c r="K5641" s="38">
        <f t="shared" ref="K5641:K5704" si="792">AVERAGE(F5641:I5641)</f>
        <v>395193.36249999999</v>
      </c>
      <c r="L5641" s="38">
        <f t="shared" ref="L5641:L5704" si="793">MEDIAN(F5641:I5641)</f>
        <v>509483.625</v>
      </c>
      <c r="M5641" s="39">
        <f t="shared" ref="M5641:M5704" si="794">GEOMEAN(F5641:I5641)</f>
        <v>176227.88795379069</v>
      </c>
      <c r="N5641" s="40">
        <f t="shared" ref="N5641:N5704" si="795">STDEVA(J5641,M5641)</f>
        <v>119877.85470626455</v>
      </c>
      <c r="O5641" s="41">
        <f t="shared" ref="O5641:O5704" si="796">N5641/M5641</f>
        <v>0.68024338314545385</v>
      </c>
      <c r="P5641" s="42">
        <f t="shared" ref="P5641:P5704" si="797">ROUND(IF(O5641&lt;=P5636,J5641,M5641),0)</f>
        <v>6695</v>
      </c>
      <c r="Q5641" s="43" t="str">
        <f t="shared" ref="Q5641:Q5704" si="798">IF(O5641&lt;=35%,"MENOR VALOR","MEDIA GEO")</f>
        <v>MEDIA GEO</v>
      </c>
    </row>
    <row r="5642" spans="2:17" s="44" customFormat="1" x14ac:dyDescent="0.3">
      <c r="B5642" s="92">
        <v>5594</v>
      </c>
      <c r="C5642" s="93">
        <v>72154500</v>
      </c>
      <c r="D5642" s="94" t="s">
        <v>1858</v>
      </c>
      <c r="E5642" s="78">
        <v>5836</v>
      </c>
      <c r="F5642" s="35">
        <f t="shared" si="790"/>
        <v>6134</v>
      </c>
      <c r="G5642" s="36">
        <v>505256.15</v>
      </c>
      <c r="H5642" s="36">
        <v>511378.7</v>
      </c>
      <c r="I5642" s="37">
        <v>555111.19999999995</v>
      </c>
      <c r="J5642" s="38">
        <f t="shared" si="791"/>
        <v>6134</v>
      </c>
      <c r="K5642" s="38">
        <f t="shared" si="792"/>
        <v>394470.01250000001</v>
      </c>
      <c r="L5642" s="38">
        <f t="shared" si="793"/>
        <v>508317.42500000005</v>
      </c>
      <c r="M5642" s="39">
        <f t="shared" si="794"/>
        <v>172224.32891936798</v>
      </c>
      <c r="N5642" s="40">
        <f t="shared" si="795"/>
        <v>117443.59786838923</v>
      </c>
      <c r="O5642" s="41">
        <f t="shared" si="796"/>
        <v>0.68192222669872615</v>
      </c>
      <c r="P5642" s="42">
        <f t="shared" si="797"/>
        <v>6134</v>
      </c>
      <c r="Q5642" s="43" t="str">
        <f t="shared" si="798"/>
        <v>MEDIA GEO</v>
      </c>
    </row>
    <row r="5643" spans="2:17" s="44" customFormat="1" x14ac:dyDescent="0.3">
      <c r="B5643" s="92">
        <v>5595</v>
      </c>
      <c r="C5643" s="93">
        <v>72154500</v>
      </c>
      <c r="D5643" s="94" t="s">
        <v>1272</v>
      </c>
      <c r="E5643" s="78">
        <v>6186</v>
      </c>
      <c r="F5643" s="35">
        <f t="shared" si="790"/>
        <v>6501</v>
      </c>
      <c r="G5643" s="36">
        <v>591263.4</v>
      </c>
      <c r="H5643" s="36">
        <v>605840.9</v>
      </c>
      <c r="I5643" s="37">
        <v>659194.55000000005</v>
      </c>
      <c r="J5643" s="38">
        <f t="shared" si="791"/>
        <v>6501</v>
      </c>
      <c r="K5643" s="38">
        <f t="shared" si="792"/>
        <v>465699.96250000002</v>
      </c>
      <c r="L5643" s="38">
        <f t="shared" si="793"/>
        <v>598552.15</v>
      </c>
      <c r="M5643" s="39">
        <f t="shared" si="794"/>
        <v>197939.89697495135</v>
      </c>
      <c r="N5643" s="40">
        <f t="shared" si="795"/>
        <v>135367.74223386095</v>
      </c>
      <c r="O5643" s="41">
        <f t="shared" si="796"/>
        <v>0.68388305896204082</v>
      </c>
      <c r="P5643" s="42">
        <f t="shared" si="797"/>
        <v>197940</v>
      </c>
      <c r="Q5643" s="43" t="str">
        <f t="shared" si="798"/>
        <v>MEDIA GEO</v>
      </c>
    </row>
    <row r="5644" spans="2:17" s="44" customFormat="1" x14ac:dyDescent="0.3">
      <c r="B5644" s="92">
        <v>5596</v>
      </c>
      <c r="C5644" s="93">
        <v>72154500</v>
      </c>
      <c r="D5644" s="94" t="s">
        <v>1859</v>
      </c>
      <c r="E5644" s="78">
        <v>5726</v>
      </c>
      <c r="F5644" s="35">
        <f t="shared" si="790"/>
        <v>6018</v>
      </c>
      <c r="G5644" s="36">
        <v>441989.8</v>
      </c>
      <c r="H5644" s="36">
        <v>451610.95</v>
      </c>
      <c r="I5644" s="37">
        <v>485722.3</v>
      </c>
      <c r="J5644" s="38">
        <f t="shared" si="791"/>
        <v>6018</v>
      </c>
      <c r="K5644" s="38">
        <f t="shared" si="792"/>
        <v>346335.26250000001</v>
      </c>
      <c r="L5644" s="38">
        <f t="shared" si="793"/>
        <v>446800.375</v>
      </c>
      <c r="M5644" s="39">
        <f t="shared" si="794"/>
        <v>155419.04434430096</v>
      </c>
      <c r="N5644" s="40">
        <f t="shared" si="795"/>
        <v>105642.49157220729</v>
      </c>
      <c r="O5644" s="41">
        <f t="shared" si="796"/>
        <v>0.67972681223143216</v>
      </c>
      <c r="P5644" s="42">
        <f t="shared" si="797"/>
        <v>6018</v>
      </c>
      <c r="Q5644" s="43" t="str">
        <f t="shared" si="798"/>
        <v>MEDIA GEO</v>
      </c>
    </row>
    <row r="5645" spans="2:17" s="44" customFormat="1" x14ac:dyDescent="0.3">
      <c r="B5645" s="92">
        <v>5597</v>
      </c>
      <c r="C5645" s="93">
        <v>72154500</v>
      </c>
      <c r="D5645" s="94" t="s">
        <v>1274</v>
      </c>
      <c r="E5645" s="78">
        <v>5597</v>
      </c>
      <c r="F5645" s="35">
        <f t="shared" si="790"/>
        <v>5882</v>
      </c>
      <c r="G5645" s="36">
        <v>471144.8</v>
      </c>
      <c r="H5645" s="36">
        <v>483098.35</v>
      </c>
      <c r="I5645" s="37">
        <v>520416.75</v>
      </c>
      <c r="J5645" s="38">
        <f t="shared" si="791"/>
        <v>5882</v>
      </c>
      <c r="K5645" s="38">
        <f t="shared" si="792"/>
        <v>370135.47499999998</v>
      </c>
      <c r="L5645" s="38">
        <f t="shared" si="793"/>
        <v>477121.57499999995</v>
      </c>
      <c r="M5645" s="39">
        <f t="shared" si="794"/>
        <v>162467.52355140139</v>
      </c>
      <c r="N5645" s="40">
        <f t="shared" si="795"/>
        <v>110722.68553884178</v>
      </c>
      <c r="O5645" s="41">
        <f t="shared" si="796"/>
        <v>0.68150657508982948</v>
      </c>
      <c r="P5645" s="42">
        <f t="shared" si="797"/>
        <v>5882</v>
      </c>
      <c r="Q5645" s="43" t="str">
        <f t="shared" si="798"/>
        <v>MEDIA GEO</v>
      </c>
    </row>
    <row r="5646" spans="2:17" s="44" customFormat="1" x14ac:dyDescent="0.3">
      <c r="B5646" s="92">
        <v>5598</v>
      </c>
      <c r="C5646" s="93">
        <v>72154500</v>
      </c>
      <c r="D5646" s="94" t="s">
        <v>1860</v>
      </c>
      <c r="E5646" s="78">
        <v>77930</v>
      </c>
      <c r="F5646" s="35">
        <f t="shared" si="790"/>
        <v>81904</v>
      </c>
      <c r="G5646" s="36">
        <v>761820.15</v>
      </c>
      <c r="H5646" s="36">
        <v>758321.55</v>
      </c>
      <c r="I5646" s="37">
        <v>832666.8</v>
      </c>
      <c r="J5646" s="38">
        <f t="shared" si="791"/>
        <v>81904</v>
      </c>
      <c r="K5646" s="38">
        <f t="shared" si="792"/>
        <v>608678.125</v>
      </c>
      <c r="L5646" s="38">
        <f t="shared" si="793"/>
        <v>760070.85000000009</v>
      </c>
      <c r="M5646" s="39">
        <f t="shared" si="794"/>
        <v>445523.43531509367</v>
      </c>
      <c r="N5646" s="40">
        <f t="shared" si="795"/>
        <v>257117.76848252586</v>
      </c>
      <c r="O5646" s="41">
        <f t="shared" si="796"/>
        <v>0.57711390266301243</v>
      </c>
      <c r="P5646" s="42">
        <f t="shared" si="797"/>
        <v>81904</v>
      </c>
      <c r="Q5646" s="43" t="str">
        <f t="shared" si="798"/>
        <v>MEDIA GEO</v>
      </c>
    </row>
    <row r="5647" spans="2:17" s="44" customFormat="1" x14ac:dyDescent="0.3">
      <c r="B5647" s="92">
        <v>5599</v>
      </c>
      <c r="C5647" s="93">
        <v>72154500</v>
      </c>
      <c r="D5647" s="94" t="s">
        <v>1861</v>
      </c>
      <c r="E5647" s="78">
        <v>13200</v>
      </c>
      <c r="F5647" s="35">
        <f t="shared" si="790"/>
        <v>13873</v>
      </c>
      <c r="G5647" s="36">
        <v>2470303.15</v>
      </c>
      <c r="H5647" s="36">
        <v>2467096.1</v>
      </c>
      <c r="I5647" s="37">
        <v>2706167.1</v>
      </c>
      <c r="J5647" s="38">
        <f t="shared" si="791"/>
        <v>13873</v>
      </c>
      <c r="K5647" s="38">
        <f t="shared" si="792"/>
        <v>1914359.8374999999</v>
      </c>
      <c r="L5647" s="38">
        <f t="shared" si="793"/>
        <v>2468699.625</v>
      </c>
      <c r="M5647" s="39">
        <f t="shared" si="794"/>
        <v>691616.47293241101</v>
      </c>
      <c r="N5647" s="40">
        <f t="shared" si="795"/>
        <v>479237.00561542908</v>
      </c>
      <c r="O5647" s="41">
        <f t="shared" si="796"/>
        <v>0.69292306411311155</v>
      </c>
      <c r="P5647" s="42">
        <f t="shared" si="797"/>
        <v>13873</v>
      </c>
      <c r="Q5647" s="43" t="str">
        <f t="shared" si="798"/>
        <v>MEDIA GEO</v>
      </c>
    </row>
    <row r="5648" spans="2:17" s="44" customFormat="1" x14ac:dyDescent="0.3">
      <c r="B5648" s="92">
        <v>5600</v>
      </c>
      <c r="C5648" s="93">
        <v>72154500</v>
      </c>
      <c r="D5648" s="94" t="s">
        <v>1471</v>
      </c>
      <c r="E5648" s="78">
        <v>6904</v>
      </c>
      <c r="F5648" s="35">
        <f t="shared" si="790"/>
        <v>7256</v>
      </c>
      <c r="G5648" s="36">
        <v>1521891</v>
      </c>
      <c r="H5648" s="36">
        <v>1532386.8</v>
      </c>
      <c r="I5648" s="37">
        <v>1665333.6</v>
      </c>
      <c r="J5648" s="38">
        <f t="shared" si="791"/>
        <v>7256</v>
      </c>
      <c r="K5648" s="38">
        <f t="shared" si="792"/>
        <v>1181716.8500000001</v>
      </c>
      <c r="L5648" s="38">
        <f t="shared" si="793"/>
        <v>1527138.9</v>
      </c>
      <c r="M5648" s="39">
        <f t="shared" si="794"/>
        <v>409720.42771288607</v>
      </c>
      <c r="N5648" s="40">
        <f t="shared" si="795"/>
        <v>284585.32602214476</v>
      </c>
      <c r="O5648" s="41">
        <f t="shared" si="796"/>
        <v>0.69458417685136642</v>
      </c>
      <c r="P5648" s="42">
        <f t="shared" si="797"/>
        <v>7256</v>
      </c>
      <c r="Q5648" s="43" t="str">
        <f t="shared" si="798"/>
        <v>MEDIA GEO</v>
      </c>
    </row>
    <row r="5649" spans="2:17" s="44" customFormat="1" x14ac:dyDescent="0.3">
      <c r="B5649" s="92">
        <v>5601</v>
      </c>
      <c r="C5649" s="93">
        <v>72154500</v>
      </c>
      <c r="D5649" s="94" t="s">
        <v>1862</v>
      </c>
      <c r="E5649" s="78">
        <v>5210</v>
      </c>
      <c r="F5649" s="35">
        <f t="shared" si="790"/>
        <v>5476</v>
      </c>
      <c r="G5649" s="36">
        <v>81925.55</v>
      </c>
      <c r="H5649" s="36">
        <v>82508.649999999994</v>
      </c>
      <c r="I5649" s="37">
        <v>90205.57</v>
      </c>
      <c r="J5649" s="38">
        <f t="shared" si="791"/>
        <v>5476</v>
      </c>
      <c r="K5649" s="38">
        <f t="shared" si="792"/>
        <v>65028.942500000005</v>
      </c>
      <c r="L5649" s="38">
        <f t="shared" si="793"/>
        <v>82217.100000000006</v>
      </c>
      <c r="M5649" s="39">
        <f t="shared" si="794"/>
        <v>42746.829639365184</v>
      </c>
      <c r="N5649" s="40">
        <f t="shared" si="795"/>
        <v>26354.456378443687</v>
      </c>
      <c r="O5649" s="41">
        <f t="shared" si="796"/>
        <v>0.61652423351120522</v>
      </c>
      <c r="P5649" s="42">
        <f t="shared" si="797"/>
        <v>5476</v>
      </c>
      <c r="Q5649" s="43" t="str">
        <f t="shared" si="798"/>
        <v>MEDIA GEO</v>
      </c>
    </row>
    <row r="5650" spans="2:17" s="44" customFormat="1" x14ac:dyDescent="0.3">
      <c r="B5650" s="92">
        <v>5602</v>
      </c>
      <c r="C5650" s="93">
        <v>72154500</v>
      </c>
      <c r="D5650" s="94" t="s">
        <v>1863</v>
      </c>
      <c r="E5650" s="78">
        <v>5339</v>
      </c>
      <c r="F5650" s="35">
        <f t="shared" si="790"/>
        <v>5611</v>
      </c>
      <c r="G5650" s="36">
        <v>38193.050000000003</v>
      </c>
      <c r="H5650" s="36">
        <v>38484.6</v>
      </c>
      <c r="I5650" s="37">
        <v>41633.339999999997</v>
      </c>
      <c r="J5650" s="38">
        <f t="shared" si="791"/>
        <v>5611</v>
      </c>
      <c r="K5650" s="38">
        <f t="shared" si="792"/>
        <v>30980.497499999998</v>
      </c>
      <c r="L5650" s="38">
        <f t="shared" si="793"/>
        <v>38338.824999999997</v>
      </c>
      <c r="M5650" s="39">
        <f t="shared" si="794"/>
        <v>24206.846155212192</v>
      </c>
      <c r="N5650" s="40">
        <f t="shared" si="795"/>
        <v>13149.24891825233</v>
      </c>
      <c r="O5650" s="41">
        <f t="shared" si="796"/>
        <v>0.54320372153978624</v>
      </c>
      <c r="P5650" s="42">
        <f t="shared" si="797"/>
        <v>5611</v>
      </c>
      <c r="Q5650" s="43" t="str">
        <f t="shared" si="798"/>
        <v>MEDIA GEO</v>
      </c>
    </row>
    <row r="5651" spans="2:17" s="44" customFormat="1" x14ac:dyDescent="0.3">
      <c r="B5651" s="92">
        <v>5603</v>
      </c>
      <c r="C5651" s="93">
        <v>72154500</v>
      </c>
      <c r="D5651" s="94" t="s">
        <v>1864</v>
      </c>
      <c r="E5651" s="78">
        <v>5855</v>
      </c>
      <c r="F5651" s="35">
        <f t="shared" si="790"/>
        <v>6154</v>
      </c>
      <c r="G5651" s="36">
        <v>570854.9</v>
      </c>
      <c r="H5651" s="36">
        <v>568814.05000000005</v>
      </c>
      <c r="I5651" s="37">
        <v>624500.1</v>
      </c>
      <c r="J5651" s="38">
        <f t="shared" si="791"/>
        <v>6154</v>
      </c>
      <c r="K5651" s="38">
        <f t="shared" si="792"/>
        <v>442580.76250000007</v>
      </c>
      <c r="L5651" s="38">
        <f t="shared" si="793"/>
        <v>569834.47500000009</v>
      </c>
      <c r="M5651" s="39">
        <f t="shared" si="794"/>
        <v>187951.81032612995</v>
      </c>
      <c r="N5651" s="40">
        <f t="shared" si="795"/>
        <v>128550.46448647224</v>
      </c>
      <c r="O5651" s="41">
        <f t="shared" si="796"/>
        <v>0.68395438311242773</v>
      </c>
      <c r="P5651" s="42">
        <f t="shared" si="797"/>
        <v>6154</v>
      </c>
      <c r="Q5651" s="43" t="str">
        <f t="shared" si="798"/>
        <v>MEDIA GEO</v>
      </c>
    </row>
    <row r="5652" spans="2:17" s="44" customFormat="1" x14ac:dyDescent="0.3">
      <c r="B5652" s="92">
        <v>5604</v>
      </c>
      <c r="C5652" s="93">
        <v>72154500</v>
      </c>
      <c r="D5652" s="94" t="s">
        <v>1865</v>
      </c>
      <c r="E5652" s="78">
        <v>7714</v>
      </c>
      <c r="F5652" s="35">
        <f t="shared" si="790"/>
        <v>8107</v>
      </c>
      <c r="G5652" s="36">
        <v>786018.8</v>
      </c>
      <c r="H5652" s="36">
        <v>793307.55</v>
      </c>
      <c r="I5652" s="37">
        <v>867361.25</v>
      </c>
      <c r="J5652" s="38">
        <f t="shared" si="791"/>
        <v>8107</v>
      </c>
      <c r="K5652" s="38">
        <f t="shared" si="792"/>
        <v>613698.65</v>
      </c>
      <c r="L5652" s="38">
        <f t="shared" si="793"/>
        <v>789663.17500000005</v>
      </c>
      <c r="M5652" s="39">
        <f t="shared" si="794"/>
        <v>257326.00493382104</v>
      </c>
      <c r="N5652" s="40">
        <f t="shared" si="795"/>
        <v>176224.44838926851</v>
      </c>
      <c r="O5652" s="41">
        <f t="shared" si="796"/>
        <v>0.68482953533821744</v>
      </c>
      <c r="P5652" s="42">
        <f t="shared" si="797"/>
        <v>8107</v>
      </c>
      <c r="Q5652" s="43" t="str">
        <f t="shared" si="798"/>
        <v>MEDIA GEO</v>
      </c>
    </row>
    <row r="5653" spans="2:17" s="44" customFormat="1" x14ac:dyDescent="0.3">
      <c r="B5653" s="92">
        <v>5605</v>
      </c>
      <c r="C5653" s="93">
        <v>72154500</v>
      </c>
      <c r="D5653" s="94" t="s">
        <v>1866</v>
      </c>
      <c r="E5653" s="78">
        <v>5542</v>
      </c>
      <c r="F5653" s="35">
        <f t="shared" si="790"/>
        <v>5825</v>
      </c>
      <c r="G5653" s="36">
        <v>376682.6</v>
      </c>
      <c r="H5653" s="36">
        <v>386595.3</v>
      </c>
      <c r="I5653" s="37">
        <v>416333.4</v>
      </c>
      <c r="J5653" s="38">
        <f t="shared" si="791"/>
        <v>5825</v>
      </c>
      <c r="K5653" s="38">
        <f t="shared" si="792"/>
        <v>296359.07499999995</v>
      </c>
      <c r="L5653" s="38">
        <f t="shared" si="793"/>
        <v>381638.94999999995</v>
      </c>
      <c r="M5653" s="39">
        <f t="shared" si="794"/>
        <v>137085.75492672788</v>
      </c>
      <c r="N5653" s="40">
        <f t="shared" si="795"/>
        <v>92815.369912354814</v>
      </c>
      <c r="O5653" s="41">
        <f t="shared" si="796"/>
        <v>0.67706064690648915</v>
      </c>
      <c r="P5653" s="42">
        <f t="shared" si="797"/>
        <v>5825</v>
      </c>
      <c r="Q5653" s="43" t="str">
        <f t="shared" si="798"/>
        <v>MEDIA GEO</v>
      </c>
    </row>
    <row r="5654" spans="2:17" s="44" customFormat="1" x14ac:dyDescent="0.3">
      <c r="B5654" s="92">
        <v>5606</v>
      </c>
      <c r="C5654" s="93">
        <v>72154500</v>
      </c>
      <c r="D5654" s="94" t="s">
        <v>1286</v>
      </c>
      <c r="E5654" s="78">
        <v>20859</v>
      </c>
      <c r="F5654" s="35">
        <f t="shared" si="790"/>
        <v>21923</v>
      </c>
      <c r="G5654" s="36">
        <v>571146.44999999995</v>
      </c>
      <c r="H5654" s="36">
        <v>568522.5</v>
      </c>
      <c r="I5654" s="37">
        <v>624500.1</v>
      </c>
      <c r="J5654" s="38">
        <f t="shared" si="791"/>
        <v>21923</v>
      </c>
      <c r="K5654" s="38">
        <f t="shared" si="792"/>
        <v>446523.01249999995</v>
      </c>
      <c r="L5654" s="38">
        <f t="shared" si="793"/>
        <v>569834.47499999998</v>
      </c>
      <c r="M5654" s="39">
        <f t="shared" si="794"/>
        <v>258215.26245599857</v>
      </c>
      <c r="N5654" s="40">
        <f t="shared" si="795"/>
        <v>167083.86112454804</v>
      </c>
      <c r="O5654" s="41">
        <f t="shared" si="796"/>
        <v>0.64707197992612897</v>
      </c>
      <c r="P5654" s="42">
        <f t="shared" si="797"/>
        <v>21923</v>
      </c>
      <c r="Q5654" s="43" t="str">
        <f t="shared" si="798"/>
        <v>MEDIA GEO</v>
      </c>
    </row>
    <row r="5655" spans="2:17" s="44" customFormat="1" x14ac:dyDescent="0.3">
      <c r="B5655" s="92">
        <v>5607</v>
      </c>
      <c r="C5655" s="93">
        <v>72154500</v>
      </c>
      <c r="D5655" s="94" t="s">
        <v>1287</v>
      </c>
      <c r="E5655" s="78">
        <v>48842</v>
      </c>
      <c r="F5655" s="35">
        <f t="shared" si="790"/>
        <v>51333</v>
      </c>
      <c r="G5655" s="36">
        <v>693305.9</v>
      </c>
      <c r="H5655" s="36">
        <v>693597.45</v>
      </c>
      <c r="I5655" s="37">
        <v>763277.9</v>
      </c>
      <c r="J5655" s="38">
        <f t="shared" si="791"/>
        <v>51333</v>
      </c>
      <c r="K5655" s="38">
        <f t="shared" si="792"/>
        <v>550378.5625</v>
      </c>
      <c r="L5655" s="38">
        <f t="shared" si="793"/>
        <v>693451.67500000005</v>
      </c>
      <c r="M5655" s="39">
        <f t="shared" si="794"/>
        <v>370491.22771560779</v>
      </c>
      <c r="N5655" s="40">
        <f t="shared" si="795"/>
        <v>225678.94708918661</v>
      </c>
      <c r="O5655" s="41">
        <f t="shared" si="796"/>
        <v>0.60913438755537741</v>
      </c>
      <c r="P5655" s="42">
        <f t="shared" si="797"/>
        <v>51333</v>
      </c>
      <c r="Q5655" s="43" t="str">
        <f t="shared" si="798"/>
        <v>MEDIA GEO</v>
      </c>
    </row>
    <row r="5656" spans="2:17" s="44" customFormat="1" x14ac:dyDescent="0.3">
      <c r="B5656" s="92">
        <v>5608</v>
      </c>
      <c r="C5656" s="93">
        <v>72154500</v>
      </c>
      <c r="D5656" s="94" t="s">
        <v>1288</v>
      </c>
      <c r="E5656" s="78">
        <v>11727</v>
      </c>
      <c r="F5656" s="35">
        <f t="shared" si="790"/>
        <v>12325</v>
      </c>
      <c r="G5656" s="36">
        <v>1105849.1499999999</v>
      </c>
      <c r="H5656" s="36">
        <v>1125674.55</v>
      </c>
      <c r="I5656" s="37">
        <v>1214305.75</v>
      </c>
      <c r="J5656" s="38">
        <f t="shared" si="791"/>
        <v>12325</v>
      </c>
      <c r="K5656" s="38">
        <f t="shared" si="792"/>
        <v>864538.61250000005</v>
      </c>
      <c r="L5656" s="38">
        <f t="shared" si="793"/>
        <v>1115761.8500000001</v>
      </c>
      <c r="M5656" s="39">
        <f t="shared" si="794"/>
        <v>369450.21941663162</v>
      </c>
      <c r="N5656" s="40">
        <f t="shared" si="795"/>
        <v>252525.66438223392</v>
      </c>
      <c r="O5656" s="41">
        <f t="shared" si="796"/>
        <v>0.6835174297121176</v>
      </c>
      <c r="P5656" s="42">
        <f t="shared" si="797"/>
        <v>12325</v>
      </c>
      <c r="Q5656" s="43" t="str">
        <f t="shared" si="798"/>
        <v>MEDIA GEO</v>
      </c>
    </row>
    <row r="5657" spans="2:17" s="44" customFormat="1" x14ac:dyDescent="0.3">
      <c r="B5657" s="92">
        <v>5609</v>
      </c>
      <c r="C5657" s="93">
        <v>72154500</v>
      </c>
      <c r="D5657" s="94" t="s">
        <v>1289</v>
      </c>
      <c r="E5657" s="78">
        <v>103833</v>
      </c>
      <c r="F5657" s="35">
        <f t="shared" si="790"/>
        <v>109128</v>
      </c>
      <c r="G5657" s="36">
        <v>2194205.2999999998</v>
      </c>
      <c r="H5657" s="36">
        <v>2251349.1</v>
      </c>
      <c r="I5657" s="37">
        <v>2428611.5</v>
      </c>
      <c r="J5657" s="38">
        <f t="shared" si="791"/>
        <v>109128</v>
      </c>
      <c r="K5657" s="38">
        <f t="shared" si="792"/>
        <v>1745823.4750000001</v>
      </c>
      <c r="L5657" s="38">
        <f t="shared" si="793"/>
        <v>2222777.2000000002</v>
      </c>
      <c r="M5657" s="39">
        <f t="shared" si="794"/>
        <v>1069679.2873691833</v>
      </c>
      <c r="N5657" s="40">
        <f t="shared" si="795"/>
        <v>679212.32897621766</v>
      </c>
      <c r="O5657" s="41">
        <f t="shared" si="796"/>
        <v>0.6349681974741257</v>
      </c>
      <c r="P5657" s="42">
        <f t="shared" si="797"/>
        <v>109128</v>
      </c>
      <c r="Q5657" s="43" t="str">
        <f t="shared" si="798"/>
        <v>MEDIA GEO</v>
      </c>
    </row>
    <row r="5658" spans="2:17" s="44" customFormat="1" x14ac:dyDescent="0.3">
      <c r="B5658" s="92">
        <v>5610</v>
      </c>
      <c r="C5658" s="93">
        <v>72154500</v>
      </c>
      <c r="D5658" s="94" t="s">
        <v>1867</v>
      </c>
      <c r="E5658" s="78">
        <v>52690</v>
      </c>
      <c r="F5658" s="35">
        <f t="shared" si="790"/>
        <v>55377</v>
      </c>
      <c r="G5658" s="36">
        <v>463856.05</v>
      </c>
      <c r="H5658" s="36">
        <v>485139.20000000001</v>
      </c>
      <c r="I5658" s="37">
        <v>520416.75</v>
      </c>
      <c r="J5658" s="38">
        <f t="shared" si="791"/>
        <v>55377</v>
      </c>
      <c r="K5658" s="38">
        <f t="shared" si="792"/>
        <v>381197.25</v>
      </c>
      <c r="L5658" s="38">
        <f t="shared" si="793"/>
        <v>474497.625</v>
      </c>
      <c r="M5658" s="39">
        <f t="shared" si="794"/>
        <v>283780.51398057857</v>
      </c>
      <c r="N5658" s="40">
        <f t="shared" si="795"/>
        <v>161505.67358250351</v>
      </c>
      <c r="O5658" s="41">
        <f t="shared" si="796"/>
        <v>0.56912178823369342</v>
      </c>
      <c r="P5658" s="42">
        <f t="shared" si="797"/>
        <v>55377</v>
      </c>
      <c r="Q5658" s="43" t="str">
        <f t="shared" si="798"/>
        <v>MEDIA GEO</v>
      </c>
    </row>
    <row r="5659" spans="2:17" s="44" customFormat="1" x14ac:dyDescent="0.3">
      <c r="B5659" s="92">
        <v>5611</v>
      </c>
      <c r="C5659" s="93">
        <v>72154500</v>
      </c>
      <c r="D5659" s="94" t="s">
        <v>1868</v>
      </c>
      <c r="E5659" s="78">
        <v>72867</v>
      </c>
      <c r="F5659" s="35">
        <f t="shared" si="790"/>
        <v>76583</v>
      </c>
      <c r="G5659" s="36">
        <v>1258038.25</v>
      </c>
      <c r="H5659" s="36">
        <v>1292149.6000000001</v>
      </c>
      <c r="I5659" s="37">
        <v>1387778</v>
      </c>
      <c r="J5659" s="38">
        <f t="shared" si="791"/>
        <v>76583</v>
      </c>
      <c r="K5659" s="38">
        <f t="shared" si="792"/>
        <v>1003637.2125</v>
      </c>
      <c r="L5659" s="38">
        <f t="shared" si="793"/>
        <v>1275093.925</v>
      </c>
      <c r="M5659" s="39">
        <f t="shared" si="794"/>
        <v>644710.51610385079</v>
      </c>
      <c r="N5659" s="40">
        <f t="shared" si="795"/>
        <v>401726.81921570242</v>
      </c>
      <c r="O5659" s="41">
        <f t="shared" si="796"/>
        <v>0.6231119381198239</v>
      </c>
      <c r="P5659" s="42">
        <f t="shared" si="797"/>
        <v>76583</v>
      </c>
      <c r="Q5659" s="43" t="str">
        <f t="shared" si="798"/>
        <v>MEDIA GEO</v>
      </c>
    </row>
    <row r="5660" spans="2:17" s="44" customFormat="1" x14ac:dyDescent="0.3">
      <c r="B5660" s="92">
        <v>5612</v>
      </c>
      <c r="C5660" s="93">
        <v>72154500</v>
      </c>
      <c r="D5660" s="94" t="s">
        <v>1291</v>
      </c>
      <c r="E5660" s="78">
        <v>16606</v>
      </c>
      <c r="F5660" s="35">
        <f t="shared" si="790"/>
        <v>17453</v>
      </c>
      <c r="G5660" s="36">
        <v>502632.2</v>
      </c>
      <c r="H5660" s="36">
        <v>515460.4</v>
      </c>
      <c r="I5660" s="37">
        <v>555111.19999999995</v>
      </c>
      <c r="J5660" s="38">
        <f t="shared" si="791"/>
        <v>17453</v>
      </c>
      <c r="K5660" s="38">
        <f t="shared" si="792"/>
        <v>397664.2</v>
      </c>
      <c r="L5660" s="38">
        <f t="shared" si="793"/>
        <v>509046.30000000005</v>
      </c>
      <c r="M5660" s="39">
        <f t="shared" si="794"/>
        <v>223832.90079220751</v>
      </c>
      <c r="N5660" s="40">
        <f t="shared" si="795"/>
        <v>145932.62735077686</v>
      </c>
      <c r="O5660" s="41">
        <f t="shared" si="796"/>
        <v>0.6519713001720493</v>
      </c>
      <c r="P5660" s="42">
        <f t="shared" si="797"/>
        <v>17453</v>
      </c>
      <c r="Q5660" s="43" t="str">
        <f t="shared" si="798"/>
        <v>MEDIA GEO</v>
      </c>
    </row>
    <row r="5661" spans="2:17" s="44" customFormat="1" x14ac:dyDescent="0.3">
      <c r="B5661" s="92">
        <v>5613</v>
      </c>
      <c r="C5661" s="93">
        <v>72154500</v>
      </c>
      <c r="D5661" s="94" t="s">
        <v>1292</v>
      </c>
      <c r="E5661" s="78">
        <v>28352</v>
      </c>
      <c r="F5661" s="35">
        <f t="shared" si="790"/>
        <v>29798</v>
      </c>
      <c r="G5661" s="36">
        <v>565315.44999999995</v>
      </c>
      <c r="H5661" s="36">
        <v>577560.55000000005</v>
      </c>
      <c r="I5661" s="37">
        <v>624500.1</v>
      </c>
      <c r="J5661" s="38">
        <f t="shared" si="791"/>
        <v>29798</v>
      </c>
      <c r="K5661" s="38">
        <f t="shared" si="792"/>
        <v>449293.52500000002</v>
      </c>
      <c r="L5661" s="38">
        <f t="shared" si="793"/>
        <v>571438</v>
      </c>
      <c r="M5661" s="39">
        <f t="shared" si="794"/>
        <v>279191.37722397933</v>
      </c>
      <c r="N5661" s="40">
        <f t="shared" si="795"/>
        <v>176347.74821809045</v>
      </c>
      <c r="O5661" s="41">
        <f t="shared" si="796"/>
        <v>0.63163751678697688</v>
      </c>
      <c r="P5661" s="42">
        <f t="shared" si="797"/>
        <v>29798</v>
      </c>
      <c r="Q5661" s="43" t="str">
        <f t="shared" si="798"/>
        <v>MEDIA GEO</v>
      </c>
    </row>
    <row r="5662" spans="2:17" s="44" customFormat="1" x14ac:dyDescent="0.3">
      <c r="B5662" s="92">
        <v>5614</v>
      </c>
      <c r="C5662" s="93">
        <v>72154500</v>
      </c>
      <c r="D5662" s="94" t="s">
        <v>1293</v>
      </c>
      <c r="E5662" s="78">
        <v>33838</v>
      </c>
      <c r="F5662" s="35">
        <f t="shared" si="790"/>
        <v>35564</v>
      </c>
      <c r="G5662" s="36">
        <v>565315.44999999995</v>
      </c>
      <c r="H5662" s="36">
        <v>580767.6</v>
      </c>
      <c r="I5662" s="37">
        <v>624500.1</v>
      </c>
      <c r="J5662" s="38">
        <f t="shared" si="791"/>
        <v>35564</v>
      </c>
      <c r="K5662" s="38">
        <f t="shared" si="792"/>
        <v>451536.78749999998</v>
      </c>
      <c r="L5662" s="38">
        <f t="shared" si="793"/>
        <v>573041.52499999991</v>
      </c>
      <c r="M5662" s="39">
        <f t="shared" si="794"/>
        <v>292219.42854507046</v>
      </c>
      <c r="N5662" s="40">
        <f t="shared" si="795"/>
        <v>181482.79395255871</v>
      </c>
      <c r="O5662" s="41">
        <f t="shared" si="796"/>
        <v>0.62104971889152716</v>
      </c>
      <c r="P5662" s="42">
        <f t="shared" si="797"/>
        <v>35564</v>
      </c>
      <c r="Q5662" s="43" t="str">
        <f t="shared" si="798"/>
        <v>MEDIA GEO</v>
      </c>
    </row>
    <row r="5663" spans="2:17" s="44" customFormat="1" x14ac:dyDescent="0.3">
      <c r="B5663" s="92">
        <v>5615</v>
      </c>
      <c r="C5663" s="93">
        <v>72154500</v>
      </c>
      <c r="D5663" s="94" t="s">
        <v>1294</v>
      </c>
      <c r="E5663" s="78">
        <v>40263</v>
      </c>
      <c r="F5663" s="35">
        <f t="shared" si="790"/>
        <v>42316</v>
      </c>
      <c r="G5663" s="36">
        <v>688641.1</v>
      </c>
      <c r="H5663" s="36">
        <v>709924.25</v>
      </c>
      <c r="I5663" s="37">
        <v>763277.9</v>
      </c>
      <c r="J5663" s="38">
        <f t="shared" si="791"/>
        <v>42316</v>
      </c>
      <c r="K5663" s="38">
        <f t="shared" si="792"/>
        <v>551039.8125</v>
      </c>
      <c r="L5663" s="38">
        <f t="shared" si="793"/>
        <v>699282.67500000005</v>
      </c>
      <c r="M5663" s="39">
        <f t="shared" si="794"/>
        <v>354485.16236186767</v>
      </c>
      <c r="N5663" s="40">
        <f t="shared" si="795"/>
        <v>220736.93158340096</v>
      </c>
      <c r="O5663" s="41">
        <f t="shared" si="796"/>
        <v>0.62269723819375822</v>
      </c>
      <c r="P5663" s="42">
        <f t="shared" si="797"/>
        <v>42316</v>
      </c>
      <c r="Q5663" s="43" t="str">
        <f t="shared" si="798"/>
        <v>MEDIA GEO</v>
      </c>
    </row>
    <row r="5664" spans="2:17" s="44" customFormat="1" x14ac:dyDescent="0.3">
      <c r="B5664" s="92">
        <v>5616</v>
      </c>
      <c r="C5664" s="93">
        <v>72154500</v>
      </c>
      <c r="D5664" s="94" t="s">
        <v>1869</v>
      </c>
      <c r="E5664" s="78">
        <v>28149</v>
      </c>
      <c r="F5664" s="35">
        <f t="shared" si="790"/>
        <v>29585</v>
      </c>
      <c r="G5664" s="36">
        <v>784561.05</v>
      </c>
      <c r="H5664" s="36">
        <v>787768.1</v>
      </c>
      <c r="I5664" s="37">
        <v>867361.25</v>
      </c>
      <c r="J5664" s="38">
        <f t="shared" si="791"/>
        <v>29585</v>
      </c>
      <c r="K5664" s="38">
        <f t="shared" si="792"/>
        <v>617318.85</v>
      </c>
      <c r="L5664" s="38">
        <f t="shared" si="793"/>
        <v>786164.57499999995</v>
      </c>
      <c r="M5664" s="39">
        <f t="shared" si="794"/>
        <v>354873.99927529047</v>
      </c>
      <c r="N5664" s="40">
        <f t="shared" si="795"/>
        <v>230014.05723294383</v>
      </c>
      <c r="O5664" s="41">
        <f t="shared" si="796"/>
        <v>0.64815697318673493</v>
      </c>
      <c r="P5664" s="42">
        <f t="shared" si="797"/>
        <v>29585</v>
      </c>
      <c r="Q5664" s="43" t="str">
        <f t="shared" si="798"/>
        <v>MEDIA GEO</v>
      </c>
    </row>
    <row r="5665" spans="2:17" s="44" customFormat="1" ht="20.399999999999999" x14ac:dyDescent="0.3">
      <c r="B5665" s="92">
        <v>5617</v>
      </c>
      <c r="C5665" s="93">
        <v>72154500</v>
      </c>
      <c r="D5665" s="94" t="s">
        <v>1870</v>
      </c>
      <c r="E5665" s="78">
        <v>31481</v>
      </c>
      <c r="F5665" s="35">
        <f t="shared" si="790"/>
        <v>33087</v>
      </c>
      <c r="G5665" s="36">
        <v>569688.69999999995</v>
      </c>
      <c r="H5665" s="36">
        <v>576685.9</v>
      </c>
      <c r="I5665" s="37">
        <v>624500.1</v>
      </c>
      <c r="J5665" s="38">
        <f t="shared" si="791"/>
        <v>33087</v>
      </c>
      <c r="K5665" s="38">
        <f t="shared" si="792"/>
        <v>450990.42500000005</v>
      </c>
      <c r="L5665" s="38">
        <f t="shared" si="793"/>
        <v>573187.30000000005</v>
      </c>
      <c r="M5665" s="39">
        <f t="shared" si="794"/>
        <v>287039.53014184994</v>
      </c>
      <c r="N5665" s="40">
        <f t="shared" si="795"/>
        <v>179571.55616278321</v>
      </c>
      <c r="O5665" s="41">
        <f t="shared" si="796"/>
        <v>0.62559869741300811</v>
      </c>
      <c r="P5665" s="42">
        <f t="shared" si="797"/>
        <v>33087</v>
      </c>
      <c r="Q5665" s="43" t="str">
        <f t="shared" si="798"/>
        <v>MEDIA GEO</v>
      </c>
    </row>
    <row r="5666" spans="2:17" s="44" customFormat="1" ht="20.399999999999999" x14ac:dyDescent="0.3">
      <c r="B5666" s="92">
        <v>5618</v>
      </c>
      <c r="C5666" s="93">
        <v>72154500</v>
      </c>
      <c r="D5666" s="94" t="s">
        <v>1871</v>
      </c>
      <c r="E5666" s="78">
        <v>33764</v>
      </c>
      <c r="F5666" s="35">
        <f t="shared" si="790"/>
        <v>35486</v>
      </c>
      <c r="G5666" s="36">
        <v>567064.75</v>
      </c>
      <c r="H5666" s="36">
        <v>575519.69999999995</v>
      </c>
      <c r="I5666" s="37">
        <v>624500.1</v>
      </c>
      <c r="J5666" s="38">
        <f t="shared" si="791"/>
        <v>35486</v>
      </c>
      <c r="K5666" s="38">
        <f t="shared" si="792"/>
        <v>450642.63749999995</v>
      </c>
      <c r="L5666" s="38">
        <f t="shared" si="793"/>
        <v>571292.22499999998</v>
      </c>
      <c r="M5666" s="39">
        <f t="shared" si="794"/>
        <v>291622.21311699442</v>
      </c>
      <c r="N5666" s="40">
        <f t="shared" si="795"/>
        <v>181115.65320246946</v>
      </c>
      <c r="O5666" s="41">
        <f t="shared" si="796"/>
        <v>0.62106261133752727</v>
      </c>
      <c r="P5666" s="42">
        <f t="shared" si="797"/>
        <v>35486</v>
      </c>
      <c r="Q5666" s="43" t="str">
        <f t="shared" si="798"/>
        <v>MEDIA GEO</v>
      </c>
    </row>
    <row r="5667" spans="2:17" s="44" customFormat="1" x14ac:dyDescent="0.3">
      <c r="B5667" s="92">
        <v>5619</v>
      </c>
      <c r="C5667" s="93">
        <v>72154500</v>
      </c>
      <c r="D5667" s="94" t="s">
        <v>1872</v>
      </c>
      <c r="E5667" s="78">
        <v>32659</v>
      </c>
      <c r="F5667" s="35">
        <f t="shared" si="790"/>
        <v>34325</v>
      </c>
      <c r="G5667" s="36">
        <v>778438.5</v>
      </c>
      <c r="H5667" s="36">
        <v>801762.5</v>
      </c>
      <c r="I5667" s="37">
        <v>867361.25</v>
      </c>
      <c r="J5667" s="38">
        <f t="shared" si="791"/>
        <v>34325</v>
      </c>
      <c r="K5667" s="38">
        <f t="shared" si="792"/>
        <v>620471.8125</v>
      </c>
      <c r="L5667" s="38">
        <f t="shared" si="793"/>
        <v>790100.5</v>
      </c>
      <c r="M5667" s="39">
        <f t="shared" si="794"/>
        <v>369207.19183055678</v>
      </c>
      <c r="N5667" s="40">
        <f t="shared" si="795"/>
        <v>236797.46874200093</v>
      </c>
      <c r="O5667" s="41">
        <f t="shared" si="796"/>
        <v>0.64136743265466045</v>
      </c>
      <c r="P5667" s="42">
        <f t="shared" si="797"/>
        <v>34325</v>
      </c>
      <c r="Q5667" s="43" t="str">
        <f t="shared" si="798"/>
        <v>MEDIA GEO</v>
      </c>
    </row>
    <row r="5668" spans="2:17" s="44" customFormat="1" x14ac:dyDescent="0.3">
      <c r="B5668" s="92">
        <v>5620</v>
      </c>
      <c r="C5668" s="93">
        <v>72154500</v>
      </c>
      <c r="D5668" s="94" t="s">
        <v>1873</v>
      </c>
      <c r="E5668" s="78">
        <v>28959</v>
      </c>
      <c r="F5668" s="35">
        <f t="shared" si="790"/>
        <v>30436</v>
      </c>
      <c r="G5668" s="36">
        <v>782520.2</v>
      </c>
      <c r="H5668" s="36">
        <v>797097.7</v>
      </c>
      <c r="I5668" s="37">
        <v>867361.25</v>
      </c>
      <c r="J5668" s="38">
        <f t="shared" si="791"/>
        <v>30436</v>
      </c>
      <c r="K5668" s="38">
        <f t="shared" si="792"/>
        <v>619353.78749999998</v>
      </c>
      <c r="L5668" s="38">
        <f t="shared" si="793"/>
        <v>789808.95</v>
      </c>
      <c r="M5668" s="39">
        <f t="shared" si="794"/>
        <v>358219.04861722316</v>
      </c>
      <c r="N5668" s="40">
        <f t="shared" si="795"/>
        <v>231777.61643523828</v>
      </c>
      <c r="O5668" s="41">
        <f t="shared" si="796"/>
        <v>0.64702761433244005</v>
      </c>
      <c r="P5668" s="42">
        <f t="shared" si="797"/>
        <v>30436</v>
      </c>
      <c r="Q5668" s="43" t="str">
        <f t="shared" si="798"/>
        <v>MEDIA GEO</v>
      </c>
    </row>
    <row r="5669" spans="2:17" s="44" customFormat="1" x14ac:dyDescent="0.3">
      <c r="B5669" s="92">
        <v>5621</v>
      </c>
      <c r="C5669" s="93">
        <v>72154500</v>
      </c>
      <c r="D5669" s="94" t="s">
        <v>1874</v>
      </c>
      <c r="E5669" s="78">
        <v>33175</v>
      </c>
      <c r="F5669" s="35">
        <f t="shared" ref="F5669:F5732" si="799">ROUND(E5669*($C$5+1),0)</f>
        <v>34867</v>
      </c>
      <c r="G5669" s="36">
        <v>1087773.05</v>
      </c>
      <c r="H5669" s="36">
        <v>1104099.8500000001</v>
      </c>
      <c r="I5669" s="37">
        <v>1214305.75</v>
      </c>
      <c r="J5669" s="38">
        <f t="shared" si="791"/>
        <v>34867</v>
      </c>
      <c r="K5669" s="38">
        <f t="shared" si="792"/>
        <v>860261.41250000009</v>
      </c>
      <c r="L5669" s="38">
        <f t="shared" si="793"/>
        <v>1095936.4500000002</v>
      </c>
      <c r="M5669" s="39">
        <f t="shared" si="794"/>
        <v>474867.36037897645</v>
      </c>
      <c r="N5669" s="40">
        <f t="shared" si="795"/>
        <v>311127.23854849895</v>
      </c>
      <c r="O5669" s="41">
        <f t="shared" si="796"/>
        <v>0.65518766819475283</v>
      </c>
      <c r="P5669" s="42">
        <f t="shared" si="797"/>
        <v>34867</v>
      </c>
      <c r="Q5669" s="43" t="str">
        <f t="shared" si="798"/>
        <v>MEDIA GEO</v>
      </c>
    </row>
    <row r="5670" spans="2:17" s="44" customFormat="1" x14ac:dyDescent="0.3">
      <c r="B5670" s="92">
        <v>5622</v>
      </c>
      <c r="C5670" s="93">
        <v>72154500</v>
      </c>
      <c r="D5670" s="94" t="s">
        <v>1282</v>
      </c>
      <c r="E5670" s="78">
        <v>65337</v>
      </c>
      <c r="F5670" s="35">
        <f t="shared" si="799"/>
        <v>68669</v>
      </c>
      <c r="G5670" s="36">
        <v>2049013.4</v>
      </c>
      <c r="H5670" s="36">
        <v>2065631.75</v>
      </c>
      <c r="I5670" s="37">
        <v>2255139.25</v>
      </c>
      <c r="J5670" s="38">
        <f t="shared" si="791"/>
        <v>68669</v>
      </c>
      <c r="K5670" s="38">
        <f t="shared" si="792"/>
        <v>1609613.35</v>
      </c>
      <c r="L5670" s="38">
        <f t="shared" si="793"/>
        <v>2057322.575</v>
      </c>
      <c r="M5670" s="39">
        <f t="shared" si="794"/>
        <v>899772.97828596528</v>
      </c>
      <c r="N5670" s="40">
        <f t="shared" si="795"/>
        <v>587679.2589171232</v>
      </c>
      <c r="O5670" s="41">
        <f t="shared" si="796"/>
        <v>0.65314170696327289</v>
      </c>
      <c r="P5670" s="42">
        <f t="shared" si="797"/>
        <v>68669</v>
      </c>
      <c r="Q5670" s="43" t="str">
        <f t="shared" si="798"/>
        <v>MEDIA GEO</v>
      </c>
    </row>
    <row r="5671" spans="2:17" s="44" customFormat="1" x14ac:dyDescent="0.3">
      <c r="B5671" s="92">
        <v>5623</v>
      </c>
      <c r="C5671" s="93">
        <v>72154500</v>
      </c>
      <c r="D5671" s="94" t="s">
        <v>1875</v>
      </c>
      <c r="E5671" s="78">
        <v>59722</v>
      </c>
      <c r="F5671" s="35">
        <f t="shared" si="799"/>
        <v>62768</v>
      </c>
      <c r="G5671" s="36">
        <v>1570871.4</v>
      </c>
      <c r="H5671" s="36">
        <v>1595361.6</v>
      </c>
      <c r="I5671" s="37">
        <v>1734722.5</v>
      </c>
      <c r="J5671" s="38">
        <f t="shared" si="791"/>
        <v>62768</v>
      </c>
      <c r="K5671" s="38">
        <f t="shared" si="792"/>
        <v>1240930.875</v>
      </c>
      <c r="L5671" s="38">
        <f t="shared" si="793"/>
        <v>1583116.5</v>
      </c>
      <c r="M5671" s="39">
        <f t="shared" si="794"/>
        <v>722756.51874866872</v>
      </c>
      <c r="N5671" s="40">
        <f t="shared" si="795"/>
        <v>466682.35711244849</v>
      </c>
      <c r="O5671" s="41">
        <f t="shared" si="796"/>
        <v>0.64569788719502719</v>
      </c>
      <c r="P5671" s="42">
        <f t="shared" si="797"/>
        <v>62768</v>
      </c>
      <c r="Q5671" s="43" t="str">
        <f t="shared" si="798"/>
        <v>MEDIA GEO</v>
      </c>
    </row>
    <row r="5672" spans="2:17" s="44" customFormat="1" x14ac:dyDescent="0.3">
      <c r="B5672" s="92">
        <v>5624</v>
      </c>
      <c r="C5672" s="93">
        <v>72154500</v>
      </c>
      <c r="D5672" s="94" t="s">
        <v>1876</v>
      </c>
      <c r="E5672" s="78">
        <v>61839</v>
      </c>
      <c r="F5672" s="35">
        <f t="shared" si="799"/>
        <v>64993</v>
      </c>
      <c r="G5672" s="36">
        <v>1568539</v>
      </c>
      <c r="H5672" s="36">
        <v>1582241.85</v>
      </c>
      <c r="I5672" s="37">
        <v>1734722.5</v>
      </c>
      <c r="J5672" s="38">
        <f t="shared" si="791"/>
        <v>64993</v>
      </c>
      <c r="K5672" s="38">
        <f t="shared" si="792"/>
        <v>1237624.0874999999</v>
      </c>
      <c r="L5672" s="38">
        <f t="shared" si="793"/>
        <v>1575390.425</v>
      </c>
      <c r="M5672" s="39">
        <f t="shared" si="794"/>
        <v>727304.36835214822</v>
      </c>
      <c r="N5672" s="40">
        <f t="shared" si="795"/>
        <v>468324.85981874535</v>
      </c>
      <c r="O5672" s="41">
        <f t="shared" si="796"/>
        <v>0.64391866761343375</v>
      </c>
      <c r="P5672" s="42">
        <f t="shared" si="797"/>
        <v>64993</v>
      </c>
      <c r="Q5672" s="43" t="str">
        <f t="shared" si="798"/>
        <v>MEDIA GEO</v>
      </c>
    </row>
    <row r="5673" spans="2:17" s="44" customFormat="1" x14ac:dyDescent="0.3">
      <c r="B5673" s="92">
        <v>5625</v>
      </c>
      <c r="C5673" s="93">
        <v>72154500</v>
      </c>
      <c r="D5673" s="94" t="s">
        <v>1877</v>
      </c>
      <c r="E5673" s="78">
        <v>46909</v>
      </c>
      <c r="F5673" s="35">
        <f t="shared" si="799"/>
        <v>49301</v>
      </c>
      <c r="G5673" s="36">
        <v>1425387.95</v>
      </c>
      <c r="H5673" s="36">
        <v>1433259.8</v>
      </c>
      <c r="I5673" s="37">
        <v>1561250.25</v>
      </c>
      <c r="J5673" s="38">
        <f t="shared" si="791"/>
        <v>49301</v>
      </c>
      <c r="K5673" s="38">
        <f t="shared" si="792"/>
        <v>1117299.75</v>
      </c>
      <c r="L5673" s="38">
        <f t="shared" si="793"/>
        <v>1429323.875</v>
      </c>
      <c r="M5673" s="39">
        <f t="shared" si="794"/>
        <v>629718.66065584065</v>
      </c>
      <c r="N5673" s="40">
        <f t="shared" si="795"/>
        <v>410417.26377017732</v>
      </c>
      <c r="O5673" s="41">
        <f t="shared" si="796"/>
        <v>0.65174702515998995</v>
      </c>
      <c r="P5673" s="42">
        <f t="shared" si="797"/>
        <v>49301</v>
      </c>
      <c r="Q5673" s="43" t="str">
        <f t="shared" si="798"/>
        <v>MEDIA GEO</v>
      </c>
    </row>
    <row r="5674" spans="2:17" s="44" customFormat="1" x14ac:dyDescent="0.3">
      <c r="B5674" s="92">
        <v>5626</v>
      </c>
      <c r="C5674" s="93">
        <v>72154500</v>
      </c>
      <c r="D5674" s="94" t="s">
        <v>1878</v>
      </c>
      <c r="E5674" s="78">
        <v>110663</v>
      </c>
      <c r="F5674" s="35">
        <f t="shared" si="799"/>
        <v>116307</v>
      </c>
      <c r="G5674" s="36">
        <v>1088064.6000000001</v>
      </c>
      <c r="H5674" s="36">
        <v>1121301.3</v>
      </c>
      <c r="I5674" s="37">
        <v>1214305.75</v>
      </c>
      <c r="J5674" s="38">
        <f t="shared" si="791"/>
        <v>116307</v>
      </c>
      <c r="K5674" s="38">
        <f t="shared" si="792"/>
        <v>884994.66250000009</v>
      </c>
      <c r="L5674" s="38">
        <f t="shared" si="793"/>
        <v>1104682.9500000002</v>
      </c>
      <c r="M5674" s="39">
        <f t="shared" si="794"/>
        <v>644284.56615165388</v>
      </c>
      <c r="N5674" s="40">
        <f t="shared" si="795"/>
        <v>373336.51734020346</v>
      </c>
      <c r="O5674" s="41">
        <f t="shared" si="796"/>
        <v>0.57945904178670993</v>
      </c>
      <c r="P5674" s="42">
        <f t="shared" si="797"/>
        <v>116307</v>
      </c>
      <c r="Q5674" s="43" t="str">
        <f t="shared" si="798"/>
        <v>MEDIA GEO</v>
      </c>
    </row>
    <row r="5675" spans="2:17" s="44" customFormat="1" x14ac:dyDescent="0.3">
      <c r="B5675" s="92">
        <v>5627</v>
      </c>
      <c r="C5675" s="93">
        <v>72154500</v>
      </c>
      <c r="D5675" s="94" t="s">
        <v>1879</v>
      </c>
      <c r="E5675" s="78">
        <v>37538</v>
      </c>
      <c r="F5675" s="35">
        <f t="shared" si="799"/>
        <v>39452</v>
      </c>
      <c r="G5675" s="36">
        <v>1258912.8999999999</v>
      </c>
      <c r="H5675" s="36">
        <v>1277572.1000000001</v>
      </c>
      <c r="I5675" s="37">
        <v>1387778</v>
      </c>
      <c r="J5675" s="38">
        <f t="shared" si="791"/>
        <v>39452</v>
      </c>
      <c r="K5675" s="38">
        <f t="shared" si="792"/>
        <v>990928.75</v>
      </c>
      <c r="L5675" s="38">
        <f t="shared" si="793"/>
        <v>1268242.5</v>
      </c>
      <c r="M5675" s="39">
        <f t="shared" si="794"/>
        <v>544744.09525612451</v>
      </c>
      <c r="N5675" s="40">
        <f t="shared" si="795"/>
        <v>357295.46703556454</v>
      </c>
      <c r="O5675" s="41">
        <f t="shared" si="796"/>
        <v>0.65589598886349287</v>
      </c>
      <c r="P5675" s="42">
        <f t="shared" si="797"/>
        <v>39452</v>
      </c>
      <c r="Q5675" s="43" t="str">
        <f t="shared" si="798"/>
        <v>MEDIA GEO</v>
      </c>
    </row>
    <row r="5676" spans="2:17" s="44" customFormat="1" x14ac:dyDescent="0.3">
      <c r="B5676" s="92">
        <v>5628</v>
      </c>
      <c r="C5676" s="93">
        <v>72154500</v>
      </c>
      <c r="D5676" s="94" t="s">
        <v>1880</v>
      </c>
      <c r="E5676" s="78">
        <v>35439</v>
      </c>
      <c r="F5676" s="35">
        <f t="shared" si="799"/>
        <v>37246</v>
      </c>
      <c r="G5676" s="36">
        <v>1253956.55</v>
      </c>
      <c r="H5676" s="36">
        <v>1274948.1499999999</v>
      </c>
      <c r="I5676" s="37">
        <v>1387778</v>
      </c>
      <c r="J5676" s="38">
        <f t="shared" si="791"/>
        <v>37246</v>
      </c>
      <c r="K5676" s="38">
        <f t="shared" si="792"/>
        <v>988482.17500000005</v>
      </c>
      <c r="L5676" s="38">
        <f t="shared" si="793"/>
        <v>1264452.3500000001</v>
      </c>
      <c r="M5676" s="39">
        <f t="shared" si="794"/>
        <v>536159.07620160875</v>
      </c>
      <c r="N5676" s="40">
        <f t="shared" si="795"/>
        <v>352784.81940479821</v>
      </c>
      <c r="O5676" s="41">
        <f t="shared" si="796"/>
        <v>0.65798535372017575</v>
      </c>
      <c r="P5676" s="42">
        <f t="shared" si="797"/>
        <v>37246</v>
      </c>
      <c r="Q5676" s="43" t="str">
        <f t="shared" si="798"/>
        <v>MEDIA GEO</v>
      </c>
    </row>
    <row r="5677" spans="2:17" s="44" customFormat="1" x14ac:dyDescent="0.3">
      <c r="B5677" s="92">
        <v>5629</v>
      </c>
      <c r="C5677" s="93">
        <v>72154500</v>
      </c>
      <c r="D5677" s="94" t="s">
        <v>1519</v>
      </c>
      <c r="E5677" s="78">
        <v>33782</v>
      </c>
      <c r="F5677" s="35">
        <f t="shared" si="799"/>
        <v>35505</v>
      </c>
      <c r="G5677" s="36">
        <v>793307.55</v>
      </c>
      <c r="H5677" s="36">
        <v>796514.6</v>
      </c>
      <c r="I5677" s="37">
        <v>867361.25</v>
      </c>
      <c r="J5677" s="38">
        <f t="shared" si="791"/>
        <v>35505</v>
      </c>
      <c r="K5677" s="38">
        <f t="shared" si="792"/>
        <v>623172.1</v>
      </c>
      <c r="L5677" s="38">
        <f t="shared" si="793"/>
        <v>794911.07499999995</v>
      </c>
      <c r="M5677" s="39">
        <f t="shared" si="794"/>
        <v>373491.92378983862</v>
      </c>
      <c r="N5677" s="40">
        <f t="shared" si="795"/>
        <v>238992.84576417573</v>
      </c>
      <c r="O5677" s="41">
        <f t="shared" si="796"/>
        <v>0.6398875866955972</v>
      </c>
      <c r="P5677" s="42">
        <f t="shared" si="797"/>
        <v>35505</v>
      </c>
      <c r="Q5677" s="43" t="str">
        <f t="shared" si="798"/>
        <v>MEDIA GEO</v>
      </c>
    </row>
    <row r="5678" spans="2:17" s="44" customFormat="1" x14ac:dyDescent="0.3">
      <c r="B5678" s="92">
        <v>5630</v>
      </c>
      <c r="C5678" s="93">
        <v>72154500</v>
      </c>
      <c r="D5678" s="94" t="s">
        <v>1520</v>
      </c>
      <c r="E5678" s="78">
        <v>116775</v>
      </c>
      <c r="F5678" s="35">
        <f t="shared" si="799"/>
        <v>122731</v>
      </c>
      <c r="G5678" s="36">
        <v>2855149.15</v>
      </c>
      <c r="H5678" s="36">
        <v>2839405.45</v>
      </c>
      <c r="I5678" s="37">
        <v>3122500.5</v>
      </c>
      <c r="J5678" s="38">
        <f t="shared" si="791"/>
        <v>122731</v>
      </c>
      <c r="K5678" s="38">
        <f t="shared" si="792"/>
        <v>2234946.5249999999</v>
      </c>
      <c r="L5678" s="38">
        <f t="shared" si="793"/>
        <v>2847277.3</v>
      </c>
      <c r="M5678" s="39">
        <f t="shared" si="794"/>
        <v>1327633.6465704367</v>
      </c>
      <c r="N5678" s="40">
        <f t="shared" si="795"/>
        <v>851994.83205957373</v>
      </c>
      <c r="O5678" s="41">
        <f t="shared" si="796"/>
        <v>0.64173940925680795</v>
      </c>
      <c r="P5678" s="42">
        <f t="shared" si="797"/>
        <v>122731</v>
      </c>
      <c r="Q5678" s="43" t="str">
        <f t="shared" si="798"/>
        <v>MEDIA GEO</v>
      </c>
    </row>
    <row r="5679" spans="2:17" s="44" customFormat="1" x14ac:dyDescent="0.3">
      <c r="B5679" s="92">
        <v>5631</v>
      </c>
      <c r="C5679" s="93">
        <v>72154500</v>
      </c>
      <c r="D5679" s="94" t="s">
        <v>1521</v>
      </c>
      <c r="E5679" s="78">
        <v>17563</v>
      </c>
      <c r="F5679" s="35">
        <f t="shared" si="799"/>
        <v>18459</v>
      </c>
      <c r="G5679" s="36">
        <v>1582824.95</v>
      </c>
      <c r="H5679" s="36">
        <v>1598568.65</v>
      </c>
      <c r="I5679" s="37">
        <v>1734722.5</v>
      </c>
      <c r="J5679" s="38">
        <f t="shared" si="791"/>
        <v>18459</v>
      </c>
      <c r="K5679" s="38">
        <f t="shared" si="792"/>
        <v>1233643.7749999999</v>
      </c>
      <c r="L5679" s="38">
        <f t="shared" si="793"/>
        <v>1590696.7999999998</v>
      </c>
      <c r="M5679" s="39">
        <f t="shared" si="794"/>
        <v>533519.85955588263</v>
      </c>
      <c r="N5679" s="40">
        <f t="shared" si="795"/>
        <v>364203.02651573659</v>
      </c>
      <c r="O5679" s="41">
        <f t="shared" si="796"/>
        <v>0.68264192980353111</v>
      </c>
      <c r="P5679" s="42">
        <f t="shared" si="797"/>
        <v>18459</v>
      </c>
      <c r="Q5679" s="43" t="str">
        <f t="shared" si="798"/>
        <v>MEDIA GEO</v>
      </c>
    </row>
    <row r="5680" spans="2:17" s="44" customFormat="1" x14ac:dyDescent="0.3">
      <c r="B5680" s="92">
        <v>5632</v>
      </c>
      <c r="C5680" s="93">
        <v>72154500</v>
      </c>
      <c r="D5680" s="94" t="s">
        <v>1522</v>
      </c>
      <c r="E5680" s="78">
        <v>84281</v>
      </c>
      <c r="F5680" s="35">
        <f t="shared" si="799"/>
        <v>88579</v>
      </c>
      <c r="G5680" s="36">
        <v>2164175.65</v>
      </c>
      <c r="H5680" s="36">
        <v>2236771.6</v>
      </c>
      <c r="I5680" s="37">
        <v>2428611.5</v>
      </c>
      <c r="J5680" s="38">
        <f t="shared" si="791"/>
        <v>88579</v>
      </c>
      <c r="K5680" s="38">
        <f t="shared" si="792"/>
        <v>1729534.4375</v>
      </c>
      <c r="L5680" s="38">
        <f t="shared" si="793"/>
        <v>2200473.625</v>
      </c>
      <c r="M5680" s="39">
        <f t="shared" si="794"/>
        <v>1010184.5955688724</v>
      </c>
      <c r="N5680" s="40">
        <f t="shared" si="795"/>
        <v>651673.56620621646</v>
      </c>
      <c r="O5680" s="41">
        <f t="shared" si="796"/>
        <v>0.64510344848332879</v>
      </c>
      <c r="P5680" s="42">
        <f t="shared" si="797"/>
        <v>88579</v>
      </c>
      <c r="Q5680" s="43" t="str">
        <f t="shared" si="798"/>
        <v>MEDIA GEO</v>
      </c>
    </row>
    <row r="5681" spans="2:17" s="44" customFormat="1" x14ac:dyDescent="0.3">
      <c r="B5681" s="92">
        <v>5633</v>
      </c>
      <c r="C5681" s="93">
        <v>72154500</v>
      </c>
      <c r="D5681" s="94" t="s">
        <v>1523</v>
      </c>
      <c r="E5681" s="78">
        <v>48492</v>
      </c>
      <c r="F5681" s="35">
        <f t="shared" si="799"/>
        <v>50965</v>
      </c>
      <c r="G5681" s="36">
        <v>570854.9</v>
      </c>
      <c r="H5681" s="36">
        <v>567064.75</v>
      </c>
      <c r="I5681" s="37">
        <v>624500.1</v>
      </c>
      <c r="J5681" s="38">
        <f t="shared" si="791"/>
        <v>50965</v>
      </c>
      <c r="K5681" s="38">
        <f t="shared" si="792"/>
        <v>453346.1875</v>
      </c>
      <c r="L5681" s="38">
        <f t="shared" si="793"/>
        <v>568959.82499999995</v>
      </c>
      <c r="M5681" s="39">
        <f t="shared" si="794"/>
        <v>318596.30258285999</v>
      </c>
      <c r="N5681" s="40">
        <f t="shared" si="795"/>
        <v>189243.90891412908</v>
      </c>
      <c r="O5681" s="41">
        <f t="shared" si="796"/>
        <v>0.59399279709126829</v>
      </c>
      <c r="P5681" s="42">
        <f t="shared" si="797"/>
        <v>50965</v>
      </c>
      <c r="Q5681" s="43" t="str">
        <f t="shared" si="798"/>
        <v>MEDIA GEO</v>
      </c>
    </row>
    <row r="5682" spans="2:17" s="44" customFormat="1" x14ac:dyDescent="0.3">
      <c r="B5682" s="92">
        <v>5634</v>
      </c>
      <c r="C5682" s="93">
        <v>72154500</v>
      </c>
      <c r="D5682" s="94" t="s">
        <v>1524</v>
      </c>
      <c r="E5682" s="78">
        <v>102636</v>
      </c>
      <c r="F5682" s="35">
        <f t="shared" si="799"/>
        <v>107870</v>
      </c>
      <c r="G5682" s="36">
        <v>1575536.2</v>
      </c>
      <c r="H5682" s="36">
        <v>1598860.2</v>
      </c>
      <c r="I5682" s="37">
        <v>1734722.5</v>
      </c>
      <c r="J5682" s="38">
        <f t="shared" si="791"/>
        <v>107870</v>
      </c>
      <c r="K5682" s="38">
        <f t="shared" si="792"/>
        <v>1254247.2250000001</v>
      </c>
      <c r="L5682" s="38">
        <f t="shared" si="793"/>
        <v>1587198.2</v>
      </c>
      <c r="M5682" s="39">
        <f t="shared" si="794"/>
        <v>828595.15978331957</v>
      </c>
      <c r="N5682" s="40">
        <f t="shared" si="795"/>
        <v>509629.64785454317</v>
      </c>
      <c r="O5682" s="41">
        <f t="shared" si="796"/>
        <v>0.61505264885666611</v>
      </c>
      <c r="P5682" s="42">
        <f t="shared" si="797"/>
        <v>107870</v>
      </c>
      <c r="Q5682" s="43" t="str">
        <f t="shared" si="798"/>
        <v>MEDIA GEO</v>
      </c>
    </row>
    <row r="5683" spans="2:17" s="44" customFormat="1" x14ac:dyDescent="0.3">
      <c r="B5683" s="92">
        <v>5635</v>
      </c>
      <c r="C5683" s="93">
        <v>72154500</v>
      </c>
      <c r="D5683" s="94" t="s">
        <v>1525</v>
      </c>
      <c r="E5683" s="78">
        <v>92326</v>
      </c>
      <c r="F5683" s="35">
        <f t="shared" si="799"/>
        <v>97035</v>
      </c>
      <c r="G5683" s="36">
        <v>1110513.95</v>
      </c>
      <c r="H5683" s="36">
        <v>1127423.8500000001</v>
      </c>
      <c r="I5683" s="37">
        <v>1214305.75</v>
      </c>
      <c r="J5683" s="38">
        <f t="shared" si="791"/>
        <v>97035</v>
      </c>
      <c r="K5683" s="38">
        <f t="shared" si="792"/>
        <v>887319.63749999995</v>
      </c>
      <c r="L5683" s="38">
        <f t="shared" si="793"/>
        <v>1118968.8999999999</v>
      </c>
      <c r="M5683" s="39">
        <f t="shared" si="794"/>
        <v>619750.5551797027</v>
      </c>
      <c r="N5683" s="40">
        <f t="shared" si="795"/>
        <v>369615.71369925881</v>
      </c>
      <c r="O5683" s="41">
        <f t="shared" si="796"/>
        <v>0.59639432447476415</v>
      </c>
      <c r="P5683" s="42">
        <f t="shared" si="797"/>
        <v>97035</v>
      </c>
      <c r="Q5683" s="43" t="str">
        <f t="shared" si="798"/>
        <v>MEDIA GEO</v>
      </c>
    </row>
    <row r="5684" spans="2:17" s="44" customFormat="1" x14ac:dyDescent="0.3">
      <c r="B5684" s="92">
        <v>5636</v>
      </c>
      <c r="C5684" s="93">
        <v>72154500</v>
      </c>
      <c r="D5684" s="94" t="s">
        <v>1526</v>
      </c>
      <c r="E5684" s="78">
        <v>99083</v>
      </c>
      <c r="F5684" s="35">
        <f t="shared" si="799"/>
        <v>104136</v>
      </c>
      <c r="G5684" s="36">
        <v>2522490.6</v>
      </c>
      <c r="H5684" s="36">
        <v>2546397.7000000002</v>
      </c>
      <c r="I5684" s="37">
        <v>2775556</v>
      </c>
      <c r="J5684" s="38">
        <f t="shared" si="791"/>
        <v>104136</v>
      </c>
      <c r="K5684" s="38">
        <f t="shared" si="792"/>
        <v>1987145.0750000002</v>
      </c>
      <c r="L5684" s="38">
        <f t="shared" si="793"/>
        <v>2534444.1500000004</v>
      </c>
      <c r="M5684" s="39">
        <f t="shared" si="794"/>
        <v>1167284.36630744</v>
      </c>
      <c r="N5684" s="40">
        <f t="shared" si="795"/>
        <v>751759.4192233904</v>
      </c>
      <c r="O5684" s="41">
        <f t="shared" si="796"/>
        <v>0.64402423344492188</v>
      </c>
      <c r="P5684" s="42">
        <f t="shared" si="797"/>
        <v>104136</v>
      </c>
      <c r="Q5684" s="43" t="str">
        <f t="shared" si="798"/>
        <v>MEDIA GEO</v>
      </c>
    </row>
    <row r="5685" spans="2:17" s="44" customFormat="1" x14ac:dyDescent="0.3">
      <c r="B5685" s="92">
        <v>5637</v>
      </c>
      <c r="C5685" s="93">
        <v>72154500</v>
      </c>
      <c r="D5685" s="94" t="s">
        <v>1527</v>
      </c>
      <c r="E5685" s="78">
        <v>104403</v>
      </c>
      <c r="F5685" s="35">
        <f t="shared" si="799"/>
        <v>109728</v>
      </c>
      <c r="G5685" s="36">
        <v>949286.8</v>
      </c>
      <c r="H5685" s="36">
        <v>950161.45</v>
      </c>
      <c r="I5685" s="37">
        <v>1040833.5</v>
      </c>
      <c r="J5685" s="38">
        <f t="shared" si="791"/>
        <v>109728</v>
      </c>
      <c r="K5685" s="38">
        <f t="shared" si="792"/>
        <v>762502.4375</v>
      </c>
      <c r="L5685" s="38">
        <f t="shared" si="793"/>
        <v>949724.125</v>
      </c>
      <c r="M5685" s="39">
        <f t="shared" si="794"/>
        <v>566530.62740409793</v>
      </c>
      <c r="N5685" s="40">
        <f t="shared" si="795"/>
        <v>323008.23550126952</v>
      </c>
      <c r="O5685" s="41">
        <f t="shared" si="796"/>
        <v>0.57015140907972928</v>
      </c>
      <c r="P5685" s="42">
        <f t="shared" si="797"/>
        <v>109728</v>
      </c>
      <c r="Q5685" s="43" t="str">
        <f t="shared" si="798"/>
        <v>MEDIA GEO</v>
      </c>
    </row>
    <row r="5686" spans="2:17" s="44" customFormat="1" x14ac:dyDescent="0.3">
      <c r="B5686" s="92">
        <v>5638</v>
      </c>
      <c r="C5686" s="93">
        <v>72154500</v>
      </c>
      <c r="D5686" s="94" t="s">
        <v>1528</v>
      </c>
      <c r="E5686" s="78">
        <v>62447</v>
      </c>
      <c r="F5686" s="35">
        <f t="shared" si="799"/>
        <v>65632</v>
      </c>
      <c r="G5686" s="36">
        <v>1406437.2</v>
      </c>
      <c r="H5686" s="36">
        <v>1418099.2</v>
      </c>
      <c r="I5686" s="37">
        <v>1561250.25</v>
      </c>
      <c r="J5686" s="38">
        <f t="shared" si="791"/>
        <v>65632</v>
      </c>
      <c r="K5686" s="38">
        <f t="shared" si="792"/>
        <v>1112854.6625000001</v>
      </c>
      <c r="L5686" s="38">
        <f t="shared" si="793"/>
        <v>1412268.2</v>
      </c>
      <c r="M5686" s="39">
        <f t="shared" si="794"/>
        <v>672362.95795719628</v>
      </c>
      <c r="N5686" s="40">
        <f t="shared" si="795"/>
        <v>429023.57472734357</v>
      </c>
      <c r="O5686" s="41">
        <f t="shared" si="796"/>
        <v>0.63808329957798759</v>
      </c>
      <c r="P5686" s="42">
        <f t="shared" si="797"/>
        <v>65632</v>
      </c>
      <c r="Q5686" s="43" t="str">
        <f t="shared" si="798"/>
        <v>MEDIA GEO</v>
      </c>
    </row>
    <row r="5687" spans="2:17" s="44" customFormat="1" x14ac:dyDescent="0.3">
      <c r="B5687" s="92">
        <v>5639</v>
      </c>
      <c r="C5687" s="93">
        <v>72154500</v>
      </c>
      <c r="D5687" s="94" t="s">
        <v>1529</v>
      </c>
      <c r="E5687" s="78">
        <v>72370</v>
      </c>
      <c r="F5687" s="35">
        <f t="shared" si="799"/>
        <v>76061</v>
      </c>
      <c r="G5687" s="36">
        <v>1253665</v>
      </c>
      <c r="H5687" s="36">
        <v>1272907.3</v>
      </c>
      <c r="I5687" s="37">
        <v>1387778</v>
      </c>
      <c r="J5687" s="38">
        <f t="shared" si="791"/>
        <v>76061</v>
      </c>
      <c r="K5687" s="38">
        <f t="shared" si="792"/>
        <v>997602.82499999995</v>
      </c>
      <c r="L5687" s="38">
        <f t="shared" si="793"/>
        <v>1263286.1499999999</v>
      </c>
      <c r="M5687" s="39">
        <f t="shared" si="794"/>
        <v>640641.51275409816</v>
      </c>
      <c r="N5687" s="40">
        <f t="shared" si="795"/>
        <v>399218.70909420087</v>
      </c>
      <c r="O5687" s="41">
        <f t="shared" si="796"/>
        <v>0.62315460541726664</v>
      </c>
      <c r="P5687" s="42">
        <f t="shared" si="797"/>
        <v>76061</v>
      </c>
      <c r="Q5687" s="43" t="str">
        <f t="shared" si="798"/>
        <v>MEDIA GEO</v>
      </c>
    </row>
    <row r="5688" spans="2:17" s="44" customFormat="1" x14ac:dyDescent="0.3">
      <c r="B5688" s="92">
        <v>5640</v>
      </c>
      <c r="C5688" s="93">
        <v>72154500</v>
      </c>
      <c r="D5688" s="94" t="s">
        <v>1530</v>
      </c>
      <c r="E5688" s="78">
        <v>73106</v>
      </c>
      <c r="F5688" s="35">
        <f t="shared" si="799"/>
        <v>76834</v>
      </c>
      <c r="G5688" s="36">
        <v>2211989.85</v>
      </c>
      <c r="H5688" s="36">
        <v>2253098.4</v>
      </c>
      <c r="I5688" s="37">
        <v>2428611.5</v>
      </c>
      <c r="J5688" s="38">
        <f t="shared" si="791"/>
        <v>76834</v>
      </c>
      <c r="K5688" s="38">
        <f t="shared" si="792"/>
        <v>1742633.4375</v>
      </c>
      <c r="L5688" s="38">
        <f t="shared" si="793"/>
        <v>2232544.125</v>
      </c>
      <c r="M5688" s="39">
        <f t="shared" si="794"/>
        <v>982016.29631525197</v>
      </c>
      <c r="N5688" s="40">
        <f t="shared" si="795"/>
        <v>640060.5399345255</v>
      </c>
      <c r="O5688" s="41">
        <f t="shared" si="796"/>
        <v>0.65178199418500271</v>
      </c>
      <c r="P5688" s="42">
        <f t="shared" si="797"/>
        <v>76834</v>
      </c>
      <c r="Q5688" s="43" t="str">
        <f t="shared" si="798"/>
        <v>MEDIA GEO</v>
      </c>
    </row>
    <row r="5689" spans="2:17" s="44" customFormat="1" x14ac:dyDescent="0.3">
      <c r="B5689" s="92">
        <v>5641</v>
      </c>
      <c r="C5689" s="93">
        <v>72154500</v>
      </c>
      <c r="D5689" s="94" t="s">
        <v>1531</v>
      </c>
      <c r="E5689" s="78">
        <v>99212</v>
      </c>
      <c r="F5689" s="35">
        <f t="shared" si="799"/>
        <v>104272</v>
      </c>
      <c r="G5689" s="36">
        <v>1082233.6000000001</v>
      </c>
      <c r="H5689" s="36">
        <v>1123342.1499999999</v>
      </c>
      <c r="I5689" s="37">
        <v>1214305.75</v>
      </c>
      <c r="J5689" s="38">
        <f t="shared" si="791"/>
        <v>104272</v>
      </c>
      <c r="K5689" s="38">
        <f t="shared" si="792"/>
        <v>881038.375</v>
      </c>
      <c r="L5689" s="38">
        <f t="shared" si="793"/>
        <v>1102787.875</v>
      </c>
      <c r="M5689" s="39">
        <f t="shared" si="794"/>
        <v>626371.8126459535</v>
      </c>
      <c r="N5689" s="40">
        <f t="shared" si="795"/>
        <v>369180.31797817966</v>
      </c>
      <c r="O5689" s="41">
        <f t="shared" si="796"/>
        <v>0.58939484588022617</v>
      </c>
      <c r="P5689" s="42">
        <f t="shared" si="797"/>
        <v>104272</v>
      </c>
      <c r="Q5689" s="43" t="str">
        <f t="shared" si="798"/>
        <v>MEDIA GEO</v>
      </c>
    </row>
    <row r="5690" spans="2:17" s="44" customFormat="1" x14ac:dyDescent="0.3">
      <c r="B5690" s="92">
        <v>5642</v>
      </c>
      <c r="C5690" s="93">
        <v>72154500</v>
      </c>
      <c r="D5690" s="94" t="s">
        <v>1881</v>
      </c>
      <c r="E5690" s="78">
        <v>134559</v>
      </c>
      <c r="F5690" s="35">
        <f t="shared" si="799"/>
        <v>141422</v>
      </c>
      <c r="G5690" s="36">
        <v>2816081.45</v>
      </c>
      <c r="H5690" s="36">
        <v>2896840.8</v>
      </c>
      <c r="I5690" s="37">
        <v>3122500.5</v>
      </c>
      <c r="J5690" s="38">
        <f t="shared" si="791"/>
        <v>141422</v>
      </c>
      <c r="K5690" s="38">
        <f t="shared" si="792"/>
        <v>2244211.1875</v>
      </c>
      <c r="L5690" s="38">
        <f t="shared" si="793"/>
        <v>2856461.125</v>
      </c>
      <c r="M5690" s="39">
        <f t="shared" si="794"/>
        <v>1377676.7618403961</v>
      </c>
      <c r="N5690" s="40">
        <f t="shared" si="795"/>
        <v>874164.12537150446</v>
      </c>
      <c r="O5690" s="41">
        <f t="shared" si="796"/>
        <v>0.63452048374811476</v>
      </c>
      <c r="P5690" s="42">
        <f t="shared" si="797"/>
        <v>141422</v>
      </c>
      <c r="Q5690" s="43" t="str">
        <f t="shared" si="798"/>
        <v>MEDIA GEO</v>
      </c>
    </row>
    <row r="5691" spans="2:17" s="44" customFormat="1" x14ac:dyDescent="0.3">
      <c r="B5691" s="92">
        <v>5643</v>
      </c>
      <c r="C5691" s="93">
        <v>72154500</v>
      </c>
      <c r="D5691" s="94" t="s">
        <v>1882</v>
      </c>
      <c r="E5691" s="78">
        <v>134632</v>
      </c>
      <c r="F5691" s="35">
        <f t="shared" si="799"/>
        <v>141498</v>
      </c>
      <c r="G5691" s="36">
        <v>1551337.55</v>
      </c>
      <c r="H5691" s="36">
        <v>1581075.65</v>
      </c>
      <c r="I5691" s="37">
        <v>1734722.5</v>
      </c>
      <c r="J5691" s="38">
        <f t="shared" si="791"/>
        <v>141498</v>
      </c>
      <c r="K5691" s="38">
        <f t="shared" si="792"/>
        <v>1252158.425</v>
      </c>
      <c r="L5691" s="38">
        <f t="shared" si="793"/>
        <v>1566206.6</v>
      </c>
      <c r="M5691" s="39">
        <f t="shared" si="794"/>
        <v>880865.9385194463</v>
      </c>
      <c r="N5691" s="40">
        <f t="shared" si="795"/>
        <v>522812.08311901888</v>
      </c>
      <c r="O5691" s="41">
        <f t="shared" si="796"/>
        <v>0.59352060314394495</v>
      </c>
      <c r="P5691" s="42">
        <f t="shared" si="797"/>
        <v>141498</v>
      </c>
      <c r="Q5691" s="43" t="str">
        <f t="shared" si="798"/>
        <v>MEDIA GEO</v>
      </c>
    </row>
    <row r="5692" spans="2:17" s="44" customFormat="1" x14ac:dyDescent="0.3">
      <c r="B5692" s="92">
        <v>5644</v>
      </c>
      <c r="C5692" s="93">
        <v>72154500</v>
      </c>
      <c r="D5692" s="94" t="s">
        <v>1510</v>
      </c>
      <c r="E5692" s="78">
        <v>3019</v>
      </c>
      <c r="F5692" s="35">
        <f t="shared" si="799"/>
        <v>3173</v>
      </c>
      <c r="G5692" s="36">
        <v>1089522.3500000001</v>
      </c>
      <c r="H5692" s="36">
        <v>1116928.05</v>
      </c>
      <c r="I5692" s="37">
        <v>1214305.75</v>
      </c>
      <c r="J5692" s="38">
        <f t="shared" si="791"/>
        <v>3173</v>
      </c>
      <c r="K5692" s="38">
        <f t="shared" si="792"/>
        <v>855982.28750000009</v>
      </c>
      <c r="L5692" s="38">
        <f t="shared" si="793"/>
        <v>1103225.2000000002</v>
      </c>
      <c r="M5692" s="39">
        <f t="shared" si="794"/>
        <v>261676.58670273295</v>
      </c>
      <c r="N5692" s="40">
        <f t="shared" si="795"/>
        <v>182789.63911854709</v>
      </c>
      <c r="O5692" s="41">
        <f t="shared" si="796"/>
        <v>0.6985326483419696</v>
      </c>
      <c r="P5692" s="42">
        <f t="shared" si="797"/>
        <v>3173</v>
      </c>
      <c r="Q5692" s="43" t="str">
        <f t="shared" si="798"/>
        <v>MEDIA GEO</v>
      </c>
    </row>
    <row r="5693" spans="2:17" s="44" customFormat="1" x14ac:dyDescent="0.3">
      <c r="B5693" s="92">
        <v>5645</v>
      </c>
      <c r="C5693" s="93">
        <v>72154500</v>
      </c>
      <c r="D5693" s="94" t="s">
        <v>1511</v>
      </c>
      <c r="E5693" s="78">
        <v>67878</v>
      </c>
      <c r="F5693" s="35">
        <f t="shared" si="799"/>
        <v>71340</v>
      </c>
      <c r="G5693" s="36">
        <v>3160110.45</v>
      </c>
      <c r="H5693" s="36">
        <v>3163317.5</v>
      </c>
      <c r="I5693" s="37">
        <v>3469445</v>
      </c>
      <c r="J5693" s="38">
        <f t="shared" si="791"/>
        <v>71340</v>
      </c>
      <c r="K5693" s="38">
        <f t="shared" si="792"/>
        <v>2466053.2374999998</v>
      </c>
      <c r="L5693" s="38">
        <f t="shared" si="793"/>
        <v>3161713.9750000001</v>
      </c>
      <c r="M5693" s="39">
        <f t="shared" si="794"/>
        <v>1254179.042943703</v>
      </c>
      <c r="N5693" s="40">
        <f t="shared" si="795"/>
        <v>836393.50831769826</v>
      </c>
      <c r="O5693" s="41">
        <f t="shared" si="796"/>
        <v>0.66688525296562617</v>
      </c>
      <c r="P5693" s="42">
        <f t="shared" si="797"/>
        <v>71340</v>
      </c>
      <c r="Q5693" s="43" t="str">
        <f t="shared" si="798"/>
        <v>MEDIA GEO</v>
      </c>
    </row>
    <row r="5694" spans="2:17" s="44" customFormat="1" x14ac:dyDescent="0.3">
      <c r="B5694" s="92">
        <v>5646</v>
      </c>
      <c r="C5694" s="93">
        <v>72154500</v>
      </c>
      <c r="D5694" s="94" t="s">
        <v>1883</v>
      </c>
      <c r="E5694" s="78">
        <v>6112</v>
      </c>
      <c r="F5694" s="35">
        <f t="shared" si="799"/>
        <v>6424</v>
      </c>
      <c r="G5694" s="36">
        <v>8826676.25</v>
      </c>
      <c r="H5694" s="36">
        <v>8972742.8000000007</v>
      </c>
      <c r="I5694" s="37">
        <v>9714446</v>
      </c>
      <c r="J5694" s="38">
        <f t="shared" si="791"/>
        <v>6424</v>
      </c>
      <c r="K5694" s="38">
        <f t="shared" si="792"/>
        <v>6880072.2625000002</v>
      </c>
      <c r="L5694" s="38">
        <f t="shared" si="793"/>
        <v>8899709.5250000004</v>
      </c>
      <c r="M5694" s="39">
        <f t="shared" si="794"/>
        <v>1491030.3953802371</v>
      </c>
      <c r="N5694" s="40">
        <f t="shared" si="795"/>
        <v>1049775.2495662821</v>
      </c>
      <c r="O5694" s="41">
        <f t="shared" si="796"/>
        <v>0.70406026115823905</v>
      </c>
      <c r="P5694" s="42">
        <f t="shared" si="797"/>
        <v>6424</v>
      </c>
      <c r="Q5694" s="43" t="str">
        <f t="shared" si="798"/>
        <v>MEDIA GEO</v>
      </c>
    </row>
    <row r="5695" spans="2:17" s="44" customFormat="1" x14ac:dyDescent="0.3">
      <c r="B5695" s="92">
        <v>5647</v>
      </c>
      <c r="C5695" s="93">
        <v>72154500</v>
      </c>
      <c r="D5695" s="94" t="s">
        <v>1884</v>
      </c>
      <c r="E5695" s="78">
        <v>10347</v>
      </c>
      <c r="F5695" s="35">
        <f t="shared" si="799"/>
        <v>10875</v>
      </c>
      <c r="G5695" s="36">
        <v>2493335.6</v>
      </c>
      <c r="H5695" s="36">
        <v>2548730.1</v>
      </c>
      <c r="I5695" s="37">
        <v>2775556</v>
      </c>
      <c r="J5695" s="38">
        <f t="shared" si="791"/>
        <v>10875</v>
      </c>
      <c r="K5695" s="38">
        <f t="shared" si="792"/>
        <v>1957124.175</v>
      </c>
      <c r="L5695" s="38">
        <f t="shared" si="793"/>
        <v>2521032.85</v>
      </c>
      <c r="M5695" s="39">
        <f t="shared" si="794"/>
        <v>661791.15956859034</v>
      </c>
      <c r="N5695" s="40">
        <f t="shared" si="795"/>
        <v>460267.23041485506</v>
      </c>
      <c r="O5695" s="41">
        <f t="shared" si="796"/>
        <v>0.69548712423855119</v>
      </c>
      <c r="P5695" s="42">
        <f t="shared" si="797"/>
        <v>10875</v>
      </c>
      <c r="Q5695" s="43" t="str">
        <f t="shared" si="798"/>
        <v>MEDIA GEO</v>
      </c>
    </row>
    <row r="5696" spans="2:17" s="44" customFormat="1" x14ac:dyDescent="0.3">
      <c r="B5696" s="92">
        <v>5648</v>
      </c>
      <c r="C5696" s="93">
        <v>72154500</v>
      </c>
      <c r="D5696" s="94" t="s">
        <v>1885</v>
      </c>
      <c r="E5696" s="78">
        <v>21963</v>
      </c>
      <c r="F5696" s="35">
        <f t="shared" si="799"/>
        <v>23083</v>
      </c>
      <c r="G5696" s="36">
        <v>1110805.5</v>
      </c>
      <c r="H5696" s="36">
        <v>1118968.8999999999</v>
      </c>
      <c r="I5696" s="37">
        <v>1214305.75</v>
      </c>
      <c r="J5696" s="38">
        <f t="shared" si="791"/>
        <v>23083</v>
      </c>
      <c r="K5696" s="38">
        <f t="shared" si="792"/>
        <v>866790.78749999998</v>
      </c>
      <c r="L5696" s="38">
        <f t="shared" si="793"/>
        <v>1114887.2</v>
      </c>
      <c r="M5696" s="39">
        <f t="shared" si="794"/>
        <v>432035.15307932242</v>
      </c>
      <c r="N5696" s="40">
        <f t="shared" si="795"/>
        <v>289172.84062322794</v>
      </c>
      <c r="O5696" s="41">
        <f t="shared" si="796"/>
        <v>0.66932711044958715</v>
      </c>
      <c r="P5696" s="42">
        <f t="shared" si="797"/>
        <v>23083</v>
      </c>
      <c r="Q5696" s="43" t="str">
        <f t="shared" si="798"/>
        <v>MEDIA GEO</v>
      </c>
    </row>
    <row r="5697" spans="2:17" s="44" customFormat="1" x14ac:dyDescent="0.3">
      <c r="B5697" s="92">
        <v>5649</v>
      </c>
      <c r="C5697" s="93">
        <v>72154500</v>
      </c>
      <c r="D5697" s="94" t="s">
        <v>1886</v>
      </c>
      <c r="E5697" s="78">
        <v>3940</v>
      </c>
      <c r="F5697" s="35">
        <f t="shared" si="799"/>
        <v>4141</v>
      </c>
      <c r="G5697" s="36">
        <v>558318.25</v>
      </c>
      <c r="H5697" s="36">
        <v>578726.75</v>
      </c>
      <c r="I5697" s="37">
        <v>624500.1</v>
      </c>
      <c r="J5697" s="38">
        <f t="shared" si="791"/>
        <v>4141</v>
      </c>
      <c r="K5697" s="38">
        <f t="shared" si="792"/>
        <v>441421.52500000002</v>
      </c>
      <c r="L5697" s="38">
        <f t="shared" si="793"/>
        <v>568522.5</v>
      </c>
      <c r="M5697" s="39">
        <f t="shared" si="794"/>
        <v>170019.32236999518</v>
      </c>
      <c r="N5697" s="40">
        <f t="shared" si="795"/>
        <v>117293.68659967178</v>
      </c>
      <c r="O5697" s="41">
        <f t="shared" si="796"/>
        <v>0.68988444939462745</v>
      </c>
      <c r="P5697" s="42">
        <f t="shared" si="797"/>
        <v>4141</v>
      </c>
      <c r="Q5697" s="43" t="str">
        <f t="shared" si="798"/>
        <v>MEDIA GEO</v>
      </c>
    </row>
    <row r="5698" spans="2:17" s="44" customFormat="1" x14ac:dyDescent="0.3">
      <c r="B5698" s="92">
        <v>5650</v>
      </c>
      <c r="C5698" s="93">
        <v>72154500</v>
      </c>
      <c r="D5698" s="94" t="s">
        <v>1887</v>
      </c>
      <c r="E5698" s="78">
        <v>100040</v>
      </c>
      <c r="F5698" s="35">
        <f t="shared" si="799"/>
        <v>105142</v>
      </c>
      <c r="G5698" s="36">
        <v>1425387.95</v>
      </c>
      <c r="H5698" s="36">
        <v>1433259.8</v>
      </c>
      <c r="I5698" s="37">
        <v>1561250.25</v>
      </c>
      <c r="J5698" s="38">
        <f t="shared" si="791"/>
        <v>105142</v>
      </c>
      <c r="K5698" s="38">
        <f t="shared" si="792"/>
        <v>1131260</v>
      </c>
      <c r="L5698" s="38">
        <f t="shared" si="793"/>
        <v>1429323.875</v>
      </c>
      <c r="M5698" s="39">
        <f t="shared" si="794"/>
        <v>760986.03924520896</v>
      </c>
      <c r="N5698" s="40">
        <f t="shared" si="795"/>
        <v>463751.76755106344</v>
      </c>
      <c r="O5698" s="41">
        <f t="shared" si="796"/>
        <v>0.60940903464016227</v>
      </c>
      <c r="P5698" s="42">
        <f t="shared" si="797"/>
        <v>105142</v>
      </c>
      <c r="Q5698" s="43" t="str">
        <f t="shared" si="798"/>
        <v>MEDIA GEO</v>
      </c>
    </row>
    <row r="5699" spans="2:17" s="44" customFormat="1" x14ac:dyDescent="0.3">
      <c r="B5699" s="92">
        <v>5651</v>
      </c>
      <c r="C5699" s="93">
        <v>72154500</v>
      </c>
      <c r="D5699" s="94" t="s">
        <v>1888</v>
      </c>
      <c r="E5699" s="78">
        <v>30100</v>
      </c>
      <c r="F5699" s="35">
        <f t="shared" si="799"/>
        <v>31635</v>
      </c>
      <c r="G5699" s="36">
        <v>563566.15</v>
      </c>
      <c r="H5699" s="36">
        <v>579892.94999999995</v>
      </c>
      <c r="I5699" s="37">
        <v>624500.1</v>
      </c>
      <c r="J5699" s="38">
        <f t="shared" si="791"/>
        <v>31635</v>
      </c>
      <c r="K5699" s="38">
        <f t="shared" si="792"/>
        <v>449898.55000000005</v>
      </c>
      <c r="L5699" s="38">
        <f t="shared" si="793"/>
        <v>571729.55000000005</v>
      </c>
      <c r="M5699" s="39">
        <f t="shared" si="794"/>
        <v>283464.234128343</v>
      </c>
      <c r="N5699" s="40">
        <f t="shared" si="795"/>
        <v>178070.15915316611</v>
      </c>
      <c r="O5699" s="41">
        <f t="shared" si="796"/>
        <v>0.62819268787377947</v>
      </c>
      <c r="P5699" s="42">
        <f t="shared" si="797"/>
        <v>31635</v>
      </c>
      <c r="Q5699" s="43" t="str">
        <f t="shared" si="798"/>
        <v>MEDIA GEO</v>
      </c>
    </row>
    <row r="5700" spans="2:17" s="44" customFormat="1" x14ac:dyDescent="0.3">
      <c r="B5700" s="92">
        <v>5652</v>
      </c>
      <c r="C5700" s="93">
        <v>72154500</v>
      </c>
      <c r="D5700" s="94" t="s">
        <v>1889</v>
      </c>
      <c r="E5700" s="78">
        <v>87779</v>
      </c>
      <c r="F5700" s="35">
        <f t="shared" si="799"/>
        <v>92256</v>
      </c>
      <c r="G5700" s="36">
        <v>1264743.8999999999</v>
      </c>
      <c r="H5700" s="36">
        <v>1288359.45</v>
      </c>
      <c r="I5700" s="37">
        <v>1387778</v>
      </c>
      <c r="J5700" s="38">
        <f t="shared" si="791"/>
        <v>92256</v>
      </c>
      <c r="K5700" s="38">
        <f t="shared" si="792"/>
        <v>1008284.3374999999</v>
      </c>
      <c r="L5700" s="38">
        <f t="shared" si="793"/>
        <v>1276551.6749999998</v>
      </c>
      <c r="M5700" s="39">
        <f t="shared" si="794"/>
        <v>675831.70997876173</v>
      </c>
      <c r="N5700" s="40">
        <f t="shared" si="795"/>
        <v>412650.34186173638</v>
      </c>
      <c r="O5700" s="41">
        <f t="shared" si="796"/>
        <v>0.61058150389940136</v>
      </c>
      <c r="P5700" s="42">
        <f t="shared" si="797"/>
        <v>92256</v>
      </c>
      <c r="Q5700" s="43" t="str">
        <f t="shared" si="798"/>
        <v>MEDIA GEO</v>
      </c>
    </row>
    <row r="5701" spans="2:17" s="44" customFormat="1" x14ac:dyDescent="0.3">
      <c r="B5701" s="92">
        <v>5653</v>
      </c>
      <c r="C5701" s="93">
        <v>72154500</v>
      </c>
      <c r="D5701" s="94" t="s">
        <v>1890</v>
      </c>
      <c r="E5701" s="78">
        <v>138462</v>
      </c>
      <c r="F5701" s="35">
        <f t="shared" si="799"/>
        <v>145524</v>
      </c>
      <c r="G5701" s="36">
        <v>6272115.1500000004</v>
      </c>
      <c r="H5701" s="36">
        <v>6355498.4500000002</v>
      </c>
      <c r="I5701" s="37">
        <v>6938890</v>
      </c>
      <c r="J5701" s="38">
        <f t="shared" si="791"/>
        <v>145524</v>
      </c>
      <c r="K5701" s="38">
        <f t="shared" si="792"/>
        <v>4928006.9000000004</v>
      </c>
      <c r="L5701" s="38">
        <f t="shared" si="793"/>
        <v>6313806.8000000007</v>
      </c>
      <c r="M5701" s="39">
        <f t="shared" si="794"/>
        <v>2518819.6148775169</v>
      </c>
      <c r="N5701" s="40">
        <f t="shared" si="795"/>
        <v>1678173.4230401891</v>
      </c>
      <c r="O5701" s="41">
        <f t="shared" si="796"/>
        <v>0.66625391239927834</v>
      </c>
      <c r="P5701" s="42">
        <f t="shared" si="797"/>
        <v>145524</v>
      </c>
      <c r="Q5701" s="43" t="str">
        <f t="shared" si="798"/>
        <v>MEDIA GEO</v>
      </c>
    </row>
    <row r="5702" spans="2:17" s="44" customFormat="1" x14ac:dyDescent="0.3">
      <c r="B5702" s="92">
        <v>5654</v>
      </c>
      <c r="C5702" s="93">
        <v>72154500</v>
      </c>
      <c r="D5702" s="94" t="s">
        <v>1891</v>
      </c>
      <c r="E5702" s="78">
        <v>135350</v>
      </c>
      <c r="F5702" s="35">
        <f t="shared" si="799"/>
        <v>142253</v>
      </c>
      <c r="G5702" s="36">
        <v>2333274.65</v>
      </c>
      <c r="H5702" s="36">
        <v>2401788.9</v>
      </c>
      <c r="I5702" s="37">
        <v>2602083.75</v>
      </c>
      <c r="J5702" s="38">
        <f t="shared" si="791"/>
        <v>142253</v>
      </c>
      <c r="K5702" s="38">
        <f t="shared" si="792"/>
        <v>1869850.075</v>
      </c>
      <c r="L5702" s="38">
        <f t="shared" si="793"/>
        <v>2367531.7749999999</v>
      </c>
      <c r="M5702" s="39">
        <f t="shared" si="794"/>
        <v>1200109.4352036086</v>
      </c>
      <c r="N5702" s="40">
        <f t="shared" si="795"/>
        <v>748017.45885429927</v>
      </c>
      <c r="O5702" s="41">
        <f t="shared" si="796"/>
        <v>0.62329104072695829</v>
      </c>
      <c r="P5702" s="42">
        <f t="shared" si="797"/>
        <v>142253</v>
      </c>
      <c r="Q5702" s="43" t="str">
        <f t="shared" si="798"/>
        <v>MEDIA GEO</v>
      </c>
    </row>
    <row r="5703" spans="2:17" s="44" customFormat="1" x14ac:dyDescent="0.3">
      <c r="B5703" s="92">
        <v>5655</v>
      </c>
      <c r="C5703" s="93">
        <v>72154500</v>
      </c>
      <c r="D5703" s="94" t="s">
        <v>1678</v>
      </c>
      <c r="E5703" s="78">
        <v>46669</v>
      </c>
      <c r="F5703" s="35">
        <f t="shared" si="799"/>
        <v>49049</v>
      </c>
      <c r="G5703" s="36">
        <v>2470011.6</v>
      </c>
      <c r="H5703" s="36">
        <v>2493918.7000000002</v>
      </c>
      <c r="I5703" s="37">
        <v>2706167.1</v>
      </c>
      <c r="J5703" s="38">
        <f t="shared" si="791"/>
        <v>49049</v>
      </c>
      <c r="K5703" s="38">
        <f t="shared" si="792"/>
        <v>1929786.6</v>
      </c>
      <c r="L5703" s="38">
        <f t="shared" si="793"/>
        <v>2481965.1500000004</v>
      </c>
      <c r="M5703" s="39">
        <f t="shared" si="794"/>
        <v>950914.59457022802</v>
      </c>
      <c r="N5703" s="40">
        <f t="shared" si="795"/>
        <v>637715.27763944585</v>
      </c>
      <c r="O5703" s="41">
        <f t="shared" si="796"/>
        <v>0.67063359977944748</v>
      </c>
      <c r="P5703" s="42">
        <f t="shared" si="797"/>
        <v>49049</v>
      </c>
      <c r="Q5703" s="43" t="str">
        <f t="shared" si="798"/>
        <v>MEDIA GEO</v>
      </c>
    </row>
    <row r="5704" spans="2:17" s="44" customFormat="1" x14ac:dyDescent="0.3">
      <c r="B5704" s="92">
        <v>5656</v>
      </c>
      <c r="C5704" s="93">
        <v>72154500</v>
      </c>
      <c r="D5704" s="94" t="s">
        <v>1427</v>
      </c>
      <c r="E5704" s="78">
        <v>23749</v>
      </c>
      <c r="F5704" s="35">
        <f t="shared" si="799"/>
        <v>24960</v>
      </c>
      <c r="G5704" s="36">
        <v>565898.55000000005</v>
      </c>
      <c r="H5704" s="36">
        <v>572312.65</v>
      </c>
      <c r="I5704" s="37">
        <v>624500.1</v>
      </c>
      <c r="J5704" s="38">
        <f t="shared" si="791"/>
        <v>24960</v>
      </c>
      <c r="K5704" s="38">
        <f t="shared" si="792"/>
        <v>446917.82500000007</v>
      </c>
      <c r="L5704" s="38">
        <f t="shared" si="793"/>
        <v>569105.60000000009</v>
      </c>
      <c r="M5704" s="39">
        <f t="shared" si="794"/>
        <v>266555.25874601479</v>
      </c>
      <c r="N5704" s="40">
        <f t="shared" si="795"/>
        <v>170833.64576182561</v>
      </c>
      <c r="O5704" s="41">
        <f t="shared" si="796"/>
        <v>0.64089392407974655</v>
      </c>
      <c r="P5704" s="42">
        <f t="shared" si="797"/>
        <v>24960</v>
      </c>
      <c r="Q5704" s="43" t="str">
        <f t="shared" si="798"/>
        <v>MEDIA GEO</v>
      </c>
    </row>
    <row r="5705" spans="2:17" s="44" customFormat="1" x14ac:dyDescent="0.3">
      <c r="B5705" s="92">
        <v>5657</v>
      </c>
      <c r="C5705" s="93">
        <v>72154500</v>
      </c>
      <c r="D5705" s="94" t="s">
        <v>1892</v>
      </c>
      <c r="E5705" s="78">
        <v>25958</v>
      </c>
      <c r="F5705" s="35">
        <f t="shared" si="799"/>
        <v>27282</v>
      </c>
      <c r="G5705" s="36">
        <v>606132.44999999995</v>
      </c>
      <c r="H5705" s="36">
        <v>627124.05000000005</v>
      </c>
      <c r="I5705" s="37">
        <v>676541.77500000002</v>
      </c>
      <c r="J5705" s="38">
        <f t="shared" ref="J5705:J5768" si="800">MIN(F5705:I5705)</f>
        <v>27282</v>
      </c>
      <c r="K5705" s="38">
        <f t="shared" ref="K5705:K5768" si="801">AVERAGE(F5705:I5705)</f>
        <v>484270.06874999998</v>
      </c>
      <c r="L5705" s="38">
        <f t="shared" ref="L5705:L5768" si="802">MEDIAN(F5705:I5705)</f>
        <v>616628.25</v>
      </c>
      <c r="M5705" s="39">
        <f t="shared" ref="M5705:M5768" si="803">GEOMEAN(F5705:I5705)</f>
        <v>289416.2776990094</v>
      </c>
      <c r="N5705" s="40">
        <f t="shared" ref="N5705:N5768" si="804">STDEVA(J5705,M5705)</f>
        <v>185356.92534240714</v>
      </c>
      <c r="O5705" s="41">
        <f t="shared" ref="O5705:O5768" si="805">N5705/M5705</f>
        <v>0.6404509339145632</v>
      </c>
      <c r="P5705" s="42">
        <f t="shared" ref="P5705:P5768" si="806">ROUND(IF(O5705&lt;=P5700,J5705,M5705),0)</f>
        <v>27282</v>
      </c>
      <c r="Q5705" s="43" t="str">
        <f t="shared" ref="Q5705:Q5768" si="807">IF(O5705&lt;=35%,"MENOR VALOR","MEDIA GEO")</f>
        <v>MEDIA GEO</v>
      </c>
    </row>
    <row r="5706" spans="2:17" s="44" customFormat="1" x14ac:dyDescent="0.3">
      <c r="B5706" s="92">
        <v>5658</v>
      </c>
      <c r="C5706" s="93">
        <v>72154500</v>
      </c>
      <c r="D5706" s="94" t="s">
        <v>1415</v>
      </c>
      <c r="E5706" s="78">
        <v>11470</v>
      </c>
      <c r="F5706" s="35">
        <f t="shared" si="799"/>
        <v>12055</v>
      </c>
      <c r="G5706" s="36">
        <v>569105.6</v>
      </c>
      <c r="H5706" s="36">
        <v>574353.5</v>
      </c>
      <c r="I5706" s="37">
        <v>624500.1</v>
      </c>
      <c r="J5706" s="38">
        <f t="shared" si="800"/>
        <v>12055</v>
      </c>
      <c r="K5706" s="38">
        <f t="shared" si="801"/>
        <v>445003.55000000005</v>
      </c>
      <c r="L5706" s="38">
        <f t="shared" si="802"/>
        <v>571729.55000000005</v>
      </c>
      <c r="M5706" s="39">
        <f t="shared" si="803"/>
        <v>222724.48556025329</v>
      </c>
      <c r="N5706" s="40">
        <f t="shared" si="804"/>
        <v>148965.82182873655</v>
      </c>
      <c r="O5706" s="41">
        <f t="shared" si="805"/>
        <v>0.66883450849160031</v>
      </c>
      <c r="P5706" s="42">
        <f t="shared" si="806"/>
        <v>12055</v>
      </c>
      <c r="Q5706" s="43" t="str">
        <f t="shared" si="807"/>
        <v>MEDIA GEO</v>
      </c>
    </row>
    <row r="5707" spans="2:17" s="44" customFormat="1" x14ac:dyDescent="0.3">
      <c r="B5707" s="92">
        <v>5659</v>
      </c>
      <c r="C5707" s="93">
        <v>72154500</v>
      </c>
      <c r="D5707" s="94" t="s">
        <v>1416</v>
      </c>
      <c r="E5707" s="78">
        <v>18631</v>
      </c>
      <c r="F5707" s="35">
        <f t="shared" si="799"/>
        <v>19581</v>
      </c>
      <c r="G5707" s="36">
        <v>562691.5</v>
      </c>
      <c r="H5707" s="36">
        <v>572021.1</v>
      </c>
      <c r="I5707" s="37">
        <v>624500.1</v>
      </c>
      <c r="J5707" s="38">
        <f t="shared" si="800"/>
        <v>19581</v>
      </c>
      <c r="K5707" s="38">
        <f t="shared" si="801"/>
        <v>444698.42500000005</v>
      </c>
      <c r="L5707" s="38">
        <f t="shared" si="802"/>
        <v>567356.30000000005</v>
      </c>
      <c r="M5707" s="39">
        <f t="shared" si="803"/>
        <v>250473.88143311499</v>
      </c>
      <c r="N5707" s="40">
        <f t="shared" si="804"/>
        <v>163265.92218905711</v>
      </c>
      <c r="O5707" s="41">
        <f t="shared" si="805"/>
        <v>0.65182813175933729</v>
      </c>
      <c r="P5707" s="42">
        <f t="shared" si="806"/>
        <v>19581</v>
      </c>
      <c r="Q5707" s="43" t="str">
        <f t="shared" si="807"/>
        <v>MEDIA GEO</v>
      </c>
    </row>
    <row r="5708" spans="2:17" s="44" customFormat="1" x14ac:dyDescent="0.3">
      <c r="B5708" s="92">
        <v>5660</v>
      </c>
      <c r="C5708" s="93">
        <v>72154500</v>
      </c>
      <c r="D5708" s="94" t="s">
        <v>1048</v>
      </c>
      <c r="E5708" s="78">
        <v>43448</v>
      </c>
      <c r="F5708" s="35">
        <f t="shared" si="799"/>
        <v>45664</v>
      </c>
      <c r="G5708" s="36">
        <v>2199161.65</v>
      </c>
      <c r="H5708" s="36">
        <v>2229482.85</v>
      </c>
      <c r="I5708" s="37">
        <v>2428611.5</v>
      </c>
      <c r="J5708" s="38">
        <f t="shared" si="800"/>
        <v>45664</v>
      </c>
      <c r="K5708" s="38">
        <f t="shared" si="801"/>
        <v>1725730</v>
      </c>
      <c r="L5708" s="38">
        <f t="shared" si="802"/>
        <v>2214322.25</v>
      </c>
      <c r="M5708" s="39">
        <f t="shared" si="803"/>
        <v>858713.56213528302</v>
      </c>
      <c r="N5708" s="40">
        <f t="shared" si="804"/>
        <v>574912.85882661177</v>
      </c>
      <c r="O5708" s="41">
        <f t="shared" si="805"/>
        <v>0.66950480832866965</v>
      </c>
      <c r="P5708" s="42">
        <f t="shared" si="806"/>
        <v>45664</v>
      </c>
      <c r="Q5708" s="43" t="str">
        <f t="shared" si="807"/>
        <v>MEDIA GEO</v>
      </c>
    </row>
    <row r="5709" spans="2:17" s="44" customFormat="1" x14ac:dyDescent="0.3">
      <c r="B5709" s="92">
        <v>5661</v>
      </c>
      <c r="C5709" s="93">
        <v>72154500</v>
      </c>
      <c r="D5709" s="94" t="s">
        <v>1295</v>
      </c>
      <c r="E5709" s="78">
        <v>46412</v>
      </c>
      <c r="F5709" s="35">
        <f t="shared" si="799"/>
        <v>48779</v>
      </c>
      <c r="G5709" s="36">
        <v>496509.65</v>
      </c>
      <c r="H5709" s="36">
        <v>514002.65</v>
      </c>
      <c r="I5709" s="37">
        <v>555111.19999999995</v>
      </c>
      <c r="J5709" s="38">
        <f t="shared" si="800"/>
        <v>48779</v>
      </c>
      <c r="K5709" s="38">
        <f t="shared" si="801"/>
        <v>403600.625</v>
      </c>
      <c r="L5709" s="38">
        <f t="shared" si="802"/>
        <v>505256.15</v>
      </c>
      <c r="M5709" s="39">
        <f t="shared" si="803"/>
        <v>288321.13808509364</v>
      </c>
      <c r="N5709" s="40">
        <f t="shared" si="804"/>
        <v>169381.87021989407</v>
      </c>
      <c r="O5709" s="41">
        <f t="shared" si="805"/>
        <v>0.58747642071912043</v>
      </c>
      <c r="P5709" s="42">
        <f t="shared" si="806"/>
        <v>48779</v>
      </c>
      <c r="Q5709" s="43" t="str">
        <f t="shared" si="807"/>
        <v>MEDIA GEO</v>
      </c>
    </row>
    <row r="5710" spans="2:17" s="44" customFormat="1" x14ac:dyDescent="0.3">
      <c r="B5710" s="92">
        <v>5662</v>
      </c>
      <c r="C5710" s="93">
        <v>72154500</v>
      </c>
      <c r="D5710" s="94" t="s">
        <v>1418</v>
      </c>
      <c r="E5710" s="78">
        <v>9003</v>
      </c>
      <c r="F5710" s="35">
        <f t="shared" si="799"/>
        <v>9462</v>
      </c>
      <c r="G5710" s="36">
        <v>599718.35</v>
      </c>
      <c r="H5710" s="36">
        <v>605840.9</v>
      </c>
      <c r="I5710" s="37">
        <v>659194.55000000005</v>
      </c>
      <c r="J5710" s="38">
        <f t="shared" si="800"/>
        <v>9462</v>
      </c>
      <c r="K5710" s="38">
        <f t="shared" si="801"/>
        <v>468553.95</v>
      </c>
      <c r="L5710" s="38">
        <f t="shared" si="802"/>
        <v>602779.625</v>
      </c>
      <c r="M5710" s="39">
        <f t="shared" si="803"/>
        <v>218185.36654011594</v>
      </c>
      <c r="N5710" s="40">
        <f t="shared" si="804"/>
        <v>147589.70787260131</v>
      </c>
      <c r="O5710" s="41">
        <f t="shared" si="805"/>
        <v>0.67644182656706819</v>
      </c>
      <c r="P5710" s="42">
        <f t="shared" si="806"/>
        <v>9462</v>
      </c>
      <c r="Q5710" s="43" t="str">
        <f t="shared" si="807"/>
        <v>MEDIA GEO</v>
      </c>
    </row>
    <row r="5711" spans="2:17" s="44" customFormat="1" x14ac:dyDescent="0.3">
      <c r="B5711" s="92">
        <v>5663</v>
      </c>
      <c r="C5711" s="93">
        <v>72154500</v>
      </c>
      <c r="D5711" s="94" t="s">
        <v>1039</v>
      </c>
      <c r="E5711" s="78">
        <v>13587</v>
      </c>
      <c r="F5711" s="35">
        <f t="shared" si="799"/>
        <v>14280</v>
      </c>
      <c r="G5711" s="36">
        <v>576102.80000000005</v>
      </c>
      <c r="H5711" s="36">
        <v>591846.5</v>
      </c>
      <c r="I5711" s="37">
        <v>641847.32499999995</v>
      </c>
      <c r="J5711" s="38">
        <f t="shared" si="800"/>
        <v>14280</v>
      </c>
      <c r="K5711" s="38">
        <f t="shared" si="801"/>
        <v>456019.15625</v>
      </c>
      <c r="L5711" s="38">
        <f t="shared" si="802"/>
        <v>583974.65</v>
      </c>
      <c r="M5711" s="39">
        <f t="shared" si="803"/>
        <v>236437.98699885828</v>
      </c>
      <c r="N5711" s="40">
        <f t="shared" si="804"/>
        <v>157089.41910164556</v>
      </c>
      <c r="O5711" s="41">
        <f t="shared" si="805"/>
        <v>0.66440008687099894</v>
      </c>
      <c r="P5711" s="42">
        <f t="shared" si="806"/>
        <v>14280</v>
      </c>
      <c r="Q5711" s="43" t="str">
        <f t="shared" si="807"/>
        <v>MEDIA GEO</v>
      </c>
    </row>
    <row r="5712" spans="2:17" s="44" customFormat="1" x14ac:dyDescent="0.3">
      <c r="B5712" s="92">
        <v>5664</v>
      </c>
      <c r="C5712" s="93">
        <v>72154500</v>
      </c>
      <c r="D5712" s="94" t="s">
        <v>1043</v>
      </c>
      <c r="E5712" s="78">
        <v>19496</v>
      </c>
      <c r="F5712" s="35">
        <f t="shared" si="799"/>
        <v>20490</v>
      </c>
      <c r="G5712" s="36">
        <v>762694.8</v>
      </c>
      <c r="H5712" s="36">
        <v>774356.8</v>
      </c>
      <c r="I5712" s="37">
        <v>832666.8</v>
      </c>
      <c r="J5712" s="38">
        <f t="shared" si="800"/>
        <v>20490</v>
      </c>
      <c r="K5712" s="38">
        <f t="shared" si="801"/>
        <v>597552.10000000009</v>
      </c>
      <c r="L5712" s="38">
        <f t="shared" si="802"/>
        <v>768525.8</v>
      </c>
      <c r="M5712" s="39">
        <f t="shared" si="803"/>
        <v>316829.98536529078</v>
      </c>
      <c r="N5712" s="40">
        <f t="shared" si="804"/>
        <v>209544.01318851937</v>
      </c>
      <c r="O5712" s="41">
        <f t="shared" si="805"/>
        <v>0.66137683574022987</v>
      </c>
      <c r="P5712" s="42">
        <f t="shared" si="806"/>
        <v>20490</v>
      </c>
      <c r="Q5712" s="43" t="str">
        <f t="shared" si="807"/>
        <v>MEDIA GEO</v>
      </c>
    </row>
    <row r="5713" spans="2:17" s="44" customFormat="1" x14ac:dyDescent="0.3">
      <c r="B5713" s="92">
        <v>5665</v>
      </c>
      <c r="C5713" s="93">
        <v>72154500</v>
      </c>
      <c r="D5713" s="94" t="s">
        <v>973</v>
      </c>
      <c r="E5713" s="78">
        <v>27891</v>
      </c>
      <c r="F5713" s="35">
        <f t="shared" si="799"/>
        <v>29313</v>
      </c>
      <c r="G5713" s="36">
        <v>1098851.95</v>
      </c>
      <c r="H5713" s="36">
        <v>1127132.3</v>
      </c>
      <c r="I5713" s="37">
        <v>1214305.75</v>
      </c>
      <c r="J5713" s="38">
        <f t="shared" si="800"/>
        <v>29313</v>
      </c>
      <c r="K5713" s="38">
        <f t="shared" si="801"/>
        <v>867400.75</v>
      </c>
      <c r="L5713" s="38">
        <f t="shared" si="802"/>
        <v>1112992.125</v>
      </c>
      <c r="M5713" s="39">
        <f t="shared" si="803"/>
        <v>458221.64441836643</v>
      </c>
      <c r="N5713" s="40">
        <f t="shared" si="804"/>
        <v>303284.21097775653</v>
      </c>
      <c r="O5713" s="41">
        <f t="shared" si="805"/>
        <v>0.6618722940570031</v>
      </c>
      <c r="P5713" s="42">
        <f t="shared" si="806"/>
        <v>29313</v>
      </c>
      <c r="Q5713" s="43" t="str">
        <f t="shared" si="807"/>
        <v>MEDIA GEO</v>
      </c>
    </row>
    <row r="5714" spans="2:17" s="44" customFormat="1" x14ac:dyDescent="0.3">
      <c r="B5714" s="92">
        <v>5666</v>
      </c>
      <c r="C5714" s="93">
        <v>72154500</v>
      </c>
      <c r="D5714" s="94" t="s">
        <v>974</v>
      </c>
      <c r="E5714" s="78">
        <v>33525</v>
      </c>
      <c r="F5714" s="35">
        <f t="shared" si="799"/>
        <v>35235</v>
      </c>
      <c r="G5714" s="36">
        <v>1082816.7</v>
      </c>
      <c r="H5714" s="36">
        <v>1123925.25</v>
      </c>
      <c r="I5714" s="37">
        <v>1214305.75</v>
      </c>
      <c r="J5714" s="38">
        <f t="shared" si="800"/>
        <v>35235</v>
      </c>
      <c r="K5714" s="38">
        <f t="shared" si="801"/>
        <v>864070.67500000005</v>
      </c>
      <c r="L5714" s="38">
        <f t="shared" si="802"/>
        <v>1103370.9750000001</v>
      </c>
      <c r="M5714" s="39">
        <f t="shared" si="803"/>
        <v>477692.77768016444</v>
      </c>
      <c r="N5714" s="40">
        <f t="shared" si="804"/>
        <v>312864.89498637413</v>
      </c>
      <c r="O5714" s="41">
        <f t="shared" si="805"/>
        <v>0.65495002144631631</v>
      </c>
      <c r="P5714" s="42">
        <f t="shared" si="806"/>
        <v>35235</v>
      </c>
      <c r="Q5714" s="43" t="str">
        <f t="shared" si="807"/>
        <v>MEDIA GEO</v>
      </c>
    </row>
    <row r="5715" spans="2:17" s="44" customFormat="1" x14ac:dyDescent="0.3">
      <c r="B5715" s="92">
        <v>5667</v>
      </c>
      <c r="C5715" s="93">
        <v>72154500</v>
      </c>
      <c r="D5715" s="94" t="s">
        <v>1063</v>
      </c>
      <c r="E5715" s="78">
        <v>17029</v>
      </c>
      <c r="F5715" s="35">
        <f t="shared" si="799"/>
        <v>17897</v>
      </c>
      <c r="G5715" s="36">
        <v>565607</v>
      </c>
      <c r="H5715" s="36">
        <v>573770.4</v>
      </c>
      <c r="I5715" s="37">
        <v>624500.1</v>
      </c>
      <c r="J5715" s="38">
        <f t="shared" si="800"/>
        <v>17897</v>
      </c>
      <c r="K5715" s="38">
        <f t="shared" si="801"/>
        <v>445443.625</v>
      </c>
      <c r="L5715" s="38">
        <f t="shared" si="802"/>
        <v>569688.69999999995</v>
      </c>
      <c r="M5715" s="39">
        <f t="shared" si="803"/>
        <v>245409.52591738157</v>
      </c>
      <c r="N5715" s="40">
        <f t="shared" si="804"/>
        <v>160875.64988106064</v>
      </c>
      <c r="O5715" s="41">
        <f t="shared" si="805"/>
        <v>0.65553954875908238</v>
      </c>
      <c r="P5715" s="42">
        <f t="shared" si="806"/>
        <v>17897</v>
      </c>
      <c r="Q5715" s="43" t="str">
        <f t="shared" si="807"/>
        <v>MEDIA GEO</v>
      </c>
    </row>
    <row r="5716" spans="2:17" s="44" customFormat="1" x14ac:dyDescent="0.3">
      <c r="B5716" s="92">
        <v>5668</v>
      </c>
      <c r="C5716" s="93">
        <v>72154500</v>
      </c>
      <c r="D5716" s="94" t="s">
        <v>1064</v>
      </c>
      <c r="E5716" s="78">
        <v>17158</v>
      </c>
      <c r="F5716" s="35">
        <f t="shared" si="799"/>
        <v>18033</v>
      </c>
      <c r="G5716" s="36">
        <v>569688.69999999995</v>
      </c>
      <c r="H5716" s="36">
        <v>575228.15</v>
      </c>
      <c r="I5716" s="37">
        <v>624500.1</v>
      </c>
      <c r="J5716" s="38">
        <f t="shared" si="800"/>
        <v>18033</v>
      </c>
      <c r="K5716" s="38">
        <f t="shared" si="801"/>
        <v>446862.48750000005</v>
      </c>
      <c r="L5716" s="38">
        <f t="shared" si="802"/>
        <v>572458.42500000005</v>
      </c>
      <c r="M5716" s="39">
        <f t="shared" si="803"/>
        <v>246473.11721990193</v>
      </c>
      <c r="N5716" s="40">
        <f t="shared" si="804"/>
        <v>161531.55598124248</v>
      </c>
      <c r="O5716" s="41">
        <f t="shared" si="805"/>
        <v>0.65537190344829743</v>
      </c>
      <c r="P5716" s="42">
        <f t="shared" si="806"/>
        <v>18033</v>
      </c>
      <c r="Q5716" s="43" t="str">
        <f t="shared" si="807"/>
        <v>MEDIA GEO</v>
      </c>
    </row>
    <row r="5717" spans="2:17" s="44" customFormat="1" x14ac:dyDescent="0.3">
      <c r="B5717" s="92">
        <v>5669</v>
      </c>
      <c r="C5717" s="93">
        <v>72154500</v>
      </c>
      <c r="D5717" s="94" t="s">
        <v>1065</v>
      </c>
      <c r="E5717" s="78">
        <v>17029</v>
      </c>
      <c r="F5717" s="35">
        <f t="shared" si="799"/>
        <v>17897</v>
      </c>
      <c r="G5717" s="36">
        <v>436158.8</v>
      </c>
      <c r="H5717" s="36">
        <v>452485.6</v>
      </c>
      <c r="I5717" s="37">
        <v>485722.3</v>
      </c>
      <c r="J5717" s="38">
        <f t="shared" si="800"/>
        <v>17897</v>
      </c>
      <c r="K5717" s="38">
        <f t="shared" si="801"/>
        <v>348065.92499999999</v>
      </c>
      <c r="L5717" s="38">
        <f t="shared" si="802"/>
        <v>444322.19999999995</v>
      </c>
      <c r="M5717" s="39">
        <f t="shared" si="803"/>
        <v>203518.74726146235</v>
      </c>
      <c r="N5717" s="40">
        <f t="shared" si="804"/>
        <v>131254.39622427549</v>
      </c>
      <c r="O5717" s="41">
        <f t="shared" si="805"/>
        <v>0.644925334842258</v>
      </c>
      <c r="P5717" s="42">
        <f t="shared" si="806"/>
        <v>17897</v>
      </c>
      <c r="Q5717" s="43" t="str">
        <f t="shared" si="807"/>
        <v>MEDIA GEO</v>
      </c>
    </row>
    <row r="5718" spans="2:17" s="44" customFormat="1" x14ac:dyDescent="0.3">
      <c r="B5718" s="92">
        <v>5670</v>
      </c>
      <c r="C5718" s="93">
        <v>72154500</v>
      </c>
      <c r="D5718" s="94" t="s">
        <v>1066</v>
      </c>
      <c r="E5718" s="78">
        <v>20398</v>
      </c>
      <c r="F5718" s="35">
        <f t="shared" si="799"/>
        <v>21438</v>
      </c>
      <c r="G5718" s="36">
        <v>777272.3</v>
      </c>
      <c r="H5718" s="36">
        <v>797097.7</v>
      </c>
      <c r="I5718" s="37">
        <v>867361.25</v>
      </c>
      <c r="J5718" s="38">
        <f t="shared" si="800"/>
        <v>21438</v>
      </c>
      <c r="K5718" s="38">
        <f t="shared" si="801"/>
        <v>615792.3125</v>
      </c>
      <c r="L5718" s="38">
        <f t="shared" si="802"/>
        <v>787185</v>
      </c>
      <c r="M5718" s="39">
        <f t="shared" si="803"/>
        <v>327617.62473279366</v>
      </c>
      <c r="N5718" s="40">
        <f t="shared" si="804"/>
        <v>216501.68890971076</v>
      </c>
      <c r="O5718" s="41">
        <f t="shared" si="805"/>
        <v>0.66083651356147421</v>
      </c>
      <c r="P5718" s="42">
        <f t="shared" si="806"/>
        <v>21438</v>
      </c>
      <c r="Q5718" s="43" t="str">
        <f t="shared" si="807"/>
        <v>MEDIA GEO</v>
      </c>
    </row>
    <row r="5719" spans="2:17" s="44" customFormat="1" x14ac:dyDescent="0.3">
      <c r="B5719" s="92">
        <v>5671</v>
      </c>
      <c r="C5719" s="93">
        <v>72154500</v>
      </c>
      <c r="D5719" s="94" t="s">
        <v>1419</v>
      </c>
      <c r="E5719" s="78">
        <v>31408</v>
      </c>
      <c r="F5719" s="35">
        <f t="shared" si="799"/>
        <v>33010</v>
      </c>
      <c r="G5719" s="36">
        <v>761237.05</v>
      </c>
      <c r="H5719" s="36">
        <v>771732.85</v>
      </c>
      <c r="I5719" s="37">
        <v>832666.8</v>
      </c>
      <c r="J5719" s="38">
        <f t="shared" si="800"/>
        <v>33010</v>
      </c>
      <c r="K5719" s="38">
        <f t="shared" si="801"/>
        <v>599661.67500000005</v>
      </c>
      <c r="L5719" s="38">
        <f t="shared" si="802"/>
        <v>766484.95</v>
      </c>
      <c r="M5719" s="39">
        <f t="shared" si="803"/>
        <v>356472.40769080073</v>
      </c>
      <c r="N5719" s="40">
        <f t="shared" si="804"/>
        <v>228722.46193709286</v>
      </c>
      <c r="O5719" s="41">
        <f t="shared" si="805"/>
        <v>0.64162739388088508</v>
      </c>
      <c r="P5719" s="42">
        <f t="shared" si="806"/>
        <v>33010</v>
      </c>
      <c r="Q5719" s="43" t="str">
        <f t="shared" si="807"/>
        <v>MEDIA GEO</v>
      </c>
    </row>
    <row r="5720" spans="2:17" s="44" customFormat="1" x14ac:dyDescent="0.3">
      <c r="B5720" s="92">
        <v>5672</v>
      </c>
      <c r="C5720" s="93">
        <v>72154500</v>
      </c>
      <c r="D5720" s="94" t="s">
        <v>1067</v>
      </c>
      <c r="E5720" s="78">
        <v>41331</v>
      </c>
      <c r="F5720" s="35">
        <f t="shared" si="799"/>
        <v>43439</v>
      </c>
      <c r="G5720" s="36">
        <v>567939.4</v>
      </c>
      <c r="H5720" s="36">
        <v>570563.35</v>
      </c>
      <c r="I5720" s="37">
        <v>624500.1</v>
      </c>
      <c r="J5720" s="38">
        <f t="shared" si="800"/>
        <v>43439</v>
      </c>
      <c r="K5720" s="38">
        <f t="shared" si="801"/>
        <v>451610.46250000002</v>
      </c>
      <c r="L5720" s="38">
        <f t="shared" si="802"/>
        <v>569251.375</v>
      </c>
      <c r="M5720" s="39">
        <f t="shared" si="803"/>
        <v>306199.55148414779</v>
      </c>
      <c r="N5720" s="40">
        <f t="shared" si="804"/>
        <v>185799.76778275787</v>
      </c>
      <c r="O5720" s="41">
        <f t="shared" si="805"/>
        <v>0.60679307622165768</v>
      </c>
      <c r="P5720" s="42">
        <f t="shared" si="806"/>
        <v>43439</v>
      </c>
      <c r="Q5720" s="43" t="str">
        <f t="shared" si="807"/>
        <v>MEDIA GEO</v>
      </c>
    </row>
    <row r="5721" spans="2:17" s="44" customFormat="1" x14ac:dyDescent="0.3">
      <c r="B5721" s="92">
        <v>5673</v>
      </c>
      <c r="C5721" s="93">
        <v>72154500</v>
      </c>
      <c r="D5721" s="94" t="s">
        <v>942</v>
      </c>
      <c r="E5721" s="78">
        <v>131558</v>
      </c>
      <c r="F5721" s="35">
        <f t="shared" si="799"/>
        <v>138267</v>
      </c>
      <c r="G5721" s="36">
        <v>1551046</v>
      </c>
      <c r="H5721" s="36">
        <v>1612854.6</v>
      </c>
      <c r="I5721" s="37">
        <v>1734722.5</v>
      </c>
      <c r="J5721" s="38">
        <f t="shared" si="800"/>
        <v>138267</v>
      </c>
      <c r="K5721" s="38">
        <f t="shared" si="801"/>
        <v>1259222.5249999999</v>
      </c>
      <c r="L5721" s="38">
        <f t="shared" si="802"/>
        <v>1581950.3</v>
      </c>
      <c r="M5721" s="39">
        <f t="shared" si="803"/>
        <v>880120.44907146075</v>
      </c>
      <c r="N5721" s="40">
        <f t="shared" si="804"/>
        <v>524569.60448505892</v>
      </c>
      <c r="O5721" s="41">
        <f t="shared" si="805"/>
        <v>0.59602024363652395</v>
      </c>
      <c r="P5721" s="42">
        <f t="shared" si="806"/>
        <v>138267</v>
      </c>
      <c r="Q5721" s="43" t="str">
        <f t="shared" si="807"/>
        <v>MEDIA GEO</v>
      </c>
    </row>
    <row r="5722" spans="2:17" s="44" customFormat="1" x14ac:dyDescent="0.3">
      <c r="B5722" s="92">
        <v>5674</v>
      </c>
      <c r="C5722" s="93">
        <v>72154500</v>
      </c>
      <c r="D5722" s="94" t="s">
        <v>1296</v>
      </c>
      <c r="E5722" s="78">
        <v>6536</v>
      </c>
      <c r="F5722" s="35">
        <f t="shared" si="799"/>
        <v>6869</v>
      </c>
      <c r="G5722" s="36">
        <v>742286.3</v>
      </c>
      <c r="H5722" s="36">
        <v>758321.55</v>
      </c>
      <c r="I5722" s="37">
        <v>832666.8</v>
      </c>
      <c r="J5722" s="38">
        <f t="shared" si="800"/>
        <v>6869</v>
      </c>
      <c r="K5722" s="38">
        <f t="shared" si="801"/>
        <v>585035.91250000009</v>
      </c>
      <c r="L5722" s="38">
        <f t="shared" si="802"/>
        <v>750303.92500000005</v>
      </c>
      <c r="M5722" s="39">
        <f t="shared" si="803"/>
        <v>238203.09612171826</v>
      </c>
      <c r="N5722" s="40">
        <f t="shared" si="804"/>
        <v>163577.90808732758</v>
      </c>
      <c r="O5722" s="41">
        <f t="shared" si="805"/>
        <v>0.68671612901178114</v>
      </c>
      <c r="P5722" s="42">
        <f t="shared" si="806"/>
        <v>6869</v>
      </c>
      <c r="Q5722" s="43" t="str">
        <f t="shared" si="807"/>
        <v>MEDIA GEO</v>
      </c>
    </row>
    <row r="5723" spans="2:17" s="44" customFormat="1" x14ac:dyDescent="0.3">
      <c r="B5723" s="92">
        <v>5675</v>
      </c>
      <c r="C5723" s="93">
        <v>72154500</v>
      </c>
      <c r="D5723" s="94" t="s">
        <v>1297</v>
      </c>
      <c r="E5723" s="78">
        <v>12906</v>
      </c>
      <c r="F5723" s="35">
        <f t="shared" si="799"/>
        <v>13564</v>
      </c>
      <c r="G5723" s="36">
        <v>769400.45</v>
      </c>
      <c r="H5723" s="36">
        <v>789517.4</v>
      </c>
      <c r="I5723" s="37">
        <v>851054.85849999986</v>
      </c>
      <c r="J5723" s="38">
        <f t="shared" si="800"/>
        <v>13564</v>
      </c>
      <c r="K5723" s="38">
        <f t="shared" si="801"/>
        <v>605884.17712499993</v>
      </c>
      <c r="L5723" s="38">
        <f t="shared" si="802"/>
        <v>779458.92500000005</v>
      </c>
      <c r="M5723" s="39">
        <f t="shared" si="803"/>
        <v>289377.57276331249</v>
      </c>
      <c r="N5723" s="40">
        <f t="shared" si="804"/>
        <v>195029.64764422752</v>
      </c>
      <c r="O5723" s="41">
        <f t="shared" si="805"/>
        <v>0.67396255273640726</v>
      </c>
      <c r="P5723" s="42">
        <f t="shared" si="806"/>
        <v>13564</v>
      </c>
      <c r="Q5723" s="43" t="str">
        <f t="shared" si="807"/>
        <v>MEDIA GEO</v>
      </c>
    </row>
    <row r="5724" spans="2:17" s="44" customFormat="1" x14ac:dyDescent="0.3">
      <c r="B5724" s="92">
        <v>5676</v>
      </c>
      <c r="C5724" s="93">
        <v>72154500</v>
      </c>
      <c r="D5724" s="94" t="s">
        <v>1538</v>
      </c>
      <c r="E5724" s="78">
        <v>19883</v>
      </c>
      <c r="F5724" s="35">
        <f t="shared" si="799"/>
        <v>20897</v>
      </c>
      <c r="G5724" s="36">
        <v>379015</v>
      </c>
      <c r="H5724" s="36">
        <v>379306.55</v>
      </c>
      <c r="I5724" s="37">
        <v>416333.4</v>
      </c>
      <c r="J5724" s="38">
        <f t="shared" si="800"/>
        <v>20897</v>
      </c>
      <c r="K5724" s="38">
        <f t="shared" si="801"/>
        <v>298887.98750000005</v>
      </c>
      <c r="L5724" s="38">
        <f t="shared" si="802"/>
        <v>379160.77500000002</v>
      </c>
      <c r="M5724" s="39">
        <f t="shared" si="803"/>
        <v>188058.50706914201</v>
      </c>
      <c r="N5724" s="40">
        <f t="shared" si="804"/>
        <v>118201.03520195333</v>
      </c>
      <c r="O5724" s="41">
        <f t="shared" si="805"/>
        <v>0.62853330617208014</v>
      </c>
      <c r="P5724" s="42">
        <f t="shared" si="806"/>
        <v>20897</v>
      </c>
      <c r="Q5724" s="43" t="str">
        <f t="shared" si="807"/>
        <v>MEDIA GEO</v>
      </c>
    </row>
    <row r="5725" spans="2:17" s="44" customFormat="1" x14ac:dyDescent="0.3">
      <c r="B5725" s="92">
        <v>5677</v>
      </c>
      <c r="C5725" s="93">
        <v>72154500</v>
      </c>
      <c r="D5725" s="94" t="s">
        <v>1421</v>
      </c>
      <c r="E5725" s="78">
        <v>24338</v>
      </c>
      <c r="F5725" s="35">
        <f t="shared" si="799"/>
        <v>25579</v>
      </c>
      <c r="G5725" s="36">
        <v>315457.09999999998</v>
      </c>
      <c r="H5725" s="36">
        <v>323328.95</v>
      </c>
      <c r="I5725" s="37">
        <v>346944.5</v>
      </c>
      <c r="J5725" s="38">
        <f t="shared" si="800"/>
        <v>25579</v>
      </c>
      <c r="K5725" s="38">
        <f t="shared" si="801"/>
        <v>252827.38750000001</v>
      </c>
      <c r="L5725" s="38">
        <f t="shared" si="802"/>
        <v>319393.02500000002</v>
      </c>
      <c r="M5725" s="39">
        <f t="shared" si="803"/>
        <v>173453.12028960537</v>
      </c>
      <c r="N5725" s="40">
        <f t="shared" si="804"/>
        <v>104562.79321877519</v>
      </c>
      <c r="O5725" s="41">
        <f t="shared" si="805"/>
        <v>0.6028302808516347</v>
      </c>
      <c r="P5725" s="42">
        <f t="shared" si="806"/>
        <v>25579</v>
      </c>
      <c r="Q5725" s="43" t="str">
        <f t="shared" si="807"/>
        <v>MEDIA GEO</v>
      </c>
    </row>
    <row r="5726" spans="2:17" s="44" customFormat="1" x14ac:dyDescent="0.3">
      <c r="B5726" s="92">
        <v>5678</v>
      </c>
      <c r="C5726" s="93">
        <v>72154500</v>
      </c>
      <c r="D5726" s="94" t="s">
        <v>1300</v>
      </c>
      <c r="E5726" s="78">
        <v>1215</v>
      </c>
      <c r="F5726" s="35">
        <f t="shared" si="799"/>
        <v>1277</v>
      </c>
      <c r="G5726" s="36">
        <v>81925.55</v>
      </c>
      <c r="H5726" s="36">
        <v>83966.399999999994</v>
      </c>
      <c r="I5726" s="37">
        <v>89858.625499999995</v>
      </c>
      <c r="J5726" s="38">
        <f t="shared" si="800"/>
        <v>1277</v>
      </c>
      <c r="K5726" s="38">
        <f t="shared" si="801"/>
        <v>64256.893875000002</v>
      </c>
      <c r="L5726" s="38">
        <f t="shared" si="802"/>
        <v>82945.975000000006</v>
      </c>
      <c r="M5726" s="39">
        <f t="shared" si="803"/>
        <v>29807.042850412992</v>
      </c>
      <c r="N5726" s="40">
        <f t="shared" si="804"/>
        <v>20173.786767069803</v>
      </c>
      <c r="O5726" s="41">
        <f t="shared" si="805"/>
        <v>0.67681275423101173</v>
      </c>
      <c r="P5726" s="42">
        <f t="shared" si="806"/>
        <v>1277</v>
      </c>
      <c r="Q5726" s="43" t="str">
        <f t="shared" si="807"/>
        <v>MEDIA GEO</v>
      </c>
    </row>
    <row r="5727" spans="2:17" s="44" customFormat="1" x14ac:dyDescent="0.3">
      <c r="B5727" s="92">
        <v>5679</v>
      </c>
      <c r="C5727" s="93">
        <v>72154500</v>
      </c>
      <c r="D5727" s="94" t="s">
        <v>1893</v>
      </c>
      <c r="E5727" s="78">
        <v>15189</v>
      </c>
      <c r="F5727" s="35">
        <f t="shared" si="799"/>
        <v>15964</v>
      </c>
      <c r="G5727" s="36">
        <v>371726.25</v>
      </c>
      <c r="H5727" s="36">
        <v>379306.55</v>
      </c>
      <c r="I5727" s="37">
        <v>416333.4</v>
      </c>
      <c r="J5727" s="38">
        <f t="shared" si="800"/>
        <v>15964</v>
      </c>
      <c r="K5727" s="38">
        <f t="shared" si="801"/>
        <v>295832.55000000005</v>
      </c>
      <c r="L5727" s="38">
        <f t="shared" si="802"/>
        <v>375516.4</v>
      </c>
      <c r="M5727" s="39">
        <f t="shared" si="803"/>
        <v>174964.17620398325</v>
      </c>
      <c r="N5727" s="40">
        <f t="shared" si="804"/>
        <v>112430.10280369248</v>
      </c>
      <c r="O5727" s="41">
        <f t="shared" si="805"/>
        <v>0.64258927308990976</v>
      </c>
      <c r="P5727" s="42">
        <f t="shared" si="806"/>
        <v>15964</v>
      </c>
      <c r="Q5727" s="43" t="str">
        <f t="shared" si="807"/>
        <v>MEDIA GEO</v>
      </c>
    </row>
    <row r="5728" spans="2:17" s="44" customFormat="1" x14ac:dyDescent="0.3">
      <c r="B5728" s="92">
        <v>5680</v>
      </c>
      <c r="C5728" s="93">
        <v>72154500</v>
      </c>
      <c r="D5728" s="94" t="s">
        <v>1105</v>
      </c>
      <c r="E5728" s="78">
        <v>8671</v>
      </c>
      <c r="F5728" s="35">
        <f t="shared" si="799"/>
        <v>9113</v>
      </c>
      <c r="G5728" s="36">
        <v>376099.5</v>
      </c>
      <c r="H5728" s="36">
        <v>381930.5</v>
      </c>
      <c r="I5728" s="37">
        <v>416333.4</v>
      </c>
      <c r="J5728" s="38">
        <f t="shared" si="800"/>
        <v>9113</v>
      </c>
      <c r="K5728" s="38">
        <f t="shared" si="801"/>
        <v>295869.09999999998</v>
      </c>
      <c r="L5728" s="38">
        <f t="shared" si="802"/>
        <v>379015</v>
      </c>
      <c r="M5728" s="39">
        <f t="shared" si="803"/>
        <v>152790.87929996656</v>
      </c>
      <c r="N5728" s="40">
        <f t="shared" si="804"/>
        <v>101595.60275950865</v>
      </c>
      <c r="O5728" s="41">
        <f t="shared" si="805"/>
        <v>0.66493237832639973</v>
      </c>
      <c r="P5728" s="42">
        <f t="shared" si="806"/>
        <v>9113</v>
      </c>
      <c r="Q5728" s="43" t="str">
        <f t="shared" si="807"/>
        <v>MEDIA GEO</v>
      </c>
    </row>
    <row r="5729" spans="2:17" s="44" customFormat="1" x14ac:dyDescent="0.3">
      <c r="B5729" s="92">
        <v>5681</v>
      </c>
      <c r="C5729" s="93">
        <v>72154500</v>
      </c>
      <c r="D5729" s="94" t="s">
        <v>1894</v>
      </c>
      <c r="E5729" s="78">
        <v>12629</v>
      </c>
      <c r="F5729" s="35">
        <f t="shared" si="799"/>
        <v>13273</v>
      </c>
      <c r="G5729" s="36">
        <v>434992.6</v>
      </c>
      <c r="H5729" s="36">
        <v>446363.05</v>
      </c>
      <c r="I5729" s="37">
        <v>485722.3</v>
      </c>
      <c r="J5729" s="38">
        <f t="shared" si="800"/>
        <v>13273</v>
      </c>
      <c r="K5729" s="38">
        <f t="shared" si="801"/>
        <v>345087.73749999999</v>
      </c>
      <c r="L5729" s="38">
        <f t="shared" si="802"/>
        <v>440677.82499999995</v>
      </c>
      <c r="M5729" s="39">
        <f t="shared" si="803"/>
        <v>188096.97474724596</v>
      </c>
      <c r="N5729" s="40">
        <f t="shared" si="804"/>
        <v>123619.21805776337</v>
      </c>
      <c r="O5729" s="41">
        <f t="shared" si="805"/>
        <v>0.65721002809256157</v>
      </c>
      <c r="P5729" s="42">
        <f t="shared" si="806"/>
        <v>13273</v>
      </c>
      <c r="Q5729" s="43" t="str">
        <f t="shared" si="807"/>
        <v>MEDIA GEO</v>
      </c>
    </row>
    <row r="5730" spans="2:17" s="44" customFormat="1" x14ac:dyDescent="0.3">
      <c r="B5730" s="92">
        <v>5682</v>
      </c>
      <c r="C5730" s="93">
        <v>72154500</v>
      </c>
      <c r="D5730" s="94" t="s">
        <v>1425</v>
      </c>
      <c r="E5730" s="78">
        <v>18797</v>
      </c>
      <c r="F5730" s="35">
        <f t="shared" si="799"/>
        <v>19756</v>
      </c>
      <c r="G5730" s="36">
        <v>572021.1</v>
      </c>
      <c r="H5730" s="36">
        <v>573770.4</v>
      </c>
      <c r="I5730" s="37">
        <v>624500.1</v>
      </c>
      <c r="J5730" s="38">
        <f t="shared" si="800"/>
        <v>19756</v>
      </c>
      <c r="K5730" s="38">
        <f t="shared" si="801"/>
        <v>447511.9</v>
      </c>
      <c r="L5730" s="38">
        <f t="shared" si="802"/>
        <v>572895.75</v>
      </c>
      <c r="M5730" s="39">
        <f t="shared" si="803"/>
        <v>252258.27964598613</v>
      </c>
      <c r="N5730" s="40">
        <f t="shared" si="804"/>
        <v>164403.93857900778</v>
      </c>
      <c r="O5730" s="41">
        <f t="shared" si="805"/>
        <v>0.65172861247499492</v>
      </c>
      <c r="P5730" s="42">
        <f t="shared" si="806"/>
        <v>19756</v>
      </c>
      <c r="Q5730" s="43" t="str">
        <f t="shared" si="807"/>
        <v>MEDIA GEO</v>
      </c>
    </row>
    <row r="5731" spans="2:17" s="44" customFormat="1" x14ac:dyDescent="0.3">
      <c r="B5731" s="92">
        <v>5683</v>
      </c>
      <c r="C5731" s="93">
        <v>72154500</v>
      </c>
      <c r="D5731" s="94" t="s">
        <v>1426</v>
      </c>
      <c r="E5731" s="78">
        <v>22700</v>
      </c>
      <c r="F5731" s="35">
        <f t="shared" si="799"/>
        <v>23858</v>
      </c>
      <c r="G5731" s="36">
        <v>375516.4</v>
      </c>
      <c r="H5731" s="36">
        <v>386595.3</v>
      </c>
      <c r="I5731" s="37">
        <v>416333.4</v>
      </c>
      <c r="J5731" s="38">
        <f t="shared" si="800"/>
        <v>23858</v>
      </c>
      <c r="K5731" s="38">
        <f t="shared" si="801"/>
        <v>300575.77500000002</v>
      </c>
      <c r="L5731" s="38">
        <f t="shared" si="802"/>
        <v>381055.85</v>
      </c>
      <c r="M5731" s="39">
        <f t="shared" si="803"/>
        <v>194867.84908179168</v>
      </c>
      <c r="N5731" s="40">
        <f t="shared" si="804"/>
        <v>120922.223935423</v>
      </c>
      <c r="O5731" s="41">
        <f t="shared" si="805"/>
        <v>0.62053450328108484</v>
      </c>
      <c r="P5731" s="42">
        <f t="shared" si="806"/>
        <v>23858</v>
      </c>
      <c r="Q5731" s="43" t="str">
        <f t="shared" si="807"/>
        <v>MEDIA GEO</v>
      </c>
    </row>
    <row r="5732" spans="2:17" s="44" customFormat="1" x14ac:dyDescent="0.3">
      <c r="B5732" s="92">
        <v>5684</v>
      </c>
      <c r="C5732" s="93">
        <v>72154500</v>
      </c>
      <c r="D5732" s="94" t="s">
        <v>1310</v>
      </c>
      <c r="E5732" s="78">
        <v>91553</v>
      </c>
      <c r="F5732" s="35">
        <f t="shared" si="799"/>
        <v>96222</v>
      </c>
      <c r="G5732" s="36">
        <v>1902655.3</v>
      </c>
      <c r="H5732" s="36">
        <v>1890701.75</v>
      </c>
      <c r="I5732" s="37">
        <v>2081667</v>
      </c>
      <c r="J5732" s="38">
        <f t="shared" si="800"/>
        <v>96222</v>
      </c>
      <c r="K5732" s="38">
        <f t="shared" si="801"/>
        <v>1492811.5125</v>
      </c>
      <c r="L5732" s="38">
        <f t="shared" si="802"/>
        <v>1896678.5249999999</v>
      </c>
      <c r="M5732" s="39">
        <f t="shared" si="803"/>
        <v>921334.20449413231</v>
      </c>
      <c r="N5732" s="40">
        <f t="shared" si="804"/>
        <v>583442.4350375823</v>
      </c>
      <c r="O5732" s="41">
        <f t="shared" si="805"/>
        <v>0.63325819468292421</v>
      </c>
      <c r="P5732" s="42">
        <f t="shared" si="806"/>
        <v>96222</v>
      </c>
      <c r="Q5732" s="43" t="str">
        <f t="shared" si="807"/>
        <v>MEDIA GEO</v>
      </c>
    </row>
    <row r="5733" spans="2:17" s="44" customFormat="1" x14ac:dyDescent="0.3">
      <c r="B5733" s="92">
        <v>5685</v>
      </c>
      <c r="C5733" s="93">
        <v>72154500</v>
      </c>
      <c r="D5733" s="94" t="s">
        <v>1044</v>
      </c>
      <c r="E5733" s="78">
        <v>17563</v>
      </c>
      <c r="F5733" s="35">
        <f t="shared" ref="F5733:F5796" si="808">ROUND(E5733*($C$5+1),0)</f>
        <v>18459</v>
      </c>
      <c r="G5733" s="36">
        <v>377557.25</v>
      </c>
      <c r="H5733" s="36">
        <v>388344.6</v>
      </c>
      <c r="I5733" s="37">
        <v>416333.4</v>
      </c>
      <c r="J5733" s="38">
        <f t="shared" si="800"/>
        <v>18459</v>
      </c>
      <c r="K5733" s="38">
        <f t="shared" si="801"/>
        <v>300173.5625</v>
      </c>
      <c r="L5733" s="38">
        <f t="shared" si="802"/>
        <v>382950.92499999999</v>
      </c>
      <c r="M5733" s="39">
        <f t="shared" si="803"/>
        <v>183215.56953149589</v>
      </c>
      <c r="N5733" s="40">
        <f t="shared" si="804"/>
        <v>116500.48756075365</v>
      </c>
      <c r="O5733" s="41">
        <f t="shared" si="805"/>
        <v>0.63586565191298605</v>
      </c>
      <c r="P5733" s="42">
        <f t="shared" si="806"/>
        <v>18459</v>
      </c>
      <c r="Q5733" s="43" t="str">
        <f t="shared" si="807"/>
        <v>MEDIA GEO</v>
      </c>
    </row>
    <row r="5734" spans="2:17" s="44" customFormat="1" x14ac:dyDescent="0.3">
      <c r="B5734" s="92">
        <v>5686</v>
      </c>
      <c r="C5734" s="93">
        <v>72154500</v>
      </c>
      <c r="D5734" s="94" t="s">
        <v>1045</v>
      </c>
      <c r="E5734" s="78">
        <v>18079</v>
      </c>
      <c r="F5734" s="35">
        <f t="shared" si="808"/>
        <v>19001</v>
      </c>
      <c r="G5734" s="36">
        <v>372309.35</v>
      </c>
      <c r="H5734" s="36">
        <v>379015</v>
      </c>
      <c r="I5734" s="37">
        <v>416333.4</v>
      </c>
      <c r="J5734" s="38">
        <f t="shared" si="800"/>
        <v>19001</v>
      </c>
      <c r="K5734" s="38">
        <f t="shared" si="801"/>
        <v>296664.6875</v>
      </c>
      <c r="L5734" s="38">
        <f t="shared" si="802"/>
        <v>375662.17499999999</v>
      </c>
      <c r="M5734" s="39">
        <f t="shared" si="803"/>
        <v>182786.66667588899</v>
      </c>
      <c r="N5734" s="40">
        <f t="shared" si="804"/>
        <v>115813.95556768065</v>
      </c>
      <c r="O5734" s="41">
        <f t="shared" si="805"/>
        <v>0.63360177016104768</v>
      </c>
      <c r="P5734" s="42">
        <f t="shared" si="806"/>
        <v>19001</v>
      </c>
      <c r="Q5734" s="43" t="str">
        <f t="shared" si="807"/>
        <v>MEDIA GEO</v>
      </c>
    </row>
    <row r="5735" spans="2:17" s="44" customFormat="1" x14ac:dyDescent="0.3">
      <c r="B5735" s="92">
        <v>5687</v>
      </c>
      <c r="C5735" s="93">
        <v>72154500</v>
      </c>
      <c r="D5735" s="94" t="s">
        <v>1315</v>
      </c>
      <c r="E5735" s="78">
        <v>7070</v>
      </c>
      <c r="F5735" s="35">
        <f t="shared" si="808"/>
        <v>7431</v>
      </c>
      <c r="G5735" s="36">
        <v>372600.9</v>
      </c>
      <c r="H5735" s="36">
        <v>381055.85</v>
      </c>
      <c r="I5735" s="37">
        <v>416333.4</v>
      </c>
      <c r="J5735" s="38">
        <f t="shared" si="800"/>
        <v>7431</v>
      </c>
      <c r="K5735" s="38">
        <f t="shared" si="801"/>
        <v>294355.28749999998</v>
      </c>
      <c r="L5735" s="38">
        <f t="shared" si="802"/>
        <v>376828.375</v>
      </c>
      <c r="M5735" s="39">
        <f t="shared" si="803"/>
        <v>144770.56250604396</v>
      </c>
      <c r="N5735" s="40">
        <f t="shared" si="804"/>
        <v>97113.735973217394</v>
      </c>
      <c r="O5735" s="41">
        <f t="shared" si="805"/>
        <v>0.67081134653436902</v>
      </c>
      <c r="P5735" s="42">
        <f t="shared" si="806"/>
        <v>7431</v>
      </c>
      <c r="Q5735" s="43" t="str">
        <f t="shared" si="807"/>
        <v>MEDIA GEO</v>
      </c>
    </row>
    <row r="5736" spans="2:17" s="44" customFormat="1" x14ac:dyDescent="0.3">
      <c r="B5736" s="92">
        <v>5688</v>
      </c>
      <c r="C5736" s="93">
        <v>72154500</v>
      </c>
      <c r="D5736" s="94" t="s">
        <v>1316</v>
      </c>
      <c r="E5736" s="78">
        <v>7088</v>
      </c>
      <c r="F5736" s="35">
        <f t="shared" si="808"/>
        <v>7449</v>
      </c>
      <c r="G5736" s="36">
        <v>443447.55</v>
      </c>
      <c r="H5736" s="36">
        <v>445779.95</v>
      </c>
      <c r="I5736" s="37">
        <v>485722.3</v>
      </c>
      <c r="J5736" s="38">
        <f t="shared" si="800"/>
        <v>7449</v>
      </c>
      <c r="K5736" s="38">
        <f t="shared" si="801"/>
        <v>345599.7</v>
      </c>
      <c r="L5736" s="38">
        <f t="shared" si="802"/>
        <v>444613.75</v>
      </c>
      <c r="M5736" s="39">
        <f t="shared" si="803"/>
        <v>163535.55983610905</v>
      </c>
      <c r="N5736" s="40">
        <f t="shared" si="804"/>
        <v>110369.86491219251</v>
      </c>
      <c r="O5736" s="41">
        <f t="shared" si="805"/>
        <v>0.67489826079907167</v>
      </c>
      <c r="P5736" s="42">
        <f t="shared" si="806"/>
        <v>7449</v>
      </c>
      <c r="Q5736" s="43" t="str">
        <f t="shared" si="807"/>
        <v>MEDIA GEO</v>
      </c>
    </row>
    <row r="5737" spans="2:17" s="44" customFormat="1" x14ac:dyDescent="0.3">
      <c r="B5737" s="92">
        <v>5689</v>
      </c>
      <c r="C5737" s="93">
        <v>72154500</v>
      </c>
      <c r="D5737" s="94" t="s">
        <v>1091</v>
      </c>
      <c r="E5737" s="78">
        <v>25148</v>
      </c>
      <c r="F5737" s="35">
        <f t="shared" si="808"/>
        <v>26431</v>
      </c>
      <c r="G5737" s="36">
        <v>495343.45</v>
      </c>
      <c r="H5737" s="36">
        <v>511961.8</v>
      </c>
      <c r="I5737" s="37">
        <v>555111.19999999995</v>
      </c>
      <c r="J5737" s="38">
        <f t="shared" si="800"/>
        <v>26431</v>
      </c>
      <c r="K5737" s="38">
        <f t="shared" si="801"/>
        <v>397211.86249999999</v>
      </c>
      <c r="L5737" s="38">
        <f t="shared" si="802"/>
        <v>503652.625</v>
      </c>
      <c r="M5737" s="39">
        <f t="shared" si="803"/>
        <v>246978.63816904949</v>
      </c>
      <c r="N5737" s="40">
        <f t="shared" si="804"/>
        <v>155950.73052401192</v>
      </c>
      <c r="O5737" s="41">
        <f t="shared" si="805"/>
        <v>0.63143408547450286</v>
      </c>
      <c r="P5737" s="42">
        <f t="shared" si="806"/>
        <v>26431</v>
      </c>
      <c r="Q5737" s="43" t="str">
        <f t="shared" si="807"/>
        <v>MEDIA GEO</v>
      </c>
    </row>
    <row r="5738" spans="2:17" s="44" customFormat="1" x14ac:dyDescent="0.3">
      <c r="B5738" s="92">
        <v>5690</v>
      </c>
      <c r="C5738" s="93">
        <v>72154500</v>
      </c>
      <c r="D5738" s="94" t="s">
        <v>1309</v>
      </c>
      <c r="E5738" s="78">
        <v>92179</v>
      </c>
      <c r="F5738" s="35">
        <f t="shared" si="808"/>
        <v>96880</v>
      </c>
      <c r="G5738" s="36">
        <v>2517534.25</v>
      </c>
      <c r="H5738" s="36">
        <v>2561558.2999999998</v>
      </c>
      <c r="I5738" s="37">
        <v>2775556</v>
      </c>
      <c r="J5738" s="38">
        <f t="shared" si="800"/>
        <v>96880</v>
      </c>
      <c r="K5738" s="38">
        <f t="shared" si="801"/>
        <v>1987882.1375</v>
      </c>
      <c r="L5738" s="38">
        <f t="shared" si="802"/>
        <v>2539546.2749999999</v>
      </c>
      <c r="M5738" s="39">
        <f t="shared" si="803"/>
        <v>1147534.9965485965</v>
      </c>
      <c r="N5738" s="40">
        <f t="shared" si="804"/>
        <v>742925.27274704119</v>
      </c>
      <c r="O5738" s="41">
        <f t="shared" si="805"/>
        <v>0.64740968683440003</v>
      </c>
      <c r="P5738" s="42">
        <f t="shared" si="806"/>
        <v>96880</v>
      </c>
      <c r="Q5738" s="43" t="str">
        <f t="shared" si="807"/>
        <v>MEDIA GEO</v>
      </c>
    </row>
    <row r="5739" spans="2:17" s="44" customFormat="1" ht="15.9" customHeight="1" x14ac:dyDescent="0.3">
      <c r="B5739" s="92">
        <v>5691</v>
      </c>
      <c r="C5739" s="93">
        <v>72154500</v>
      </c>
      <c r="D5739" s="94" t="s">
        <v>1022</v>
      </c>
      <c r="E5739" s="78">
        <v>15244</v>
      </c>
      <c r="F5739" s="35">
        <f t="shared" si="808"/>
        <v>16021</v>
      </c>
      <c r="G5739" s="36">
        <v>1093312.5</v>
      </c>
      <c r="H5739" s="36">
        <v>1132671.75</v>
      </c>
      <c r="I5739" s="37">
        <v>1214305.75</v>
      </c>
      <c r="J5739" s="38">
        <f t="shared" si="800"/>
        <v>16021</v>
      </c>
      <c r="K5739" s="38">
        <f t="shared" si="801"/>
        <v>864077.75</v>
      </c>
      <c r="L5739" s="38">
        <f t="shared" si="802"/>
        <v>1112992.125</v>
      </c>
      <c r="M5739" s="39">
        <f t="shared" si="803"/>
        <v>393973.04904627119</v>
      </c>
      <c r="N5739" s="40">
        <f t="shared" si="804"/>
        <v>267252.45684396895</v>
      </c>
      <c r="O5739" s="41">
        <f t="shared" si="805"/>
        <v>0.67835212964676872</v>
      </c>
      <c r="P5739" s="42">
        <f t="shared" si="806"/>
        <v>16021</v>
      </c>
      <c r="Q5739" s="43" t="str">
        <f t="shared" si="807"/>
        <v>MEDIA GEO</v>
      </c>
    </row>
    <row r="5740" spans="2:17" s="44" customFormat="1" x14ac:dyDescent="0.3">
      <c r="B5740" s="92">
        <v>5692</v>
      </c>
      <c r="C5740" s="93">
        <v>72154500</v>
      </c>
      <c r="D5740" s="94" t="s">
        <v>1023</v>
      </c>
      <c r="E5740" s="78">
        <v>26345</v>
      </c>
      <c r="F5740" s="35">
        <f t="shared" si="808"/>
        <v>27689</v>
      </c>
      <c r="G5740" s="36">
        <v>508463.2</v>
      </c>
      <c r="H5740" s="36">
        <v>511670.25</v>
      </c>
      <c r="I5740" s="37">
        <v>555111.19999999995</v>
      </c>
      <c r="J5740" s="38">
        <f t="shared" si="800"/>
        <v>27689</v>
      </c>
      <c r="K5740" s="38">
        <f t="shared" si="801"/>
        <v>400733.41249999998</v>
      </c>
      <c r="L5740" s="38">
        <f t="shared" si="802"/>
        <v>510066.72499999998</v>
      </c>
      <c r="M5740" s="39">
        <f t="shared" si="803"/>
        <v>251468.87477899942</v>
      </c>
      <c r="N5740" s="40">
        <f t="shared" si="804"/>
        <v>158236.26694930694</v>
      </c>
      <c r="O5740" s="41">
        <f t="shared" si="805"/>
        <v>0.62924792218667658</v>
      </c>
      <c r="P5740" s="42">
        <f t="shared" si="806"/>
        <v>27689</v>
      </c>
      <c r="Q5740" s="43" t="str">
        <f t="shared" si="807"/>
        <v>MEDIA GEO</v>
      </c>
    </row>
    <row r="5741" spans="2:17" s="44" customFormat="1" x14ac:dyDescent="0.3">
      <c r="B5741" s="92">
        <v>5693</v>
      </c>
      <c r="C5741" s="93">
        <v>72154500</v>
      </c>
      <c r="D5741" s="94" t="s">
        <v>1024</v>
      </c>
      <c r="E5741" s="78">
        <v>37317</v>
      </c>
      <c r="F5741" s="35">
        <f t="shared" si="808"/>
        <v>39220</v>
      </c>
      <c r="G5741" s="36">
        <v>630622.65</v>
      </c>
      <c r="H5741" s="36">
        <v>638202.94999999995</v>
      </c>
      <c r="I5741" s="37">
        <v>693889</v>
      </c>
      <c r="J5741" s="38">
        <f t="shared" si="800"/>
        <v>39220</v>
      </c>
      <c r="K5741" s="38">
        <f t="shared" si="801"/>
        <v>500483.65</v>
      </c>
      <c r="L5741" s="38">
        <f t="shared" si="802"/>
        <v>634412.80000000005</v>
      </c>
      <c r="M5741" s="39">
        <f t="shared" si="803"/>
        <v>323505.36781564925</v>
      </c>
      <c r="N5741" s="40">
        <f t="shared" si="804"/>
        <v>201020.11137455748</v>
      </c>
      <c r="O5741" s="41">
        <f t="shared" si="805"/>
        <v>0.62138106929066339</v>
      </c>
      <c r="P5741" s="42">
        <f t="shared" si="806"/>
        <v>39220</v>
      </c>
      <c r="Q5741" s="43" t="str">
        <f t="shared" si="807"/>
        <v>MEDIA GEO</v>
      </c>
    </row>
    <row r="5742" spans="2:17" s="44" customFormat="1" x14ac:dyDescent="0.3">
      <c r="B5742" s="92">
        <v>5694</v>
      </c>
      <c r="C5742" s="93">
        <v>72154500</v>
      </c>
      <c r="D5742" s="94" t="s">
        <v>1025</v>
      </c>
      <c r="E5742" s="78">
        <v>16532</v>
      </c>
      <c r="F5742" s="35">
        <f t="shared" si="808"/>
        <v>17375</v>
      </c>
      <c r="G5742" s="36">
        <v>1391859.7</v>
      </c>
      <c r="H5742" s="36">
        <v>1451335.9</v>
      </c>
      <c r="I5742" s="37">
        <v>1561250.25</v>
      </c>
      <c r="J5742" s="38">
        <f t="shared" si="800"/>
        <v>17375</v>
      </c>
      <c r="K5742" s="38">
        <f t="shared" si="801"/>
        <v>1105455.2124999999</v>
      </c>
      <c r="L5742" s="38">
        <f t="shared" si="802"/>
        <v>1421597.7999999998</v>
      </c>
      <c r="M5742" s="39">
        <f t="shared" si="803"/>
        <v>483827.09204827296</v>
      </c>
      <c r="N5742" s="40">
        <f t="shared" si="804"/>
        <v>329831.43738598545</v>
      </c>
      <c r="O5742" s="41">
        <f t="shared" si="805"/>
        <v>0.68171345260896865</v>
      </c>
      <c r="P5742" s="42">
        <f t="shared" si="806"/>
        <v>17375</v>
      </c>
      <c r="Q5742" s="43" t="str">
        <f t="shared" si="807"/>
        <v>MEDIA GEO</v>
      </c>
    </row>
    <row r="5743" spans="2:17" s="44" customFormat="1" x14ac:dyDescent="0.3">
      <c r="B5743" s="92">
        <v>5695</v>
      </c>
      <c r="C5743" s="93">
        <v>72154500</v>
      </c>
      <c r="D5743" s="94" t="s">
        <v>1842</v>
      </c>
      <c r="E5743" s="78">
        <v>121580</v>
      </c>
      <c r="F5743" s="35">
        <f t="shared" si="808"/>
        <v>127781</v>
      </c>
      <c r="G5743" s="36">
        <v>2497125.75</v>
      </c>
      <c r="H5743" s="36">
        <v>2564765.35</v>
      </c>
      <c r="I5743" s="37">
        <v>2775556</v>
      </c>
      <c r="J5743" s="38">
        <f t="shared" si="800"/>
        <v>127781</v>
      </c>
      <c r="K5743" s="38">
        <f t="shared" si="801"/>
        <v>1991307.0249999999</v>
      </c>
      <c r="L5743" s="38">
        <f t="shared" si="802"/>
        <v>2530945.5499999998</v>
      </c>
      <c r="M5743" s="39">
        <f t="shared" si="803"/>
        <v>1227654.2789098651</v>
      </c>
      <c r="N5743" s="40">
        <f t="shared" si="804"/>
        <v>777727.85396304843</v>
      </c>
      <c r="O5743" s="41">
        <f t="shared" si="805"/>
        <v>0.6335072237549294</v>
      </c>
      <c r="P5743" s="42">
        <f t="shared" si="806"/>
        <v>127781</v>
      </c>
      <c r="Q5743" s="43" t="str">
        <f t="shared" si="807"/>
        <v>MEDIA GEO</v>
      </c>
    </row>
    <row r="5744" spans="2:17" s="44" customFormat="1" ht="20.399999999999999" x14ac:dyDescent="0.3">
      <c r="B5744" s="92">
        <v>5696</v>
      </c>
      <c r="C5744" s="93">
        <v>72154500</v>
      </c>
      <c r="D5744" s="94" t="s">
        <v>1356</v>
      </c>
      <c r="E5744" s="78">
        <v>1271726</v>
      </c>
      <c r="F5744" s="35">
        <f t="shared" si="808"/>
        <v>1336584</v>
      </c>
      <c r="G5744" s="36">
        <v>6349375.9000000004</v>
      </c>
      <c r="H5744" s="36">
        <v>6441505.7000000002</v>
      </c>
      <c r="I5744" s="37">
        <v>6938890</v>
      </c>
      <c r="J5744" s="38">
        <f t="shared" si="800"/>
        <v>1336584</v>
      </c>
      <c r="K5744" s="38">
        <f t="shared" si="801"/>
        <v>5266588.9000000004</v>
      </c>
      <c r="L5744" s="38">
        <f t="shared" si="802"/>
        <v>6395440.8000000007</v>
      </c>
      <c r="M5744" s="39">
        <f t="shared" si="803"/>
        <v>4413175.2495692046</v>
      </c>
      <c r="N5744" s="40">
        <f t="shared" si="804"/>
        <v>2175478.535509578</v>
      </c>
      <c r="O5744" s="41">
        <f t="shared" si="805"/>
        <v>0.49295086020477863</v>
      </c>
      <c r="P5744" s="42">
        <f t="shared" si="806"/>
        <v>1336584</v>
      </c>
      <c r="Q5744" s="43" t="str">
        <f t="shared" si="807"/>
        <v>MEDIA GEO</v>
      </c>
    </row>
    <row r="5745" spans="2:17" s="44" customFormat="1" ht="20.399999999999999" x14ac:dyDescent="0.3">
      <c r="B5745" s="92">
        <v>5697</v>
      </c>
      <c r="C5745" s="93">
        <v>72154500</v>
      </c>
      <c r="D5745" s="94" t="s">
        <v>1895</v>
      </c>
      <c r="E5745" s="78">
        <v>379283</v>
      </c>
      <c r="F5745" s="35">
        <f t="shared" si="808"/>
        <v>398626</v>
      </c>
      <c r="G5745" s="36">
        <v>1085732.2</v>
      </c>
      <c r="H5745" s="36">
        <v>1119260.45</v>
      </c>
      <c r="I5745" s="37">
        <v>1214305.75</v>
      </c>
      <c r="J5745" s="38">
        <f t="shared" si="800"/>
        <v>398626</v>
      </c>
      <c r="K5745" s="38">
        <f t="shared" si="801"/>
        <v>954481.1</v>
      </c>
      <c r="L5745" s="38">
        <f t="shared" si="802"/>
        <v>1102496.325</v>
      </c>
      <c r="M5745" s="39">
        <f t="shared" si="803"/>
        <v>875763.59386851208</v>
      </c>
      <c r="N5745" s="40">
        <f t="shared" si="804"/>
        <v>337387.22818345745</v>
      </c>
      <c r="O5745" s="41">
        <f t="shared" si="805"/>
        <v>0.38524920486031655</v>
      </c>
      <c r="P5745" s="42">
        <f t="shared" si="806"/>
        <v>398626</v>
      </c>
      <c r="Q5745" s="43" t="str">
        <f t="shared" si="807"/>
        <v>MEDIA GEO</v>
      </c>
    </row>
    <row r="5746" spans="2:17" s="44" customFormat="1" ht="20.399999999999999" x14ac:dyDescent="0.3">
      <c r="B5746" s="92">
        <v>5698</v>
      </c>
      <c r="C5746" s="93">
        <v>72154500</v>
      </c>
      <c r="D5746" s="94" t="s">
        <v>1222</v>
      </c>
      <c r="E5746" s="78">
        <v>214090</v>
      </c>
      <c r="F5746" s="35">
        <f t="shared" si="808"/>
        <v>225009</v>
      </c>
      <c r="G5746" s="36">
        <v>1865920</v>
      </c>
      <c r="H5746" s="36">
        <v>1927437.05</v>
      </c>
      <c r="I5746" s="37">
        <v>2081667</v>
      </c>
      <c r="J5746" s="38">
        <f t="shared" si="800"/>
        <v>225009</v>
      </c>
      <c r="K5746" s="38">
        <f t="shared" si="801"/>
        <v>1525008.2625</v>
      </c>
      <c r="L5746" s="38">
        <f t="shared" si="802"/>
        <v>1896678.5249999999</v>
      </c>
      <c r="M5746" s="39">
        <f t="shared" si="803"/>
        <v>1139255.3912005229</v>
      </c>
      <c r="N5746" s="40">
        <f t="shared" si="804"/>
        <v>646469.82289321895</v>
      </c>
      <c r="O5746" s="41">
        <f t="shared" si="805"/>
        <v>0.56744943046702012</v>
      </c>
      <c r="P5746" s="42">
        <f t="shared" si="806"/>
        <v>225009</v>
      </c>
      <c r="Q5746" s="43" t="str">
        <f t="shared" si="807"/>
        <v>MEDIA GEO</v>
      </c>
    </row>
    <row r="5747" spans="2:17" s="44" customFormat="1" ht="20.399999999999999" x14ac:dyDescent="0.3">
      <c r="B5747" s="92">
        <v>5699</v>
      </c>
      <c r="C5747" s="93">
        <v>72154500</v>
      </c>
      <c r="D5747" s="94" t="s">
        <v>1223</v>
      </c>
      <c r="E5747" s="78">
        <v>111252</v>
      </c>
      <c r="F5747" s="35">
        <f t="shared" si="808"/>
        <v>116926</v>
      </c>
      <c r="G5747" s="36">
        <v>1710815.4</v>
      </c>
      <c r="H5747" s="36">
        <v>1744343.65</v>
      </c>
      <c r="I5747" s="37">
        <v>1908194.75</v>
      </c>
      <c r="J5747" s="38">
        <f t="shared" si="800"/>
        <v>116926</v>
      </c>
      <c r="K5747" s="38">
        <f t="shared" si="801"/>
        <v>1370069.95</v>
      </c>
      <c r="L5747" s="38">
        <f t="shared" si="802"/>
        <v>1727579.5249999999</v>
      </c>
      <c r="M5747" s="39">
        <f t="shared" si="803"/>
        <v>903321.29249937902</v>
      </c>
      <c r="N5747" s="40">
        <f t="shared" si="804"/>
        <v>556065.44401948946</v>
      </c>
      <c r="O5747" s="41">
        <f t="shared" si="805"/>
        <v>0.6155788074926527</v>
      </c>
      <c r="P5747" s="42">
        <f t="shared" si="806"/>
        <v>116926</v>
      </c>
      <c r="Q5747" s="43" t="str">
        <f t="shared" si="807"/>
        <v>MEDIA GEO</v>
      </c>
    </row>
    <row r="5748" spans="2:17" s="44" customFormat="1" ht="20.399999999999999" x14ac:dyDescent="0.3">
      <c r="B5748" s="92">
        <v>5700</v>
      </c>
      <c r="C5748" s="93">
        <v>72154500</v>
      </c>
      <c r="D5748" s="94" t="s">
        <v>1227</v>
      </c>
      <c r="E5748" s="78">
        <v>85073</v>
      </c>
      <c r="F5748" s="35">
        <f t="shared" si="808"/>
        <v>89412</v>
      </c>
      <c r="G5748" s="36">
        <v>5630122.0499999998</v>
      </c>
      <c r="H5748" s="36">
        <v>5747908.25</v>
      </c>
      <c r="I5748" s="37">
        <v>6245001</v>
      </c>
      <c r="J5748" s="38">
        <f t="shared" si="800"/>
        <v>89412</v>
      </c>
      <c r="K5748" s="38">
        <f t="shared" si="801"/>
        <v>4428110.8250000002</v>
      </c>
      <c r="L5748" s="38">
        <f t="shared" si="802"/>
        <v>5689015.1500000004</v>
      </c>
      <c r="M5748" s="39">
        <f t="shared" si="803"/>
        <v>2061764.1774654184</v>
      </c>
      <c r="N5748" s="40">
        <f t="shared" si="804"/>
        <v>1394663.5995738502</v>
      </c>
      <c r="O5748" s="41">
        <f t="shared" si="805"/>
        <v>0.67644186217666624</v>
      </c>
      <c r="P5748" s="42">
        <f t="shared" si="806"/>
        <v>89412</v>
      </c>
      <c r="Q5748" s="43" t="str">
        <f t="shared" si="807"/>
        <v>MEDIA GEO</v>
      </c>
    </row>
    <row r="5749" spans="2:17" s="44" customFormat="1" ht="20.399999999999999" x14ac:dyDescent="0.3">
      <c r="B5749" s="92">
        <v>5701</v>
      </c>
      <c r="C5749" s="93">
        <v>72154500</v>
      </c>
      <c r="D5749" s="94" t="s">
        <v>1229</v>
      </c>
      <c r="E5749" s="78">
        <v>85073</v>
      </c>
      <c r="F5749" s="35">
        <f t="shared" si="808"/>
        <v>89412</v>
      </c>
      <c r="G5749" s="36">
        <v>2527155.4</v>
      </c>
      <c r="H5749" s="36">
        <v>2584882.2999999998</v>
      </c>
      <c r="I5749" s="37">
        <v>2775556</v>
      </c>
      <c r="J5749" s="38">
        <f t="shared" si="800"/>
        <v>89412</v>
      </c>
      <c r="K5749" s="38">
        <f t="shared" si="801"/>
        <v>1994251.4249999998</v>
      </c>
      <c r="L5749" s="38">
        <f t="shared" si="802"/>
        <v>2556018.8499999996</v>
      </c>
      <c r="M5749" s="39">
        <f t="shared" si="803"/>
        <v>1128378.0547102031</v>
      </c>
      <c r="N5749" s="40">
        <f t="shared" si="804"/>
        <v>734659.94270821812</v>
      </c>
      <c r="O5749" s="41">
        <f t="shared" si="805"/>
        <v>0.65107606412719354</v>
      </c>
      <c r="P5749" s="42">
        <f t="shared" si="806"/>
        <v>89412</v>
      </c>
      <c r="Q5749" s="43" t="str">
        <f t="shared" si="807"/>
        <v>MEDIA GEO</v>
      </c>
    </row>
    <row r="5750" spans="2:17" s="44" customFormat="1" ht="30.6" x14ac:dyDescent="0.3">
      <c r="B5750" s="92">
        <v>5702</v>
      </c>
      <c r="C5750" s="93">
        <v>72154500</v>
      </c>
      <c r="D5750" s="94" t="s">
        <v>1232</v>
      </c>
      <c r="E5750" s="78">
        <v>125501</v>
      </c>
      <c r="F5750" s="35">
        <f t="shared" si="808"/>
        <v>131902</v>
      </c>
      <c r="G5750" s="36">
        <v>3121334.3</v>
      </c>
      <c r="H5750" s="36">
        <v>3231248.65</v>
      </c>
      <c r="I5750" s="37">
        <v>3469445</v>
      </c>
      <c r="J5750" s="38">
        <f t="shared" si="800"/>
        <v>131902</v>
      </c>
      <c r="K5750" s="38">
        <f t="shared" si="801"/>
        <v>2488482.4874999998</v>
      </c>
      <c r="L5750" s="38">
        <f t="shared" si="802"/>
        <v>3176291.4749999996</v>
      </c>
      <c r="M5750" s="39">
        <f t="shared" si="803"/>
        <v>1465735.183951407</v>
      </c>
      <c r="N5750" s="40">
        <f t="shared" si="804"/>
        <v>943162.48934368358</v>
      </c>
      <c r="O5750" s="41">
        <f t="shared" si="805"/>
        <v>0.64347400517537956</v>
      </c>
      <c r="P5750" s="42">
        <f t="shared" si="806"/>
        <v>131902</v>
      </c>
      <c r="Q5750" s="43" t="str">
        <f t="shared" si="807"/>
        <v>MEDIA GEO</v>
      </c>
    </row>
    <row r="5751" spans="2:17" s="44" customFormat="1" ht="20.399999999999999" x14ac:dyDescent="0.3">
      <c r="B5751" s="92">
        <v>5703</v>
      </c>
      <c r="C5751" s="93">
        <v>72154500</v>
      </c>
      <c r="D5751" s="94" t="s">
        <v>1896</v>
      </c>
      <c r="E5751" s="78">
        <v>1812759</v>
      </c>
      <c r="F5751" s="35">
        <f t="shared" si="808"/>
        <v>1905210</v>
      </c>
      <c r="G5751" s="36">
        <v>20762441.699999999</v>
      </c>
      <c r="H5751" s="36">
        <v>21054866.350000001</v>
      </c>
      <c r="I5751" s="37">
        <v>22828948.100000001</v>
      </c>
      <c r="J5751" s="38">
        <f t="shared" si="800"/>
        <v>1905210</v>
      </c>
      <c r="K5751" s="38">
        <f t="shared" si="801"/>
        <v>16637866.5375</v>
      </c>
      <c r="L5751" s="38">
        <f t="shared" si="802"/>
        <v>20908654.024999999</v>
      </c>
      <c r="M5751" s="39">
        <f t="shared" si="803"/>
        <v>11742617.566820178</v>
      </c>
      <c r="N5751" s="40">
        <f t="shared" si="804"/>
        <v>6956097.5997944027</v>
      </c>
      <c r="O5751" s="41">
        <f t="shared" si="805"/>
        <v>0.59238049440096574</v>
      </c>
      <c r="P5751" s="42">
        <f t="shared" si="806"/>
        <v>1905210</v>
      </c>
      <c r="Q5751" s="43" t="str">
        <f t="shared" si="807"/>
        <v>MEDIA GEO</v>
      </c>
    </row>
    <row r="5752" spans="2:17" s="44" customFormat="1" ht="20.399999999999999" x14ac:dyDescent="0.3">
      <c r="B5752" s="92">
        <v>5704</v>
      </c>
      <c r="C5752" s="93">
        <v>72154500</v>
      </c>
      <c r="D5752" s="94" t="s">
        <v>1259</v>
      </c>
      <c r="E5752" s="78">
        <v>357633</v>
      </c>
      <c r="F5752" s="35">
        <f t="shared" si="808"/>
        <v>375872</v>
      </c>
      <c r="G5752" s="36">
        <v>6271240.5</v>
      </c>
      <c r="H5752" s="36">
        <v>6417015.5</v>
      </c>
      <c r="I5752" s="37">
        <v>6938890</v>
      </c>
      <c r="J5752" s="38">
        <f t="shared" si="800"/>
        <v>375872</v>
      </c>
      <c r="K5752" s="38">
        <f t="shared" si="801"/>
        <v>5000754.5</v>
      </c>
      <c r="L5752" s="38">
        <f t="shared" si="802"/>
        <v>6344128</v>
      </c>
      <c r="M5752" s="39">
        <f t="shared" si="803"/>
        <v>3200767.5138276131</v>
      </c>
      <c r="N5752" s="40">
        <f t="shared" si="804"/>
        <v>1997502.7739709616</v>
      </c>
      <c r="O5752" s="41">
        <f t="shared" si="805"/>
        <v>0.6240699348957911</v>
      </c>
      <c r="P5752" s="42">
        <f t="shared" si="806"/>
        <v>375872</v>
      </c>
      <c r="Q5752" s="43" t="str">
        <f t="shared" si="807"/>
        <v>MEDIA GEO</v>
      </c>
    </row>
    <row r="5753" spans="2:17" s="44" customFormat="1" ht="20.399999999999999" x14ac:dyDescent="0.3">
      <c r="B5753" s="92">
        <v>5705</v>
      </c>
      <c r="C5753" s="93">
        <v>72154500</v>
      </c>
      <c r="D5753" s="94" t="s">
        <v>1235</v>
      </c>
      <c r="E5753" s="78">
        <v>411353</v>
      </c>
      <c r="F5753" s="35">
        <f t="shared" si="808"/>
        <v>432332</v>
      </c>
      <c r="G5753" s="36">
        <v>9387618.4499999993</v>
      </c>
      <c r="H5753" s="36">
        <v>9702200.9000000004</v>
      </c>
      <c r="I5753" s="37">
        <v>10408335</v>
      </c>
      <c r="J5753" s="38">
        <f t="shared" si="800"/>
        <v>432332</v>
      </c>
      <c r="K5753" s="38">
        <f t="shared" si="801"/>
        <v>7482621.5875000004</v>
      </c>
      <c r="L5753" s="38">
        <f t="shared" si="802"/>
        <v>9544909.6750000007</v>
      </c>
      <c r="M5753" s="39">
        <f t="shared" si="803"/>
        <v>4499415.3355705133</v>
      </c>
      <c r="N5753" s="40">
        <f t="shared" si="804"/>
        <v>2875862.2062327126</v>
      </c>
      <c r="O5753" s="41">
        <f t="shared" si="805"/>
        <v>0.63916353387013147</v>
      </c>
      <c r="P5753" s="42">
        <f t="shared" si="806"/>
        <v>432332</v>
      </c>
      <c r="Q5753" s="43" t="str">
        <f t="shared" si="807"/>
        <v>MEDIA GEO</v>
      </c>
    </row>
    <row r="5754" spans="2:17" s="44" customFormat="1" ht="20.399999999999999" x14ac:dyDescent="0.3">
      <c r="B5754" s="92">
        <v>5706</v>
      </c>
      <c r="C5754" s="93">
        <v>72154500</v>
      </c>
      <c r="D5754" s="94" t="s">
        <v>1897</v>
      </c>
      <c r="E5754" s="78">
        <v>99083</v>
      </c>
      <c r="F5754" s="35">
        <f t="shared" si="808"/>
        <v>104136</v>
      </c>
      <c r="G5754" s="36">
        <v>6214679.7999999998</v>
      </c>
      <c r="H5754" s="36">
        <v>6457832.5</v>
      </c>
      <c r="I5754" s="37">
        <v>6938890</v>
      </c>
      <c r="J5754" s="38">
        <f t="shared" si="800"/>
        <v>104136</v>
      </c>
      <c r="K5754" s="38">
        <f t="shared" si="801"/>
        <v>4928884.5750000002</v>
      </c>
      <c r="L5754" s="38">
        <f t="shared" si="802"/>
        <v>6336256.1500000004</v>
      </c>
      <c r="M5754" s="39">
        <f t="shared" si="803"/>
        <v>2320593.690365626</v>
      </c>
      <c r="N5754" s="40">
        <f t="shared" si="804"/>
        <v>1567272.2630706071</v>
      </c>
      <c r="O5754" s="41">
        <f t="shared" si="805"/>
        <v>0.67537555996012044</v>
      </c>
      <c r="P5754" s="42">
        <f t="shared" si="806"/>
        <v>104136</v>
      </c>
      <c r="Q5754" s="43" t="str">
        <f t="shared" si="807"/>
        <v>MEDIA GEO</v>
      </c>
    </row>
    <row r="5755" spans="2:17" s="44" customFormat="1" ht="20.399999999999999" x14ac:dyDescent="0.3">
      <c r="B5755" s="92">
        <v>5707</v>
      </c>
      <c r="C5755" s="93">
        <v>72154500</v>
      </c>
      <c r="D5755" s="94" t="s">
        <v>1237</v>
      </c>
      <c r="E5755" s="78">
        <v>74745</v>
      </c>
      <c r="F5755" s="35">
        <f t="shared" si="808"/>
        <v>78557</v>
      </c>
      <c r="G5755" s="36">
        <v>9294030.9000000004</v>
      </c>
      <c r="H5755" s="36">
        <v>9454674.9499999993</v>
      </c>
      <c r="I5755" s="37">
        <v>10408335</v>
      </c>
      <c r="J5755" s="38">
        <f t="shared" si="800"/>
        <v>78557</v>
      </c>
      <c r="K5755" s="38">
        <f t="shared" si="801"/>
        <v>7308899.4625000004</v>
      </c>
      <c r="L5755" s="38">
        <f t="shared" si="802"/>
        <v>9374352.9250000007</v>
      </c>
      <c r="M5755" s="39">
        <f t="shared" si="803"/>
        <v>2911415.6794646881</v>
      </c>
      <c r="N5755" s="40">
        <f t="shared" si="804"/>
        <v>2003133.582392649</v>
      </c>
      <c r="O5755" s="41">
        <f t="shared" si="805"/>
        <v>0.68802733890646572</v>
      </c>
      <c r="P5755" s="42">
        <f t="shared" si="806"/>
        <v>78557</v>
      </c>
      <c r="Q5755" s="43" t="str">
        <f t="shared" si="807"/>
        <v>MEDIA GEO</v>
      </c>
    </row>
    <row r="5756" spans="2:17" s="44" customFormat="1" x14ac:dyDescent="0.3">
      <c r="B5756" s="92">
        <v>5708</v>
      </c>
      <c r="C5756" s="93">
        <v>72154500</v>
      </c>
      <c r="D5756" s="94" t="s">
        <v>1898</v>
      </c>
      <c r="E5756" s="78">
        <v>729644</v>
      </c>
      <c r="F5756" s="35">
        <f t="shared" si="808"/>
        <v>766856</v>
      </c>
      <c r="G5756" s="36">
        <v>1402938.6</v>
      </c>
      <c r="H5756" s="36">
        <v>1452793.65</v>
      </c>
      <c r="I5756" s="37">
        <v>1561250.25</v>
      </c>
      <c r="J5756" s="38">
        <f t="shared" si="800"/>
        <v>766856</v>
      </c>
      <c r="K5756" s="38">
        <f t="shared" si="801"/>
        <v>1295959.625</v>
      </c>
      <c r="L5756" s="38">
        <f t="shared" si="802"/>
        <v>1427866.125</v>
      </c>
      <c r="M5756" s="39">
        <f t="shared" si="803"/>
        <v>1249848.1006090704</v>
      </c>
      <c r="N5756" s="40">
        <f t="shared" si="804"/>
        <v>341526.98960020876</v>
      </c>
      <c r="O5756" s="41">
        <f t="shared" si="805"/>
        <v>0.27325479747001047</v>
      </c>
      <c r="P5756" s="42">
        <f t="shared" si="806"/>
        <v>766856</v>
      </c>
      <c r="Q5756" s="43" t="str">
        <f t="shared" si="807"/>
        <v>MENOR VALOR</v>
      </c>
    </row>
    <row r="5757" spans="2:17" s="44" customFormat="1" ht="20.399999999999999" x14ac:dyDescent="0.3">
      <c r="B5757" s="92">
        <v>5709</v>
      </c>
      <c r="C5757" s="93">
        <v>72154500</v>
      </c>
      <c r="D5757" s="94" t="s">
        <v>1585</v>
      </c>
      <c r="E5757" s="78">
        <v>346845</v>
      </c>
      <c r="F5757" s="35">
        <f t="shared" si="808"/>
        <v>364534</v>
      </c>
      <c r="G5757" s="36">
        <v>2806751.85</v>
      </c>
      <c r="H5757" s="36">
        <v>2845236.45</v>
      </c>
      <c r="I5757" s="37">
        <v>3122500.5</v>
      </c>
      <c r="J5757" s="38">
        <f t="shared" si="800"/>
        <v>364534</v>
      </c>
      <c r="K5757" s="38">
        <f t="shared" si="801"/>
        <v>2284755.7000000002</v>
      </c>
      <c r="L5757" s="38">
        <f t="shared" si="802"/>
        <v>2825994.1500000004</v>
      </c>
      <c r="M5757" s="39">
        <f t="shared" si="803"/>
        <v>1736363.8469134106</v>
      </c>
      <c r="N5757" s="40">
        <f t="shared" si="804"/>
        <v>970030.18738657632</v>
      </c>
      <c r="O5757" s="41">
        <f t="shared" si="805"/>
        <v>0.55865606111928567</v>
      </c>
      <c r="P5757" s="42">
        <f t="shared" si="806"/>
        <v>364534</v>
      </c>
      <c r="Q5757" s="43" t="str">
        <f t="shared" si="807"/>
        <v>MEDIA GEO</v>
      </c>
    </row>
    <row r="5758" spans="2:17" s="44" customFormat="1" ht="30.6" x14ac:dyDescent="0.3">
      <c r="B5758" s="92">
        <v>5710</v>
      </c>
      <c r="C5758" s="93">
        <v>72154500</v>
      </c>
      <c r="D5758" s="94" t="s">
        <v>1238</v>
      </c>
      <c r="E5758" s="78">
        <v>119499</v>
      </c>
      <c r="F5758" s="35">
        <f t="shared" si="808"/>
        <v>125593</v>
      </c>
      <c r="G5758" s="36">
        <v>3147282.25</v>
      </c>
      <c r="H5758" s="36">
        <v>3173230.2</v>
      </c>
      <c r="I5758" s="37">
        <v>3469445</v>
      </c>
      <c r="J5758" s="38">
        <f t="shared" si="800"/>
        <v>125593</v>
      </c>
      <c r="K5758" s="38">
        <f t="shared" si="801"/>
        <v>2478887.6124999998</v>
      </c>
      <c r="L5758" s="38">
        <f t="shared" si="802"/>
        <v>3160256.2250000001</v>
      </c>
      <c r="M5758" s="39">
        <f t="shared" si="803"/>
        <v>1444327.4930820093</v>
      </c>
      <c r="N5758" s="40">
        <f t="shared" si="804"/>
        <v>932486.10264289309</v>
      </c>
      <c r="O5758" s="41">
        <f t="shared" si="805"/>
        <v>0.64561957527588676</v>
      </c>
      <c r="P5758" s="42">
        <f t="shared" si="806"/>
        <v>125593</v>
      </c>
      <c r="Q5758" s="43" t="str">
        <f t="shared" si="807"/>
        <v>MEDIA GEO</v>
      </c>
    </row>
    <row r="5759" spans="2:17" s="44" customFormat="1" x14ac:dyDescent="0.3">
      <c r="B5759" s="92">
        <v>5711</v>
      </c>
      <c r="C5759" s="93">
        <v>72154500</v>
      </c>
      <c r="D5759" s="94" t="s">
        <v>1127</v>
      </c>
      <c r="E5759" s="78">
        <v>144758</v>
      </c>
      <c r="F5759" s="35">
        <f t="shared" si="808"/>
        <v>152141</v>
      </c>
      <c r="G5759" s="36">
        <v>1402938.6</v>
      </c>
      <c r="H5759" s="36">
        <v>1419556.95</v>
      </c>
      <c r="I5759" s="37">
        <v>1561250.25</v>
      </c>
      <c r="J5759" s="38">
        <f t="shared" si="800"/>
        <v>152141</v>
      </c>
      <c r="K5759" s="38">
        <f t="shared" si="801"/>
        <v>1133971.7</v>
      </c>
      <c r="L5759" s="38">
        <f t="shared" si="802"/>
        <v>1411247.7749999999</v>
      </c>
      <c r="M5759" s="39">
        <f t="shared" si="803"/>
        <v>829330.36720605649</v>
      </c>
      <c r="N5759" s="40">
        <f t="shared" si="804"/>
        <v>478845.19369882951</v>
      </c>
      <c r="O5759" s="41">
        <f t="shared" si="805"/>
        <v>0.5773877487593011</v>
      </c>
      <c r="P5759" s="42">
        <f t="shared" si="806"/>
        <v>152141</v>
      </c>
      <c r="Q5759" s="43" t="str">
        <f t="shared" si="807"/>
        <v>MEDIA GEO</v>
      </c>
    </row>
    <row r="5760" spans="2:17" s="44" customFormat="1" ht="20.399999999999999" x14ac:dyDescent="0.3">
      <c r="B5760" s="92">
        <v>5712</v>
      </c>
      <c r="C5760" s="93">
        <v>72154500</v>
      </c>
      <c r="D5760" s="94" t="s">
        <v>1557</v>
      </c>
      <c r="E5760" s="78">
        <v>309380</v>
      </c>
      <c r="F5760" s="35">
        <f t="shared" si="808"/>
        <v>325158</v>
      </c>
      <c r="G5760" s="36">
        <v>7939198.0499999998</v>
      </c>
      <c r="H5760" s="36">
        <v>7991968.5999999996</v>
      </c>
      <c r="I5760" s="37">
        <v>8673612.5</v>
      </c>
      <c r="J5760" s="38">
        <f t="shared" si="800"/>
        <v>325158</v>
      </c>
      <c r="K5760" s="38">
        <f t="shared" si="801"/>
        <v>6232484.2874999996</v>
      </c>
      <c r="L5760" s="38">
        <f t="shared" si="802"/>
        <v>7965583.3249999993</v>
      </c>
      <c r="M5760" s="39">
        <f t="shared" si="803"/>
        <v>3657473.7350350632</v>
      </c>
      <c r="N5760" s="40">
        <f t="shared" si="804"/>
        <v>2356303.0532979276</v>
      </c>
      <c r="O5760" s="41">
        <f t="shared" si="805"/>
        <v>0.64424332859230726</v>
      </c>
      <c r="P5760" s="42">
        <f t="shared" si="806"/>
        <v>325158</v>
      </c>
      <c r="Q5760" s="43" t="str">
        <f t="shared" si="807"/>
        <v>MEDIA GEO</v>
      </c>
    </row>
    <row r="5761" spans="2:17" s="44" customFormat="1" ht="20.399999999999999" x14ac:dyDescent="0.3">
      <c r="B5761" s="92">
        <v>5713</v>
      </c>
      <c r="C5761" s="93">
        <v>72154500</v>
      </c>
      <c r="D5761" s="94" t="s">
        <v>1558</v>
      </c>
      <c r="E5761" s="78">
        <v>217827</v>
      </c>
      <c r="F5761" s="35">
        <f t="shared" si="808"/>
        <v>228936</v>
      </c>
      <c r="G5761" s="36">
        <v>2378464.9</v>
      </c>
      <c r="H5761" s="36">
        <v>2387502.9500000002</v>
      </c>
      <c r="I5761" s="37">
        <v>2602083.75</v>
      </c>
      <c r="J5761" s="38">
        <f t="shared" si="800"/>
        <v>228936</v>
      </c>
      <c r="K5761" s="38">
        <f t="shared" si="801"/>
        <v>1899246.9</v>
      </c>
      <c r="L5761" s="38">
        <f t="shared" si="802"/>
        <v>2382983.9249999998</v>
      </c>
      <c r="M5761" s="39">
        <f t="shared" si="803"/>
        <v>1356185.2172854959</v>
      </c>
      <c r="N5761" s="40">
        <f t="shared" si="804"/>
        <v>797085.56562980218</v>
      </c>
      <c r="O5761" s="41">
        <f t="shared" si="805"/>
        <v>0.58774093351734602</v>
      </c>
      <c r="P5761" s="42">
        <f t="shared" si="806"/>
        <v>228936</v>
      </c>
      <c r="Q5761" s="43" t="str">
        <f t="shared" si="807"/>
        <v>MEDIA GEO</v>
      </c>
    </row>
    <row r="5762" spans="2:17" s="44" customFormat="1" x14ac:dyDescent="0.3">
      <c r="B5762" s="92">
        <v>5714</v>
      </c>
      <c r="C5762" s="93">
        <v>72154500</v>
      </c>
      <c r="D5762" s="94" t="s">
        <v>1559</v>
      </c>
      <c r="E5762" s="78">
        <v>191538</v>
      </c>
      <c r="F5762" s="35">
        <f t="shared" si="808"/>
        <v>201306</v>
      </c>
      <c r="G5762" s="36">
        <v>2939698.65</v>
      </c>
      <c r="H5762" s="36">
        <v>3001215.7</v>
      </c>
      <c r="I5762" s="37">
        <v>3295972.75</v>
      </c>
      <c r="J5762" s="38">
        <f t="shared" si="800"/>
        <v>201306</v>
      </c>
      <c r="K5762" s="38">
        <f t="shared" si="801"/>
        <v>2359548.2749999999</v>
      </c>
      <c r="L5762" s="38">
        <f t="shared" si="802"/>
        <v>2970457.1749999998</v>
      </c>
      <c r="M5762" s="39">
        <f t="shared" si="803"/>
        <v>1555464.4457541474</v>
      </c>
      <c r="N5762" s="40">
        <f t="shared" si="804"/>
        <v>957534.61979379319</v>
      </c>
      <c r="O5762" s="41">
        <f t="shared" si="805"/>
        <v>0.61559402557063569</v>
      </c>
      <c r="P5762" s="42">
        <f t="shared" si="806"/>
        <v>201306</v>
      </c>
      <c r="Q5762" s="43" t="str">
        <f t="shared" si="807"/>
        <v>MEDIA GEO</v>
      </c>
    </row>
    <row r="5763" spans="2:17" s="44" customFormat="1" x14ac:dyDescent="0.3">
      <c r="B5763" s="92">
        <v>5715</v>
      </c>
      <c r="C5763" s="93">
        <v>72154500</v>
      </c>
      <c r="D5763" s="94" t="s">
        <v>1560</v>
      </c>
      <c r="E5763" s="78">
        <v>34114</v>
      </c>
      <c r="F5763" s="35">
        <f t="shared" si="808"/>
        <v>35854</v>
      </c>
      <c r="G5763" s="36">
        <v>2532111.75</v>
      </c>
      <c r="H5763" s="36">
        <v>2549021.65</v>
      </c>
      <c r="I5763" s="37">
        <v>2775556</v>
      </c>
      <c r="J5763" s="38">
        <f t="shared" si="800"/>
        <v>35854</v>
      </c>
      <c r="K5763" s="38">
        <f t="shared" si="801"/>
        <v>1973135.85</v>
      </c>
      <c r="L5763" s="38">
        <f t="shared" si="802"/>
        <v>2540566.7000000002</v>
      </c>
      <c r="M5763" s="39">
        <f t="shared" si="803"/>
        <v>895232.82994513668</v>
      </c>
      <c r="N5763" s="40">
        <f t="shared" si="804"/>
        <v>607672.59826236707</v>
      </c>
      <c r="O5763" s="41">
        <f t="shared" si="805"/>
        <v>0.67878721371244577</v>
      </c>
      <c r="P5763" s="42">
        <f t="shared" si="806"/>
        <v>35854</v>
      </c>
      <c r="Q5763" s="43" t="str">
        <f t="shared" si="807"/>
        <v>MEDIA GEO</v>
      </c>
    </row>
    <row r="5764" spans="2:17" s="44" customFormat="1" ht="20.399999999999999" x14ac:dyDescent="0.3">
      <c r="B5764" s="92">
        <v>5716</v>
      </c>
      <c r="C5764" s="93">
        <v>72154500</v>
      </c>
      <c r="D5764" s="94" t="s">
        <v>1899</v>
      </c>
      <c r="E5764" s="78">
        <v>524004</v>
      </c>
      <c r="F5764" s="35">
        <f t="shared" si="808"/>
        <v>550728</v>
      </c>
      <c r="G5764" s="36">
        <v>6255496.7999999998</v>
      </c>
      <c r="H5764" s="36">
        <v>6321970.2000000002</v>
      </c>
      <c r="I5764" s="37">
        <v>6938890</v>
      </c>
      <c r="J5764" s="38">
        <f t="shared" si="800"/>
        <v>550728</v>
      </c>
      <c r="K5764" s="38">
        <f t="shared" si="801"/>
        <v>5016771.25</v>
      </c>
      <c r="L5764" s="38">
        <f t="shared" si="802"/>
        <v>6288733.5</v>
      </c>
      <c r="M5764" s="39">
        <f t="shared" si="803"/>
        <v>3506189.2406247417</v>
      </c>
      <c r="N5764" s="40">
        <f t="shared" si="804"/>
        <v>2089826.6847797616</v>
      </c>
      <c r="O5764" s="41">
        <f t="shared" si="805"/>
        <v>0.59603932969898421</v>
      </c>
      <c r="P5764" s="42">
        <f t="shared" si="806"/>
        <v>550728</v>
      </c>
      <c r="Q5764" s="43" t="str">
        <f t="shared" si="807"/>
        <v>MEDIA GEO</v>
      </c>
    </row>
    <row r="5765" spans="2:17" s="44" customFormat="1" ht="20.399999999999999" x14ac:dyDescent="0.3">
      <c r="B5765" s="92">
        <v>5717</v>
      </c>
      <c r="C5765" s="93">
        <v>72154500</v>
      </c>
      <c r="D5765" s="94" t="s">
        <v>1900</v>
      </c>
      <c r="E5765" s="78">
        <v>199933</v>
      </c>
      <c r="F5765" s="35">
        <f t="shared" si="808"/>
        <v>210130</v>
      </c>
      <c r="G5765" s="36">
        <v>3170897.8</v>
      </c>
      <c r="H5765" s="36">
        <v>3232706.4</v>
      </c>
      <c r="I5765" s="37">
        <v>3469445</v>
      </c>
      <c r="J5765" s="38">
        <f t="shared" si="800"/>
        <v>210130</v>
      </c>
      <c r="K5765" s="38">
        <f t="shared" si="801"/>
        <v>2520794.7999999998</v>
      </c>
      <c r="L5765" s="38">
        <f t="shared" si="802"/>
        <v>3201802.0999999996</v>
      </c>
      <c r="M5765" s="39">
        <f t="shared" si="803"/>
        <v>1653385.5732679302</v>
      </c>
      <c r="N5765" s="40">
        <f t="shared" si="804"/>
        <v>1020535.8028430315</v>
      </c>
      <c r="O5765" s="41">
        <f t="shared" si="805"/>
        <v>0.61724005540095173</v>
      </c>
      <c r="P5765" s="42">
        <f t="shared" si="806"/>
        <v>210130</v>
      </c>
      <c r="Q5765" s="43" t="str">
        <f t="shared" si="807"/>
        <v>MEDIA GEO</v>
      </c>
    </row>
    <row r="5766" spans="2:17" s="44" customFormat="1" x14ac:dyDescent="0.3">
      <c r="B5766" s="92">
        <v>5718</v>
      </c>
      <c r="C5766" s="93">
        <v>72154500</v>
      </c>
      <c r="D5766" s="94" t="s">
        <v>1901</v>
      </c>
      <c r="E5766" s="78">
        <v>464061</v>
      </c>
      <c r="F5766" s="35">
        <f t="shared" si="808"/>
        <v>487728</v>
      </c>
      <c r="G5766" s="36">
        <v>9428727</v>
      </c>
      <c r="H5766" s="36">
        <v>9522314.5500000007</v>
      </c>
      <c r="I5766" s="37">
        <v>10408335</v>
      </c>
      <c r="J5766" s="38">
        <f t="shared" si="800"/>
        <v>487728</v>
      </c>
      <c r="K5766" s="38">
        <f t="shared" si="801"/>
        <v>7461776.1375000002</v>
      </c>
      <c r="L5766" s="38">
        <f t="shared" si="802"/>
        <v>9475520.7750000004</v>
      </c>
      <c r="M5766" s="39">
        <f t="shared" si="803"/>
        <v>4620496.3747634254</v>
      </c>
      <c r="N5766" s="40">
        <f t="shared" si="804"/>
        <v>2922308.5428685253</v>
      </c>
      <c r="O5766" s="41">
        <f t="shared" si="805"/>
        <v>0.63246636418325308</v>
      </c>
      <c r="P5766" s="42">
        <f t="shared" si="806"/>
        <v>487728</v>
      </c>
      <c r="Q5766" s="43" t="str">
        <f t="shared" si="807"/>
        <v>MEDIA GEO</v>
      </c>
    </row>
    <row r="5767" spans="2:17" s="44" customFormat="1" ht="20.399999999999999" x14ac:dyDescent="0.3">
      <c r="B5767" s="92">
        <v>5719</v>
      </c>
      <c r="C5767" s="93">
        <v>72154500</v>
      </c>
      <c r="D5767" s="94" t="s">
        <v>1902</v>
      </c>
      <c r="E5767" s="78">
        <v>142309</v>
      </c>
      <c r="F5767" s="35">
        <f t="shared" si="808"/>
        <v>149567</v>
      </c>
      <c r="G5767" s="36">
        <v>1893617.25</v>
      </c>
      <c r="H5767" s="36">
        <v>1913734.2</v>
      </c>
      <c r="I5767" s="37">
        <v>2081667</v>
      </c>
      <c r="J5767" s="38">
        <f t="shared" si="800"/>
        <v>149567</v>
      </c>
      <c r="K5767" s="38">
        <f t="shared" si="801"/>
        <v>1509646.3625</v>
      </c>
      <c r="L5767" s="38">
        <f t="shared" si="802"/>
        <v>1903675.7250000001</v>
      </c>
      <c r="M5767" s="39">
        <f t="shared" si="803"/>
        <v>1030635.7784415638</v>
      </c>
      <c r="N5767" s="40">
        <f t="shared" si="804"/>
        <v>623009.70792777766</v>
      </c>
      <c r="O5767" s="41">
        <f t="shared" si="805"/>
        <v>0.60449066581973099</v>
      </c>
      <c r="P5767" s="42">
        <f t="shared" si="806"/>
        <v>149567</v>
      </c>
      <c r="Q5767" s="43" t="str">
        <f t="shared" si="807"/>
        <v>MEDIA GEO</v>
      </c>
    </row>
    <row r="5768" spans="2:17" s="44" customFormat="1" ht="20.399999999999999" x14ac:dyDescent="0.3">
      <c r="B5768" s="92">
        <v>5720</v>
      </c>
      <c r="C5768" s="93">
        <v>72154500</v>
      </c>
      <c r="D5768" s="94" t="s">
        <v>1903</v>
      </c>
      <c r="E5768" s="78">
        <v>83582</v>
      </c>
      <c r="F5768" s="35">
        <f t="shared" si="808"/>
        <v>87845</v>
      </c>
      <c r="G5768" s="36">
        <v>2424821.35</v>
      </c>
      <c r="H5768" s="36">
        <v>2477300.35</v>
      </c>
      <c r="I5768" s="37">
        <v>2706167.1</v>
      </c>
      <c r="J5768" s="38">
        <f t="shared" si="800"/>
        <v>87845</v>
      </c>
      <c r="K5768" s="38">
        <f t="shared" si="801"/>
        <v>1924033.4500000002</v>
      </c>
      <c r="L5768" s="38">
        <f t="shared" si="802"/>
        <v>2451060.85</v>
      </c>
      <c r="M5768" s="39">
        <f t="shared" si="803"/>
        <v>1093156.9419773426</v>
      </c>
      <c r="N5768" s="40">
        <f t="shared" si="804"/>
        <v>710862.89137999597</v>
      </c>
      <c r="O5768" s="41">
        <f t="shared" si="805"/>
        <v>0.650284386516506</v>
      </c>
      <c r="P5768" s="42">
        <f t="shared" si="806"/>
        <v>87845</v>
      </c>
      <c r="Q5768" s="43" t="str">
        <f t="shared" si="807"/>
        <v>MEDIA GEO</v>
      </c>
    </row>
    <row r="5769" spans="2:17" s="44" customFormat="1" x14ac:dyDescent="0.3">
      <c r="B5769" s="92">
        <v>5721</v>
      </c>
      <c r="C5769" s="93">
        <v>72154500</v>
      </c>
      <c r="D5769" s="94" t="s">
        <v>1567</v>
      </c>
      <c r="E5769" s="78">
        <v>544255</v>
      </c>
      <c r="F5769" s="35">
        <f t="shared" si="808"/>
        <v>572012</v>
      </c>
      <c r="G5769" s="36">
        <v>6349084.3499999996</v>
      </c>
      <c r="H5769" s="36">
        <v>6452584.5999999996</v>
      </c>
      <c r="I5769" s="37">
        <v>6938890</v>
      </c>
      <c r="J5769" s="38">
        <f t="shared" ref="J5769:J5832" si="809">MIN(F5769:I5769)</f>
        <v>572012</v>
      </c>
      <c r="K5769" s="38">
        <f t="shared" ref="K5769:K5832" si="810">AVERAGE(F5769:I5769)</f>
        <v>5078142.7374999998</v>
      </c>
      <c r="L5769" s="38">
        <f t="shared" ref="L5769:L5832" si="811">MEDIAN(F5769:I5769)</f>
        <v>6400834.4749999996</v>
      </c>
      <c r="M5769" s="39">
        <f t="shared" ref="M5769:M5832" si="812">GEOMEAN(F5769:I5769)</f>
        <v>3570960.0099264779</v>
      </c>
      <c r="N5769" s="40">
        <f t="shared" ref="N5769:N5832" si="813">STDEVA(J5769,M5769)</f>
        <v>2120576.474244914</v>
      </c>
      <c r="O5769" s="41">
        <f t="shared" ref="O5769:O5832" si="814">N5769/M5769</f>
        <v>0.59383932285720953</v>
      </c>
      <c r="P5769" s="42">
        <f t="shared" ref="P5769:P5832" si="815">ROUND(IF(O5769&lt;=P5764,J5769,M5769),0)</f>
        <v>572012</v>
      </c>
      <c r="Q5769" s="43" t="str">
        <f t="shared" ref="Q5769:Q5832" si="816">IF(O5769&lt;=35%,"MENOR VALOR","MEDIA GEO")</f>
        <v>MEDIA GEO</v>
      </c>
    </row>
    <row r="5770" spans="2:17" s="44" customFormat="1" ht="20.399999999999999" x14ac:dyDescent="0.3">
      <c r="B5770" s="92">
        <v>5722</v>
      </c>
      <c r="C5770" s="93">
        <v>72154500</v>
      </c>
      <c r="D5770" s="94" t="s">
        <v>1904</v>
      </c>
      <c r="E5770" s="78">
        <v>19552</v>
      </c>
      <c r="F5770" s="35">
        <f t="shared" si="808"/>
        <v>20549</v>
      </c>
      <c r="G5770" s="36">
        <v>930919.15</v>
      </c>
      <c r="H5770" s="36">
        <v>963864.3</v>
      </c>
      <c r="I5770" s="37">
        <v>1040833.5</v>
      </c>
      <c r="J5770" s="38">
        <f t="shared" si="809"/>
        <v>20549</v>
      </c>
      <c r="K5770" s="38">
        <f t="shared" si="810"/>
        <v>739041.48750000005</v>
      </c>
      <c r="L5770" s="38">
        <f t="shared" si="811"/>
        <v>947391.72500000009</v>
      </c>
      <c r="M5770" s="39">
        <f t="shared" si="812"/>
        <v>372198.78691402613</v>
      </c>
      <c r="N5770" s="40">
        <f t="shared" si="813"/>
        <v>248653.94892971238</v>
      </c>
      <c r="O5770" s="41">
        <f t="shared" si="814"/>
        <v>0.6680675963276278</v>
      </c>
      <c r="P5770" s="42">
        <f t="shared" si="815"/>
        <v>20549</v>
      </c>
      <c r="Q5770" s="43" t="str">
        <f t="shared" si="816"/>
        <v>MEDIA GEO</v>
      </c>
    </row>
    <row r="5771" spans="2:17" s="44" customFormat="1" x14ac:dyDescent="0.3">
      <c r="B5771" s="92">
        <v>5723</v>
      </c>
      <c r="C5771" s="93">
        <v>72154500</v>
      </c>
      <c r="D5771" s="94" t="s">
        <v>1141</v>
      </c>
      <c r="E5771" s="78">
        <v>120899</v>
      </c>
      <c r="F5771" s="35">
        <f t="shared" si="808"/>
        <v>127065</v>
      </c>
      <c r="G5771" s="36">
        <v>2516659.6</v>
      </c>
      <c r="H5771" s="36">
        <v>2555727.2999999998</v>
      </c>
      <c r="I5771" s="37">
        <v>2775556</v>
      </c>
      <c r="J5771" s="38">
        <f t="shared" si="809"/>
        <v>127065</v>
      </c>
      <c r="K5771" s="38">
        <f t="shared" si="810"/>
        <v>1993751.9750000001</v>
      </c>
      <c r="L5771" s="38">
        <f t="shared" si="811"/>
        <v>2536193.4500000002</v>
      </c>
      <c r="M5771" s="39">
        <f t="shared" si="812"/>
        <v>1227237.8216166187</v>
      </c>
      <c r="N5771" s="40">
        <f t="shared" si="813"/>
        <v>777939.66264224891</v>
      </c>
      <c r="O5771" s="41">
        <f t="shared" si="814"/>
        <v>0.63389479116401637</v>
      </c>
      <c r="P5771" s="42">
        <f t="shared" si="815"/>
        <v>127065</v>
      </c>
      <c r="Q5771" s="43" t="str">
        <f t="shared" si="816"/>
        <v>MEDIA GEO</v>
      </c>
    </row>
    <row r="5772" spans="2:17" s="44" customFormat="1" x14ac:dyDescent="0.3">
      <c r="B5772" s="92">
        <v>5724</v>
      </c>
      <c r="C5772" s="93">
        <v>72154500</v>
      </c>
      <c r="D5772" s="94" t="s">
        <v>1142</v>
      </c>
      <c r="E5772" s="78">
        <v>97610</v>
      </c>
      <c r="F5772" s="35">
        <f t="shared" si="808"/>
        <v>102588</v>
      </c>
      <c r="G5772" s="36">
        <v>2180794</v>
      </c>
      <c r="H5772" s="36">
        <v>2219570.15</v>
      </c>
      <c r="I5772" s="37">
        <v>2428611.5</v>
      </c>
      <c r="J5772" s="38">
        <f t="shared" si="809"/>
        <v>102588</v>
      </c>
      <c r="K5772" s="38">
        <f t="shared" si="810"/>
        <v>1732890.9125000001</v>
      </c>
      <c r="L5772" s="38">
        <f t="shared" si="811"/>
        <v>2200182.0750000002</v>
      </c>
      <c r="M5772" s="39">
        <f t="shared" si="812"/>
        <v>1047935.4506380589</v>
      </c>
      <c r="N5772" s="40">
        <f t="shared" si="813"/>
        <v>668461.59292358637</v>
      </c>
      <c r="O5772" s="41">
        <f t="shared" si="814"/>
        <v>0.63788432056247224</v>
      </c>
      <c r="P5772" s="42">
        <f t="shared" si="815"/>
        <v>102588</v>
      </c>
      <c r="Q5772" s="43" t="str">
        <f t="shared" si="816"/>
        <v>MEDIA GEO</v>
      </c>
    </row>
    <row r="5773" spans="2:17" s="44" customFormat="1" x14ac:dyDescent="0.3">
      <c r="B5773" s="92">
        <v>5725</v>
      </c>
      <c r="C5773" s="93">
        <v>72154500</v>
      </c>
      <c r="D5773" s="94" t="s">
        <v>1202</v>
      </c>
      <c r="E5773" s="78">
        <v>138867</v>
      </c>
      <c r="F5773" s="35">
        <f t="shared" si="808"/>
        <v>145949</v>
      </c>
      <c r="G5773" s="36">
        <v>2532111.75</v>
      </c>
      <c r="H5773" s="36">
        <v>2579342.85</v>
      </c>
      <c r="I5773" s="37">
        <v>2775556</v>
      </c>
      <c r="J5773" s="38">
        <f t="shared" si="809"/>
        <v>145949</v>
      </c>
      <c r="K5773" s="38">
        <f t="shared" si="810"/>
        <v>2008239.9</v>
      </c>
      <c r="L5773" s="38">
        <f t="shared" si="811"/>
        <v>2555727.2999999998</v>
      </c>
      <c r="M5773" s="39">
        <f t="shared" si="812"/>
        <v>1275368.7307933238</v>
      </c>
      <c r="N5773" s="40">
        <f t="shared" si="813"/>
        <v>798620.35044984426</v>
      </c>
      <c r="O5773" s="41">
        <f t="shared" si="814"/>
        <v>0.62618780840978794</v>
      </c>
      <c r="P5773" s="42">
        <f t="shared" si="815"/>
        <v>145949</v>
      </c>
      <c r="Q5773" s="43" t="str">
        <f t="shared" si="816"/>
        <v>MEDIA GEO</v>
      </c>
    </row>
    <row r="5774" spans="2:17" s="44" customFormat="1" x14ac:dyDescent="0.3">
      <c r="B5774" s="92">
        <v>5726</v>
      </c>
      <c r="C5774" s="93">
        <v>72154500</v>
      </c>
      <c r="D5774" s="94" t="s">
        <v>1446</v>
      </c>
      <c r="E5774" s="78">
        <v>1797129</v>
      </c>
      <c r="F5774" s="35">
        <f t="shared" si="808"/>
        <v>1888783</v>
      </c>
      <c r="G5774" s="36">
        <v>18326541.449999999</v>
      </c>
      <c r="H5774" s="36">
        <v>18406426.149999999</v>
      </c>
      <c r="I5774" s="37">
        <v>20122781</v>
      </c>
      <c r="J5774" s="38">
        <f t="shared" si="809"/>
        <v>1888783</v>
      </c>
      <c r="K5774" s="38">
        <f t="shared" si="810"/>
        <v>14686132.899999999</v>
      </c>
      <c r="L5774" s="38">
        <f t="shared" si="811"/>
        <v>18366483.799999997</v>
      </c>
      <c r="M5774" s="39">
        <f t="shared" si="812"/>
        <v>10640940.45666511</v>
      </c>
      <c r="N5774" s="40">
        <f t="shared" si="813"/>
        <v>6188709.8876203066</v>
      </c>
      <c r="O5774" s="41">
        <f t="shared" si="814"/>
        <v>0.58159425972014689</v>
      </c>
      <c r="P5774" s="42">
        <f t="shared" si="815"/>
        <v>1888783</v>
      </c>
      <c r="Q5774" s="43" t="str">
        <f t="shared" si="816"/>
        <v>MEDIA GEO</v>
      </c>
    </row>
    <row r="5775" spans="2:17" s="44" customFormat="1" x14ac:dyDescent="0.3">
      <c r="B5775" s="92">
        <v>5727</v>
      </c>
      <c r="C5775" s="93">
        <v>72154500</v>
      </c>
      <c r="D5775" s="94" t="s">
        <v>1905</v>
      </c>
      <c r="E5775" s="78">
        <v>791244</v>
      </c>
      <c r="F5775" s="35">
        <f t="shared" si="808"/>
        <v>831597</v>
      </c>
      <c r="G5775" s="36">
        <v>3147573.8</v>
      </c>
      <c r="H5775" s="36">
        <v>3155737.2</v>
      </c>
      <c r="I5775" s="37">
        <v>3469445</v>
      </c>
      <c r="J5775" s="38">
        <f t="shared" si="809"/>
        <v>831597</v>
      </c>
      <c r="K5775" s="38">
        <f t="shared" si="810"/>
        <v>2651088.25</v>
      </c>
      <c r="L5775" s="38">
        <f t="shared" si="811"/>
        <v>3151655.5</v>
      </c>
      <c r="M5775" s="39">
        <f t="shared" si="812"/>
        <v>2313728.6164613054</v>
      </c>
      <c r="N5775" s="40">
        <f t="shared" si="813"/>
        <v>1048025.3166107681</v>
      </c>
      <c r="O5775" s="41">
        <f t="shared" si="814"/>
        <v>0.45295948243647233</v>
      </c>
      <c r="P5775" s="42">
        <f t="shared" si="815"/>
        <v>831597</v>
      </c>
      <c r="Q5775" s="43" t="str">
        <f t="shared" si="816"/>
        <v>MEDIA GEO</v>
      </c>
    </row>
    <row r="5776" spans="2:17" s="44" customFormat="1" x14ac:dyDescent="0.3">
      <c r="B5776" s="92">
        <v>5728</v>
      </c>
      <c r="C5776" s="93">
        <v>72154500</v>
      </c>
      <c r="D5776" s="94" t="s">
        <v>1241</v>
      </c>
      <c r="E5776" s="78">
        <v>125501</v>
      </c>
      <c r="F5776" s="35">
        <f t="shared" si="808"/>
        <v>131902</v>
      </c>
      <c r="G5776" s="36">
        <v>2521324.4</v>
      </c>
      <c r="H5776" s="36">
        <v>2574094.9500000002</v>
      </c>
      <c r="I5776" s="37">
        <v>2775556</v>
      </c>
      <c r="J5776" s="38">
        <f t="shared" si="809"/>
        <v>131902</v>
      </c>
      <c r="K5776" s="38">
        <f t="shared" si="810"/>
        <v>2000719.3374999999</v>
      </c>
      <c r="L5776" s="38">
        <f t="shared" si="811"/>
        <v>2547709.6749999998</v>
      </c>
      <c r="M5776" s="39">
        <f t="shared" si="812"/>
        <v>1241548.4327541378</v>
      </c>
      <c r="N5776" s="40">
        <f t="shared" si="813"/>
        <v>784638.51731991314</v>
      </c>
      <c r="O5776" s="41">
        <f t="shared" si="814"/>
        <v>0.63198381683696592</v>
      </c>
      <c r="P5776" s="42">
        <f t="shared" si="815"/>
        <v>131902</v>
      </c>
      <c r="Q5776" s="43" t="str">
        <f t="shared" si="816"/>
        <v>MEDIA GEO</v>
      </c>
    </row>
    <row r="5777" spans="2:17" s="44" customFormat="1" x14ac:dyDescent="0.3">
      <c r="B5777" s="92">
        <v>5729</v>
      </c>
      <c r="C5777" s="93">
        <v>72154500</v>
      </c>
      <c r="D5777" s="94" t="s">
        <v>1148</v>
      </c>
      <c r="E5777" s="78">
        <v>468093</v>
      </c>
      <c r="F5777" s="35">
        <f t="shared" si="808"/>
        <v>491966</v>
      </c>
      <c r="G5777" s="36">
        <v>6297771.5499999998</v>
      </c>
      <c r="H5777" s="36">
        <v>6344419.5499999998</v>
      </c>
      <c r="I5777" s="37">
        <v>6938890</v>
      </c>
      <c r="J5777" s="38">
        <f t="shared" si="809"/>
        <v>491966</v>
      </c>
      <c r="K5777" s="38">
        <f t="shared" si="810"/>
        <v>5018261.7750000004</v>
      </c>
      <c r="L5777" s="38">
        <f t="shared" si="811"/>
        <v>6321095.5499999998</v>
      </c>
      <c r="M5777" s="39">
        <f t="shared" si="812"/>
        <v>3417440.5825216807</v>
      </c>
      <c r="N5777" s="40">
        <f t="shared" si="813"/>
        <v>2068622.9154899647</v>
      </c>
      <c r="O5777" s="41">
        <f t="shared" si="814"/>
        <v>0.60531349866617357</v>
      </c>
      <c r="P5777" s="42">
        <f t="shared" si="815"/>
        <v>491966</v>
      </c>
      <c r="Q5777" s="43" t="str">
        <f t="shared" si="816"/>
        <v>MEDIA GEO</v>
      </c>
    </row>
    <row r="5778" spans="2:17" s="44" customFormat="1" x14ac:dyDescent="0.3">
      <c r="B5778" s="92">
        <v>5730</v>
      </c>
      <c r="C5778" s="93">
        <v>72154500</v>
      </c>
      <c r="D5778" s="94" t="s">
        <v>1364</v>
      </c>
      <c r="E5778" s="78">
        <v>353306</v>
      </c>
      <c r="F5778" s="35">
        <f t="shared" si="808"/>
        <v>371325</v>
      </c>
      <c r="G5778" s="36">
        <v>12376880.6</v>
      </c>
      <c r="H5778" s="36">
        <v>12813039.4</v>
      </c>
      <c r="I5778" s="37">
        <v>13877780</v>
      </c>
      <c r="J5778" s="38">
        <f t="shared" si="809"/>
        <v>371325</v>
      </c>
      <c r="K5778" s="38">
        <f t="shared" si="810"/>
        <v>9859756.25</v>
      </c>
      <c r="L5778" s="38">
        <f t="shared" si="811"/>
        <v>12594960</v>
      </c>
      <c r="M5778" s="39">
        <f t="shared" si="812"/>
        <v>5346682.4071242474</v>
      </c>
      <c r="N5778" s="40">
        <f t="shared" si="813"/>
        <v>3518108.9614042738</v>
      </c>
      <c r="O5778" s="41">
        <f t="shared" si="814"/>
        <v>0.65799849205865113</v>
      </c>
      <c r="P5778" s="42">
        <f t="shared" si="815"/>
        <v>371325</v>
      </c>
      <c r="Q5778" s="43" t="str">
        <f t="shared" si="816"/>
        <v>MEDIA GEO</v>
      </c>
    </row>
    <row r="5779" spans="2:17" s="44" customFormat="1" x14ac:dyDescent="0.3">
      <c r="B5779" s="92">
        <v>5731</v>
      </c>
      <c r="C5779" s="93">
        <v>72154500</v>
      </c>
      <c r="D5779" s="94" t="s">
        <v>1906</v>
      </c>
      <c r="E5779" s="78">
        <v>431751</v>
      </c>
      <c r="F5779" s="35">
        <f t="shared" si="808"/>
        <v>453770</v>
      </c>
      <c r="G5779" s="36">
        <v>9476541.1999999993</v>
      </c>
      <c r="H5779" s="36">
        <v>9518232.8499999996</v>
      </c>
      <c r="I5779" s="37">
        <v>10408335</v>
      </c>
      <c r="J5779" s="38">
        <f t="shared" si="809"/>
        <v>453770</v>
      </c>
      <c r="K5779" s="38">
        <f t="shared" si="810"/>
        <v>7464219.7624999993</v>
      </c>
      <c r="L5779" s="38">
        <f t="shared" si="811"/>
        <v>9497387.0249999985</v>
      </c>
      <c r="M5779" s="39">
        <f t="shared" si="812"/>
        <v>4543136.7089536646</v>
      </c>
      <c r="N5779" s="40">
        <f t="shared" si="813"/>
        <v>2891618.9306596508</v>
      </c>
      <c r="O5779" s="41">
        <f t="shared" si="814"/>
        <v>0.63648072155980162</v>
      </c>
      <c r="P5779" s="42">
        <f t="shared" si="815"/>
        <v>453770</v>
      </c>
      <c r="Q5779" s="43" t="str">
        <f t="shared" si="816"/>
        <v>MEDIA GEO</v>
      </c>
    </row>
    <row r="5780" spans="2:17" s="44" customFormat="1" x14ac:dyDescent="0.3">
      <c r="B5780" s="92">
        <v>5732</v>
      </c>
      <c r="C5780" s="93">
        <v>72154500</v>
      </c>
      <c r="D5780" s="94" t="s">
        <v>1907</v>
      </c>
      <c r="E5780" s="78">
        <v>600148</v>
      </c>
      <c r="F5780" s="35">
        <f t="shared" si="808"/>
        <v>630756</v>
      </c>
      <c r="G5780" s="36">
        <v>7821703.4000000004</v>
      </c>
      <c r="H5780" s="36">
        <v>8083515.2999999998</v>
      </c>
      <c r="I5780" s="37">
        <v>8673612.5</v>
      </c>
      <c r="J5780" s="38">
        <f t="shared" si="809"/>
        <v>630756</v>
      </c>
      <c r="K5780" s="38">
        <f t="shared" si="810"/>
        <v>6302396.7999999998</v>
      </c>
      <c r="L5780" s="38">
        <f t="shared" si="811"/>
        <v>7952609.3499999996</v>
      </c>
      <c r="M5780" s="39">
        <f t="shared" si="812"/>
        <v>4312615.6401084885</v>
      </c>
      <c r="N5780" s="40">
        <f t="shared" si="813"/>
        <v>2603467.9188977736</v>
      </c>
      <c r="O5780" s="41">
        <f t="shared" si="814"/>
        <v>0.60368651791845762</v>
      </c>
      <c r="P5780" s="42">
        <f t="shared" si="815"/>
        <v>630756</v>
      </c>
      <c r="Q5780" s="43" t="str">
        <f t="shared" si="816"/>
        <v>MEDIA GEO</v>
      </c>
    </row>
    <row r="5781" spans="2:17" s="44" customFormat="1" x14ac:dyDescent="0.3">
      <c r="B5781" s="92">
        <v>5733</v>
      </c>
      <c r="C5781" s="93">
        <v>72154500</v>
      </c>
      <c r="D5781" s="94" t="s">
        <v>1908</v>
      </c>
      <c r="E5781" s="78">
        <v>247651</v>
      </c>
      <c r="F5781" s="35">
        <f t="shared" si="808"/>
        <v>260281</v>
      </c>
      <c r="G5781" s="36">
        <v>3147282.25</v>
      </c>
      <c r="H5781" s="36">
        <v>3154571</v>
      </c>
      <c r="I5781" s="37">
        <v>3469445</v>
      </c>
      <c r="J5781" s="38">
        <f t="shared" si="809"/>
        <v>260281</v>
      </c>
      <c r="K5781" s="38">
        <f t="shared" si="810"/>
        <v>2507894.8125</v>
      </c>
      <c r="L5781" s="38">
        <f t="shared" si="811"/>
        <v>3150926.625</v>
      </c>
      <c r="M5781" s="39">
        <f t="shared" si="812"/>
        <v>1730392.4764912568</v>
      </c>
      <c r="N5781" s="40">
        <f t="shared" si="813"/>
        <v>1039525.7941271354</v>
      </c>
      <c r="O5781" s="41">
        <f t="shared" si="814"/>
        <v>0.60074567374159971</v>
      </c>
      <c r="P5781" s="42">
        <f t="shared" si="815"/>
        <v>260281</v>
      </c>
      <c r="Q5781" s="43" t="str">
        <f t="shared" si="816"/>
        <v>MEDIA GEO</v>
      </c>
    </row>
    <row r="5782" spans="2:17" s="44" customFormat="1" x14ac:dyDescent="0.3">
      <c r="B5782" s="92">
        <v>5734</v>
      </c>
      <c r="C5782" s="93">
        <v>72154500</v>
      </c>
      <c r="D5782" s="94" t="s">
        <v>1588</v>
      </c>
      <c r="E5782" s="78">
        <v>220939</v>
      </c>
      <c r="F5782" s="35">
        <f t="shared" si="808"/>
        <v>232207</v>
      </c>
      <c r="G5782" s="36">
        <v>3161859.75</v>
      </c>
      <c r="H5782" s="36">
        <v>3181976.7</v>
      </c>
      <c r="I5782" s="37">
        <v>3469445</v>
      </c>
      <c r="J5782" s="38">
        <f t="shared" si="809"/>
        <v>232207</v>
      </c>
      <c r="K5782" s="38">
        <f t="shared" si="810"/>
        <v>2511372.1124999998</v>
      </c>
      <c r="L5782" s="38">
        <f t="shared" si="811"/>
        <v>3171918.2250000001</v>
      </c>
      <c r="M5782" s="39">
        <f t="shared" si="812"/>
        <v>1687305.522787686</v>
      </c>
      <c r="N5782" s="40">
        <f t="shared" si="813"/>
        <v>1028910.0327577008</v>
      </c>
      <c r="O5782" s="41">
        <f t="shared" si="814"/>
        <v>0.60979474011190604</v>
      </c>
      <c r="P5782" s="42">
        <f t="shared" si="815"/>
        <v>232207</v>
      </c>
      <c r="Q5782" s="43" t="str">
        <f t="shared" si="816"/>
        <v>MEDIA GEO</v>
      </c>
    </row>
    <row r="5783" spans="2:17" s="44" customFormat="1" ht="20.399999999999999" x14ac:dyDescent="0.3">
      <c r="B5783" s="92">
        <v>5735</v>
      </c>
      <c r="C5783" s="93">
        <v>72154500</v>
      </c>
      <c r="D5783" s="94" t="s">
        <v>1589</v>
      </c>
      <c r="E5783" s="78">
        <v>285852</v>
      </c>
      <c r="F5783" s="35">
        <f t="shared" si="808"/>
        <v>300430</v>
      </c>
      <c r="G5783" s="36">
        <v>6820229.1500000004</v>
      </c>
      <c r="H5783" s="36">
        <v>6989619.7000000002</v>
      </c>
      <c r="I5783" s="37">
        <v>7632779</v>
      </c>
      <c r="J5783" s="38">
        <f t="shared" si="809"/>
        <v>300430</v>
      </c>
      <c r="K5783" s="38">
        <f t="shared" si="810"/>
        <v>5435764.4625000004</v>
      </c>
      <c r="L5783" s="38">
        <f t="shared" si="811"/>
        <v>6904924.4250000007</v>
      </c>
      <c r="M5783" s="39">
        <f t="shared" si="812"/>
        <v>3233475.873155172</v>
      </c>
      <c r="N5783" s="40">
        <f t="shared" si="813"/>
        <v>2073976.6264392403</v>
      </c>
      <c r="O5783" s="41">
        <f t="shared" si="814"/>
        <v>0.64140779390306335</v>
      </c>
      <c r="P5783" s="42">
        <f t="shared" si="815"/>
        <v>300430</v>
      </c>
      <c r="Q5783" s="43" t="str">
        <f t="shared" si="816"/>
        <v>MEDIA GEO</v>
      </c>
    </row>
    <row r="5784" spans="2:17" s="44" customFormat="1" ht="20.399999999999999" x14ac:dyDescent="0.3">
      <c r="B5784" s="92">
        <v>5736</v>
      </c>
      <c r="C5784" s="93">
        <v>72154500</v>
      </c>
      <c r="D5784" s="94" t="s">
        <v>1717</v>
      </c>
      <c r="E5784" s="78">
        <v>663717</v>
      </c>
      <c r="F5784" s="35">
        <f t="shared" si="808"/>
        <v>697567</v>
      </c>
      <c r="G5784" s="36">
        <v>10764026</v>
      </c>
      <c r="H5784" s="36">
        <v>10949160.25</v>
      </c>
      <c r="I5784" s="37">
        <v>11796113</v>
      </c>
      <c r="J5784" s="38">
        <f t="shared" si="809"/>
        <v>697567</v>
      </c>
      <c r="K5784" s="38">
        <f t="shared" si="810"/>
        <v>8551716.5625</v>
      </c>
      <c r="L5784" s="38">
        <f t="shared" si="811"/>
        <v>10856593.125</v>
      </c>
      <c r="M5784" s="39">
        <f t="shared" si="812"/>
        <v>5580461.2959676664</v>
      </c>
      <c r="N5784" s="40">
        <f t="shared" si="813"/>
        <v>3452727.6684958502</v>
      </c>
      <c r="O5784" s="41">
        <f t="shared" si="814"/>
        <v>0.61871725030880953</v>
      </c>
      <c r="P5784" s="42">
        <f t="shared" si="815"/>
        <v>697567</v>
      </c>
      <c r="Q5784" s="43" t="str">
        <f t="shared" si="816"/>
        <v>MEDIA GEO</v>
      </c>
    </row>
    <row r="5785" spans="2:17" s="44" customFormat="1" ht="20.399999999999999" x14ac:dyDescent="0.3">
      <c r="B5785" s="92">
        <v>5737</v>
      </c>
      <c r="C5785" s="93">
        <v>72154500</v>
      </c>
      <c r="D5785" s="94" t="s">
        <v>1590</v>
      </c>
      <c r="E5785" s="78">
        <v>89528</v>
      </c>
      <c r="F5785" s="35">
        <f t="shared" si="808"/>
        <v>94094</v>
      </c>
      <c r="G5785" s="36">
        <v>8895773.5999999996</v>
      </c>
      <c r="H5785" s="36">
        <v>8938631.4499999993</v>
      </c>
      <c r="I5785" s="37">
        <v>9714446</v>
      </c>
      <c r="J5785" s="38">
        <f t="shared" si="809"/>
        <v>94094</v>
      </c>
      <c r="K5785" s="38">
        <f t="shared" si="810"/>
        <v>6910736.2624999993</v>
      </c>
      <c r="L5785" s="38">
        <f t="shared" si="811"/>
        <v>8917202.5249999985</v>
      </c>
      <c r="M5785" s="39">
        <f t="shared" si="812"/>
        <v>2919837.4903460336</v>
      </c>
      <c r="N5785" s="40">
        <f t="shared" si="813"/>
        <v>1998102.3839174239</v>
      </c>
      <c r="O5785" s="41">
        <f t="shared" si="814"/>
        <v>0.68431972345167269</v>
      </c>
      <c r="P5785" s="42">
        <f t="shared" si="815"/>
        <v>94094</v>
      </c>
      <c r="Q5785" s="43" t="str">
        <f t="shared" si="816"/>
        <v>MEDIA GEO</v>
      </c>
    </row>
    <row r="5786" spans="2:17" s="44" customFormat="1" ht="20.399999999999999" x14ac:dyDescent="0.3">
      <c r="B5786" s="92">
        <v>5738</v>
      </c>
      <c r="C5786" s="93">
        <v>72154500</v>
      </c>
      <c r="D5786" s="94" t="s">
        <v>1576</v>
      </c>
      <c r="E5786" s="78">
        <v>586138</v>
      </c>
      <c r="F5786" s="35">
        <f t="shared" si="808"/>
        <v>616031</v>
      </c>
      <c r="G5786" s="36">
        <v>12600791</v>
      </c>
      <c r="H5786" s="36">
        <v>12670471.449999999</v>
      </c>
      <c r="I5786" s="37">
        <v>13877780</v>
      </c>
      <c r="J5786" s="38">
        <f t="shared" si="809"/>
        <v>616031</v>
      </c>
      <c r="K5786" s="38">
        <f t="shared" si="810"/>
        <v>9941268.3625000007</v>
      </c>
      <c r="L5786" s="38">
        <f t="shared" si="811"/>
        <v>12635631.225</v>
      </c>
      <c r="M5786" s="39">
        <f t="shared" si="812"/>
        <v>6078246.1993233375</v>
      </c>
      <c r="N5786" s="40">
        <f t="shared" si="813"/>
        <v>3862369.4077417618</v>
      </c>
      <c r="O5786" s="41">
        <f t="shared" si="814"/>
        <v>0.63544142193051367</v>
      </c>
      <c r="P5786" s="42">
        <f t="shared" si="815"/>
        <v>616031</v>
      </c>
      <c r="Q5786" s="43" t="str">
        <f t="shared" si="816"/>
        <v>MEDIA GEO</v>
      </c>
    </row>
    <row r="5787" spans="2:17" s="44" customFormat="1" x14ac:dyDescent="0.3">
      <c r="B5787" s="92">
        <v>5739</v>
      </c>
      <c r="C5787" s="93">
        <v>72154500</v>
      </c>
      <c r="D5787" s="94" t="s">
        <v>1592</v>
      </c>
      <c r="E5787" s="78">
        <v>123366</v>
      </c>
      <c r="F5787" s="35">
        <f t="shared" si="808"/>
        <v>129658</v>
      </c>
      <c r="G5787" s="36">
        <v>1089522.3500000001</v>
      </c>
      <c r="H5787" s="36">
        <v>1124508.3500000001</v>
      </c>
      <c r="I5787" s="37">
        <v>1214305.75</v>
      </c>
      <c r="J5787" s="38">
        <f t="shared" si="809"/>
        <v>129658</v>
      </c>
      <c r="K5787" s="38">
        <f t="shared" si="810"/>
        <v>889498.61250000005</v>
      </c>
      <c r="L5787" s="38">
        <f t="shared" si="811"/>
        <v>1107015.3500000001</v>
      </c>
      <c r="M5787" s="39">
        <f t="shared" si="812"/>
        <v>662722.24665677722</v>
      </c>
      <c r="N5787" s="40">
        <f t="shared" si="813"/>
        <v>376933.34361910558</v>
      </c>
      <c r="O5787" s="41">
        <f t="shared" si="814"/>
        <v>0.5687651886150108</v>
      </c>
      <c r="P5787" s="42">
        <f t="shared" si="815"/>
        <v>129658</v>
      </c>
      <c r="Q5787" s="43" t="str">
        <f t="shared" si="816"/>
        <v>MEDIA GEO</v>
      </c>
    </row>
    <row r="5788" spans="2:17" s="44" customFormat="1" ht="25.5" customHeight="1" x14ac:dyDescent="0.3">
      <c r="B5788" s="92">
        <v>5740</v>
      </c>
      <c r="C5788" s="93">
        <v>72154500</v>
      </c>
      <c r="D5788" s="94" t="s">
        <v>1715</v>
      </c>
      <c r="E5788" s="78">
        <v>663846</v>
      </c>
      <c r="F5788" s="35">
        <f t="shared" si="808"/>
        <v>697702</v>
      </c>
      <c r="G5788" s="36">
        <v>14038132.5</v>
      </c>
      <c r="H5788" s="36">
        <v>14406360.15</v>
      </c>
      <c r="I5788" s="37">
        <v>15612502.5</v>
      </c>
      <c r="J5788" s="38">
        <f t="shared" si="809"/>
        <v>697702</v>
      </c>
      <c r="K5788" s="38">
        <f t="shared" si="810"/>
        <v>11188674.2875</v>
      </c>
      <c r="L5788" s="38">
        <f t="shared" si="811"/>
        <v>14222246.324999999</v>
      </c>
      <c r="M5788" s="39">
        <f t="shared" si="812"/>
        <v>6850961.444568079</v>
      </c>
      <c r="N5788" s="40">
        <f t="shared" si="813"/>
        <v>4351011.4796542572</v>
      </c>
      <c r="O5788" s="41">
        <f t="shared" si="814"/>
        <v>0.6350950176641329</v>
      </c>
      <c r="P5788" s="42">
        <f t="shared" si="815"/>
        <v>697702</v>
      </c>
      <c r="Q5788" s="43" t="str">
        <f t="shared" si="816"/>
        <v>MEDIA GEO</v>
      </c>
    </row>
    <row r="5789" spans="2:17" s="44" customFormat="1" x14ac:dyDescent="0.3">
      <c r="B5789" s="92">
        <v>5741</v>
      </c>
      <c r="C5789" s="93">
        <v>72154500</v>
      </c>
      <c r="D5789" s="94" t="s">
        <v>1213</v>
      </c>
      <c r="E5789" s="78">
        <v>134099</v>
      </c>
      <c r="F5789" s="35">
        <f t="shared" si="808"/>
        <v>140938</v>
      </c>
      <c r="G5789" s="36">
        <v>2514910.2999999998</v>
      </c>
      <c r="H5789" s="36">
        <v>2587506.25</v>
      </c>
      <c r="I5789" s="37">
        <v>2775556</v>
      </c>
      <c r="J5789" s="38">
        <f t="shared" si="809"/>
        <v>140938</v>
      </c>
      <c r="K5789" s="38">
        <f t="shared" si="810"/>
        <v>2004727.6375</v>
      </c>
      <c r="L5789" s="38">
        <f t="shared" si="811"/>
        <v>2551208.2749999999</v>
      </c>
      <c r="M5789" s="39">
        <f t="shared" si="812"/>
        <v>1263122.5874733117</v>
      </c>
      <c r="N5789" s="40">
        <f t="shared" si="813"/>
        <v>793504.33154540707</v>
      </c>
      <c r="O5789" s="41">
        <f t="shared" si="814"/>
        <v>0.62820848856221789</v>
      </c>
      <c r="P5789" s="42">
        <f t="shared" si="815"/>
        <v>140938</v>
      </c>
      <c r="Q5789" s="43" t="str">
        <f t="shared" si="816"/>
        <v>MEDIA GEO</v>
      </c>
    </row>
    <row r="5790" spans="2:17" s="44" customFormat="1" x14ac:dyDescent="0.3">
      <c r="B5790" s="92">
        <v>5742</v>
      </c>
      <c r="C5790" s="93">
        <v>72154500</v>
      </c>
      <c r="D5790" s="94" t="s">
        <v>1370</v>
      </c>
      <c r="E5790" s="78">
        <v>12721</v>
      </c>
      <c r="F5790" s="35">
        <f t="shared" si="808"/>
        <v>13370</v>
      </c>
      <c r="G5790" s="36">
        <v>630331.1</v>
      </c>
      <c r="H5790" s="36">
        <v>633246.6</v>
      </c>
      <c r="I5790" s="37">
        <v>693889</v>
      </c>
      <c r="J5790" s="38">
        <f t="shared" si="809"/>
        <v>13370</v>
      </c>
      <c r="K5790" s="38">
        <f t="shared" si="810"/>
        <v>492709.17499999999</v>
      </c>
      <c r="L5790" s="38">
        <f t="shared" si="811"/>
        <v>631788.85</v>
      </c>
      <c r="M5790" s="39">
        <f t="shared" si="812"/>
        <v>246683.86998302984</v>
      </c>
      <c r="N5790" s="40">
        <f t="shared" si="813"/>
        <v>164977.8196098769</v>
      </c>
      <c r="O5790" s="41">
        <f t="shared" si="814"/>
        <v>0.66878235541394027</v>
      </c>
      <c r="P5790" s="42">
        <f t="shared" si="815"/>
        <v>13370</v>
      </c>
      <c r="Q5790" s="43" t="str">
        <f t="shared" si="816"/>
        <v>MEDIA GEO</v>
      </c>
    </row>
    <row r="5791" spans="2:17" s="44" customFormat="1" ht="20.399999999999999" x14ac:dyDescent="0.3">
      <c r="B5791" s="92">
        <v>5743</v>
      </c>
      <c r="C5791" s="93">
        <v>72154500</v>
      </c>
      <c r="D5791" s="94" t="s">
        <v>1458</v>
      </c>
      <c r="E5791" s="78">
        <v>1320826</v>
      </c>
      <c r="F5791" s="35">
        <f t="shared" si="808"/>
        <v>1388188</v>
      </c>
      <c r="G5791" s="36">
        <v>2481090.5</v>
      </c>
      <c r="H5791" s="36">
        <v>2552520.25</v>
      </c>
      <c r="I5791" s="37">
        <v>2775556</v>
      </c>
      <c r="J5791" s="38">
        <f t="shared" si="809"/>
        <v>1388188</v>
      </c>
      <c r="K5791" s="38">
        <f t="shared" si="810"/>
        <v>2299338.6875</v>
      </c>
      <c r="L5791" s="38">
        <f t="shared" si="811"/>
        <v>2516805.375</v>
      </c>
      <c r="M5791" s="39">
        <f t="shared" si="812"/>
        <v>2222555.0182013004</v>
      </c>
      <c r="N5791" s="40">
        <f t="shared" si="813"/>
        <v>589986.57656853972</v>
      </c>
      <c r="O5791" s="41">
        <f t="shared" si="814"/>
        <v>0.26545420551434185</v>
      </c>
      <c r="P5791" s="42">
        <f t="shared" si="815"/>
        <v>1388188</v>
      </c>
      <c r="Q5791" s="43" t="str">
        <f t="shared" si="816"/>
        <v>MENOR VALOR</v>
      </c>
    </row>
    <row r="5792" spans="2:17" ht="31.5" customHeight="1" x14ac:dyDescent="0.3">
      <c r="B5792" s="133" t="s">
        <v>1909</v>
      </c>
      <c r="C5792" s="134"/>
      <c r="D5792" s="135"/>
      <c r="E5792" s="51"/>
      <c r="F5792" s="52"/>
      <c r="G5792" s="36"/>
      <c r="H5792" s="36"/>
      <c r="I5792" s="37"/>
      <c r="J5792" s="38"/>
      <c r="K5792" s="38"/>
      <c r="L5792" s="38"/>
      <c r="M5792" s="39"/>
      <c r="N5792" s="40"/>
      <c r="O5792" s="53"/>
      <c r="P5792" s="42"/>
      <c r="Q5792" s="43" t="str">
        <f t="shared" si="816"/>
        <v>MENOR VALOR</v>
      </c>
    </row>
    <row r="5793" spans="2:17" s="44" customFormat="1" x14ac:dyDescent="0.3">
      <c r="B5793" s="92">
        <v>5744</v>
      </c>
      <c r="C5793" s="93">
        <v>72154500</v>
      </c>
      <c r="D5793" s="94" t="s">
        <v>1275</v>
      </c>
      <c r="E5793" s="78">
        <v>6370</v>
      </c>
      <c r="F5793" s="35">
        <f t="shared" si="808"/>
        <v>6695</v>
      </c>
      <c r="G5793" s="36">
        <v>500008.25</v>
      </c>
      <c r="H5793" s="36">
        <v>510795.6</v>
      </c>
      <c r="I5793" s="37">
        <v>555111.19999999995</v>
      </c>
      <c r="J5793" s="38">
        <f t="shared" si="809"/>
        <v>6695</v>
      </c>
      <c r="K5793" s="38">
        <f t="shared" si="810"/>
        <v>393152.51249999995</v>
      </c>
      <c r="L5793" s="38">
        <f t="shared" si="811"/>
        <v>505401.92499999999</v>
      </c>
      <c r="M5793" s="39">
        <f t="shared" si="812"/>
        <v>175524.89512540851</v>
      </c>
      <c r="N5793" s="40">
        <f t="shared" si="813"/>
        <v>119380.76371019</v>
      </c>
      <c r="O5793" s="41">
        <f t="shared" si="814"/>
        <v>0.68013579284519832</v>
      </c>
      <c r="P5793" s="42">
        <f t="shared" si="815"/>
        <v>6695</v>
      </c>
      <c r="Q5793" s="43" t="str">
        <f t="shared" si="816"/>
        <v>MEDIA GEO</v>
      </c>
    </row>
    <row r="5794" spans="2:17" s="44" customFormat="1" x14ac:dyDescent="0.3">
      <c r="B5794" s="92">
        <v>5745</v>
      </c>
      <c r="C5794" s="93">
        <v>72154500</v>
      </c>
      <c r="D5794" s="94" t="s">
        <v>908</v>
      </c>
      <c r="E5794" s="78">
        <v>4879</v>
      </c>
      <c r="F5794" s="35">
        <f t="shared" si="808"/>
        <v>5128</v>
      </c>
      <c r="G5794" s="36">
        <v>559484.44999999995</v>
      </c>
      <c r="H5794" s="36">
        <v>580767.6</v>
      </c>
      <c r="I5794" s="37">
        <v>624500.1</v>
      </c>
      <c r="J5794" s="38">
        <f t="shared" si="809"/>
        <v>5128</v>
      </c>
      <c r="K5794" s="38">
        <f t="shared" si="810"/>
        <v>442470.03749999998</v>
      </c>
      <c r="L5794" s="38">
        <f t="shared" si="811"/>
        <v>570126.02499999991</v>
      </c>
      <c r="M5794" s="39">
        <f t="shared" si="812"/>
        <v>179604.71444351855</v>
      </c>
      <c r="N5794" s="40">
        <f t="shared" si="813"/>
        <v>123373.66794216081</v>
      </c>
      <c r="O5794" s="41">
        <f t="shared" si="814"/>
        <v>0.68691775894868801</v>
      </c>
      <c r="P5794" s="42">
        <f t="shared" si="815"/>
        <v>5128</v>
      </c>
      <c r="Q5794" s="43" t="str">
        <f t="shared" si="816"/>
        <v>MEDIA GEO</v>
      </c>
    </row>
    <row r="5795" spans="2:17" s="44" customFormat="1" x14ac:dyDescent="0.3">
      <c r="B5795" s="92">
        <v>5746</v>
      </c>
      <c r="C5795" s="93">
        <v>72154500</v>
      </c>
      <c r="D5795" s="94" t="s">
        <v>1382</v>
      </c>
      <c r="E5795" s="78">
        <v>8303</v>
      </c>
      <c r="F5795" s="35">
        <f t="shared" si="808"/>
        <v>8726</v>
      </c>
      <c r="G5795" s="36">
        <v>505547.7</v>
      </c>
      <c r="H5795" s="36">
        <v>509920.95</v>
      </c>
      <c r="I5795" s="37">
        <v>555111.19999999995</v>
      </c>
      <c r="J5795" s="38">
        <f t="shared" si="809"/>
        <v>8726</v>
      </c>
      <c r="K5795" s="38">
        <f t="shared" si="810"/>
        <v>394826.46250000002</v>
      </c>
      <c r="L5795" s="38">
        <f t="shared" si="811"/>
        <v>507734.32500000001</v>
      </c>
      <c r="M5795" s="39">
        <f t="shared" si="812"/>
        <v>187981.47290902206</v>
      </c>
      <c r="N5795" s="40">
        <f t="shared" si="813"/>
        <v>126752.76045877096</v>
      </c>
      <c r="O5795" s="41">
        <f t="shared" si="814"/>
        <v>0.67428326045788489</v>
      </c>
      <c r="P5795" s="42">
        <f t="shared" si="815"/>
        <v>8726</v>
      </c>
      <c r="Q5795" s="43" t="str">
        <f t="shared" si="816"/>
        <v>MEDIA GEO</v>
      </c>
    </row>
    <row r="5796" spans="2:17" s="44" customFormat="1" x14ac:dyDescent="0.3">
      <c r="B5796" s="92">
        <v>5747</v>
      </c>
      <c r="C5796" s="93">
        <v>72154500</v>
      </c>
      <c r="D5796" s="94" t="s">
        <v>1858</v>
      </c>
      <c r="E5796" s="78">
        <v>8027</v>
      </c>
      <c r="F5796" s="35">
        <f t="shared" si="808"/>
        <v>8436</v>
      </c>
      <c r="G5796" s="36">
        <v>497967.4</v>
      </c>
      <c r="H5796" s="36">
        <v>511378.7</v>
      </c>
      <c r="I5796" s="37">
        <v>555111.19999999995</v>
      </c>
      <c r="J5796" s="38">
        <f t="shared" si="809"/>
        <v>8436</v>
      </c>
      <c r="K5796" s="38">
        <f t="shared" si="810"/>
        <v>393223.32500000001</v>
      </c>
      <c r="L5796" s="38">
        <f t="shared" si="811"/>
        <v>504673.05000000005</v>
      </c>
      <c r="M5796" s="39">
        <f t="shared" si="812"/>
        <v>185829.65770908954</v>
      </c>
      <c r="N5796" s="40">
        <f t="shared" si="813"/>
        <v>125436.25830558248</v>
      </c>
      <c r="O5796" s="41">
        <f t="shared" si="814"/>
        <v>0.67500666929037223</v>
      </c>
      <c r="P5796" s="42">
        <f t="shared" si="815"/>
        <v>8436</v>
      </c>
      <c r="Q5796" s="43" t="str">
        <f t="shared" si="816"/>
        <v>MEDIA GEO</v>
      </c>
    </row>
    <row r="5797" spans="2:17" s="44" customFormat="1" x14ac:dyDescent="0.3">
      <c r="B5797" s="92">
        <v>5748</v>
      </c>
      <c r="C5797" s="93">
        <v>72154500</v>
      </c>
      <c r="D5797" s="94" t="s">
        <v>1272</v>
      </c>
      <c r="E5797" s="78">
        <v>7346</v>
      </c>
      <c r="F5797" s="35">
        <f t="shared" ref="F5797:F5860" si="817">ROUND(E5797*($C$5+1),0)</f>
        <v>7721</v>
      </c>
      <c r="G5797" s="36">
        <v>592721.15</v>
      </c>
      <c r="H5797" s="36">
        <v>614587.4</v>
      </c>
      <c r="I5797" s="37">
        <v>659194.55000000005</v>
      </c>
      <c r="J5797" s="38">
        <f t="shared" si="809"/>
        <v>7721</v>
      </c>
      <c r="K5797" s="38">
        <f t="shared" si="810"/>
        <v>468556.02500000002</v>
      </c>
      <c r="L5797" s="38">
        <f t="shared" si="811"/>
        <v>603654.27500000002</v>
      </c>
      <c r="M5797" s="39">
        <f t="shared" si="812"/>
        <v>207505.83302470541</v>
      </c>
      <c r="N5797" s="40">
        <f t="shared" si="813"/>
        <v>141269.21020999132</v>
      </c>
      <c r="O5797" s="41">
        <f t="shared" si="814"/>
        <v>0.68079633305137965</v>
      </c>
      <c r="P5797" s="42">
        <f t="shared" si="815"/>
        <v>207506</v>
      </c>
      <c r="Q5797" s="43" t="str">
        <f t="shared" si="816"/>
        <v>MEDIA GEO</v>
      </c>
    </row>
    <row r="5798" spans="2:17" s="44" customFormat="1" x14ac:dyDescent="0.3">
      <c r="B5798" s="92">
        <v>5749</v>
      </c>
      <c r="C5798" s="93">
        <v>72154500</v>
      </c>
      <c r="D5798" s="94" t="s">
        <v>1859</v>
      </c>
      <c r="E5798" s="78">
        <v>5781</v>
      </c>
      <c r="F5798" s="35">
        <f t="shared" si="817"/>
        <v>6076</v>
      </c>
      <c r="G5798" s="36">
        <v>439657.4</v>
      </c>
      <c r="H5798" s="36">
        <v>441406.7</v>
      </c>
      <c r="I5798" s="37">
        <v>485722.3</v>
      </c>
      <c r="J5798" s="38">
        <f t="shared" si="809"/>
        <v>6076</v>
      </c>
      <c r="K5798" s="38">
        <f t="shared" si="810"/>
        <v>343215.60000000003</v>
      </c>
      <c r="L5798" s="38">
        <f t="shared" si="811"/>
        <v>440532.05000000005</v>
      </c>
      <c r="M5798" s="39">
        <f t="shared" si="812"/>
        <v>154699.80955542962</v>
      </c>
      <c r="N5798" s="40">
        <f t="shared" si="813"/>
        <v>105092.90358242227</v>
      </c>
      <c r="O5798" s="41">
        <f t="shared" si="814"/>
        <v>0.67933440826096825</v>
      </c>
      <c r="P5798" s="42">
        <f t="shared" si="815"/>
        <v>6076</v>
      </c>
      <c r="Q5798" s="43" t="str">
        <f t="shared" si="816"/>
        <v>MEDIA GEO</v>
      </c>
    </row>
    <row r="5799" spans="2:17" s="44" customFormat="1" x14ac:dyDescent="0.3">
      <c r="B5799" s="92">
        <v>5750</v>
      </c>
      <c r="C5799" s="93">
        <v>72154500</v>
      </c>
      <c r="D5799" s="94" t="s">
        <v>1274</v>
      </c>
      <c r="E5799" s="78">
        <v>5486</v>
      </c>
      <c r="F5799" s="35">
        <f t="shared" si="817"/>
        <v>5766</v>
      </c>
      <c r="G5799" s="36">
        <v>471727.9</v>
      </c>
      <c r="H5799" s="36">
        <v>483681.45</v>
      </c>
      <c r="I5799" s="37">
        <v>520416.75</v>
      </c>
      <c r="J5799" s="38">
        <f t="shared" si="809"/>
        <v>5766</v>
      </c>
      <c r="K5799" s="38">
        <f t="shared" si="810"/>
        <v>370398.02500000002</v>
      </c>
      <c r="L5799" s="38">
        <f t="shared" si="811"/>
        <v>477704.67500000005</v>
      </c>
      <c r="M5799" s="39">
        <f t="shared" si="812"/>
        <v>161759.2872954325</v>
      </c>
      <c r="N5799" s="40">
        <f t="shared" si="813"/>
        <v>110303.91126618163</v>
      </c>
      <c r="O5799" s="41">
        <f t="shared" si="814"/>
        <v>0.68190156565616999</v>
      </c>
      <c r="P5799" s="42">
        <f t="shared" si="815"/>
        <v>5766</v>
      </c>
      <c r="Q5799" s="43" t="str">
        <f t="shared" si="816"/>
        <v>MEDIA GEO</v>
      </c>
    </row>
    <row r="5800" spans="2:17" s="44" customFormat="1" x14ac:dyDescent="0.3">
      <c r="B5800" s="92">
        <v>5751</v>
      </c>
      <c r="C5800" s="93">
        <v>72154500</v>
      </c>
      <c r="D5800" s="94" t="s">
        <v>1383</v>
      </c>
      <c r="E5800" s="78">
        <v>73272</v>
      </c>
      <c r="F5800" s="35">
        <f t="shared" si="817"/>
        <v>77009</v>
      </c>
      <c r="G5800" s="36">
        <v>760362.4</v>
      </c>
      <c r="H5800" s="36">
        <v>770566.65</v>
      </c>
      <c r="I5800" s="37">
        <v>832666.8</v>
      </c>
      <c r="J5800" s="38">
        <f t="shared" si="809"/>
        <v>77009</v>
      </c>
      <c r="K5800" s="38">
        <f t="shared" si="810"/>
        <v>610151.21250000002</v>
      </c>
      <c r="L5800" s="38">
        <f t="shared" si="811"/>
        <v>765464.52500000002</v>
      </c>
      <c r="M5800" s="39">
        <f t="shared" si="812"/>
        <v>440261.68723011296</v>
      </c>
      <c r="N5800" s="40">
        <f t="shared" si="813"/>
        <v>256858.43842464889</v>
      </c>
      <c r="O5800" s="41">
        <f t="shared" si="814"/>
        <v>0.5834221915621649</v>
      </c>
      <c r="P5800" s="42">
        <f t="shared" si="815"/>
        <v>77009</v>
      </c>
      <c r="Q5800" s="43" t="str">
        <f t="shared" si="816"/>
        <v>MEDIA GEO</v>
      </c>
    </row>
    <row r="5801" spans="2:17" s="44" customFormat="1" x14ac:dyDescent="0.3">
      <c r="B5801" s="92">
        <v>5752</v>
      </c>
      <c r="C5801" s="93">
        <v>72154500</v>
      </c>
      <c r="D5801" s="94" t="s">
        <v>1373</v>
      </c>
      <c r="E5801" s="78">
        <v>8303</v>
      </c>
      <c r="F5801" s="35">
        <f t="shared" si="817"/>
        <v>8726</v>
      </c>
      <c r="G5801" s="36">
        <v>2450186.2000000002</v>
      </c>
      <c r="H5801" s="36">
        <v>2495376.4500000002</v>
      </c>
      <c r="I5801" s="37">
        <v>2706167.1</v>
      </c>
      <c r="J5801" s="38">
        <f t="shared" si="809"/>
        <v>8726</v>
      </c>
      <c r="K5801" s="38">
        <f t="shared" si="810"/>
        <v>1915113.9375</v>
      </c>
      <c r="L5801" s="38">
        <f t="shared" si="811"/>
        <v>2472781.3250000002</v>
      </c>
      <c r="M5801" s="39">
        <f t="shared" si="812"/>
        <v>616419.32423074997</v>
      </c>
      <c r="N5801" s="40">
        <f t="shared" si="813"/>
        <v>429704.07044535864</v>
      </c>
      <c r="O5801" s="41">
        <f t="shared" si="814"/>
        <v>0.69709701424691795</v>
      </c>
      <c r="P5801" s="42">
        <f t="shared" si="815"/>
        <v>8726</v>
      </c>
      <c r="Q5801" s="43" t="str">
        <f t="shared" si="816"/>
        <v>MEDIA GEO</v>
      </c>
    </row>
    <row r="5802" spans="2:17" s="44" customFormat="1" x14ac:dyDescent="0.3">
      <c r="B5802" s="92">
        <v>5753</v>
      </c>
      <c r="C5802" s="93">
        <v>72154500</v>
      </c>
      <c r="D5802" s="94" t="s">
        <v>1910</v>
      </c>
      <c r="E5802" s="78">
        <v>10991</v>
      </c>
      <c r="F5802" s="35">
        <f t="shared" si="817"/>
        <v>11552</v>
      </c>
      <c r="G5802" s="36">
        <v>1521599.45</v>
      </c>
      <c r="H5802" s="36">
        <v>1535010.75</v>
      </c>
      <c r="I5802" s="37">
        <v>1665333.6</v>
      </c>
      <c r="J5802" s="38">
        <f t="shared" si="809"/>
        <v>11552</v>
      </c>
      <c r="K5802" s="38">
        <f t="shared" si="810"/>
        <v>1183373.9500000002</v>
      </c>
      <c r="L5802" s="38">
        <f t="shared" si="811"/>
        <v>1528305.1</v>
      </c>
      <c r="M5802" s="39">
        <f t="shared" si="812"/>
        <v>460407.66699552664</v>
      </c>
      <c r="N5802" s="40">
        <f t="shared" si="813"/>
        <v>317388.88590654772</v>
      </c>
      <c r="O5802" s="41">
        <f t="shared" si="814"/>
        <v>0.6893649012791776</v>
      </c>
      <c r="P5802" s="42">
        <f t="shared" si="815"/>
        <v>11552</v>
      </c>
      <c r="Q5802" s="43" t="str">
        <f t="shared" si="816"/>
        <v>MEDIA GEO</v>
      </c>
    </row>
    <row r="5803" spans="2:17" s="44" customFormat="1" x14ac:dyDescent="0.3">
      <c r="B5803" s="92">
        <v>5754</v>
      </c>
      <c r="C5803" s="93">
        <v>72154500</v>
      </c>
      <c r="D5803" s="94" t="s">
        <v>1861</v>
      </c>
      <c r="E5803" s="78">
        <v>9168</v>
      </c>
      <c r="F5803" s="35">
        <f t="shared" si="817"/>
        <v>9636</v>
      </c>
      <c r="G5803" s="36">
        <v>82217.100000000006</v>
      </c>
      <c r="H5803" s="36">
        <v>82800.2</v>
      </c>
      <c r="I5803" s="37">
        <v>90205.57</v>
      </c>
      <c r="J5803" s="38">
        <f t="shared" si="809"/>
        <v>9636</v>
      </c>
      <c r="K5803" s="38">
        <f t="shared" si="810"/>
        <v>66214.717499999999</v>
      </c>
      <c r="L5803" s="38">
        <f t="shared" si="811"/>
        <v>82508.649999999994</v>
      </c>
      <c r="M5803" s="39">
        <f t="shared" si="812"/>
        <v>49320.891896942681</v>
      </c>
      <c r="N5803" s="40">
        <f t="shared" si="813"/>
        <v>28061.456170983241</v>
      </c>
      <c r="O5803" s="41">
        <f t="shared" si="814"/>
        <v>0.56895678670244654</v>
      </c>
      <c r="P5803" s="42">
        <f t="shared" si="815"/>
        <v>9636</v>
      </c>
      <c r="Q5803" s="43" t="str">
        <f t="shared" si="816"/>
        <v>MEDIA GEO</v>
      </c>
    </row>
    <row r="5804" spans="2:17" s="44" customFormat="1" x14ac:dyDescent="0.3">
      <c r="B5804" s="92">
        <v>5755</v>
      </c>
      <c r="C5804" s="93">
        <v>72154500</v>
      </c>
      <c r="D5804" s="94" t="s">
        <v>1471</v>
      </c>
      <c r="E5804" s="78">
        <v>4787</v>
      </c>
      <c r="F5804" s="35">
        <f t="shared" si="817"/>
        <v>5031</v>
      </c>
      <c r="G5804" s="36">
        <v>37901.5</v>
      </c>
      <c r="H5804" s="36">
        <v>38193.050000000003</v>
      </c>
      <c r="I5804" s="37">
        <v>41633.339999999997</v>
      </c>
      <c r="J5804" s="38">
        <f t="shared" si="809"/>
        <v>5031</v>
      </c>
      <c r="K5804" s="38">
        <f t="shared" si="810"/>
        <v>30689.7225</v>
      </c>
      <c r="L5804" s="38">
        <f t="shared" si="811"/>
        <v>38047.275000000001</v>
      </c>
      <c r="M5804" s="39">
        <f t="shared" si="812"/>
        <v>23465.730442465745</v>
      </c>
      <c r="N5804" s="40">
        <f t="shared" si="813"/>
        <v>13035.32290521361</v>
      </c>
      <c r="O5804" s="41">
        <f t="shared" si="814"/>
        <v>0.55550467253402391</v>
      </c>
      <c r="P5804" s="42">
        <f t="shared" si="815"/>
        <v>5031</v>
      </c>
      <c r="Q5804" s="43" t="str">
        <f t="shared" si="816"/>
        <v>MEDIA GEO</v>
      </c>
    </row>
    <row r="5805" spans="2:17" s="44" customFormat="1" x14ac:dyDescent="0.3">
      <c r="B5805" s="92">
        <v>5756</v>
      </c>
      <c r="C5805" s="93">
        <v>72154500</v>
      </c>
      <c r="D5805" s="94" t="s">
        <v>1862</v>
      </c>
      <c r="E5805" s="78">
        <v>7585</v>
      </c>
      <c r="F5805" s="35">
        <f t="shared" si="817"/>
        <v>7972</v>
      </c>
      <c r="G5805" s="36">
        <v>559484.44999999995</v>
      </c>
      <c r="H5805" s="36">
        <v>576977.44999999995</v>
      </c>
      <c r="I5805" s="37">
        <v>624500.1</v>
      </c>
      <c r="J5805" s="38">
        <f t="shared" si="809"/>
        <v>7972</v>
      </c>
      <c r="K5805" s="38">
        <f t="shared" si="810"/>
        <v>442233.5</v>
      </c>
      <c r="L5805" s="38">
        <f t="shared" si="811"/>
        <v>568230.94999999995</v>
      </c>
      <c r="M5805" s="39">
        <f t="shared" si="812"/>
        <v>200221.94029443187</v>
      </c>
      <c r="N5805" s="40">
        <f t="shared" si="813"/>
        <v>135941.23646490168</v>
      </c>
      <c r="O5805" s="41">
        <f t="shared" si="814"/>
        <v>0.67895274746112411</v>
      </c>
      <c r="P5805" s="42">
        <f t="shared" si="815"/>
        <v>7972</v>
      </c>
      <c r="Q5805" s="43" t="str">
        <f t="shared" si="816"/>
        <v>MEDIA GEO</v>
      </c>
    </row>
    <row r="5806" spans="2:17" s="44" customFormat="1" x14ac:dyDescent="0.3">
      <c r="B5806" s="92">
        <v>5757</v>
      </c>
      <c r="C5806" s="93">
        <v>72154500</v>
      </c>
      <c r="D5806" s="94" t="s">
        <v>1863</v>
      </c>
      <c r="E5806" s="78">
        <v>11893</v>
      </c>
      <c r="F5806" s="35">
        <f t="shared" si="817"/>
        <v>12500</v>
      </c>
      <c r="G5806" s="36">
        <v>790392.05</v>
      </c>
      <c r="H5806" s="36">
        <v>806718.85</v>
      </c>
      <c r="I5806" s="37">
        <v>867361.25</v>
      </c>
      <c r="J5806" s="38">
        <f t="shared" si="809"/>
        <v>12500</v>
      </c>
      <c r="K5806" s="38">
        <f t="shared" si="810"/>
        <v>619243.03749999998</v>
      </c>
      <c r="L5806" s="38">
        <f t="shared" si="811"/>
        <v>798555.45</v>
      </c>
      <c r="M5806" s="39">
        <f t="shared" si="812"/>
        <v>288349.1657603932</v>
      </c>
      <c r="N5806" s="40">
        <f t="shared" si="813"/>
        <v>195054.81569382601</v>
      </c>
      <c r="O5806" s="41">
        <f t="shared" si="814"/>
        <v>0.67645354610080222</v>
      </c>
      <c r="P5806" s="42">
        <f t="shared" si="815"/>
        <v>12500</v>
      </c>
      <c r="Q5806" s="43" t="str">
        <f t="shared" si="816"/>
        <v>MEDIA GEO</v>
      </c>
    </row>
    <row r="5807" spans="2:17" s="44" customFormat="1" x14ac:dyDescent="0.3">
      <c r="B5807" s="92">
        <v>5758</v>
      </c>
      <c r="C5807" s="93">
        <v>72154500</v>
      </c>
      <c r="D5807" s="94" t="s">
        <v>1864</v>
      </c>
      <c r="E5807" s="78">
        <v>4695</v>
      </c>
      <c r="F5807" s="35">
        <f t="shared" si="817"/>
        <v>4934</v>
      </c>
      <c r="G5807" s="36">
        <v>373767.1</v>
      </c>
      <c r="H5807" s="36">
        <v>386012.2</v>
      </c>
      <c r="I5807" s="37">
        <v>416333.4</v>
      </c>
      <c r="J5807" s="38">
        <f t="shared" si="809"/>
        <v>4934</v>
      </c>
      <c r="K5807" s="38">
        <f t="shared" si="810"/>
        <v>295261.67500000005</v>
      </c>
      <c r="L5807" s="38">
        <f t="shared" si="811"/>
        <v>379889.65</v>
      </c>
      <c r="M5807" s="39">
        <f t="shared" si="812"/>
        <v>131208.0934857043</v>
      </c>
      <c r="N5807" s="40">
        <f t="shared" si="813"/>
        <v>89289.267791925566</v>
      </c>
      <c r="O5807" s="41">
        <f t="shared" si="814"/>
        <v>0.68051646373212504</v>
      </c>
      <c r="P5807" s="42">
        <f t="shared" si="815"/>
        <v>4934</v>
      </c>
      <c r="Q5807" s="43" t="str">
        <f t="shared" si="816"/>
        <v>MEDIA GEO</v>
      </c>
    </row>
    <row r="5808" spans="2:17" s="44" customFormat="1" x14ac:dyDescent="0.3">
      <c r="B5808" s="92">
        <v>5759</v>
      </c>
      <c r="C5808" s="93">
        <v>72154500</v>
      </c>
      <c r="D5808" s="94" t="s">
        <v>1865</v>
      </c>
      <c r="E5808" s="78">
        <v>76567</v>
      </c>
      <c r="F5808" s="35">
        <f t="shared" si="817"/>
        <v>80472</v>
      </c>
      <c r="G5808" s="36">
        <v>567647.85</v>
      </c>
      <c r="H5808" s="36">
        <v>572895.75</v>
      </c>
      <c r="I5808" s="37">
        <v>624500.1</v>
      </c>
      <c r="J5808" s="38">
        <f t="shared" si="809"/>
        <v>80472</v>
      </c>
      <c r="K5808" s="38">
        <f t="shared" si="810"/>
        <v>461378.92500000005</v>
      </c>
      <c r="L5808" s="38">
        <f t="shared" si="811"/>
        <v>570271.80000000005</v>
      </c>
      <c r="M5808" s="39">
        <f t="shared" si="812"/>
        <v>357546.86649878399</v>
      </c>
      <c r="N5808" s="40">
        <f t="shared" si="813"/>
        <v>195921.51699764753</v>
      </c>
      <c r="O5808" s="41">
        <f t="shared" si="814"/>
        <v>0.54796038045634465</v>
      </c>
      <c r="P5808" s="42">
        <f t="shared" si="815"/>
        <v>80472</v>
      </c>
      <c r="Q5808" s="43" t="str">
        <f t="shared" si="816"/>
        <v>MEDIA GEO</v>
      </c>
    </row>
    <row r="5809" spans="2:17" s="44" customFormat="1" x14ac:dyDescent="0.3">
      <c r="B5809" s="92">
        <v>5760</v>
      </c>
      <c r="C5809" s="93">
        <v>72154500</v>
      </c>
      <c r="D5809" s="94" t="s">
        <v>1866</v>
      </c>
      <c r="E5809" s="78">
        <v>50941</v>
      </c>
      <c r="F5809" s="35">
        <f t="shared" si="817"/>
        <v>53539</v>
      </c>
      <c r="G5809" s="36">
        <v>683684.75</v>
      </c>
      <c r="H5809" s="36">
        <v>705259.45</v>
      </c>
      <c r="I5809" s="37">
        <v>763277.9</v>
      </c>
      <c r="J5809" s="38">
        <f t="shared" si="809"/>
        <v>53539</v>
      </c>
      <c r="K5809" s="38">
        <f t="shared" si="810"/>
        <v>551440.27500000002</v>
      </c>
      <c r="L5809" s="38">
        <f t="shared" si="811"/>
        <v>694472.1</v>
      </c>
      <c r="M5809" s="39">
        <f t="shared" si="812"/>
        <v>374661.81918293028</v>
      </c>
      <c r="N5809" s="40">
        <f t="shared" si="813"/>
        <v>227068.12303799152</v>
      </c>
      <c r="O5809" s="41">
        <f t="shared" si="814"/>
        <v>0.60606155047553567</v>
      </c>
      <c r="P5809" s="42">
        <f t="shared" si="815"/>
        <v>53539</v>
      </c>
      <c r="Q5809" s="43" t="str">
        <f t="shared" si="816"/>
        <v>MEDIA GEO</v>
      </c>
    </row>
    <row r="5810" spans="2:17" s="44" customFormat="1" x14ac:dyDescent="0.3">
      <c r="B5810" s="92">
        <v>5761</v>
      </c>
      <c r="C5810" s="93">
        <v>72154500</v>
      </c>
      <c r="D5810" s="94" t="s">
        <v>1286</v>
      </c>
      <c r="E5810" s="78">
        <v>25167</v>
      </c>
      <c r="F5810" s="35">
        <f t="shared" si="817"/>
        <v>26451</v>
      </c>
      <c r="G5810" s="36">
        <v>1089522.3500000001</v>
      </c>
      <c r="H5810" s="36">
        <v>1116053.3999999999</v>
      </c>
      <c r="I5810" s="37">
        <v>1214305.75</v>
      </c>
      <c r="J5810" s="38">
        <f t="shared" si="809"/>
        <v>26451</v>
      </c>
      <c r="K5810" s="38">
        <f t="shared" si="810"/>
        <v>861583.125</v>
      </c>
      <c r="L5810" s="38">
        <f t="shared" si="811"/>
        <v>1102787.875</v>
      </c>
      <c r="M5810" s="39">
        <f t="shared" si="812"/>
        <v>444552.25378772186</v>
      </c>
      <c r="N5810" s="40">
        <f t="shared" si="813"/>
        <v>295642.23177589581</v>
      </c>
      <c r="O5810" s="41">
        <f t="shared" si="814"/>
        <v>0.66503370359037239</v>
      </c>
      <c r="P5810" s="42">
        <f t="shared" si="815"/>
        <v>26451</v>
      </c>
      <c r="Q5810" s="43" t="str">
        <f t="shared" si="816"/>
        <v>MEDIA GEO</v>
      </c>
    </row>
    <row r="5811" spans="2:17" s="44" customFormat="1" x14ac:dyDescent="0.3">
      <c r="B5811" s="92">
        <v>5762</v>
      </c>
      <c r="C5811" s="93">
        <v>72154500</v>
      </c>
      <c r="D5811" s="94" t="s">
        <v>1287</v>
      </c>
      <c r="E5811" s="78">
        <v>101402</v>
      </c>
      <c r="F5811" s="35">
        <f t="shared" si="817"/>
        <v>106574</v>
      </c>
      <c r="G5811" s="36">
        <v>2185458.7999999998</v>
      </c>
      <c r="H5811" s="36">
        <v>2240270.2000000002</v>
      </c>
      <c r="I5811" s="37">
        <v>2428611.5</v>
      </c>
      <c r="J5811" s="38">
        <f t="shared" si="809"/>
        <v>106574</v>
      </c>
      <c r="K5811" s="38">
        <f t="shared" si="810"/>
        <v>1740228.625</v>
      </c>
      <c r="L5811" s="38">
        <f t="shared" si="811"/>
        <v>2212864.5</v>
      </c>
      <c r="M5811" s="39">
        <f t="shared" si="812"/>
        <v>1060994.3831109544</v>
      </c>
      <c r="N5811" s="40">
        <f t="shared" si="813"/>
        <v>674877.12500041851</v>
      </c>
      <c r="O5811" s="41">
        <f t="shared" si="814"/>
        <v>0.63607982826601128</v>
      </c>
      <c r="P5811" s="42">
        <f t="shared" si="815"/>
        <v>106574</v>
      </c>
      <c r="Q5811" s="43" t="str">
        <f t="shared" si="816"/>
        <v>MEDIA GEO</v>
      </c>
    </row>
    <row r="5812" spans="2:17" s="44" customFormat="1" x14ac:dyDescent="0.3">
      <c r="B5812" s="92">
        <v>5763</v>
      </c>
      <c r="C5812" s="93">
        <v>72154500</v>
      </c>
      <c r="D5812" s="94" t="s">
        <v>1288</v>
      </c>
      <c r="E5812" s="78">
        <v>50959</v>
      </c>
      <c r="F5812" s="35">
        <f t="shared" si="817"/>
        <v>53558</v>
      </c>
      <c r="G5812" s="36">
        <v>470270.15</v>
      </c>
      <c r="H5812" s="36">
        <v>484264.55</v>
      </c>
      <c r="I5812" s="37">
        <v>520416.75</v>
      </c>
      <c r="J5812" s="38">
        <f t="shared" si="809"/>
        <v>53558</v>
      </c>
      <c r="K5812" s="38">
        <f t="shared" si="810"/>
        <v>382127.36249999999</v>
      </c>
      <c r="L5812" s="38">
        <f t="shared" si="811"/>
        <v>477267.35</v>
      </c>
      <c r="M5812" s="39">
        <f t="shared" si="812"/>
        <v>282261.35830141505</v>
      </c>
      <c r="N5812" s="40">
        <f t="shared" si="813"/>
        <v>161717.69553506727</v>
      </c>
      <c r="O5812" s="41">
        <f t="shared" si="814"/>
        <v>0.57293600692722424</v>
      </c>
      <c r="P5812" s="42">
        <f t="shared" si="815"/>
        <v>53558</v>
      </c>
      <c r="Q5812" s="43" t="str">
        <f t="shared" si="816"/>
        <v>MEDIA GEO</v>
      </c>
    </row>
    <row r="5813" spans="2:17" s="44" customFormat="1" x14ac:dyDescent="0.3">
      <c r="B5813" s="92">
        <v>5764</v>
      </c>
      <c r="C5813" s="93">
        <v>72154500</v>
      </c>
      <c r="D5813" s="94" t="s">
        <v>1289</v>
      </c>
      <c r="E5813" s="78">
        <v>57660</v>
      </c>
      <c r="F5813" s="35">
        <f t="shared" si="817"/>
        <v>60601</v>
      </c>
      <c r="G5813" s="36">
        <v>1254248.1000000001</v>
      </c>
      <c r="H5813" s="36">
        <v>1280779.1499999999</v>
      </c>
      <c r="I5813" s="37">
        <v>1387778</v>
      </c>
      <c r="J5813" s="38">
        <f t="shared" si="809"/>
        <v>60601</v>
      </c>
      <c r="K5813" s="38">
        <f t="shared" si="810"/>
        <v>995851.5625</v>
      </c>
      <c r="L5813" s="38">
        <f t="shared" si="811"/>
        <v>1267513.625</v>
      </c>
      <c r="M5813" s="39">
        <f t="shared" si="812"/>
        <v>606267.61828559684</v>
      </c>
      <c r="N5813" s="40">
        <f t="shared" si="813"/>
        <v>385844.56605687685</v>
      </c>
      <c r="O5813" s="41">
        <f t="shared" si="814"/>
        <v>0.63642614980487966</v>
      </c>
      <c r="P5813" s="42">
        <f t="shared" si="815"/>
        <v>60601</v>
      </c>
      <c r="Q5813" s="43" t="str">
        <f t="shared" si="816"/>
        <v>MEDIA GEO</v>
      </c>
    </row>
    <row r="5814" spans="2:17" s="44" customFormat="1" x14ac:dyDescent="0.3">
      <c r="B5814" s="92">
        <v>5765</v>
      </c>
      <c r="C5814" s="93">
        <v>72154500</v>
      </c>
      <c r="D5814" s="94" t="s">
        <v>1867</v>
      </c>
      <c r="E5814" s="78">
        <v>21172</v>
      </c>
      <c r="F5814" s="35">
        <f t="shared" si="817"/>
        <v>22252</v>
      </c>
      <c r="G5814" s="36">
        <v>507880.1</v>
      </c>
      <c r="H5814" s="36">
        <v>511670.25</v>
      </c>
      <c r="I5814" s="37">
        <v>555111.19999999995</v>
      </c>
      <c r="J5814" s="38">
        <f t="shared" si="809"/>
        <v>22252</v>
      </c>
      <c r="K5814" s="38">
        <f t="shared" si="810"/>
        <v>399228.38749999995</v>
      </c>
      <c r="L5814" s="38">
        <f t="shared" si="811"/>
        <v>509775.17499999999</v>
      </c>
      <c r="M5814" s="39">
        <f t="shared" si="812"/>
        <v>238026.38508625267</v>
      </c>
      <c r="N5814" s="40">
        <f t="shared" si="813"/>
        <v>152575.53090084673</v>
      </c>
      <c r="O5814" s="41">
        <f t="shared" si="814"/>
        <v>0.64100259660523995</v>
      </c>
      <c r="P5814" s="42">
        <f t="shared" si="815"/>
        <v>22252</v>
      </c>
      <c r="Q5814" s="43" t="str">
        <f t="shared" si="816"/>
        <v>MEDIA GEO</v>
      </c>
    </row>
    <row r="5815" spans="2:17" s="44" customFormat="1" x14ac:dyDescent="0.3">
      <c r="B5815" s="92">
        <v>5766</v>
      </c>
      <c r="C5815" s="93">
        <v>72154500</v>
      </c>
      <c r="D5815" s="94" t="s">
        <v>1868</v>
      </c>
      <c r="E5815" s="78">
        <v>17066</v>
      </c>
      <c r="F5815" s="35">
        <f t="shared" si="817"/>
        <v>17936</v>
      </c>
      <c r="G5815" s="36">
        <v>568230.94999999995</v>
      </c>
      <c r="H5815" s="36">
        <v>578726.75</v>
      </c>
      <c r="I5815" s="37">
        <v>624500.1</v>
      </c>
      <c r="J5815" s="38">
        <f t="shared" si="809"/>
        <v>17936</v>
      </c>
      <c r="K5815" s="38">
        <f t="shared" si="810"/>
        <v>447348.44999999995</v>
      </c>
      <c r="L5815" s="38">
        <f t="shared" si="811"/>
        <v>573478.85</v>
      </c>
      <c r="M5815" s="39">
        <f t="shared" si="812"/>
        <v>246356.56347128347</v>
      </c>
      <c r="N5815" s="40">
        <f t="shared" si="813"/>
        <v>161517.72939299676</v>
      </c>
      <c r="O5815" s="41">
        <f t="shared" si="814"/>
        <v>0.65562584214170549</v>
      </c>
      <c r="P5815" s="42">
        <f t="shared" si="815"/>
        <v>17936</v>
      </c>
      <c r="Q5815" s="43" t="str">
        <f t="shared" si="816"/>
        <v>MEDIA GEO</v>
      </c>
    </row>
    <row r="5816" spans="2:17" s="44" customFormat="1" x14ac:dyDescent="0.3">
      <c r="B5816" s="92">
        <v>5767</v>
      </c>
      <c r="C5816" s="93">
        <v>72154500</v>
      </c>
      <c r="D5816" s="94" t="s">
        <v>1291</v>
      </c>
      <c r="E5816" s="78">
        <v>31794</v>
      </c>
      <c r="F5816" s="35">
        <f t="shared" si="817"/>
        <v>33415</v>
      </c>
      <c r="G5816" s="36">
        <v>559484.44999999995</v>
      </c>
      <c r="H5816" s="36">
        <v>569105.6</v>
      </c>
      <c r="I5816" s="37">
        <v>624500.1</v>
      </c>
      <c r="J5816" s="38">
        <f t="shared" si="809"/>
        <v>33415</v>
      </c>
      <c r="K5816" s="38">
        <f t="shared" si="810"/>
        <v>446626.28749999998</v>
      </c>
      <c r="L5816" s="38">
        <f t="shared" si="811"/>
        <v>564295.02499999991</v>
      </c>
      <c r="M5816" s="39">
        <f t="shared" si="812"/>
        <v>285504.99733761576</v>
      </c>
      <c r="N5816" s="40">
        <f t="shared" si="813"/>
        <v>178254.54658672682</v>
      </c>
      <c r="O5816" s="41">
        <f t="shared" si="814"/>
        <v>0.6243482539674674</v>
      </c>
      <c r="P5816" s="42">
        <f t="shared" si="815"/>
        <v>33415</v>
      </c>
      <c r="Q5816" s="43" t="str">
        <f t="shared" si="816"/>
        <v>MEDIA GEO</v>
      </c>
    </row>
    <row r="5817" spans="2:17" s="44" customFormat="1" x14ac:dyDescent="0.3">
      <c r="B5817" s="92">
        <v>5768</v>
      </c>
      <c r="C5817" s="93">
        <v>72154500</v>
      </c>
      <c r="D5817" s="94" t="s">
        <v>1292</v>
      </c>
      <c r="E5817" s="78">
        <v>37409</v>
      </c>
      <c r="F5817" s="35">
        <f t="shared" si="817"/>
        <v>39317</v>
      </c>
      <c r="G5817" s="36">
        <v>680769.25</v>
      </c>
      <c r="H5817" s="36">
        <v>698553.8</v>
      </c>
      <c r="I5817" s="37">
        <v>763277.9</v>
      </c>
      <c r="J5817" s="38">
        <f t="shared" si="809"/>
        <v>39317</v>
      </c>
      <c r="K5817" s="38">
        <f t="shared" si="810"/>
        <v>545479.48750000005</v>
      </c>
      <c r="L5817" s="38">
        <f t="shared" si="811"/>
        <v>689661.52500000002</v>
      </c>
      <c r="M5817" s="39">
        <f t="shared" si="812"/>
        <v>345633.40726432216</v>
      </c>
      <c r="N5817" s="40">
        <f t="shared" si="813"/>
        <v>216598.40876530242</v>
      </c>
      <c r="O5817" s="41">
        <f t="shared" si="814"/>
        <v>0.62667092998814033</v>
      </c>
      <c r="P5817" s="42">
        <f t="shared" si="815"/>
        <v>39317</v>
      </c>
      <c r="Q5817" s="43" t="str">
        <f t="shared" si="816"/>
        <v>MEDIA GEO</v>
      </c>
    </row>
    <row r="5818" spans="2:17" s="44" customFormat="1" x14ac:dyDescent="0.3">
      <c r="B5818" s="92">
        <v>5769</v>
      </c>
      <c r="C5818" s="93">
        <v>72154500</v>
      </c>
      <c r="D5818" s="94" t="s">
        <v>1293</v>
      </c>
      <c r="E5818" s="78">
        <v>34390</v>
      </c>
      <c r="F5818" s="35">
        <f t="shared" si="817"/>
        <v>36144</v>
      </c>
      <c r="G5818" s="36">
        <v>775814.55</v>
      </c>
      <c r="H5818" s="36">
        <v>806135.75</v>
      </c>
      <c r="I5818" s="37">
        <v>867361.25</v>
      </c>
      <c r="J5818" s="38">
        <f t="shared" si="809"/>
        <v>36144</v>
      </c>
      <c r="K5818" s="38">
        <f t="shared" si="810"/>
        <v>621363.88749999995</v>
      </c>
      <c r="L5818" s="38">
        <f t="shared" si="811"/>
        <v>790975.15</v>
      </c>
      <c r="M5818" s="39">
        <f t="shared" si="812"/>
        <v>374197.24246839556</v>
      </c>
      <c r="N5818" s="40">
        <f t="shared" si="813"/>
        <v>239039.74015150272</v>
      </c>
      <c r="O5818" s="41">
        <f t="shared" si="814"/>
        <v>0.63880679230738013</v>
      </c>
      <c r="P5818" s="42">
        <f t="shared" si="815"/>
        <v>36144</v>
      </c>
      <c r="Q5818" s="43" t="str">
        <f t="shared" si="816"/>
        <v>MEDIA GEO</v>
      </c>
    </row>
    <row r="5819" spans="2:17" s="44" customFormat="1" x14ac:dyDescent="0.3">
      <c r="B5819" s="92">
        <v>5770</v>
      </c>
      <c r="C5819" s="93">
        <v>72154500</v>
      </c>
      <c r="D5819" s="94" t="s">
        <v>1294</v>
      </c>
      <c r="E5819" s="78">
        <v>41662</v>
      </c>
      <c r="F5819" s="35">
        <f t="shared" si="817"/>
        <v>43787</v>
      </c>
      <c r="G5819" s="101">
        <v>568522.5</v>
      </c>
      <c r="H5819" s="101">
        <v>577560.55000000005</v>
      </c>
      <c r="I5819" s="101">
        <v>624500.1</v>
      </c>
      <c r="J5819" s="38">
        <f t="shared" si="809"/>
        <v>43787</v>
      </c>
      <c r="K5819" s="38">
        <f t="shared" si="810"/>
        <v>453592.53749999998</v>
      </c>
      <c r="L5819" s="38">
        <f t="shared" si="811"/>
        <v>573041.52500000002</v>
      </c>
      <c r="M5819" s="39">
        <f t="shared" si="812"/>
        <v>307826.29873803107</v>
      </c>
      <c r="N5819" s="40">
        <f t="shared" si="813"/>
        <v>186703.97863740235</v>
      </c>
      <c r="O5819" s="41">
        <f t="shared" si="814"/>
        <v>0.60652380710425513</v>
      </c>
      <c r="P5819" s="42">
        <f t="shared" si="815"/>
        <v>43787</v>
      </c>
      <c r="Q5819" s="43" t="str">
        <f t="shared" si="816"/>
        <v>MEDIA GEO</v>
      </c>
    </row>
    <row r="5820" spans="2:17" s="44" customFormat="1" x14ac:dyDescent="0.3">
      <c r="B5820" s="92">
        <v>5771</v>
      </c>
      <c r="C5820" s="93">
        <v>72154500</v>
      </c>
      <c r="D5820" s="94" t="s">
        <v>1911</v>
      </c>
      <c r="E5820" s="78">
        <v>34813</v>
      </c>
      <c r="F5820" s="35">
        <f t="shared" si="817"/>
        <v>36588</v>
      </c>
      <c r="G5820" s="36">
        <v>557152.05000000005</v>
      </c>
      <c r="H5820" s="36">
        <v>577269</v>
      </c>
      <c r="I5820" s="37">
        <v>624500.1</v>
      </c>
      <c r="J5820" s="38">
        <f t="shared" si="809"/>
        <v>36588</v>
      </c>
      <c r="K5820" s="38">
        <f t="shared" si="810"/>
        <v>448877.28749999998</v>
      </c>
      <c r="L5820" s="38">
        <f t="shared" si="811"/>
        <v>567210.52500000002</v>
      </c>
      <c r="M5820" s="39">
        <f t="shared" si="812"/>
        <v>292789.69541034743</v>
      </c>
      <c r="N5820" s="40">
        <f t="shared" si="813"/>
        <v>181161.95617614704</v>
      </c>
      <c r="O5820" s="41">
        <f t="shared" si="814"/>
        <v>0.61874430355975096</v>
      </c>
      <c r="P5820" s="42">
        <f t="shared" si="815"/>
        <v>36588</v>
      </c>
      <c r="Q5820" s="43" t="str">
        <f t="shared" si="816"/>
        <v>MEDIA GEO</v>
      </c>
    </row>
    <row r="5821" spans="2:17" s="44" customFormat="1" x14ac:dyDescent="0.3">
      <c r="B5821" s="92">
        <v>5772</v>
      </c>
      <c r="C5821" s="93">
        <v>72154500</v>
      </c>
      <c r="D5821" s="94" t="s">
        <v>968</v>
      </c>
      <c r="E5821" s="78">
        <v>18244</v>
      </c>
      <c r="F5821" s="35">
        <f t="shared" si="817"/>
        <v>19174</v>
      </c>
      <c r="G5821" s="36">
        <v>778438.5</v>
      </c>
      <c r="H5821" s="36">
        <v>788351.2</v>
      </c>
      <c r="I5821" s="37">
        <v>867361.25</v>
      </c>
      <c r="J5821" s="38">
        <f t="shared" si="809"/>
        <v>19174</v>
      </c>
      <c r="K5821" s="38">
        <f t="shared" si="810"/>
        <v>613331.23750000005</v>
      </c>
      <c r="L5821" s="38">
        <f t="shared" si="811"/>
        <v>783394.85</v>
      </c>
      <c r="M5821" s="39">
        <f t="shared" si="812"/>
        <v>317844.12966031826</v>
      </c>
      <c r="N5821" s="40">
        <f t="shared" si="813"/>
        <v>211191.67402067644</v>
      </c>
      <c r="O5821" s="41">
        <f t="shared" si="814"/>
        <v>0.66445044697342093</v>
      </c>
      <c r="P5821" s="42">
        <f t="shared" si="815"/>
        <v>19174</v>
      </c>
      <c r="Q5821" s="43" t="str">
        <f t="shared" si="816"/>
        <v>MEDIA GEO</v>
      </c>
    </row>
    <row r="5822" spans="2:17" s="44" customFormat="1" x14ac:dyDescent="0.3">
      <c r="B5822" s="92">
        <v>5773</v>
      </c>
      <c r="C5822" s="93">
        <v>72154500</v>
      </c>
      <c r="D5822" s="94" t="s">
        <v>1912</v>
      </c>
      <c r="E5822" s="78">
        <v>12942</v>
      </c>
      <c r="F5822" s="35">
        <f t="shared" si="817"/>
        <v>13602</v>
      </c>
      <c r="G5822" s="36">
        <v>790392.05</v>
      </c>
      <c r="H5822" s="36">
        <v>801179.4</v>
      </c>
      <c r="I5822" s="37">
        <v>867361.25</v>
      </c>
      <c r="J5822" s="38">
        <f t="shared" si="809"/>
        <v>13602</v>
      </c>
      <c r="K5822" s="38">
        <f t="shared" si="810"/>
        <v>618133.67500000005</v>
      </c>
      <c r="L5822" s="38">
        <f t="shared" si="811"/>
        <v>795785.72500000009</v>
      </c>
      <c r="M5822" s="39">
        <f t="shared" si="812"/>
        <v>293997.59716821095</v>
      </c>
      <c r="N5822" s="40">
        <f t="shared" si="813"/>
        <v>198269.62817249345</v>
      </c>
      <c r="O5822" s="41">
        <f t="shared" si="814"/>
        <v>0.67439200211916472</v>
      </c>
      <c r="P5822" s="42">
        <f t="shared" si="815"/>
        <v>13602</v>
      </c>
      <c r="Q5822" s="43" t="str">
        <f t="shared" si="816"/>
        <v>MEDIA GEO</v>
      </c>
    </row>
    <row r="5823" spans="2:17" s="44" customFormat="1" ht="20.399999999999999" x14ac:dyDescent="0.3">
      <c r="B5823" s="92">
        <v>5774</v>
      </c>
      <c r="C5823" s="93">
        <v>72154500</v>
      </c>
      <c r="D5823" s="94" t="s">
        <v>1870</v>
      </c>
      <c r="E5823" s="78">
        <v>34335</v>
      </c>
      <c r="F5823" s="35">
        <f t="shared" si="817"/>
        <v>36086</v>
      </c>
      <c r="G5823" s="36">
        <v>1111680.1499999999</v>
      </c>
      <c r="H5823" s="36">
        <v>1118094.25</v>
      </c>
      <c r="I5823" s="37">
        <v>1214305.75</v>
      </c>
      <c r="J5823" s="38">
        <f t="shared" si="809"/>
        <v>36086</v>
      </c>
      <c r="K5823" s="38">
        <f t="shared" si="810"/>
        <v>870041.53749999998</v>
      </c>
      <c r="L5823" s="38">
        <f t="shared" si="811"/>
        <v>1114887.2</v>
      </c>
      <c r="M5823" s="39">
        <f t="shared" si="812"/>
        <v>483093.57922851807</v>
      </c>
      <c r="N5823" s="40">
        <f t="shared" si="813"/>
        <v>316082.09051426803</v>
      </c>
      <c r="O5823" s="41">
        <f t="shared" si="814"/>
        <v>0.65428750061021101</v>
      </c>
      <c r="P5823" s="42">
        <f t="shared" si="815"/>
        <v>36086</v>
      </c>
      <c r="Q5823" s="43" t="str">
        <f t="shared" si="816"/>
        <v>MEDIA GEO</v>
      </c>
    </row>
    <row r="5824" spans="2:17" s="44" customFormat="1" ht="20.399999999999999" x14ac:dyDescent="0.3">
      <c r="B5824" s="92">
        <v>5775</v>
      </c>
      <c r="C5824" s="93">
        <v>72154500</v>
      </c>
      <c r="D5824" s="94" t="s">
        <v>1871</v>
      </c>
      <c r="E5824" s="78">
        <v>30266</v>
      </c>
      <c r="F5824" s="35">
        <f t="shared" si="817"/>
        <v>31810</v>
      </c>
      <c r="G5824" s="36">
        <v>2023648.55</v>
      </c>
      <c r="H5824" s="36">
        <v>2055719.05</v>
      </c>
      <c r="I5824" s="37">
        <v>2255139.25</v>
      </c>
      <c r="J5824" s="38">
        <f t="shared" si="809"/>
        <v>31810</v>
      </c>
      <c r="K5824" s="38">
        <f t="shared" si="810"/>
        <v>1591579.2124999999</v>
      </c>
      <c r="L5824" s="38">
        <f t="shared" si="811"/>
        <v>2039683.8</v>
      </c>
      <c r="M5824" s="39">
        <f t="shared" si="812"/>
        <v>739109.81729427667</v>
      </c>
      <c r="N5824" s="40">
        <f t="shared" si="813"/>
        <v>500136.49714078917</v>
      </c>
      <c r="O5824" s="41">
        <f t="shared" si="814"/>
        <v>0.67667413615432981</v>
      </c>
      <c r="P5824" s="42">
        <f t="shared" si="815"/>
        <v>31810</v>
      </c>
      <c r="Q5824" s="43" t="str">
        <f t="shared" si="816"/>
        <v>MEDIA GEO</v>
      </c>
    </row>
    <row r="5825" spans="2:17" s="44" customFormat="1" x14ac:dyDescent="0.3">
      <c r="B5825" s="92">
        <v>5776</v>
      </c>
      <c r="C5825" s="93">
        <v>72154500</v>
      </c>
      <c r="D5825" s="94" t="s">
        <v>1872</v>
      </c>
      <c r="E5825" s="78">
        <v>35789</v>
      </c>
      <c r="F5825" s="35">
        <f t="shared" si="817"/>
        <v>37614</v>
      </c>
      <c r="G5825" s="36">
        <v>1574953.1</v>
      </c>
      <c r="H5825" s="36">
        <v>1592737.65</v>
      </c>
      <c r="I5825" s="37">
        <v>1734722.5</v>
      </c>
      <c r="J5825" s="38">
        <f t="shared" si="809"/>
        <v>37614</v>
      </c>
      <c r="K5825" s="38">
        <f t="shared" si="810"/>
        <v>1235006.8125</v>
      </c>
      <c r="L5825" s="38">
        <f t="shared" si="811"/>
        <v>1583845.375</v>
      </c>
      <c r="M5825" s="39">
        <f t="shared" si="812"/>
        <v>636059.65729313949</v>
      </c>
      <c r="N5825" s="40">
        <f t="shared" si="813"/>
        <v>423164.98244361958</v>
      </c>
      <c r="O5825" s="41">
        <f t="shared" si="814"/>
        <v>0.66529134113688393</v>
      </c>
      <c r="P5825" s="42">
        <f t="shared" si="815"/>
        <v>37614</v>
      </c>
      <c r="Q5825" s="43" t="str">
        <f t="shared" si="816"/>
        <v>MEDIA GEO</v>
      </c>
    </row>
    <row r="5826" spans="2:17" s="44" customFormat="1" x14ac:dyDescent="0.3">
      <c r="B5826" s="92">
        <v>5777</v>
      </c>
      <c r="C5826" s="93">
        <v>72154500</v>
      </c>
      <c r="D5826" s="94" t="s">
        <v>1873</v>
      </c>
      <c r="E5826" s="78">
        <v>89252</v>
      </c>
      <c r="F5826" s="35">
        <f t="shared" si="817"/>
        <v>93804</v>
      </c>
      <c r="G5826" s="36">
        <v>1561250.25</v>
      </c>
      <c r="H5826" s="36">
        <v>1612271.5</v>
      </c>
      <c r="I5826" s="37">
        <v>1734722.5</v>
      </c>
      <c r="J5826" s="38">
        <f t="shared" si="809"/>
        <v>93804</v>
      </c>
      <c r="K5826" s="38">
        <f t="shared" si="810"/>
        <v>1250512.0625</v>
      </c>
      <c r="L5826" s="38">
        <f t="shared" si="811"/>
        <v>1586760.875</v>
      </c>
      <c r="M5826" s="39">
        <f t="shared" si="812"/>
        <v>800000.9760706902</v>
      </c>
      <c r="N5826" s="40">
        <f t="shared" si="813"/>
        <v>499356.67063301906</v>
      </c>
      <c r="O5826" s="41">
        <f t="shared" si="814"/>
        <v>0.62419507671812469</v>
      </c>
      <c r="P5826" s="42">
        <f t="shared" si="815"/>
        <v>93804</v>
      </c>
      <c r="Q5826" s="43" t="str">
        <f t="shared" si="816"/>
        <v>MEDIA GEO</v>
      </c>
    </row>
    <row r="5827" spans="2:17" s="44" customFormat="1" x14ac:dyDescent="0.3">
      <c r="B5827" s="92">
        <v>5778</v>
      </c>
      <c r="C5827" s="93">
        <v>72154500</v>
      </c>
      <c r="D5827" s="94" t="s">
        <v>1874</v>
      </c>
      <c r="E5827" s="78">
        <v>87503</v>
      </c>
      <c r="F5827" s="35">
        <f t="shared" si="817"/>
        <v>91966</v>
      </c>
      <c r="G5827" s="36">
        <v>1404396.35</v>
      </c>
      <c r="H5827" s="36">
        <v>1436175.3</v>
      </c>
      <c r="I5827" s="37">
        <v>1561250.25</v>
      </c>
      <c r="J5827" s="38">
        <f t="shared" si="809"/>
        <v>91966</v>
      </c>
      <c r="K5827" s="38">
        <f t="shared" si="810"/>
        <v>1123446.9750000001</v>
      </c>
      <c r="L5827" s="38">
        <f t="shared" si="811"/>
        <v>1420285.8250000002</v>
      </c>
      <c r="M5827" s="39">
        <f t="shared" si="812"/>
        <v>733582.97040858574</v>
      </c>
      <c r="N5827" s="40">
        <f t="shared" si="813"/>
        <v>453691.71070027933</v>
      </c>
      <c r="O5827" s="41">
        <f t="shared" si="814"/>
        <v>0.6184599820352773</v>
      </c>
      <c r="P5827" s="42">
        <f t="shared" si="815"/>
        <v>91966</v>
      </c>
      <c r="Q5827" s="43" t="str">
        <f t="shared" si="816"/>
        <v>MEDIA GEO</v>
      </c>
    </row>
    <row r="5828" spans="2:17" s="44" customFormat="1" x14ac:dyDescent="0.3">
      <c r="B5828" s="92">
        <v>5779</v>
      </c>
      <c r="C5828" s="93">
        <v>72154500</v>
      </c>
      <c r="D5828" s="94" t="s">
        <v>1282</v>
      </c>
      <c r="E5828" s="78">
        <v>68246</v>
      </c>
      <c r="F5828" s="35">
        <f t="shared" si="817"/>
        <v>71727</v>
      </c>
      <c r="G5828" s="36">
        <v>1084274.45</v>
      </c>
      <c r="H5828" s="36">
        <v>1104682.95</v>
      </c>
      <c r="I5828" s="37">
        <v>1214305.75</v>
      </c>
      <c r="J5828" s="38">
        <f t="shared" si="809"/>
        <v>71727</v>
      </c>
      <c r="K5828" s="38">
        <f t="shared" si="810"/>
        <v>868747.53749999998</v>
      </c>
      <c r="L5828" s="38">
        <f t="shared" si="811"/>
        <v>1094478.7</v>
      </c>
      <c r="M5828" s="39">
        <f t="shared" si="812"/>
        <v>568325.18024713884</v>
      </c>
      <c r="N5828" s="40">
        <f t="shared" si="813"/>
        <v>351147.94077765133</v>
      </c>
      <c r="O5828" s="41">
        <f t="shared" si="814"/>
        <v>0.61786447791201693</v>
      </c>
      <c r="P5828" s="42">
        <f t="shared" si="815"/>
        <v>71727</v>
      </c>
      <c r="Q5828" s="43" t="str">
        <f t="shared" si="816"/>
        <v>MEDIA GEO</v>
      </c>
    </row>
    <row r="5829" spans="2:17" s="44" customFormat="1" x14ac:dyDescent="0.3">
      <c r="B5829" s="92">
        <v>5780</v>
      </c>
      <c r="C5829" s="93">
        <v>72154500</v>
      </c>
      <c r="D5829" s="94" t="s">
        <v>1875</v>
      </c>
      <c r="E5829" s="78">
        <v>58912</v>
      </c>
      <c r="F5829" s="35">
        <f t="shared" si="817"/>
        <v>61917</v>
      </c>
      <c r="G5829" s="36">
        <v>1260662.2</v>
      </c>
      <c r="H5829" s="36">
        <v>1290108.75</v>
      </c>
      <c r="I5829" s="37">
        <v>1387778</v>
      </c>
      <c r="J5829" s="38">
        <f t="shared" si="809"/>
        <v>61917</v>
      </c>
      <c r="K5829" s="38">
        <f t="shared" si="810"/>
        <v>1000116.4875</v>
      </c>
      <c r="L5829" s="38">
        <f t="shared" si="811"/>
        <v>1275385.4750000001</v>
      </c>
      <c r="M5829" s="39">
        <f t="shared" si="812"/>
        <v>611418.73054930393</v>
      </c>
      <c r="N5829" s="40">
        <f t="shared" si="813"/>
        <v>388556.39994515589</v>
      </c>
      <c r="O5829" s="41">
        <f t="shared" si="814"/>
        <v>0.63549966746369291</v>
      </c>
      <c r="P5829" s="42">
        <f t="shared" si="815"/>
        <v>61917</v>
      </c>
      <c r="Q5829" s="43" t="str">
        <f t="shared" si="816"/>
        <v>MEDIA GEO</v>
      </c>
    </row>
    <row r="5830" spans="2:17" s="44" customFormat="1" x14ac:dyDescent="0.3">
      <c r="B5830" s="92">
        <v>5781</v>
      </c>
      <c r="C5830" s="93">
        <v>72154500</v>
      </c>
      <c r="D5830" s="94" t="s">
        <v>1876</v>
      </c>
      <c r="E5830" s="78">
        <v>152251</v>
      </c>
      <c r="F5830" s="35">
        <f t="shared" si="817"/>
        <v>160016</v>
      </c>
      <c r="G5830" s="36">
        <v>1258038.25</v>
      </c>
      <c r="H5830" s="36">
        <v>1273490.3999999999</v>
      </c>
      <c r="I5830" s="37">
        <v>1387778</v>
      </c>
      <c r="J5830" s="38">
        <f t="shared" si="809"/>
        <v>160016</v>
      </c>
      <c r="K5830" s="38">
        <f t="shared" si="810"/>
        <v>1019830.6625</v>
      </c>
      <c r="L5830" s="38">
        <f t="shared" si="811"/>
        <v>1265764.325</v>
      </c>
      <c r="M5830" s="39">
        <f t="shared" si="812"/>
        <v>772312.79946468212</v>
      </c>
      <c r="N5830" s="40">
        <f t="shared" si="813"/>
        <v>432959.21900029626</v>
      </c>
      <c r="O5830" s="41">
        <f t="shared" si="814"/>
        <v>0.56060085926375414</v>
      </c>
      <c r="P5830" s="42">
        <f t="shared" si="815"/>
        <v>160016</v>
      </c>
      <c r="Q5830" s="43" t="str">
        <f t="shared" si="816"/>
        <v>MEDIA GEO</v>
      </c>
    </row>
    <row r="5831" spans="2:17" s="44" customFormat="1" x14ac:dyDescent="0.3">
      <c r="B5831" s="92">
        <v>5782</v>
      </c>
      <c r="C5831" s="93">
        <v>72154500</v>
      </c>
      <c r="D5831" s="94" t="s">
        <v>1877</v>
      </c>
      <c r="E5831" s="78">
        <v>41846</v>
      </c>
      <c r="F5831" s="35">
        <f t="shared" si="817"/>
        <v>43980</v>
      </c>
      <c r="G5831" s="36">
        <v>780187.8</v>
      </c>
      <c r="H5831" s="36">
        <v>794765.3</v>
      </c>
      <c r="I5831" s="37">
        <v>867361.25</v>
      </c>
      <c r="J5831" s="38">
        <f t="shared" si="809"/>
        <v>43980</v>
      </c>
      <c r="K5831" s="38">
        <f t="shared" si="810"/>
        <v>621573.58750000002</v>
      </c>
      <c r="L5831" s="38">
        <f t="shared" si="811"/>
        <v>787476.55</v>
      </c>
      <c r="M5831" s="39">
        <f t="shared" si="812"/>
        <v>392169.05640739517</v>
      </c>
      <c r="N5831" s="40">
        <f t="shared" si="813"/>
        <v>246206.84292061446</v>
      </c>
      <c r="O5831" s="41">
        <f t="shared" si="814"/>
        <v>0.62780792848900491</v>
      </c>
      <c r="P5831" s="42">
        <f t="shared" si="815"/>
        <v>43980</v>
      </c>
      <c r="Q5831" s="43" t="str">
        <f t="shared" si="816"/>
        <v>MEDIA GEO</v>
      </c>
    </row>
    <row r="5832" spans="2:17" s="44" customFormat="1" x14ac:dyDescent="0.3">
      <c r="B5832" s="92">
        <v>5783</v>
      </c>
      <c r="C5832" s="93">
        <v>72154500</v>
      </c>
      <c r="D5832" s="94" t="s">
        <v>1878</v>
      </c>
      <c r="E5832" s="78">
        <v>49247</v>
      </c>
      <c r="F5832" s="35">
        <f t="shared" si="817"/>
        <v>51759</v>
      </c>
      <c r="G5832" s="36">
        <v>2784885.6</v>
      </c>
      <c r="H5832" s="36">
        <v>2845819.55</v>
      </c>
      <c r="I5832" s="37">
        <v>3122500.5</v>
      </c>
      <c r="J5832" s="38">
        <f t="shared" si="809"/>
        <v>51759</v>
      </c>
      <c r="K5832" s="38">
        <f t="shared" si="810"/>
        <v>2201241.1625000001</v>
      </c>
      <c r="L5832" s="38">
        <f t="shared" si="811"/>
        <v>2815352.5750000002</v>
      </c>
      <c r="M5832" s="39">
        <f t="shared" si="812"/>
        <v>1063838.6829026616</v>
      </c>
      <c r="N5832" s="40">
        <f t="shared" si="813"/>
        <v>715648.40688160271</v>
      </c>
      <c r="O5832" s="41">
        <f t="shared" si="814"/>
        <v>0.67270387736698101</v>
      </c>
      <c r="P5832" s="42">
        <f t="shared" si="815"/>
        <v>51759</v>
      </c>
      <c r="Q5832" s="43" t="str">
        <f t="shared" si="816"/>
        <v>MEDIA GEO</v>
      </c>
    </row>
    <row r="5833" spans="2:17" s="44" customFormat="1" x14ac:dyDescent="0.3">
      <c r="B5833" s="92">
        <v>5784</v>
      </c>
      <c r="C5833" s="93">
        <v>72154500</v>
      </c>
      <c r="D5833" s="94" t="s">
        <v>1879</v>
      </c>
      <c r="E5833" s="78">
        <v>48713</v>
      </c>
      <c r="F5833" s="35">
        <f t="shared" si="817"/>
        <v>51197</v>
      </c>
      <c r="G5833" s="36">
        <v>1562416.45</v>
      </c>
      <c r="H5833" s="36">
        <v>1575827.75</v>
      </c>
      <c r="I5833" s="37">
        <v>1734722.5</v>
      </c>
      <c r="J5833" s="38">
        <f t="shared" ref="J5833:J5896" si="818">MIN(F5833:I5833)</f>
        <v>51197</v>
      </c>
      <c r="K5833" s="38">
        <f t="shared" ref="K5833:K5896" si="819">AVERAGE(F5833:I5833)</f>
        <v>1231040.925</v>
      </c>
      <c r="L5833" s="38">
        <f t="shared" ref="L5833:L5896" si="820">MEDIAN(F5833:I5833)</f>
        <v>1569122.1</v>
      </c>
      <c r="M5833" s="39">
        <f t="shared" ref="M5833:M5896" si="821">GEOMEAN(F5833:I5833)</f>
        <v>683825.0688964061</v>
      </c>
      <c r="N5833" s="40">
        <f t="shared" ref="N5833:N5896" si="822">STDEVA(J5833,M5833)</f>
        <v>447335.59748559917</v>
      </c>
      <c r="O5833" s="41">
        <f t="shared" ref="O5833:O5896" si="823">N5833/M5833</f>
        <v>0.65416671285177297</v>
      </c>
      <c r="P5833" s="42">
        <f t="shared" ref="P5833:P5896" si="824">ROUND(IF(O5833&lt;=P5828,J5833,M5833),0)</f>
        <v>51197</v>
      </c>
      <c r="Q5833" s="43" t="str">
        <f t="shared" ref="Q5833:Q5896" si="825">IF(O5833&lt;=35%,"MENOR VALOR","MEDIA GEO")</f>
        <v>MEDIA GEO</v>
      </c>
    </row>
    <row r="5834" spans="2:17" s="44" customFormat="1" x14ac:dyDescent="0.3">
      <c r="B5834" s="92">
        <v>5785</v>
      </c>
      <c r="C5834" s="93">
        <v>72154500</v>
      </c>
      <c r="D5834" s="94" t="s">
        <v>1880</v>
      </c>
      <c r="E5834" s="78">
        <v>141297</v>
      </c>
      <c r="F5834" s="35">
        <f t="shared" si="817"/>
        <v>148503</v>
      </c>
      <c r="G5834" s="36">
        <v>2207908.15</v>
      </c>
      <c r="H5834" s="36">
        <v>2215780</v>
      </c>
      <c r="I5834" s="37">
        <v>2428611.5</v>
      </c>
      <c r="J5834" s="38">
        <f t="shared" si="818"/>
        <v>148503</v>
      </c>
      <c r="K5834" s="38">
        <f t="shared" si="819"/>
        <v>1750200.6625000001</v>
      </c>
      <c r="L5834" s="38">
        <f t="shared" si="820"/>
        <v>2211844.0750000002</v>
      </c>
      <c r="M5834" s="39">
        <f t="shared" si="821"/>
        <v>1152524.6658335191</v>
      </c>
      <c r="N5834" s="40">
        <f t="shared" si="822"/>
        <v>709950.52836909506</v>
      </c>
      <c r="O5834" s="41">
        <f t="shared" si="823"/>
        <v>0.61599595168373311</v>
      </c>
      <c r="P5834" s="42">
        <f t="shared" si="824"/>
        <v>148503</v>
      </c>
      <c r="Q5834" s="43" t="str">
        <f t="shared" si="825"/>
        <v>MEDIA GEO</v>
      </c>
    </row>
    <row r="5835" spans="2:17" s="44" customFormat="1" x14ac:dyDescent="0.3">
      <c r="B5835" s="92">
        <v>5786</v>
      </c>
      <c r="C5835" s="93">
        <v>72154500</v>
      </c>
      <c r="D5835" s="94" t="s">
        <v>1519</v>
      </c>
      <c r="E5835" s="78">
        <v>30413</v>
      </c>
      <c r="F5835" s="35">
        <f t="shared" si="817"/>
        <v>31964</v>
      </c>
      <c r="G5835" s="36">
        <v>565607</v>
      </c>
      <c r="H5835" s="36">
        <v>571438</v>
      </c>
      <c r="I5835" s="37">
        <v>624500.1</v>
      </c>
      <c r="J5835" s="38">
        <f t="shared" si="818"/>
        <v>31964</v>
      </c>
      <c r="K5835" s="38">
        <f t="shared" si="819"/>
        <v>448377.27500000002</v>
      </c>
      <c r="L5835" s="38">
        <f t="shared" si="820"/>
        <v>568522.5</v>
      </c>
      <c r="M5835" s="39">
        <f t="shared" si="821"/>
        <v>283412.74845714081</v>
      </c>
      <c r="N5835" s="40">
        <f t="shared" si="822"/>
        <v>177801.11515491473</v>
      </c>
      <c r="O5835" s="41">
        <f t="shared" si="823"/>
        <v>0.6273575064030783</v>
      </c>
      <c r="P5835" s="42">
        <f t="shared" si="824"/>
        <v>31964</v>
      </c>
      <c r="Q5835" s="43" t="str">
        <f t="shared" si="825"/>
        <v>MEDIA GEO</v>
      </c>
    </row>
    <row r="5836" spans="2:17" s="44" customFormat="1" x14ac:dyDescent="0.3">
      <c r="B5836" s="92">
        <v>5787</v>
      </c>
      <c r="C5836" s="93">
        <v>72154500</v>
      </c>
      <c r="D5836" s="94" t="s">
        <v>1520</v>
      </c>
      <c r="E5836" s="78">
        <v>116609</v>
      </c>
      <c r="F5836" s="35">
        <f t="shared" si="817"/>
        <v>122556</v>
      </c>
      <c r="G5836" s="36">
        <v>1547838.95</v>
      </c>
      <c r="H5836" s="36">
        <v>1614312.35</v>
      </c>
      <c r="I5836" s="37">
        <v>1734722.5</v>
      </c>
      <c r="J5836" s="38">
        <f t="shared" si="818"/>
        <v>122556</v>
      </c>
      <c r="K5836" s="38">
        <f t="shared" si="819"/>
        <v>1254857.45</v>
      </c>
      <c r="L5836" s="38">
        <f t="shared" si="820"/>
        <v>1581075.65</v>
      </c>
      <c r="M5836" s="39">
        <f t="shared" si="821"/>
        <v>853727.91566170973</v>
      </c>
      <c r="N5836" s="40">
        <f t="shared" si="822"/>
        <v>517016.61977755337</v>
      </c>
      <c r="O5836" s="41">
        <f t="shared" si="823"/>
        <v>0.60559882170049784</v>
      </c>
      <c r="P5836" s="42">
        <f t="shared" si="824"/>
        <v>122556</v>
      </c>
      <c r="Q5836" s="43" t="str">
        <f t="shared" si="825"/>
        <v>MEDIA GEO</v>
      </c>
    </row>
    <row r="5837" spans="2:17" s="44" customFormat="1" x14ac:dyDescent="0.3">
      <c r="B5837" s="92">
        <v>5788</v>
      </c>
      <c r="C5837" s="93">
        <v>72154500</v>
      </c>
      <c r="D5837" s="94" t="s">
        <v>1521</v>
      </c>
      <c r="E5837" s="78">
        <v>51254</v>
      </c>
      <c r="F5837" s="35">
        <f t="shared" si="817"/>
        <v>53868</v>
      </c>
      <c r="G5837" s="36">
        <v>1093020.95</v>
      </c>
      <c r="H5837" s="36">
        <v>1118968.8999999999</v>
      </c>
      <c r="I5837" s="37">
        <v>1214305.75</v>
      </c>
      <c r="J5837" s="38">
        <f t="shared" si="818"/>
        <v>53868</v>
      </c>
      <c r="K5837" s="38">
        <f t="shared" si="819"/>
        <v>870040.89999999991</v>
      </c>
      <c r="L5837" s="38">
        <f t="shared" si="820"/>
        <v>1105994.9249999998</v>
      </c>
      <c r="M5837" s="39">
        <f t="shared" si="821"/>
        <v>531834.30995967402</v>
      </c>
      <c r="N5837" s="40">
        <f t="shared" si="822"/>
        <v>337973.2189511967</v>
      </c>
      <c r="O5837" s="41">
        <f t="shared" si="823"/>
        <v>0.63548592601485843</v>
      </c>
      <c r="P5837" s="42">
        <f t="shared" si="824"/>
        <v>53868</v>
      </c>
      <c r="Q5837" s="43" t="str">
        <f t="shared" si="825"/>
        <v>MEDIA GEO</v>
      </c>
    </row>
    <row r="5838" spans="2:17" s="44" customFormat="1" x14ac:dyDescent="0.3">
      <c r="B5838" s="92">
        <v>5789</v>
      </c>
      <c r="C5838" s="93">
        <v>72154500</v>
      </c>
      <c r="D5838" s="94" t="s">
        <v>1522</v>
      </c>
      <c r="E5838" s="78">
        <v>80268</v>
      </c>
      <c r="F5838" s="35">
        <f t="shared" si="817"/>
        <v>84362</v>
      </c>
      <c r="G5838" s="36">
        <v>2492460.9500000002</v>
      </c>
      <c r="H5838" s="36">
        <v>2540566.7000000002</v>
      </c>
      <c r="I5838" s="37">
        <v>2775556</v>
      </c>
      <c r="J5838" s="38">
        <f t="shared" si="818"/>
        <v>84362</v>
      </c>
      <c r="K5838" s="38">
        <f t="shared" si="819"/>
        <v>1973236.4125000001</v>
      </c>
      <c r="L5838" s="38">
        <f t="shared" si="820"/>
        <v>2516513.8250000002</v>
      </c>
      <c r="M5838" s="39">
        <f t="shared" si="821"/>
        <v>1103478.7045887988</v>
      </c>
      <c r="N5838" s="40">
        <f t="shared" si="822"/>
        <v>720624.33263522713</v>
      </c>
      <c r="O5838" s="41">
        <f t="shared" si="823"/>
        <v>0.65304779298279358</v>
      </c>
      <c r="P5838" s="42">
        <f t="shared" si="824"/>
        <v>84362</v>
      </c>
      <c r="Q5838" s="43" t="str">
        <f t="shared" si="825"/>
        <v>MEDIA GEO</v>
      </c>
    </row>
    <row r="5839" spans="2:17" s="44" customFormat="1" x14ac:dyDescent="0.3">
      <c r="B5839" s="92">
        <v>5790</v>
      </c>
      <c r="C5839" s="93">
        <v>72154500</v>
      </c>
      <c r="D5839" s="94" t="s">
        <v>1523</v>
      </c>
      <c r="E5839" s="78">
        <v>119941</v>
      </c>
      <c r="F5839" s="35">
        <f t="shared" si="817"/>
        <v>126058</v>
      </c>
      <c r="G5839" s="36">
        <v>946954.4</v>
      </c>
      <c r="H5839" s="36">
        <v>947829.05</v>
      </c>
      <c r="I5839" s="37">
        <v>1040833.5</v>
      </c>
      <c r="J5839" s="38">
        <f t="shared" si="818"/>
        <v>126058</v>
      </c>
      <c r="K5839" s="38">
        <f t="shared" si="819"/>
        <v>765418.73750000005</v>
      </c>
      <c r="L5839" s="38">
        <f t="shared" si="820"/>
        <v>947391.72500000009</v>
      </c>
      <c r="M5839" s="39">
        <f t="shared" si="821"/>
        <v>585804.48041191231</v>
      </c>
      <c r="N5839" s="40">
        <f t="shared" si="822"/>
        <v>325089.85392591136</v>
      </c>
      <c r="O5839" s="41">
        <f t="shared" si="823"/>
        <v>0.55494600126192661</v>
      </c>
      <c r="P5839" s="42">
        <f t="shared" si="824"/>
        <v>126058</v>
      </c>
      <c r="Q5839" s="43" t="str">
        <f t="shared" si="825"/>
        <v>MEDIA GEO</v>
      </c>
    </row>
    <row r="5840" spans="2:17" s="44" customFormat="1" x14ac:dyDescent="0.3">
      <c r="B5840" s="92">
        <v>5791</v>
      </c>
      <c r="C5840" s="93">
        <v>72154500</v>
      </c>
      <c r="D5840" s="94" t="s">
        <v>1524</v>
      </c>
      <c r="E5840" s="78">
        <v>105250</v>
      </c>
      <c r="F5840" s="35">
        <f t="shared" si="817"/>
        <v>110618</v>
      </c>
      <c r="G5840" s="36">
        <v>1394483.65</v>
      </c>
      <c r="H5840" s="36">
        <v>1418682.3</v>
      </c>
      <c r="I5840" s="37">
        <v>1561250.25</v>
      </c>
      <c r="J5840" s="38">
        <f t="shared" si="818"/>
        <v>110618</v>
      </c>
      <c r="K5840" s="38">
        <f t="shared" si="819"/>
        <v>1121258.55</v>
      </c>
      <c r="L5840" s="38">
        <f t="shared" si="820"/>
        <v>1406582.9750000001</v>
      </c>
      <c r="M5840" s="39">
        <f t="shared" si="821"/>
        <v>764538.26207569626</v>
      </c>
      <c r="N5840" s="40">
        <f t="shared" si="822"/>
        <v>462391.45166900917</v>
      </c>
      <c r="O5840" s="41">
        <f t="shared" si="823"/>
        <v>0.60479831370850112</v>
      </c>
      <c r="P5840" s="42">
        <f t="shared" si="824"/>
        <v>110618</v>
      </c>
      <c r="Q5840" s="43" t="str">
        <f t="shared" si="825"/>
        <v>MEDIA GEO</v>
      </c>
    </row>
    <row r="5841" spans="2:17" s="44" customFormat="1" x14ac:dyDescent="0.3">
      <c r="B5841" s="92">
        <v>5792</v>
      </c>
      <c r="C5841" s="93">
        <v>72154500</v>
      </c>
      <c r="D5841" s="94" t="s">
        <v>1525</v>
      </c>
      <c r="E5841" s="78">
        <v>258624</v>
      </c>
      <c r="F5841" s="35">
        <f t="shared" si="817"/>
        <v>271814</v>
      </c>
      <c r="G5841" s="36">
        <v>1240545.25</v>
      </c>
      <c r="H5841" s="36">
        <v>1265618.55</v>
      </c>
      <c r="I5841" s="37">
        <v>1387778</v>
      </c>
      <c r="J5841" s="38">
        <f t="shared" si="818"/>
        <v>271814</v>
      </c>
      <c r="K5841" s="38">
        <f t="shared" si="819"/>
        <v>1041438.95</v>
      </c>
      <c r="L5841" s="38">
        <f t="shared" si="820"/>
        <v>1253081.8999999999</v>
      </c>
      <c r="M5841" s="39">
        <f t="shared" si="821"/>
        <v>877256.94578375597</v>
      </c>
      <c r="N5841" s="40">
        <f t="shared" si="822"/>
        <v>428112.81258525304</v>
      </c>
      <c r="O5841" s="41">
        <f t="shared" si="823"/>
        <v>0.48801302131927826</v>
      </c>
      <c r="P5841" s="42">
        <f t="shared" si="824"/>
        <v>271814</v>
      </c>
      <c r="Q5841" s="43" t="str">
        <f t="shared" si="825"/>
        <v>MEDIA GEO</v>
      </c>
    </row>
    <row r="5842" spans="2:17" s="44" customFormat="1" x14ac:dyDescent="0.3">
      <c r="B5842" s="92">
        <v>5793</v>
      </c>
      <c r="C5842" s="93">
        <v>72154500</v>
      </c>
      <c r="D5842" s="94" t="s">
        <v>1526</v>
      </c>
      <c r="E5842" s="78">
        <v>75187</v>
      </c>
      <c r="F5842" s="35">
        <f t="shared" si="817"/>
        <v>79022</v>
      </c>
      <c r="G5842" s="36">
        <v>2205284.2000000002</v>
      </c>
      <c r="H5842" s="36">
        <v>2223943.4</v>
      </c>
      <c r="I5842" s="37">
        <v>2428611.5</v>
      </c>
      <c r="J5842" s="38">
        <f t="shared" si="818"/>
        <v>79022</v>
      </c>
      <c r="K5842" s="38">
        <f t="shared" si="819"/>
        <v>1734215.2749999999</v>
      </c>
      <c r="L5842" s="38">
        <f t="shared" si="820"/>
        <v>2214613.7999999998</v>
      </c>
      <c r="M5842" s="39">
        <f t="shared" si="821"/>
        <v>984971.33143576188</v>
      </c>
      <c r="N5842" s="40">
        <f t="shared" si="822"/>
        <v>640602.91566964635</v>
      </c>
      <c r="O5842" s="41">
        <f t="shared" si="823"/>
        <v>0.6503772193408508</v>
      </c>
      <c r="P5842" s="42">
        <f t="shared" si="824"/>
        <v>79022</v>
      </c>
      <c r="Q5842" s="43" t="str">
        <f t="shared" si="825"/>
        <v>MEDIA GEO</v>
      </c>
    </row>
    <row r="5843" spans="2:17" s="44" customFormat="1" x14ac:dyDescent="0.3">
      <c r="B5843" s="92">
        <v>5794</v>
      </c>
      <c r="C5843" s="93">
        <v>72154500</v>
      </c>
      <c r="D5843" s="94" t="s">
        <v>1527</v>
      </c>
      <c r="E5843" s="78">
        <v>82606</v>
      </c>
      <c r="F5843" s="35">
        <f t="shared" si="817"/>
        <v>86819</v>
      </c>
      <c r="G5843" s="36">
        <v>1101184.3500000001</v>
      </c>
      <c r="H5843" s="36">
        <v>1120718.2</v>
      </c>
      <c r="I5843" s="37">
        <v>1214305.75</v>
      </c>
      <c r="J5843" s="38">
        <f t="shared" si="818"/>
        <v>86819</v>
      </c>
      <c r="K5843" s="38">
        <f t="shared" si="819"/>
        <v>880756.82499999995</v>
      </c>
      <c r="L5843" s="38">
        <f t="shared" si="820"/>
        <v>1110951.2749999999</v>
      </c>
      <c r="M5843" s="39">
        <f t="shared" si="821"/>
        <v>600585.47060866491</v>
      </c>
      <c r="N5843" s="40">
        <f t="shared" si="822"/>
        <v>363287.75531366601</v>
      </c>
      <c r="O5843" s="41">
        <f t="shared" si="823"/>
        <v>0.60488935062896387</v>
      </c>
      <c r="P5843" s="42">
        <f t="shared" si="824"/>
        <v>86819</v>
      </c>
      <c r="Q5843" s="43" t="str">
        <f t="shared" si="825"/>
        <v>MEDIA GEO</v>
      </c>
    </row>
    <row r="5844" spans="2:17" s="44" customFormat="1" x14ac:dyDescent="0.3">
      <c r="B5844" s="92">
        <v>5795</v>
      </c>
      <c r="C5844" s="93">
        <v>72154500</v>
      </c>
      <c r="D5844" s="94" t="s">
        <v>1528</v>
      </c>
      <c r="E5844" s="78">
        <v>71100</v>
      </c>
      <c r="F5844" s="35">
        <f t="shared" si="817"/>
        <v>74726</v>
      </c>
      <c r="G5844" s="36">
        <v>2813165.95</v>
      </c>
      <c r="H5844" s="36">
        <v>2846402.65</v>
      </c>
      <c r="I5844" s="37">
        <v>3122500.5</v>
      </c>
      <c r="J5844" s="38">
        <f t="shared" si="818"/>
        <v>74726</v>
      </c>
      <c r="K5844" s="38">
        <f t="shared" si="819"/>
        <v>2214198.7749999999</v>
      </c>
      <c r="L5844" s="38">
        <f t="shared" si="820"/>
        <v>2829784.3</v>
      </c>
      <c r="M5844" s="39">
        <f t="shared" si="821"/>
        <v>1169139.9070846324</v>
      </c>
      <c r="N5844" s="40">
        <f t="shared" si="822"/>
        <v>773867.49512440781</v>
      </c>
      <c r="O5844" s="41">
        <f t="shared" si="823"/>
        <v>0.66191179553020651</v>
      </c>
      <c r="P5844" s="42">
        <f t="shared" si="824"/>
        <v>74726</v>
      </c>
      <c r="Q5844" s="43" t="str">
        <f t="shared" si="825"/>
        <v>MEDIA GEO</v>
      </c>
    </row>
    <row r="5845" spans="2:17" s="44" customFormat="1" x14ac:dyDescent="0.3">
      <c r="B5845" s="92">
        <v>5796</v>
      </c>
      <c r="C5845" s="93">
        <v>72154500</v>
      </c>
      <c r="D5845" s="94" t="s">
        <v>1529</v>
      </c>
      <c r="E5845" s="78">
        <v>154386</v>
      </c>
      <c r="F5845" s="35">
        <f t="shared" si="817"/>
        <v>162260</v>
      </c>
      <c r="G5845" s="36">
        <v>1546089.65</v>
      </c>
      <c r="H5845" s="36">
        <v>1612854.6</v>
      </c>
      <c r="I5845" s="37">
        <v>1734722.5</v>
      </c>
      <c r="J5845" s="38">
        <f t="shared" si="818"/>
        <v>162260</v>
      </c>
      <c r="K5845" s="38">
        <f t="shared" si="819"/>
        <v>1263981.6875</v>
      </c>
      <c r="L5845" s="38">
        <f t="shared" si="820"/>
        <v>1579472.125</v>
      </c>
      <c r="M5845" s="39">
        <f t="shared" si="821"/>
        <v>915309.23311781941</v>
      </c>
      <c r="N5845" s="40">
        <f t="shared" si="822"/>
        <v>532486.2193049395</v>
      </c>
      <c r="O5845" s="41">
        <f t="shared" si="823"/>
        <v>0.58175554232216231</v>
      </c>
      <c r="P5845" s="42">
        <f t="shared" si="824"/>
        <v>162260</v>
      </c>
      <c r="Q5845" s="43" t="str">
        <f t="shared" si="825"/>
        <v>MEDIA GEO</v>
      </c>
    </row>
    <row r="5846" spans="2:17" s="44" customFormat="1" x14ac:dyDescent="0.3">
      <c r="B5846" s="92">
        <v>5797</v>
      </c>
      <c r="C5846" s="93">
        <v>72154500</v>
      </c>
      <c r="D5846" s="94" t="s">
        <v>1530</v>
      </c>
      <c r="E5846" s="78">
        <v>90780</v>
      </c>
      <c r="F5846" s="35">
        <f t="shared" si="817"/>
        <v>95410</v>
      </c>
      <c r="G5846" s="36">
        <v>1104682.95</v>
      </c>
      <c r="H5846" s="36">
        <v>1123050.6000000001</v>
      </c>
      <c r="I5846" s="37">
        <v>1214305.75</v>
      </c>
      <c r="J5846" s="38">
        <f t="shared" si="818"/>
        <v>95410</v>
      </c>
      <c r="K5846" s="38">
        <f t="shared" si="819"/>
        <v>884362.32499999995</v>
      </c>
      <c r="L5846" s="38">
        <f t="shared" si="820"/>
        <v>1113866.7749999999</v>
      </c>
      <c r="M5846" s="39">
        <f t="shared" si="821"/>
        <v>615729.172817352</v>
      </c>
      <c r="N5846" s="40">
        <f t="shared" si="822"/>
        <v>367921.2154805247</v>
      </c>
      <c r="O5846" s="41">
        <f t="shared" si="823"/>
        <v>0.59753741047716069</v>
      </c>
      <c r="P5846" s="42">
        <f t="shared" si="824"/>
        <v>95410</v>
      </c>
      <c r="Q5846" s="43" t="str">
        <f t="shared" si="825"/>
        <v>MEDIA GEO</v>
      </c>
    </row>
    <row r="5847" spans="2:17" s="44" customFormat="1" x14ac:dyDescent="0.3">
      <c r="B5847" s="92">
        <v>5798</v>
      </c>
      <c r="C5847" s="93">
        <v>72154500</v>
      </c>
      <c r="D5847" s="94" t="s">
        <v>1531</v>
      </c>
      <c r="E5847" s="78">
        <v>109650</v>
      </c>
      <c r="F5847" s="35">
        <f t="shared" si="817"/>
        <v>115242</v>
      </c>
      <c r="G5847" s="36">
        <v>3130080.8</v>
      </c>
      <c r="H5847" s="36">
        <v>3226000.75</v>
      </c>
      <c r="I5847" s="37">
        <v>3469445</v>
      </c>
      <c r="J5847" s="38">
        <f t="shared" si="818"/>
        <v>115242</v>
      </c>
      <c r="K5847" s="38">
        <f t="shared" si="819"/>
        <v>2485192.1375000002</v>
      </c>
      <c r="L5847" s="38">
        <f t="shared" si="820"/>
        <v>3178040.7749999999</v>
      </c>
      <c r="M5847" s="39">
        <f t="shared" si="821"/>
        <v>1417498.8056141026</v>
      </c>
      <c r="N5847" s="40">
        <f t="shared" si="822"/>
        <v>920834.61809606361</v>
      </c>
      <c r="O5847" s="41">
        <f t="shared" si="823"/>
        <v>0.64961932556770707</v>
      </c>
      <c r="P5847" s="42">
        <f t="shared" si="824"/>
        <v>115242</v>
      </c>
      <c r="Q5847" s="43" t="str">
        <f t="shared" si="825"/>
        <v>MEDIA GEO</v>
      </c>
    </row>
    <row r="5848" spans="2:17" s="44" customFormat="1" x14ac:dyDescent="0.3">
      <c r="B5848" s="92">
        <v>5799</v>
      </c>
      <c r="C5848" s="93">
        <v>72154500</v>
      </c>
      <c r="D5848" s="94" t="s">
        <v>1518</v>
      </c>
      <c r="E5848" s="78">
        <v>5155</v>
      </c>
      <c r="F5848" s="35">
        <f t="shared" si="817"/>
        <v>5418</v>
      </c>
      <c r="G5848" s="36">
        <v>8734546.4499999993</v>
      </c>
      <c r="H5848" s="36">
        <v>8954375.1500000004</v>
      </c>
      <c r="I5848" s="37">
        <v>9714446</v>
      </c>
      <c r="J5848" s="38">
        <f t="shared" si="818"/>
        <v>5418</v>
      </c>
      <c r="K5848" s="38">
        <f t="shared" si="819"/>
        <v>6852196.4000000004</v>
      </c>
      <c r="L5848" s="38">
        <f t="shared" si="820"/>
        <v>8844460.8000000007</v>
      </c>
      <c r="M5848" s="39">
        <f t="shared" si="821"/>
        <v>1424403.9549722599</v>
      </c>
      <c r="N5848" s="40">
        <f t="shared" si="822"/>
        <v>1003374.591169354</v>
      </c>
      <c r="O5848" s="41">
        <f t="shared" si="823"/>
        <v>0.7044171617656696</v>
      </c>
      <c r="P5848" s="42">
        <f t="shared" si="824"/>
        <v>5418</v>
      </c>
      <c r="Q5848" s="43" t="str">
        <f t="shared" si="825"/>
        <v>MEDIA GEO</v>
      </c>
    </row>
    <row r="5849" spans="2:17" s="44" customFormat="1" x14ac:dyDescent="0.3">
      <c r="B5849" s="92">
        <v>5800</v>
      </c>
      <c r="C5849" s="93">
        <v>72154500</v>
      </c>
      <c r="D5849" s="94" t="s">
        <v>1882</v>
      </c>
      <c r="E5849" s="78">
        <v>30100</v>
      </c>
      <c r="F5849" s="35">
        <f t="shared" si="817"/>
        <v>31635</v>
      </c>
      <c r="G5849" s="36">
        <v>2500332.7999999998</v>
      </c>
      <c r="H5849" s="36">
        <v>2574094.9500000002</v>
      </c>
      <c r="I5849" s="37">
        <v>2775556</v>
      </c>
      <c r="J5849" s="38">
        <f t="shared" si="818"/>
        <v>31635</v>
      </c>
      <c r="K5849" s="38">
        <f t="shared" si="819"/>
        <v>1970404.6875</v>
      </c>
      <c r="L5849" s="38">
        <f t="shared" si="820"/>
        <v>2537213.875</v>
      </c>
      <c r="M5849" s="39">
        <f t="shared" si="821"/>
        <v>867031.85406378855</v>
      </c>
      <c r="N5849" s="40">
        <f t="shared" si="822"/>
        <v>590714.78049041354</v>
      </c>
      <c r="O5849" s="41">
        <f t="shared" si="823"/>
        <v>0.68130689515238263</v>
      </c>
      <c r="P5849" s="42">
        <f t="shared" si="824"/>
        <v>31635</v>
      </c>
      <c r="Q5849" s="43" t="str">
        <f t="shared" si="825"/>
        <v>MEDIA GEO</v>
      </c>
    </row>
    <row r="5850" spans="2:17" s="44" customFormat="1" x14ac:dyDescent="0.3">
      <c r="B5850" s="92">
        <v>5801</v>
      </c>
      <c r="C5850" s="93">
        <v>72154500</v>
      </c>
      <c r="D5850" s="94" t="s">
        <v>1510</v>
      </c>
      <c r="E5850" s="78">
        <v>7162</v>
      </c>
      <c r="F5850" s="35">
        <f t="shared" si="817"/>
        <v>7527</v>
      </c>
      <c r="G5850" s="36">
        <v>1111971.7</v>
      </c>
      <c r="H5850" s="36">
        <v>1107306.8999999999</v>
      </c>
      <c r="I5850" s="37">
        <v>1214305.75</v>
      </c>
      <c r="J5850" s="38">
        <f t="shared" si="818"/>
        <v>7527</v>
      </c>
      <c r="K5850" s="38">
        <f t="shared" si="819"/>
        <v>860277.83749999991</v>
      </c>
      <c r="L5850" s="38">
        <f t="shared" si="820"/>
        <v>1109639.2999999998</v>
      </c>
      <c r="M5850" s="39">
        <f t="shared" si="821"/>
        <v>325707.62595703645</v>
      </c>
      <c r="N5850" s="40">
        <f t="shared" si="822"/>
        <v>224987.67825640086</v>
      </c>
      <c r="O5850" s="41">
        <f t="shared" si="823"/>
        <v>0.6907657675969755</v>
      </c>
      <c r="P5850" s="42">
        <f t="shared" si="824"/>
        <v>7527</v>
      </c>
      <c r="Q5850" s="43" t="str">
        <f t="shared" si="825"/>
        <v>MEDIA GEO</v>
      </c>
    </row>
    <row r="5851" spans="2:17" s="44" customFormat="1" x14ac:dyDescent="0.3">
      <c r="B5851" s="92">
        <v>5802</v>
      </c>
      <c r="C5851" s="93">
        <v>72154500</v>
      </c>
      <c r="D5851" s="94" t="s">
        <v>1511</v>
      </c>
      <c r="E5851" s="78">
        <v>6149</v>
      </c>
      <c r="F5851" s="35">
        <f t="shared" si="817"/>
        <v>6463</v>
      </c>
      <c r="G5851" s="36">
        <v>559192.9</v>
      </c>
      <c r="H5851" s="36">
        <v>577560.55000000005</v>
      </c>
      <c r="I5851" s="37">
        <v>624500.1</v>
      </c>
      <c r="J5851" s="38">
        <f t="shared" si="818"/>
        <v>6463</v>
      </c>
      <c r="K5851" s="38">
        <f t="shared" si="819"/>
        <v>441929.13750000007</v>
      </c>
      <c r="L5851" s="38">
        <f t="shared" si="820"/>
        <v>568376.72500000009</v>
      </c>
      <c r="M5851" s="39">
        <f t="shared" si="821"/>
        <v>190012.18826612443</v>
      </c>
      <c r="N5851" s="40">
        <f t="shared" si="822"/>
        <v>129788.87570426287</v>
      </c>
      <c r="O5851" s="41">
        <f t="shared" si="823"/>
        <v>0.68305552864053698</v>
      </c>
      <c r="P5851" s="42">
        <f t="shared" si="824"/>
        <v>6463</v>
      </c>
      <c r="Q5851" s="43" t="str">
        <f t="shared" si="825"/>
        <v>MEDIA GEO</v>
      </c>
    </row>
    <row r="5852" spans="2:17" s="44" customFormat="1" x14ac:dyDescent="0.3">
      <c r="B5852" s="92">
        <v>5803</v>
      </c>
      <c r="C5852" s="93">
        <v>72154500</v>
      </c>
      <c r="D5852" s="94" t="s">
        <v>1512</v>
      </c>
      <c r="E5852" s="78">
        <v>40557</v>
      </c>
      <c r="F5852" s="35">
        <f t="shared" si="817"/>
        <v>42625</v>
      </c>
      <c r="G5852" s="36">
        <v>1420431.6</v>
      </c>
      <c r="H5852" s="36">
        <v>1434717.55</v>
      </c>
      <c r="I5852" s="37">
        <v>1561250.25</v>
      </c>
      <c r="J5852" s="38">
        <f t="shared" si="818"/>
        <v>42625</v>
      </c>
      <c r="K5852" s="38">
        <f t="shared" si="819"/>
        <v>1114756.1000000001</v>
      </c>
      <c r="L5852" s="38">
        <f t="shared" si="820"/>
        <v>1427574.5750000002</v>
      </c>
      <c r="M5852" s="39">
        <f t="shared" si="821"/>
        <v>606849.37958567869</v>
      </c>
      <c r="N5852" s="40">
        <f t="shared" si="822"/>
        <v>398966.884915806</v>
      </c>
      <c r="O5852" s="41">
        <f t="shared" si="823"/>
        <v>0.65743971788880673</v>
      </c>
      <c r="P5852" s="42">
        <f t="shared" si="824"/>
        <v>42625</v>
      </c>
      <c r="Q5852" s="43" t="str">
        <f t="shared" si="825"/>
        <v>MEDIA GEO</v>
      </c>
    </row>
    <row r="5853" spans="2:17" s="44" customFormat="1" x14ac:dyDescent="0.3">
      <c r="B5853" s="92">
        <v>5804</v>
      </c>
      <c r="C5853" s="93">
        <v>72154500</v>
      </c>
      <c r="D5853" s="94" t="s">
        <v>1884</v>
      </c>
      <c r="E5853" s="78">
        <v>8358</v>
      </c>
      <c r="F5853" s="35">
        <f t="shared" si="817"/>
        <v>8784</v>
      </c>
      <c r="G5853" s="36">
        <v>567939.4</v>
      </c>
      <c r="H5853" s="36">
        <v>580184.5</v>
      </c>
      <c r="I5853" s="37">
        <v>624500.1</v>
      </c>
      <c r="J5853" s="38">
        <f t="shared" si="818"/>
        <v>8784</v>
      </c>
      <c r="K5853" s="38">
        <f t="shared" si="819"/>
        <v>445352</v>
      </c>
      <c r="L5853" s="38">
        <f t="shared" si="820"/>
        <v>574061.94999999995</v>
      </c>
      <c r="M5853" s="39">
        <f t="shared" si="821"/>
        <v>206192.67835062143</v>
      </c>
      <c r="N5853" s="40">
        <f t="shared" si="822"/>
        <v>139589.01512679839</v>
      </c>
      <c r="O5853" s="41">
        <f t="shared" si="823"/>
        <v>0.67698337420804788</v>
      </c>
      <c r="P5853" s="42">
        <f t="shared" si="824"/>
        <v>8784</v>
      </c>
      <c r="Q5853" s="43" t="str">
        <f t="shared" si="825"/>
        <v>MEDIA GEO</v>
      </c>
    </row>
    <row r="5854" spans="2:17" s="44" customFormat="1" x14ac:dyDescent="0.3">
      <c r="B5854" s="92">
        <v>5805</v>
      </c>
      <c r="C5854" s="93">
        <v>72154500</v>
      </c>
      <c r="D5854" s="94" t="s">
        <v>1913</v>
      </c>
      <c r="E5854" s="78">
        <v>94075</v>
      </c>
      <c r="F5854" s="35">
        <f t="shared" si="817"/>
        <v>98873</v>
      </c>
      <c r="G5854" s="36">
        <v>1270574.8999999999</v>
      </c>
      <c r="H5854" s="36">
        <v>1276114.3500000001</v>
      </c>
      <c r="I5854" s="37">
        <v>1387778</v>
      </c>
      <c r="J5854" s="38">
        <f t="shared" si="818"/>
        <v>98873</v>
      </c>
      <c r="K5854" s="38">
        <f t="shared" si="819"/>
        <v>1008335.0625</v>
      </c>
      <c r="L5854" s="38">
        <f t="shared" si="820"/>
        <v>1273344.625</v>
      </c>
      <c r="M5854" s="39">
        <f t="shared" si="821"/>
        <v>686786.72741072066</v>
      </c>
      <c r="N5854" s="40">
        <f t="shared" si="822"/>
        <v>415717.78340478003</v>
      </c>
      <c r="O5854" s="41">
        <f t="shared" si="823"/>
        <v>0.60530841207734543</v>
      </c>
      <c r="P5854" s="42">
        <f t="shared" si="824"/>
        <v>98873</v>
      </c>
      <c r="Q5854" s="43" t="str">
        <f t="shared" si="825"/>
        <v>MEDIA GEO</v>
      </c>
    </row>
    <row r="5855" spans="2:17" s="44" customFormat="1" x14ac:dyDescent="0.3">
      <c r="B5855" s="92">
        <v>5806</v>
      </c>
      <c r="C5855" s="93">
        <v>72154500</v>
      </c>
      <c r="D5855" s="94" t="s">
        <v>1886</v>
      </c>
      <c r="E5855" s="78">
        <v>30358</v>
      </c>
      <c r="F5855" s="35">
        <f t="shared" si="817"/>
        <v>31906</v>
      </c>
      <c r="G5855" s="36">
        <v>6217012.2000000002</v>
      </c>
      <c r="H5855" s="36">
        <v>6444712.75</v>
      </c>
      <c r="I5855" s="37">
        <v>6938890</v>
      </c>
      <c r="J5855" s="38">
        <f t="shared" si="818"/>
        <v>31906</v>
      </c>
      <c r="K5855" s="38">
        <f t="shared" si="819"/>
        <v>4908130.2374999998</v>
      </c>
      <c r="L5855" s="38">
        <f t="shared" si="820"/>
        <v>6330862.4749999996</v>
      </c>
      <c r="M5855" s="39">
        <f t="shared" si="821"/>
        <v>1725785.8827991467</v>
      </c>
      <c r="N5855" s="40">
        <f t="shared" si="822"/>
        <v>1197753.951642751</v>
      </c>
      <c r="O5855" s="41">
        <f t="shared" si="823"/>
        <v>0.69403392598162195</v>
      </c>
      <c r="P5855" s="42">
        <f t="shared" si="824"/>
        <v>31906</v>
      </c>
      <c r="Q5855" s="43" t="str">
        <f t="shared" si="825"/>
        <v>MEDIA GEO</v>
      </c>
    </row>
    <row r="5856" spans="2:17" s="44" customFormat="1" x14ac:dyDescent="0.3">
      <c r="B5856" s="92">
        <v>5807</v>
      </c>
      <c r="C5856" s="93">
        <v>72154500</v>
      </c>
      <c r="D5856" s="94" t="s">
        <v>1887</v>
      </c>
      <c r="E5856" s="78">
        <v>129754</v>
      </c>
      <c r="F5856" s="35">
        <f t="shared" si="817"/>
        <v>136371</v>
      </c>
      <c r="G5856" s="36">
        <v>2334440.85</v>
      </c>
      <c r="H5856" s="36">
        <v>2370884.6</v>
      </c>
      <c r="I5856" s="37">
        <v>2602083.75</v>
      </c>
      <c r="J5856" s="38">
        <f t="shared" si="818"/>
        <v>136371</v>
      </c>
      <c r="K5856" s="38">
        <f t="shared" si="819"/>
        <v>1860945.05</v>
      </c>
      <c r="L5856" s="38">
        <f t="shared" si="820"/>
        <v>2352662.7250000001</v>
      </c>
      <c r="M5856" s="39">
        <f t="shared" si="821"/>
        <v>1183815.8391529424</v>
      </c>
      <c r="N5856" s="40">
        <f t="shared" si="822"/>
        <v>740655.34868389822</v>
      </c>
      <c r="O5856" s="41">
        <f t="shared" si="823"/>
        <v>0.62565081847009285</v>
      </c>
      <c r="P5856" s="42">
        <f t="shared" si="824"/>
        <v>136371</v>
      </c>
      <c r="Q5856" s="43" t="str">
        <f t="shared" si="825"/>
        <v>MEDIA GEO</v>
      </c>
    </row>
    <row r="5857" spans="2:17" s="44" customFormat="1" x14ac:dyDescent="0.3">
      <c r="B5857" s="92">
        <v>5808</v>
      </c>
      <c r="C5857" s="93">
        <v>72154500</v>
      </c>
      <c r="D5857" s="94" t="s">
        <v>1914</v>
      </c>
      <c r="E5857" s="78">
        <v>79660</v>
      </c>
      <c r="F5857" s="35">
        <f t="shared" si="817"/>
        <v>83723</v>
      </c>
      <c r="G5857" s="36">
        <v>2471469.35</v>
      </c>
      <c r="H5857" s="36">
        <v>2513744.1</v>
      </c>
      <c r="I5857" s="37">
        <v>2706167.1</v>
      </c>
      <c r="J5857" s="38">
        <f t="shared" si="818"/>
        <v>83723</v>
      </c>
      <c r="K5857" s="38">
        <f t="shared" si="819"/>
        <v>1943775.8875000002</v>
      </c>
      <c r="L5857" s="38">
        <f t="shared" si="820"/>
        <v>2492606.7250000001</v>
      </c>
      <c r="M5857" s="39">
        <f t="shared" si="821"/>
        <v>1089228.3117375665</v>
      </c>
      <c r="N5857" s="40">
        <f t="shared" si="822"/>
        <v>710999.62444872677</v>
      </c>
      <c r="O5857" s="41">
        <f t="shared" si="823"/>
        <v>0.65275536523148292</v>
      </c>
      <c r="P5857" s="42">
        <f t="shared" si="824"/>
        <v>83723</v>
      </c>
      <c r="Q5857" s="43" t="str">
        <f t="shared" si="825"/>
        <v>MEDIA GEO</v>
      </c>
    </row>
    <row r="5858" spans="2:17" s="44" customFormat="1" x14ac:dyDescent="0.3">
      <c r="B5858" s="92">
        <v>5809</v>
      </c>
      <c r="C5858" s="93">
        <v>72154500</v>
      </c>
      <c r="D5858" s="94" t="s">
        <v>1889</v>
      </c>
      <c r="E5858" s="78">
        <v>99359</v>
      </c>
      <c r="F5858" s="35">
        <f t="shared" si="817"/>
        <v>104426</v>
      </c>
      <c r="G5858" s="36">
        <v>566481.65</v>
      </c>
      <c r="H5858" s="36">
        <v>567647.85</v>
      </c>
      <c r="I5858" s="37">
        <v>624500.1</v>
      </c>
      <c r="J5858" s="38">
        <f t="shared" si="818"/>
        <v>104426</v>
      </c>
      <c r="K5858" s="38">
        <f t="shared" si="819"/>
        <v>465763.9</v>
      </c>
      <c r="L5858" s="38">
        <f t="shared" si="820"/>
        <v>567064.75</v>
      </c>
      <c r="M5858" s="39">
        <f t="shared" si="821"/>
        <v>380541.03906157741</v>
      </c>
      <c r="N5858" s="40">
        <f t="shared" si="822"/>
        <v>195242.81650802982</v>
      </c>
      <c r="O5858" s="41">
        <f t="shared" si="823"/>
        <v>0.51306638829153073</v>
      </c>
      <c r="P5858" s="42">
        <f t="shared" si="824"/>
        <v>104426</v>
      </c>
      <c r="Q5858" s="43" t="str">
        <f t="shared" si="825"/>
        <v>MEDIA GEO</v>
      </c>
    </row>
    <row r="5859" spans="2:17" s="44" customFormat="1" x14ac:dyDescent="0.3">
      <c r="B5859" s="92">
        <v>5810</v>
      </c>
      <c r="C5859" s="93">
        <v>72154500</v>
      </c>
      <c r="D5859" s="94" t="s">
        <v>1890</v>
      </c>
      <c r="E5859" s="78">
        <v>37649</v>
      </c>
      <c r="F5859" s="35">
        <f t="shared" si="817"/>
        <v>39569</v>
      </c>
      <c r="G5859" s="36">
        <v>607298.65</v>
      </c>
      <c r="H5859" s="36">
        <v>614878.94999999995</v>
      </c>
      <c r="I5859" s="37">
        <v>676541.77500000002</v>
      </c>
      <c r="J5859" s="38">
        <f t="shared" si="818"/>
        <v>39569</v>
      </c>
      <c r="K5859" s="38">
        <f t="shared" si="819"/>
        <v>484572.09375</v>
      </c>
      <c r="L5859" s="38">
        <f t="shared" si="820"/>
        <v>611088.80000000005</v>
      </c>
      <c r="M5859" s="39">
        <f t="shared" si="821"/>
        <v>316198.93921284279</v>
      </c>
      <c r="N5859" s="40">
        <f t="shared" si="822"/>
        <v>195606.90589662353</v>
      </c>
      <c r="O5859" s="41">
        <f t="shared" si="823"/>
        <v>0.61861974105154982</v>
      </c>
      <c r="P5859" s="42">
        <f t="shared" si="824"/>
        <v>39569</v>
      </c>
      <c r="Q5859" s="43" t="str">
        <f t="shared" si="825"/>
        <v>MEDIA GEO</v>
      </c>
    </row>
    <row r="5860" spans="2:17" s="44" customFormat="1" x14ac:dyDescent="0.3">
      <c r="B5860" s="92">
        <v>5811</v>
      </c>
      <c r="C5860" s="93">
        <v>72154500</v>
      </c>
      <c r="D5860" s="94" t="s">
        <v>1891</v>
      </c>
      <c r="E5860" s="78">
        <v>13458</v>
      </c>
      <c r="F5860" s="35">
        <f t="shared" si="817"/>
        <v>14144</v>
      </c>
      <c r="G5860" s="36">
        <v>556860.5</v>
      </c>
      <c r="H5860" s="36">
        <v>579018.30000000005</v>
      </c>
      <c r="I5860" s="37">
        <v>624500.1</v>
      </c>
      <c r="J5860" s="38">
        <f t="shared" si="818"/>
        <v>14144</v>
      </c>
      <c r="K5860" s="38">
        <f t="shared" si="819"/>
        <v>443630.72499999998</v>
      </c>
      <c r="L5860" s="38">
        <f t="shared" si="820"/>
        <v>567939.4</v>
      </c>
      <c r="M5860" s="39">
        <f t="shared" si="821"/>
        <v>231012.70514839466</v>
      </c>
      <c r="N5860" s="40">
        <f t="shared" si="822"/>
        <v>153349.3320375758</v>
      </c>
      <c r="O5860" s="41">
        <f t="shared" si="823"/>
        <v>0.66381341207648925</v>
      </c>
      <c r="P5860" s="42">
        <f t="shared" si="824"/>
        <v>14144</v>
      </c>
      <c r="Q5860" s="43" t="str">
        <f t="shared" si="825"/>
        <v>MEDIA GEO</v>
      </c>
    </row>
    <row r="5861" spans="2:17" s="44" customFormat="1" x14ac:dyDescent="0.3">
      <c r="B5861" s="92">
        <v>5812</v>
      </c>
      <c r="C5861" s="93">
        <v>72154500</v>
      </c>
      <c r="D5861" s="94" t="s">
        <v>1678</v>
      </c>
      <c r="E5861" s="78">
        <v>17453</v>
      </c>
      <c r="F5861" s="35">
        <f t="shared" ref="F5861:F5924" si="826">ROUND(E5861*($C$5+1),0)</f>
        <v>18343</v>
      </c>
      <c r="G5861" s="36">
        <v>560359.1</v>
      </c>
      <c r="H5861" s="36">
        <v>569688.69999999995</v>
      </c>
      <c r="I5861" s="37">
        <v>624500.1</v>
      </c>
      <c r="J5861" s="38">
        <f t="shared" si="818"/>
        <v>18343</v>
      </c>
      <c r="K5861" s="38">
        <f t="shared" si="819"/>
        <v>443222.72499999998</v>
      </c>
      <c r="L5861" s="38">
        <f t="shared" si="820"/>
        <v>565023.89999999991</v>
      </c>
      <c r="M5861" s="39">
        <f t="shared" si="821"/>
        <v>245910.30481785326</v>
      </c>
      <c r="N5861" s="40">
        <f t="shared" si="822"/>
        <v>160914.38441305011</v>
      </c>
      <c r="O5861" s="41">
        <f t="shared" si="823"/>
        <v>0.6543621038257833</v>
      </c>
      <c r="P5861" s="42">
        <f t="shared" si="824"/>
        <v>18343</v>
      </c>
      <c r="Q5861" s="43" t="str">
        <f t="shared" si="825"/>
        <v>MEDIA GEO</v>
      </c>
    </row>
    <row r="5862" spans="2:17" s="44" customFormat="1" x14ac:dyDescent="0.3">
      <c r="B5862" s="92">
        <v>5813</v>
      </c>
      <c r="C5862" s="93">
        <v>72154500</v>
      </c>
      <c r="D5862" s="94" t="s">
        <v>1427</v>
      </c>
      <c r="E5862" s="78">
        <v>24265</v>
      </c>
      <c r="F5862" s="35">
        <f t="shared" si="826"/>
        <v>25503</v>
      </c>
      <c r="G5862" s="36">
        <v>2163592.5499999998</v>
      </c>
      <c r="H5862" s="36">
        <v>2251057.5499999998</v>
      </c>
      <c r="I5862" s="37">
        <v>2428611.5</v>
      </c>
      <c r="J5862" s="38">
        <f t="shared" si="818"/>
        <v>25503</v>
      </c>
      <c r="K5862" s="38">
        <f t="shared" si="819"/>
        <v>1717191.15</v>
      </c>
      <c r="L5862" s="38">
        <f t="shared" si="820"/>
        <v>2207325.0499999998</v>
      </c>
      <c r="M5862" s="39">
        <f t="shared" si="821"/>
        <v>741101.76640876743</v>
      </c>
      <c r="N5862" s="40">
        <f t="shared" si="822"/>
        <v>506004.74033636769</v>
      </c>
      <c r="O5862" s="41">
        <f t="shared" si="823"/>
        <v>0.68277362606807235</v>
      </c>
      <c r="P5862" s="42">
        <f t="shared" si="824"/>
        <v>25503</v>
      </c>
      <c r="Q5862" s="43" t="str">
        <f t="shared" si="825"/>
        <v>MEDIA GEO</v>
      </c>
    </row>
    <row r="5863" spans="2:17" s="44" customFormat="1" x14ac:dyDescent="0.3">
      <c r="B5863" s="92">
        <v>5814</v>
      </c>
      <c r="C5863" s="93">
        <v>72154500</v>
      </c>
      <c r="D5863" s="94" t="s">
        <v>1892</v>
      </c>
      <c r="E5863" s="78">
        <v>25903</v>
      </c>
      <c r="F5863" s="35">
        <f t="shared" si="826"/>
        <v>27224</v>
      </c>
      <c r="G5863" s="36">
        <v>504673.05</v>
      </c>
      <c r="H5863" s="36">
        <v>510504.05</v>
      </c>
      <c r="I5863" s="37">
        <v>555111.19999999995</v>
      </c>
      <c r="J5863" s="38">
        <f t="shared" si="818"/>
        <v>27224</v>
      </c>
      <c r="K5863" s="38">
        <f t="shared" si="819"/>
        <v>399378.07500000001</v>
      </c>
      <c r="L5863" s="38">
        <f t="shared" si="820"/>
        <v>507588.55</v>
      </c>
      <c r="M5863" s="39">
        <f t="shared" si="821"/>
        <v>249795.9011468727</v>
      </c>
      <c r="N5863" s="40">
        <f t="shared" si="822"/>
        <v>157382.10060253562</v>
      </c>
      <c r="O5863" s="41">
        <f t="shared" si="823"/>
        <v>0.63004276643434409</v>
      </c>
      <c r="P5863" s="42">
        <f t="shared" si="824"/>
        <v>27224</v>
      </c>
      <c r="Q5863" s="43" t="str">
        <f t="shared" si="825"/>
        <v>MEDIA GEO</v>
      </c>
    </row>
    <row r="5864" spans="2:17" s="44" customFormat="1" x14ac:dyDescent="0.3">
      <c r="B5864" s="92">
        <v>5815</v>
      </c>
      <c r="C5864" s="93">
        <v>72154500</v>
      </c>
      <c r="D5864" s="94" t="s">
        <v>1415</v>
      </c>
      <c r="E5864" s="78">
        <v>64711</v>
      </c>
      <c r="F5864" s="35">
        <f t="shared" si="826"/>
        <v>68011</v>
      </c>
      <c r="G5864" s="36">
        <v>602050.75</v>
      </c>
      <c r="H5864" s="36">
        <v>611380.35</v>
      </c>
      <c r="I5864" s="37">
        <v>659194.55000000005</v>
      </c>
      <c r="J5864" s="38">
        <f t="shared" si="818"/>
        <v>68011</v>
      </c>
      <c r="K5864" s="38">
        <f t="shared" si="819"/>
        <v>485159.16250000003</v>
      </c>
      <c r="L5864" s="38">
        <f t="shared" si="820"/>
        <v>606715.55000000005</v>
      </c>
      <c r="M5864" s="39">
        <f t="shared" si="821"/>
        <v>358413.48120338388</v>
      </c>
      <c r="N5864" s="40">
        <f t="shared" si="822"/>
        <v>205345.56373231165</v>
      </c>
      <c r="O5864" s="41">
        <f t="shared" si="823"/>
        <v>0.57292924095058539</v>
      </c>
      <c r="P5864" s="42">
        <f t="shared" si="824"/>
        <v>68011</v>
      </c>
      <c r="Q5864" s="43" t="str">
        <f t="shared" si="825"/>
        <v>MEDIA GEO</v>
      </c>
    </row>
    <row r="5865" spans="2:17" s="44" customFormat="1" x14ac:dyDescent="0.3">
      <c r="B5865" s="92">
        <v>5816</v>
      </c>
      <c r="C5865" s="93">
        <v>72154500</v>
      </c>
      <c r="D5865" s="94" t="s">
        <v>1416</v>
      </c>
      <c r="E5865" s="78">
        <v>52395</v>
      </c>
      <c r="F5865" s="35">
        <f t="shared" si="826"/>
        <v>55067</v>
      </c>
      <c r="G5865" s="36">
        <v>586307.05000000005</v>
      </c>
      <c r="H5865" s="36">
        <v>595928.19999999995</v>
      </c>
      <c r="I5865" s="37">
        <v>641847.32499999995</v>
      </c>
      <c r="J5865" s="38">
        <f t="shared" si="818"/>
        <v>55067</v>
      </c>
      <c r="K5865" s="38">
        <f t="shared" si="819"/>
        <v>469787.39374999999</v>
      </c>
      <c r="L5865" s="38">
        <f t="shared" si="820"/>
        <v>591117.625</v>
      </c>
      <c r="M5865" s="39">
        <f t="shared" si="821"/>
        <v>333357.7464575608</v>
      </c>
      <c r="N5865" s="40">
        <f t="shared" si="822"/>
        <v>196781.27396160743</v>
      </c>
      <c r="O5865" s="41">
        <f t="shared" si="823"/>
        <v>0.59030058864001622</v>
      </c>
      <c r="P5865" s="42">
        <f t="shared" si="824"/>
        <v>55067</v>
      </c>
      <c r="Q5865" s="43" t="str">
        <f t="shared" si="825"/>
        <v>MEDIA GEO</v>
      </c>
    </row>
    <row r="5866" spans="2:17" s="44" customFormat="1" x14ac:dyDescent="0.3">
      <c r="B5866" s="92">
        <v>5817</v>
      </c>
      <c r="C5866" s="93">
        <v>72154500</v>
      </c>
      <c r="D5866" s="94" t="s">
        <v>1048</v>
      </c>
      <c r="E5866" s="78">
        <v>14102</v>
      </c>
      <c r="F5866" s="35">
        <f t="shared" si="826"/>
        <v>14821</v>
      </c>
      <c r="G5866" s="36">
        <v>748408.85</v>
      </c>
      <c r="H5866" s="36">
        <v>774356.8</v>
      </c>
      <c r="I5866" s="37">
        <v>832666.8</v>
      </c>
      <c r="J5866" s="38">
        <f t="shared" si="818"/>
        <v>14821</v>
      </c>
      <c r="K5866" s="38">
        <f t="shared" si="819"/>
        <v>592563.36250000005</v>
      </c>
      <c r="L5866" s="38">
        <f t="shared" si="820"/>
        <v>761382.82499999995</v>
      </c>
      <c r="M5866" s="39">
        <f t="shared" si="821"/>
        <v>290808.56726303214</v>
      </c>
      <c r="N5866" s="40">
        <f t="shared" si="822"/>
        <v>195152.68033486843</v>
      </c>
      <c r="O5866" s="41">
        <f t="shared" si="823"/>
        <v>0.67106922664474211</v>
      </c>
      <c r="P5866" s="42">
        <f t="shared" si="824"/>
        <v>14821</v>
      </c>
      <c r="Q5866" s="43" t="str">
        <f t="shared" si="825"/>
        <v>MEDIA GEO</v>
      </c>
    </row>
    <row r="5867" spans="2:17" s="44" customFormat="1" x14ac:dyDescent="0.3">
      <c r="B5867" s="92">
        <v>5818</v>
      </c>
      <c r="C5867" s="93">
        <v>72154500</v>
      </c>
      <c r="D5867" s="94" t="s">
        <v>1295</v>
      </c>
      <c r="E5867" s="78">
        <v>19275</v>
      </c>
      <c r="F5867" s="35">
        <f t="shared" si="826"/>
        <v>20258</v>
      </c>
      <c r="G5867" s="36">
        <v>1087189.95</v>
      </c>
      <c r="H5867" s="36">
        <v>1109347.75</v>
      </c>
      <c r="I5867" s="37">
        <v>1214305.75</v>
      </c>
      <c r="J5867" s="38">
        <f t="shared" si="818"/>
        <v>20258</v>
      </c>
      <c r="K5867" s="38">
        <f t="shared" si="819"/>
        <v>857775.36250000005</v>
      </c>
      <c r="L5867" s="38">
        <f t="shared" si="820"/>
        <v>1098268.8500000001</v>
      </c>
      <c r="M5867" s="39">
        <f t="shared" si="821"/>
        <v>415025.17232647561</v>
      </c>
      <c r="N5867" s="40">
        <f t="shared" si="822"/>
        <v>279142.54454188928</v>
      </c>
      <c r="O5867" s="41">
        <f t="shared" si="823"/>
        <v>0.67259184057950216</v>
      </c>
      <c r="P5867" s="42">
        <f t="shared" si="824"/>
        <v>20258</v>
      </c>
      <c r="Q5867" s="43" t="str">
        <f t="shared" si="825"/>
        <v>MEDIA GEO</v>
      </c>
    </row>
    <row r="5868" spans="2:17" s="44" customFormat="1" x14ac:dyDescent="0.3">
      <c r="B5868" s="92">
        <v>5819</v>
      </c>
      <c r="C5868" s="93">
        <v>72154500</v>
      </c>
      <c r="D5868" s="94" t="s">
        <v>1417</v>
      </c>
      <c r="E5868" s="78">
        <v>25535</v>
      </c>
      <c r="F5868" s="35">
        <f t="shared" si="826"/>
        <v>26837</v>
      </c>
      <c r="G5868" s="36">
        <v>1111097.05</v>
      </c>
      <c r="H5868" s="36">
        <v>1122467.5</v>
      </c>
      <c r="I5868" s="37">
        <v>1214305.75</v>
      </c>
      <c r="J5868" s="38">
        <f t="shared" si="818"/>
        <v>26837</v>
      </c>
      <c r="K5868" s="38">
        <f t="shared" si="819"/>
        <v>868676.82499999995</v>
      </c>
      <c r="L5868" s="38">
        <f t="shared" si="820"/>
        <v>1116782.2749999999</v>
      </c>
      <c r="M5868" s="39">
        <f t="shared" si="821"/>
        <v>449000.62638121308</v>
      </c>
      <c r="N5868" s="40">
        <f t="shared" si="822"/>
        <v>298514.76298445987</v>
      </c>
      <c r="O5868" s="41">
        <f t="shared" si="823"/>
        <v>0.66484264262699078</v>
      </c>
      <c r="P5868" s="42">
        <f t="shared" si="824"/>
        <v>26837</v>
      </c>
      <c r="Q5868" s="43" t="str">
        <f t="shared" si="825"/>
        <v>MEDIA GEO</v>
      </c>
    </row>
    <row r="5869" spans="2:17" s="44" customFormat="1" x14ac:dyDescent="0.3">
      <c r="B5869" s="92">
        <v>5820</v>
      </c>
      <c r="C5869" s="93">
        <v>72154500</v>
      </c>
      <c r="D5869" s="94" t="s">
        <v>1418</v>
      </c>
      <c r="E5869" s="78">
        <v>20914</v>
      </c>
      <c r="F5869" s="35">
        <f t="shared" si="826"/>
        <v>21981</v>
      </c>
      <c r="G5869" s="36">
        <v>562691.5</v>
      </c>
      <c r="H5869" s="36">
        <v>580476.05000000005</v>
      </c>
      <c r="I5869" s="37">
        <v>624500.1</v>
      </c>
      <c r="J5869" s="38">
        <f t="shared" si="818"/>
        <v>21981</v>
      </c>
      <c r="K5869" s="38">
        <f t="shared" si="819"/>
        <v>447412.16249999998</v>
      </c>
      <c r="L5869" s="38">
        <f t="shared" si="820"/>
        <v>571583.77500000002</v>
      </c>
      <c r="M5869" s="39">
        <f t="shared" si="821"/>
        <v>258766.85931210054</v>
      </c>
      <c r="N5869" s="40">
        <f t="shared" si="822"/>
        <v>167432.8868086701</v>
      </c>
      <c r="O5869" s="41">
        <f t="shared" si="823"/>
        <v>0.64704146139026286</v>
      </c>
      <c r="P5869" s="42">
        <f t="shared" si="824"/>
        <v>21981</v>
      </c>
      <c r="Q5869" s="43" t="str">
        <f t="shared" si="825"/>
        <v>MEDIA GEO</v>
      </c>
    </row>
    <row r="5870" spans="2:17" s="44" customFormat="1" x14ac:dyDescent="0.3">
      <c r="B5870" s="92">
        <v>5821</v>
      </c>
      <c r="C5870" s="93">
        <v>72154500</v>
      </c>
      <c r="D5870" s="94" t="s">
        <v>1038</v>
      </c>
      <c r="E5870" s="78">
        <v>49081</v>
      </c>
      <c r="F5870" s="35">
        <f t="shared" si="826"/>
        <v>51584</v>
      </c>
      <c r="G5870" s="36">
        <v>570563.35</v>
      </c>
      <c r="H5870" s="36">
        <v>579018.30000000005</v>
      </c>
      <c r="I5870" s="37">
        <v>624500.1</v>
      </c>
      <c r="J5870" s="38">
        <f t="shared" si="818"/>
        <v>51584</v>
      </c>
      <c r="K5870" s="38">
        <f t="shared" si="819"/>
        <v>456416.4375</v>
      </c>
      <c r="L5870" s="38">
        <f t="shared" si="820"/>
        <v>574790.82499999995</v>
      </c>
      <c r="M5870" s="39">
        <f t="shared" si="821"/>
        <v>321189.1916140102</v>
      </c>
      <c r="N5870" s="40">
        <f t="shared" si="822"/>
        <v>190639.65923336515</v>
      </c>
      <c r="O5870" s="41">
        <f t="shared" si="823"/>
        <v>0.59354319575755454</v>
      </c>
      <c r="P5870" s="42">
        <f t="shared" si="824"/>
        <v>51584</v>
      </c>
      <c r="Q5870" s="43" t="str">
        <f t="shared" si="825"/>
        <v>MEDIA GEO</v>
      </c>
    </row>
    <row r="5871" spans="2:17" s="44" customFormat="1" x14ac:dyDescent="0.3">
      <c r="B5871" s="92">
        <v>5822</v>
      </c>
      <c r="C5871" s="93">
        <v>72154500</v>
      </c>
      <c r="D5871" s="94" t="s">
        <v>1039</v>
      </c>
      <c r="E5871" s="78">
        <v>14231</v>
      </c>
      <c r="F5871" s="35">
        <f t="shared" si="826"/>
        <v>14957</v>
      </c>
      <c r="G5871" s="36">
        <v>443447.55</v>
      </c>
      <c r="H5871" s="36">
        <v>441115.15</v>
      </c>
      <c r="I5871" s="37">
        <v>485722.3</v>
      </c>
      <c r="J5871" s="38">
        <f t="shared" si="818"/>
        <v>14957</v>
      </c>
      <c r="K5871" s="38">
        <f t="shared" si="819"/>
        <v>346310.5</v>
      </c>
      <c r="L5871" s="38">
        <f t="shared" si="820"/>
        <v>442281.35</v>
      </c>
      <c r="M5871" s="39">
        <f t="shared" si="821"/>
        <v>194158.62714008888</v>
      </c>
      <c r="N5871" s="40">
        <f t="shared" si="822"/>
        <v>126714.68575042009</v>
      </c>
      <c r="O5871" s="41">
        <f t="shared" si="823"/>
        <v>0.65263484614048695</v>
      </c>
      <c r="P5871" s="42">
        <f t="shared" si="824"/>
        <v>14957</v>
      </c>
      <c r="Q5871" s="43" t="str">
        <f t="shared" si="825"/>
        <v>MEDIA GEO</v>
      </c>
    </row>
    <row r="5872" spans="2:17" s="44" customFormat="1" x14ac:dyDescent="0.3">
      <c r="B5872" s="92">
        <v>5823</v>
      </c>
      <c r="C5872" s="93">
        <v>72154500</v>
      </c>
      <c r="D5872" s="94" t="s">
        <v>973</v>
      </c>
      <c r="E5872" s="78">
        <v>25075</v>
      </c>
      <c r="F5872" s="35">
        <f t="shared" si="826"/>
        <v>26354</v>
      </c>
      <c r="G5872" s="36">
        <v>786601.9</v>
      </c>
      <c r="H5872" s="36">
        <v>801762.5</v>
      </c>
      <c r="I5872" s="37">
        <v>867361.25</v>
      </c>
      <c r="J5872" s="38">
        <f t="shared" si="818"/>
        <v>26354</v>
      </c>
      <c r="K5872" s="38">
        <f t="shared" si="819"/>
        <v>620519.91249999998</v>
      </c>
      <c r="L5872" s="38">
        <f t="shared" si="820"/>
        <v>794182.2</v>
      </c>
      <c r="M5872" s="39">
        <f t="shared" si="821"/>
        <v>346506.84803980298</v>
      </c>
      <c r="N5872" s="40">
        <f t="shared" si="822"/>
        <v>226382.24986513096</v>
      </c>
      <c r="O5872" s="41">
        <f t="shared" si="823"/>
        <v>0.6533269144485323</v>
      </c>
      <c r="P5872" s="42">
        <f t="shared" si="824"/>
        <v>26354</v>
      </c>
      <c r="Q5872" s="43" t="str">
        <f t="shared" si="825"/>
        <v>MEDIA GEO</v>
      </c>
    </row>
    <row r="5873" spans="2:17" s="44" customFormat="1" x14ac:dyDescent="0.3">
      <c r="B5873" s="92">
        <v>5824</v>
      </c>
      <c r="C5873" s="93">
        <v>72154500</v>
      </c>
      <c r="D5873" s="94" t="s">
        <v>974</v>
      </c>
      <c r="E5873" s="78">
        <v>29235</v>
      </c>
      <c r="F5873" s="35">
        <f t="shared" si="826"/>
        <v>30726</v>
      </c>
      <c r="G5873" s="36">
        <v>758613.1</v>
      </c>
      <c r="H5873" s="36">
        <v>775523</v>
      </c>
      <c r="I5873" s="37">
        <v>832666.8</v>
      </c>
      <c r="J5873" s="38">
        <f t="shared" si="818"/>
        <v>30726</v>
      </c>
      <c r="K5873" s="38">
        <f t="shared" si="819"/>
        <v>599382.22500000009</v>
      </c>
      <c r="L5873" s="38">
        <f t="shared" si="820"/>
        <v>767068.05</v>
      </c>
      <c r="M5873" s="39">
        <f t="shared" si="821"/>
        <v>350266.07344688394</v>
      </c>
      <c r="N5873" s="40">
        <f t="shared" si="822"/>
        <v>225948.95279513908</v>
      </c>
      <c r="O5873" s="41">
        <f t="shared" si="823"/>
        <v>0.64507804187722195</v>
      </c>
      <c r="P5873" s="42">
        <f t="shared" si="824"/>
        <v>30726</v>
      </c>
      <c r="Q5873" s="43" t="str">
        <f t="shared" si="825"/>
        <v>MEDIA GEO</v>
      </c>
    </row>
    <row r="5874" spans="2:17" s="44" customFormat="1" x14ac:dyDescent="0.3">
      <c r="B5874" s="92">
        <v>5825</v>
      </c>
      <c r="C5874" s="93">
        <v>72154500</v>
      </c>
      <c r="D5874" s="94" t="s">
        <v>1063</v>
      </c>
      <c r="E5874" s="78">
        <v>16588</v>
      </c>
      <c r="F5874" s="35">
        <f t="shared" si="826"/>
        <v>17434</v>
      </c>
      <c r="G5874" s="36">
        <v>558609.80000000005</v>
      </c>
      <c r="H5874" s="36">
        <v>580184.5</v>
      </c>
      <c r="I5874" s="37">
        <v>624500.1</v>
      </c>
      <c r="J5874" s="38">
        <f t="shared" si="818"/>
        <v>17434</v>
      </c>
      <c r="K5874" s="38">
        <f t="shared" si="819"/>
        <v>445182.1</v>
      </c>
      <c r="L5874" s="38">
        <f t="shared" si="820"/>
        <v>569397.15</v>
      </c>
      <c r="M5874" s="39">
        <f t="shared" si="821"/>
        <v>243725.54861603634</v>
      </c>
      <c r="N5874" s="40">
        <f t="shared" si="822"/>
        <v>160012.28855160458</v>
      </c>
      <c r="O5874" s="41">
        <f t="shared" si="823"/>
        <v>0.65652652936966782</v>
      </c>
      <c r="P5874" s="42">
        <f t="shared" si="824"/>
        <v>17434</v>
      </c>
      <c r="Q5874" s="43" t="str">
        <f t="shared" si="825"/>
        <v>MEDIA GEO</v>
      </c>
    </row>
    <row r="5875" spans="2:17" s="44" customFormat="1" x14ac:dyDescent="0.3">
      <c r="B5875" s="92">
        <v>5826</v>
      </c>
      <c r="C5875" s="93">
        <v>72154500</v>
      </c>
      <c r="D5875" s="94" t="s">
        <v>1064</v>
      </c>
      <c r="E5875" s="78">
        <v>16901</v>
      </c>
      <c r="F5875" s="35">
        <f t="shared" si="826"/>
        <v>17763</v>
      </c>
      <c r="G5875" s="36">
        <v>1552212.2</v>
      </c>
      <c r="H5875" s="36">
        <v>1593612.3</v>
      </c>
      <c r="I5875" s="37">
        <v>1734722.5</v>
      </c>
      <c r="J5875" s="38">
        <f t="shared" si="818"/>
        <v>17763</v>
      </c>
      <c r="K5875" s="38">
        <f t="shared" si="819"/>
        <v>1224577.5</v>
      </c>
      <c r="L5875" s="38">
        <f t="shared" si="820"/>
        <v>1572912.25</v>
      </c>
      <c r="M5875" s="39">
        <f t="shared" si="821"/>
        <v>525436.23990208795</v>
      </c>
      <c r="N5875" s="40">
        <f t="shared" si="822"/>
        <v>358979.19056171132</v>
      </c>
      <c r="O5875" s="41">
        <f t="shared" si="823"/>
        <v>0.68320219143735694</v>
      </c>
      <c r="P5875" s="42">
        <f t="shared" si="824"/>
        <v>17763</v>
      </c>
      <c r="Q5875" s="43" t="str">
        <f t="shared" si="825"/>
        <v>MEDIA GEO</v>
      </c>
    </row>
    <row r="5876" spans="2:17" s="44" customFormat="1" x14ac:dyDescent="0.3">
      <c r="B5876" s="92">
        <v>5827</v>
      </c>
      <c r="C5876" s="93">
        <v>72154500</v>
      </c>
      <c r="D5876" s="94" t="s">
        <v>1065</v>
      </c>
      <c r="E5876" s="78">
        <v>17029</v>
      </c>
      <c r="F5876" s="35">
        <f t="shared" si="826"/>
        <v>17897</v>
      </c>
      <c r="G5876" s="36">
        <v>742286.3</v>
      </c>
      <c r="H5876" s="36">
        <v>764444.1</v>
      </c>
      <c r="I5876" s="37">
        <v>832666.8</v>
      </c>
      <c r="J5876" s="38">
        <f t="shared" si="818"/>
        <v>17897</v>
      </c>
      <c r="K5876" s="38">
        <f t="shared" si="819"/>
        <v>589323.55000000005</v>
      </c>
      <c r="L5876" s="38">
        <f t="shared" si="820"/>
        <v>753365.2</v>
      </c>
      <c r="M5876" s="39">
        <f t="shared" si="821"/>
        <v>303243.96483141131</v>
      </c>
      <c r="N5876" s="40">
        <f t="shared" si="822"/>
        <v>201770.77382329025</v>
      </c>
      <c r="O5876" s="41">
        <f t="shared" si="823"/>
        <v>0.66537440880468912</v>
      </c>
      <c r="P5876" s="42">
        <f t="shared" si="824"/>
        <v>17897</v>
      </c>
      <c r="Q5876" s="43" t="str">
        <f t="shared" si="825"/>
        <v>MEDIA GEO</v>
      </c>
    </row>
    <row r="5877" spans="2:17" s="44" customFormat="1" x14ac:dyDescent="0.3">
      <c r="B5877" s="92">
        <v>5828</v>
      </c>
      <c r="C5877" s="93">
        <v>72154500</v>
      </c>
      <c r="D5877" s="94" t="s">
        <v>1066</v>
      </c>
      <c r="E5877" s="78">
        <v>22313</v>
      </c>
      <c r="F5877" s="35">
        <f t="shared" si="826"/>
        <v>23451</v>
      </c>
      <c r="G5877" s="36">
        <v>758904.65</v>
      </c>
      <c r="H5877" s="36">
        <v>773773.7</v>
      </c>
      <c r="I5877" s="37">
        <v>851054.85849999986</v>
      </c>
      <c r="J5877" s="38">
        <f t="shared" si="818"/>
        <v>23451</v>
      </c>
      <c r="K5877" s="38">
        <f t="shared" si="819"/>
        <v>601796.05212499993</v>
      </c>
      <c r="L5877" s="38">
        <f t="shared" si="820"/>
        <v>766339.17500000005</v>
      </c>
      <c r="M5877" s="39">
        <f t="shared" si="821"/>
        <v>329025.85401440749</v>
      </c>
      <c r="N5877" s="40">
        <f t="shared" si="822"/>
        <v>216074.05143367682</v>
      </c>
      <c r="O5877" s="41">
        <f t="shared" si="823"/>
        <v>0.65670842822040154</v>
      </c>
      <c r="P5877" s="42">
        <f t="shared" si="824"/>
        <v>23451</v>
      </c>
      <c r="Q5877" s="43" t="str">
        <f t="shared" si="825"/>
        <v>MEDIA GEO</v>
      </c>
    </row>
    <row r="5878" spans="2:17" s="44" customFormat="1" x14ac:dyDescent="0.3">
      <c r="B5878" s="92">
        <v>5829</v>
      </c>
      <c r="C5878" s="93">
        <v>72154500</v>
      </c>
      <c r="D5878" s="94" t="s">
        <v>1419</v>
      </c>
      <c r="E5878" s="78">
        <v>28609</v>
      </c>
      <c r="F5878" s="35">
        <f t="shared" si="826"/>
        <v>30068</v>
      </c>
      <c r="G5878" s="36">
        <v>380181.2</v>
      </c>
      <c r="H5878" s="36">
        <v>382222.05</v>
      </c>
      <c r="I5878" s="37">
        <v>416333.4</v>
      </c>
      <c r="J5878" s="38">
        <f t="shared" si="818"/>
        <v>30068</v>
      </c>
      <c r="K5878" s="38">
        <f t="shared" si="819"/>
        <v>302201.16249999998</v>
      </c>
      <c r="L5878" s="38">
        <f t="shared" si="820"/>
        <v>381201.625</v>
      </c>
      <c r="M5878" s="39">
        <f t="shared" si="821"/>
        <v>206520.44032575452</v>
      </c>
      <c r="N5878" s="40">
        <f t="shared" si="822"/>
        <v>124770.71711125564</v>
      </c>
      <c r="O5878" s="41">
        <f t="shared" si="823"/>
        <v>0.60415674552334309</v>
      </c>
      <c r="P5878" s="42">
        <f t="shared" si="824"/>
        <v>30068</v>
      </c>
      <c r="Q5878" s="43" t="str">
        <f t="shared" si="825"/>
        <v>MEDIA GEO</v>
      </c>
    </row>
    <row r="5879" spans="2:17" s="44" customFormat="1" x14ac:dyDescent="0.3">
      <c r="B5879" s="92">
        <v>5830</v>
      </c>
      <c r="C5879" s="93">
        <v>72154500</v>
      </c>
      <c r="D5879" s="94" t="s">
        <v>1067</v>
      </c>
      <c r="E5879" s="78">
        <v>39913</v>
      </c>
      <c r="F5879" s="35">
        <f t="shared" si="826"/>
        <v>41949</v>
      </c>
      <c r="G5879" s="36">
        <v>309334.55</v>
      </c>
      <c r="H5879" s="36">
        <v>320996.55</v>
      </c>
      <c r="I5879" s="37">
        <v>346944.5</v>
      </c>
      <c r="J5879" s="38">
        <f t="shared" si="818"/>
        <v>41949</v>
      </c>
      <c r="K5879" s="38">
        <f t="shared" si="819"/>
        <v>254806.15</v>
      </c>
      <c r="L5879" s="38">
        <f t="shared" si="820"/>
        <v>315165.55</v>
      </c>
      <c r="M5879" s="39">
        <f t="shared" si="821"/>
        <v>194974.40490605595</v>
      </c>
      <c r="N5879" s="40">
        <f t="shared" si="822"/>
        <v>108205.30150288936</v>
      </c>
      <c r="O5879" s="41">
        <f t="shared" si="823"/>
        <v>0.55497182594313166</v>
      </c>
      <c r="P5879" s="42">
        <f t="shared" si="824"/>
        <v>41949</v>
      </c>
      <c r="Q5879" s="43" t="str">
        <f t="shared" si="825"/>
        <v>MEDIA GEO</v>
      </c>
    </row>
    <row r="5880" spans="2:17" s="44" customFormat="1" x14ac:dyDescent="0.3">
      <c r="B5880" s="92">
        <v>5831</v>
      </c>
      <c r="C5880" s="93">
        <v>72154500</v>
      </c>
      <c r="D5880" s="94" t="s">
        <v>942</v>
      </c>
      <c r="E5880" s="78">
        <v>137283</v>
      </c>
      <c r="F5880" s="35">
        <f t="shared" si="826"/>
        <v>144284</v>
      </c>
      <c r="G5880" s="36">
        <v>82508.649999999994</v>
      </c>
      <c r="H5880" s="36">
        <v>83091.75</v>
      </c>
      <c r="I5880" s="37">
        <v>89858.625499999995</v>
      </c>
      <c r="J5880" s="38">
        <f t="shared" si="818"/>
        <v>82508.649999999994</v>
      </c>
      <c r="K5880" s="38">
        <f t="shared" si="819"/>
        <v>99935.756374999997</v>
      </c>
      <c r="L5880" s="38">
        <f t="shared" si="820"/>
        <v>86475.187749999997</v>
      </c>
      <c r="M5880" s="39">
        <f t="shared" si="821"/>
        <v>97097.675481136612</v>
      </c>
      <c r="N5880" s="40">
        <f t="shared" si="822"/>
        <v>10315.998848615036</v>
      </c>
      <c r="O5880" s="41">
        <f t="shared" si="823"/>
        <v>0.10624352022329463</v>
      </c>
      <c r="P5880" s="42">
        <f t="shared" si="824"/>
        <v>82509</v>
      </c>
      <c r="Q5880" s="43" t="str">
        <f t="shared" si="825"/>
        <v>MENOR VALOR</v>
      </c>
    </row>
    <row r="5881" spans="2:17" s="44" customFormat="1" x14ac:dyDescent="0.3">
      <c r="B5881" s="92">
        <v>5832</v>
      </c>
      <c r="C5881" s="93">
        <v>72154500</v>
      </c>
      <c r="D5881" s="94" t="s">
        <v>1296</v>
      </c>
      <c r="E5881" s="78">
        <v>7309</v>
      </c>
      <c r="F5881" s="35">
        <f t="shared" si="826"/>
        <v>7682</v>
      </c>
      <c r="G5881" s="36">
        <v>381347.4</v>
      </c>
      <c r="H5881" s="36">
        <v>386886.85</v>
      </c>
      <c r="I5881" s="37">
        <v>416333.4</v>
      </c>
      <c r="J5881" s="38">
        <f t="shared" si="818"/>
        <v>7682</v>
      </c>
      <c r="K5881" s="38">
        <f t="shared" si="819"/>
        <v>298062.41249999998</v>
      </c>
      <c r="L5881" s="38">
        <f t="shared" si="820"/>
        <v>384117.125</v>
      </c>
      <c r="M5881" s="39">
        <f t="shared" si="821"/>
        <v>147385.60842694351</v>
      </c>
      <c r="N5881" s="40">
        <f t="shared" si="822"/>
        <v>98785.368874921856</v>
      </c>
      <c r="O5881" s="41">
        <f t="shared" si="823"/>
        <v>0.67025111833689011</v>
      </c>
      <c r="P5881" s="42">
        <f t="shared" si="824"/>
        <v>7682</v>
      </c>
      <c r="Q5881" s="43" t="str">
        <f t="shared" si="825"/>
        <v>MEDIA GEO</v>
      </c>
    </row>
    <row r="5882" spans="2:17" s="44" customFormat="1" x14ac:dyDescent="0.3">
      <c r="B5882" s="92">
        <v>5833</v>
      </c>
      <c r="C5882" s="93">
        <v>72154500</v>
      </c>
      <c r="D5882" s="94" t="s">
        <v>1297</v>
      </c>
      <c r="E5882" s="78">
        <v>13752</v>
      </c>
      <c r="F5882" s="35">
        <f t="shared" si="826"/>
        <v>14453</v>
      </c>
      <c r="G5882" s="36">
        <v>375807.95</v>
      </c>
      <c r="H5882" s="36">
        <v>384554.45</v>
      </c>
      <c r="I5882" s="37">
        <v>416333.4</v>
      </c>
      <c r="J5882" s="38">
        <f t="shared" si="818"/>
        <v>14453</v>
      </c>
      <c r="K5882" s="38">
        <f t="shared" si="819"/>
        <v>297787.2</v>
      </c>
      <c r="L5882" s="38">
        <f t="shared" si="820"/>
        <v>380181.2</v>
      </c>
      <c r="M5882" s="39">
        <f t="shared" si="821"/>
        <v>171723.90867739933</v>
      </c>
      <c r="N5882" s="40">
        <f t="shared" si="822"/>
        <v>111207.32600915931</v>
      </c>
      <c r="O5882" s="41">
        <f t="shared" si="823"/>
        <v>0.64759372684716532</v>
      </c>
      <c r="P5882" s="42">
        <f t="shared" si="824"/>
        <v>14453</v>
      </c>
      <c r="Q5882" s="43" t="str">
        <f t="shared" si="825"/>
        <v>MEDIA GEO</v>
      </c>
    </row>
    <row r="5883" spans="2:17" s="44" customFormat="1" x14ac:dyDescent="0.3">
      <c r="B5883" s="92">
        <v>5834</v>
      </c>
      <c r="C5883" s="93">
        <v>72154500</v>
      </c>
      <c r="D5883" s="94" t="s">
        <v>1538</v>
      </c>
      <c r="E5883" s="78">
        <v>20693</v>
      </c>
      <c r="F5883" s="35">
        <f t="shared" si="826"/>
        <v>21748</v>
      </c>
      <c r="G5883" s="36">
        <v>441115.15</v>
      </c>
      <c r="H5883" s="36">
        <v>451610.95</v>
      </c>
      <c r="I5883" s="37">
        <v>485722.3</v>
      </c>
      <c r="J5883" s="38">
        <f t="shared" si="818"/>
        <v>21748</v>
      </c>
      <c r="K5883" s="38">
        <f t="shared" si="819"/>
        <v>350049.10000000003</v>
      </c>
      <c r="L5883" s="38">
        <f t="shared" si="820"/>
        <v>446363.05000000005</v>
      </c>
      <c r="M5883" s="39">
        <f t="shared" si="821"/>
        <v>214181.00452705563</v>
      </c>
      <c r="N5883" s="40">
        <f t="shared" si="822"/>
        <v>136070.68242518263</v>
      </c>
      <c r="O5883" s="41">
        <f t="shared" si="823"/>
        <v>0.63530695789595104</v>
      </c>
      <c r="P5883" s="42">
        <f t="shared" si="824"/>
        <v>21748</v>
      </c>
      <c r="Q5883" s="43" t="str">
        <f t="shared" si="825"/>
        <v>MEDIA GEO</v>
      </c>
    </row>
    <row r="5884" spans="2:17" s="44" customFormat="1" x14ac:dyDescent="0.3">
      <c r="B5884" s="92">
        <v>5835</v>
      </c>
      <c r="C5884" s="93">
        <v>72154500</v>
      </c>
      <c r="D5884" s="94" t="s">
        <v>1421</v>
      </c>
      <c r="E5884" s="78">
        <v>24614</v>
      </c>
      <c r="F5884" s="35">
        <f t="shared" si="826"/>
        <v>25869</v>
      </c>
      <c r="G5884" s="36">
        <v>571146.44999999995</v>
      </c>
      <c r="H5884" s="36">
        <v>571729.55000000005</v>
      </c>
      <c r="I5884" s="37">
        <v>624500.1</v>
      </c>
      <c r="J5884" s="38">
        <f t="shared" si="818"/>
        <v>25869</v>
      </c>
      <c r="K5884" s="38">
        <f t="shared" si="819"/>
        <v>448311.27500000002</v>
      </c>
      <c r="L5884" s="38">
        <f t="shared" si="820"/>
        <v>571438</v>
      </c>
      <c r="M5884" s="39">
        <f t="shared" si="821"/>
        <v>269502.35749179602</v>
      </c>
      <c r="N5884" s="40">
        <f t="shared" si="822"/>
        <v>172274.79920569531</v>
      </c>
      <c r="O5884" s="41">
        <f t="shared" si="823"/>
        <v>0.63923299524732191</v>
      </c>
      <c r="P5884" s="42">
        <f t="shared" si="824"/>
        <v>25869</v>
      </c>
      <c r="Q5884" s="43" t="str">
        <f t="shared" si="825"/>
        <v>MEDIA GEO</v>
      </c>
    </row>
    <row r="5885" spans="2:17" s="44" customFormat="1" x14ac:dyDescent="0.3">
      <c r="B5885" s="92">
        <v>5836</v>
      </c>
      <c r="C5885" s="93">
        <v>72154500</v>
      </c>
      <c r="D5885" s="94" t="s">
        <v>1300</v>
      </c>
      <c r="E5885" s="78">
        <v>1215</v>
      </c>
      <c r="F5885" s="35">
        <f t="shared" si="826"/>
        <v>1277</v>
      </c>
      <c r="G5885" s="36">
        <v>374641.75</v>
      </c>
      <c r="H5885" s="36">
        <v>386012.2</v>
      </c>
      <c r="I5885" s="37">
        <v>416333.4</v>
      </c>
      <c r="J5885" s="38">
        <f t="shared" si="818"/>
        <v>1277</v>
      </c>
      <c r="K5885" s="38">
        <f t="shared" si="819"/>
        <v>294566.08750000002</v>
      </c>
      <c r="L5885" s="38">
        <f t="shared" si="820"/>
        <v>380326.97499999998</v>
      </c>
      <c r="M5885" s="39">
        <f t="shared" si="821"/>
        <v>93640.201310846547</v>
      </c>
      <c r="N5885" s="40">
        <f t="shared" si="822"/>
        <v>65310.645978997811</v>
      </c>
      <c r="O5885" s="41">
        <f t="shared" si="823"/>
        <v>0.69746375023472673</v>
      </c>
      <c r="P5885" s="42">
        <f t="shared" si="824"/>
        <v>1277</v>
      </c>
      <c r="Q5885" s="43" t="str">
        <f t="shared" si="825"/>
        <v>MEDIA GEO</v>
      </c>
    </row>
    <row r="5886" spans="2:17" s="44" customFormat="1" x14ac:dyDescent="0.3">
      <c r="B5886" s="92">
        <v>5837</v>
      </c>
      <c r="C5886" s="93">
        <v>72154500</v>
      </c>
      <c r="D5886" s="94" t="s">
        <v>1422</v>
      </c>
      <c r="E5886" s="78">
        <v>15189</v>
      </c>
      <c r="F5886" s="35">
        <f t="shared" si="826"/>
        <v>15964</v>
      </c>
      <c r="G5886" s="36">
        <v>1896824.3</v>
      </c>
      <c r="H5886" s="36">
        <v>1926562.4</v>
      </c>
      <c r="I5886" s="37">
        <v>2081667</v>
      </c>
      <c r="J5886" s="38">
        <f t="shared" si="818"/>
        <v>15964</v>
      </c>
      <c r="K5886" s="38">
        <f t="shared" si="819"/>
        <v>1480254.425</v>
      </c>
      <c r="L5886" s="38">
        <f t="shared" si="820"/>
        <v>1911693.35</v>
      </c>
      <c r="M5886" s="39">
        <f t="shared" si="821"/>
        <v>590324.47609060525</v>
      </c>
      <c r="N5886" s="40">
        <f t="shared" si="822"/>
        <v>406134.18748920085</v>
      </c>
      <c r="O5886" s="41">
        <f t="shared" si="823"/>
        <v>0.68798466595660146</v>
      </c>
      <c r="P5886" s="42">
        <f t="shared" si="824"/>
        <v>15964</v>
      </c>
      <c r="Q5886" s="43" t="str">
        <f t="shared" si="825"/>
        <v>MEDIA GEO</v>
      </c>
    </row>
    <row r="5887" spans="2:17" s="44" customFormat="1" x14ac:dyDescent="0.3">
      <c r="B5887" s="92">
        <v>5838</v>
      </c>
      <c r="C5887" s="93">
        <v>72154500</v>
      </c>
      <c r="D5887" s="94" t="s">
        <v>1827</v>
      </c>
      <c r="E5887" s="78">
        <v>8561</v>
      </c>
      <c r="F5887" s="35">
        <f t="shared" si="826"/>
        <v>8998</v>
      </c>
      <c r="G5887" s="36">
        <v>374058.65</v>
      </c>
      <c r="H5887" s="36">
        <v>383971.35</v>
      </c>
      <c r="I5887" s="37">
        <v>416333.4</v>
      </c>
      <c r="J5887" s="38">
        <f t="shared" si="818"/>
        <v>8998</v>
      </c>
      <c r="K5887" s="38">
        <f t="shared" si="819"/>
        <v>295840.34999999998</v>
      </c>
      <c r="L5887" s="38">
        <f t="shared" si="820"/>
        <v>379015</v>
      </c>
      <c r="M5887" s="39">
        <f t="shared" si="821"/>
        <v>152302.29274644711</v>
      </c>
      <c r="N5887" s="40">
        <f t="shared" si="822"/>
        <v>101331.43717415494</v>
      </c>
      <c r="O5887" s="41">
        <f t="shared" si="823"/>
        <v>0.66533100288156222</v>
      </c>
      <c r="P5887" s="42">
        <f t="shared" si="824"/>
        <v>8998</v>
      </c>
      <c r="Q5887" s="43" t="str">
        <f t="shared" si="825"/>
        <v>MEDIA GEO</v>
      </c>
    </row>
    <row r="5888" spans="2:17" s="44" customFormat="1" x14ac:dyDescent="0.3">
      <c r="B5888" s="92">
        <v>5839</v>
      </c>
      <c r="C5888" s="93">
        <v>72154500</v>
      </c>
      <c r="D5888" s="94" t="s">
        <v>1540</v>
      </c>
      <c r="E5888" s="78">
        <v>12740</v>
      </c>
      <c r="F5888" s="35">
        <f t="shared" si="826"/>
        <v>13390</v>
      </c>
      <c r="G5888" s="36">
        <v>373184</v>
      </c>
      <c r="H5888" s="36">
        <v>381055.85</v>
      </c>
      <c r="I5888" s="37">
        <v>416333.4</v>
      </c>
      <c r="J5888" s="38">
        <f t="shared" si="818"/>
        <v>13390</v>
      </c>
      <c r="K5888" s="38">
        <f t="shared" si="819"/>
        <v>295990.8125</v>
      </c>
      <c r="L5888" s="38">
        <f t="shared" si="820"/>
        <v>377119.92499999999</v>
      </c>
      <c r="M5888" s="39">
        <f t="shared" si="821"/>
        <v>167796.68233592334</v>
      </c>
      <c r="N5888" s="40">
        <f t="shared" si="822"/>
        <v>109182.01214024849</v>
      </c>
      <c r="O5888" s="41">
        <f t="shared" si="823"/>
        <v>0.65068039856515014</v>
      </c>
      <c r="P5888" s="42">
        <f t="shared" si="824"/>
        <v>13390</v>
      </c>
      <c r="Q5888" s="43" t="str">
        <f t="shared" si="825"/>
        <v>MEDIA GEO</v>
      </c>
    </row>
    <row r="5889" spans="2:17" s="44" customFormat="1" x14ac:dyDescent="0.3">
      <c r="B5889" s="92">
        <v>5840</v>
      </c>
      <c r="C5889" s="93">
        <v>72154500</v>
      </c>
      <c r="D5889" s="94" t="s">
        <v>1425</v>
      </c>
      <c r="E5889" s="78">
        <v>20233</v>
      </c>
      <c r="F5889" s="35">
        <f t="shared" si="826"/>
        <v>21265</v>
      </c>
      <c r="G5889" s="36">
        <v>374641.75</v>
      </c>
      <c r="H5889" s="36">
        <v>383388.25</v>
      </c>
      <c r="I5889" s="37">
        <v>416333.4</v>
      </c>
      <c r="J5889" s="38">
        <f t="shared" si="818"/>
        <v>21265</v>
      </c>
      <c r="K5889" s="38">
        <f t="shared" si="819"/>
        <v>298907.09999999998</v>
      </c>
      <c r="L5889" s="38">
        <f t="shared" si="820"/>
        <v>379015</v>
      </c>
      <c r="M5889" s="39">
        <f t="shared" si="821"/>
        <v>188838.43956922091</v>
      </c>
      <c r="N5889" s="40">
        <f t="shared" si="822"/>
        <v>118492.31546615022</v>
      </c>
      <c r="O5889" s="41">
        <f t="shared" si="823"/>
        <v>0.62747984857561534</v>
      </c>
      <c r="P5889" s="42">
        <f t="shared" si="824"/>
        <v>21265</v>
      </c>
      <c r="Q5889" s="43" t="str">
        <f t="shared" si="825"/>
        <v>MEDIA GEO</v>
      </c>
    </row>
    <row r="5890" spans="2:17" s="44" customFormat="1" x14ac:dyDescent="0.3">
      <c r="B5890" s="92">
        <v>5841</v>
      </c>
      <c r="C5890" s="93">
        <v>72154500</v>
      </c>
      <c r="D5890" s="94" t="s">
        <v>1426</v>
      </c>
      <c r="E5890" s="78">
        <v>20509</v>
      </c>
      <c r="F5890" s="35">
        <f t="shared" si="826"/>
        <v>21555</v>
      </c>
      <c r="G5890" s="36">
        <v>442281.35</v>
      </c>
      <c r="H5890" s="36">
        <v>444905.3</v>
      </c>
      <c r="I5890" s="37">
        <v>485722.3</v>
      </c>
      <c r="J5890" s="38">
        <f t="shared" si="818"/>
        <v>21555</v>
      </c>
      <c r="K5890" s="38">
        <f t="shared" si="819"/>
        <v>348615.98749999999</v>
      </c>
      <c r="L5890" s="38">
        <f t="shared" si="820"/>
        <v>443593.32499999995</v>
      </c>
      <c r="M5890" s="39">
        <f t="shared" si="821"/>
        <v>213047.07156229523</v>
      </c>
      <c r="N5890" s="40">
        <f t="shared" si="822"/>
        <v>135405.3423451586</v>
      </c>
      <c r="O5890" s="41">
        <f t="shared" si="823"/>
        <v>0.63556537694800419</v>
      </c>
      <c r="P5890" s="42">
        <f t="shared" si="824"/>
        <v>21555</v>
      </c>
      <c r="Q5890" s="43" t="str">
        <f t="shared" si="825"/>
        <v>MEDIA GEO</v>
      </c>
    </row>
    <row r="5891" spans="2:17" s="44" customFormat="1" x14ac:dyDescent="0.3">
      <c r="B5891" s="92">
        <v>5842</v>
      </c>
      <c r="C5891" s="93">
        <v>72154500</v>
      </c>
      <c r="D5891" s="94" t="s">
        <v>1304</v>
      </c>
      <c r="E5891" s="78">
        <v>27413</v>
      </c>
      <c r="F5891" s="35">
        <f t="shared" si="826"/>
        <v>28811</v>
      </c>
      <c r="G5891" s="36">
        <v>508171.65</v>
      </c>
      <c r="H5891" s="36">
        <v>516043.5</v>
      </c>
      <c r="I5891" s="37">
        <v>555111.19999999995</v>
      </c>
      <c r="J5891" s="38">
        <f t="shared" si="818"/>
        <v>28811</v>
      </c>
      <c r="K5891" s="38">
        <f t="shared" si="819"/>
        <v>402034.33749999997</v>
      </c>
      <c r="L5891" s="38">
        <f t="shared" si="820"/>
        <v>512107.57500000001</v>
      </c>
      <c r="M5891" s="39">
        <f t="shared" si="821"/>
        <v>254482.99469995295</v>
      </c>
      <c r="N5891" s="40">
        <f t="shared" si="822"/>
        <v>159574.19777623133</v>
      </c>
      <c r="O5891" s="41">
        <f t="shared" si="823"/>
        <v>0.62705249898672633</v>
      </c>
      <c r="P5891" s="42">
        <f t="shared" si="824"/>
        <v>28811</v>
      </c>
      <c r="Q5891" s="43" t="str">
        <f t="shared" si="825"/>
        <v>MEDIA GEO</v>
      </c>
    </row>
    <row r="5892" spans="2:17" s="44" customFormat="1" x14ac:dyDescent="0.3">
      <c r="B5892" s="92">
        <v>5843</v>
      </c>
      <c r="C5892" s="93">
        <v>72154500</v>
      </c>
      <c r="D5892" s="94" t="s">
        <v>1310</v>
      </c>
      <c r="E5892" s="78">
        <v>186217</v>
      </c>
      <c r="F5892" s="35">
        <f t="shared" si="826"/>
        <v>195714</v>
      </c>
      <c r="G5892" s="36">
        <v>2483422.9</v>
      </c>
      <c r="H5892" s="36">
        <v>2585173.85</v>
      </c>
      <c r="I5892" s="37">
        <v>2775556</v>
      </c>
      <c r="J5892" s="38">
        <f t="shared" si="818"/>
        <v>195714</v>
      </c>
      <c r="K5892" s="38">
        <f t="shared" si="819"/>
        <v>2009966.6875</v>
      </c>
      <c r="L5892" s="38">
        <f t="shared" si="820"/>
        <v>2534298.375</v>
      </c>
      <c r="M5892" s="39">
        <f t="shared" si="821"/>
        <v>1366558.0372205363</v>
      </c>
      <c r="N5892" s="40">
        <f t="shared" si="822"/>
        <v>827911.75843047572</v>
      </c>
      <c r="O5892" s="41">
        <f t="shared" si="823"/>
        <v>0.60583724648415105</v>
      </c>
      <c r="P5892" s="42">
        <f t="shared" si="824"/>
        <v>195714</v>
      </c>
      <c r="Q5892" s="43" t="str">
        <f t="shared" si="825"/>
        <v>MEDIA GEO</v>
      </c>
    </row>
    <row r="5893" spans="2:17" s="44" customFormat="1" x14ac:dyDescent="0.3">
      <c r="B5893" s="92">
        <v>5844</v>
      </c>
      <c r="C5893" s="93">
        <v>72154500</v>
      </c>
      <c r="D5893" s="94" t="s">
        <v>1044</v>
      </c>
      <c r="E5893" s="78">
        <v>17434</v>
      </c>
      <c r="F5893" s="35">
        <f t="shared" si="826"/>
        <v>18323</v>
      </c>
      <c r="G5893" s="36">
        <v>1088939.25</v>
      </c>
      <c r="H5893" s="36">
        <v>1127132.3</v>
      </c>
      <c r="I5893" s="37">
        <v>1214305.75</v>
      </c>
      <c r="J5893" s="38">
        <f t="shared" si="818"/>
        <v>18323</v>
      </c>
      <c r="K5893" s="38">
        <f t="shared" si="819"/>
        <v>862175.07499999995</v>
      </c>
      <c r="L5893" s="38">
        <f t="shared" si="820"/>
        <v>1108035.7749999999</v>
      </c>
      <c r="M5893" s="39">
        <f t="shared" si="821"/>
        <v>406514.2697562151</v>
      </c>
      <c r="N5893" s="40">
        <f t="shared" si="822"/>
        <v>274492.67924203607</v>
      </c>
      <c r="O5893" s="41">
        <f t="shared" si="823"/>
        <v>0.67523504010486068</v>
      </c>
      <c r="P5893" s="42">
        <f t="shared" si="824"/>
        <v>18323</v>
      </c>
      <c r="Q5893" s="43" t="str">
        <f t="shared" si="825"/>
        <v>MEDIA GEO</v>
      </c>
    </row>
    <row r="5894" spans="2:17" s="44" customFormat="1" x14ac:dyDescent="0.3">
      <c r="B5894" s="92">
        <v>5845</v>
      </c>
      <c r="C5894" s="93">
        <v>72154500</v>
      </c>
      <c r="D5894" s="94" t="s">
        <v>1045</v>
      </c>
      <c r="E5894" s="78">
        <v>18263</v>
      </c>
      <c r="F5894" s="35">
        <f t="shared" si="826"/>
        <v>19194</v>
      </c>
      <c r="G5894" s="36">
        <v>496801.2</v>
      </c>
      <c r="H5894" s="36">
        <v>514877.3</v>
      </c>
      <c r="I5894" s="37">
        <v>555111.19999999995</v>
      </c>
      <c r="J5894" s="38">
        <f t="shared" si="818"/>
        <v>19194</v>
      </c>
      <c r="K5894" s="38">
        <f t="shared" si="819"/>
        <v>396495.92499999999</v>
      </c>
      <c r="L5894" s="38">
        <f t="shared" si="820"/>
        <v>505839.25</v>
      </c>
      <c r="M5894" s="39">
        <f t="shared" si="821"/>
        <v>228485.1427744317</v>
      </c>
      <c r="N5894" s="40">
        <f t="shared" si="822"/>
        <v>147991.18629808255</v>
      </c>
      <c r="O5894" s="41">
        <f t="shared" si="823"/>
        <v>0.64770594928434577</v>
      </c>
      <c r="P5894" s="42">
        <f t="shared" si="824"/>
        <v>19194</v>
      </c>
      <c r="Q5894" s="43" t="str">
        <f t="shared" si="825"/>
        <v>MEDIA GEO</v>
      </c>
    </row>
    <row r="5895" spans="2:17" s="44" customFormat="1" x14ac:dyDescent="0.3">
      <c r="B5895" s="92">
        <v>5846</v>
      </c>
      <c r="C5895" s="93">
        <v>72154500</v>
      </c>
      <c r="D5895" s="94" t="s">
        <v>1046</v>
      </c>
      <c r="E5895" s="78">
        <v>15391</v>
      </c>
      <c r="F5895" s="35">
        <f t="shared" si="826"/>
        <v>16176</v>
      </c>
      <c r="G5895" s="36">
        <v>621001.5</v>
      </c>
      <c r="H5895" s="36">
        <v>638494.5</v>
      </c>
      <c r="I5895" s="37">
        <v>693889</v>
      </c>
      <c r="J5895" s="38">
        <f t="shared" si="818"/>
        <v>16176</v>
      </c>
      <c r="K5895" s="38">
        <f t="shared" si="819"/>
        <v>492390.25</v>
      </c>
      <c r="L5895" s="38">
        <f t="shared" si="820"/>
        <v>629748</v>
      </c>
      <c r="M5895" s="39">
        <f t="shared" si="821"/>
        <v>258287.11283745544</v>
      </c>
      <c r="N5895" s="40">
        <f t="shared" si="822"/>
        <v>171198.4096879861</v>
      </c>
      <c r="O5895" s="41">
        <f t="shared" si="823"/>
        <v>0.6628221122117085</v>
      </c>
      <c r="P5895" s="42">
        <f t="shared" si="824"/>
        <v>16176</v>
      </c>
      <c r="Q5895" s="43" t="str">
        <f t="shared" si="825"/>
        <v>MEDIA GEO</v>
      </c>
    </row>
    <row r="5896" spans="2:17" s="44" customFormat="1" x14ac:dyDescent="0.3">
      <c r="B5896" s="92">
        <v>5847</v>
      </c>
      <c r="C5896" s="93">
        <v>72154500</v>
      </c>
      <c r="D5896" s="94" t="s">
        <v>1043</v>
      </c>
      <c r="E5896" s="78">
        <v>14544</v>
      </c>
      <c r="F5896" s="35">
        <f t="shared" si="826"/>
        <v>15286</v>
      </c>
      <c r="G5896" s="36">
        <v>1404104.8</v>
      </c>
      <c r="H5896" s="36">
        <v>1438507.7</v>
      </c>
      <c r="I5896" s="37">
        <v>1561250.25</v>
      </c>
      <c r="J5896" s="38">
        <f t="shared" si="818"/>
        <v>15286</v>
      </c>
      <c r="K5896" s="38">
        <f t="shared" si="819"/>
        <v>1104787.1875</v>
      </c>
      <c r="L5896" s="38">
        <f t="shared" si="820"/>
        <v>1421306.25</v>
      </c>
      <c r="M5896" s="39">
        <f t="shared" si="821"/>
        <v>468564.65197023225</v>
      </c>
      <c r="N5896" s="40">
        <f t="shared" si="822"/>
        <v>320516.40857524821</v>
      </c>
      <c r="O5896" s="41">
        <f t="shared" si="823"/>
        <v>0.68403881348610673</v>
      </c>
      <c r="P5896" s="42">
        <f t="shared" si="824"/>
        <v>15286</v>
      </c>
      <c r="Q5896" s="43" t="str">
        <f t="shared" si="825"/>
        <v>MEDIA GEO</v>
      </c>
    </row>
    <row r="5897" spans="2:17" s="44" customFormat="1" x14ac:dyDescent="0.3">
      <c r="B5897" s="92">
        <v>5848</v>
      </c>
      <c r="C5897" s="93">
        <v>72154500</v>
      </c>
      <c r="D5897" s="94" t="s">
        <v>1840</v>
      </c>
      <c r="E5897" s="78">
        <v>22608</v>
      </c>
      <c r="F5897" s="35">
        <f t="shared" si="826"/>
        <v>23761</v>
      </c>
      <c r="G5897" s="36">
        <v>2484589.1</v>
      </c>
      <c r="H5897" s="36">
        <v>2557476.6</v>
      </c>
      <c r="I5897" s="37">
        <v>2775556</v>
      </c>
      <c r="J5897" s="38">
        <f t="shared" ref="J5897:J5960" si="827">MIN(F5897:I5897)</f>
        <v>23761</v>
      </c>
      <c r="K5897" s="38">
        <f t="shared" ref="K5897:K5960" si="828">AVERAGE(F5897:I5897)</f>
        <v>1960345.675</v>
      </c>
      <c r="L5897" s="38">
        <f t="shared" ref="L5897:L5960" si="829">MEDIAN(F5897:I5897)</f>
        <v>2521032.85</v>
      </c>
      <c r="M5897" s="39">
        <f t="shared" ref="M5897:M5960" si="830">GEOMEAN(F5897:I5897)</f>
        <v>804581.86261539033</v>
      </c>
      <c r="N5897" s="40">
        <f t="shared" ref="N5897:N5960" si="831">STDEVA(J5897,M5897)</f>
        <v>552123.72684727213</v>
      </c>
      <c r="O5897" s="41">
        <f t="shared" ref="O5897:O5960" si="832">N5897/M5897</f>
        <v>0.68622442600499023</v>
      </c>
      <c r="P5897" s="42">
        <f t="shared" ref="P5897:P5960" si="833">ROUND(IF(O5897&lt;=P5892,J5897,M5897),0)</f>
        <v>23761</v>
      </c>
      <c r="Q5897" s="43" t="str">
        <f t="shared" ref="Q5897:Q5960" si="834">IF(O5897&lt;=35%,"MENOR VALOR","MEDIA GEO")</f>
        <v>MEDIA GEO</v>
      </c>
    </row>
    <row r="5898" spans="2:17" s="44" customFormat="1" x14ac:dyDescent="0.3">
      <c r="B5898" s="92">
        <v>5849</v>
      </c>
      <c r="C5898" s="93">
        <v>72154500</v>
      </c>
      <c r="D5898" s="94" t="s">
        <v>1545</v>
      </c>
      <c r="E5898" s="78">
        <v>15612</v>
      </c>
      <c r="F5898" s="35">
        <f t="shared" si="826"/>
        <v>16408</v>
      </c>
      <c r="G5898" s="36">
        <v>6251123.5499999998</v>
      </c>
      <c r="H5898" s="36">
        <v>6463371.9500000002</v>
      </c>
      <c r="I5898" s="37">
        <v>6938890</v>
      </c>
      <c r="J5898" s="38">
        <f t="shared" si="827"/>
        <v>16408</v>
      </c>
      <c r="K5898" s="38">
        <f t="shared" si="828"/>
        <v>4917448.375</v>
      </c>
      <c r="L5898" s="38">
        <f t="shared" si="829"/>
        <v>6357247.75</v>
      </c>
      <c r="M5898" s="39">
        <f t="shared" si="830"/>
        <v>1464504.5336957742</v>
      </c>
      <c r="N5898" s="40">
        <f t="shared" si="831"/>
        <v>1023958.8787890157</v>
      </c>
      <c r="O5898" s="41">
        <f t="shared" si="832"/>
        <v>0.69918450590588999</v>
      </c>
      <c r="P5898" s="42">
        <f t="shared" si="833"/>
        <v>16408</v>
      </c>
      <c r="Q5898" s="43" t="str">
        <f t="shared" si="834"/>
        <v>MEDIA GEO</v>
      </c>
    </row>
    <row r="5899" spans="2:17" s="44" customFormat="1" x14ac:dyDescent="0.3">
      <c r="B5899" s="92">
        <v>5850</v>
      </c>
      <c r="C5899" s="93">
        <v>72154500</v>
      </c>
      <c r="D5899" s="94" t="s">
        <v>1315</v>
      </c>
      <c r="E5899" s="78">
        <v>8211</v>
      </c>
      <c r="F5899" s="35">
        <f t="shared" si="826"/>
        <v>8630</v>
      </c>
      <c r="G5899" s="36">
        <v>1093312.5</v>
      </c>
      <c r="H5899" s="36">
        <v>1110222.3999999999</v>
      </c>
      <c r="I5899" s="37">
        <v>1214305.75</v>
      </c>
      <c r="J5899" s="38">
        <f t="shared" si="827"/>
        <v>8630</v>
      </c>
      <c r="K5899" s="38">
        <f t="shared" si="828"/>
        <v>856617.66249999998</v>
      </c>
      <c r="L5899" s="38">
        <f t="shared" si="829"/>
        <v>1101767.45</v>
      </c>
      <c r="M5899" s="39">
        <f t="shared" si="830"/>
        <v>335832.93621226033</v>
      </c>
      <c r="N5899" s="40">
        <f t="shared" si="831"/>
        <v>231367.41501983863</v>
      </c>
      <c r="O5899" s="41">
        <f t="shared" si="832"/>
        <v>0.68893604549139531</v>
      </c>
      <c r="P5899" s="42">
        <f t="shared" si="833"/>
        <v>8630</v>
      </c>
      <c r="Q5899" s="43" t="str">
        <f t="shared" si="834"/>
        <v>MEDIA GEO</v>
      </c>
    </row>
    <row r="5900" spans="2:17" s="44" customFormat="1" x14ac:dyDescent="0.3">
      <c r="B5900" s="92">
        <v>5851</v>
      </c>
      <c r="C5900" s="93">
        <v>72154500</v>
      </c>
      <c r="D5900" s="94" t="s">
        <v>1316</v>
      </c>
      <c r="E5900" s="78">
        <v>7364</v>
      </c>
      <c r="F5900" s="35">
        <f t="shared" si="826"/>
        <v>7740</v>
      </c>
      <c r="G5900" s="36">
        <v>1863879.15</v>
      </c>
      <c r="H5900" s="36">
        <v>1936475.1</v>
      </c>
      <c r="I5900" s="37">
        <v>2081667</v>
      </c>
      <c r="J5900" s="38">
        <f t="shared" si="827"/>
        <v>7740</v>
      </c>
      <c r="K5900" s="38">
        <f t="shared" si="828"/>
        <v>1472440.3125</v>
      </c>
      <c r="L5900" s="38">
        <f t="shared" si="829"/>
        <v>1900177.125</v>
      </c>
      <c r="M5900" s="39">
        <f t="shared" si="830"/>
        <v>491072.33828439022</v>
      </c>
      <c r="N5900" s="40">
        <f t="shared" si="831"/>
        <v>341767.57396764267</v>
      </c>
      <c r="O5900" s="41">
        <f t="shared" si="832"/>
        <v>0.69596177044229679</v>
      </c>
      <c r="P5900" s="42">
        <f t="shared" si="833"/>
        <v>7740</v>
      </c>
      <c r="Q5900" s="43" t="str">
        <f t="shared" si="834"/>
        <v>MEDIA GEO</v>
      </c>
    </row>
    <row r="5901" spans="2:17" s="44" customFormat="1" x14ac:dyDescent="0.3">
      <c r="B5901" s="92">
        <v>5852</v>
      </c>
      <c r="C5901" s="93">
        <v>72154500</v>
      </c>
      <c r="D5901" s="94" t="s">
        <v>1091</v>
      </c>
      <c r="E5901" s="78">
        <v>23823</v>
      </c>
      <c r="F5901" s="35">
        <f t="shared" si="826"/>
        <v>25038</v>
      </c>
      <c r="G5901" s="36">
        <v>1715480.2</v>
      </c>
      <c r="H5901" s="36">
        <v>1743469</v>
      </c>
      <c r="I5901" s="37">
        <v>1908194.75</v>
      </c>
      <c r="J5901" s="38">
        <f t="shared" si="827"/>
        <v>25038</v>
      </c>
      <c r="K5901" s="38">
        <f t="shared" si="828"/>
        <v>1348045.4875</v>
      </c>
      <c r="L5901" s="38">
        <f t="shared" si="829"/>
        <v>1729474.6</v>
      </c>
      <c r="M5901" s="39">
        <f t="shared" si="830"/>
        <v>614830.73266009381</v>
      </c>
      <c r="N5901" s="40">
        <f t="shared" si="831"/>
        <v>417046.44075849681</v>
      </c>
      <c r="O5901" s="41">
        <f t="shared" si="832"/>
        <v>0.67831098643056753</v>
      </c>
      <c r="P5901" s="42">
        <f t="shared" si="833"/>
        <v>25038</v>
      </c>
      <c r="Q5901" s="43" t="str">
        <f t="shared" si="834"/>
        <v>MEDIA GEO</v>
      </c>
    </row>
    <row r="5902" spans="2:17" s="44" customFormat="1" x14ac:dyDescent="0.3">
      <c r="B5902" s="92">
        <v>5853</v>
      </c>
      <c r="C5902" s="93">
        <v>72154500</v>
      </c>
      <c r="D5902" s="94" t="s">
        <v>1309</v>
      </c>
      <c r="E5902" s="78">
        <v>85846</v>
      </c>
      <c r="F5902" s="35">
        <f t="shared" si="826"/>
        <v>90224</v>
      </c>
      <c r="G5902" s="36">
        <v>5658985.5</v>
      </c>
      <c r="H5902" s="36">
        <v>5739161.75</v>
      </c>
      <c r="I5902" s="37">
        <v>6245001</v>
      </c>
      <c r="J5902" s="38">
        <f t="shared" si="827"/>
        <v>90224</v>
      </c>
      <c r="K5902" s="38">
        <f t="shared" si="828"/>
        <v>4433343.0625</v>
      </c>
      <c r="L5902" s="38">
        <f t="shared" si="829"/>
        <v>5699073.625</v>
      </c>
      <c r="M5902" s="39">
        <f t="shared" si="830"/>
        <v>2068285.126620908</v>
      </c>
      <c r="N5902" s="40">
        <f t="shared" si="831"/>
        <v>1398700.4362351459</v>
      </c>
      <c r="O5902" s="41">
        <f t="shared" si="832"/>
        <v>0.67626093628603989</v>
      </c>
      <c r="P5902" s="42">
        <f t="shared" si="833"/>
        <v>90224</v>
      </c>
      <c r="Q5902" s="43" t="str">
        <f t="shared" si="834"/>
        <v>MEDIA GEO</v>
      </c>
    </row>
    <row r="5903" spans="2:17" s="44" customFormat="1" ht="15.9" customHeight="1" x14ac:dyDescent="0.3">
      <c r="B5903" s="92">
        <v>5854</v>
      </c>
      <c r="C5903" s="93">
        <v>72154500</v>
      </c>
      <c r="D5903" s="94" t="s">
        <v>1547</v>
      </c>
      <c r="E5903" s="78">
        <v>141555</v>
      </c>
      <c r="F5903" s="35">
        <f t="shared" si="826"/>
        <v>148774</v>
      </c>
      <c r="G5903" s="36">
        <v>2525989.2000000002</v>
      </c>
      <c r="H5903" s="36">
        <v>2543773.75</v>
      </c>
      <c r="I5903" s="37">
        <v>2775556</v>
      </c>
      <c r="J5903" s="38">
        <f t="shared" si="827"/>
        <v>148774</v>
      </c>
      <c r="K5903" s="38">
        <f t="shared" si="828"/>
        <v>1998523.2375</v>
      </c>
      <c r="L5903" s="38">
        <f t="shared" si="829"/>
        <v>2534881.4750000001</v>
      </c>
      <c r="M5903" s="39">
        <f t="shared" si="830"/>
        <v>1276282.3143023902</v>
      </c>
      <c r="N5903" s="40">
        <f t="shared" si="831"/>
        <v>797268.77488743328</v>
      </c>
      <c r="O5903" s="41">
        <f t="shared" si="832"/>
        <v>0.62468057886018469</v>
      </c>
      <c r="P5903" s="42">
        <f t="shared" si="833"/>
        <v>148774</v>
      </c>
      <c r="Q5903" s="43" t="str">
        <f t="shared" si="834"/>
        <v>MEDIA GEO</v>
      </c>
    </row>
    <row r="5904" spans="2:17" s="44" customFormat="1" x14ac:dyDescent="0.3">
      <c r="B5904" s="92">
        <v>5855</v>
      </c>
      <c r="C5904" s="93">
        <v>72154500</v>
      </c>
      <c r="D5904" s="94" t="s">
        <v>1548</v>
      </c>
      <c r="E5904" s="78">
        <v>142494</v>
      </c>
      <c r="F5904" s="35">
        <f t="shared" si="826"/>
        <v>149761</v>
      </c>
      <c r="G5904" s="36">
        <v>3123666.7</v>
      </c>
      <c r="H5904" s="36">
        <v>3195096.45</v>
      </c>
      <c r="I5904" s="37">
        <v>3469445</v>
      </c>
      <c r="J5904" s="38">
        <f t="shared" si="827"/>
        <v>149761</v>
      </c>
      <c r="K5904" s="38">
        <f t="shared" si="828"/>
        <v>2484492.2875000001</v>
      </c>
      <c r="L5904" s="38">
        <f t="shared" si="829"/>
        <v>3159381.5750000002</v>
      </c>
      <c r="M5904" s="39">
        <f t="shared" si="830"/>
        <v>1509043.8152237122</v>
      </c>
      <c r="N5904" s="40">
        <f t="shared" si="831"/>
        <v>961158.09619502793</v>
      </c>
      <c r="O5904" s="41">
        <f t="shared" si="832"/>
        <v>0.63693186804687874</v>
      </c>
      <c r="P5904" s="42">
        <f t="shared" si="833"/>
        <v>149761</v>
      </c>
      <c r="Q5904" s="43" t="str">
        <f t="shared" si="834"/>
        <v>MEDIA GEO</v>
      </c>
    </row>
    <row r="5905" spans="2:17" s="44" customFormat="1" x14ac:dyDescent="0.3">
      <c r="B5905" s="92">
        <v>5856</v>
      </c>
      <c r="C5905" s="93">
        <v>72154500</v>
      </c>
      <c r="D5905" s="94" t="s">
        <v>1022</v>
      </c>
      <c r="E5905" s="78">
        <v>36397</v>
      </c>
      <c r="F5905" s="35">
        <f t="shared" si="826"/>
        <v>38253</v>
      </c>
      <c r="G5905" s="36">
        <v>20442611.350000001</v>
      </c>
      <c r="H5905" s="36">
        <v>20837078.5</v>
      </c>
      <c r="I5905" s="37">
        <v>22828948.100000001</v>
      </c>
      <c r="J5905" s="38">
        <f t="shared" si="827"/>
        <v>38253</v>
      </c>
      <c r="K5905" s="38">
        <f t="shared" si="828"/>
        <v>16036722.737500001</v>
      </c>
      <c r="L5905" s="38">
        <f t="shared" si="829"/>
        <v>20639844.925000001</v>
      </c>
      <c r="M5905" s="39">
        <f t="shared" si="830"/>
        <v>4391684.67762399</v>
      </c>
      <c r="N5905" s="40">
        <f t="shared" si="831"/>
        <v>3078341.0606802511</v>
      </c>
      <c r="O5905" s="41">
        <f t="shared" si="832"/>
        <v>0.70094765144789717</v>
      </c>
      <c r="P5905" s="42">
        <f t="shared" si="833"/>
        <v>38253</v>
      </c>
      <c r="Q5905" s="43" t="str">
        <f t="shared" si="834"/>
        <v>MEDIA GEO</v>
      </c>
    </row>
    <row r="5906" spans="2:17" s="44" customFormat="1" x14ac:dyDescent="0.3">
      <c r="B5906" s="92">
        <v>5857</v>
      </c>
      <c r="C5906" s="93">
        <v>72154500</v>
      </c>
      <c r="D5906" s="94" t="s">
        <v>1023</v>
      </c>
      <c r="E5906" s="78">
        <v>30064</v>
      </c>
      <c r="F5906" s="35">
        <f t="shared" si="826"/>
        <v>31597</v>
      </c>
      <c r="G5906" s="36">
        <v>6265992.5999999996</v>
      </c>
      <c r="H5906" s="36">
        <v>6448794.4500000002</v>
      </c>
      <c r="I5906" s="37">
        <v>6938890</v>
      </c>
      <c r="J5906" s="38">
        <f t="shared" si="827"/>
        <v>31597</v>
      </c>
      <c r="K5906" s="38">
        <f t="shared" si="828"/>
        <v>4921318.5125000002</v>
      </c>
      <c r="L5906" s="38">
        <f t="shared" si="829"/>
        <v>6357393.5250000004</v>
      </c>
      <c r="M5906" s="39">
        <f t="shared" si="830"/>
        <v>1725246.1473478833</v>
      </c>
      <c r="N5906" s="40">
        <f t="shared" si="831"/>
        <v>1197590.7970405025</v>
      </c>
      <c r="O5906" s="41">
        <f t="shared" si="832"/>
        <v>0.69415648247149342</v>
      </c>
      <c r="P5906" s="42">
        <f t="shared" si="833"/>
        <v>31597</v>
      </c>
      <c r="Q5906" s="43" t="str">
        <f t="shared" si="834"/>
        <v>MEDIA GEO</v>
      </c>
    </row>
    <row r="5907" spans="2:17" s="44" customFormat="1" x14ac:dyDescent="0.3">
      <c r="B5907" s="92">
        <v>5858</v>
      </c>
      <c r="C5907" s="93">
        <v>72154500</v>
      </c>
      <c r="D5907" s="94" t="s">
        <v>1024</v>
      </c>
      <c r="E5907" s="78">
        <v>40042</v>
      </c>
      <c r="F5907" s="35">
        <f t="shared" si="826"/>
        <v>42084</v>
      </c>
      <c r="G5907" s="36">
        <v>9340970.4499999993</v>
      </c>
      <c r="H5907" s="36">
        <v>9464879.1999999993</v>
      </c>
      <c r="I5907" s="37">
        <v>10408335</v>
      </c>
      <c r="J5907" s="38">
        <f t="shared" si="827"/>
        <v>42084</v>
      </c>
      <c r="K5907" s="38">
        <f t="shared" si="828"/>
        <v>7314067.1624999996</v>
      </c>
      <c r="L5907" s="38">
        <f t="shared" si="829"/>
        <v>9402924.8249999993</v>
      </c>
      <c r="M5907" s="39">
        <f t="shared" si="830"/>
        <v>2494602.4059056398</v>
      </c>
      <c r="N5907" s="40">
        <f t="shared" si="831"/>
        <v>1734192.3958006995</v>
      </c>
      <c r="O5907" s="41">
        <f t="shared" si="832"/>
        <v>0.69517787351412375</v>
      </c>
      <c r="P5907" s="42">
        <f t="shared" si="833"/>
        <v>42084</v>
      </c>
      <c r="Q5907" s="43" t="str">
        <f t="shared" si="834"/>
        <v>MEDIA GEO</v>
      </c>
    </row>
    <row r="5908" spans="2:17" s="44" customFormat="1" x14ac:dyDescent="0.3">
      <c r="B5908" s="92">
        <v>5859</v>
      </c>
      <c r="C5908" s="93">
        <v>72154500</v>
      </c>
      <c r="D5908" s="94" t="s">
        <v>1025</v>
      </c>
      <c r="E5908" s="78">
        <v>35826</v>
      </c>
      <c r="F5908" s="35">
        <f t="shared" si="826"/>
        <v>37653</v>
      </c>
      <c r="G5908" s="36">
        <v>6213805.1500000004</v>
      </c>
      <c r="H5908" s="36">
        <v>6367160.4500000002</v>
      </c>
      <c r="I5908" s="37">
        <v>6938890</v>
      </c>
      <c r="J5908" s="38">
        <f t="shared" si="827"/>
        <v>37653</v>
      </c>
      <c r="K5908" s="38">
        <f t="shared" si="828"/>
        <v>4889377.1500000004</v>
      </c>
      <c r="L5908" s="38">
        <f t="shared" si="829"/>
        <v>6290482.8000000007</v>
      </c>
      <c r="M5908" s="39">
        <f t="shared" si="830"/>
        <v>1793074.1640792117</v>
      </c>
      <c r="N5908" s="40">
        <f t="shared" si="831"/>
        <v>1241270.2089587937</v>
      </c>
      <c r="O5908" s="41">
        <f t="shared" si="832"/>
        <v>0.69225815296726279</v>
      </c>
      <c r="P5908" s="42">
        <f t="shared" si="833"/>
        <v>37653</v>
      </c>
      <c r="Q5908" s="43" t="str">
        <f t="shared" si="834"/>
        <v>MEDIA GEO</v>
      </c>
    </row>
    <row r="5909" spans="2:17" s="44" customFormat="1" x14ac:dyDescent="0.3">
      <c r="B5909" s="92">
        <v>5860</v>
      </c>
      <c r="C5909" s="93">
        <v>72154500</v>
      </c>
      <c r="D5909" s="94" t="s">
        <v>1842</v>
      </c>
      <c r="E5909" s="78">
        <v>140284</v>
      </c>
      <c r="F5909" s="35">
        <f t="shared" si="826"/>
        <v>147438</v>
      </c>
      <c r="G5909" s="36">
        <v>9398114.25</v>
      </c>
      <c r="H5909" s="36">
        <v>9618817.5999999996</v>
      </c>
      <c r="I5909" s="37">
        <v>10408335</v>
      </c>
      <c r="J5909" s="38">
        <f t="shared" si="827"/>
        <v>147438</v>
      </c>
      <c r="K5909" s="38">
        <f t="shared" si="828"/>
        <v>7393176.2125000004</v>
      </c>
      <c r="L5909" s="38">
        <f t="shared" si="829"/>
        <v>9508465.9250000007</v>
      </c>
      <c r="M5909" s="39">
        <f t="shared" si="830"/>
        <v>3431928.8505602232</v>
      </c>
      <c r="N5909" s="40">
        <f t="shared" si="831"/>
        <v>2322485.753176305</v>
      </c>
      <c r="O5909" s="41">
        <f t="shared" si="832"/>
        <v>0.67672899244318119</v>
      </c>
      <c r="P5909" s="42">
        <f t="shared" si="833"/>
        <v>147438</v>
      </c>
      <c r="Q5909" s="43" t="str">
        <f t="shared" si="834"/>
        <v>MEDIA GEO</v>
      </c>
    </row>
    <row r="5910" spans="2:17" s="44" customFormat="1" ht="20.399999999999999" x14ac:dyDescent="0.3">
      <c r="B5910" s="92">
        <v>5861</v>
      </c>
      <c r="C5910" s="93">
        <v>72154500</v>
      </c>
      <c r="D5910" s="94" t="s">
        <v>1915</v>
      </c>
      <c r="E5910" s="78">
        <v>1132880</v>
      </c>
      <c r="F5910" s="35">
        <f t="shared" si="826"/>
        <v>1190657</v>
      </c>
      <c r="G5910" s="36">
        <v>1410227.35</v>
      </c>
      <c r="H5910" s="36">
        <v>1426262.6</v>
      </c>
      <c r="I5910" s="37">
        <v>1561250.25</v>
      </c>
      <c r="J5910" s="38">
        <f t="shared" si="827"/>
        <v>1190657</v>
      </c>
      <c r="K5910" s="38">
        <f t="shared" si="828"/>
        <v>1397099.3</v>
      </c>
      <c r="L5910" s="38">
        <f t="shared" si="829"/>
        <v>1418244.9750000001</v>
      </c>
      <c r="M5910" s="39">
        <f t="shared" si="830"/>
        <v>1390551.1047578619</v>
      </c>
      <c r="N5910" s="40">
        <f t="shared" si="831"/>
        <v>141346.47699349828</v>
      </c>
      <c r="O5910" s="41">
        <f t="shared" si="832"/>
        <v>0.10164781179912916</v>
      </c>
      <c r="P5910" s="42">
        <f t="shared" si="833"/>
        <v>1190657</v>
      </c>
      <c r="Q5910" s="43" t="str">
        <f t="shared" si="834"/>
        <v>MENOR VALOR</v>
      </c>
    </row>
    <row r="5911" spans="2:17" s="44" customFormat="1" ht="20.399999999999999" x14ac:dyDescent="0.3">
      <c r="B5911" s="92">
        <v>5862</v>
      </c>
      <c r="C5911" s="93">
        <v>72154500</v>
      </c>
      <c r="D5911" s="94" t="s">
        <v>1916</v>
      </c>
      <c r="E5911" s="78">
        <v>1132880</v>
      </c>
      <c r="F5911" s="35">
        <f t="shared" si="826"/>
        <v>1190657</v>
      </c>
      <c r="G5911" s="36">
        <v>2828909.65</v>
      </c>
      <c r="H5911" s="36">
        <v>2912292.95</v>
      </c>
      <c r="I5911" s="37">
        <v>3122500.5</v>
      </c>
      <c r="J5911" s="38">
        <f t="shared" si="827"/>
        <v>1190657</v>
      </c>
      <c r="K5911" s="38">
        <f t="shared" si="828"/>
        <v>2513590.0249999999</v>
      </c>
      <c r="L5911" s="38">
        <f t="shared" si="829"/>
        <v>2870601.3</v>
      </c>
      <c r="M5911" s="39">
        <f t="shared" si="830"/>
        <v>2352533.5761861736</v>
      </c>
      <c r="N5911" s="40">
        <f t="shared" si="831"/>
        <v>821570.80592305108</v>
      </c>
      <c r="O5911" s="41">
        <f t="shared" si="832"/>
        <v>0.34922808934142668</v>
      </c>
      <c r="P5911" s="42">
        <f t="shared" si="833"/>
        <v>1190657</v>
      </c>
      <c r="Q5911" s="43" t="str">
        <f t="shared" si="834"/>
        <v>MENOR VALOR</v>
      </c>
    </row>
    <row r="5912" spans="2:17" s="44" customFormat="1" x14ac:dyDescent="0.3">
      <c r="B5912" s="92">
        <v>5863</v>
      </c>
      <c r="C5912" s="93">
        <v>72154500</v>
      </c>
      <c r="D5912" s="94" t="s">
        <v>1084</v>
      </c>
      <c r="E5912" s="78">
        <v>146746</v>
      </c>
      <c r="F5912" s="35">
        <f t="shared" si="826"/>
        <v>154230</v>
      </c>
      <c r="G5912" s="36">
        <v>3171480.9</v>
      </c>
      <c r="H5912" s="36">
        <v>3236205</v>
      </c>
      <c r="I5912" s="37">
        <v>3469445</v>
      </c>
      <c r="J5912" s="38">
        <f t="shared" si="827"/>
        <v>154230</v>
      </c>
      <c r="K5912" s="38">
        <f t="shared" si="828"/>
        <v>2507840.2250000001</v>
      </c>
      <c r="L5912" s="38">
        <f t="shared" si="829"/>
        <v>3203842.95</v>
      </c>
      <c r="M5912" s="39">
        <f t="shared" si="830"/>
        <v>1530846.8596419613</v>
      </c>
      <c r="N5912" s="40">
        <f t="shared" si="831"/>
        <v>973415.11654856056</v>
      </c>
      <c r="O5912" s="41">
        <f t="shared" si="832"/>
        <v>0.63586707606809578</v>
      </c>
      <c r="P5912" s="42">
        <f t="shared" si="833"/>
        <v>154230</v>
      </c>
      <c r="Q5912" s="43" t="str">
        <f t="shared" si="834"/>
        <v>MEDIA GEO</v>
      </c>
    </row>
    <row r="5913" spans="2:17" s="44" customFormat="1" ht="30.6" x14ac:dyDescent="0.3">
      <c r="B5913" s="92">
        <v>5864</v>
      </c>
      <c r="C5913" s="93">
        <v>72154500</v>
      </c>
      <c r="D5913" s="94" t="s">
        <v>1583</v>
      </c>
      <c r="E5913" s="78">
        <v>142935</v>
      </c>
      <c r="F5913" s="35">
        <f t="shared" si="826"/>
        <v>150225</v>
      </c>
      <c r="G5913" s="36">
        <v>1391859.7</v>
      </c>
      <c r="H5913" s="36">
        <v>1442880.95</v>
      </c>
      <c r="I5913" s="37">
        <v>1561250.25</v>
      </c>
      <c r="J5913" s="38">
        <f t="shared" si="827"/>
        <v>150225</v>
      </c>
      <c r="K5913" s="38">
        <f t="shared" si="828"/>
        <v>1136553.9750000001</v>
      </c>
      <c r="L5913" s="38">
        <f t="shared" si="829"/>
        <v>1417370.325</v>
      </c>
      <c r="M5913" s="39">
        <f t="shared" si="830"/>
        <v>828438.3087784946</v>
      </c>
      <c r="N5913" s="40">
        <f t="shared" si="831"/>
        <v>479569.2297282393</v>
      </c>
      <c r="O5913" s="41">
        <f t="shared" si="832"/>
        <v>0.57888345414077791</v>
      </c>
      <c r="P5913" s="42">
        <f t="shared" si="833"/>
        <v>150225</v>
      </c>
      <c r="Q5913" s="43" t="str">
        <f t="shared" si="834"/>
        <v>MEDIA GEO</v>
      </c>
    </row>
    <row r="5914" spans="2:17" s="44" customFormat="1" x14ac:dyDescent="0.3">
      <c r="B5914" s="92">
        <v>5865</v>
      </c>
      <c r="C5914" s="93">
        <v>72154500</v>
      </c>
      <c r="D5914" s="94" t="s">
        <v>1086</v>
      </c>
      <c r="E5914" s="78">
        <v>79623</v>
      </c>
      <c r="F5914" s="35">
        <f t="shared" si="826"/>
        <v>83684</v>
      </c>
      <c r="G5914" s="36">
        <v>7775638.5</v>
      </c>
      <c r="H5914" s="36">
        <v>7874182.4000000004</v>
      </c>
      <c r="I5914" s="37">
        <v>8673612.5</v>
      </c>
      <c r="J5914" s="38">
        <f t="shared" si="827"/>
        <v>83684</v>
      </c>
      <c r="K5914" s="38">
        <f t="shared" si="828"/>
        <v>6101779.3499999996</v>
      </c>
      <c r="L5914" s="38">
        <f t="shared" si="829"/>
        <v>7824910.4500000002</v>
      </c>
      <c r="M5914" s="39">
        <f t="shared" si="830"/>
        <v>2581939.1018589535</v>
      </c>
      <c r="N5914" s="40">
        <f t="shared" si="831"/>
        <v>1766533.1236583551</v>
      </c>
      <c r="O5914" s="41">
        <f t="shared" si="832"/>
        <v>0.68418853193961093</v>
      </c>
      <c r="P5914" s="42">
        <f t="shared" si="833"/>
        <v>83684</v>
      </c>
      <c r="Q5914" s="43" t="str">
        <f t="shared" si="834"/>
        <v>MEDIA GEO</v>
      </c>
    </row>
    <row r="5915" spans="2:17" s="44" customFormat="1" x14ac:dyDescent="0.3">
      <c r="B5915" s="92">
        <v>5866</v>
      </c>
      <c r="C5915" s="93">
        <v>72154500</v>
      </c>
      <c r="D5915" s="94" t="s">
        <v>1087</v>
      </c>
      <c r="E5915" s="78">
        <v>16201</v>
      </c>
      <c r="F5915" s="35">
        <f t="shared" si="826"/>
        <v>17027</v>
      </c>
      <c r="G5915" s="36">
        <v>2333857.75</v>
      </c>
      <c r="H5915" s="36">
        <v>2416657.9500000002</v>
      </c>
      <c r="I5915" s="37">
        <v>2602083.75</v>
      </c>
      <c r="J5915" s="38">
        <f t="shared" si="827"/>
        <v>17027</v>
      </c>
      <c r="K5915" s="38">
        <f t="shared" si="828"/>
        <v>1842406.6125</v>
      </c>
      <c r="L5915" s="38">
        <f t="shared" si="829"/>
        <v>2375257.85</v>
      </c>
      <c r="M5915" s="39">
        <f t="shared" si="830"/>
        <v>707029.02605316939</v>
      </c>
      <c r="N5915" s="40">
        <f t="shared" si="831"/>
        <v>487905.11165465292</v>
      </c>
      <c r="O5915" s="41">
        <f t="shared" si="832"/>
        <v>0.69007790865146446</v>
      </c>
      <c r="P5915" s="42">
        <f t="shared" si="833"/>
        <v>17027</v>
      </c>
      <c r="Q5915" s="43" t="str">
        <f t="shared" si="834"/>
        <v>MEDIA GEO</v>
      </c>
    </row>
    <row r="5916" spans="2:17" s="44" customFormat="1" x14ac:dyDescent="0.3">
      <c r="B5916" s="92">
        <v>5867</v>
      </c>
      <c r="C5916" s="93">
        <v>72154500</v>
      </c>
      <c r="D5916" s="94" t="s">
        <v>1088</v>
      </c>
      <c r="E5916" s="78">
        <v>19552</v>
      </c>
      <c r="F5916" s="35">
        <f t="shared" si="826"/>
        <v>20549</v>
      </c>
      <c r="G5916" s="36">
        <v>2942614.15</v>
      </c>
      <c r="H5916" s="36">
        <v>3007921.35</v>
      </c>
      <c r="I5916" s="37">
        <v>3295972.75</v>
      </c>
      <c r="J5916" s="38">
        <f t="shared" si="827"/>
        <v>20549</v>
      </c>
      <c r="K5916" s="38">
        <f t="shared" si="828"/>
        <v>2316764.3125</v>
      </c>
      <c r="L5916" s="38">
        <f t="shared" si="829"/>
        <v>2975267.75</v>
      </c>
      <c r="M5916" s="39">
        <f t="shared" si="830"/>
        <v>879920.68063415086</v>
      </c>
      <c r="N5916" s="40">
        <f t="shared" si="831"/>
        <v>607667.54293608817</v>
      </c>
      <c r="O5916" s="41">
        <f t="shared" si="832"/>
        <v>0.69059354588432642</v>
      </c>
      <c r="P5916" s="42">
        <f t="shared" si="833"/>
        <v>20549</v>
      </c>
      <c r="Q5916" s="43" t="str">
        <f t="shared" si="834"/>
        <v>MEDIA GEO</v>
      </c>
    </row>
    <row r="5917" spans="2:17" s="44" customFormat="1" x14ac:dyDescent="0.3">
      <c r="B5917" s="92">
        <v>5868</v>
      </c>
      <c r="C5917" s="93">
        <v>72154500</v>
      </c>
      <c r="D5917" s="94" t="s">
        <v>1917</v>
      </c>
      <c r="E5917" s="78">
        <v>29106</v>
      </c>
      <c r="F5917" s="35">
        <f t="shared" si="826"/>
        <v>30590</v>
      </c>
      <c r="G5917" s="36">
        <v>2483131.35</v>
      </c>
      <c r="H5917" s="36">
        <v>2529779.35</v>
      </c>
      <c r="I5917" s="37">
        <v>2775556</v>
      </c>
      <c r="J5917" s="38">
        <f t="shared" si="827"/>
        <v>30590</v>
      </c>
      <c r="K5917" s="38">
        <f t="shared" si="828"/>
        <v>1954764.175</v>
      </c>
      <c r="L5917" s="38">
        <f t="shared" si="829"/>
        <v>2506455.35</v>
      </c>
      <c r="M5917" s="39">
        <f t="shared" si="830"/>
        <v>854580.44699730386</v>
      </c>
      <c r="N5917" s="40">
        <f t="shared" si="831"/>
        <v>582649.23270472803</v>
      </c>
      <c r="O5917" s="41">
        <f t="shared" si="832"/>
        <v>0.68179565159951083</v>
      </c>
      <c r="P5917" s="42">
        <f t="shared" si="833"/>
        <v>30590</v>
      </c>
      <c r="Q5917" s="43" t="str">
        <f t="shared" si="834"/>
        <v>MEDIA GEO</v>
      </c>
    </row>
    <row r="5918" spans="2:17" s="44" customFormat="1" ht="20.399999999999999" x14ac:dyDescent="0.3">
      <c r="B5918" s="92">
        <v>5869</v>
      </c>
      <c r="C5918" s="93">
        <v>72154500</v>
      </c>
      <c r="D5918" s="94" t="s">
        <v>1219</v>
      </c>
      <c r="E5918" s="78">
        <v>1304606</v>
      </c>
      <c r="F5918" s="35">
        <f t="shared" si="826"/>
        <v>1371141</v>
      </c>
      <c r="G5918" s="36">
        <v>6345294.2000000002</v>
      </c>
      <c r="H5918" s="36">
        <v>6331591.3499999996</v>
      </c>
      <c r="I5918" s="37">
        <v>6938890</v>
      </c>
      <c r="J5918" s="38">
        <f t="shared" si="827"/>
        <v>1371141</v>
      </c>
      <c r="K5918" s="38">
        <f t="shared" si="828"/>
        <v>5246729.1375000002</v>
      </c>
      <c r="L5918" s="38">
        <f t="shared" si="829"/>
        <v>6338442.7750000004</v>
      </c>
      <c r="M5918" s="39">
        <f t="shared" si="830"/>
        <v>4421648.2433698261</v>
      </c>
      <c r="N5918" s="40">
        <f t="shared" si="831"/>
        <v>2157034.3578454857</v>
      </c>
      <c r="O5918" s="41">
        <f t="shared" si="832"/>
        <v>0.4878349066052271</v>
      </c>
      <c r="P5918" s="42">
        <f t="shared" si="833"/>
        <v>1371141</v>
      </c>
      <c r="Q5918" s="43" t="str">
        <f t="shared" si="834"/>
        <v>MEDIA GEO</v>
      </c>
    </row>
    <row r="5919" spans="2:17" s="44" customFormat="1" ht="20.399999999999999" x14ac:dyDescent="0.3">
      <c r="B5919" s="92">
        <v>5870</v>
      </c>
      <c r="C5919" s="93">
        <v>72154500</v>
      </c>
      <c r="D5919" s="94" t="s">
        <v>1895</v>
      </c>
      <c r="E5919" s="78">
        <v>389095</v>
      </c>
      <c r="F5919" s="35">
        <f t="shared" si="826"/>
        <v>408939</v>
      </c>
      <c r="G5919" s="36">
        <v>3147865.35</v>
      </c>
      <c r="H5919" s="36">
        <v>3168273.85</v>
      </c>
      <c r="I5919" s="37">
        <v>3469445</v>
      </c>
      <c r="J5919" s="38">
        <f t="shared" si="827"/>
        <v>408939</v>
      </c>
      <c r="K5919" s="38">
        <f t="shared" si="828"/>
        <v>2548630.7999999998</v>
      </c>
      <c r="L5919" s="38">
        <f t="shared" si="829"/>
        <v>3158069.6</v>
      </c>
      <c r="M5919" s="39">
        <f t="shared" si="830"/>
        <v>1939498.0595860223</v>
      </c>
      <c r="N5919" s="40">
        <f t="shared" si="831"/>
        <v>1082268.6900397819</v>
      </c>
      <c r="O5919" s="41">
        <f t="shared" si="832"/>
        <v>0.55801483517379113</v>
      </c>
      <c r="P5919" s="42">
        <f t="shared" si="833"/>
        <v>408939</v>
      </c>
      <c r="Q5919" s="43" t="str">
        <f t="shared" si="834"/>
        <v>MEDIA GEO</v>
      </c>
    </row>
    <row r="5920" spans="2:17" s="44" customFormat="1" ht="20.399999999999999" x14ac:dyDescent="0.3">
      <c r="B5920" s="92">
        <v>5871</v>
      </c>
      <c r="C5920" s="93">
        <v>72154500</v>
      </c>
      <c r="D5920" s="94" t="s">
        <v>1222</v>
      </c>
      <c r="E5920" s="78">
        <v>219411</v>
      </c>
      <c r="F5920" s="35">
        <f t="shared" si="826"/>
        <v>230601</v>
      </c>
      <c r="G5920" s="36">
        <v>9423479.0999999996</v>
      </c>
      <c r="H5920" s="36">
        <v>9603948.5500000007</v>
      </c>
      <c r="I5920" s="37">
        <v>10408335</v>
      </c>
      <c r="J5920" s="38">
        <f t="shared" si="827"/>
        <v>230601</v>
      </c>
      <c r="K5920" s="38">
        <f t="shared" si="828"/>
        <v>7416590.9124999996</v>
      </c>
      <c r="L5920" s="38">
        <f t="shared" si="829"/>
        <v>9513713.8249999993</v>
      </c>
      <c r="M5920" s="39">
        <f t="shared" si="830"/>
        <v>3839068.7202200615</v>
      </c>
      <c r="N5920" s="40">
        <f t="shared" si="831"/>
        <v>2551571.9946603673</v>
      </c>
      <c r="O5920" s="41">
        <f t="shared" si="832"/>
        <v>0.66463306093518093</v>
      </c>
      <c r="P5920" s="42">
        <f t="shared" si="833"/>
        <v>230601</v>
      </c>
      <c r="Q5920" s="43" t="str">
        <f t="shared" si="834"/>
        <v>MEDIA GEO</v>
      </c>
    </row>
    <row r="5921" spans="2:17" s="44" customFormat="1" ht="20.399999999999999" x14ac:dyDescent="0.3">
      <c r="B5921" s="92">
        <v>5872</v>
      </c>
      <c r="C5921" s="93">
        <v>72154500</v>
      </c>
      <c r="D5921" s="94" t="s">
        <v>1223</v>
      </c>
      <c r="E5921" s="78">
        <v>111252</v>
      </c>
      <c r="F5921" s="35">
        <f t="shared" si="826"/>
        <v>116926</v>
      </c>
      <c r="G5921" s="36">
        <v>1896824.3</v>
      </c>
      <c r="H5921" s="36">
        <v>1890118.65</v>
      </c>
      <c r="I5921" s="37">
        <v>2081667</v>
      </c>
      <c r="J5921" s="38">
        <f t="shared" si="827"/>
        <v>116926</v>
      </c>
      <c r="K5921" s="38">
        <f t="shared" si="828"/>
        <v>1496383.9875</v>
      </c>
      <c r="L5921" s="38">
        <f t="shared" si="829"/>
        <v>1893471.4750000001</v>
      </c>
      <c r="M5921" s="39">
        <f t="shared" si="830"/>
        <v>966517.29689797875</v>
      </c>
      <c r="N5921" s="40">
        <f t="shared" si="831"/>
        <v>600751.76727363421</v>
      </c>
      <c r="O5921" s="41">
        <f t="shared" si="832"/>
        <v>0.62156338971039327</v>
      </c>
      <c r="P5921" s="42">
        <f t="shared" si="833"/>
        <v>116926</v>
      </c>
      <c r="Q5921" s="43" t="str">
        <f t="shared" si="834"/>
        <v>MEDIA GEO</v>
      </c>
    </row>
    <row r="5922" spans="2:17" s="44" customFormat="1" ht="20.399999999999999" x14ac:dyDescent="0.3">
      <c r="B5922" s="92">
        <v>5873</v>
      </c>
      <c r="C5922" s="93">
        <v>72154500</v>
      </c>
      <c r="D5922" s="94" t="s">
        <v>1227</v>
      </c>
      <c r="E5922" s="78">
        <v>182222</v>
      </c>
      <c r="F5922" s="35">
        <f t="shared" si="826"/>
        <v>191515</v>
      </c>
      <c r="G5922" s="36">
        <v>2411701.6</v>
      </c>
      <c r="H5922" s="36">
        <v>2522782.15</v>
      </c>
      <c r="I5922" s="37">
        <v>2706167.1</v>
      </c>
      <c r="J5922" s="38">
        <f t="shared" si="827"/>
        <v>191515</v>
      </c>
      <c r="K5922" s="38">
        <f t="shared" si="828"/>
        <v>1958041.4624999999</v>
      </c>
      <c r="L5922" s="38">
        <f t="shared" si="829"/>
        <v>2467241.875</v>
      </c>
      <c r="M5922" s="39">
        <f t="shared" si="830"/>
        <v>1332570.4589958689</v>
      </c>
      <c r="N5922" s="40">
        <f t="shared" si="831"/>
        <v>806848.05276590737</v>
      </c>
      <c r="O5922" s="41">
        <f t="shared" si="832"/>
        <v>0.60548246985295706</v>
      </c>
      <c r="P5922" s="42">
        <f t="shared" si="833"/>
        <v>191515</v>
      </c>
      <c r="Q5922" s="43" t="str">
        <f t="shared" si="834"/>
        <v>MEDIA GEO</v>
      </c>
    </row>
    <row r="5923" spans="2:17" s="44" customFormat="1" ht="20.399999999999999" x14ac:dyDescent="0.3">
      <c r="B5923" s="92">
        <v>5874</v>
      </c>
      <c r="C5923" s="93">
        <v>72154500</v>
      </c>
      <c r="D5923" s="94" t="s">
        <v>1229</v>
      </c>
      <c r="E5923" s="78">
        <v>180418</v>
      </c>
      <c r="F5923" s="35">
        <f t="shared" si="826"/>
        <v>189619</v>
      </c>
      <c r="G5923" s="36">
        <v>6321095.5499999998</v>
      </c>
      <c r="H5923" s="36">
        <v>6380863.2999999998</v>
      </c>
      <c r="I5923" s="37">
        <v>6938890</v>
      </c>
      <c r="J5923" s="38">
        <f t="shared" si="827"/>
        <v>189619</v>
      </c>
      <c r="K5923" s="38">
        <f t="shared" si="828"/>
        <v>4957616.9625000004</v>
      </c>
      <c r="L5923" s="38">
        <f t="shared" si="829"/>
        <v>6350979.4249999998</v>
      </c>
      <c r="M5923" s="39">
        <f t="shared" si="830"/>
        <v>2699049.8923841566</v>
      </c>
      <c r="N5923" s="40">
        <f t="shared" si="831"/>
        <v>1774435.6009238462</v>
      </c>
      <c r="O5923" s="41">
        <f t="shared" si="832"/>
        <v>0.65742971477879231</v>
      </c>
      <c r="P5923" s="42">
        <f t="shared" si="833"/>
        <v>189619</v>
      </c>
      <c r="Q5923" s="43" t="str">
        <f t="shared" si="834"/>
        <v>MEDIA GEO</v>
      </c>
    </row>
    <row r="5924" spans="2:17" s="44" customFormat="1" ht="30.6" x14ac:dyDescent="0.3">
      <c r="B5924" s="92">
        <v>5875</v>
      </c>
      <c r="C5924" s="93">
        <v>72154500</v>
      </c>
      <c r="D5924" s="94" t="s">
        <v>1232</v>
      </c>
      <c r="E5924" s="78">
        <v>126587</v>
      </c>
      <c r="F5924" s="35">
        <f t="shared" si="826"/>
        <v>133043</v>
      </c>
      <c r="G5924" s="36">
        <v>935292.4</v>
      </c>
      <c r="H5924" s="36">
        <v>960657.25</v>
      </c>
      <c r="I5924" s="37">
        <v>1040833.5</v>
      </c>
      <c r="J5924" s="38">
        <f t="shared" si="827"/>
        <v>133043</v>
      </c>
      <c r="K5924" s="38">
        <f t="shared" si="828"/>
        <v>767456.53749999998</v>
      </c>
      <c r="L5924" s="38">
        <f t="shared" si="829"/>
        <v>947974.82499999995</v>
      </c>
      <c r="M5924" s="39">
        <f t="shared" si="830"/>
        <v>593912.25984196912</v>
      </c>
      <c r="N5924" s="40">
        <f t="shared" si="831"/>
        <v>325883.77887468139</v>
      </c>
      <c r="O5924" s="41">
        <f t="shared" si="832"/>
        <v>0.54870694024971645</v>
      </c>
      <c r="P5924" s="42">
        <f t="shared" si="833"/>
        <v>133043</v>
      </c>
      <c r="Q5924" s="43" t="str">
        <f t="shared" si="834"/>
        <v>MEDIA GEO</v>
      </c>
    </row>
    <row r="5925" spans="2:17" s="44" customFormat="1" ht="20.399999999999999" x14ac:dyDescent="0.3">
      <c r="B5925" s="92">
        <v>5876</v>
      </c>
      <c r="C5925" s="93">
        <v>72154500</v>
      </c>
      <c r="D5925" s="94" t="s">
        <v>1233</v>
      </c>
      <c r="E5925" s="78">
        <v>1797129</v>
      </c>
      <c r="F5925" s="35">
        <f t="shared" ref="F5925:F5988" si="835">ROUND(E5925*($C$5+1),0)</f>
        <v>1888783</v>
      </c>
      <c r="G5925" s="36">
        <v>2506746.9</v>
      </c>
      <c r="H5925" s="36">
        <v>2550187.85</v>
      </c>
      <c r="I5925" s="37">
        <v>2775556</v>
      </c>
      <c r="J5925" s="38">
        <f t="shared" si="827"/>
        <v>1888783</v>
      </c>
      <c r="K5925" s="38">
        <f t="shared" si="828"/>
        <v>2430318.4375</v>
      </c>
      <c r="L5925" s="38">
        <f t="shared" si="829"/>
        <v>2528467.375</v>
      </c>
      <c r="M5925" s="39">
        <f t="shared" si="830"/>
        <v>2406044.6338122273</v>
      </c>
      <c r="N5925" s="40">
        <f t="shared" si="831"/>
        <v>365759.20891625801</v>
      </c>
      <c r="O5925" s="41">
        <f t="shared" si="832"/>
        <v>0.15201680125806122</v>
      </c>
      <c r="P5925" s="42">
        <f t="shared" si="833"/>
        <v>1888783</v>
      </c>
      <c r="Q5925" s="43" t="str">
        <f t="shared" si="834"/>
        <v>MENOR VALOR</v>
      </c>
    </row>
    <row r="5926" spans="2:17" s="44" customFormat="1" ht="20.399999999999999" x14ac:dyDescent="0.3">
      <c r="B5926" s="92">
        <v>5877</v>
      </c>
      <c r="C5926" s="93">
        <v>72154500</v>
      </c>
      <c r="D5926" s="94" t="s">
        <v>1918</v>
      </c>
      <c r="E5926" s="78">
        <v>348612</v>
      </c>
      <c r="F5926" s="35">
        <f t="shared" si="835"/>
        <v>366391</v>
      </c>
      <c r="G5926" s="36">
        <v>2208491.25</v>
      </c>
      <c r="H5926" s="36">
        <v>2208491.25</v>
      </c>
      <c r="I5926" s="37">
        <v>2428611.5</v>
      </c>
      <c r="J5926" s="38">
        <f t="shared" si="827"/>
        <v>366391</v>
      </c>
      <c r="K5926" s="38">
        <f t="shared" si="828"/>
        <v>1802996.25</v>
      </c>
      <c r="L5926" s="38">
        <f t="shared" si="829"/>
        <v>2208491.25</v>
      </c>
      <c r="M5926" s="39">
        <f t="shared" si="830"/>
        <v>1443356.3012216487</v>
      </c>
      <c r="N5926" s="40">
        <f t="shared" si="831"/>
        <v>761529.46759644058</v>
      </c>
      <c r="O5926" s="41">
        <f t="shared" si="832"/>
        <v>0.5276101728671474</v>
      </c>
      <c r="P5926" s="42">
        <f t="shared" si="833"/>
        <v>366391</v>
      </c>
      <c r="Q5926" s="43" t="str">
        <f t="shared" si="834"/>
        <v>MEDIA GEO</v>
      </c>
    </row>
    <row r="5927" spans="2:17" s="44" customFormat="1" ht="20.399999999999999" x14ac:dyDescent="0.3">
      <c r="B5927" s="92">
        <v>5878</v>
      </c>
      <c r="C5927" s="93">
        <v>72154500</v>
      </c>
      <c r="D5927" s="94" t="s">
        <v>1235</v>
      </c>
      <c r="E5927" s="78">
        <v>376982</v>
      </c>
      <c r="F5927" s="35">
        <f t="shared" si="835"/>
        <v>396208</v>
      </c>
      <c r="G5927" s="36">
        <v>2528904.7000000002</v>
      </c>
      <c r="H5927" s="36">
        <v>2550479.4</v>
      </c>
      <c r="I5927" s="37">
        <v>2775556</v>
      </c>
      <c r="J5927" s="38">
        <f t="shared" si="827"/>
        <v>396208</v>
      </c>
      <c r="K5927" s="38">
        <f t="shared" si="828"/>
        <v>2062787.0249999999</v>
      </c>
      <c r="L5927" s="38">
        <f t="shared" si="829"/>
        <v>2539692.0499999998</v>
      </c>
      <c r="M5927" s="39">
        <f t="shared" si="830"/>
        <v>1631950.1161618358</v>
      </c>
      <c r="N5927" s="40">
        <f t="shared" si="831"/>
        <v>873801.6301358483</v>
      </c>
      <c r="O5927" s="41">
        <f t="shared" si="832"/>
        <v>0.53543403164242054</v>
      </c>
      <c r="P5927" s="42">
        <f t="shared" si="833"/>
        <v>396208</v>
      </c>
      <c r="Q5927" s="43" t="str">
        <f t="shared" si="834"/>
        <v>MEDIA GEO</v>
      </c>
    </row>
    <row r="5928" spans="2:17" s="44" customFormat="1" ht="20.399999999999999" x14ac:dyDescent="0.3">
      <c r="B5928" s="92">
        <v>5879</v>
      </c>
      <c r="C5928" s="93">
        <v>72154500</v>
      </c>
      <c r="D5928" s="94" t="s">
        <v>1329</v>
      </c>
      <c r="E5928" s="78">
        <v>99083</v>
      </c>
      <c r="F5928" s="35">
        <f t="shared" si="835"/>
        <v>104136</v>
      </c>
      <c r="G5928" s="36">
        <v>17953940.550000001</v>
      </c>
      <c r="H5928" s="36">
        <v>18502637.649999999</v>
      </c>
      <c r="I5928" s="37">
        <v>20122781</v>
      </c>
      <c r="J5928" s="38">
        <f t="shared" si="827"/>
        <v>104136</v>
      </c>
      <c r="K5928" s="38">
        <f t="shared" si="828"/>
        <v>14170873.800000001</v>
      </c>
      <c r="L5928" s="38">
        <f t="shared" si="829"/>
        <v>18228289.100000001</v>
      </c>
      <c r="M5928" s="39">
        <f t="shared" si="830"/>
        <v>5136538.8802769845</v>
      </c>
      <c r="N5928" s="40">
        <f t="shared" si="831"/>
        <v>3558446.2023065691</v>
      </c>
      <c r="O5928" s="41">
        <f t="shared" si="832"/>
        <v>0.6927711996827487</v>
      </c>
      <c r="P5928" s="42">
        <f t="shared" si="833"/>
        <v>104136</v>
      </c>
      <c r="Q5928" s="43" t="str">
        <f t="shared" si="834"/>
        <v>MEDIA GEO</v>
      </c>
    </row>
    <row r="5929" spans="2:17" s="44" customFormat="1" ht="20.399999999999999" x14ac:dyDescent="0.3">
      <c r="B5929" s="92">
        <v>5880</v>
      </c>
      <c r="C5929" s="93">
        <v>72154500</v>
      </c>
      <c r="D5929" s="94" t="s">
        <v>1237</v>
      </c>
      <c r="E5929" s="78">
        <v>74745</v>
      </c>
      <c r="F5929" s="35">
        <f t="shared" si="835"/>
        <v>78557</v>
      </c>
      <c r="G5929" s="36">
        <v>3163900.6</v>
      </c>
      <c r="H5929" s="36">
        <v>3214630.3</v>
      </c>
      <c r="I5929" s="37">
        <v>3469445</v>
      </c>
      <c r="J5929" s="38">
        <f t="shared" si="827"/>
        <v>78557</v>
      </c>
      <c r="K5929" s="38">
        <f t="shared" si="828"/>
        <v>2481633.2250000001</v>
      </c>
      <c r="L5929" s="38">
        <f t="shared" si="829"/>
        <v>3189265.45</v>
      </c>
      <c r="M5929" s="39">
        <f t="shared" si="830"/>
        <v>1290326.7192281832</v>
      </c>
      <c r="N5929" s="40">
        <f t="shared" si="831"/>
        <v>856850.58570276701</v>
      </c>
      <c r="O5929" s="41">
        <f t="shared" si="832"/>
        <v>0.66405707402176206</v>
      </c>
      <c r="P5929" s="42">
        <f t="shared" si="833"/>
        <v>78557</v>
      </c>
      <c r="Q5929" s="43" t="str">
        <f t="shared" si="834"/>
        <v>MEDIA GEO</v>
      </c>
    </row>
    <row r="5930" spans="2:17" s="44" customFormat="1" x14ac:dyDescent="0.3">
      <c r="B5930" s="92">
        <v>5881</v>
      </c>
      <c r="C5930" s="93">
        <v>72154500</v>
      </c>
      <c r="D5930" s="94" t="s">
        <v>1196</v>
      </c>
      <c r="E5930" s="78">
        <v>768562</v>
      </c>
      <c r="F5930" s="35">
        <f t="shared" si="835"/>
        <v>807759</v>
      </c>
      <c r="G5930" s="36">
        <v>2493627.15</v>
      </c>
      <c r="H5930" s="36">
        <v>2586340.0499999998</v>
      </c>
      <c r="I5930" s="37">
        <v>2775556</v>
      </c>
      <c r="J5930" s="38">
        <f t="shared" si="827"/>
        <v>807759</v>
      </c>
      <c r="K5930" s="38">
        <f t="shared" si="828"/>
        <v>2165820.5499999998</v>
      </c>
      <c r="L5930" s="38">
        <f t="shared" si="829"/>
        <v>2539983.5999999996</v>
      </c>
      <c r="M5930" s="39">
        <f t="shared" si="830"/>
        <v>1950011.7831141364</v>
      </c>
      <c r="N5930" s="40">
        <f t="shared" si="831"/>
        <v>807694.68876921281</v>
      </c>
      <c r="O5930" s="41">
        <f t="shared" si="832"/>
        <v>0.41419990164333154</v>
      </c>
      <c r="P5930" s="42">
        <f t="shared" si="833"/>
        <v>807759</v>
      </c>
      <c r="Q5930" s="43" t="str">
        <f t="shared" si="834"/>
        <v>MEDIA GEO</v>
      </c>
    </row>
    <row r="5931" spans="2:17" s="44" customFormat="1" ht="20.399999999999999" x14ac:dyDescent="0.3">
      <c r="B5931" s="92">
        <v>5882</v>
      </c>
      <c r="C5931" s="93">
        <v>72154500</v>
      </c>
      <c r="D5931" s="94" t="s">
        <v>1585</v>
      </c>
      <c r="E5931" s="78">
        <v>346845</v>
      </c>
      <c r="F5931" s="35">
        <f t="shared" si="835"/>
        <v>364534</v>
      </c>
      <c r="G5931" s="36">
        <v>6277654.5999999996</v>
      </c>
      <c r="H5931" s="36">
        <v>6462205.75</v>
      </c>
      <c r="I5931" s="37">
        <v>6938890</v>
      </c>
      <c r="J5931" s="38">
        <f t="shared" si="827"/>
        <v>364534</v>
      </c>
      <c r="K5931" s="38">
        <f t="shared" si="828"/>
        <v>5010821.0875000004</v>
      </c>
      <c r="L5931" s="38">
        <f t="shared" si="829"/>
        <v>6369930.1749999998</v>
      </c>
      <c r="M5931" s="39">
        <f t="shared" si="830"/>
        <v>3182742.9186857827</v>
      </c>
      <c r="N5931" s="40">
        <f t="shared" si="831"/>
        <v>1992774.6372031244</v>
      </c>
      <c r="O5931" s="41">
        <f t="shared" si="832"/>
        <v>0.62611863041265681</v>
      </c>
      <c r="P5931" s="42">
        <f t="shared" si="833"/>
        <v>364534</v>
      </c>
      <c r="Q5931" s="43" t="str">
        <f t="shared" si="834"/>
        <v>MEDIA GEO</v>
      </c>
    </row>
    <row r="5932" spans="2:17" s="44" customFormat="1" ht="30.6" x14ac:dyDescent="0.3">
      <c r="B5932" s="92">
        <v>5883</v>
      </c>
      <c r="C5932" s="93">
        <v>72154500</v>
      </c>
      <c r="D5932" s="94" t="s">
        <v>1260</v>
      </c>
      <c r="E5932" s="78">
        <v>119499</v>
      </c>
      <c r="F5932" s="35">
        <f t="shared" si="835"/>
        <v>125593</v>
      </c>
      <c r="G5932" s="36">
        <v>12479797.75</v>
      </c>
      <c r="H5932" s="36">
        <v>12827325.35</v>
      </c>
      <c r="I5932" s="37">
        <v>13877780</v>
      </c>
      <c r="J5932" s="38">
        <f t="shared" si="827"/>
        <v>125593</v>
      </c>
      <c r="K5932" s="38">
        <f t="shared" si="828"/>
        <v>9827624.0250000004</v>
      </c>
      <c r="L5932" s="38">
        <f t="shared" si="829"/>
        <v>12653561.550000001</v>
      </c>
      <c r="M5932" s="39">
        <f t="shared" si="830"/>
        <v>4087024.7958548795</v>
      </c>
      <c r="N5932" s="40">
        <f t="shared" si="831"/>
        <v>2801155.2860569884</v>
      </c>
      <c r="O5932" s="41">
        <f t="shared" si="832"/>
        <v>0.68537760986866558</v>
      </c>
      <c r="P5932" s="42">
        <f t="shared" si="833"/>
        <v>125593</v>
      </c>
      <c r="Q5932" s="43" t="str">
        <f t="shared" si="834"/>
        <v>MEDIA GEO</v>
      </c>
    </row>
    <row r="5933" spans="2:17" s="44" customFormat="1" x14ac:dyDescent="0.3">
      <c r="B5933" s="92">
        <v>5884</v>
      </c>
      <c r="C5933" s="93">
        <v>72154500</v>
      </c>
      <c r="D5933" s="94" t="s">
        <v>1127</v>
      </c>
      <c r="E5933" s="78">
        <v>160664</v>
      </c>
      <c r="F5933" s="35">
        <f t="shared" si="835"/>
        <v>168858</v>
      </c>
      <c r="G5933" s="36">
        <v>9390242.4000000004</v>
      </c>
      <c r="H5933" s="36">
        <v>9659051.5</v>
      </c>
      <c r="I5933" s="37">
        <v>10408335</v>
      </c>
      <c r="J5933" s="38">
        <f t="shared" si="827"/>
        <v>168858</v>
      </c>
      <c r="K5933" s="38">
        <f t="shared" si="828"/>
        <v>7406621.7249999996</v>
      </c>
      <c r="L5933" s="38">
        <f t="shared" si="829"/>
        <v>9524646.9499999993</v>
      </c>
      <c r="M5933" s="39">
        <f t="shared" si="830"/>
        <v>3553272.7635806906</v>
      </c>
      <c r="N5933" s="40">
        <f t="shared" si="831"/>
        <v>2393142.629675772</v>
      </c>
      <c r="O5933" s="41">
        <f t="shared" si="832"/>
        <v>0.67350377775787851</v>
      </c>
      <c r="P5933" s="42">
        <f t="shared" si="833"/>
        <v>168858</v>
      </c>
      <c r="Q5933" s="43" t="str">
        <f t="shared" si="834"/>
        <v>MEDIA GEO</v>
      </c>
    </row>
    <row r="5934" spans="2:17" s="44" customFormat="1" ht="20.399999999999999" x14ac:dyDescent="0.3">
      <c r="B5934" s="92">
        <v>5885</v>
      </c>
      <c r="C5934" s="93">
        <v>72154500</v>
      </c>
      <c r="D5934" s="94" t="s">
        <v>1557</v>
      </c>
      <c r="E5934" s="78">
        <v>281636</v>
      </c>
      <c r="F5934" s="35">
        <f t="shared" si="835"/>
        <v>295999</v>
      </c>
      <c r="G5934" s="36">
        <v>7882054.25</v>
      </c>
      <c r="H5934" s="36">
        <v>8057858.9000000004</v>
      </c>
      <c r="I5934" s="37">
        <v>8673612.5</v>
      </c>
      <c r="J5934" s="38">
        <f t="shared" si="827"/>
        <v>295999</v>
      </c>
      <c r="K5934" s="38">
        <f t="shared" si="828"/>
        <v>6227381.1624999996</v>
      </c>
      <c r="L5934" s="38">
        <f t="shared" si="829"/>
        <v>7969956.5750000002</v>
      </c>
      <c r="M5934" s="39">
        <f t="shared" si="830"/>
        <v>3573446.9111483307</v>
      </c>
      <c r="N5934" s="40">
        <f t="shared" si="831"/>
        <v>2317505.6429586699</v>
      </c>
      <c r="O5934" s="41">
        <f t="shared" si="832"/>
        <v>0.64853507008277822</v>
      </c>
      <c r="P5934" s="42">
        <f t="shared" si="833"/>
        <v>295999</v>
      </c>
      <c r="Q5934" s="43" t="str">
        <f t="shared" si="834"/>
        <v>MEDIA GEO</v>
      </c>
    </row>
    <row r="5935" spans="2:17" s="44" customFormat="1" ht="20.399999999999999" x14ac:dyDescent="0.3">
      <c r="B5935" s="92">
        <v>5886</v>
      </c>
      <c r="C5935" s="93">
        <v>72154500</v>
      </c>
      <c r="D5935" s="94" t="s">
        <v>1558</v>
      </c>
      <c r="E5935" s="78">
        <v>167052</v>
      </c>
      <c r="F5935" s="35">
        <f t="shared" si="835"/>
        <v>175572</v>
      </c>
      <c r="G5935" s="100">
        <v>3170314.7</v>
      </c>
      <c r="H5935" s="102">
        <v>3221627.5</v>
      </c>
      <c r="I5935" s="103">
        <v>3469445</v>
      </c>
      <c r="J5935" s="38">
        <f t="shared" si="827"/>
        <v>175572</v>
      </c>
      <c r="K5935" s="38">
        <f t="shared" si="828"/>
        <v>2509239.7999999998</v>
      </c>
      <c r="L5935" s="38">
        <f t="shared" si="829"/>
        <v>3195971.1</v>
      </c>
      <c r="M5935" s="39">
        <f t="shared" si="830"/>
        <v>1579331.2923586362</v>
      </c>
      <c r="N5935" s="40">
        <f t="shared" si="831"/>
        <v>992607.71478042088</v>
      </c>
      <c r="O5935" s="41">
        <f t="shared" si="832"/>
        <v>0.6284987320792087</v>
      </c>
      <c r="P5935" s="42">
        <f t="shared" si="833"/>
        <v>175572</v>
      </c>
      <c r="Q5935" s="43" t="str">
        <f t="shared" si="834"/>
        <v>MEDIA GEO</v>
      </c>
    </row>
    <row r="5936" spans="2:17" s="44" customFormat="1" x14ac:dyDescent="0.3">
      <c r="B5936" s="92">
        <v>5887</v>
      </c>
      <c r="C5936" s="93">
        <v>72154500</v>
      </c>
      <c r="D5936" s="94" t="s">
        <v>1559</v>
      </c>
      <c r="E5936" s="78">
        <v>177859</v>
      </c>
      <c r="F5936" s="35">
        <f t="shared" si="835"/>
        <v>186930</v>
      </c>
      <c r="G5936" s="36">
        <v>3146407.6</v>
      </c>
      <c r="H5936" s="36">
        <v>3208216.2</v>
      </c>
      <c r="I5936" s="37">
        <v>3469445</v>
      </c>
      <c r="J5936" s="38">
        <f t="shared" si="827"/>
        <v>186930</v>
      </c>
      <c r="K5936" s="38">
        <f t="shared" si="828"/>
        <v>2502749.7000000002</v>
      </c>
      <c r="L5936" s="38">
        <f t="shared" si="829"/>
        <v>3177311.9000000004</v>
      </c>
      <c r="M5936" s="39">
        <f t="shared" si="830"/>
        <v>1599574.2556142679</v>
      </c>
      <c r="N5936" s="40">
        <f t="shared" si="831"/>
        <v>998890.33254907152</v>
      </c>
      <c r="O5936" s="41">
        <f t="shared" si="832"/>
        <v>0.62447262391421654</v>
      </c>
      <c r="P5936" s="42">
        <f t="shared" si="833"/>
        <v>186930</v>
      </c>
      <c r="Q5936" s="43" t="str">
        <f t="shared" si="834"/>
        <v>MEDIA GEO</v>
      </c>
    </row>
    <row r="5937" spans="2:17" s="44" customFormat="1" x14ac:dyDescent="0.3">
      <c r="B5937" s="92">
        <v>5888</v>
      </c>
      <c r="C5937" s="93">
        <v>72154500</v>
      </c>
      <c r="D5937" s="94" t="s">
        <v>1560</v>
      </c>
      <c r="E5937" s="78">
        <v>37096</v>
      </c>
      <c r="F5937" s="35">
        <f t="shared" si="835"/>
        <v>38988</v>
      </c>
      <c r="G5937" s="36">
        <v>6904487.0999999996</v>
      </c>
      <c r="H5937" s="36">
        <v>6987578.8499999996</v>
      </c>
      <c r="I5937" s="37">
        <v>7632779</v>
      </c>
      <c r="J5937" s="38">
        <f t="shared" si="827"/>
        <v>38988</v>
      </c>
      <c r="K5937" s="38">
        <f t="shared" si="828"/>
        <v>5390958.2374999998</v>
      </c>
      <c r="L5937" s="38">
        <f t="shared" si="829"/>
        <v>6946032.9749999996</v>
      </c>
      <c r="M5937" s="39">
        <f t="shared" si="830"/>
        <v>1946560.6839768398</v>
      </c>
      <c r="N5937" s="40">
        <f t="shared" si="831"/>
        <v>1348857.5804462465</v>
      </c>
      <c r="O5937" s="41">
        <f t="shared" si="832"/>
        <v>0.69294401738892575</v>
      </c>
      <c r="P5937" s="42">
        <f t="shared" si="833"/>
        <v>38988</v>
      </c>
      <c r="Q5937" s="43" t="str">
        <f t="shared" si="834"/>
        <v>MEDIA GEO</v>
      </c>
    </row>
    <row r="5938" spans="2:17" s="44" customFormat="1" ht="20.399999999999999" x14ac:dyDescent="0.3">
      <c r="B5938" s="92">
        <v>5889</v>
      </c>
      <c r="C5938" s="93">
        <v>72154500</v>
      </c>
      <c r="D5938" s="94" t="s">
        <v>1899</v>
      </c>
      <c r="E5938" s="78">
        <v>382523</v>
      </c>
      <c r="F5938" s="35">
        <f t="shared" si="835"/>
        <v>402032</v>
      </c>
      <c r="G5938" s="36">
        <v>10666939.85</v>
      </c>
      <c r="H5938" s="36">
        <v>10784726.050000001</v>
      </c>
      <c r="I5938" s="37">
        <v>11796113</v>
      </c>
      <c r="J5938" s="38">
        <f t="shared" si="827"/>
        <v>402032</v>
      </c>
      <c r="K5938" s="38">
        <f t="shared" si="828"/>
        <v>8412452.7249999996</v>
      </c>
      <c r="L5938" s="38">
        <f t="shared" si="829"/>
        <v>10725832.949999999</v>
      </c>
      <c r="M5938" s="39">
        <f t="shared" si="830"/>
        <v>4832948.058424091</v>
      </c>
      <c r="N5938" s="40">
        <f t="shared" si="831"/>
        <v>3133130.7917800434</v>
      </c>
      <c r="O5938" s="41">
        <f t="shared" si="832"/>
        <v>0.64828563309693066</v>
      </c>
      <c r="P5938" s="42">
        <f t="shared" si="833"/>
        <v>402032</v>
      </c>
      <c r="Q5938" s="43" t="str">
        <f t="shared" si="834"/>
        <v>MEDIA GEO</v>
      </c>
    </row>
    <row r="5939" spans="2:17" s="44" customFormat="1" ht="20.399999999999999" x14ac:dyDescent="0.3">
      <c r="B5939" s="92">
        <v>5890</v>
      </c>
      <c r="C5939" s="93">
        <v>72154500</v>
      </c>
      <c r="D5939" s="94" t="s">
        <v>1900</v>
      </c>
      <c r="E5939" s="78">
        <v>174398</v>
      </c>
      <c r="F5939" s="35">
        <f t="shared" si="835"/>
        <v>183292</v>
      </c>
      <c r="G5939" s="36">
        <v>8759911.3000000007</v>
      </c>
      <c r="H5939" s="36">
        <v>8844169.25</v>
      </c>
      <c r="I5939" s="37">
        <v>9714446</v>
      </c>
      <c r="J5939" s="38">
        <f t="shared" si="827"/>
        <v>183292</v>
      </c>
      <c r="K5939" s="38">
        <f t="shared" si="828"/>
        <v>6875454.6375000002</v>
      </c>
      <c r="L5939" s="38">
        <f t="shared" si="829"/>
        <v>8802040.2750000004</v>
      </c>
      <c r="M5939" s="39">
        <f t="shared" si="830"/>
        <v>3427122.084280387</v>
      </c>
      <c r="N5939" s="40">
        <f t="shared" si="831"/>
        <v>2293734.2496115915</v>
      </c>
      <c r="O5939" s="41">
        <f t="shared" si="832"/>
        <v>0.66928874816936101</v>
      </c>
      <c r="P5939" s="42">
        <f t="shared" si="833"/>
        <v>183292</v>
      </c>
      <c r="Q5939" s="43" t="str">
        <f t="shared" si="834"/>
        <v>MEDIA GEO</v>
      </c>
    </row>
    <row r="5940" spans="2:17" s="44" customFormat="1" x14ac:dyDescent="0.3">
      <c r="B5940" s="92">
        <v>5891</v>
      </c>
      <c r="C5940" s="93">
        <v>72154500</v>
      </c>
      <c r="D5940" s="94" t="s">
        <v>1901</v>
      </c>
      <c r="E5940" s="78">
        <v>349827</v>
      </c>
      <c r="F5940" s="35">
        <f t="shared" si="835"/>
        <v>367668</v>
      </c>
      <c r="G5940" s="36">
        <v>12550061.300000001</v>
      </c>
      <c r="H5940" s="36">
        <v>12872515.6</v>
      </c>
      <c r="I5940" s="37">
        <v>13877780</v>
      </c>
      <c r="J5940" s="38">
        <f t="shared" si="827"/>
        <v>367668</v>
      </c>
      <c r="K5940" s="38">
        <f t="shared" si="828"/>
        <v>9917006.2249999996</v>
      </c>
      <c r="L5940" s="38">
        <f t="shared" si="829"/>
        <v>12711288.449999999</v>
      </c>
      <c r="M5940" s="39">
        <f t="shared" si="830"/>
        <v>5358229.0705879936</v>
      </c>
      <c r="N5940" s="40">
        <f t="shared" si="831"/>
        <v>3528859.5749383667</v>
      </c>
      <c r="O5940" s="41">
        <f t="shared" si="832"/>
        <v>0.65858691900813449</v>
      </c>
      <c r="P5940" s="42">
        <f t="shared" si="833"/>
        <v>367668</v>
      </c>
      <c r="Q5940" s="43" t="str">
        <f t="shared" si="834"/>
        <v>MEDIA GEO</v>
      </c>
    </row>
    <row r="5941" spans="2:17" s="44" customFormat="1" ht="20.399999999999999" x14ac:dyDescent="0.3">
      <c r="B5941" s="92">
        <v>5892</v>
      </c>
      <c r="C5941" s="93">
        <v>72154500</v>
      </c>
      <c r="D5941" s="94" t="s">
        <v>1902</v>
      </c>
      <c r="E5941" s="78">
        <v>134688</v>
      </c>
      <c r="F5941" s="35">
        <f t="shared" si="835"/>
        <v>141557</v>
      </c>
      <c r="G5941" s="36">
        <v>1105557.6000000001</v>
      </c>
      <c r="H5941" s="36">
        <v>1104099.8500000001</v>
      </c>
      <c r="I5941" s="37">
        <v>1214305.75</v>
      </c>
      <c r="J5941" s="38">
        <f t="shared" si="827"/>
        <v>141557</v>
      </c>
      <c r="K5941" s="38">
        <f t="shared" si="828"/>
        <v>891380.05</v>
      </c>
      <c r="L5941" s="38">
        <f t="shared" si="829"/>
        <v>1104828.7250000001</v>
      </c>
      <c r="M5941" s="39">
        <f t="shared" si="830"/>
        <v>676803.01034425432</v>
      </c>
      <c r="N5941" s="40">
        <f t="shared" si="831"/>
        <v>378476.08351746714</v>
      </c>
      <c r="O5941" s="41">
        <f t="shared" si="832"/>
        <v>0.55921158406927907</v>
      </c>
      <c r="P5941" s="42">
        <f t="shared" si="833"/>
        <v>141557</v>
      </c>
      <c r="Q5941" s="43" t="str">
        <f t="shared" si="834"/>
        <v>MEDIA GEO</v>
      </c>
    </row>
    <row r="5942" spans="2:17" s="44" customFormat="1" ht="20.399999999999999" x14ac:dyDescent="0.3">
      <c r="B5942" s="92">
        <v>5893</v>
      </c>
      <c r="C5942" s="93">
        <v>72154500</v>
      </c>
      <c r="D5942" s="94" t="s">
        <v>1903</v>
      </c>
      <c r="E5942" s="78">
        <v>74597</v>
      </c>
      <c r="F5942" s="35">
        <f t="shared" si="835"/>
        <v>78401</v>
      </c>
      <c r="G5942" s="36">
        <v>8758453.5500000007</v>
      </c>
      <c r="H5942" s="36">
        <v>8885860.9000000004</v>
      </c>
      <c r="I5942" s="37">
        <v>9714446</v>
      </c>
      <c r="J5942" s="38">
        <f t="shared" si="827"/>
        <v>78401</v>
      </c>
      <c r="K5942" s="38">
        <f t="shared" si="828"/>
        <v>6859290.3625000007</v>
      </c>
      <c r="L5942" s="38">
        <f t="shared" si="829"/>
        <v>8822157.2250000015</v>
      </c>
      <c r="M5942" s="39">
        <f t="shared" si="830"/>
        <v>2774703.9060343057</v>
      </c>
      <c r="N5942" s="40">
        <f t="shared" si="831"/>
        <v>1906574.068989852</v>
      </c>
      <c r="O5942" s="41">
        <f t="shared" si="832"/>
        <v>0.6871270353725013</v>
      </c>
      <c r="P5942" s="42">
        <f t="shared" si="833"/>
        <v>78401</v>
      </c>
      <c r="Q5942" s="43" t="str">
        <f t="shared" si="834"/>
        <v>MEDIA GEO</v>
      </c>
    </row>
    <row r="5943" spans="2:17" s="44" customFormat="1" x14ac:dyDescent="0.3">
      <c r="B5943" s="92">
        <v>5894</v>
      </c>
      <c r="C5943" s="93">
        <v>72154500</v>
      </c>
      <c r="D5943" s="94" t="s">
        <v>1567</v>
      </c>
      <c r="E5943" s="78">
        <v>218011</v>
      </c>
      <c r="F5943" s="35">
        <f t="shared" si="835"/>
        <v>229130</v>
      </c>
      <c r="G5943" s="36">
        <v>2537942.75</v>
      </c>
      <c r="H5943" s="36">
        <v>2548730.1</v>
      </c>
      <c r="I5943" s="37">
        <v>2775556</v>
      </c>
      <c r="J5943" s="38">
        <f t="shared" si="827"/>
        <v>229130</v>
      </c>
      <c r="K5943" s="38">
        <f t="shared" si="828"/>
        <v>2022839.7124999999</v>
      </c>
      <c r="L5943" s="38">
        <f t="shared" si="829"/>
        <v>2543336.4249999998</v>
      </c>
      <c r="M5943" s="39">
        <f t="shared" si="830"/>
        <v>1424162.0360866236</v>
      </c>
      <c r="N5943" s="40">
        <f t="shared" si="831"/>
        <v>845015.2564520184</v>
      </c>
      <c r="O5943" s="41">
        <f t="shared" si="832"/>
        <v>0.59334207417436102</v>
      </c>
      <c r="P5943" s="42">
        <f t="shared" si="833"/>
        <v>229130</v>
      </c>
      <c r="Q5943" s="43" t="str">
        <f t="shared" si="834"/>
        <v>MEDIA GEO</v>
      </c>
    </row>
    <row r="5944" spans="2:17" s="44" customFormat="1" ht="20.399999999999999" x14ac:dyDescent="0.3">
      <c r="B5944" s="92">
        <v>5895</v>
      </c>
      <c r="C5944" s="93">
        <v>72154500</v>
      </c>
      <c r="D5944" s="94" t="s">
        <v>1904</v>
      </c>
      <c r="E5944" s="78">
        <v>19625</v>
      </c>
      <c r="F5944" s="35">
        <f t="shared" si="835"/>
        <v>20626</v>
      </c>
      <c r="G5944" s="36">
        <v>2723951.65</v>
      </c>
      <c r="H5944" s="36">
        <v>2757188.35</v>
      </c>
      <c r="I5944" s="37">
        <v>3018417.15</v>
      </c>
      <c r="J5944" s="38">
        <f t="shared" si="827"/>
        <v>20626</v>
      </c>
      <c r="K5944" s="38">
        <f t="shared" si="828"/>
        <v>2130045.7875000001</v>
      </c>
      <c r="L5944" s="38">
        <f t="shared" si="829"/>
        <v>2740570</v>
      </c>
      <c r="M5944" s="39">
        <f t="shared" si="830"/>
        <v>826922.91260302835</v>
      </c>
      <c r="N5944" s="40">
        <f t="shared" si="831"/>
        <v>570138.01455137832</v>
      </c>
      <c r="O5944" s="41">
        <f t="shared" si="832"/>
        <v>0.68946936390560276</v>
      </c>
      <c r="P5944" s="42">
        <f t="shared" si="833"/>
        <v>20626</v>
      </c>
      <c r="Q5944" s="43" t="str">
        <f t="shared" si="834"/>
        <v>MEDIA GEO</v>
      </c>
    </row>
    <row r="5945" spans="2:17" s="44" customFormat="1" x14ac:dyDescent="0.3">
      <c r="B5945" s="92">
        <v>5896</v>
      </c>
      <c r="C5945" s="93">
        <v>72154500</v>
      </c>
      <c r="D5945" s="94" t="s">
        <v>1201</v>
      </c>
      <c r="E5945" s="78">
        <v>121027</v>
      </c>
      <c r="F5945" s="35">
        <f t="shared" si="835"/>
        <v>127199</v>
      </c>
      <c r="G5945" s="36">
        <v>2540858.25</v>
      </c>
      <c r="H5945" s="36">
        <v>2572928.75</v>
      </c>
      <c r="I5945" s="37">
        <v>2775556</v>
      </c>
      <c r="J5945" s="38">
        <f t="shared" si="827"/>
        <v>127199</v>
      </c>
      <c r="K5945" s="38">
        <f t="shared" si="828"/>
        <v>2004135.5</v>
      </c>
      <c r="L5945" s="38">
        <f t="shared" si="829"/>
        <v>2556893.5</v>
      </c>
      <c r="M5945" s="39">
        <f t="shared" si="830"/>
        <v>1232566.8184621837</v>
      </c>
      <c r="N5945" s="40">
        <f t="shared" si="831"/>
        <v>781613.08013999078</v>
      </c>
      <c r="O5945" s="41">
        <f t="shared" si="832"/>
        <v>0.63413444888543491</v>
      </c>
      <c r="P5945" s="42">
        <f t="shared" si="833"/>
        <v>127199</v>
      </c>
      <c r="Q5945" s="43" t="str">
        <f t="shared" si="834"/>
        <v>MEDIA GEO</v>
      </c>
    </row>
    <row r="5946" spans="2:17" s="44" customFormat="1" x14ac:dyDescent="0.3">
      <c r="B5946" s="92">
        <v>5897</v>
      </c>
      <c r="C5946" s="93">
        <v>72154500</v>
      </c>
      <c r="D5946" s="94" t="s">
        <v>1379</v>
      </c>
      <c r="E5946" s="78">
        <v>100132</v>
      </c>
      <c r="F5946" s="35">
        <f t="shared" si="835"/>
        <v>105239</v>
      </c>
      <c r="G5946" s="36">
        <v>2521324.4</v>
      </c>
      <c r="H5946" s="36">
        <v>2525114.5499999998</v>
      </c>
      <c r="I5946" s="37">
        <v>2775556</v>
      </c>
      <c r="J5946" s="38">
        <f t="shared" si="827"/>
        <v>105239</v>
      </c>
      <c r="K5946" s="38">
        <f t="shared" si="828"/>
        <v>1981808.4874999998</v>
      </c>
      <c r="L5946" s="38">
        <f t="shared" si="829"/>
        <v>2523219.4749999996</v>
      </c>
      <c r="M5946" s="39">
        <f t="shared" si="830"/>
        <v>1167774.8815146748</v>
      </c>
      <c r="N5946" s="40">
        <f t="shared" si="831"/>
        <v>751326.32707305241</v>
      </c>
      <c r="O5946" s="41">
        <f t="shared" si="832"/>
        <v>0.64338284627130926</v>
      </c>
      <c r="P5946" s="42">
        <f t="shared" si="833"/>
        <v>105239</v>
      </c>
      <c r="Q5946" s="43" t="str">
        <f t="shared" si="834"/>
        <v>MEDIA GEO</v>
      </c>
    </row>
    <row r="5947" spans="2:17" s="44" customFormat="1" x14ac:dyDescent="0.3">
      <c r="B5947" s="92">
        <v>5898</v>
      </c>
      <c r="C5947" s="93">
        <v>72154500</v>
      </c>
      <c r="D5947" s="94" t="s">
        <v>1202</v>
      </c>
      <c r="E5947" s="78">
        <v>134522</v>
      </c>
      <c r="F5947" s="35">
        <f t="shared" si="835"/>
        <v>141383</v>
      </c>
      <c r="G5947" s="36">
        <v>313999.34999999998</v>
      </c>
      <c r="H5947" s="36">
        <v>317789.5</v>
      </c>
      <c r="I5947" s="37">
        <v>346944.5</v>
      </c>
      <c r="J5947" s="38">
        <f t="shared" si="827"/>
        <v>141383</v>
      </c>
      <c r="K5947" s="38">
        <f t="shared" si="828"/>
        <v>280029.08750000002</v>
      </c>
      <c r="L5947" s="38">
        <f t="shared" si="829"/>
        <v>315894.42499999999</v>
      </c>
      <c r="M5947" s="39">
        <f t="shared" si="830"/>
        <v>264503.46955364337</v>
      </c>
      <c r="N5947" s="40">
        <f t="shared" si="831"/>
        <v>87059.318924253079</v>
      </c>
      <c r="O5947" s="41">
        <f t="shared" si="832"/>
        <v>0.32914244592393432</v>
      </c>
      <c r="P5947" s="42">
        <f t="shared" si="833"/>
        <v>141383</v>
      </c>
      <c r="Q5947" s="43" t="str">
        <f t="shared" si="834"/>
        <v>MENOR VALOR</v>
      </c>
    </row>
    <row r="5948" spans="2:17" s="44" customFormat="1" x14ac:dyDescent="0.3">
      <c r="B5948" s="92">
        <v>5899</v>
      </c>
      <c r="C5948" s="93">
        <v>72154500</v>
      </c>
      <c r="D5948" s="94" t="s">
        <v>1446</v>
      </c>
      <c r="E5948" s="78">
        <v>1812759</v>
      </c>
      <c r="F5948" s="35">
        <f t="shared" si="835"/>
        <v>1905210</v>
      </c>
      <c r="G5948" s="36">
        <v>13960871.75</v>
      </c>
      <c r="H5948" s="36">
        <v>14326475.449999999</v>
      </c>
      <c r="I5948" s="37">
        <v>15612502.5</v>
      </c>
      <c r="J5948" s="38">
        <f t="shared" si="827"/>
        <v>1905210</v>
      </c>
      <c r="K5948" s="38">
        <f t="shared" si="828"/>
        <v>11451264.925000001</v>
      </c>
      <c r="L5948" s="38">
        <f t="shared" si="829"/>
        <v>14143673.6</v>
      </c>
      <c r="M5948" s="39">
        <f t="shared" si="830"/>
        <v>8782472.886012353</v>
      </c>
      <c r="N5948" s="40">
        <f t="shared" si="831"/>
        <v>4862959.2227019016</v>
      </c>
      <c r="O5948" s="41">
        <f t="shared" si="832"/>
        <v>0.55371184014095021</v>
      </c>
      <c r="P5948" s="42">
        <f t="shared" si="833"/>
        <v>1905210</v>
      </c>
      <c r="Q5948" s="43" t="str">
        <f t="shared" si="834"/>
        <v>MEDIA GEO</v>
      </c>
    </row>
    <row r="5949" spans="2:17" s="44" customFormat="1" x14ac:dyDescent="0.3">
      <c r="B5949" s="92">
        <v>5900</v>
      </c>
      <c r="C5949" s="93">
        <v>72154500</v>
      </c>
      <c r="D5949" s="94" t="s">
        <v>1905</v>
      </c>
      <c r="E5949" s="78">
        <v>831359</v>
      </c>
      <c r="F5949" s="35">
        <f t="shared" si="835"/>
        <v>873758</v>
      </c>
      <c r="G5949" s="36">
        <v>3095677.9</v>
      </c>
      <c r="H5949" s="36">
        <v>3151655.5</v>
      </c>
      <c r="I5949" s="37">
        <v>3469445</v>
      </c>
      <c r="J5949" s="38">
        <f t="shared" si="827"/>
        <v>873758</v>
      </c>
      <c r="K5949" s="38">
        <f t="shared" si="828"/>
        <v>2647634.1</v>
      </c>
      <c r="L5949" s="38">
        <f t="shared" si="829"/>
        <v>3123666.7</v>
      </c>
      <c r="M5949" s="39">
        <f t="shared" si="830"/>
        <v>2332042.2786665321</v>
      </c>
      <c r="N5949" s="40">
        <f t="shared" si="831"/>
        <v>1031162.7023428376</v>
      </c>
      <c r="O5949" s="41">
        <f t="shared" si="832"/>
        <v>0.44217152998292086</v>
      </c>
      <c r="P5949" s="42">
        <f t="shared" si="833"/>
        <v>873758</v>
      </c>
      <c r="Q5949" s="43" t="str">
        <f t="shared" si="834"/>
        <v>MEDIA GEO</v>
      </c>
    </row>
    <row r="5950" spans="2:17" s="44" customFormat="1" x14ac:dyDescent="0.3">
      <c r="B5950" s="92">
        <v>5901</v>
      </c>
      <c r="C5950" s="93">
        <v>72154500</v>
      </c>
      <c r="D5950" s="94" t="s">
        <v>1241</v>
      </c>
      <c r="E5950" s="78">
        <v>120438</v>
      </c>
      <c r="F5950" s="35">
        <f t="shared" si="835"/>
        <v>126580</v>
      </c>
      <c r="G5950" s="36">
        <v>1884870.75</v>
      </c>
      <c r="H5950" s="36">
        <v>1896824.3</v>
      </c>
      <c r="I5950" s="37">
        <v>2081667</v>
      </c>
      <c r="J5950" s="38">
        <f t="shared" si="827"/>
        <v>126580</v>
      </c>
      <c r="K5950" s="38">
        <f t="shared" si="828"/>
        <v>1497485.5125</v>
      </c>
      <c r="L5950" s="38">
        <f t="shared" si="829"/>
        <v>1890847.5249999999</v>
      </c>
      <c r="M5950" s="39">
        <f t="shared" si="830"/>
        <v>985192.8632352259</v>
      </c>
      <c r="N5950" s="40">
        <f t="shared" si="831"/>
        <v>607130.97800762602</v>
      </c>
      <c r="O5950" s="41">
        <f t="shared" si="832"/>
        <v>0.61625596435392227</v>
      </c>
      <c r="P5950" s="42">
        <f t="shared" si="833"/>
        <v>126580</v>
      </c>
      <c r="Q5950" s="43" t="str">
        <f t="shared" si="834"/>
        <v>MEDIA GEO</v>
      </c>
    </row>
    <row r="5951" spans="2:17" s="44" customFormat="1" x14ac:dyDescent="0.3">
      <c r="B5951" s="92">
        <v>5902</v>
      </c>
      <c r="C5951" s="93">
        <v>72154500</v>
      </c>
      <c r="D5951" s="94" t="s">
        <v>1148</v>
      </c>
      <c r="E5951" s="78">
        <v>204683</v>
      </c>
      <c r="F5951" s="35">
        <f t="shared" si="835"/>
        <v>215122</v>
      </c>
      <c r="G5951" s="36">
        <v>6333049.0999999996</v>
      </c>
      <c r="H5951" s="36">
        <v>6316139.2000000002</v>
      </c>
      <c r="I5951" s="37">
        <v>6938890</v>
      </c>
      <c r="J5951" s="38">
        <f t="shared" si="827"/>
        <v>215122</v>
      </c>
      <c r="K5951" s="38">
        <f t="shared" si="828"/>
        <v>4950800.0750000002</v>
      </c>
      <c r="L5951" s="38">
        <f t="shared" si="829"/>
        <v>6324594.1500000004</v>
      </c>
      <c r="M5951" s="39">
        <f t="shared" si="830"/>
        <v>2779776.277788993</v>
      </c>
      <c r="N5951" s="40">
        <f t="shared" si="831"/>
        <v>1813484.4312236845</v>
      </c>
      <c r="O5951" s="41">
        <f t="shared" si="832"/>
        <v>0.65238503030398987</v>
      </c>
      <c r="P5951" s="42">
        <f t="shared" si="833"/>
        <v>215122</v>
      </c>
      <c r="Q5951" s="43" t="str">
        <f t="shared" si="834"/>
        <v>MEDIA GEO</v>
      </c>
    </row>
    <row r="5952" spans="2:17" s="44" customFormat="1" x14ac:dyDescent="0.3">
      <c r="B5952" s="92">
        <v>5903</v>
      </c>
      <c r="C5952" s="93">
        <v>72154500</v>
      </c>
      <c r="D5952" s="94" t="s">
        <v>1150</v>
      </c>
      <c r="E5952" s="78">
        <v>308220</v>
      </c>
      <c r="F5952" s="35">
        <f t="shared" si="835"/>
        <v>323939</v>
      </c>
      <c r="G5952" s="36">
        <v>12696127.85</v>
      </c>
      <c r="H5952" s="36">
        <v>12600207.9</v>
      </c>
      <c r="I5952" s="37">
        <v>13877780</v>
      </c>
      <c r="J5952" s="38">
        <f t="shared" si="827"/>
        <v>323939</v>
      </c>
      <c r="K5952" s="38">
        <f t="shared" si="828"/>
        <v>9874513.6875</v>
      </c>
      <c r="L5952" s="38">
        <f t="shared" si="829"/>
        <v>12648167.875</v>
      </c>
      <c r="M5952" s="39">
        <f t="shared" si="830"/>
        <v>5178548.6241575386</v>
      </c>
      <c r="N5952" s="40">
        <f t="shared" si="831"/>
        <v>3432727.3852552725</v>
      </c>
      <c r="O5952" s="41">
        <f t="shared" si="832"/>
        <v>0.66287441412481063</v>
      </c>
      <c r="P5952" s="42">
        <f t="shared" si="833"/>
        <v>323939</v>
      </c>
      <c r="Q5952" s="43" t="str">
        <f t="shared" si="834"/>
        <v>MEDIA GEO</v>
      </c>
    </row>
    <row r="5953" spans="2:17" s="44" customFormat="1" x14ac:dyDescent="0.3">
      <c r="B5953" s="92">
        <v>5904</v>
      </c>
      <c r="C5953" s="93">
        <v>72154500</v>
      </c>
      <c r="D5953" s="94" t="s">
        <v>1919</v>
      </c>
      <c r="E5953" s="78">
        <v>182848</v>
      </c>
      <c r="F5953" s="35">
        <f t="shared" si="835"/>
        <v>192173</v>
      </c>
      <c r="G5953" s="36">
        <v>12654144.65</v>
      </c>
      <c r="H5953" s="36">
        <v>12704291.25</v>
      </c>
      <c r="I5953" s="37">
        <v>13877780</v>
      </c>
      <c r="J5953" s="38">
        <f t="shared" si="827"/>
        <v>192173</v>
      </c>
      <c r="K5953" s="38">
        <f t="shared" si="828"/>
        <v>9857097.2249999996</v>
      </c>
      <c r="L5953" s="38">
        <f t="shared" si="829"/>
        <v>12679217.949999999</v>
      </c>
      <c r="M5953" s="39">
        <f t="shared" si="830"/>
        <v>4550392.9424646581</v>
      </c>
      <c r="N5953" s="40">
        <f t="shared" si="831"/>
        <v>3081726.8752192045</v>
      </c>
      <c r="O5953" s="41">
        <f t="shared" si="832"/>
        <v>0.6772441224713287</v>
      </c>
      <c r="P5953" s="42">
        <f t="shared" si="833"/>
        <v>192173</v>
      </c>
      <c r="Q5953" s="43" t="str">
        <f t="shared" si="834"/>
        <v>MEDIA GEO</v>
      </c>
    </row>
    <row r="5954" spans="2:17" s="44" customFormat="1" x14ac:dyDescent="0.3">
      <c r="B5954" s="92">
        <v>5905</v>
      </c>
      <c r="C5954" s="93">
        <v>72154500</v>
      </c>
      <c r="D5954" s="94" t="s">
        <v>1920</v>
      </c>
      <c r="E5954" s="78">
        <v>610660</v>
      </c>
      <c r="F5954" s="35">
        <f t="shared" si="835"/>
        <v>641804</v>
      </c>
      <c r="G5954" s="36">
        <v>9163708.0500000007</v>
      </c>
      <c r="H5954" s="36">
        <v>9340095.8000000007</v>
      </c>
      <c r="I5954" s="37">
        <v>10061390.5</v>
      </c>
      <c r="J5954" s="38">
        <f t="shared" si="827"/>
        <v>641804</v>
      </c>
      <c r="K5954" s="38">
        <f t="shared" si="828"/>
        <v>7301749.5875000004</v>
      </c>
      <c r="L5954" s="38">
        <f t="shared" si="829"/>
        <v>9251901.9250000007</v>
      </c>
      <c r="M5954" s="39">
        <f t="shared" si="830"/>
        <v>4848649.0424702801</v>
      </c>
      <c r="N5954" s="40">
        <f t="shared" si="831"/>
        <v>2974688.6569317444</v>
      </c>
      <c r="O5954" s="41">
        <f t="shared" si="832"/>
        <v>0.6135087590122229</v>
      </c>
      <c r="P5954" s="42">
        <f t="shared" si="833"/>
        <v>641804</v>
      </c>
      <c r="Q5954" s="43" t="str">
        <f t="shared" si="834"/>
        <v>MEDIA GEO</v>
      </c>
    </row>
    <row r="5955" spans="2:17" s="44" customFormat="1" x14ac:dyDescent="0.3">
      <c r="B5955" s="92">
        <v>5906</v>
      </c>
      <c r="C5955" s="93">
        <v>72154500</v>
      </c>
      <c r="D5955" s="94" t="s">
        <v>1908</v>
      </c>
      <c r="E5955" s="78">
        <v>356768</v>
      </c>
      <c r="F5955" s="35">
        <f t="shared" si="835"/>
        <v>374963</v>
      </c>
      <c r="G5955" s="36">
        <v>7915582.5</v>
      </c>
      <c r="H5955" s="36">
        <v>7943862.8499999996</v>
      </c>
      <c r="I5955" s="37">
        <v>8673612.5</v>
      </c>
      <c r="J5955" s="38">
        <f t="shared" si="827"/>
        <v>374963</v>
      </c>
      <c r="K5955" s="38">
        <f t="shared" si="828"/>
        <v>6227005.2125000004</v>
      </c>
      <c r="L5955" s="38">
        <f t="shared" si="829"/>
        <v>7929722.6749999998</v>
      </c>
      <c r="M5955" s="39">
        <f t="shared" si="830"/>
        <v>3781601.504322134</v>
      </c>
      <c r="N5955" s="40">
        <f t="shared" si="831"/>
        <v>2408857.1874573785</v>
      </c>
      <c r="O5955" s="41">
        <f t="shared" si="832"/>
        <v>0.63699392564346224</v>
      </c>
      <c r="P5955" s="42">
        <f t="shared" si="833"/>
        <v>374963</v>
      </c>
      <c r="Q5955" s="43" t="str">
        <f t="shared" si="834"/>
        <v>MEDIA GEO</v>
      </c>
    </row>
    <row r="5956" spans="2:17" s="44" customFormat="1" x14ac:dyDescent="0.3">
      <c r="B5956" s="92">
        <v>5907</v>
      </c>
      <c r="C5956" s="93">
        <v>72154500</v>
      </c>
      <c r="D5956" s="94" t="s">
        <v>1573</v>
      </c>
      <c r="E5956" s="78">
        <v>206800</v>
      </c>
      <c r="F5956" s="35">
        <f t="shared" si="835"/>
        <v>217347</v>
      </c>
      <c r="G5956" s="36">
        <v>3159235.8</v>
      </c>
      <c r="H5956" s="36">
        <v>3188973.9</v>
      </c>
      <c r="I5956" s="37">
        <v>3469445</v>
      </c>
      <c r="J5956" s="38">
        <f t="shared" si="827"/>
        <v>217347</v>
      </c>
      <c r="K5956" s="38">
        <f t="shared" si="828"/>
        <v>2508750.4249999998</v>
      </c>
      <c r="L5956" s="38">
        <f t="shared" si="829"/>
        <v>3174104.8499999996</v>
      </c>
      <c r="M5956" s="39">
        <f t="shared" si="830"/>
        <v>1660204.8033402197</v>
      </c>
      <c r="N5956" s="40">
        <f t="shared" si="831"/>
        <v>1020254.5370297953</v>
      </c>
      <c r="O5956" s="41">
        <f t="shared" si="832"/>
        <v>0.61453534827577438</v>
      </c>
      <c r="P5956" s="42">
        <f t="shared" si="833"/>
        <v>217347</v>
      </c>
      <c r="Q5956" s="43" t="str">
        <f t="shared" si="834"/>
        <v>MEDIA GEO</v>
      </c>
    </row>
    <row r="5957" spans="2:17" s="44" customFormat="1" ht="20.399999999999999" x14ac:dyDescent="0.3">
      <c r="B5957" s="92">
        <v>5908</v>
      </c>
      <c r="C5957" s="93">
        <v>72154500</v>
      </c>
      <c r="D5957" s="94" t="s">
        <v>1335</v>
      </c>
      <c r="E5957" s="78">
        <v>285852</v>
      </c>
      <c r="F5957" s="35">
        <f t="shared" si="835"/>
        <v>300430</v>
      </c>
      <c r="G5957" s="36">
        <v>6862795.4500000002</v>
      </c>
      <c r="H5957" s="36">
        <v>7117318.5999999996</v>
      </c>
      <c r="I5957" s="37">
        <v>7632779</v>
      </c>
      <c r="J5957" s="38">
        <f t="shared" si="827"/>
        <v>300430</v>
      </c>
      <c r="K5957" s="38">
        <f t="shared" si="828"/>
        <v>5478330.7625000002</v>
      </c>
      <c r="L5957" s="38">
        <f t="shared" si="829"/>
        <v>6990057.0250000004</v>
      </c>
      <c r="M5957" s="39">
        <f t="shared" si="830"/>
        <v>3253200.7358674435</v>
      </c>
      <c r="N5957" s="40">
        <f t="shared" si="831"/>
        <v>2087924.2106210615</v>
      </c>
      <c r="O5957" s="41">
        <f t="shared" si="832"/>
        <v>0.64180614113390422</v>
      </c>
      <c r="P5957" s="42">
        <f t="shared" si="833"/>
        <v>300430</v>
      </c>
      <c r="Q5957" s="43" t="str">
        <f t="shared" si="834"/>
        <v>MEDIA GEO</v>
      </c>
    </row>
    <row r="5958" spans="2:17" s="44" customFormat="1" ht="20.399999999999999" x14ac:dyDescent="0.3">
      <c r="B5958" s="92">
        <v>5909</v>
      </c>
      <c r="C5958" s="93">
        <v>72154500</v>
      </c>
      <c r="D5958" s="94" t="s">
        <v>1717</v>
      </c>
      <c r="E5958" s="78">
        <v>663717</v>
      </c>
      <c r="F5958" s="35">
        <f t="shared" si="835"/>
        <v>697567</v>
      </c>
      <c r="G5958" s="36">
        <v>9446803.0999999996</v>
      </c>
      <c r="H5958" s="36">
        <v>9451176.3499999996</v>
      </c>
      <c r="I5958" s="37">
        <v>10408335</v>
      </c>
      <c r="J5958" s="38">
        <f t="shared" si="827"/>
        <v>697567</v>
      </c>
      <c r="K5958" s="38">
        <f t="shared" si="828"/>
        <v>7500970.3624999998</v>
      </c>
      <c r="L5958" s="38">
        <f t="shared" si="829"/>
        <v>9448989.7249999996</v>
      </c>
      <c r="M5958" s="39">
        <f t="shared" si="830"/>
        <v>5045851.6715513514</v>
      </c>
      <c r="N5958" s="40">
        <f t="shared" si="831"/>
        <v>3074701.5777834798</v>
      </c>
      <c r="O5958" s="41">
        <f t="shared" si="832"/>
        <v>0.60935235078722794</v>
      </c>
      <c r="P5958" s="42">
        <f t="shared" si="833"/>
        <v>697567</v>
      </c>
      <c r="Q5958" s="43" t="str">
        <f t="shared" si="834"/>
        <v>MEDIA GEO</v>
      </c>
    </row>
    <row r="5959" spans="2:17" s="44" customFormat="1" ht="20.399999999999999" x14ac:dyDescent="0.3">
      <c r="B5959" s="92">
        <v>5910</v>
      </c>
      <c r="C5959" s="93">
        <v>72154500</v>
      </c>
      <c r="D5959" s="94" t="s">
        <v>1716</v>
      </c>
      <c r="E5959" s="78">
        <v>187322</v>
      </c>
      <c r="F5959" s="35">
        <f t="shared" si="835"/>
        <v>196875</v>
      </c>
      <c r="G5959" s="36">
        <v>8252614.2999999998</v>
      </c>
      <c r="H5959" s="36">
        <v>8302177.7999999998</v>
      </c>
      <c r="I5959" s="37">
        <v>9020557</v>
      </c>
      <c r="J5959" s="38">
        <f t="shared" si="827"/>
        <v>196875</v>
      </c>
      <c r="K5959" s="38">
        <f t="shared" si="828"/>
        <v>6443056.0250000004</v>
      </c>
      <c r="L5959" s="38">
        <f t="shared" si="829"/>
        <v>8277396.0499999998</v>
      </c>
      <c r="M5959" s="39">
        <f t="shared" si="830"/>
        <v>3321252.3605680619</v>
      </c>
      <c r="N5959" s="40">
        <f t="shared" si="831"/>
        <v>2209268.4186434033</v>
      </c>
      <c r="O5959" s="41">
        <f t="shared" si="832"/>
        <v>0.66519137325220701</v>
      </c>
      <c r="P5959" s="42">
        <f t="shared" si="833"/>
        <v>196875</v>
      </c>
      <c r="Q5959" s="43" t="str">
        <f t="shared" si="834"/>
        <v>MEDIA GEO</v>
      </c>
    </row>
    <row r="5960" spans="2:17" s="44" customFormat="1" ht="20.399999999999999" x14ac:dyDescent="0.3">
      <c r="B5960" s="92">
        <v>5911</v>
      </c>
      <c r="C5960" s="93">
        <v>72154500</v>
      </c>
      <c r="D5960" s="94" t="s">
        <v>1576</v>
      </c>
      <c r="E5960" s="78">
        <v>585052</v>
      </c>
      <c r="F5960" s="35">
        <f t="shared" si="835"/>
        <v>614890</v>
      </c>
      <c r="G5960" s="36">
        <v>12562597.949999999</v>
      </c>
      <c r="H5960" s="36">
        <v>12773680.15</v>
      </c>
      <c r="I5960" s="37">
        <v>13877780</v>
      </c>
      <c r="J5960" s="38">
        <f t="shared" si="827"/>
        <v>614890</v>
      </c>
      <c r="K5960" s="38">
        <f t="shared" si="828"/>
        <v>9957237.0250000004</v>
      </c>
      <c r="L5960" s="38">
        <f t="shared" si="829"/>
        <v>12668139.050000001</v>
      </c>
      <c r="M5960" s="39">
        <f t="shared" si="830"/>
        <v>6083145.8843996804</v>
      </c>
      <c r="N5960" s="40">
        <f t="shared" si="831"/>
        <v>3866640.8171222559</v>
      </c>
      <c r="O5960" s="41">
        <f t="shared" si="832"/>
        <v>0.63563177517052727</v>
      </c>
      <c r="P5960" s="42">
        <f t="shared" si="833"/>
        <v>614890</v>
      </c>
      <c r="Q5960" s="43" t="str">
        <f t="shared" si="834"/>
        <v>MEDIA GEO</v>
      </c>
    </row>
    <row r="5961" spans="2:17" s="44" customFormat="1" x14ac:dyDescent="0.3">
      <c r="B5961" s="92">
        <v>5912</v>
      </c>
      <c r="C5961" s="93">
        <v>72154500</v>
      </c>
      <c r="D5961" s="94" t="s">
        <v>1592</v>
      </c>
      <c r="E5961" s="78">
        <v>124709</v>
      </c>
      <c r="F5961" s="35">
        <f t="shared" si="835"/>
        <v>131069</v>
      </c>
      <c r="G5961" s="36">
        <v>929169.85</v>
      </c>
      <c r="H5961" s="36">
        <v>947245.95</v>
      </c>
      <c r="I5961" s="37">
        <v>1040833.5</v>
      </c>
      <c r="J5961" s="38">
        <f t="shared" ref="J5961:J6024" si="836">MIN(F5961:I5961)</f>
        <v>131069</v>
      </c>
      <c r="K5961" s="38">
        <f t="shared" ref="K5961:K6024" si="837">AVERAGE(F5961:I5961)</f>
        <v>762079.57499999995</v>
      </c>
      <c r="L5961" s="38">
        <f t="shared" ref="L5961:L6024" si="838">MEDIAN(F5961:I5961)</f>
        <v>938207.89999999991</v>
      </c>
      <c r="M5961" s="39">
        <f t="shared" ref="M5961:M6024" si="839">GEOMEAN(F5961:I5961)</f>
        <v>588653.56500952272</v>
      </c>
      <c r="N5961" s="40">
        <f t="shared" ref="N5961:N6024" si="840">STDEVA(J5961,M5961)</f>
        <v>323561.14888453012</v>
      </c>
      <c r="O5961" s="41">
        <f t="shared" ref="O5961:O6024" si="841">N5961/M5961</f>
        <v>0.5496631093694232</v>
      </c>
      <c r="P5961" s="42">
        <f t="shared" ref="P5961:P6024" si="842">ROUND(IF(O5961&lt;=P5956,J5961,M5961),0)</f>
        <v>131069</v>
      </c>
      <c r="Q5961" s="43" t="str">
        <f t="shared" ref="Q5961:Q6024" si="843">IF(O5961&lt;=35%,"MENOR VALOR","MEDIA GEO")</f>
        <v>MEDIA GEO</v>
      </c>
    </row>
    <row r="5962" spans="2:17" s="44" customFormat="1" ht="25.5" customHeight="1" x14ac:dyDescent="0.3">
      <c r="B5962" s="92">
        <v>5913</v>
      </c>
      <c r="C5962" s="93">
        <v>72154500</v>
      </c>
      <c r="D5962" s="94" t="s">
        <v>1715</v>
      </c>
      <c r="E5962" s="78">
        <v>645584</v>
      </c>
      <c r="F5962" s="35">
        <f t="shared" si="835"/>
        <v>678509</v>
      </c>
      <c r="G5962" s="36">
        <v>14131428.5</v>
      </c>
      <c r="H5962" s="36">
        <v>14254171.050000001</v>
      </c>
      <c r="I5962" s="37">
        <v>15612502.5</v>
      </c>
      <c r="J5962" s="38">
        <f t="shared" si="836"/>
        <v>678509</v>
      </c>
      <c r="K5962" s="38">
        <f t="shared" si="837"/>
        <v>11169152.762499999</v>
      </c>
      <c r="L5962" s="38">
        <f t="shared" si="838"/>
        <v>14192799.775</v>
      </c>
      <c r="M5962" s="39">
        <f t="shared" si="839"/>
        <v>6796558.217126919</v>
      </c>
      <c r="N5962" s="40">
        <f t="shared" si="840"/>
        <v>4326114.0890634926</v>
      </c>
      <c r="O5962" s="41">
        <f t="shared" si="841"/>
        <v>0.63651541719483029</v>
      </c>
      <c r="P5962" s="42">
        <f t="shared" si="842"/>
        <v>678509</v>
      </c>
      <c r="Q5962" s="43" t="str">
        <f t="shared" si="843"/>
        <v>MEDIA GEO</v>
      </c>
    </row>
    <row r="5963" spans="2:17" s="44" customFormat="1" x14ac:dyDescent="0.3">
      <c r="B5963" s="92">
        <v>5914</v>
      </c>
      <c r="C5963" s="93">
        <v>72154500</v>
      </c>
      <c r="D5963" s="94" t="s">
        <v>1160</v>
      </c>
      <c r="E5963" s="78">
        <v>156927</v>
      </c>
      <c r="F5963" s="35">
        <f t="shared" si="835"/>
        <v>164930</v>
      </c>
      <c r="G5963" s="36">
        <v>2487796.15</v>
      </c>
      <c r="H5963" s="36">
        <v>2521615.9500000002</v>
      </c>
      <c r="I5963" s="37">
        <v>2775556</v>
      </c>
      <c r="J5963" s="38">
        <f t="shared" si="836"/>
        <v>164930</v>
      </c>
      <c r="K5963" s="38">
        <f t="shared" si="837"/>
        <v>1987474.5249999999</v>
      </c>
      <c r="L5963" s="38">
        <f t="shared" si="838"/>
        <v>2504706.0499999998</v>
      </c>
      <c r="M5963" s="39">
        <f t="shared" si="839"/>
        <v>1301774.7601630895</v>
      </c>
      <c r="N5963" s="40">
        <f t="shared" si="840"/>
        <v>803870.6390677148</v>
      </c>
      <c r="O5963" s="41">
        <f t="shared" si="841"/>
        <v>0.61751899304531299</v>
      </c>
      <c r="P5963" s="42">
        <f t="shared" si="842"/>
        <v>164930</v>
      </c>
      <c r="Q5963" s="43" t="str">
        <f t="shared" si="843"/>
        <v>MEDIA GEO</v>
      </c>
    </row>
    <row r="5964" spans="2:17" s="44" customFormat="1" x14ac:dyDescent="0.3">
      <c r="B5964" s="92">
        <v>5915</v>
      </c>
      <c r="C5964" s="93">
        <v>72154500</v>
      </c>
      <c r="D5964" s="94" t="s">
        <v>1370</v>
      </c>
      <c r="E5964" s="78">
        <v>10991</v>
      </c>
      <c r="F5964" s="35">
        <f t="shared" si="835"/>
        <v>11552</v>
      </c>
      <c r="G5964" s="36">
        <v>619835.30000000005</v>
      </c>
      <c r="H5964" s="36">
        <v>639077.6</v>
      </c>
      <c r="I5964" s="37">
        <v>693889</v>
      </c>
      <c r="J5964" s="38">
        <f t="shared" si="836"/>
        <v>11552</v>
      </c>
      <c r="K5964" s="38">
        <f t="shared" si="837"/>
        <v>491088.47499999998</v>
      </c>
      <c r="L5964" s="38">
        <f t="shared" si="838"/>
        <v>629456.44999999995</v>
      </c>
      <c r="M5964" s="39">
        <f t="shared" si="839"/>
        <v>237380.07960126817</v>
      </c>
      <c r="N5964" s="40">
        <f t="shared" si="840"/>
        <v>159684.56646839215</v>
      </c>
      <c r="O5964" s="41">
        <f t="shared" si="841"/>
        <v>0.67269573224769896</v>
      </c>
      <c r="P5964" s="42">
        <f t="shared" si="842"/>
        <v>11552</v>
      </c>
      <c r="Q5964" s="43" t="str">
        <f t="shared" si="843"/>
        <v>MEDIA GEO</v>
      </c>
    </row>
    <row r="5965" spans="2:17" s="44" customFormat="1" ht="20.399999999999999" x14ac:dyDescent="0.3">
      <c r="B5965" s="92">
        <v>5916</v>
      </c>
      <c r="C5965" s="93">
        <v>72154500</v>
      </c>
      <c r="D5965" s="94" t="s">
        <v>1458</v>
      </c>
      <c r="E5965" s="78">
        <v>505576</v>
      </c>
      <c r="F5965" s="35">
        <f t="shared" si="835"/>
        <v>531360</v>
      </c>
      <c r="G5965" s="36">
        <v>3116961.05</v>
      </c>
      <c r="H5965" s="36">
        <v>3169731.6</v>
      </c>
      <c r="I5965" s="37">
        <v>3469445</v>
      </c>
      <c r="J5965" s="38">
        <f t="shared" si="836"/>
        <v>531360</v>
      </c>
      <c r="K5965" s="38">
        <f t="shared" si="837"/>
        <v>2571874.4125000001</v>
      </c>
      <c r="L5965" s="38">
        <f t="shared" si="838"/>
        <v>3143346.3250000002</v>
      </c>
      <c r="M5965" s="39">
        <f t="shared" si="839"/>
        <v>2065859.0286719289</v>
      </c>
      <c r="N5965" s="40">
        <f t="shared" si="840"/>
        <v>1085054.6688980919</v>
      </c>
      <c r="O5965" s="41">
        <f t="shared" si="841"/>
        <v>0.52523170934641994</v>
      </c>
      <c r="P5965" s="42">
        <f t="shared" si="842"/>
        <v>531360</v>
      </c>
      <c r="Q5965" s="43" t="str">
        <f t="shared" si="843"/>
        <v>MEDIA GEO</v>
      </c>
    </row>
    <row r="5966" spans="2:17" x14ac:dyDescent="0.3">
      <c r="B5966" s="133" t="s">
        <v>1921</v>
      </c>
      <c r="C5966" s="134"/>
      <c r="D5966" s="135"/>
      <c r="E5966" s="51"/>
      <c r="F5966" s="52"/>
      <c r="G5966" s="36"/>
      <c r="H5966" s="36"/>
      <c r="I5966" s="37"/>
      <c r="J5966" s="38"/>
      <c r="K5966" s="38"/>
      <c r="L5966" s="38"/>
      <c r="M5966" s="39"/>
      <c r="N5966" s="40"/>
      <c r="O5966" s="53"/>
      <c r="P5966" s="42"/>
      <c r="Q5966" s="43" t="str">
        <f t="shared" si="843"/>
        <v>MENOR VALOR</v>
      </c>
    </row>
    <row r="5967" spans="2:17" s="44" customFormat="1" ht="45" customHeight="1" x14ac:dyDescent="0.3">
      <c r="B5967" s="92">
        <v>5917</v>
      </c>
      <c r="C5967" s="93">
        <v>72154500</v>
      </c>
      <c r="D5967" s="94" t="s">
        <v>1922</v>
      </c>
      <c r="E5967" s="78">
        <v>100243</v>
      </c>
      <c r="F5967" s="35">
        <f t="shared" si="835"/>
        <v>105355</v>
      </c>
      <c r="G5967" s="36">
        <v>387469.95</v>
      </c>
      <c r="H5967" s="36">
        <v>400589.7</v>
      </c>
      <c r="I5967" s="37">
        <v>433680.625</v>
      </c>
      <c r="J5967" s="38">
        <f t="shared" si="836"/>
        <v>105355</v>
      </c>
      <c r="K5967" s="38">
        <f t="shared" si="837"/>
        <v>331773.81874999998</v>
      </c>
      <c r="L5967" s="38">
        <f t="shared" si="838"/>
        <v>394029.82500000001</v>
      </c>
      <c r="M5967" s="39">
        <f t="shared" si="839"/>
        <v>290195.54714310262</v>
      </c>
      <c r="N5967" s="40">
        <f t="shared" si="840"/>
        <v>130702.00432311956</v>
      </c>
      <c r="O5967" s="41">
        <f t="shared" si="841"/>
        <v>0.45039286649931659</v>
      </c>
      <c r="P5967" s="42">
        <f t="shared" si="842"/>
        <v>105355</v>
      </c>
      <c r="Q5967" s="43" t="str">
        <f t="shared" si="843"/>
        <v>MEDIA GEO</v>
      </c>
    </row>
    <row r="5968" spans="2:17" s="44" customFormat="1" x14ac:dyDescent="0.3">
      <c r="B5968" s="92">
        <v>5918</v>
      </c>
      <c r="C5968" s="93">
        <v>72154500</v>
      </c>
      <c r="D5968" s="94" t="s">
        <v>903</v>
      </c>
      <c r="E5968" s="78">
        <v>6131</v>
      </c>
      <c r="F5968" s="35">
        <f t="shared" si="835"/>
        <v>6444</v>
      </c>
      <c r="G5968" s="36">
        <v>392426.3</v>
      </c>
      <c r="H5968" s="36">
        <v>403505.2</v>
      </c>
      <c r="I5968" s="37">
        <v>433680.625</v>
      </c>
      <c r="J5968" s="38">
        <f t="shared" si="836"/>
        <v>6444</v>
      </c>
      <c r="K5968" s="38">
        <f t="shared" si="837"/>
        <v>309014.03125</v>
      </c>
      <c r="L5968" s="38">
        <f t="shared" si="838"/>
        <v>397965.75</v>
      </c>
      <c r="M5968" s="39">
        <f t="shared" si="839"/>
        <v>145038.46618793724</v>
      </c>
      <c r="N5968" s="40">
        <f t="shared" si="840"/>
        <v>98001.086876420086</v>
      </c>
      <c r="O5968" s="41">
        <f t="shared" si="841"/>
        <v>0.67569031479850805</v>
      </c>
      <c r="P5968" s="42">
        <f t="shared" si="842"/>
        <v>6444</v>
      </c>
      <c r="Q5968" s="43" t="str">
        <f t="shared" si="843"/>
        <v>MEDIA GEO</v>
      </c>
    </row>
    <row r="5969" spans="2:17" s="44" customFormat="1" x14ac:dyDescent="0.3">
      <c r="B5969" s="92">
        <v>5919</v>
      </c>
      <c r="C5969" s="93">
        <v>72154500</v>
      </c>
      <c r="D5969" s="94" t="s">
        <v>1923</v>
      </c>
      <c r="E5969" s="78">
        <v>5891</v>
      </c>
      <c r="F5969" s="35">
        <f t="shared" si="835"/>
        <v>6191</v>
      </c>
      <c r="G5969" s="36">
        <v>397091.1</v>
      </c>
      <c r="H5969" s="36">
        <v>395341.8</v>
      </c>
      <c r="I5969" s="37">
        <v>433680.625</v>
      </c>
      <c r="J5969" s="38">
        <f t="shared" si="836"/>
        <v>6191</v>
      </c>
      <c r="K5969" s="38">
        <f t="shared" si="837"/>
        <v>308076.13124999998</v>
      </c>
      <c r="L5969" s="38">
        <f t="shared" si="838"/>
        <v>396216.44999999995</v>
      </c>
      <c r="M5969" s="39">
        <f t="shared" si="839"/>
        <v>143284.24123011011</v>
      </c>
      <c r="N5969" s="40">
        <f t="shared" si="840"/>
        <v>96939.560528654038</v>
      </c>
      <c r="O5969" s="41">
        <f t="shared" si="841"/>
        <v>0.67655423720304364</v>
      </c>
      <c r="P5969" s="42">
        <f t="shared" si="842"/>
        <v>6191</v>
      </c>
      <c r="Q5969" s="43" t="str">
        <f t="shared" si="843"/>
        <v>MEDIA GEO</v>
      </c>
    </row>
    <row r="5970" spans="2:17" s="44" customFormat="1" x14ac:dyDescent="0.3">
      <c r="B5970" s="92">
        <v>5920</v>
      </c>
      <c r="C5970" s="93">
        <v>72154500</v>
      </c>
      <c r="D5970" s="94" t="s">
        <v>907</v>
      </c>
      <c r="E5970" s="78">
        <v>6517</v>
      </c>
      <c r="F5970" s="35">
        <f t="shared" si="835"/>
        <v>6849</v>
      </c>
      <c r="G5970" s="36">
        <v>386886.85</v>
      </c>
      <c r="H5970" s="36">
        <v>402630.55</v>
      </c>
      <c r="I5970" s="37">
        <v>433680.625</v>
      </c>
      <c r="J5970" s="38">
        <f t="shared" si="836"/>
        <v>6849</v>
      </c>
      <c r="K5970" s="38">
        <f t="shared" si="837"/>
        <v>307511.75624999998</v>
      </c>
      <c r="L5970" s="38">
        <f t="shared" si="838"/>
        <v>394758.69999999995</v>
      </c>
      <c r="M5970" s="39">
        <f t="shared" si="839"/>
        <v>146663.47466487472</v>
      </c>
      <c r="N5970" s="40">
        <f t="shared" si="840"/>
        <v>98863.763143567659</v>
      </c>
      <c r="O5970" s="41">
        <f t="shared" si="841"/>
        <v>0.67408578290859977</v>
      </c>
      <c r="P5970" s="42">
        <f t="shared" si="842"/>
        <v>6849</v>
      </c>
      <c r="Q5970" s="43" t="str">
        <f t="shared" si="843"/>
        <v>MEDIA GEO</v>
      </c>
    </row>
    <row r="5971" spans="2:17" s="44" customFormat="1" x14ac:dyDescent="0.3">
      <c r="B5971" s="92">
        <v>5921</v>
      </c>
      <c r="C5971" s="93">
        <v>72154500</v>
      </c>
      <c r="D5971" s="94" t="s">
        <v>1924</v>
      </c>
      <c r="E5971" s="78">
        <v>6223</v>
      </c>
      <c r="F5971" s="35">
        <f t="shared" si="835"/>
        <v>6540</v>
      </c>
      <c r="G5971" s="36">
        <v>393884.05</v>
      </c>
      <c r="H5971" s="36">
        <v>402630.55</v>
      </c>
      <c r="I5971" s="37">
        <v>433680.625</v>
      </c>
      <c r="J5971" s="38">
        <f t="shared" si="836"/>
        <v>6540</v>
      </c>
      <c r="K5971" s="38">
        <f t="shared" si="837"/>
        <v>309183.80625000002</v>
      </c>
      <c r="L5971" s="38">
        <f t="shared" si="838"/>
        <v>398257.3</v>
      </c>
      <c r="M5971" s="39">
        <f t="shared" si="839"/>
        <v>145631.63384445943</v>
      </c>
      <c r="N5971" s="40">
        <f t="shared" si="840"/>
        <v>98352.637497733551</v>
      </c>
      <c r="O5971" s="41">
        <f t="shared" si="841"/>
        <v>0.67535215324699449</v>
      </c>
      <c r="P5971" s="42">
        <f t="shared" si="842"/>
        <v>145632</v>
      </c>
      <c r="Q5971" s="43" t="str">
        <f t="shared" si="843"/>
        <v>MEDIA GEO</v>
      </c>
    </row>
    <row r="5972" spans="2:17" s="44" customFormat="1" x14ac:dyDescent="0.3">
      <c r="B5972" s="92">
        <v>5922</v>
      </c>
      <c r="C5972" s="93">
        <v>72154500</v>
      </c>
      <c r="D5972" s="94" t="s">
        <v>1275</v>
      </c>
      <c r="E5972" s="78">
        <v>6131</v>
      </c>
      <c r="F5972" s="35">
        <f t="shared" si="835"/>
        <v>6444</v>
      </c>
      <c r="G5972" s="36">
        <v>390677</v>
      </c>
      <c r="H5972" s="36">
        <v>402339</v>
      </c>
      <c r="I5972" s="37">
        <v>433680.625</v>
      </c>
      <c r="J5972" s="38">
        <f t="shared" si="836"/>
        <v>6444</v>
      </c>
      <c r="K5972" s="38">
        <f t="shared" si="837"/>
        <v>308285.15625</v>
      </c>
      <c r="L5972" s="38">
        <f t="shared" si="838"/>
        <v>396508</v>
      </c>
      <c r="M5972" s="39">
        <f t="shared" si="839"/>
        <v>144771.76928931713</v>
      </c>
      <c r="N5972" s="40">
        <f t="shared" si="840"/>
        <v>97812.503690884405</v>
      </c>
      <c r="O5972" s="41">
        <f t="shared" si="841"/>
        <v>0.6756324397432234</v>
      </c>
      <c r="P5972" s="42">
        <f t="shared" si="842"/>
        <v>6444</v>
      </c>
      <c r="Q5972" s="43" t="str">
        <f t="shared" si="843"/>
        <v>MEDIA GEO</v>
      </c>
    </row>
    <row r="5973" spans="2:17" s="44" customFormat="1" x14ac:dyDescent="0.3">
      <c r="B5973" s="92">
        <v>5923</v>
      </c>
      <c r="C5973" s="93">
        <v>72154500</v>
      </c>
      <c r="D5973" s="94" t="s">
        <v>911</v>
      </c>
      <c r="E5973" s="78">
        <v>25645</v>
      </c>
      <c r="F5973" s="35">
        <f t="shared" si="835"/>
        <v>26953</v>
      </c>
      <c r="G5973" s="36">
        <v>387469.95</v>
      </c>
      <c r="H5973" s="36">
        <v>397091.1</v>
      </c>
      <c r="I5973" s="37">
        <v>433680.625</v>
      </c>
      <c r="J5973" s="38">
        <f t="shared" si="836"/>
        <v>26953</v>
      </c>
      <c r="K5973" s="38">
        <f t="shared" si="837"/>
        <v>311298.66875000001</v>
      </c>
      <c r="L5973" s="38">
        <f t="shared" si="838"/>
        <v>392280.52500000002</v>
      </c>
      <c r="M5973" s="39">
        <f t="shared" si="839"/>
        <v>205933.18094524366</v>
      </c>
      <c r="N5973" s="40">
        <f t="shared" si="840"/>
        <v>126558.09964437707</v>
      </c>
      <c r="O5973" s="41">
        <f t="shared" si="841"/>
        <v>0.61455904805368922</v>
      </c>
      <c r="P5973" s="42">
        <f t="shared" si="842"/>
        <v>26953</v>
      </c>
      <c r="Q5973" s="43" t="str">
        <f t="shared" si="843"/>
        <v>MEDIA GEO</v>
      </c>
    </row>
    <row r="5974" spans="2:17" s="44" customFormat="1" x14ac:dyDescent="0.3">
      <c r="B5974" s="92">
        <v>5924</v>
      </c>
      <c r="C5974" s="93">
        <v>72154500</v>
      </c>
      <c r="D5974" s="94" t="s">
        <v>912</v>
      </c>
      <c r="E5974" s="78">
        <v>6186</v>
      </c>
      <c r="F5974" s="35">
        <f t="shared" si="835"/>
        <v>6501</v>
      </c>
      <c r="G5974" s="36">
        <v>392134.75</v>
      </c>
      <c r="H5974" s="36">
        <v>397965.75</v>
      </c>
      <c r="I5974" s="37">
        <v>433680.625</v>
      </c>
      <c r="J5974" s="38">
        <f t="shared" si="836"/>
        <v>6501</v>
      </c>
      <c r="K5974" s="38">
        <f t="shared" si="837"/>
        <v>307570.53125</v>
      </c>
      <c r="L5974" s="38">
        <f t="shared" si="838"/>
        <v>395050.25</v>
      </c>
      <c r="M5974" s="39">
        <f t="shared" si="839"/>
        <v>144829.75744993126</v>
      </c>
      <c r="N5974" s="40">
        <f t="shared" si="840"/>
        <v>97813.202425955547</v>
      </c>
      <c r="O5974" s="41">
        <f t="shared" si="841"/>
        <v>0.67536674885180492</v>
      </c>
      <c r="P5974" s="42">
        <f t="shared" si="842"/>
        <v>6501</v>
      </c>
      <c r="Q5974" s="43" t="str">
        <f t="shared" si="843"/>
        <v>MEDIA GEO</v>
      </c>
    </row>
    <row r="5975" spans="2:17" s="44" customFormat="1" x14ac:dyDescent="0.3">
      <c r="B5975" s="92">
        <v>5925</v>
      </c>
      <c r="C5975" s="93">
        <v>72154500</v>
      </c>
      <c r="D5975" s="94" t="s">
        <v>913</v>
      </c>
      <c r="E5975" s="78">
        <v>6691</v>
      </c>
      <c r="F5975" s="35">
        <f t="shared" si="835"/>
        <v>7032</v>
      </c>
      <c r="G5975" s="36">
        <v>374058.65</v>
      </c>
      <c r="H5975" s="36">
        <v>383388.25</v>
      </c>
      <c r="I5975" s="37">
        <v>416333.4</v>
      </c>
      <c r="J5975" s="38">
        <f t="shared" si="836"/>
        <v>7032</v>
      </c>
      <c r="K5975" s="38">
        <f t="shared" si="837"/>
        <v>295203.07500000001</v>
      </c>
      <c r="L5975" s="38">
        <f t="shared" si="838"/>
        <v>378723.45</v>
      </c>
      <c r="M5975" s="39">
        <f t="shared" si="839"/>
        <v>143144.49607389764</v>
      </c>
      <c r="N5975" s="40">
        <f t="shared" si="840"/>
        <v>96246.068978080337</v>
      </c>
      <c r="O5975" s="41">
        <f t="shared" si="841"/>
        <v>0.67237002901176013</v>
      </c>
      <c r="P5975" s="42">
        <f t="shared" si="842"/>
        <v>7032</v>
      </c>
      <c r="Q5975" s="43" t="str">
        <f t="shared" si="843"/>
        <v>MEDIA GEO</v>
      </c>
    </row>
    <row r="5976" spans="2:17" s="44" customFormat="1" x14ac:dyDescent="0.3">
      <c r="B5976" s="92">
        <v>5926</v>
      </c>
      <c r="C5976" s="93">
        <v>72154500</v>
      </c>
      <c r="D5976" s="94" t="s">
        <v>1925</v>
      </c>
      <c r="E5976" s="78">
        <v>8561</v>
      </c>
      <c r="F5976" s="35">
        <f t="shared" si="835"/>
        <v>8998</v>
      </c>
      <c r="G5976" s="36">
        <v>627415.6</v>
      </c>
      <c r="H5976" s="36">
        <v>630622.65</v>
      </c>
      <c r="I5976" s="37">
        <v>693889</v>
      </c>
      <c r="J5976" s="38">
        <f t="shared" si="836"/>
        <v>8998</v>
      </c>
      <c r="K5976" s="38">
        <f t="shared" si="837"/>
        <v>490231.3125</v>
      </c>
      <c r="L5976" s="38">
        <f t="shared" si="838"/>
        <v>629019.125</v>
      </c>
      <c r="M5976" s="39">
        <f t="shared" si="839"/>
        <v>222941.13992475238</v>
      </c>
      <c r="N5976" s="40">
        <f t="shared" si="840"/>
        <v>151280.64502913479</v>
      </c>
      <c r="O5976" s="41">
        <f t="shared" si="841"/>
        <v>0.67856764830481886</v>
      </c>
      <c r="P5976" s="42">
        <f t="shared" si="842"/>
        <v>8998</v>
      </c>
      <c r="Q5976" s="43" t="str">
        <f t="shared" si="843"/>
        <v>MEDIA GEO</v>
      </c>
    </row>
    <row r="5977" spans="2:17" s="44" customFormat="1" x14ac:dyDescent="0.3">
      <c r="B5977" s="92">
        <v>5927</v>
      </c>
      <c r="C5977" s="93">
        <v>72154500</v>
      </c>
      <c r="D5977" s="94" t="s">
        <v>1926</v>
      </c>
      <c r="E5977" s="78">
        <v>4621</v>
      </c>
      <c r="F5977" s="35">
        <f t="shared" si="835"/>
        <v>4857</v>
      </c>
      <c r="G5977" s="36">
        <v>562108.4</v>
      </c>
      <c r="H5977" s="36">
        <v>577560.55000000005</v>
      </c>
      <c r="I5977" s="37">
        <v>624500.1</v>
      </c>
      <c r="J5977" s="38">
        <f t="shared" si="836"/>
        <v>4857</v>
      </c>
      <c r="K5977" s="38">
        <f t="shared" si="837"/>
        <v>442256.51250000007</v>
      </c>
      <c r="L5977" s="38">
        <f t="shared" si="838"/>
        <v>569834.47500000009</v>
      </c>
      <c r="M5977" s="39">
        <f t="shared" si="839"/>
        <v>177145.26692756772</v>
      </c>
      <c r="N5977" s="40">
        <f t="shared" si="840"/>
        <v>121826.20186336113</v>
      </c>
      <c r="O5977" s="41">
        <f t="shared" si="841"/>
        <v>0.68771920343304571</v>
      </c>
      <c r="P5977" s="42">
        <f t="shared" si="842"/>
        <v>4857</v>
      </c>
      <c r="Q5977" s="43" t="str">
        <f t="shared" si="843"/>
        <v>MEDIA GEO</v>
      </c>
    </row>
    <row r="5978" spans="2:17" s="44" customFormat="1" x14ac:dyDescent="0.3">
      <c r="B5978" s="92">
        <v>5928</v>
      </c>
      <c r="C5978" s="93">
        <v>72154500</v>
      </c>
      <c r="D5978" s="94" t="s">
        <v>915</v>
      </c>
      <c r="E5978" s="78">
        <v>19625</v>
      </c>
      <c r="F5978" s="35">
        <f t="shared" si="835"/>
        <v>20626</v>
      </c>
      <c r="G5978" s="36">
        <v>620126.85</v>
      </c>
      <c r="H5978" s="36">
        <v>638202.94999999995</v>
      </c>
      <c r="I5978" s="37">
        <v>693889</v>
      </c>
      <c r="J5978" s="38">
        <f t="shared" si="836"/>
        <v>20626</v>
      </c>
      <c r="K5978" s="38">
        <f t="shared" si="837"/>
        <v>493211.19999999995</v>
      </c>
      <c r="L5978" s="38">
        <f t="shared" si="838"/>
        <v>629164.89999999991</v>
      </c>
      <c r="M5978" s="39">
        <f t="shared" si="839"/>
        <v>274338.07682432613</v>
      </c>
      <c r="N5978" s="40">
        <f t="shared" si="840"/>
        <v>179401.52999140331</v>
      </c>
      <c r="O5978" s="41">
        <f t="shared" si="841"/>
        <v>0.65394323700200041</v>
      </c>
      <c r="P5978" s="42">
        <f t="shared" si="842"/>
        <v>20626</v>
      </c>
      <c r="Q5978" s="43" t="str">
        <f t="shared" si="843"/>
        <v>MEDIA GEO</v>
      </c>
    </row>
    <row r="5979" spans="2:17" s="44" customFormat="1" x14ac:dyDescent="0.3">
      <c r="B5979" s="92">
        <v>5929</v>
      </c>
      <c r="C5979" s="93">
        <v>72154500</v>
      </c>
      <c r="D5979" s="94" t="s">
        <v>916</v>
      </c>
      <c r="E5979" s="78">
        <v>5394</v>
      </c>
      <c r="F5979" s="35">
        <f t="shared" si="835"/>
        <v>5669</v>
      </c>
      <c r="G5979" s="36">
        <v>1263577.7</v>
      </c>
      <c r="H5979" s="36">
        <v>1280487.6000000001</v>
      </c>
      <c r="I5979" s="37">
        <v>1387778</v>
      </c>
      <c r="J5979" s="38">
        <f t="shared" si="836"/>
        <v>5669</v>
      </c>
      <c r="K5979" s="38">
        <f t="shared" si="837"/>
        <v>984378.07499999995</v>
      </c>
      <c r="L5979" s="38">
        <f t="shared" si="838"/>
        <v>1272032.6499999999</v>
      </c>
      <c r="M5979" s="39">
        <f t="shared" si="839"/>
        <v>335892.99466344016</v>
      </c>
      <c r="N5979" s="40">
        <f t="shared" si="840"/>
        <v>233503.62593702879</v>
      </c>
      <c r="O5979" s="41">
        <f t="shared" si="841"/>
        <v>0.69517265809903539</v>
      </c>
      <c r="P5979" s="42">
        <f t="shared" si="842"/>
        <v>5669</v>
      </c>
      <c r="Q5979" s="43" t="str">
        <f t="shared" si="843"/>
        <v>MEDIA GEO</v>
      </c>
    </row>
    <row r="5980" spans="2:17" s="44" customFormat="1" x14ac:dyDescent="0.3">
      <c r="B5980" s="92">
        <v>5930</v>
      </c>
      <c r="C5980" s="93">
        <v>72154500</v>
      </c>
      <c r="D5980" s="94" t="s">
        <v>918</v>
      </c>
      <c r="E5980" s="78">
        <v>12574</v>
      </c>
      <c r="F5980" s="35">
        <f t="shared" si="835"/>
        <v>13215</v>
      </c>
      <c r="G5980" s="36">
        <v>560067.55000000005</v>
      </c>
      <c r="H5980" s="36">
        <v>575811.25</v>
      </c>
      <c r="I5980" s="37">
        <v>624500.1</v>
      </c>
      <c r="J5980" s="38">
        <f t="shared" si="836"/>
        <v>13215</v>
      </c>
      <c r="K5980" s="38">
        <f t="shared" si="837"/>
        <v>443398.47499999998</v>
      </c>
      <c r="L5980" s="38">
        <f t="shared" si="838"/>
        <v>567939.4</v>
      </c>
      <c r="M5980" s="39">
        <f t="shared" si="839"/>
        <v>227132.90683359376</v>
      </c>
      <c r="N5980" s="40">
        <f t="shared" si="840"/>
        <v>151262.80253926627</v>
      </c>
      <c r="O5980" s="41">
        <f t="shared" si="841"/>
        <v>0.6659660400951376</v>
      </c>
      <c r="P5980" s="42">
        <f t="shared" si="842"/>
        <v>13215</v>
      </c>
      <c r="Q5980" s="43" t="str">
        <f t="shared" si="843"/>
        <v>MEDIA GEO</v>
      </c>
    </row>
    <row r="5981" spans="2:17" s="44" customFormat="1" x14ac:dyDescent="0.3">
      <c r="B5981" s="92">
        <v>5931</v>
      </c>
      <c r="C5981" s="93">
        <v>72154500</v>
      </c>
      <c r="D5981" s="94" t="s">
        <v>919</v>
      </c>
      <c r="E5981" s="78">
        <v>11783</v>
      </c>
      <c r="F5981" s="35">
        <f t="shared" si="835"/>
        <v>12384</v>
      </c>
      <c r="G5981" s="36">
        <v>564732.35</v>
      </c>
      <c r="H5981" s="36">
        <v>570271.80000000005</v>
      </c>
      <c r="I5981" s="37">
        <v>624500.1</v>
      </c>
      <c r="J5981" s="38">
        <f t="shared" si="836"/>
        <v>12384</v>
      </c>
      <c r="K5981" s="38">
        <f t="shared" si="837"/>
        <v>442972.0625</v>
      </c>
      <c r="L5981" s="38">
        <f t="shared" si="838"/>
        <v>567502.07499999995</v>
      </c>
      <c r="M5981" s="39">
        <f t="shared" si="839"/>
        <v>223398.11514721758</v>
      </c>
      <c r="N5981" s="40">
        <f t="shared" si="840"/>
        <v>149209.51174667652</v>
      </c>
      <c r="O5981" s="41">
        <f t="shared" si="841"/>
        <v>0.66790855262296478</v>
      </c>
      <c r="P5981" s="42">
        <f t="shared" si="842"/>
        <v>12384</v>
      </c>
      <c r="Q5981" s="43" t="str">
        <f t="shared" si="843"/>
        <v>MEDIA GEO</v>
      </c>
    </row>
    <row r="5982" spans="2:17" s="44" customFormat="1" x14ac:dyDescent="0.3">
      <c r="B5982" s="92">
        <v>5932</v>
      </c>
      <c r="C5982" s="93">
        <v>72154500</v>
      </c>
      <c r="D5982" s="94" t="s">
        <v>920</v>
      </c>
      <c r="E5982" s="78">
        <v>8506</v>
      </c>
      <c r="F5982" s="35">
        <f t="shared" si="835"/>
        <v>8940</v>
      </c>
      <c r="G5982" s="36">
        <v>1391276.6</v>
      </c>
      <c r="H5982" s="36">
        <v>1442880.95</v>
      </c>
      <c r="I5982" s="37">
        <v>1561250.25</v>
      </c>
      <c r="J5982" s="38">
        <f t="shared" si="836"/>
        <v>8940</v>
      </c>
      <c r="K5982" s="38">
        <f t="shared" si="837"/>
        <v>1101086.95</v>
      </c>
      <c r="L5982" s="38">
        <f t="shared" si="838"/>
        <v>1417078.7749999999</v>
      </c>
      <c r="M5982" s="39">
        <f t="shared" si="839"/>
        <v>409132.05286537396</v>
      </c>
      <c r="N5982" s="40">
        <f t="shared" si="840"/>
        <v>282978.5143580712</v>
      </c>
      <c r="O5982" s="41">
        <f t="shared" si="841"/>
        <v>0.69165569496747803</v>
      </c>
      <c r="P5982" s="42">
        <f t="shared" si="842"/>
        <v>8940</v>
      </c>
      <c r="Q5982" s="43" t="str">
        <f t="shared" si="843"/>
        <v>MEDIA GEO</v>
      </c>
    </row>
    <row r="5983" spans="2:17" s="44" customFormat="1" x14ac:dyDescent="0.3">
      <c r="B5983" s="92">
        <v>5933</v>
      </c>
      <c r="C5983" s="93">
        <v>72154500</v>
      </c>
      <c r="D5983" s="94" t="s">
        <v>1927</v>
      </c>
      <c r="E5983" s="78">
        <v>25774</v>
      </c>
      <c r="F5983" s="35">
        <f t="shared" si="835"/>
        <v>27088</v>
      </c>
      <c r="G5983" s="36">
        <v>2499749.7000000002</v>
      </c>
      <c r="H5983" s="36">
        <v>2566223.1</v>
      </c>
      <c r="I5983" s="37">
        <v>2775556</v>
      </c>
      <c r="J5983" s="38">
        <f t="shared" si="836"/>
        <v>27088</v>
      </c>
      <c r="K5983" s="38">
        <f t="shared" si="837"/>
        <v>1967154.2000000002</v>
      </c>
      <c r="L5983" s="38">
        <f t="shared" si="838"/>
        <v>2532986.4000000004</v>
      </c>
      <c r="M5983" s="39">
        <f t="shared" si="839"/>
        <v>833353.89088075177</v>
      </c>
      <c r="N5983" s="40">
        <f t="shared" si="840"/>
        <v>570116.07888119249</v>
      </c>
      <c r="O5983" s="41">
        <f t="shared" si="841"/>
        <v>0.68412241800257323</v>
      </c>
      <c r="P5983" s="42">
        <f t="shared" si="842"/>
        <v>27088</v>
      </c>
      <c r="Q5983" s="43" t="str">
        <f t="shared" si="843"/>
        <v>MEDIA GEO</v>
      </c>
    </row>
    <row r="5984" spans="2:17" s="44" customFormat="1" x14ac:dyDescent="0.3">
      <c r="B5984" s="92">
        <v>5934</v>
      </c>
      <c r="C5984" s="93">
        <v>72154500</v>
      </c>
      <c r="D5984" s="94" t="s">
        <v>1928</v>
      </c>
      <c r="E5984" s="78">
        <v>78371</v>
      </c>
      <c r="F5984" s="35">
        <f t="shared" si="835"/>
        <v>82368</v>
      </c>
      <c r="G5984" s="36">
        <v>5650822.0999999996</v>
      </c>
      <c r="H5984" s="36">
        <v>5793098.5</v>
      </c>
      <c r="I5984" s="37">
        <v>6245001</v>
      </c>
      <c r="J5984" s="38">
        <f t="shared" si="836"/>
        <v>82368</v>
      </c>
      <c r="K5984" s="38">
        <f t="shared" si="837"/>
        <v>4442822.4000000004</v>
      </c>
      <c r="L5984" s="38">
        <f t="shared" si="838"/>
        <v>5721960.2999999998</v>
      </c>
      <c r="M5984" s="39">
        <f t="shared" si="839"/>
        <v>2025715.2391932181</v>
      </c>
      <c r="N5984" s="40">
        <f t="shared" si="840"/>
        <v>1374154.0110336803</v>
      </c>
      <c r="O5984" s="41">
        <f t="shared" si="841"/>
        <v>0.67835497529305488</v>
      </c>
      <c r="P5984" s="42">
        <f t="shared" si="842"/>
        <v>82368</v>
      </c>
      <c r="Q5984" s="43" t="str">
        <f t="shared" si="843"/>
        <v>MEDIA GEO</v>
      </c>
    </row>
    <row r="5985" spans="2:17" s="44" customFormat="1" x14ac:dyDescent="0.3">
      <c r="B5985" s="92">
        <v>5935</v>
      </c>
      <c r="C5985" s="93">
        <v>72154500</v>
      </c>
      <c r="D5985" s="94" t="s">
        <v>921</v>
      </c>
      <c r="E5985" s="78">
        <v>16643</v>
      </c>
      <c r="F5985" s="35">
        <f t="shared" si="835"/>
        <v>17492</v>
      </c>
      <c r="G5985" s="36">
        <v>2524239.9</v>
      </c>
      <c r="H5985" s="36">
        <v>2579051.2999999998</v>
      </c>
      <c r="I5985" s="37">
        <v>2775556</v>
      </c>
      <c r="J5985" s="38">
        <f t="shared" si="836"/>
        <v>17492</v>
      </c>
      <c r="K5985" s="38">
        <f t="shared" si="837"/>
        <v>1974084.7999999998</v>
      </c>
      <c r="L5985" s="38">
        <f t="shared" si="838"/>
        <v>2551645.5999999996</v>
      </c>
      <c r="M5985" s="39">
        <f t="shared" si="839"/>
        <v>749799.27768372709</v>
      </c>
      <c r="N5985" s="40">
        <f t="shared" si="840"/>
        <v>517819.44196242356</v>
      </c>
      <c r="O5985" s="41">
        <f t="shared" si="841"/>
        <v>0.69061075060256993</v>
      </c>
      <c r="P5985" s="42">
        <f t="shared" si="842"/>
        <v>17492</v>
      </c>
      <c r="Q5985" s="43" t="str">
        <f t="shared" si="843"/>
        <v>MEDIA GEO</v>
      </c>
    </row>
    <row r="5986" spans="2:17" s="44" customFormat="1" x14ac:dyDescent="0.3">
      <c r="B5986" s="92">
        <v>5936</v>
      </c>
      <c r="C5986" s="93">
        <v>72154500</v>
      </c>
      <c r="D5986" s="94" t="s">
        <v>922</v>
      </c>
      <c r="E5986" s="78">
        <v>17361</v>
      </c>
      <c r="F5986" s="35">
        <f t="shared" si="835"/>
        <v>18246</v>
      </c>
      <c r="G5986" s="36">
        <v>1109347.75</v>
      </c>
      <c r="H5986" s="36">
        <v>1122759.05</v>
      </c>
      <c r="I5986" s="37">
        <v>1214305.75</v>
      </c>
      <c r="J5986" s="38">
        <f t="shared" si="836"/>
        <v>18246</v>
      </c>
      <c r="K5986" s="38">
        <f t="shared" si="837"/>
        <v>866164.63749999995</v>
      </c>
      <c r="L5986" s="38">
        <f t="shared" si="838"/>
        <v>1116053.3999999999</v>
      </c>
      <c r="M5986" s="39">
        <f t="shared" si="839"/>
        <v>407579.65589746373</v>
      </c>
      <c r="N5986" s="40">
        <f t="shared" si="840"/>
        <v>275300.46822924644</v>
      </c>
      <c r="O5986" s="41">
        <f t="shared" si="841"/>
        <v>0.67545193742080389</v>
      </c>
      <c r="P5986" s="42">
        <f t="shared" si="842"/>
        <v>18246</v>
      </c>
      <c r="Q5986" s="43" t="str">
        <f t="shared" si="843"/>
        <v>MEDIA GEO</v>
      </c>
    </row>
    <row r="5987" spans="2:17" s="44" customFormat="1" x14ac:dyDescent="0.3">
      <c r="B5987" s="92">
        <v>5937</v>
      </c>
      <c r="C5987" s="93">
        <v>72154500</v>
      </c>
      <c r="D5987" s="94" t="s">
        <v>923</v>
      </c>
      <c r="E5987" s="78">
        <v>5707</v>
      </c>
      <c r="F5987" s="35">
        <f t="shared" si="835"/>
        <v>5998</v>
      </c>
      <c r="G5987" s="36">
        <v>789225.85</v>
      </c>
      <c r="H5987" s="36">
        <v>801179.4</v>
      </c>
      <c r="I5987" s="37">
        <v>867361.25</v>
      </c>
      <c r="J5987" s="38">
        <f t="shared" si="836"/>
        <v>5998</v>
      </c>
      <c r="K5987" s="38">
        <f t="shared" si="837"/>
        <v>615941.125</v>
      </c>
      <c r="L5987" s="38">
        <f t="shared" si="838"/>
        <v>795202.625</v>
      </c>
      <c r="M5987" s="39">
        <f t="shared" si="839"/>
        <v>239488.34800474969</v>
      </c>
      <c r="N5987" s="40">
        <f t="shared" si="840"/>
        <v>165102.60841576537</v>
      </c>
      <c r="O5987" s="41">
        <f t="shared" si="841"/>
        <v>0.68939724955842507</v>
      </c>
      <c r="P5987" s="42">
        <f t="shared" si="842"/>
        <v>5998</v>
      </c>
      <c r="Q5987" s="43" t="str">
        <f t="shared" si="843"/>
        <v>MEDIA GEO</v>
      </c>
    </row>
    <row r="5988" spans="2:17" s="44" customFormat="1" x14ac:dyDescent="0.3">
      <c r="B5988" s="92">
        <v>5938</v>
      </c>
      <c r="C5988" s="93">
        <v>72154500</v>
      </c>
      <c r="D5988" s="94" t="s">
        <v>924</v>
      </c>
      <c r="E5988" s="78">
        <v>19257</v>
      </c>
      <c r="F5988" s="35">
        <f t="shared" si="835"/>
        <v>20239</v>
      </c>
      <c r="G5988" s="36">
        <v>2193913.75</v>
      </c>
      <c r="H5988" s="36">
        <v>2238812.4500000002</v>
      </c>
      <c r="I5988" s="37">
        <v>2428611.5</v>
      </c>
      <c r="J5988" s="38">
        <f t="shared" si="836"/>
        <v>20239</v>
      </c>
      <c r="K5988" s="38">
        <f t="shared" si="837"/>
        <v>1720394.175</v>
      </c>
      <c r="L5988" s="38">
        <f t="shared" si="838"/>
        <v>2216363.1</v>
      </c>
      <c r="M5988" s="39">
        <f t="shared" si="839"/>
        <v>700964.60707269097</v>
      </c>
      <c r="N5988" s="40">
        <f t="shared" si="840"/>
        <v>481345.69288842904</v>
      </c>
      <c r="O5988" s="41">
        <f t="shared" si="841"/>
        <v>0.68669043776487393</v>
      </c>
      <c r="P5988" s="42">
        <f t="shared" si="842"/>
        <v>20239</v>
      </c>
      <c r="Q5988" s="43" t="str">
        <f t="shared" si="843"/>
        <v>MEDIA GEO</v>
      </c>
    </row>
    <row r="5989" spans="2:17" s="44" customFormat="1" x14ac:dyDescent="0.3">
      <c r="B5989" s="92">
        <v>5939</v>
      </c>
      <c r="C5989" s="93">
        <v>72154500</v>
      </c>
      <c r="D5989" s="94" t="s">
        <v>925</v>
      </c>
      <c r="E5989" s="78">
        <v>3222</v>
      </c>
      <c r="F5989" s="35">
        <f t="shared" ref="F5989:F6052" si="844">ROUND(E5989*($C$5+1),0)</f>
        <v>3386</v>
      </c>
      <c r="G5989" s="36">
        <v>1175238.05</v>
      </c>
      <c r="H5989" s="36">
        <v>1215763.5</v>
      </c>
      <c r="I5989" s="37">
        <v>1318389.1000000001</v>
      </c>
      <c r="J5989" s="38">
        <f t="shared" si="836"/>
        <v>3386</v>
      </c>
      <c r="K5989" s="38">
        <f t="shared" si="837"/>
        <v>928194.16249999998</v>
      </c>
      <c r="L5989" s="38">
        <f t="shared" si="838"/>
        <v>1195500.7749999999</v>
      </c>
      <c r="M5989" s="39">
        <f t="shared" si="839"/>
        <v>282602.74473158113</v>
      </c>
      <c r="N5989" s="40">
        <f t="shared" si="840"/>
        <v>197436.05362053425</v>
      </c>
      <c r="O5989" s="41">
        <f t="shared" si="841"/>
        <v>0.69863459326292443</v>
      </c>
      <c r="P5989" s="42">
        <f t="shared" si="842"/>
        <v>3386</v>
      </c>
      <c r="Q5989" s="43" t="str">
        <f t="shared" si="843"/>
        <v>MEDIA GEO</v>
      </c>
    </row>
    <row r="5990" spans="2:17" s="44" customFormat="1" x14ac:dyDescent="0.3">
      <c r="B5990" s="92">
        <v>5940</v>
      </c>
      <c r="C5990" s="93">
        <v>72154500</v>
      </c>
      <c r="D5990" s="94" t="s">
        <v>1929</v>
      </c>
      <c r="E5990" s="78">
        <v>8690</v>
      </c>
      <c r="F5990" s="35">
        <f t="shared" si="844"/>
        <v>9133</v>
      </c>
      <c r="G5990" s="36">
        <v>1110805.5</v>
      </c>
      <c r="H5990" s="36">
        <v>1125383</v>
      </c>
      <c r="I5990" s="37">
        <v>1214305.75</v>
      </c>
      <c r="J5990" s="38">
        <f t="shared" si="836"/>
        <v>9133</v>
      </c>
      <c r="K5990" s="38">
        <f t="shared" si="837"/>
        <v>864906.8125</v>
      </c>
      <c r="L5990" s="38">
        <f t="shared" si="838"/>
        <v>1118094.25</v>
      </c>
      <c r="M5990" s="39">
        <f t="shared" si="839"/>
        <v>343138.91227598191</v>
      </c>
      <c r="N5990" s="40">
        <f t="shared" si="840"/>
        <v>236177.84552674592</v>
      </c>
      <c r="O5990" s="41">
        <f t="shared" si="841"/>
        <v>0.68828639678379389</v>
      </c>
      <c r="P5990" s="42">
        <f t="shared" si="842"/>
        <v>9133</v>
      </c>
      <c r="Q5990" s="43" t="str">
        <f t="shared" si="843"/>
        <v>MEDIA GEO</v>
      </c>
    </row>
    <row r="5991" spans="2:17" s="44" customFormat="1" x14ac:dyDescent="0.3">
      <c r="B5991" s="92">
        <v>5941</v>
      </c>
      <c r="C5991" s="93">
        <v>72154500</v>
      </c>
      <c r="D5991" s="94" t="s">
        <v>927</v>
      </c>
      <c r="E5991" s="78">
        <v>16864</v>
      </c>
      <c r="F5991" s="35">
        <f t="shared" si="844"/>
        <v>17724</v>
      </c>
      <c r="G5991" s="36">
        <v>1763002.85</v>
      </c>
      <c r="H5991" s="36">
        <v>1790408.55</v>
      </c>
      <c r="I5991" s="37">
        <v>1955646.3492650003</v>
      </c>
      <c r="J5991" s="38">
        <f t="shared" si="836"/>
        <v>17724</v>
      </c>
      <c r="K5991" s="38">
        <f t="shared" si="837"/>
        <v>1381695.4373162501</v>
      </c>
      <c r="L5991" s="38">
        <f t="shared" si="838"/>
        <v>1776705.7000000002</v>
      </c>
      <c r="M5991" s="39">
        <f t="shared" si="839"/>
        <v>575127.72647610819</v>
      </c>
      <c r="N5991" s="40">
        <f t="shared" si="840"/>
        <v>394143.9548499076</v>
      </c>
      <c r="O5991" s="41">
        <f t="shared" si="841"/>
        <v>0.68531551637213761</v>
      </c>
      <c r="P5991" s="42">
        <f t="shared" si="842"/>
        <v>17724</v>
      </c>
      <c r="Q5991" s="43" t="str">
        <f t="shared" si="843"/>
        <v>MEDIA GEO</v>
      </c>
    </row>
    <row r="5992" spans="2:17" s="44" customFormat="1" x14ac:dyDescent="0.3">
      <c r="B5992" s="92">
        <v>5942</v>
      </c>
      <c r="C5992" s="93">
        <v>72154500</v>
      </c>
      <c r="D5992" s="94" t="s">
        <v>928</v>
      </c>
      <c r="E5992" s="78">
        <v>16072</v>
      </c>
      <c r="F5992" s="35">
        <f t="shared" si="844"/>
        <v>16892</v>
      </c>
      <c r="G5992" s="36">
        <v>1757463.4</v>
      </c>
      <c r="H5992" s="36">
        <v>1815481.85</v>
      </c>
      <c r="I5992" s="37">
        <v>1955646.3492650003</v>
      </c>
      <c r="J5992" s="38">
        <f t="shared" si="836"/>
        <v>16892</v>
      </c>
      <c r="K5992" s="38">
        <f t="shared" si="837"/>
        <v>1386370.89981625</v>
      </c>
      <c r="L5992" s="38">
        <f t="shared" si="838"/>
        <v>1786472.625</v>
      </c>
      <c r="M5992" s="39">
        <f t="shared" si="839"/>
        <v>569786.8195418414</v>
      </c>
      <c r="N5992" s="40">
        <f t="shared" si="840"/>
        <v>390955.67618094856</v>
      </c>
      <c r="O5992" s="41">
        <f t="shared" si="841"/>
        <v>0.68614376951595901</v>
      </c>
      <c r="P5992" s="42">
        <f t="shared" si="842"/>
        <v>16892</v>
      </c>
      <c r="Q5992" s="43" t="str">
        <f t="shared" si="843"/>
        <v>MEDIA GEO</v>
      </c>
    </row>
    <row r="5993" spans="2:17" s="44" customFormat="1" x14ac:dyDescent="0.3">
      <c r="B5993" s="92">
        <v>5943</v>
      </c>
      <c r="C5993" s="93">
        <v>72154500</v>
      </c>
      <c r="D5993" s="94" t="s">
        <v>929</v>
      </c>
      <c r="E5993" s="78">
        <v>15630</v>
      </c>
      <c r="F5993" s="35">
        <f t="shared" si="844"/>
        <v>16427</v>
      </c>
      <c r="G5993" s="36">
        <v>1781078.95</v>
      </c>
      <c r="H5993" s="36">
        <v>1808193.1</v>
      </c>
      <c r="I5993" s="37">
        <v>1955646.3492650003</v>
      </c>
      <c r="J5993" s="38">
        <f t="shared" si="836"/>
        <v>16427</v>
      </c>
      <c r="K5993" s="38">
        <f t="shared" si="837"/>
        <v>1390336.3498162501</v>
      </c>
      <c r="L5993" s="38">
        <f t="shared" si="838"/>
        <v>1794636.0249999999</v>
      </c>
      <c r="M5993" s="39">
        <f t="shared" si="839"/>
        <v>567145.04134908086</v>
      </c>
      <c r="N5993" s="40">
        <f t="shared" si="840"/>
        <v>389416.46155970858</v>
      </c>
      <c r="O5993" s="41">
        <f t="shared" si="841"/>
        <v>0.68662587727716839</v>
      </c>
      <c r="P5993" s="42">
        <f t="shared" si="842"/>
        <v>16427</v>
      </c>
      <c r="Q5993" s="43" t="str">
        <f t="shared" si="843"/>
        <v>MEDIA GEO</v>
      </c>
    </row>
    <row r="5994" spans="2:17" s="44" customFormat="1" x14ac:dyDescent="0.3">
      <c r="B5994" s="92">
        <v>5944</v>
      </c>
      <c r="C5994" s="93">
        <v>72154500</v>
      </c>
      <c r="D5994" s="94" t="s">
        <v>930</v>
      </c>
      <c r="E5994" s="78">
        <v>17637</v>
      </c>
      <c r="F5994" s="35">
        <f t="shared" si="844"/>
        <v>18536</v>
      </c>
      <c r="G5994" s="36">
        <v>1777288.8</v>
      </c>
      <c r="H5994" s="36">
        <v>1799155.05</v>
      </c>
      <c r="I5994" s="37">
        <v>1955646.3492650003</v>
      </c>
      <c r="J5994" s="38">
        <f t="shared" si="836"/>
        <v>18536</v>
      </c>
      <c r="K5994" s="38">
        <f t="shared" si="837"/>
        <v>1387656.5498162501</v>
      </c>
      <c r="L5994" s="38">
        <f t="shared" si="838"/>
        <v>1788221.925</v>
      </c>
      <c r="M5994" s="39">
        <f t="shared" si="839"/>
        <v>583489.75448593649</v>
      </c>
      <c r="N5994" s="40">
        <f t="shared" si="840"/>
        <v>399482.63085380552</v>
      </c>
      <c r="O5994" s="41">
        <f t="shared" si="841"/>
        <v>0.68464377957374056</v>
      </c>
      <c r="P5994" s="42">
        <f t="shared" si="842"/>
        <v>18536</v>
      </c>
      <c r="Q5994" s="43" t="str">
        <f t="shared" si="843"/>
        <v>MEDIA GEO</v>
      </c>
    </row>
    <row r="5995" spans="2:17" s="44" customFormat="1" x14ac:dyDescent="0.3">
      <c r="B5995" s="92">
        <v>5945</v>
      </c>
      <c r="C5995" s="93">
        <v>72154500</v>
      </c>
      <c r="D5995" s="94" t="s">
        <v>931</v>
      </c>
      <c r="E5995" s="78">
        <v>16901</v>
      </c>
      <c r="F5995" s="35">
        <f t="shared" si="844"/>
        <v>17763</v>
      </c>
      <c r="G5995" s="36">
        <v>1767376.1</v>
      </c>
      <c r="H5995" s="36">
        <v>1814898.75</v>
      </c>
      <c r="I5995" s="37">
        <v>1955646.3492650003</v>
      </c>
      <c r="J5995" s="38">
        <f t="shared" si="836"/>
        <v>17763</v>
      </c>
      <c r="K5995" s="38">
        <f t="shared" si="837"/>
        <v>1388921.0498162501</v>
      </c>
      <c r="L5995" s="38">
        <f t="shared" si="838"/>
        <v>1791137.425</v>
      </c>
      <c r="M5995" s="39">
        <f t="shared" si="839"/>
        <v>577759.37885598035</v>
      </c>
      <c r="N5995" s="40">
        <f t="shared" si="840"/>
        <v>395977.23692897469</v>
      </c>
      <c r="O5995" s="41">
        <f t="shared" si="841"/>
        <v>0.68536704278699556</v>
      </c>
      <c r="P5995" s="42">
        <f t="shared" si="842"/>
        <v>17763</v>
      </c>
      <c r="Q5995" s="43" t="str">
        <f t="shared" si="843"/>
        <v>MEDIA GEO</v>
      </c>
    </row>
    <row r="5996" spans="2:17" s="44" customFormat="1" x14ac:dyDescent="0.3">
      <c r="B5996" s="92">
        <v>5946</v>
      </c>
      <c r="C5996" s="93">
        <v>72154500</v>
      </c>
      <c r="D5996" s="94" t="s">
        <v>932</v>
      </c>
      <c r="E5996" s="78">
        <v>15575</v>
      </c>
      <c r="F5996" s="35">
        <f t="shared" si="844"/>
        <v>16369</v>
      </c>
      <c r="G5996" s="36">
        <v>1746092.95</v>
      </c>
      <c r="H5996" s="36">
        <v>1780495.85</v>
      </c>
      <c r="I5996" s="37">
        <v>1955646.3492650003</v>
      </c>
      <c r="J5996" s="38">
        <f t="shared" si="836"/>
        <v>16369</v>
      </c>
      <c r="K5996" s="38">
        <f t="shared" si="837"/>
        <v>1374651.0373162501</v>
      </c>
      <c r="L5996" s="38">
        <f t="shared" si="838"/>
        <v>1763294.4</v>
      </c>
      <c r="M5996" s="39">
        <f t="shared" si="839"/>
        <v>561668.66897850169</v>
      </c>
      <c r="N5996" s="40">
        <f t="shared" si="840"/>
        <v>385585.09371347819</v>
      </c>
      <c r="O5996" s="41">
        <f t="shared" si="841"/>
        <v>0.68649920319525026</v>
      </c>
      <c r="P5996" s="42">
        <f t="shared" si="842"/>
        <v>16369</v>
      </c>
      <c r="Q5996" s="43" t="str">
        <f t="shared" si="843"/>
        <v>MEDIA GEO</v>
      </c>
    </row>
    <row r="5997" spans="2:17" s="44" customFormat="1" x14ac:dyDescent="0.3">
      <c r="B5997" s="92">
        <v>5947</v>
      </c>
      <c r="C5997" s="93">
        <v>72154500</v>
      </c>
      <c r="D5997" s="94" t="s">
        <v>933</v>
      </c>
      <c r="E5997" s="78">
        <v>15814</v>
      </c>
      <c r="F5997" s="35">
        <f t="shared" si="844"/>
        <v>16621</v>
      </c>
      <c r="G5997" s="36">
        <v>1768542.3</v>
      </c>
      <c r="H5997" s="36">
        <v>1820729.75</v>
      </c>
      <c r="I5997" s="37">
        <v>1955646.3492650003</v>
      </c>
      <c r="J5997" s="38">
        <f t="shared" si="836"/>
        <v>16621</v>
      </c>
      <c r="K5997" s="38">
        <f t="shared" si="837"/>
        <v>1390384.8498162501</v>
      </c>
      <c r="L5997" s="38">
        <f t="shared" si="838"/>
        <v>1794636.0249999999</v>
      </c>
      <c r="M5997" s="39">
        <f t="shared" si="839"/>
        <v>568790.19703358342</v>
      </c>
      <c r="N5997" s="40">
        <f t="shared" si="840"/>
        <v>390442.58358477766</v>
      </c>
      <c r="O5997" s="41">
        <f t="shared" si="841"/>
        <v>0.68644393947198168</v>
      </c>
      <c r="P5997" s="42">
        <f t="shared" si="842"/>
        <v>16621</v>
      </c>
      <c r="Q5997" s="43" t="str">
        <f t="shared" si="843"/>
        <v>MEDIA GEO</v>
      </c>
    </row>
    <row r="5998" spans="2:17" s="44" customFormat="1" x14ac:dyDescent="0.3">
      <c r="B5998" s="92">
        <v>5948</v>
      </c>
      <c r="C5998" s="93">
        <v>72154500</v>
      </c>
      <c r="D5998" s="94" t="s">
        <v>934</v>
      </c>
      <c r="E5998" s="78">
        <v>15060</v>
      </c>
      <c r="F5998" s="35">
        <f t="shared" si="844"/>
        <v>15828</v>
      </c>
      <c r="G5998" s="36">
        <v>1778163.45</v>
      </c>
      <c r="H5998" s="36">
        <v>1779329.65</v>
      </c>
      <c r="I5998" s="37">
        <v>1955646.3492650003</v>
      </c>
      <c r="J5998" s="38">
        <f t="shared" si="836"/>
        <v>15828</v>
      </c>
      <c r="K5998" s="38">
        <f t="shared" si="837"/>
        <v>1382241.8623162499</v>
      </c>
      <c r="L5998" s="38">
        <f t="shared" si="838"/>
        <v>1778746.5499999998</v>
      </c>
      <c r="M5998" s="39">
        <f t="shared" si="839"/>
        <v>559417.58555780479</v>
      </c>
      <c r="N5998" s="40">
        <f t="shared" si="840"/>
        <v>384375.88213030878</v>
      </c>
      <c r="O5998" s="41">
        <f t="shared" si="841"/>
        <v>0.68710010563404267</v>
      </c>
      <c r="P5998" s="42">
        <f t="shared" si="842"/>
        <v>15828</v>
      </c>
      <c r="Q5998" s="43" t="str">
        <f t="shared" si="843"/>
        <v>MEDIA GEO</v>
      </c>
    </row>
    <row r="5999" spans="2:17" s="44" customFormat="1" x14ac:dyDescent="0.3">
      <c r="B5999" s="92">
        <v>5949</v>
      </c>
      <c r="C5999" s="93">
        <v>72154500</v>
      </c>
      <c r="D5999" s="94" t="s">
        <v>935</v>
      </c>
      <c r="E5999" s="78">
        <v>15372</v>
      </c>
      <c r="F5999" s="35">
        <f t="shared" si="844"/>
        <v>16156</v>
      </c>
      <c r="G5999" s="36">
        <v>1771749.35</v>
      </c>
      <c r="H5999" s="36">
        <v>1803819.85</v>
      </c>
      <c r="I5999" s="37">
        <v>1955646.3492650003</v>
      </c>
      <c r="J5999" s="38">
        <f t="shared" si="836"/>
        <v>16156</v>
      </c>
      <c r="K5999" s="38">
        <f t="shared" si="837"/>
        <v>1386842.8873162502</v>
      </c>
      <c r="L5999" s="38">
        <f t="shared" si="838"/>
        <v>1787784.6</v>
      </c>
      <c r="M5999" s="39">
        <f t="shared" si="839"/>
        <v>563708.9140845004</v>
      </c>
      <c r="N5999" s="40">
        <f t="shared" si="840"/>
        <v>387178.37860760529</v>
      </c>
      <c r="O5999" s="41">
        <f t="shared" si="841"/>
        <v>0.68684097223548068</v>
      </c>
      <c r="P5999" s="42">
        <f t="shared" si="842"/>
        <v>16156</v>
      </c>
      <c r="Q5999" s="43" t="str">
        <f t="shared" si="843"/>
        <v>MEDIA GEO</v>
      </c>
    </row>
    <row r="6000" spans="2:17" s="44" customFormat="1" x14ac:dyDescent="0.3">
      <c r="B6000" s="92">
        <v>5950</v>
      </c>
      <c r="C6000" s="93">
        <v>72154500</v>
      </c>
      <c r="D6000" s="94" t="s">
        <v>1930</v>
      </c>
      <c r="E6000" s="78">
        <v>31481</v>
      </c>
      <c r="F6000" s="35">
        <f t="shared" si="844"/>
        <v>33087</v>
      </c>
      <c r="G6000" s="36">
        <v>1743469</v>
      </c>
      <c r="H6000" s="36">
        <v>1823062.15</v>
      </c>
      <c r="I6000" s="37">
        <v>1955646.3492650003</v>
      </c>
      <c r="J6000" s="38">
        <f t="shared" si="836"/>
        <v>33087</v>
      </c>
      <c r="K6000" s="38">
        <f t="shared" si="837"/>
        <v>1388816.1248162501</v>
      </c>
      <c r="L6000" s="38">
        <f t="shared" si="838"/>
        <v>1783265.575</v>
      </c>
      <c r="M6000" s="39">
        <f t="shared" si="839"/>
        <v>673427.51100277726</v>
      </c>
      <c r="N6000" s="40">
        <f t="shared" si="840"/>
        <v>452789.11759852286</v>
      </c>
      <c r="O6000" s="41">
        <f t="shared" si="841"/>
        <v>0.67236504330553781</v>
      </c>
      <c r="P6000" s="42">
        <f t="shared" si="842"/>
        <v>33087</v>
      </c>
      <c r="Q6000" s="43" t="str">
        <f t="shared" si="843"/>
        <v>MEDIA GEO</v>
      </c>
    </row>
    <row r="6001" spans="2:17" s="44" customFormat="1" x14ac:dyDescent="0.3">
      <c r="B6001" s="92">
        <v>5951</v>
      </c>
      <c r="C6001" s="93">
        <v>72154500</v>
      </c>
      <c r="D6001" s="94" t="s">
        <v>1931</v>
      </c>
      <c r="E6001" s="78">
        <v>16698</v>
      </c>
      <c r="F6001" s="35">
        <f t="shared" si="844"/>
        <v>17550</v>
      </c>
      <c r="G6001" s="36">
        <v>1749591.55</v>
      </c>
      <c r="H6001" s="36">
        <v>1779912.75</v>
      </c>
      <c r="I6001" s="37">
        <v>1955646.3492650003</v>
      </c>
      <c r="J6001" s="38">
        <f t="shared" si="836"/>
        <v>17550</v>
      </c>
      <c r="K6001" s="38">
        <f t="shared" si="837"/>
        <v>1375675.1623162501</v>
      </c>
      <c r="L6001" s="38">
        <f t="shared" si="838"/>
        <v>1764752.15</v>
      </c>
      <c r="M6001" s="39">
        <f t="shared" si="839"/>
        <v>571775.71709581499</v>
      </c>
      <c r="N6001" s="40">
        <f t="shared" si="840"/>
        <v>391896.76286642783</v>
      </c>
      <c r="O6001" s="41">
        <f t="shared" si="841"/>
        <v>0.68540294935392643</v>
      </c>
      <c r="P6001" s="42">
        <f t="shared" si="842"/>
        <v>17550</v>
      </c>
      <c r="Q6001" s="43" t="str">
        <f t="shared" si="843"/>
        <v>MEDIA GEO</v>
      </c>
    </row>
    <row r="6002" spans="2:17" s="44" customFormat="1" x14ac:dyDescent="0.3">
      <c r="B6002" s="92">
        <v>5952</v>
      </c>
      <c r="C6002" s="93">
        <v>72154500</v>
      </c>
      <c r="D6002" s="94" t="s">
        <v>1932</v>
      </c>
      <c r="E6002" s="78">
        <v>17655</v>
      </c>
      <c r="F6002" s="35">
        <f t="shared" si="844"/>
        <v>18555</v>
      </c>
      <c r="G6002" s="36">
        <v>1791283.2</v>
      </c>
      <c r="H6002" s="36">
        <v>1775539.5</v>
      </c>
      <c r="I6002" s="37">
        <v>1955646.3492650003</v>
      </c>
      <c r="J6002" s="38">
        <f t="shared" si="836"/>
        <v>18555</v>
      </c>
      <c r="K6002" s="38">
        <f t="shared" si="837"/>
        <v>1385256.0123162502</v>
      </c>
      <c r="L6002" s="38">
        <f t="shared" si="838"/>
        <v>1783411.35</v>
      </c>
      <c r="M6002" s="39">
        <f t="shared" si="839"/>
        <v>582856.26350970974</v>
      </c>
      <c r="N6002" s="40">
        <f t="shared" si="840"/>
        <v>399021.25005985261</v>
      </c>
      <c r="O6002" s="41">
        <f t="shared" si="841"/>
        <v>0.68459631480516014</v>
      </c>
      <c r="P6002" s="42">
        <f t="shared" si="842"/>
        <v>18555</v>
      </c>
      <c r="Q6002" s="43" t="str">
        <f t="shared" si="843"/>
        <v>MEDIA GEO</v>
      </c>
    </row>
    <row r="6003" spans="2:17" s="44" customFormat="1" x14ac:dyDescent="0.3">
      <c r="B6003" s="92">
        <v>5953</v>
      </c>
      <c r="C6003" s="93">
        <v>72154500</v>
      </c>
      <c r="D6003" s="94" t="s">
        <v>1933</v>
      </c>
      <c r="E6003" s="78">
        <v>15962</v>
      </c>
      <c r="F6003" s="35">
        <f t="shared" si="844"/>
        <v>16776</v>
      </c>
      <c r="G6003" s="36">
        <v>1743177.45</v>
      </c>
      <c r="H6003" s="36">
        <v>1812566.35</v>
      </c>
      <c r="I6003" s="37">
        <v>1955646.3492650003</v>
      </c>
      <c r="J6003" s="38">
        <f t="shared" si="836"/>
        <v>16776</v>
      </c>
      <c r="K6003" s="38">
        <f t="shared" si="837"/>
        <v>1382041.5373162501</v>
      </c>
      <c r="L6003" s="38">
        <f t="shared" si="838"/>
        <v>1777871.9</v>
      </c>
      <c r="M6003" s="39">
        <f t="shared" si="839"/>
        <v>567418.59341206099</v>
      </c>
      <c r="N6003" s="40">
        <f t="shared" si="840"/>
        <v>389363.1118118153</v>
      </c>
      <c r="O6003" s="41">
        <f t="shared" si="841"/>
        <v>0.68620083362171158</v>
      </c>
      <c r="P6003" s="42">
        <f t="shared" si="842"/>
        <v>16776</v>
      </c>
      <c r="Q6003" s="43" t="str">
        <f t="shared" si="843"/>
        <v>MEDIA GEO</v>
      </c>
    </row>
    <row r="6004" spans="2:17" s="44" customFormat="1" x14ac:dyDescent="0.3">
      <c r="B6004" s="92">
        <v>5954</v>
      </c>
      <c r="C6004" s="93">
        <v>72154500</v>
      </c>
      <c r="D6004" s="94" t="s">
        <v>936</v>
      </c>
      <c r="E6004" s="78">
        <v>9831</v>
      </c>
      <c r="F6004" s="35">
        <f t="shared" si="844"/>
        <v>10332</v>
      </c>
      <c r="G6004" s="36">
        <v>1095644.8999999999</v>
      </c>
      <c r="H6004" s="36">
        <v>1130630.8999999999</v>
      </c>
      <c r="I6004" s="37">
        <v>1214305.75</v>
      </c>
      <c r="J6004" s="38">
        <f t="shared" si="836"/>
        <v>10332</v>
      </c>
      <c r="K6004" s="38">
        <f t="shared" si="837"/>
        <v>862728.38749999995</v>
      </c>
      <c r="L6004" s="38">
        <f t="shared" si="838"/>
        <v>1113137.8999999999</v>
      </c>
      <c r="M6004" s="39">
        <f t="shared" si="839"/>
        <v>353082.16448064474</v>
      </c>
      <c r="N6004" s="40">
        <f t="shared" si="840"/>
        <v>242360.96555706844</v>
      </c>
      <c r="O6004" s="41">
        <f t="shared" si="841"/>
        <v>0.6864152028567112</v>
      </c>
      <c r="P6004" s="42">
        <f t="shared" si="842"/>
        <v>10332</v>
      </c>
      <c r="Q6004" s="43" t="str">
        <f t="shared" si="843"/>
        <v>MEDIA GEO</v>
      </c>
    </row>
    <row r="6005" spans="2:17" s="44" customFormat="1" x14ac:dyDescent="0.3">
      <c r="B6005" s="92">
        <v>5955</v>
      </c>
      <c r="C6005" s="93">
        <v>72154500</v>
      </c>
      <c r="D6005" s="94" t="s">
        <v>937</v>
      </c>
      <c r="E6005" s="78">
        <v>23049</v>
      </c>
      <c r="F6005" s="35">
        <f t="shared" si="844"/>
        <v>24224</v>
      </c>
      <c r="G6005" s="36">
        <v>1393900.55</v>
      </c>
      <c r="H6005" s="36">
        <v>1445504.9</v>
      </c>
      <c r="I6005" s="37">
        <v>1561250.25</v>
      </c>
      <c r="J6005" s="38">
        <f t="shared" si="836"/>
        <v>24224</v>
      </c>
      <c r="K6005" s="38">
        <f t="shared" si="837"/>
        <v>1106219.925</v>
      </c>
      <c r="L6005" s="38">
        <f t="shared" si="838"/>
        <v>1419702.7250000001</v>
      </c>
      <c r="M6005" s="39">
        <f t="shared" si="839"/>
        <v>525402.86191550747</v>
      </c>
      <c r="N6005" s="40">
        <f t="shared" si="840"/>
        <v>354386.97184781166</v>
      </c>
      <c r="O6005" s="41">
        <f t="shared" si="841"/>
        <v>0.67450521787375095</v>
      </c>
      <c r="P6005" s="42">
        <f t="shared" si="842"/>
        <v>24224</v>
      </c>
      <c r="Q6005" s="43" t="str">
        <f t="shared" si="843"/>
        <v>MEDIA GEO</v>
      </c>
    </row>
    <row r="6006" spans="2:17" s="44" customFormat="1" x14ac:dyDescent="0.3">
      <c r="B6006" s="92">
        <v>5956</v>
      </c>
      <c r="C6006" s="93">
        <v>72154500</v>
      </c>
      <c r="D6006" s="94" t="s">
        <v>938</v>
      </c>
      <c r="E6006" s="78">
        <v>29438</v>
      </c>
      <c r="F6006" s="35">
        <f t="shared" si="844"/>
        <v>30939</v>
      </c>
      <c r="G6006" s="36">
        <v>1087773.05</v>
      </c>
      <c r="H6006" s="36">
        <v>1127715.3999999999</v>
      </c>
      <c r="I6006" s="37">
        <v>1214305.75</v>
      </c>
      <c r="J6006" s="38">
        <f t="shared" si="836"/>
        <v>30939</v>
      </c>
      <c r="K6006" s="38">
        <f t="shared" si="837"/>
        <v>865183.3</v>
      </c>
      <c r="L6006" s="38">
        <f t="shared" si="838"/>
        <v>1107744.2250000001</v>
      </c>
      <c r="M6006" s="39">
        <f t="shared" si="839"/>
        <v>463332.78597817093</v>
      </c>
      <c r="N6006" s="40">
        <f t="shared" si="840"/>
        <v>305748.5782080894</v>
      </c>
      <c r="O6006" s="41">
        <f t="shared" si="841"/>
        <v>0.6598897972708847</v>
      </c>
      <c r="P6006" s="42">
        <f t="shared" si="842"/>
        <v>30939</v>
      </c>
      <c r="Q6006" s="43" t="str">
        <f t="shared" si="843"/>
        <v>MEDIA GEO</v>
      </c>
    </row>
    <row r="6007" spans="2:17" s="44" customFormat="1" x14ac:dyDescent="0.3">
      <c r="B6007" s="92">
        <v>5957</v>
      </c>
      <c r="C6007" s="93">
        <v>72154500</v>
      </c>
      <c r="D6007" s="94" t="s">
        <v>939</v>
      </c>
      <c r="E6007" s="78">
        <v>18410</v>
      </c>
      <c r="F6007" s="35">
        <f t="shared" si="844"/>
        <v>19349</v>
      </c>
      <c r="G6007" s="36">
        <v>571146.44999999995</v>
      </c>
      <c r="H6007" s="36">
        <v>569980.25</v>
      </c>
      <c r="I6007" s="37">
        <v>624500.1</v>
      </c>
      <c r="J6007" s="38">
        <f t="shared" si="836"/>
        <v>19349</v>
      </c>
      <c r="K6007" s="38">
        <f t="shared" si="837"/>
        <v>446243.94999999995</v>
      </c>
      <c r="L6007" s="38">
        <f t="shared" si="838"/>
        <v>570563.35</v>
      </c>
      <c r="M6007" s="39">
        <f t="shared" si="839"/>
        <v>250437.62787330264</v>
      </c>
      <c r="N6007" s="40">
        <f t="shared" si="840"/>
        <v>163404.33582430688</v>
      </c>
      <c r="O6007" s="41">
        <f t="shared" si="841"/>
        <v>0.65247517799910548</v>
      </c>
      <c r="P6007" s="42">
        <f t="shared" si="842"/>
        <v>19349</v>
      </c>
      <c r="Q6007" s="43" t="str">
        <f t="shared" si="843"/>
        <v>MEDIA GEO</v>
      </c>
    </row>
    <row r="6008" spans="2:17" s="44" customFormat="1" x14ac:dyDescent="0.3">
      <c r="B6008" s="92">
        <v>5958</v>
      </c>
      <c r="C6008" s="93">
        <v>72154500</v>
      </c>
      <c r="D6008" s="94" t="s">
        <v>1171</v>
      </c>
      <c r="E6008" s="78">
        <v>15188</v>
      </c>
      <c r="F6008" s="35">
        <f t="shared" si="844"/>
        <v>15963</v>
      </c>
      <c r="G6008" s="36">
        <v>806718.85</v>
      </c>
      <c r="H6008" s="36">
        <v>830042.85</v>
      </c>
      <c r="I6008" s="37">
        <v>902055.7</v>
      </c>
      <c r="J6008" s="38">
        <f t="shared" si="836"/>
        <v>15963</v>
      </c>
      <c r="K6008" s="38">
        <f t="shared" si="837"/>
        <v>638695.1</v>
      </c>
      <c r="L6008" s="38">
        <f t="shared" si="838"/>
        <v>818380.85</v>
      </c>
      <c r="M6008" s="39">
        <f t="shared" si="839"/>
        <v>313359.34203149908</v>
      </c>
      <c r="N6008" s="40">
        <f t="shared" si="840"/>
        <v>210290.97015054687</v>
      </c>
      <c r="O6008" s="41">
        <f t="shared" si="841"/>
        <v>0.67108568963426107</v>
      </c>
      <c r="P6008" s="42">
        <f t="shared" si="842"/>
        <v>15963</v>
      </c>
      <c r="Q6008" s="43" t="str">
        <f t="shared" si="843"/>
        <v>MEDIA GEO</v>
      </c>
    </row>
    <row r="6009" spans="2:17" s="44" customFormat="1" x14ac:dyDescent="0.3">
      <c r="B6009" s="92">
        <v>5959</v>
      </c>
      <c r="C6009" s="93">
        <v>72154500</v>
      </c>
      <c r="D6009" s="94" t="s">
        <v>1934</v>
      </c>
      <c r="E6009" s="78">
        <v>16219</v>
      </c>
      <c r="F6009" s="35">
        <f t="shared" si="844"/>
        <v>17046</v>
      </c>
      <c r="G6009" s="36">
        <v>503506.85</v>
      </c>
      <c r="H6009" s="36">
        <v>516335.05</v>
      </c>
      <c r="I6009" s="37">
        <v>555111.19999999995</v>
      </c>
      <c r="J6009" s="38">
        <f t="shared" si="836"/>
        <v>17046</v>
      </c>
      <c r="K6009" s="38">
        <f t="shared" si="837"/>
        <v>397999.77499999997</v>
      </c>
      <c r="L6009" s="38">
        <f t="shared" si="838"/>
        <v>509920.94999999995</v>
      </c>
      <c r="M6009" s="39">
        <f t="shared" si="839"/>
        <v>222707.51193051547</v>
      </c>
      <c r="N6009" s="40">
        <f t="shared" si="840"/>
        <v>145424.64971514553</v>
      </c>
      <c r="O6009" s="41">
        <f t="shared" si="841"/>
        <v>0.6529849328141113</v>
      </c>
      <c r="P6009" s="42">
        <f t="shared" si="842"/>
        <v>17046</v>
      </c>
      <c r="Q6009" s="43" t="str">
        <f t="shared" si="843"/>
        <v>MEDIA GEO</v>
      </c>
    </row>
    <row r="6010" spans="2:17" s="44" customFormat="1" x14ac:dyDescent="0.3">
      <c r="B6010" s="92">
        <v>5960</v>
      </c>
      <c r="C6010" s="93">
        <v>72154500</v>
      </c>
      <c r="D6010" s="94" t="s">
        <v>1173</v>
      </c>
      <c r="E6010" s="78">
        <v>24265</v>
      </c>
      <c r="F6010" s="35">
        <f t="shared" si="844"/>
        <v>25503</v>
      </c>
      <c r="G6010" s="36">
        <v>813132.95</v>
      </c>
      <c r="H6010" s="36">
        <v>833541.45</v>
      </c>
      <c r="I6010" s="37">
        <v>902055.7</v>
      </c>
      <c r="J6010" s="38">
        <f t="shared" si="836"/>
        <v>25503</v>
      </c>
      <c r="K6010" s="38">
        <f t="shared" si="837"/>
        <v>643558.27499999991</v>
      </c>
      <c r="L6010" s="38">
        <f t="shared" si="838"/>
        <v>823337.2</v>
      </c>
      <c r="M6010" s="39">
        <f t="shared" si="839"/>
        <v>353368.9180612542</v>
      </c>
      <c r="N6010" s="40">
        <f t="shared" si="840"/>
        <v>231836.21398106578</v>
      </c>
      <c r="O6010" s="41">
        <f t="shared" si="841"/>
        <v>0.65607415403999536</v>
      </c>
      <c r="P6010" s="42">
        <f t="shared" si="842"/>
        <v>25503</v>
      </c>
      <c r="Q6010" s="43" t="str">
        <f t="shared" si="843"/>
        <v>MEDIA GEO</v>
      </c>
    </row>
    <row r="6011" spans="2:17" s="44" customFormat="1" x14ac:dyDescent="0.3">
      <c r="B6011" s="92">
        <v>5961</v>
      </c>
      <c r="C6011" s="93">
        <v>72154500</v>
      </c>
      <c r="D6011" s="94" t="s">
        <v>1174</v>
      </c>
      <c r="E6011" s="78">
        <v>12114</v>
      </c>
      <c r="F6011" s="35">
        <f t="shared" si="844"/>
        <v>12732</v>
      </c>
      <c r="G6011" s="36">
        <v>497384.3</v>
      </c>
      <c r="H6011" s="36">
        <v>514585.75</v>
      </c>
      <c r="I6011" s="37">
        <v>555111.19999999995</v>
      </c>
      <c r="J6011" s="38">
        <f t="shared" si="836"/>
        <v>12732</v>
      </c>
      <c r="K6011" s="38">
        <f t="shared" si="837"/>
        <v>394953.3125</v>
      </c>
      <c r="L6011" s="38">
        <f t="shared" si="838"/>
        <v>505985.02500000002</v>
      </c>
      <c r="M6011" s="39">
        <f t="shared" si="839"/>
        <v>206232.26519040036</v>
      </c>
      <c r="N6011" s="40">
        <f t="shared" si="840"/>
        <v>136825.34967752735</v>
      </c>
      <c r="O6011" s="41">
        <f t="shared" si="841"/>
        <v>0.66345268307655803</v>
      </c>
      <c r="P6011" s="42">
        <f t="shared" si="842"/>
        <v>12732</v>
      </c>
      <c r="Q6011" s="43" t="str">
        <f t="shared" si="843"/>
        <v>MEDIA GEO</v>
      </c>
    </row>
    <row r="6012" spans="2:17" s="44" customFormat="1" x14ac:dyDescent="0.3">
      <c r="B6012" s="92">
        <v>5962</v>
      </c>
      <c r="C6012" s="93">
        <v>72154500</v>
      </c>
      <c r="D6012" s="94" t="s">
        <v>940</v>
      </c>
      <c r="E6012" s="78">
        <v>23602</v>
      </c>
      <c r="F6012" s="35">
        <f t="shared" si="844"/>
        <v>24806</v>
      </c>
      <c r="G6012" s="36">
        <v>534411.15</v>
      </c>
      <c r="H6012" s="36">
        <v>536160.44999999995</v>
      </c>
      <c r="I6012" s="37">
        <v>589805.65</v>
      </c>
      <c r="J6012" s="38">
        <f t="shared" si="836"/>
        <v>24806</v>
      </c>
      <c r="K6012" s="38">
        <f t="shared" si="837"/>
        <v>421295.8125</v>
      </c>
      <c r="L6012" s="38">
        <f t="shared" si="838"/>
        <v>535285.80000000005</v>
      </c>
      <c r="M6012" s="39">
        <f t="shared" si="839"/>
        <v>254453.82777889518</v>
      </c>
      <c r="N6012" s="40">
        <f t="shared" si="840"/>
        <v>162385.53630721723</v>
      </c>
      <c r="O6012" s="41">
        <f t="shared" si="841"/>
        <v>0.63817289653162668</v>
      </c>
      <c r="P6012" s="42">
        <f t="shared" si="842"/>
        <v>24806</v>
      </c>
      <c r="Q6012" s="43" t="str">
        <f t="shared" si="843"/>
        <v>MEDIA GEO</v>
      </c>
    </row>
    <row r="6013" spans="2:17" s="44" customFormat="1" x14ac:dyDescent="0.3">
      <c r="B6013" s="92">
        <v>5963</v>
      </c>
      <c r="C6013" s="93">
        <v>72154500</v>
      </c>
      <c r="D6013" s="94" t="s">
        <v>942</v>
      </c>
      <c r="E6013" s="78">
        <v>137155</v>
      </c>
      <c r="F6013" s="35">
        <f t="shared" si="844"/>
        <v>144150</v>
      </c>
      <c r="G6013" s="36">
        <v>1548713.6</v>
      </c>
      <c r="H6013" s="36">
        <v>1589530.6</v>
      </c>
      <c r="I6013" s="37">
        <v>1734722.5</v>
      </c>
      <c r="J6013" s="38">
        <f t="shared" si="836"/>
        <v>144150</v>
      </c>
      <c r="K6013" s="38">
        <f t="shared" si="837"/>
        <v>1254279.175</v>
      </c>
      <c r="L6013" s="38">
        <f t="shared" si="838"/>
        <v>1569122.1</v>
      </c>
      <c r="M6013" s="39">
        <f t="shared" si="839"/>
        <v>885770.40518527303</v>
      </c>
      <c r="N6013" s="40">
        <f t="shared" si="840"/>
        <v>524404.81757282163</v>
      </c>
      <c r="O6013" s="41">
        <f t="shared" si="841"/>
        <v>0.59203244373820996</v>
      </c>
      <c r="P6013" s="42">
        <f t="shared" si="842"/>
        <v>144150</v>
      </c>
      <c r="Q6013" s="43" t="str">
        <f t="shared" si="843"/>
        <v>MEDIA GEO</v>
      </c>
    </row>
    <row r="6014" spans="2:17" s="44" customFormat="1" x14ac:dyDescent="0.3">
      <c r="B6014" s="92">
        <v>5964</v>
      </c>
      <c r="C6014" s="93">
        <v>72154500</v>
      </c>
      <c r="D6014" s="94" t="s">
        <v>1935</v>
      </c>
      <c r="E6014" s="78">
        <v>22994</v>
      </c>
      <c r="F6014" s="35">
        <f t="shared" si="844"/>
        <v>24167</v>
      </c>
      <c r="G6014" s="36">
        <v>464730.7</v>
      </c>
      <c r="H6014" s="36">
        <v>474060.3</v>
      </c>
      <c r="I6014" s="37">
        <v>520416.75</v>
      </c>
      <c r="J6014" s="38">
        <f t="shared" si="836"/>
        <v>24167</v>
      </c>
      <c r="K6014" s="38">
        <f t="shared" si="837"/>
        <v>370843.6875</v>
      </c>
      <c r="L6014" s="38">
        <f t="shared" si="838"/>
        <v>469395.5</v>
      </c>
      <c r="M6014" s="39">
        <f t="shared" si="839"/>
        <v>229431.07474454126</v>
      </c>
      <c r="N6014" s="40">
        <f t="shared" si="840"/>
        <v>145143.61918584749</v>
      </c>
      <c r="O6014" s="41">
        <f t="shared" si="841"/>
        <v>0.63262406519019643</v>
      </c>
      <c r="P6014" s="42">
        <f t="shared" si="842"/>
        <v>24167</v>
      </c>
      <c r="Q6014" s="43" t="str">
        <f t="shared" si="843"/>
        <v>MEDIA GEO</v>
      </c>
    </row>
    <row r="6015" spans="2:17" s="44" customFormat="1" x14ac:dyDescent="0.3">
      <c r="B6015" s="92">
        <v>5965</v>
      </c>
      <c r="C6015" s="93">
        <v>72154500</v>
      </c>
      <c r="D6015" s="94" t="s">
        <v>944</v>
      </c>
      <c r="E6015" s="78">
        <v>22994</v>
      </c>
      <c r="F6015" s="35">
        <f t="shared" si="844"/>
        <v>24167</v>
      </c>
      <c r="G6015" s="36">
        <v>464147.6</v>
      </c>
      <c r="H6015" s="36">
        <v>482223.7</v>
      </c>
      <c r="I6015" s="37">
        <v>520416.75</v>
      </c>
      <c r="J6015" s="38">
        <f t="shared" si="836"/>
        <v>24167</v>
      </c>
      <c r="K6015" s="38">
        <f t="shared" si="837"/>
        <v>372738.76250000001</v>
      </c>
      <c r="L6015" s="38">
        <f t="shared" si="838"/>
        <v>473185.65</v>
      </c>
      <c r="M6015" s="39">
        <f t="shared" si="839"/>
        <v>230340.16155463518</v>
      </c>
      <c r="N6015" s="40">
        <f t="shared" si="840"/>
        <v>145786.44063395212</v>
      </c>
      <c r="O6015" s="41">
        <f t="shared" si="841"/>
        <v>0.63291802719072299</v>
      </c>
      <c r="P6015" s="42">
        <f t="shared" si="842"/>
        <v>24167</v>
      </c>
      <c r="Q6015" s="43" t="str">
        <f t="shared" si="843"/>
        <v>MEDIA GEO</v>
      </c>
    </row>
    <row r="6016" spans="2:17" s="44" customFormat="1" x14ac:dyDescent="0.3">
      <c r="B6016" s="92">
        <v>5966</v>
      </c>
      <c r="C6016" s="93">
        <v>72154500</v>
      </c>
      <c r="D6016" s="94" t="s">
        <v>945</v>
      </c>
      <c r="E6016" s="78">
        <v>20417</v>
      </c>
      <c r="F6016" s="35">
        <f t="shared" si="844"/>
        <v>21458</v>
      </c>
      <c r="G6016" s="36">
        <v>465605.35</v>
      </c>
      <c r="H6016" s="36">
        <v>480182.85</v>
      </c>
      <c r="I6016" s="37">
        <v>520416.75</v>
      </c>
      <c r="J6016" s="38">
        <f t="shared" si="836"/>
        <v>21458</v>
      </c>
      <c r="K6016" s="38">
        <f t="shared" si="837"/>
        <v>371915.73749999999</v>
      </c>
      <c r="L6016" s="38">
        <f t="shared" si="838"/>
        <v>472894.1</v>
      </c>
      <c r="M6016" s="39">
        <f t="shared" si="839"/>
        <v>223532.8104572311</v>
      </c>
      <c r="N6016" s="40">
        <f t="shared" si="840"/>
        <v>142888.46878129436</v>
      </c>
      <c r="O6016" s="41">
        <f t="shared" si="841"/>
        <v>0.63922816739528909</v>
      </c>
      <c r="P6016" s="42">
        <f t="shared" si="842"/>
        <v>21458</v>
      </c>
      <c r="Q6016" s="43" t="str">
        <f t="shared" si="843"/>
        <v>MEDIA GEO</v>
      </c>
    </row>
    <row r="6017" spans="2:17" s="44" customFormat="1" x14ac:dyDescent="0.3">
      <c r="B6017" s="92">
        <v>5967</v>
      </c>
      <c r="C6017" s="93">
        <v>72154500</v>
      </c>
      <c r="D6017" s="94" t="s">
        <v>946</v>
      </c>
      <c r="E6017" s="78">
        <v>23952</v>
      </c>
      <c r="F6017" s="35">
        <f t="shared" si="844"/>
        <v>25174</v>
      </c>
      <c r="G6017" s="36">
        <v>465022.25</v>
      </c>
      <c r="H6017" s="36">
        <v>482223.7</v>
      </c>
      <c r="I6017" s="37">
        <v>520416.75</v>
      </c>
      <c r="J6017" s="38">
        <f t="shared" si="836"/>
        <v>25174</v>
      </c>
      <c r="K6017" s="38">
        <f t="shared" si="837"/>
        <v>373209.17499999999</v>
      </c>
      <c r="L6017" s="38">
        <f t="shared" si="838"/>
        <v>473622.97499999998</v>
      </c>
      <c r="M6017" s="39">
        <f t="shared" si="839"/>
        <v>232812.58047446012</v>
      </c>
      <c r="N6017" s="40">
        <f t="shared" si="840"/>
        <v>146822.64828943941</v>
      </c>
      <c r="O6017" s="41">
        <f t="shared" si="841"/>
        <v>0.63064739882278864</v>
      </c>
      <c r="P6017" s="42">
        <f t="shared" si="842"/>
        <v>25174</v>
      </c>
      <c r="Q6017" s="43" t="str">
        <f t="shared" si="843"/>
        <v>MEDIA GEO</v>
      </c>
    </row>
    <row r="6018" spans="2:17" s="44" customFormat="1" x14ac:dyDescent="0.3">
      <c r="B6018" s="92">
        <v>5968</v>
      </c>
      <c r="C6018" s="93">
        <v>72154500</v>
      </c>
      <c r="D6018" s="94" t="s">
        <v>970</v>
      </c>
      <c r="E6018" s="78">
        <v>24191</v>
      </c>
      <c r="F6018" s="35">
        <f t="shared" si="844"/>
        <v>25425</v>
      </c>
      <c r="G6018" s="36">
        <v>372892.45</v>
      </c>
      <c r="H6018" s="36">
        <v>388053.05</v>
      </c>
      <c r="I6018" s="37">
        <v>416333.4</v>
      </c>
      <c r="J6018" s="38">
        <f t="shared" si="836"/>
        <v>25425</v>
      </c>
      <c r="K6018" s="38">
        <f t="shared" si="837"/>
        <v>300675.97499999998</v>
      </c>
      <c r="L6018" s="38">
        <f t="shared" si="838"/>
        <v>380472.75</v>
      </c>
      <c r="M6018" s="39">
        <f t="shared" si="839"/>
        <v>197830.9454667556</v>
      </c>
      <c r="N6018" s="40">
        <f t="shared" si="840"/>
        <v>121909.41315642098</v>
      </c>
      <c r="O6018" s="41">
        <f t="shared" si="841"/>
        <v>0.61623025087805172</v>
      </c>
      <c r="P6018" s="42">
        <f t="shared" si="842"/>
        <v>25425</v>
      </c>
      <c r="Q6018" s="43" t="str">
        <f t="shared" si="843"/>
        <v>MEDIA GEO</v>
      </c>
    </row>
    <row r="6019" spans="2:17" s="44" customFormat="1" x14ac:dyDescent="0.3">
      <c r="B6019" s="92">
        <v>5969</v>
      </c>
      <c r="C6019" s="93">
        <v>72154500</v>
      </c>
      <c r="D6019" s="94" t="s">
        <v>971</v>
      </c>
      <c r="E6019" s="78">
        <v>28646</v>
      </c>
      <c r="F6019" s="35">
        <f t="shared" si="844"/>
        <v>30107</v>
      </c>
      <c r="G6019" s="36">
        <v>375224.85</v>
      </c>
      <c r="H6019" s="36">
        <v>384846</v>
      </c>
      <c r="I6019" s="37">
        <v>416333.4</v>
      </c>
      <c r="J6019" s="38">
        <f t="shared" si="836"/>
        <v>30107</v>
      </c>
      <c r="K6019" s="38">
        <f t="shared" si="837"/>
        <v>301627.8125</v>
      </c>
      <c r="L6019" s="38">
        <f t="shared" si="838"/>
        <v>380035.42499999999</v>
      </c>
      <c r="M6019" s="39">
        <f t="shared" si="839"/>
        <v>206263.23570022124</v>
      </c>
      <c r="N6019" s="40">
        <f t="shared" si="840"/>
        <v>124561.26881192224</v>
      </c>
      <c r="O6019" s="41">
        <f t="shared" si="841"/>
        <v>0.60389467075439973</v>
      </c>
      <c r="P6019" s="42">
        <f t="shared" si="842"/>
        <v>30107</v>
      </c>
      <c r="Q6019" s="43" t="str">
        <f t="shared" si="843"/>
        <v>MEDIA GEO</v>
      </c>
    </row>
    <row r="6020" spans="2:17" s="44" customFormat="1" x14ac:dyDescent="0.3">
      <c r="B6020" s="92">
        <v>5970</v>
      </c>
      <c r="C6020" s="93">
        <v>72154500</v>
      </c>
      <c r="D6020" s="94" t="s">
        <v>947</v>
      </c>
      <c r="E6020" s="78">
        <v>22092</v>
      </c>
      <c r="F6020" s="35">
        <f t="shared" si="844"/>
        <v>23219</v>
      </c>
      <c r="G6020" s="36">
        <v>498258.95</v>
      </c>
      <c r="H6020" s="36">
        <v>512836.45</v>
      </c>
      <c r="I6020" s="37">
        <v>555111.19999999995</v>
      </c>
      <c r="J6020" s="38">
        <f t="shared" si="836"/>
        <v>23219</v>
      </c>
      <c r="K6020" s="38">
        <f t="shared" si="837"/>
        <v>397356.4</v>
      </c>
      <c r="L6020" s="38">
        <f t="shared" si="838"/>
        <v>505547.7</v>
      </c>
      <c r="M6020" s="39">
        <f t="shared" si="839"/>
        <v>239560.03825160983</v>
      </c>
      <c r="N6020" s="40">
        <f t="shared" si="840"/>
        <v>152976.21519665158</v>
      </c>
      <c r="O6020" s="41">
        <f t="shared" si="841"/>
        <v>0.63857150930983198</v>
      </c>
      <c r="P6020" s="42">
        <f t="shared" si="842"/>
        <v>23219</v>
      </c>
      <c r="Q6020" s="43" t="str">
        <f t="shared" si="843"/>
        <v>MEDIA GEO</v>
      </c>
    </row>
    <row r="6021" spans="2:17" s="44" customFormat="1" x14ac:dyDescent="0.3">
      <c r="B6021" s="92">
        <v>5971</v>
      </c>
      <c r="C6021" s="93">
        <v>72154500</v>
      </c>
      <c r="D6021" s="94" t="s">
        <v>948</v>
      </c>
      <c r="E6021" s="78">
        <v>23915</v>
      </c>
      <c r="F6021" s="35">
        <f t="shared" si="844"/>
        <v>25135</v>
      </c>
      <c r="G6021" s="36">
        <v>495051.9</v>
      </c>
      <c r="H6021" s="36">
        <v>514585.75</v>
      </c>
      <c r="I6021" s="37">
        <v>555111.19999999995</v>
      </c>
      <c r="J6021" s="38">
        <f t="shared" si="836"/>
        <v>25135</v>
      </c>
      <c r="K6021" s="38">
        <f t="shared" si="837"/>
        <v>397470.96250000002</v>
      </c>
      <c r="L6021" s="38">
        <f t="shared" si="838"/>
        <v>504818.82500000001</v>
      </c>
      <c r="M6021" s="39">
        <f t="shared" si="839"/>
        <v>244169.7404940878</v>
      </c>
      <c r="N6021" s="40">
        <f t="shared" si="840"/>
        <v>154880.95031880515</v>
      </c>
      <c r="O6021" s="41">
        <f t="shared" si="841"/>
        <v>0.63431672575560338</v>
      </c>
      <c r="P6021" s="42">
        <f t="shared" si="842"/>
        <v>25135</v>
      </c>
      <c r="Q6021" s="43" t="str">
        <f t="shared" si="843"/>
        <v>MEDIA GEO</v>
      </c>
    </row>
    <row r="6022" spans="2:17" s="44" customFormat="1" x14ac:dyDescent="0.3">
      <c r="B6022" s="92">
        <v>5972</v>
      </c>
      <c r="C6022" s="93">
        <v>72154500</v>
      </c>
      <c r="D6022" s="94" t="s">
        <v>949</v>
      </c>
      <c r="E6022" s="78">
        <v>23234</v>
      </c>
      <c r="F6022" s="35">
        <f t="shared" si="844"/>
        <v>24419</v>
      </c>
      <c r="G6022" s="36">
        <v>560359.1</v>
      </c>
      <c r="H6022" s="36">
        <v>568230.94999999995</v>
      </c>
      <c r="I6022" s="37">
        <v>624500.1</v>
      </c>
      <c r="J6022" s="38">
        <f t="shared" si="836"/>
        <v>24419</v>
      </c>
      <c r="K6022" s="38">
        <f t="shared" si="837"/>
        <v>444377.28749999998</v>
      </c>
      <c r="L6022" s="38">
        <f t="shared" si="838"/>
        <v>564295.02499999991</v>
      </c>
      <c r="M6022" s="39">
        <f t="shared" si="839"/>
        <v>263975.07702371886</v>
      </c>
      <c r="N6022" s="40">
        <f t="shared" si="840"/>
        <v>169391.72653791847</v>
      </c>
      <c r="O6022" s="41">
        <f t="shared" si="841"/>
        <v>0.64169590723406877</v>
      </c>
      <c r="P6022" s="42">
        <f t="shared" si="842"/>
        <v>24419</v>
      </c>
      <c r="Q6022" s="43" t="str">
        <f t="shared" si="843"/>
        <v>MEDIA GEO</v>
      </c>
    </row>
    <row r="6023" spans="2:17" s="44" customFormat="1" x14ac:dyDescent="0.3">
      <c r="B6023" s="92">
        <v>5973</v>
      </c>
      <c r="C6023" s="93">
        <v>72154500</v>
      </c>
      <c r="D6023" s="94" t="s">
        <v>950</v>
      </c>
      <c r="E6023" s="78">
        <v>44847</v>
      </c>
      <c r="F6023" s="35">
        <f t="shared" si="844"/>
        <v>47134</v>
      </c>
      <c r="G6023" s="36">
        <v>1420431.6</v>
      </c>
      <c r="H6023" s="36">
        <v>1419556.95</v>
      </c>
      <c r="I6023" s="37">
        <v>1561250.25</v>
      </c>
      <c r="J6023" s="38">
        <f t="shared" si="836"/>
        <v>47134</v>
      </c>
      <c r="K6023" s="38">
        <f t="shared" si="837"/>
        <v>1112093.2</v>
      </c>
      <c r="L6023" s="38">
        <f t="shared" si="838"/>
        <v>1419994.2749999999</v>
      </c>
      <c r="M6023" s="39">
        <f t="shared" si="839"/>
        <v>620647.47235068062</v>
      </c>
      <c r="N6023" s="40">
        <f t="shared" si="840"/>
        <v>405535.26540100982</v>
      </c>
      <c r="O6023" s="41">
        <f t="shared" si="841"/>
        <v>0.65340677835206384</v>
      </c>
      <c r="P6023" s="42">
        <f t="shared" si="842"/>
        <v>47134</v>
      </c>
      <c r="Q6023" s="43" t="str">
        <f t="shared" si="843"/>
        <v>MEDIA GEO</v>
      </c>
    </row>
    <row r="6024" spans="2:17" s="44" customFormat="1" x14ac:dyDescent="0.3">
      <c r="B6024" s="92">
        <v>5974</v>
      </c>
      <c r="C6024" s="93">
        <v>72154500</v>
      </c>
      <c r="D6024" s="94" t="s">
        <v>951</v>
      </c>
      <c r="E6024" s="78">
        <v>23362</v>
      </c>
      <c r="F6024" s="35">
        <f t="shared" si="844"/>
        <v>24553</v>
      </c>
      <c r="G6024" s="36">
        <v>529163.25</v>
      </c>
      <c r="H6024" s="36">
        <v>537618.19999999995</v>
      </c>
      <c r="I6024" s="37">
        <v>589805.65</v>
      </c>
      <c r="J6024" s="38">
        <f t="shared" si="836"/>
        <v>24553</v>
      </c>
      <c r="K6024" s="38">
        <f t="shared" si="837"/>
        <v>420285.02500000002</v>
      </c>
      <c r="L6024" s="38">
        <f t="shared" si="838"/>
        <v>533390.72499999998</v>
      </c>
      <c r="M6024" s="39">
        <f t="shared" si="839"/>
        <v>253349.05137837236</v>
      </c>
      <c r="N6024" s="40">
        <f t="shared" si="840"/>
        <v>161783.23943835284</v>
      </c>
      <c r="O6024" s="41">
        <f t="shared" si="841"/>
        <v>0.63857842987038627</v>
      </c>
      <c r="P6024" s="42">
        <f t="shared" si="842"/>
        <v>24553</v>
      </c>
      <c r="Q6024" s="43" t="str">
        <f t="shared" si="843"/>
        <v>MEDIA GEO</v>
      </c>
    </row>
    <row r="6025" spans="2:17" s="44" customFormat="1" x14ac:dyDescent="0.3">
      <c r="B6025" s="92">
        <v>5975</v>
      </c>
      <c r="C6025" s="93">
        <v>72154500</v>
      </c>
      <c r="D6025" s="94" t="s">
        <v>952</v>
      </c>
      <c r="E6025" s="78">
        <v>20932</v>
      </c>
      <c r="F6025" s="35">
        <f t="shared" si="844"/>
        <v>22000</v>
      </c>
      <c r="G6025" s="36">
        <v>540242.15</v>
      </c>
      <c r="H6025" s="36">
        <v>542574.55000000005</v>
      </c>
      <c r="I6025" s="37">
        <v>589805.65</v>
      </c>
      <c r="J6025" s="38">
        <f t="shared" ref="J6025:J6088" si="845">MIN(F6025:I6025)</f>
        <v>22000</v>
      </c>
      <c r="K6025" s="38">
        <f t="shared" ref="K6025:K6088" si="846">AVERAGE(F6025:I6025)</f>
        <v>423655.58750000002</v>
      </c>
      <c r="L6025" s="38">
        <f t="shared" ref="L6025:L6088" si="847">MEDIAN(F6025:I6025)</f>
        <v>541408.35000000009</v>
      </c>
      <c r="M6025" s="39">
        <f t="shared" ref="M6025:M6088" si="848">GEOMEAN(F6025:I6025)</f>
        <v>248338.9687427858</v>
      </c>
      <c r="N6025" s="40">
        <f t="shared" ref="N6025:N6088" si="849">STDEVA(J6025,M6025)</f>
        <v>160045.81964479387</v>
      </c>
      <c r="O6025" s="41">
        <f t="shared" ref="O6025:O6088" si="850">N6025/M6025</f>
        <v>0.644465185850713</v>
      </c>
      <c r="P6025" s="42">
        <f t="shared" ref="P6025:P6088" si="851">ROUND(IF(O6025&lt;=P6020,J6025,M6025),0)</f>
        <v>22000</v>
      </c>
      <c r="Q6025" s="43" t="str">
        <f t="shared" ref="Q6025:Q6088" si="852">IF(O6025&lt;=35%,"MENOR VALOR","MEDIA GEO")</f>
        <v>MEDIA GEO</v>
      </c>
    </row>
    <row r="6026" spans="2:17" s="44" customFormat="1" x14ac:dyDescent="0.3">
      <c r="B6026" s="92">
        <v>5976</v>
      </c>
      <c r="C6026" s="93">
        <v>72154500</v>
      </c>
      <c r="D6026" s="94" t="s">
        <v>1162</v>
      </c>
      <c r="E6026" s="78">
        <v>23418</v>
      </c>
      <c r="F6026" s="35">
        <f t="shared" si="844"/>
        <v>24612</v>
      </c>
      <c r="G6026" s="36">
        <v>532661.85</v>
      </c>
      <c r="H6026" s="36">
        <v>541116.80000000005</v>
      </c>
      <c r="I6026" s="37">
        <v>589805.65</v>
      </c>
      <c r="J6026" s="38">
        <f t="shared" si="845"/>
        <v>24612</v>
      </c>
      <c r="K6026" s="38">
        <f t="shared" si="846"/>
        <v>422049.07499999995</v>
      </c>
      <c r="L6026" s="38">
        <f t="shared" si="847"/>
        <v>536889.32499999995</v>
      </c>
      <c r="M6026" s="39">
        <f t="shared" si="848"/>
        <v>254331.18304074372</v>
      </c>
      <c r="N6026" s="40">
        <f t="shared" si="849"/>
        <v>162435.99209674366</v>
      </c>
      <c r="O6026" s="41">
        <f t="shared" si="850"/>
        <v>0.63867902533493703</v>
      </c>
      <c r="P6026" s="42">
        <f t="shared" si="851"/>
        <v>24612</v>
      </c>
      <c r="Q6026" s="43" t="str">
        <f t="shared" si="852"/>
        <v>MEDIA GEO</v>
      </c>
    </row>
    <row r="6027" spans="2:17" s="44" customFormat="1" x14ac:dyDescent="0.3">
      <c r="B6027" s="92">
        <v>5977</v>
      </c>
      <c r="C6027" s="93">
        <v>72154500</v>
      </c>
      <c r="D6027" s="94" t="s">
        <v>955</v>
      </c>
      <c r="E6027" s="78">
        <v>21890</v>
      </c>
      <c r="F6027" s="35">
        <f t="shared" si="844"/>
        <v>23006</v>
      </c>
      <c r="G6027" s="36">
        <v>467063.1</v>
      </c>
      <c r="H6027" s="36">
        <v>479308.2</v>
      </c>
      <c r="I6027" s="37">
        <v>520416.75</v>
      </c>
      <c r="J6027" s="38">
        <f t="shared" si="845"/>
        <v>23006</v>
      </c>
      <c r="K6027" s="38">
        <f t="shared" si="846"/>
        <v>372448.51250000001</v>
      </c>
      <c r="L6027" s="38">
        <f t="shared" si="847"/>
        <v>473185.65</v>
      </c>
      <c r="M6027" s="39">
        <f t="shared" si="848"/>
        <v>227533.68451833972</v>
      </c>
      <c r="N6027" s="40">
        <f t="shared" si="849"/>
        <v>144622.91266330087</v>
      </c>
      <c r="O6027" s="41">
        <f t="shared" si="850"/>
        <v>0.63561099961726297</v>
      </c>
      <c r="P6027" s="42">
        <f t="shared" si="851"/>
        <v>23006</v>
      </c>
      <c r="Q6027" s="43" t="str">
        <f t="shared" si="852"/>
        <v>MEDIA GEO</v>
      </c>
    </row>
    <row r="6028" spans="2:17" s="44" customFormat="1" x14ac:dyDescent="0.3">
      <c r="B6028" s="92">
        <v>5978</v>
      </c>
      <c r="C6028" s="93">
        <v>72154500</v>
      </c>
      <c r="D6028" s="94" t="s">
        <v>956</v>
      </c>
      <c r="E6028" s="78">
        <v>12353</v>
      </c>
      <c r="F6028" s="35">
        <f t="shared" si="844"/>
        <v>12983</v>
      </c>
      <c r="G6028" s="36">
        <v>311083.84999999998</v>
      </c>
      <c r="H6028" s="36">
        <v>316331.75</v>
      </c>
      <c r="I6028" s="37">
        <v>346944.5</v>
      </c>
      <c r="J6028" s="38">
        <f t="shared" si="845"/>
        <v>12983</v>
      </c>
      <c r="K6028" s="38">
        <f t="shared" si="846"/>
        <v>246835.77499999999</v>
      </c>
      <c r="L6028" s="38">
        <f t="shared" si="847"/>
        <v>313707.8</v>
      </c>
      <c r="M6028" s="39">
        <f t="shared" si="848"/>
        <v>145098.80254025766</v>
      </c>
      <c r="N6028" s="40">
        <f t="shared" si="849"/>
        <v>93419.979878119091</v>
      </c>
      <c r="O6028" s="41">
        <f t="shared" si="850"/>
        <v>0.64383701479686384</v>
      </c>
      <c r="P6028" s="42">
        <f t="shared" si="851"/>
        <v>12983</v>
      </c>
      <c r="Q6028" s="43" t="str">
        <f t="shared" si="852"/>
        <v>MEDIA GEO</v>
      </c>
    </row>
    <row r="6029" spans="2:17" s="44" customFormat="1" x14ac:dyDescent="0.3">
      <c r="B6029" s="92">
        <v>5979</v>
      </c>
      <c r="C6029" s="93">
        <v>72154500</v>
      </c>
      <c r="D6029" s="94" t="s">
        <v>957</v>
      </c>
      <c r="E6029" s="78">
        <v>13697</v>
      </c>
      <c r="F6029" s="35">
        <f t="shared" si="844"/>
        <v>14396</v>
      </c>
      <c r="G6029" s="36">
        <v>470561.7</v>
      </c>
      <c r="H6029" s="36">
        <v>478142</v>
      </c>
      <c r="I6029" s="37">
        <v>520416.75</v>
      </c>
      <c r="J6029" s="38">
        <f t="shared" si="845"/>
        <v>14396</v>
      </c>
      <c r="K6029" s="38">
        <f t="shared" si="846"/>
        <v>370879.11249999999</v>
      </c>
      <c r="L6029" s="38">
        <f t="shared" si="847"/>
        <v>474351.85</v>
      </c>
      <c r="M6029" s="39">
        <f t="shared" si="848"/>
        <v>202624.3541294543</v>
      </c>
      <c r="N6029" s="40">
        <f t="shared" si="849"/>
        <v>133097.54561652002</v>
      </c>
      <c r="O6029" s="41">
        <f t="shared" si="850"/>
        <v>0.65686845092414492</v>
      </c>
      <c r="P6029" s="42">
        <f t="shared" si="851"/>
        <v>14396</v>
      </c>
      <c r="Q6029" s="43" t="str">
        <f t="shared" si="852"/>
        <v>MEDIA GEO</v>
      </c>
    </row>
    <row r="6030" spans="2:17" s="44" customFormat="1" x14ac:dyDescent="0.3">
      <c r="B6030" s="92">
        <v>5980</v>
      </c>
      <c r="C6030" s="93">
        <v>72154500</v>
      </c>
      <c r="D6030" s="94" t="s">
        <v>959</v>
      </c>
      <c r="E6030" s="78">
        <v>12648</v>
      </c>
      <c r="F6030" s="35">
        <f t="shared" si="844"/>
        <v>13293</v>
      </c>
      <c r="G6030" s="36">
        <v>312833.15000000002</v>
      </c>
      <c r="H6030" s="36">
        <v>316623.3</v>
      </c>
      <c r="I6030" s="37">
        <v>346944.5</v>
      </c>
      <c r="J6030" s="38">
        <f t="shared" si="845"/>
        <v>13293</v>
      </c>
      <c r="K6030" s="38">
        <f t="shared" si="846"/>
        <v>247423.48749999999</v>
      </c>
      <c r="L6030" s="38">
        <f t="shared" si="847"/>
        <v>314728.22499999998</v>
      </c>
      <c r="M6030" s="39">
        <f t="shared" si="848"/>
        <v>146195.72140670507</v>
      </c>
      <c r="N6030" s="40">
        <f t="shared" si="849"/>
        <v>93976.415544827687</v>
      </c>
      <c r="O6030" s="41">
        <f t="shared" si="850"/>
        <v>0.64281235210292265</v>
      </c>
      <c r="P6030" s="42">
        <f t="shared" si="851"/>
        <v>13293</v>
      </c>
      <c r="Q6030" s="43" t="str">
        <f t="shared" si="852"/>
        <v>MEDIA GEO</v>
      </c>
    </row>
    <row r="6031" spans="2:17" s="44" customFormat="1" x14ac:dyDescent="0.3">
      <c r="B6031" s="92">
        <v>5981</v>
      </c>
      <c r="C6031" s="93">
        <v>72154500</v>
      </c>
      <c r="D6031" s="94" t="s">
        <v>960</v>
      </c>
      <c r="E6031" s="78">
        <v>4603</v>
      </c>
      <c r="F6031" s="35">
        <f t="shared" si="844"/>
        <v>4838</v>
      </c>
      <c r="G6031" s="36">
        <v>568230.94999999995</v>
      </c>
      <c r="H6031" s="36">
        <v>567939.4</v>
      </c>
      <c r="I6031" s="37">
        <v>624500.1</v>
      </c>
      <c r="J6031" s="38">
        <f t="shared" si="845"/>
        <v>4838</v>
      </c>
      <c r="K6031" s="38">
        <f t="shared" si="846"/>
        <v>441377.11250000005</v>
      </c>
      <c r="L6031" s="38">
        <f t="shared" si="847"/>
        <v>568085.17500000005</v>
      </c>
      <c r="M6031" s="39">
        <f t="shared" si="848"/>
        <v>176708.0420500781</v>
      </c>
      <c r="N6031" s="40">
        <f t="shared" si="849"/>
        <v>121530.4722164273</v>
      </c>
      <c r="O6031" s="41">
        <f t="shared" si="850"/>
        <v>0.68774726269665876</v>
      </c>
      <c r="P6031" s="42">
        <f t="shared" si="851"/>
        <v>4838</v>
      </c>
      <c r="Q6031" s="43" t="str">
        <f t="shared" si="852"/>
        <v>MEDIA GEO</v>
      </c>
    </row>
    <row r="6032" spans="2:17" s="44" customFormat="1" x14ac:dyDescent="0.3">
      <c r="B6032" s="92">
        <v>5982</v>
      </c>
      <c r="C6032" s="93">
        <v>72154500</v>
      </c>
      <c r="D6032" s="94" t="s">
        <v>961</v>
      </c>
      <c r="E6032" s="78">
        <v>994</v>
      </c>
      <c r="F6032" s="35">
        <f t="shared" si="844"/>
        <v>1045</v>
      </c>
      <c r="G6032" s="36">
        <v>314582.45</v>
      </c>
      <c r="H6032" s="36">
        <v>318664.15000000002</v>
      </c>
      <c r="I6032" s="37">
        <v>346944.5</v>
      </c>
      <c r="J6032" s="38">
        <f t="shared" si="845"/>
        <v>1045</v>
      </c>
      <c r="K6032" s="38">
        <f t="shared" si="846"/>
        <v>245309.02500000002</v>
      </c>
      <c r="L6032" s="38">
        <f t="shared" si="847"/>
        <v>316623.30000000005</v>
      </c>
      <c r="M6032" s="39">
        <f t="shared" si="848"/>
        <v>77644.553871173775</v>
      </c>
      <c r="N6032" s="40">
        <f t="shared" si="849"/>
        <v>54164.063978171231</v>
      </c>
      <c r="O6032" s="41">
        <f t="shared" si="850"/>
        <v>0.69758999540443123</v>
      </c>
      <c r="P6032" s="42">
        <f t="shared" si="851"/>
        <v>1045</v>
      </c>
      <c r="Q6032" s="43" t="str">
        <f t="shared" si="852"/>
        <v>MEDIA GEO</v>
      </c>
    </row>
    <row r="6033" spans="2:17" s="44" customFormat="1" x14ac:dyDescent="0.3">
      <c r="B6033" s="92">
        <v>5983</v>
      </c>
      <c r="C6033" s="93">
        <v>72154500</v>
      </c>
      <c r="D6033" s="94" t="s">
        <v>962</v>
      </c>
      <c r="E6033" s="78">
        <v>5247</v>
      </c>
      <c r="F6033" s="35">
        <f t="shared" si="844"/>
        <v>5515</v>
      </c>
      <c r="G6033" s="36">
        <v>503506.85</v>
      </c>
      <c r="H6033" s="36">
        <v>514002.65</v>
      </c>
      <c r="I6033" s="37">
        <v>555111.19999999995</v>
      </c>
      <c r="J6033" s="38">
        <f t="shared" si="845"/>
        <v>5515</v>
      </c>
      <c r="K6033" s="38">
        <f t="shared" si="846"/>
        <v>394533.92499999999</v>
      </c>
      <c r="L6033" s="38">
        <f t="shared" si="847"/>
        <v>508754.75</v>
      </c>
      <c r="M6033" s="39">
        <f t="shared" si="848"/>
        <v>167773.76939511334</v>
      </c>
      <c r="N6033" s="40">
        <f t="shared" si="849"/>
        <v>114734.27614626888</v>
      </c>
      <c r="O6033" s="41">
        <f t="shared" si="850"/>
        <v>0.68386301720422982</v>
      </c>
      <c r="P6033" s="42">
        <f t="shared" si="851"/>
        <v>5515</v>
      </c>
      <c r="Q6033" s="43" t="str">
        <f t="shared" si="852"/>
        <v>MEDIA GEO</v>
      </c>
    </row>
    <row r="6034" spans="2:17" s="44" customFormat="1" x14ac:dyDescent="0.3">
      <c r="B6034" s="92">
        <v>5984</v>
      </c>
      <c r="C6034" s="93">
        <v>72154500</v>
      </c>
      <c r="D6034" s="94" t="s">
        <v>963</v>
      </c>
      <c r="E6034" s="78">
        <v>33230</v>
      </c>
      <c r="F6034" s="35">
        <f t="shared" si="844"/>
        <v>34925</v>
      </c>
      <c r="G6034" s="36">
        <v>476392.7</v>
      </c>
      <c r="H6034" s="36">
        <v>474351.85</v>
      </c>
      <c r="I6034" s="37">
        <v>520416.75</v>
      </c>
      <c r="J6034" s="38">
        <f t="shared" si="845"/>
        <v>34925</v>
      </c>
      <c r="K6034" s="38">
        <f t="shared" si="846"/>
        <v>376521.57500000001</v>
      </c>
      <c r="L6034" s="38">
        <f t="shared" si="847"/>
        <v>475372.27500000002</v>
      </c>
      <c r="M6034" s="39">
        <f t="shared" si="848"/>
        <v>253156.06962185501</v>
      </c>
      <c r="N6034" s="40">
        <f t="shared" si="849"/>
        <v>154312.66919520724</v>
      </c>
      <c r="O6034" s="41">
        <f t="shared" si="850"/>
        <v>0.609555478664634</v>
      </c>
      <c r="P6034" s="42">
        <f t="shared" si="851"/>
        <v>34925</v>
      </c>
      <c r="Q6034" s="43" t="str">
        <f t="shared" si="852"/>
        <v>MEDIA GEO</v>
      </c>
    </row>
    <row r="6035" spans="2:17" s="44" customFormat="1" x14ac:dyDescent="0.3">
      <c r="B6035" s="92">
        <v>5985</v>
      </c>
      <c r="C6035" s="93">
        <v>72154500</v>
      </c>
      <c r="D6035" s="94" t="s">
        <v>964</v>
      </c>
      <c r="E6035" s="78">
        <v>30542</v>
      </c>
      <c r="F6035" s="35">
        <f t="shared" si="844"/>
        <v>32100</v>
      </c>
      <c r="G6035" s="36">
        <v>469395.5</v>
      </c>
      <c r="H6035" s="36">
        <v>474060.3</v>
      </c>
      <c r="I6035" s="37">
        <v>520416.75</v>
      </c>
      <c r="J6035" s="38">
        <f t="shared" si="845"/>
        <v>32100</v>
      </c>
      <c r="K6035" s="38">
        <f t="shared" si="846"/>
        <v>373993.13750000001</v>
      </c>
      <c r="L6035" s="38">
        <f t="shared" si="847"/>
        <v>471727.9</v>
      </c>
      <c r="M6035" s="39">
        <f t="shared" si="848"/>
        <v>246920.53077926405</v>
      </c>
      <c r="N6035" s="40">
        <f t="shared" si="849"/>
        <v>151901.05405211105</v>
      </c>
      <c r="O6035" s="41">
        <f t="shared" si="850"/>
        <v>0.61518195175071866</v>
      </c>
      <c r="P6035" s="42">
        <f t="shared" si="851"/>
        <v>32100</v>
      </c>
      <c r="Q6035" s="43" t="str">
        <f t="shared" si="852"/>
        <v>MEDIA GEO</v>
      </c>
    </row>
    <row r="6036" spans="2:17" s="44" customFormat="1" x14ac:dyDescent="0.3">
      <c r="B6036" s="92">
        <v>5986</v>
      </c>
      <c r="C6036" s="93">
        <v>72154500</v>
      </c>
      <c r="D6036" s="94" t="s">
        <v>965</v>
      </c>
      <c r="E6036" s="78">
        <v>29033</v>
      </c>
      <c r="F6036" s="35">
        <f t="shared" si="844"/>
        <v>30514</v>
      </c>
      <c r="G6036" s="36">
        <v>620126.85</v>
      </c>
      <c r="H6036" s="36">
        <v>646366.35</v>
      </c>
      <c r="I6036" s="37">
        <v>693889</v>
      </c>
      <c r="J6036" s="38">
        <f t="shared" si="845"/>
        <v>30514</v>
      </c>
      <c r="K6036" s="38">
        <f t="shared" si="846"/>
        <v>497724.05</v>
      </c>
      <c r="L6036" s="38">
        <f t="shared" si="847"/>
        <v>633246.6</v>
      </c>
      <c r="M6036" s="39">
        <f t="shared" si="848"/>
        <v>303519.85411954729</v>
      </c>
      <c r="N6036" s="40">
        <f t="shared" si="849"/>
        <v>193044.29075155724</v>
      </c>
      <c r="O6036" s="41">
        <f t="shared" si="850"/>
        <v>0.63601865950924885</v>
      </c>
      <c r="P6036" s="42">
        <f t="shared" si="851"/>
        <v>30514</v>
      </c>
      <c r="Q6036" s="43" t="str">
        <f t="shared" si="852"/>
        <v>MEDIA GEO</v>
      </c>
    </row>
    <row r="6037" spans="2:17" s="44" customFormat="1" x14ac:dyDescent="0.3">
      <c r="B6037" s="92">
        <v>5987</v>
      </c>
      <c r="C6037" s="93">
        <v>72154500</v>
      </c>
      <c r="D6037" s="94" t="s">
        <v>1936</v>
      </c>
      <c r="E6037" s="78">
        <v>7530</v>
      </c>
      <c r="F6037" s="35">
        <f t="shared" si="844"/>
        <v>7914</v>
      </c>
      <c r="G6037" s="36">
        <v>628581.80000000005</v>
      </c>
      <c r="H6037" s="36">
        <v>645491.69999999995</v>
      </c>
      <c r="I6037" s="37">
        <v>693889</v>
      </c>
      <c r="J6037" s="38">
        <f t="shared" si="845"/>
        <v>7914</v>
      </c>
      <c r="K6037" s="38">
        <f t="shared" si="846"/>
        <v>493969.125</v>
      </c>
      <c r="L6037" s="38">
        <f t="shared" si="847"/>
        <v>637036.75</v>
      </c>
      <c r="M6037" s="39">
        <f t="shared" si="848"/>
        <v>217262.42783768012</v>
      </c>
      <c r="N6037" s="40">
        <f t="shared" si="849"/>
        <v>148031.69295476621</v>
      </c>
      <c r="O6037" s="41">
        <f t="shared" si="850"/>
        <v>0.68134971346892437</v>
      </c>
      <c r="P6037" s="42">
        <f t="shared" si="851"/>
        <v>7914</v>
      </c>
      <c r="Q6037" s="43" t="str">
        <f t="shared" si="852"/>
        <v>MEDIA GEO</v>
      </c>
    </row>
    <row r="6038" spans="2:17" s="44" customFormat="1" x14ac:dyDescent="0.3">
      <c r="B6038" s="92">
        <v>5988</v>
      </c>
      <c r="C6038" s="93">
        <v>72154500</v>
      </c>
      <c r="D6038" s="94" t="s">
        <v>967</v>
      </c>
      <c r="E6038" s="78">
        <v>16348</v>
      </c>
      <c r="F6038" s="35">
        <f t="shared" si="844"/>
        <v>17182</v>
      </c>
      <c r="G6038" s="36">
        <v>755697.6</v>
      </c>
      <c r="H6038" s="36">
        <v>767359.6</v>
      </c>
      <c r="I6038" s="37">
        <v>832666.8</v>
      </c>
      <c r="J6038" s="38">
        <f t="shared" si="845"/>
        <v>17182</v>
      </c>
      <c r="K6038" s="38">
        <f t="shared" si="846"/>
        <v>593226.5</v>
      </c>
      <c r="L6038" s="38">
        <f t="shared" si="847"/>
        <v>761528.6</v>
      </c>
      <c r="M6038" s="39">
        <f t="shared" si="848"/>
        <v>301802.60517267132</v>
      </c>
      <c r="N6038" s="40">
        <f t="shared" si="849"/>
        <v>201257.15998301483</v>
      </c>
      <c r="O6038" s="41">
        <f t="shared" si="850"/>
        <v>0.66685030723266592</v>
      </c>
      <c r="P6038" s="42">
        <f t="shared" si="851"/>
        <v>17182</v>
      </c>
      <c r="Q6038" s="43" t="str">
        <f t="shared" si="852"/>
        <v>MEDIA GEO</v>
      </c>
    </row>
    <row r="6039" spans="2:17" s="44" customFormat="1" x14ac:dyDescent="0.3">
      <c r="B6039" s="92">
        <v>5989</v>
      </c>
      <c r="C6039" s="93">
        <v>72154500</v>
      </c>
      <c r="D6039" s="94" t="s">
        <v>968</v>
      </c>
      <c r="E6039" s="78">
        <v>8487</v>
      </c>
      <c r="F6039" s="35">
        <f t="shared" si="844"/>
        <v>8920</v>
      </c>
      <c r="G6039" s="36">
        <v>873483.8</v>
      </c>
      <c r="H6039" s="36">
        <v>906137.4</v>
      </c>
      <c r="I6039" s="37">
        <v>971444.6</v>
      </c>
      <c r="J6039" s="38">
        <f t="shared" si="845"/>
        <v>8920</v>
      </c>
      <c r="K6039" s="38">
        <f t="shared" si="846"/>
        <v>689996.45000000007</v>
      </c>
      <c r="L6039" s="38">
        <f t="shared" si="847"/>
        <v>889810.60000000009</v>
      </c>
      <c r="M6039" s="39">
        <f t="shared" si="848"/>
        <v>287778.23913138901</v>
      </c>
      <c r="N6039" s="40">
        <f t="shared" si="849"/>
        <v>197182.551879545</v>
      </c>
      <c r="O6039" s="41">
        <f t="shared" si="850"/>
        <v>0.685189236249092</v>
      </c>
      <c r="P6039" s="42">
        <f t="shared" si="851"/>
        <v>8920</v>
      </c>
      <c r="Q6039" s="43" t="str">
        <f t="shared" si="852"/>
        <v>MEDIA GEO</v>
      </c>
    </row>
    <row r="6040" spans="2:17" s="44" customFormat="1" x14ac:dyDescent="0.3">
      <c r="B6040" s="92">
        <v>5990</v>
      </c>
      <c r="C6040" s="93">
        <v>72154500</v>
      </c>
      <c r="D6040" s="94" t="s">
        <v>969</v>
      </c>
      <c r="E6040" s="78">
        <v>24522</v>
      </c>
      <c r="F6040" s="35">
        <f t="shared" si="844"/>
        <v>25773</v>
      </c>
      <c r="G6040" s="36">
        <v>556568.94999999995</v>
      </c>
      <c r="H6040" s="36">
        <v>570563.35</v>
      </c>
      <c r="I6040" s="37">
        <v>624500.1</v>
      </c>
      <c r="J6040" s="38">
        <f t="shared" si="845"/>
        <v>25773</v>
      </c>
      <c r="K6040" s="38">
        <f t="shared" si="846"/>
        <v>444351.35</v>
      </c>
      <c r="L6040" s="38">
        <f t="shared" si="847"/>
        <v>563566.14999999991</v>
      </c>
      <c r="M6040" s="39">
        <f t="shared" si="848"/>
        <v>267380.71659886063</v>
      </c>
      <c r="N6040" s="40">
        <f t="shared" si="849"/>
        <v>170842.45479405194</v>
      </c>
      <c r="O6040" s="41">
        <f t="shared" si="850"/>
        <v>0.63894830175939454</v>
      </c>
      <c r="P6040" s="42">
        <f t="shared" si="851"/>
        <v>25773</v>
      </c>
      <c r="Q6040" s="43" t="str">
        <f t="shared" si="852"/>
        <v>MEDIA GEO</v>
      </c>
    </row>
    <row r="6041" spans="2:17" s="44" customFormat="1" x14ac:dyDescent="0.3">
      <c r="B6041" s="92">
        <v>5991</v>
      </c>
      <c r="C6041" s="93">
        <v>72154500</v>
      </c>
      <c r="D6041" s="94" t="s">
        <v>973</v>
      </c>
      <c r="E6041" s="78">
        <v>23712</v>
      </c>
      <c r="F6041" s="35">
        <f t="shared" si="844"/>
        <v>24921</v>
      </c>
      <c r="G6041" s="36">
        <v>1245793.1499999999</v>
      </c>
      <c r="H6041" s="36">
        <v>1288942.55</v>
      </c>
      <c r="I6041" s="37">
        <v>1387778</v>
      </c>
      <c r="J6041" s="38">
        <f t="shared" si="845"/>
        <v>24921</v>
      </c>
      <c r="K6041" s="38">
        <f t="shared" si="846"/>
        <v>986858.67500000005</v>
      </c>
      <c r="L6041" s="38">
        <f t="shared" si="847"/>
        <v>1267367.8500000001</v>
      </c>
      <c r="M6041" s="39">
        <f t="shared" si="848"/>
        <v>485446.35076643259</v>
      </c>
      <c r="N6041" s="40">
        <f t="shared" si="849"/>
        <v>325640.59843525791</v>
      </c>
      <c r="O6041" s="41">
        <f t="shared" si="850"/>
        <v>0.67080656373485947</v>
      </c>
      <c r="P6041" s="42">
        <f t="shared" si="851"/>
        <v>24921</v>
      </c>
      <c r="Q6041" s="43" t="str">
        <f t="shared" si="852"/>
        <v>MEDIA GEO</v>
      </c>
    </row>
    <row r="6042" spans="2:17" s="44" customFormat="1" x14ac:dyDescent="0.3">
      <c r="B6042" s="92">
        <v>5992</v>
      </c>
      <c r="C6042" s="93">
        <v>72154500</v>
      </c>
      <c r="D6042" s="94" t="s">
        <v>974</v>
      </c>
      <c r="E6042" s="78">
        <v>56132</v>
      </c>
      <c r="F6042" s="35">
        <f t="shared" si="844"/>
        <v>58995</v>
      </c>
      <c r="G6042" s="36">
        <v>1111097.05</v>
      </c>
      <c r="H6042" s="36">
        <v>1121009.75</v>
      </c>
      <c r="I6042" s="37">
        <v>1214305.75</v>
      </c>
      <c r="J6042" s="38">
        <f t="shared" si="845"/>
        <v>58995</v>
      </c>
      <c r="K6042" s="38">
        <f t="shared" si="846"/>
        <v>876351.88749999995</v>
      </c>
      <c r="L6042" s="38">
        <f t="shared" si="847"/>
        <v>1116053.3999999999</v>
      </c>
      <c r="M6042" s="39">
        <f t="shared" si="848"/>
        <v>546545.29546338529</v>
      </c>
      <c r="N6042" s="40">
        <f t="shared" si="849"/>
        <v>344750.12009166455</v>
      </c>
      <c r="O6042" s="41">
        <f t="shared" si="850"/>
        <v>0.63078050978257916</v>
      </c>
      <c r="P6042" s="42">
        <f t="shared" si="851"/>
        <v>58995</v>
      </c>
      <c r="Q6042" s="43" t="str">
        <f t="shared" si="852"/>
        <v>MEDIA GEO</v>
      </c>
    </row>
    <row r="6043" spans="2:17" s="44" customFormat="1" x14ac:dyDescent="0.3">
      <c r="B6043" s="92">
        <v>5993</v>
      </c>
      <c r="C6043" s="93">
        <v>72154500</v>
      </c>
      <c r="D6043" s="94" t="s">
        <v>975</v>
      </c>
      <c r="E6043" s="78">
        <v>8045</v>
      </c>
      <c r="F6043" s="35">
        <f t="shared" si="844"/>
        <v>8455</v>
      </c>
      <c r="G6043" s="36">
        <v>570854.9</v>
      </c>
      <c r="H6043" s="36">
        <v>579018.30000000005</v>
      </c>
      <c r="I6043" s="37">
        <v>624500.1</v>
      </c>
      <c r="J6043" s="38">
        <f t="shared" si="845"/>
        <v>8455</v>
      </c>
      <c r="K6043" s="38">
        <f t="shared" si="846"/>
        <v>445707.07500000007</v>
      </c>
      <c r="L6043" s="38">
        <f t="shared" si="847"/>
        <v>574936.60000000009</v>
      </c>
      <c r="M6043" s="39">
        <f t="shared" si="848"/>
        <v>204393.00881142213</v>
      </c>
      <c r="N6043" s="40">
        <f t="shared" si="849"/>
        <v>138549.09472274609</v>
      </c>
      <c r="O6043" s="41">
        <f t="shared" si="850"/>
        <v>0.6778563294724762</v>
      </c>
      <c r="P6043" s="42">
        <f t="shared" si="851"/>
        <v>8455</v>
      </c>
      <c r="Q6043" s="43" t="str">
        <f t="shared" si="852"/>
        <v>MEDIA GEO</v>
      </c>
    </row>
    <row r="6044" spans="2:17" s="44" customFormat="1" x14ac:dyDescent="0.3">
      <c r="B6044" s="92">
        <v>5994</v>
      </c>
      <c r="C6044" s="93">
        <v>72154500</v>
      </c>
      <c r="D6044" s="94" t="s">
        <v>976</v>
      </c>
      <c r="E6044" s="78">
        <v>24743</v>
      </c>
      <c r="F6044" s="35">
        <f t="shared" si="844"/>
        <v>26005</v>
      </c>
      <c r="G6044" s="36">
        <v>623333.9</v>
      </c>
      <c r="H6044" s="36">
        <v>642284.65</v>
      </c>
      <c r="I6044" s="37">
        <v>693889</v>
      </c>
      <c r="J6044" s="38">
        <f t="shared" si="845"/>
        <v>26005</v>
      </c>
      <c r="K6044" s="38">
        <f t="shared" si="846"/>
        <v>496378.13750000001</v>
      </c>
      <c r="L6044" s="38">
        <f t="shared" si="847"/>
        <v>632809.27500000002</v>
      </c>
      <c r="M6044" s="39">
        <f t="shared" si="848"/>
        <v>291540.42840030626</v>
      </c>
      <c r="N6044" s="40">
        <f t="shared" si="849"/>
        <v>187761.90206713151</v>
      </c>
      <c r="O6044" s="41">
        <f t="shared" si="850"/>
        <v>0.64403384154090881</v>
      </c>
      <c r="P6044" s="42">
        <f t="shared" si="851"/>
        <v>26005</v>
      </c>
      <c r="Q6044" s="43" t="str">
        <f t="shared" si="852"/>
        <v>MEDIA GEO</v>
      </c>
    </row>
    <row r="6045" spans="2:17" s="44" customFormat="1" x14ac:dyDescent="0.3">
      <c r="B6045" s="92">
        <v>5995</v>
      </c>
      <c r="C6045" s="93">
        <v>72154500</v>
      </c>
      <c r="D6045" s="94" t="s">
        <v>977</v>
      </c>
      <c r="E6045" s="78">
        <v>22773</v>
      </c>
      <c r="F6045" s="35">
        <f t="shared" si="844"/>
        <v>23934</v>
      </c>
      <c r="G6045" s="36">
        <v>760070.85</v>
      </c>
      <c r="H6045" s="36">
        <v>763569.45</v>
      </c>
      <c r="I6045" s="37">
        <v>832666.8</v>
      </c>
      <c r="J6045" s="38">
        <f t="shared" si="845"/>
        <v>23934</v>
      </c>
      <c r="K6045" s="38">
        <f t="shared" si="846"/>
        <v>595060.27499999991</v>
      </c>
      <c r="L6045" s="38">
        <f t="shared" si="847"/>
        <v>761820.14999999991</v>
      </c>
      <c r="M6045" s="39">
        <f t="shared" si="848"/>
        <v>327942.187434586</v>
      </c>
      <c r="N6045" s="40">
        <f t="shared" si="849"/>
        <v>214966.25087122674</v>
      </c>
      <c r="O6045" s="41">
        <f t="shared" si="850"/>
        <v>0.65550044827369347</v>
      </c>
      <c r="P6045" s="42">
        <f t="shared" si="851"/>
        <v>23934</v>
      </c>
      <c r="Q6045" s="43" t="str">
        <f t="shared" si="852"/>
        <v>MEDIA GEO</v>
      </c>
    </row>
    <row r="6046" spans="2:17" s="44" customFormat="1" x14ac:dyDescent="0.3">
      <c r="B6046" s="92">
        <v>5996</v>
      </c>
      <c r="C6046" s="93">
        <v>72154500</v>
      </c>
      <c r="D6046" s="94" t="s">
        <v>978</v>
      </c>
      <c r="E6046" s="78">
        <v>112264</v>
      </c>
      <c r="F6046" s="35">
        <f t="shared" si="844"/>
        <v>117989</v>
      </c>
      <c r="G6046" s="36">
        <v>2185458.7999999998</v>
      </c>
      <c r="H6046" s="36">
        <v>2239395.5499999998</v>
      </c>
      <c r="I6046" s="37">
        <v>2428611.5</v>
      </c>
      <c r="J6046" s="38">
        <f t="shared" si="845"/>
        <v>117989</v>
      </c>
      <c r="K6046" s="38">
        <f t="shared" si="846"/>
        <v>1742863.7124999999</v>
      </c>
      <c r="L6046" s="38">
        <f t="shared" si="847"/>
        <v>2212427.1749999998</v>
      </c>
      <c r="M6046" s="39">
        <f t="shared" si="848"/>
        <v>1088223.8766512976</v>
      </c>
      <c r="N6046" s="40">
        <f t="shared" si="849"/>
        <v>686059.66062382597</v>
      </c>
      <c r="O6046" s="41">
        <f t="shared" si="850"/>
        <v>0.63043981605603194</v>
      </c>
      <c r="P6046" s="42">
        <f t="shared" si="851"/>
        <v>117989</v>
      </c>
      <c r="Q6046" s="43" t="str">
        <f t="shared" si="852"/>
        <v>MEDIA GEO</v>
      </c>
    </row>
    <row r="6047" spans="2:17" s="44" customFormat="1" x14ac:dyDescent="0.3">
      <c r="B6047" s="92">
        <v>5997</v>
      </c>
      <c r="C6047" s="93">
        <v>72154500</v>
      </c>
      <c r="D6047" s="94" t="s">
        <v>979</v>
      </c>
      <c r="E6047" s="78">
        <v>82532</v>
      </c>
      <c r="F6047" s="35">
        <f t="shared" si="844"/>
        <v>86741</v>
      </c>
      <c r="G6047" s="36">
        <v>1893325.7</v>
      </c>
      <c r="H6047" s="36">
        <v>1934725.8</v>
      </c>
      <c r="I6047" s="37">
        <v>2081667</v>
      </c>
      <c r="J6047" s="38">
        <f t="shared" si="845"/>
        <v>86741</v>
      </c>
      <c r="K6047" s="38">
        <f t="shared" si="846"/>
        <v>1499114.875</v>
      </c>
      <c r="L6047" s="38">
        <f t="shared" si="847"/>
        <v>1914025.75</v>
      </c>
      <c r="M6047" s="39">
        <f t="shared" si="848"/>
        <v>901820.51132800267</v>
      </c>
      <c r="N6047" s="40">
        <f t="shared" si="849"/>
        <v>576348.24966624798</v>
      </c>
      <c r="O6047" s="41">
        <f t="shared" si="850"/>
        <v>0.63909419050308491</v>
      </c>
      <c r="P6047" s="42">
        <f t="shared" si="851"/>
        <v>86741</v>
      </c>
      <c r="Q6047" s="43" t="str">
        <f t="shared" si="852"/>
        <v>MEDIA GEO</v>
      </c>
    </row>
    <row r="6048" spans="2:17" s="44" customFormat="1" x14ac:dyDescent="0.3">
      <c r="B6048" s="92">
        <v>5998</v>
      </c>
      <c r="C6048" s="93">
        <v>72154500</v>
      </c>
      <c r="D6048" s="94" t="s">
        <v>1937</v>
      </c>
      <c r="E6048" s="78">
        <v>34335</v>
      </c>
      <c r="F6048" s="35">
        <f t="shared" si="844"/>
        <v>36086</v>
      </c>
      <c r="G6048" s="36">
        <v>3111713.15</v>
      </c>
      <c r="H6048" s="36">
        <v>3220752.85</v>
      </c>
      <c r="I6048" s="37">
        <v>3469445</v>
      </c>
      <c r="J6048" s="38">
        <f t="shared" si="845"/>
        <v>36086</v>
      </c>
      <c r="K6048" s="38">
        <f t="shared" si="846"/>
        <v>2459499.25</v>
      </c>
      <c r="L6048" s="38">
        <f t="shared" si="847"/>
        <v>3166233</v>
      </c>
      <c r="M6048" s="39">
        <f t="shared" si="848"/>
        <v>1058373.4255573049</v>
      </c>
      <c r="N6048" s="40">
        <f t="shared" si="849"/>
        <v>722866.37093330827</v>
      </c>
      <c r="O6048" s="41">
        <f t="shared" si="850"/>
        <v>0.68299746901966141</v>
      </c>
      <c r="P6048" s="42">
        <f t="shared" si="851"/>
        <v>36086</v>
      </c>
      <c r="Q6048" s="43" t="str">
        <f t="shared" si="852"/>
        <v>MEDIA GEO</v>
      </c>
    </row>
    <row r="6049" spans="2:17" s="44" customFormat="1" x14ac:dyDescent="0.3">
      <c r="B6049" s="92">
        <v>5999</v>
      </c>
      <c r="C6049" s="93">
        <v>72154500</v>
      </c>
      <c r="D6049" s="94" t="s">
        <v>1938</v>
      </c>
      <c r="E6049" s="78">
        <v>32291</v>
      </c>
      <c r="F6049" s="35">
        <f t="shared" si="844"/>
        <v>33938</v>
      </c>
      <c r="G6049" s="36">
        <v>2477300.35</v>
      </c>
      <c r="H6049" s="36">
        <v>2588964</v>
      </c>
      <c r="I6049" s="37">
        <v>2775556</v>
      </c>
      <c r="J6049" s="38">
        <f t="shared" si="845"/>
        <v>33938</v>
      </c>
      <c r="K6049" s="38">
        <f t="shared" si="846"/>
        <v>1968939.5874999999</v>
      </c>
      <c r="L6049" s="38">
        <f t="shared" si="847"/>
        <v>2533132.1749999998</v>
      </c>
      <c r="M6049" s="39">
        <f t="shared" si="848"/>
        <v>881627.70378723752</v>
      </c>
      <c r="N6049" s="40">
        <f t="shared" si="849"/>
        <v>599407.13788997137</v>
      </c>
      <c r="O6049" s="41">
        <f t="shared" si="850"/>
        <v>0.67988691293964354</v>
      </c>
      <c r="P6049" s="42">
        <f t="shared" si="851"/>
        <v>33938</v>
      </c>
      <c r="Q6049" s="43" t="str">
        <f t="shared" si="852"/>
        <v>MEDIA GEO</v>
      </c>
    </row>
    <row r="6050" spans="2:17" s="44" customFormat="1" x14ac:dyDescent="0.3">
      <c r="B6050" s="92">
        <v>6000</v>
      </c>
      <c r="C6050" s="93">
        <v>72154500</v>
      </c>
      <c r="D6050" s="94" t="s">
        <v>980</v>
      </c>
      <c r="E6050" s="78">
        <v>20951</v>
      </c>
      <c r="F6050" s="35">
        <f t="shared" si="844"/>
        <v>22020</v>
      </c>
      <c r="G6050" s="36">
        <v>774065.25</v>
      </c>
      <c r="H6050" s="36">
        <v>790100.5</v>
      </c>
      <c r="I6050" s="37">
        <v>867361.25</v>
      </c>
      <c r="J6050" s="38">
        <f t="shared" si="845"/>
        <v>22020</v>
      </c>
      <c r="K6050" s="38">
        <f t="shared" si="846"/>
        <v>613386.75</v>
      </c>
      <c r="L6050" s="38">
        <f t="shared" si="847"/>
        <v>782082.875</v>
      </c>
      <c r="M6050" s="39">
        <f t="shared" si="848"/>
        <v>328752.68580923497</v>
      </c>
      <c r="N6050" s="40">
        <f t="shared" si="849"/>
        <v>216892.76214727273</v>
      </c>
      <c r="O6050" s="41">
        <f t="shared" si="850"/>
        <v>0.6597444568806623</v>
      </c>
      <c r="P6050" s="42">
        <f t="shared" si="851"/>
        <v>22020</v>
      </c>
      <c r="Q6050" s="43" t="str">
        <f t="shared" si="852"/>
        <v>MEDIA GEO</v>
      </c>
    </row>
    <row r="6051" spans="2:17" s="44" customFormat="1" x14ac:dyDescent="0.3">
      <c r="B6051" s="92">
        <v>6001</v>
      </c>
      <c r="C6051" s="93">
        <v>72154500</v>
      </c>
      <c r="D6051" s="94" t="s">
        <v>981</v>
      </c>
      <c r="E6051" s="78">
        <v>84889</v>
      </c>
      <c r="F6051" s="35">
        <f t="shared" si="844"/>
        <v>89218</v>
      </c>
      <c r="G6051" s="36">
        <v>2182251.75</v>
      </c>
      <c r="H6051" s="36">
        <v>2264468.85</v>
      </c>
      <c r="I6051" s="37">
        <v>2428611.5</v>
      </c>
      <c r="J6051" s="38">
        <f t="shared" si="845"/>
        <v>89218</v>
      </c>
      <c r="K6051" s="38">
        <f t="shared" si="846"/>
        <v>1741137.5249999999</v>
      </c>
      <c r="L6051" s="38">
        <f t="shared" si="847"/>
        <v>2223360.2999999998</v>
      </c>
      <c r="M6051" s="39">
        <f t="shared" si="848"/>
        <v>1017232.9820369805</v>
      </c>
      <c r="N6051" s="40">
        <f t="shared" si="849"/>
        <v>656205.68684106111</v>
      </c>
      <c r="O6051" s="41">
        <f t="shared" si="850"/>
        <v>0.64508888172995305</v>
      </c>
      <c r="P6051" s="42">
        <f t="shared" si="851"/>
        <v>89218</v>
      </c>
      <c r="Q6051" s="43" t="str">
        <f t="shared" si="852"/>
        <v>MEDIA GEO</v>
      </c>
    </row>
    <row r="6052" spans="2:17" s="44" customFormat="1" x14ac:dyDescent="0.3">
      <c r="B6052" s="92">
        <v>6002</v>
      </c>
      <c r="C6052" s="93">
        <v>72154500</v>
      </c>
      <c r="D6052" s="94" t="s">
        <v>982</v>
      </c>
      <c r="E6052" s="78">
        <v>153503</v>
      </c>
      <c r="F6052" s="35">
        <f t="shared" si="844"/>
        <v>161332</v>
      </c>
      <c r="G6052" s="36">
        <v>9422312.9000000004</v>
      </c>
      <c r="H6052" s="36">
        <v>9655844.4499999993</v>
      </c>
      <c r="I6052" s="37">
        <v>10408335</v>
      </c>
      <c r="J6052" s="38">
        <f t="shared" si="845"/>
        <v>161332</v>
      </c>
      <c r="K6052" s="38">
        <f t="shared" si="846"/>
        <v>7411956.0875000004</v>
      </c>
      <c r="L6052" s="38">
        <f t="shared" si="847"/>
        <v>9539078.6750000007</v>
      </c>
      <c r="M6052" s="39">
        <f t="shared" si="848"/>
        <v>3515704.7092706119</v>
      </c>
      <c r="N6052" s="40">
        <f t="shared" si="849"/>
        <v>2371899.689352341</v>
      </c>
      <c r="O6052" s="41">
        <f t="shared" si="850"/>
        <v>0.67465839298102737</v>
      </c>
      <c r="P6052" s="42">
        <f t="shared" si="851"/>
        <v>161332</v>
      </c>
      <c r="Q6052" s="43" t="str">
        <f t="shared" si="852"/>
        <v>MEDIA GEO</v>
      </c>
    </row>
    <row r="6053" spans="2:17" s="44" customFormat="1" x14ac:dyDescent="0.3">
      <c r="B6053" s="92">
        <v>6003</v>
      </c>
      <c r="C6053" s="93">
        <v>72154500</v>
      </c>
      <c r="D6053" s="94" t="s">
        <v>983</v>
      </c>
      <c r="E6053" s="78">
        <v>65172</v>
      </c>
      <c r="F6053" s="35">
        <f t="shared" ref="F6053:F6116" si="853">ROUND(E6053*($C$5+1),0)</f>
        <v>68496</v>
      </c>
      <c r="G6053" s="36">
        <v>6235671.4000000004</v>
      </c>
      <c r="H6053" s="36">
        <v>6328675.8499999996</v>
      </c>
      <c r="I6053" s="37">
        <v>6938890</v>
      </c>
      <c r="J6053" s="38">
        <f t="shared" si="845"/>
        <v>68496</v>
      </c>
      <c r="K6053" s="38">
        <f t="shared" si="846"/>
        <v>4892933.3125</v>
      </c>
      <c r="L6053" s="38">
        <f t="shared" si="847"/>
        <v>6282173.625</v>
      </c>
      <c r="M6053" s="39">
        <f t="shared" si="848"/>
        <v>2081075.4291733801</v>
      </c>
      <c r="N6053" s="40">
        <f t="shared" si="849"/>
        <v>1423108.562045048</v>
      </c>
      <c r="O6053" s="41">
        <f t="shared" si="850"/>
        <v>0.68383324414642588</v>
      </c>
      <c r="P6053" s="42">
        <f t="shared" si="851"/>
        <v>68496</v>
      </c>
      <c r="Q6053" s="43" t="str">
        <f t="shared" si="852"/>
        <v>MEDIA GEO</v>
      </c>
    </row>
    <row r="6054" spans="2:17" s="44" customFormat="1" x14ac:dyDescent="0.3">
      <c r="B6054" s="92">
        <v>6004</v>
      </c>
      <c r="C6054" s="93">
        <v>72154500</v>
      </c>
      <c r="D6054" s="94" t="s">
        <v>984</v>
      </c>
      <c r="E6054" s="78">
        <v>51346</v>
      </c>
      <c r="F6054" s="35">
        <f t="shared" si="853"/>
        <v>53965</v>
      </c>
      <c r="G6054" s="36">
        <v>3134454.05</v>
      </c>
      <c r="H6054" s="36">
        <v>3167107.65</v>
      </c>
      <c r="I6054" s="37">
        <v>3469445</v>
      </c>
      <c r="J6054" s="38">
        <f t="shared" si="845"/>
        <v>53965</v>
      </c>
      <c r="K6054" s="38">
        <f t="shared" si="846"/>
        <v>2456242.9249999998</v>
      </c>
      <c r="L6054" s="38">
        <f t="shared" si="847"/>
        <v>3150780.8499999996</v>
      </c>
      <c r="M6054" s="39">
        <f t="shared" si="848"/>
        <v>1167613.8298468341</v>
      </c>
      <c r="N6054" s="40">
        <f t="shared" si="849"/>
        <v>787468.63944515993</v>
      </c>
      <c r="O6054" s="41">
        <f t="shared" si="850"/>
        <v>0.67442558431194577</v>
      </c>
      <c r="P6054" s="42">
        <f t="shared" si="851"/>
        <v>53965</v>
      </c>
      <c r="Q6054" s="43" t="str">
        <f t="shared" si="852"/>
        <v>MEDIA GEO</v>
      </c>
    </row>
    <row r="6055" spans="2:17" s="44" customFormat="1" x14ac:dyDescent="0.3">
      <c r="B6055" s="92">
        <v>6005</v>
      </c>
      <c r="C6055" s="93">
        <v>72154500</v>
      </c>
      <c r="D6055" s="94" t="s">
        <v>985</v>
      </c>
      <c r="E6055" s="78">
        <v>86141</v>
      </c>
      <c r="F6055" s="35">
        <f t="shared" si="853"/>
        <v>90534</v>
      </c>
      <c r="G6055" s="36">
        <v>1394483.65</v>
      </c>
      <c r="H6055" s="36">
        <v>1439382.35</v>
      </c>
      <c r="I6055" s="37">
        <v>1561250.25</v>
      </c>
      <c r="J6055" s="38">
        <f t="shared" si="845"/>
        <v>90534</v>
      </c>
      <c r="K6055" s="38">
        <f t="shared" si="846"/>
        <v>1121412.5625</v>
      </c>
      <c r="L6055" s="38">
        <f t="shared" si="847"/>
        <v>1416933</v>
      </c>
      <c r="M6055" s="39">
        <f t="shared" si="848"/>
        <v>729824.53184186411</v>
      </c>
      <c r="N6055" s="40">
        <f t="shared" si="849"/>
        <v>452046.67021373659</v>
      </c>
      <c r="O6055" s="41">
        <f t="shared" si="850"/>
        <v>0.61939089533329705</v>
      </c>
      <c r="P6055" s="42">
        <f t="shared" si="851"/>
        <v>90534</v>
      </c>
      <c r="Q6055" s="43" t="str">
        <f t="shared" si="852"/>
        <v>MEDIA GEO</v>
      </c>
    </row>
    <row r="6056" spans="2:17" s="44" customFormat="1" x14ac:dyDescent="0.3">
      <c r="B6056" s="92">
        <v>6006</v>
      </c>
      <c r="C6056" s="93">
        <v>72154500</v>
      </c>
      <c r="D6056" s="94" t="s">
        <v>986</v>
      </c>
      <c r="E6056" s="78">
        <v>90559</v>
      </c>
      <c r="F6056" s="35">
        <f t="shared" si="853"/>
        <v>95178</v>
      </c>
      <c r="G6056" s="36">
        <v>12296704.35</v>
      </c>
      <c r="H6056" s="36">
        <v>12524404.9</v>
      </c>
      <c r="I6056" s="37">
        <v>13530835.5</v>
      </c>
      <c r="J6056" s="38">
        <f t="shared" si="845"/>
        <v>95178</v>
      </c>
      <c r="K6056" s="38">
        <f t="shared" si="846"/>
        <v>9611780.6875</v>
      </c>
      <c r="L6056" s="38">
        <f t="shared" si="847"/>
        <v>12410554.625</v>
      </c>
      <c r="M6056" s="39">
        <f t="shared" si="848"/>
        <v>3752768.3300695233</v>
      </c>
      <c r="N6056" s="40">
        <f t="shared" si="849"/>
        <v>2586306.9251945023</v>
      </c>
      <c r="O6056" s="41">
        <f t="shared" si="850"/>
        <v>0.68917308443246983</v>
      </c>
      <c r="P6056" s="42">
        <f t="shared" si="851"/>
        <v>95178</v>
      </c>
      <c r="Q6056" s="43" t="str">
        <f t="shared" si="852"/>
        <v>MEDIA GEO</v>
      </c>
    </row>
    <row r="6057" spans="2:17" s="44" customFormat="1" x14ac:dyDescent="0.3">
      <c r="B6057" s="92">
        <v>6007</v>
      </c>
      <c r="C6057" s="93">
        <v>72154500</v>
      </c>
      <c r="D6057" s="94" t="s">
        <v>987</v>
      </c>
      <c r="E6057" s="78">
        <v>45786</v>
      </c>
      <c r="F6057" s="35">
        <f t="shared" si="853"/>
        <v>48121</v>
      </c>
      <c r="G6057" s="36">
        <v>2837073.05</v>
      </c>
      <c r="H6057" s="36">
        <v>2891009.8</v>
      </c>
      <c r="I6057" s="37">
        <v>3122500.5</v>
      </c>
      <c r="J6057" s="38">
        <f t="shared" si="845"/>
        <v>48121</v>
      </c>
      <c r="K6057" s="38">
        <f t="shared" si="846"/>
        <v>2224676.0874999999</v>
      </c>
      <c r="L6057" s="38">
        <f t="shared" si="847"/>
        <v>2864041.4249999998</v>
      </c>
      <c r="M6057" s="39">
        <f t="shared" si="848"/>
        <v>1053632.8696801055</v>
      </c>
      <c r="N6057" s="40">
        <f t="shared" si="849"/>
        <v>711004.26161436667</v>
      </c>
      <c r="O6057" s="41">
        <f t="shared" si="850"/>
        <v>0.67481214953955959</v>
      </c>
      <c r="P6057" s="42">
        <f t="shared" si="851"/>
        <v>48121</v>
      </c>
      <c r="Q6057" s="43" t="str">
        <f t="shared" si="852"/>
        <v>MEDIA GEO</v>
      </c>
    </row>
    <row r="6058" spans="2:17" s="44" customFormat="1" x14ac:dyDescent="0.3">
      <c r="B6058" s="92">
        <v>6008</v>
      </c>
      <c r="C6058" s="93">
        <v>72154500</v>
      </c>
      <c r="D6058" s="94" t="s">
        <v>988</v>
      </c>
      <c r="E6058" s="78">
        <v>31500</v>
      </c>
      <c r="F6058" s="35">
        <f t="shared" si="853"/>
        <v>33107</v>
      </c>
      <c r="G6058" s="36">
        <v>2808501.15</v>
      </c>
      <c r="H6058" s="36">
        <v>2900630.95</v>
      </c>
      <c r="I6058" s="37">
        <v>3122500.5</v>
      </c>
      <c r="J6058" s="38">
        <f t="shared" si="845"/>
        <v>33107</v>
      </c>
      <c r="K6058" s="38">
        <f t="shared" si="846"/>
        <v>2216184.9</v>
      </c>
      <c r="L6058" s="38">
        <f t="shared" si="847"/>
        <v>2854566.05</v>
      </c>
      <c r="M6058" s="39">
        <f t="shared" si="848"/>
        <v>957959.95963414467</v>
      </c>
      <c r="N6058" s="40">
        <f t="shared" si="849"/>
        <v>653969.79935775197</v>
      </c>
      <c r="O6058" s="41">
        <f t="shared" si="850"/>
        <v>0.68266924184128752</v>
      </c>
      <c r="P6058" s="42">
        <f t="shared" si="851"/>
        <v>33107</v>
      </c>
      <c r="Q6058" s="43" t="str">
        <f t="shared" si="852"/>
        <v>MEDIA GEO</v>
      </c>
    </row>
    <row r="6059" spans="2:17" s="44" customFormat="1" x14ac:dyDescent="0.3">
      <c r="B6059" s="92">
        <v>6009</v>
      </c>
      <c r="C6059" s="93">
        <v>72154500</v>
      </c>
      <c r="D6059" s="94" t="s">
        <v>989</v>
      </c>
      <c r="E6059" s="78">
        <v>35255</v>
      </c>
      <c r="F6059" s="35">
        <f t="shared" si="853"/>
        <v>37053</v>
      </c>
      <c r="G6059" s="36">
        <v>2529779.35</v>
      </c>
      <c r="H6059" s="36">
        <v>2534735.7000000002</v>
      </c>
      <c r="I6059" s="37">
        <v>2775556</v>
      </c>
      <c r="J6059" s="38">
        <f t="shared" si="845"/>
        <v>37053</v>
      </c>
      <c r="K6059" s="38">
        <f t="shared" si="846"/>
        <v>1969281.0125000002</v>
      </c>
      <c r="L6059" s="38">
        <f t="shared" si="847"/>
        <v>2532257.5250000004</v>
      </c>
      <c r="M6059" s="39">
        <f t="shared" si="848"/>
        <v>901150.18012964167</v>
      </c>
      <c r="N6059" s="40">
        <f t="shared" si="849"/>
        <v>611008.97567384329</v>
      </c>
      <c r="O6059" s="41">
        <f t="shared" si="850"/>
        <v>0.67803235148434637</v>
      </c>
      <c r="P6059" s="42">
        <f t="shared" si="851"/>
        <v>37053</v>
      </c>
      <c r="Q6059" s="43" t="str">
        <f t="shared" si="852"/>
        <v>MEDIA GEO</v>
      </c>
    </row>
    <row r="6060" spans="2:17" s="44" customFormat="1" x14ac:dyDescent="0.3">
      <c r="B6060" s="92">
        <v>6010</v>
      </c>
      <c r="C6060" s="93">
        <v>72154500</v>
      </c>
      <c r="D6060" s="94" t="s">
        <v>990</v>
      </c>
      <c r="E6060" s="78">
        <v>45399</v>
      </c>
      <c r="F6060" s="35">
        <f t="shared" si="853"/>
        <v>47714</v>
      </c>
      <c r="G6060" s="36">
        <v>3093345.5</v>
      </c>
      <c r="H6060" s="36">
        <v>3229790.9</v>
      </c>
      <c r="I6060" s="37">
        <v>3469445</v>
      </c>
      <c r="J6060" s="38">
        <f t="shared" si="845"/>
        <v>47714</v>
      </c>
      <c r="K6060" s="38">
        <f t="shared" si="846"/>
        <v>2460073.85</v>
      </c>
      <c r="L6060" s="38">
        <f t="shared" si="847"/>
        <v>3161568.2</v>
      </c>
      <c r="M6060" s="39">
        <f t="shared" si="848"/>
        <v>1134036.8510875599</v>
      </c>
      <c r="N6060" s="40">
        <f t="shared" si="849"/>
        <v>768146.25456191774</v>
      </c>
      <c r="O6060" s="41">
        <f t="shared" si="850"/>
        <v>0.67735563780423258</v>
      </c>
      <c r="P6060" s="42">
        <f t="shared" si="851"/>
        <v>47714</v>
      </c>
      <c r="Q6060" s="43" t="str">
        <f t="shared" si="852"/>
        <v>MEDIA GEO</v>
      </c>
    </row>
    <row r="6061" spans="2:17" s="44" customFormat="1" x14ac:dyDescent="0.3">
      <c r="B6061" s="92">
        <v>6011</v>
      </c>
      <c r="C6061" s="93">
        <v>72154500</v>
      </c>
      <c r="D6061" s="94" t="s">
        <v>991</v>
      </c>
      <c r="E6061" s="78">
        <v>43006</v>
      </c>
      <c r="F6061" s="35">
        <f t="shared" si="853"/>
        <v>45199</v>
      </c>
      <c r="G6061" s="36">
        <v>2499166.6</v>
      </c>
      <c r="H6061" s="36">
        <v>2556893.5</v>
      </c>
      <c r="I6061" s="37">
        <v>2775556</v>
      </c>
      <c r="J6061" s="38">
        <f t="shared" si="845"/>
        <v>45199</v>
      </c>
      <c r="K6061" s="38">
        <f t="shared" si="846"/>
        <v>1969203.7749999999</v>
      </c>
      <c r="L6061" s="38">
        <f t="shared" si="847"/>
        <v>2528030.0499999998</v>
      </c>
      <c r="M6061" s="39">
        <f t="shared" si="848"/>
        <v>946229.89937869064</v>
      </c>
      <c r="N6061" s="40">
        <f t="shared" si="849"/>
        <v>637125.05900928599</v>
      </c>
      <c r="O6061" s="41">
        <f t="shared" si="850"/>
        <v>0.67333008545558781</v>
      </c>
      <c r="P6061" s="42">
        <f t="shared" si="851"/>
        <v>45199</v>
      </c>
      <c r="Q6061" s="43" t="str">
        <f t="shared" si="852"/>
        <v>MEDIA GEO</v>
      </c>
    </row>
    <row r="6062" spans="2:17" s="44" customFormat="1" ht="20.399999999999999" x14ac:dyDescent="0.3">
      <c r="B6062" s="92">
        <v>6012</v>
      </c>
      <c r="C6062" s="93">
        <v>72154500</v>
      </c>
      <c r="D6062" s="94" t="s">
        <v>1939</v>
      </c>
      <c r="E6062" s="78">
        <v>60827</v>
      </c>
      <c r="F6062" s="35">
        <f t="shared" si="853"/>
        <v>63929</v>
      </c>
      <c r="G6062" s="36">
        <v>2481090.5</v>
      </c>
      <c r="H6062" s="36">
        <v>2539400.5</v>
      </c>
      <c r="I6062" s="37">
        <v>2775556</v>
      </c>
      <c r="J6062" s="38">
        <f t="shared" si="845"/>
        <v>63929</v>
      </c>
      <c r="K6062" s="38">
        <f t="shared" si="846"/>
        <v>1964994</v>
      </c>
      <c r="L6062" s="38">
        <f t="shared" si="847"/>
        <v>2510245.5</v>
      </c>
      <c r="M6062" s="39">
        <f t="shared" si="848"/>
        <v>1028265.88642149</v>
      </c>
      <c r="N6062" s="40">
        <f t="shared" si="849"/>
        <v>681889.15173695702</v>
      </c>
      <c r="O6062" s="41">
        <f t="shared" si="850"/>
        <v>0.66314477679506345</v>
      </c>
      <c r="P6062" s="42">
        <f t="shared" si="851"/>
        <v>63929</v>
      </c>
      <c r="Q6062" s="43" t="str">
        <f t="shared" si="852"/>
        <v>MEDIA GEO</v>
      </c>
    </row>
    <row r="6063" spans="2:17" s="44" customFormat="1" ht="20.399999999999999" x14ac:dyDescent="0.3">
      <c r="B6063" s="92">
        <v>6013</v>
      </c>
      <c r="C6063" s="93">
        <v>72154500</v>
      </c>
      <c r="D6063" s="94" t="s">
        <v>1940</v>
      </c>
      <c r="E6063" s="78">
        <v>62300</v>
      </c>
      <c r="F6063" s="35">
        <f t="shared" si="853"/>
        <v>65477</v>
      </c>
      <c r="G6063" s="36">
        <v>2364178.9500000002</v>
      </c>
      <c r="H6063" s="36">
        <v>2375549.4</v>
      </c>
      <c r="I6063" s="37">
        <v>2602083.75</v>
      </c>
      <c r="J6063" s="38">
        <f t="shared" si="845"/>
        <v>65477</v>
      </c>
      <c r="K6063" s="38">
        <f t="shared" si="846"/>
        <v>1851822.2749999999</v>
      </c>
      <c r="L6063" s="38">
        <f t="shared" si="847"/>
        <v>2369864.1749999998</v>
      </c>
      <c r="M6063" s="39">
        <f t="shared" si="848"/>
        <v>989039.4481503698</v>
      </c>
      <c r="N6063" s="40">
        <f t="shared" si="849"/>
        <v>653057.26993637567</v>
      </c>
      <c r="O6063" s="41">
        <f t="shared" si="850"/>
        <v>0.66029446161897409</v>
      </c>
      <c r="P6063" s="42">
        <f t="shared" si="851"/>
        <v>65477</v>
      </c>
      <c r="Q6063" s="43" t="str">
        <f t="shared" si="852"/>
        <v>MEDIA GEO</v>
      </c>
    </row>
    <row r="6064" spans="2:17" s="44" customFormat="1" x14ac:dyDescent="0.3">
      <c r="B6064" s="92">
        <v>6014</v>
      </c>
      <c r="C6064" s="93">
        <v>72154500</v>
      </c>
      <c r="D6064" s="94" t="s">
        <v>994</v>
      </c>
      <c r="E6064" s="78">
        <v>46283</v>
      </c>
      <c r="F6064" s="35">
        <f t="shared" si="853"/>
        <v>48643</v>
      </c>
      <c r="G6064" s="36">
        <v>1556877</v>
      </c>
      <c r="H6064" s="36">
        <v>1607315.15</v>
      </c>
      <c r="I6064" s="37">
        <v>1734722.5</v>
      </c>
      <c r="J6064" s="38">
        <f t="shared" si="845"/>
        <v>48643</v>
      </c>
      <c r="K6064" s="38">
        <f t="shared" si="846"/>
        <v>1236889.4125000001</v>
      </c>
      <c r="L6064" s="38">
        <f t="shared" si="847"/>
        <v>1582096.075</v>
      </c>
      <c r="M6064" s="39">
        <f t="shared" si="848"/>
        <v>677877.82299670612</v>
      </c>
      <c r="N6064" s="40">
        <f t="shared" si="849"/>
        <v>444936.21029968787</v>
      </c>
      <c r="O6064" s="41">
        <f t="shared" si="850"/>
        <v>0.65636637636668915</v>
      </c>
      <c r="P6064" s="42">
        <f t="shared" si="851"/>
        <v>48643</v>
      </c>
      <c r="Q6064" s="43" t="str">
        <f t="shared" si="852"/>
        <v>MEDIA GEO</v>
      </c>
    </row>
    <row r="6065" spans="2:17" s="44" customFormat="1" x14ac:dyDescent="0.3">
      <c r="B6065" s="92">
        <v>6015</v>
      </c>
      <c r="C6065" s="93">
        <v>72154500</v>
      </c>
      <c r="D6065" s="94" t="s">
        <v>995</v>
      </c>
      <c r="E6065" s="78">
        <v>54659</v>
      </c>
      <c r="F6065" s="35">
        <f t="shared" si="853"/>
        <v>57447</v>
      </c>
      <c r="G6065" s="36">
        <v>1574953.1</v>
      </c>
      <c r="H6065" s="36">
        <v>1612854.6</v>
      </c>
      <c r="I6065" s="37">
        <v>1734722.5</v>
      </c>
      <c r="J6065" s="38">
        <f t="shared" si="845"/>
        <v>57447</v>
      </c>
      <c r="K6065" s="38">
        <f t="shared" si="846"/>
        <v>1244994.3</v>
      </c>
      <c r="L6065" s="38">
        <f t="shared" si="847"/>
        <v>1593903.85</v>
      </c>
      <c r="M6065" s="39">
        <f t="shared" si="848"/>
        <v>709316.48299587413</v>
      </c>
      <c r="N6065" s="40">
        <f t="shared" si="849"/>
        <v>460941.33187495143</v>
      </c>
      <c r="O6065" s="41">
        <f t="shared" si="850"/>
        <v>0.64983874324774793</v>
      </c>
      <c r="P6065" s="42">
        <f t="shared" si="851"/>
        <v>57447</v>
      </c>
      <c r="Q6065" s="43" t="str">
        <f t="shared" si="852"/>
        <v>MEDIA GEO</v>
      </c>
    </row>
    <row r="6066" spans="2:17" s="44" customFormat="1" x14ac:dyDescent="0.3">
      <c r="B6066" s="92">
        <v>6016</v>
      </c>
      <c r="C6066" s="93">
        <v>72154500</v>
      </c>
      <c r="D6066" s="94" t="s">
        <v>996</v>
      </c>
      <c r="E6066" s="78">
        <v>46577</v>
      </c>
      <c r="F6066" s="35">
        <f t="shared" si="853"/>
        <v>48952</v>
      </c>
      <c r="G6066" s="36">
        <v>2837656.15</v>
      </c>
      <c r="H6066" s="36">
        <v>2907919.7</v>
      </c>
      <c r="I6066" s="37">
        <v>3122500.5</v>
      </c>
      <c r="J6066" s="38">
        <f t="shared" si="845"/>
        <v>48952</v>
      </c>
      <c r="K6066" s="38">
        <f t="shared" si="846"/>
        <v>2229257.0874999999</v>
      </c>
      <c r="L6066" s="38">
        <f t="shared" si="847"/>
        <v>2872787.9249999998</v>
      </c>
      <c r="M6066" s="39">
        <f t="shared" si="848"/>
        <v>1059750.8751582562</v>
      </c>
      <c r="N6066" s="40">
        <f t="shared" si="849"/>
        <v>714742.73904013727</v>
      </c>
      <c r="O6066" s="41">
        <f t="shared" si="850"/>
        <v>0.67444411304062601</v>
      </c>
      <c r="P6066" s="42">
        <f t="shared" si="851"/>
        <v>48952</v>
      </c>
      <c r="Q6066" s="43" t="str">
        <f t="shared" si="852"/>
        <v>MEDIA GEO</v>
      </c>
    </row>
    <row r="6067" spans="2:17" s="44" customFormat="1" x14ac:dyDescent="0.3">
      <c r="B6067" s="92">
        <v>6017</v>
      </c>
      <c r="C6067" s="93">
        <v>72154500</v>
      </c>
      <c r="D6067" s="94" t="s">
        <v>997</v>
      </c>
      <c r="E6067" s="78">
        <v>53868</v>
      </c>
      <c r="F6067" s="35">
        <f t="shared" si="853"/>
        <v>56615</v>
      </c>
      <c r="G6067" s="36">
        <v>2481382.0499999998</v>
      </c>
      <c r="H6067" s="36">
        <v>2565640</v>
      </c>
      <c r="I6067" s="37">
        <v>2775556</v>
      </c>
      <c r="J6067" s="38">
        <f t="shared" si="845"/>
        <v>56615</v>
      </c>
      <c r="K6067" s="38">
        <f t="shared" si="846"/>
        <v>1969798.2625</v>
      </c>
      <c r="L6067" s="38">
        <f t="shared" si="847"/>
        <v>2523511.0249999999</v>
      </c>
      <c r="M6067" s="39">
        <f t="shared" si="848"/>
        <v>1000098.3597430545</v>
      </c>
      <c r="N6067" s="40">
        <f t="shared" si="849"/>
        <v>667143.4816109807</v>
      </c>
      <c r="O6067" s="41">
        <f t="shared" si="850"/>
        <v>0.66707786800328661</v>
      </c>
      <c r="P6067" s="42">
        <f t="shared" si="851"/>
        <v>56615</v>
      </c>
      <c r="Q6067" s="43" t="str">
        <f t="shared" si="852"/>
        <v>MEDIA GEO</v>
      </c>
    </row>
    <row r="6068" spans="2:17" s="44" customFormat="1" x14ac:dyDescent="0.3">
      <c r="B6068" s="92">
        <v>6018</v>
      </c>
      <c r="C6068" s="93">
        <v>72154500</v>
      </c>
      <c r="D6068" s="94" t="s">
        <v>998</v>
      </c>
      <c r="E6068" s="78">
        <v>60274</v>
      </c>
      <c r="F6068" s="35">
        <f t="shared" si="853"/>
        <v>63348</v>
      </c>
      <c r="G6068" s="100">
        <v>6224009.4000000004</v>
      </c>
      <c r="H6068" s="100">
        <v>6315264.5499999998</v>
      </c>
      <c r="I6068" s="101">
        <v>6938890</v>
      </c>
      <c r="J6068" s="38">
        <f t="shared" si="845"/>
        <v>63348</v>
      </c>
      <c r="K6068" s="38">
        <f t="shared" si="846"/>
        <v>4885377.9874999998</v>
      </c>
      <c r="L6068" s="38">
        <f t="shared" si="847"/>
        <v>6269636.9749999996</v>
      </c>
      <c r="M6068" s="39">
        <f t="shared" si="848"/>
        <v>2038783.8030615761</v>
      </c>
      <c r="N6068" s="40">
        <f t="shared" si="849"/>
        <v>1396844.0521435337</v>
      </c>
      <c r="O6068" s="41">
        <f t="shared" si="850"/>
        <v>0.68513593743776946</v>
      </c>
      <c r="P6068" s="42">
        <f t="shared" si="851"/>
        <v>63348</v>
      </c>
      <c r="Q6068" s="43" t="str">
        <f t="shared" si="852"/>
        <v>MEDIA GEO</v>
      </c>
    </row>
    <row r="6069" spans="2:17" s="44" customFormat="1" x14ac:dyDescent="0.3">
      <c r="B6069" s="92">
        <v>6019</v>
      </c>
      <c r="C6069" s="93">
        <v>72154500</v>
      </c>
      <c r="D6069" s="94" t="s">
        <v>999</v>
      </c>
      <c r="E6069" s="78">
        <v>61011</v>
      </c>
      <c r="F6069" s="35">
        <f t="shared" si="853"/>
        <v>64123</v>
      </c>
      <c r="G6069" s="36">
        <v>6331591.3499999996</v>
      </c>
      <c r="H6069" s="36">
        <v>6356373.0999999996</v>
      </c>
      <c r="I6069" s="37">
        <v>6938890</v>
      </c>
      <c r="J6069" s="38">
        <f t="shared" si="845"/>
        <v>64123</v>
      </c>
      <c r="K6069" s="38">
        <f t="shared" si="846"/>
        <v>4922744.3624999998</v>
      </c>
      <c r="L6069" s="38">
        <f t="shared" si="847"/>
        <v>6343982.2249999996</v>
      </c>
      <c r="M6069" s="39">
        <f t="shared" si="848"/>
        <v>2057105.3013871221</v>
      </c>
      <c r="N6069" s="40">
        <f t="shared" si="849"/>
        <v>1409251.3000956059</v>
      </c>
      <c r="O6069" s="41">
        <f t="shared" si="850"/>
        <v>0.68506522206001641</v>
      </c>
      <c r="P6069" s="42">
        <f t="shared" si="851"/>
        <v>64123</v>
      </c>
      <c r="Q6069" s="43" t="str">
        <f t="shared" si="852"/>
        <v>MEDIA GEO</v>
      </c>
    </row>
    <row r="6070" spans="2:17" s="44" customFormat="1" x14ac:dyDescent="0.3">
      <c r="B6070" s="92">
        <v>6020</v>
      </c>
      <c r="C6070" s="93">
        <v>72154500</v>
      </c>
      <c r="D6070" s="94" t="s">
        <v>1000</v>
      </c>
      <c r="E6070" s="78">
        <v>21356</v>
      </c>
      <c r="F6070" s="35">
        <f t="shared" si="853"/>
        <v>22445</v>
      </c>
      <c r="G6070" s="36">
        <v>1090688.55</v>
      </c>
      <c r="H6070" s="36">
        <v>1126840.75</v>
      </c>
      <c r="I6070" s="37">
        <v>1214305.75</v>
      </c>
      <c r="J6070" s="38">
        <f t="shared" si="845"/>
        <v>22445</v>
      </c>
      <c r="K6070" s="38">
        <f t="shared" si="846"/>
        <v>863570.01249999995</v>
      </c>
      <c r="L6070" s="38">
        <f t="shared" si="847"/>
        <v>1108764.6499999999</v>
      </c>
      <c r="M6070" s="39">
        <f t="shared" si="848"/>
        <v>427811.78088324884</v>
      </c>
      <c r="N6070" s="40">
        <f t="shared" si="849"/>
        <v>286637.59963030659</v>
      </c>
      <c r="O6070" s="41">
        <f t="shared" si="850"/>
        <v>0.67000866371309886</v>
      </c>
      <c r="P6070" s="42">
        <f t="shared" si="851"/>
        <v>22445</v>
      </c>
      <c r="Q6070" s="43" t="str">
        <f t="shared" si="852"/>
        <v>MEDIA GEO</v>
      </c>
    </row>
    <row r="6071" spans="2:17" s="44" customFormat="1" x14ac:dyDescent="0.3">
      <c r="B6071" s="92">
        <v>6021</v>
      </c>
      <c r="C6071" s="93">
        <v>72154500</v>
      </c>
      <c r="D6071" s="94" t="s">
        <v>1001</v>
      </c>
      <c r="E6071" s="78">
        <v>30303</v>
      </c>
      <c r="F6071" s="35">
        <f t="shared" si="853"/>
        <v>31848</v>
      </c>
      <c r="G6071" s="36">
        <v>1254539.6499999999</v>
      </c>
      <c r="H6071" s="36">
        <v>1262994.6000000001</v>
      </c>
      <c r="I6071" s="37">
        <v>1387778</v>
      </c>
      <c r="J6071" s="38">
        <f t="shared" si="845"/>
        <v>31848</v>
      </c>
      <c r="K6071" s="38">
        <f t="shared" si="846"/>
        <v>984290.0625</v>
      </c>
      <c r="L6071" s="38">
        <f t="shared" si="847"/>
        <v>1258767.125</v>
      </c>
      <c r="M6071" s="39">
        <f t="shared" si="848"/>
        <v>514424.9359189907</v>
      </c>
      <c r="N6071" s="40">
        <f t="shared" si="849"/>
        <v>341233.4238325443</v>
      </c>
      <c r="O6071" s="41">
        <f t="shared" si="850"/>
        <v>0.66332986604343025</v>
      </c>
      <c r="P6071" s="42">
        <f t="shared" si="851"/>
        <v>31848</v>
      </c>
      <c r="Q6071" s="43" t="str">
        <f t="shared" si="852"/>
        <v>MEDIA GEO</v>
      </c>
    </row>
    <row r="6072" spans="2:17" s="44" customFormat="1" x14ac:dyDescent="0.3">
      <c r="B6072" s="92">
        <v>6022</v>
      </c>
      <c r="C6072" s="93">
        <v>72154500</v>
      </c>
      <c r="D6072" s="94" t="s">
        <v>1002</v>
      </c>
      <c r="E6072" s="78">
        <v>16698</v>
      </c>
      <c r="F6072" s="35">
        <f t="shared" si="853"/>
        <v>17550</v>
      </c>
      <c r="G6072" s="36">
        <v>1262119.95</v>
      </c>
      <c r="H6072" s="36">
        <v>1273490.3999999999</v>
      </c>
      <c r="I6072" s="37">
        <v>1387778</v>
      </c>
      <c r="J6072" s="38">
        <f t="shared" si="845"/>
        <v>17550</v>
      </c>
      <c r="K6072" s="38">
        <f t="shared" si="846"/>
        <v>985234.58749999991</v>
      </c>
      <c r="L6072" s="38">
        <f t="shared" si="847"/>
        <v>1267805.1749999998</v>
      </c>
      <c r="M6072" s="39">
        <f t="shared" si="848"/>
        <v>444808.7855891764</v>
      </c>
      <c r="N6072" s="40">
        <f t="shared" si="849"/>
        <v>302117.58461163577</v>
      </c>
      <c r="O6072" s="41">
        <f t="shared" si="850"/>
        <v>0.67920777286685685</v>
      </c>
      <c r="P6072" s="42">
        <f t="shared" si="851"/>
        <v>17550</v>
      </c>
      <c r="Q6072" s="43" t="str">
        <f t="shared" si="852"/>
        <v>MEDIA GEO</v>
      </c>
    </row>
    <row r="6073" spans="2:17" s="44" customFormat="1" x14ac:dyDescent="0.3">
      <c r="B6073" s="92">
        <v>6023</v>
      </c>
      <c r="C6073" s="93">
        <v>72154500</v>
      </c>
      <c r="D6073" s="94" t="s">
        <v>1003</v>
      </c>
      <c r="E6073" s="78">
        <v>58526</v>
      </c>
      <c r="F6073" s="35">
        <f t="shared" si="853"/>
        <v>61511</v>
      </c>
      <c r="G6073" s="36">
        <v>2509662.4</v>
      </c>
      <c r="H6073" s="36">
        <v>2573511.85</v>
      </c>
      <c r="I6073" s="37">
        <v>2775556</v>
      </c>
      <c r="J6073" s="38">
        <f t="shared" si="845"/>
        <v>61511</v>
      </c>
      <c r="K6073" s="38">
        <f t="shared" si="846"/>
        <v>1980060.3125</v>
      </c>
      <c r="L6073" s="38">
        <f t="shared" si="847"/>
        <v>2541587.125</v>
      </c>
      <c r="M6073" s="39">
        <f t="shared" si="848"/>
        <v>1024733.807626561</v>
      </c>
      <c r="N6073" s="40">
        <f t="shared" si="849"/>
        <v>681101.37906628672</v>
      </c>
      <c r="O6073" s="41">
        <f t="shared" si="850"/>
        <v>0.66466176288632539</v>
      </c>
      <c r="P6073" s="42">
        <f t="shared" si="851"/>
        <v>61511</v>
      </c>
      <c r="Q6073" s="43" t="str">
        <f t="shared" si="852"/>
        <v>MEDIA GEO</v>
      </c>
    </row>
    <row r="6074" spans="2:17" s="44" customFormat="1" x14ac:dyDescent="0.3">
      <c r="B6074" s="92">
        <v>6024</v>
      </c>
      <c r="C6074" s="93">
        <v>72154500</v>
      </c>
      <c r="D6074" s="94" t="s">
        <v>1004</v>
      </c>
      <c r="E6074" s="78">
        <v>28867</v>
      </c>
      <c r="F6074" s="35">
        <f t="shared" si="853"/>
        <v>30339</v>
      </c>
      <c r="G6074" s="36">
        <v>2517534.25</v>
      </c>
      <c r="H6074" s="36">
        <v>2573511.85</v>
      </c>
      <c r="I6074" s="37">
        <v>2775556</v>
      </c>
      <c r="J6074" s="38">
        <f t="shared" si="845"/>
        <v>30339</v>
      </c>
      <c r="K6074" s="38">
        <f t="shared" si="846"/>
        <v>1974235.2749999999</v>
      </c>
      <c r="L6074" s="38">
        <f t="shared" si="847"/>
        <v>2545523.0499999998</v>
      </c>
      <c r="M6074" s="39">
        <f t="shared" si="848"/>
        <v>859435.33230798435</v>
      </c>
      <c r="N6074" s="40">
        <f t="shared" si="849"/>
        <v>586259.63883187098</v>
      </c>
      <c r="O6074" s="41">
        <f t="shared" si="850"/>
        <v>0.68214514436762874</v>
      </c>
      <c r="P6074" s="42">
        <f t="shared" si="851"/>
        <v>30339</v>
      </c>
      <c r="Q6074" s="43" t="str">
        <f t="shared" si="852"/>
        <v>MEDIA GEO</v>
      </c>
    </row>
    <row r="6075" spans="2:17" s="44" customFormat="1" x14ac:dyDescent="0.3">
      <c r="B6075" s="92">
        <v>6025</v>
      </c>
      <c r="C6075" s="93">
        <v>72154500</v>
      </c>
      <c r="D6075" s="94" t="s">
        <v>1005</v>
      </c>
      <c r="E6075" s="78">
        <v>8119</v>
      </c>
      <c r="F6075" s="35">
        <f t="shared" si="853"/>
        <v>8533</v>
      </c>
      <c r="G6075" s="36">
        <v>1397690.7</v>
      </c>
      <c r="H6075" s="36">
        <v>1446962.65</v>
      </c>
      <c r="I6075" s="37">
        <v>1561250.25</v>
      </c>
      <c r="J6075" s="38">
        <f t="shared" si="845"/>
        <v>8533</v>
      </c>
      <c r="K6075" s="38">
        <f t="shared" si="846"/>
        <v>1103609.1499999999</v>
      </c>
      <c r="L6075" s="38">
        <f t="shared" si="847"/>
        <v>1422326.6749999998</v>
      </c>
      <c r="M6075" s="39">
        <f t="shared" si="848"/>
        <v>405145.16997727822</v>
      </c>
      <c r="N6075" s="40">
        <f t="shared" si="849"/>
        <v>280447.15489204507</v>
      </c>
      <c r="O6075" s="41">
        <f t="shared" si="850"/>
        <v>0.69221399062408517</v>
      </c>
      <c r="P6075" s="42">
        <f t="shared" si="851"/>
        <v>8533</v>
      </c>
      <c r="Q6075" s="43" t="str">
        <f t="shared" si="852"/>
        <v>MEDIA GEO</v>
      </c>
    </row>
    <row r="6076" spans="2:17" s="44" customFormat="1" x14ac:dyDescent="0.3">
      <c r="B6076" s="92">
        <v>6026</v>
      </c>
      <c r="C6076" s="93">
        <v>72154500</v>
      </c>
      <c r="D6076" s="94" t="s">
        <v>1006</v>
      </c>
      <c r="E6076" s="78">
        <v>8377</v>
      </c>
      <c r="F6076" s="35">
        <f t="shared" si="853"/>
        <v>8804</v>
      </c>
      <c r="G6076" s="36">
        <v>1397690.7</v>
      </c>
      <c r="H6076" s="36">
        <v>1427428.8</v>
      </c>
      <c r="I6076" s="37">
        <v>1561250.25</v>
      </c>
      <c r="J6076" s="38">
        <f t="shared" si="845"/>
        <v>8804</v>
      </c>
      <c r="K6076" s="38">
        <f t="shared" si="846"/>
        <v>1098793.4375</v>
      </c>
      <c r="L6076" s="38">
        <f t="shared" si="847"/>
        <v>1412559.75</v>
      </c>
      <c r="M6076" s="39">
        <f t="shared" si="848"/>
        <v>406939.19467463624</v>
      </c>
      <c r="N6076" s="40">
        <f t="shared" si="849"/>
        <v>281524.09598346154</v>
      </c>
      <c r="O6076" s="41">
        <f t="shared" si="850"/>
        <v>0.69180875095737837</v>
      </c>
      <c r="P6076" s="42">
        <f t="shared" si="851"/>
        <v>8804</v>
      </c>
      <c r="Q6076" s="43" t="str">
        <f t="shared" si="852"/>
        <v>MEDIA GEO</v>
      </c>
    </row>
    <row r="6077" spans="2:17" s="44" customFormat="1" x14ac:dyDescent="0.3">
      <c r="B6077" s="92">
        <v>6027</v>
      </c>
      <c r="C6077" s="93">
        <v>72154500</v>
      </c>
      <c r="D6077" s="94" t="s">
        <v>1008</v>
      </c>
      <c r="E6077" s="78">
        <v>23602</v>
      </c>
      <c r="F6077" s="35">
        <f t="shared" si="853"/>
        <v>24806</v>
      </c>
      <c r="G6077" s="36">
        <v>1091563.2</v>
      </c>
      <c r="H6077" s="36">
        <v>1107890</v>
      </c>
      <c r="I6077" s="37">
        <v>1214305.75</v>
      </c>
      <c r="J6077" s="38">
        <f t="shared" si="845"/>
        <v>24806</v>
      </c>
      <c r="K6077" s="38">
        <f t="shared" si="846"/>
        <v>859641.23750000005</v>
      </c>
      <c r="L6077" s="38">
        <f t="shared" si="847"/>
        <v>1099726.6000000001</v>
      </c>
      <c r="M6077" s="39">
        <f t="shared" si="848"/>
        <v>436875.38897312101</v>
      </c>
      <c r="N6077" s="40">
        <f t="shared" si="849"/>
        <v>291377.059262291</v>
      </c>
      <c r="O6077" s="41">
        <f t="shared" si="850"/>
        <v>0.66695690949122821</v>
      </c>
      <c r="P6077" s="42">
        <f t="shared" si="851"/>
        <v>24806</v>
      </c>
      <c r="Q6077" s="43" t="str">
        <f t="shared" si="852"/>
        <v>MEDIA GEO</v>
      </c>
    </row>
    <row r="6078" spans="2:17" s="44" customFormat="1" x14ac:dyDescent="0.3">
      <c r="B6078" s="92">
        <v>6028</v>
      </c>
      <c r="C6078" s="93">
        <v>72154500</v>
      </c>
      <c r="D6078" s="94" t="s">
        <v>1009</v>
      </c>
      <c r="E6078" s="78">
        <v>25995</v>
      </c>
      <c r="F6078" s="35">
        <f t="shared" si="853"/>
        <v>27321</v>
      </c>
      <c r="G6078" s="36">
        <v>2850775.9</v>
      </c>
      <c r="H6078" s="36">
        <v>2861271.7</v>
      </c>
      <c r="I6078" s="37">
        <v>3122500.5</v>
      </c>
      <c r="J6078" s="38">
        <f t="shared" si="845"/>
        <v>27321</v>
      </c>
      <c r="K6078" s="38">
        <f t="shared" si="846"/>
        <v>2215467.2749999999</v>
      </c>
      <c r="L6078" s="38">
        <f t="shared" si="847"/>
        <v>2856023.8</v>
      </c>
      <c r="M6078" s="39">
        <f t="shared" si="848"/>
        <v>913335.46452747565</v>
      </c>
      <c r="N6078" s="40">
        <f t="shared" si="849"/>
        <v>626506.8360967458</v>
      </c>
      <c r="O6078" s="41">
        <f t="shared" si="850"/>
        <v>0.6859547892634128</v>
      </c>
      <c r="P6078" s="42">
        <f t="shared" si="851"/>
        <v>27321</v>
      </c>
      <c r="Q6078" s="43" t="str">
        <f t="shared" si="852"/>
        <v>MEDIA GEO</v>
      </c>
    </row>
    <row r="6079" spans="2:17" s="44" customFormat="1" x14ac:dyDescent="0.3">
      <c r="B6079" s="92">
        <v>6029</v>
      </c>
      <c r="C6079" s="93">
        <v>72154500</v>
      </c>
      <c r="D6079" s="94" t="s">
        <v>1011</v>
      </c>
      <c r="E6079" s="78">
        <v>35274</v>
      </c>
      <c r="F6079" s="35">
        <f t="shared" si="853"/>
        <v>37073</v>
      </c>
      <c r="G6079" s="36">
        <v>2842029.4</v>
      </c>
      <c r="H6079" s="36">
        <v>2882263.3</v>
      </c>
      <c r="I6079" s="37">
        <v>3122500.5</v>
      </c>
      <c r="J6079" s="38">
        <f t="shared" si="845"/>
        <v>37073</v>
      </c>
      <c r="K6079" s="38">
        <f t="shared" si="846"/>
        <v>2220966.5499999998</v>
      </c>
      <c r="L6079" s="38">
        <f t="shared" si="847"/>
        <v>2862146.3499999996</v>
      </c>
      <c r="M6079" s="39">
        <f t="shared" si="848"/>
        <v>986803.35299256176</v>
      </c>
      <c r="N6079" s="40">
        <f t="shared" si="849"/>
        <v>671560.77289973386</v>
      </c>
      <c r="O6079" s="41">
        <f t="shared" si="850"/>
        <v>0.68054164070599377</v>
      </c>
      <c r="P6079" s="42">
        <f t="shared" si="851"/>
        <v>37073</v>
      </c>
      <c r="Q6079" s="43" t="str">
        <f t="shared" si="852"/>
        <v>MEDIA GEO</v>
      </c>
    </row>
    <row r="6080" spans="2:17" s="44" customFormat="1" x14ac:dyDescent="0.3">
      <c r="B6080" s="92">
        <v>6030</v>
      </c>
      <c r="C6080" s="93">
        <v>72154500</v>
      </c>
      <c r="D6080" s="94" t="s">
        <v>1941</v>
      </c>
      <c r="E6080" s="78">
        <v>94057</v>
      </c>
      <c r="F6080" s="35">
        <f t="shared" si="853"/>
        <v>98854</v>
      </c>
      <c r="G6080" s="36">
        <v>1906153.9</v>
      </c>
      <c r="H6080" s="36">
        <v>1896824.3</v>
      </c>
      <c r="I6080" s="37">
        <v>2081667</v>
      </c>
      <c r="J6080" s="38">
        <f t="shared" si="845"/>
        <v>98854</v>
      </c>
      <c r="K6080" s="38">
        <f t="shared" si="846"/>
        <v>1495874.8</v>
      </c>
      <c r="L6080" s="38">
        <f t="shared" si="847"/>
        <v>1901489.1</v>
      </c>
      <c r="M6080" s="39">
        <f t="shared" si="848"/>
        <v>928747.46816843667</v>
      </c>
      <c r="N6080" s="40">
        <f t="shared" si="849"/>
        <v>586823.29900432378</v>
      </c>
      <c r="O6080" s="41">
        <f t="shared" si="850"/>
        <v>0.63184376713466106</v>
      </c>
      <c r="P6080" s="42">
        <f t="shared" si="851"/>
        <v>98854</v>
      </c>
      <c r="Q6080" s="43" t="str">
        <f t="shared" si="852"/>
        <v>MEDIA GEO</v>
      </c>
    </row>
    <row r="6081" spans="2:17" s="44" customFormat="1" x14ac:dyDescent="0.3">
      <c r="B6081" s="92">
        <v>6031</v>
      </c>
      <c r="C6081" s="93">
        <v>72154500</v>
      </c>
      <c r="D6081" s="94" t="s">
        <v>1014</v>
      </c>
      <c r="E6081" s="78">
        <v>36654</v>
      </c>
      <c r="F6081" s="35">
        <f t="shared" si="853"/>
        <v>38523</v>
      </c>
      <c r="G6081" s="36">
        <v>2851067.45</v>
      </c>
      <c r="H6081" s="36">
        <v>2842904.05</v>
      </c>
      <c r="I6081" s="37">
        <v>3122500.5</v>
      </c>
      <c r="J6081" s="38">
        <f t="shared" si="845"/>
        <v>38523</v>
      </c>
      <c r="K6081" s="38">
        <f t="shared" si="846"/>
        <v>2213748.75</v>
      </c>
      <c r="L6081" s="38">
        <f t="shared" si="847"/>
        <v>2846985.75</v>
      </c>
      <c r="M6081" s="39">
        <f t="shared" si="848"/>
        <v>993683.49855986156</v>
      </c>
      <c r="N6081" s="40">
        <f t="shared" si="849"/>
        <v>675400.46565320168</v>
      </c>
      <c r="O6081" s="41">
        <f t="shared" si="850"/>
        <v>0.67969375221793937</v>
      </c>
      <c r="P6081" s="42">
        <f t="shared" si="851"/>
        <v>38523</v>
      </c>
      <c r="Q6081" s="43" t="str">
        <f t="shared" si="852"/>
        <v>MEDIA GEO</v>
      </c>
    </row>
    <row r="6082" spans="2:17" s="44" customFormat="1" x14ac:dyDescent="0.3">
      <c r="B6082" s="92">
        <v>6032</v>
      </c>
      <c r="C6082" s="93">
        <v>72154500</v>
      </c>
      <c r="D6082" s="94" t="s">
        <v>1015</v>
      </c>
      <c r="E6082" s="78">
        <v>47866</v>
      </c>
      <c r="F6082" s="35">
        <f t="shared" si="853"/>
        <v>50307</v>
      </c>
      <c r="G6082" s="36">
        <v>2858356.2</v>
      </c>
      <c r="H6082" s="36">
        <v>2878764.7</v>
      </c>
      <c r="I6082" s="37">
        <v>3122500.5</v>
      </c>
      <c r="J6082" s="38">
        <f t="shared" si="845"/>
        <v>50307</v>
      </c>
      <c r="K6082" s="38">
        <f t="shared" si="846"/>
        <v>2227482.1</v>
      </c>
      <c r="L6082" s="38">
        <f t="shared" si="847"/>
        <v>2868560.45</v>
      </c>
      <c r="M6082" s="39">
        <f t="shared" si="848"/>
        <v>1066260.6039559511</v>
      </c>
      <c r="N6082" s="40">
        <f t="shared" si="849"/>
        <v>718387.68272816506</v>
      </c>
      <c r="O6082" s="41">
        <f t="shared" si="850"/>
        <v>0.67374493633438493</v>
      </c>
      <c r="P6082" s="42">
        <f t="shared" si="851"/>
        <v>50307</v>
      </c>
      <c r="Q6082" s="43" t="str">
        <f t="shared" si="852"/>
        <v>MEDIA GEO</v>
      </c>
    </row>
    <row r="6083" spans="2:17" s="44" customFormat="1" x14ac:dyDescent="0.3">
      <c r="B6083" s="92">
        <v>6033</v>
      </c>
      <c r="C6083" s="93">
        <v>72154500</v>
      </c>
      <c r="D6083" s="94" t="s">
        <v>1942</v>
      </c>
      <c r="E6083" s="78">
        <v>53039</v>
      </c>
      <c r="F6083" s="35">
        <f t="shared" si="853"/>
        <v>55744</v>
      </c>
      <c r="G6083" s="36">
        <v>3146990.7</v>
      </c>
      <c r="H6083" s="36">
        <v>3170023.15</v>
      </c>
      <c r="I6083" s="37">
        <v>3469445</v>
      </c>
      <c r="J6083" s="38">
        <f t="shared" si="845"/>
        <v>55744</v>
      </c>
      <c r="K6083" s="38">
        <f t="shared" si="846"/>
        <v>2460550.7124999999</v>
      </c>
      <c r="L6083" s="38">
        <f t="shared" si="847"/>
        <v>3158506.9249999998</v>
      </c>
      <c r="M6083" s="39">
        <f t="shared" si="848"/>
        <v>1178566.2692302577</v>
      </c>
      <c r="N6083" s="40">
        <f t="shared" si="849"/>
        <v>793955.24063998263</v>
      </c>
      <c r="O6083" s="41">
        <f t="shared" si="850"/>
        <v>0.67366194109604771</v>
      </c>
      <c r="P6083" s="42">
        <f t="shared" si="851"/>
        <v>55744</v>
      </c>
      <c r="Q6083" s="43" t="str">
        <f t="shared" si="852"/>
        <v>MEDIA GEO</v>
      </c>
    </row>
    <row r="6084" spans="2:17" s="44" customFormat="1" x14ac:dyDescent="0.3">
      <c r="B6084" s="92">
        <v>6034</v>
      </c>
      <c r="C6084" s="93">
        <v>72154500</v>
      </c>
      <c r="D6084" s="94" t="s">
        <v>1018</v>
      </c>
      <c r="E6084" s="78">
        <v>31058</v>
      </c>
      <c r="F6084" s="35">
        <f t="shared" si="853"/>
        <v>32642</v>
      </c>
      <c r="G6084" s="36">
        <v>1244335.3999999999</v>
      </c>
      <c r="H6084" s="36">
        <v>1273781.95</v>
      </c>
      <c r="I6084" s="37">
        <v>1387778</v>
      </c>
      <c r="J6084" s="38">
        <f t="shared" si="845"/>
        <v>32642</v>
      </c>
      <c r="K6084" s="38">
        <f t="shared" si="846"/>
        <v>984634.33749999991</v>
      </c>
      <c r="L6084" s="38">
        <f t="shared" si="847"/>
        <v>1259058.6749999998</v>
      </c>
      <c r="M6084" s="39">
        <f t="shared" si="848"/>
        <v>517645.36116975872</v>
      </c>
      <c r="N6084" s="40">
        <f t="shared" si="849"/>
        <v>342949.1655814047</v>
      </c>
      <c r="O6084" s="41">
        <f t="shared" si="850"/>
        <v>0.66251760627472633</v>
      </c>
      <c r="P6084" s="42">
        <f t="shared" si="851"/>
        <v>32642</v>
      </c>
      <c r="Q6084" s="43" t="str">
        <f t="shared" si="852"/>
        <v>MEDIA GEO</v>
      </c>
    </row>
    <row r="6085" spans="2:17" s="44" customFormat="1" x14ac:dyDescent="0.3">
      <c r="B6085" s="92">
        <v>6035</v>
      </c>
      <c r="C6085" s="93">
        <v>72154500</v>
      </c>
      <c r="D6085" s="94" t="s">
        <v>1019</v>
      </c>
      <c r="E6085" s="78">
        <v>8653</v>
      </c>
      <c r="F6085" s="35">
        <f t="shared" si="853"/>
        <v>9094</v>
      </c>
      <c r="G6085" s="36">
        <v>466188.45</v>
      </c>
      <c r="H6085" s="36">
        <v>480182.85</v>
      </c>
      <c r="I6085" s="37">
        <v>520416.75</v>
      </c>
      <c r="J6085" s="38">
        <f t="shared" si="845"/>
        <v>9094</v>
      </c>
      <c r="K6085" s="38">
        <f t="shared" si="846"/>
        <v>368970.51250000001</v>
      </c>
      <c r="L6085" s="38">
        <f t="shared" si="847"/>
        <v>473185.65</v>
      </c>
      <c r="M6085" s="39">
        <f t="shared" si="848"/>
        <v>180413.31753710489</v>
      </c>
      <c r="N6085" s="40">
        <f t="shared" si="849"/>
        <v>121141.05117873827</v>
      </c>
      <c r="O6085" s="41">
        <f t="shared" si="850"/>
        <v>0.6714640184687235</v>
      </c>
      <c r="P6085" s="42">
        <f t="shared" si="851"/>
        <v>9094</v>
      </c>
      <c r="Q6085" s="43" t="str">
        <f t="shared" si="852"/>
        <v>MEDIA GEO</v>
      </c>
    </row>
    <row r="6086" spans="2:17" s="44" customFormat="1" x14ac:dyDescent="0.3">
      <c r="B6086" s="92">
        <v>6036</v>
      </c>
      <c r="C6086" s="93">
        <v>72154500</v>
      </c>
      <c r="D6086" s="94" t="s">
        <v>1020</v>
      </c>
      <c r="E6086" s="78">
        <v>5247</v>
      </c>
      <c r="F6086" s="35">
        <f t="shared" si="853"/>
        <v>5515</v>
      </c>
      <c r="G6086" s="36">
        <v>502923.75</v>
      </c>
      <c r="H6086" s="36">
        <v>516918.15</v>
      </c>
      <c r="I6086" s="37">
        <v>555111.19999999995</v>
      </c>
      <c r="J6086" s="38">
        <f t="shared" si="845"/>
        <v>5515</v>
      </c>
      <c r="K6086" s="38">
        <f t="shared" si="846"/>
        <v>395117.02500000002</v>
      </c>
      <c r="L6086" s="38">
        <f t="shared" si="847"/>
        <v>509920.95</v>
      </c>
      <c r="M6086" s="39">
        <f t="shared" si="848"/>
        <v>167962.51086920709</v>
      </c>
      <c r="N6086" s="40">
        <f t="shared" si="849"/>
        <v>114867.73652249172</v>
      </c>
      <c r="O6086" s="41">
        <f t="shared" si="850"/>
        <v>0.68388913649867711</v>
      </c>
      <c r="P6086" s="42">
        <f t="shared" si="851"/>
        <v>5515</v>
      </c>
      <c r="Q6086" s="43" t="str">
        <f t="shared" si="852"/>
        <v>MEDIA GEO</v>
      </c>
    </row>
    <row r="6087" spans="2:17" s="44" customFormat="1" x14ac:dyDescent="0.3">
      <c r="B6087" s="92">
        <v>6037</v>
      </c>
      <c r="C6087" s="93">
        <v>72154500</v>
      </c>
      <c r="D6087" s="94" t="s">
        <v>1021</v>
      </c>
      <c r="E6087" s="78">
        <v>69424</v>
      </c>
      <c r="F6087" s="35">
        <f t="shared" si="853"/>
        <v>72965</v>
      </c>
      <c r="G6087" s="36">
        <v>2496542.65</v>
      </c>
      <c r="H6087" s="36">
        <v>2540858.25</v>
      </c>
      <c r="I6087" s="37">
        <v>2775556</v>
      </c>
      <c r="J6087" s="38">
        <f t="shared" si="845"/>
        <v>72965</v>
      </c>
      <c r="K6087" s="38">
        <f t="shared" si="846"/>
        <v>1971480.4750000001</v>
      </c>
      <c r="L6087" s="38">
        <f t="shared" si="847"/>
        <v>2518700.4500000002</v>
      </c>
      <c r="M6087" s="39">
        <f t="shared" si="848"/>
        <v>1064623.3863221055</v>
      </c>
      <c r="N6087" s="40">
        <f t="shared" si="849"/>
        <v>701208.36958886997</v>
      </c>
      <c r="O6087" s="41">
        <f t="shared" si="850"/>
        <v>0.65864452969729981</v>
      </c>
      <c r="P6087" s="42">
        <f t="shared" si="851"/>
        <v>72965</v>
      </c>
      <c r="Q6087" s="43" t="str">
        <f t="shared" si="852"/>
        <v>MEDIA GEO</v>
      </c>
    </row>
    <row r="6088" spans="2:17" s="44" customFormat="1" x14ac:dyDescent="0.3">
      <c r="B6088" s="92">
        <v>6038</v>
      </c>
      <c r="C6088" s="93">
        <v>72154500</v>
      </c>
      <c r="D6088" s="94" t="s">
        <v>1022</v>
      </c>
      <c r="E6088" s="78">
        <v>37115</v>
      </c>
      <c r="F6088" s="35">
        <f t="shared" si="853"/>
        <v>39008</v>
      </c>
      <c r="G6088" s="36">
        <v>1549588.25</v>
      </c>
      <c r="H6088" s="36">
        <v>1593903.85</v>
      </c>
      <c r="I6088" s="37">
        <v>1734722.5</v>
      </c>
      <c r="J6088" s="38">
        <f t="shared" si="845"/>
        <v>39008</v>
      </c>
      <c r="K6088" s="38">
        <f t="shared" si="846"/>
        <v>1229305.6499999999</v>
      </c>
      <c r="L6088" s="38">
        <f t="shared" si="847"/>
        <v>1571746.05</v>
      </c>
      <c r="M6088" s="39">
        <f t="shared" si="848"/>
        <v>639389.5476641265</v>
      </c>
      <c r="N6088" s="40">
        <f t="shared" si="849"/>
        <v>424533.86365257826</v>
      </c>
      <c r="O6088" s="41">
        <f t="shared" si="850"/>
        <v>0.66396747523246558</v>
      </c>
      <c r="P6088" s="42">
        <f t="shared" si="851"/>
        <v>39008</v>
      </c>
      <c r="Q6088" s="43" t="str">
        <f t="shared" si="852"/>
        <v>MEDIA GEO</v>
      </c>
    </row>
    <row r="6089" spans="2:17" s="44" customFormat="1" x14ac:dyDescent="0.3">
      <c r="B6089" s="92">
        <v>6039</v>
      </c>
      <c r="C6089" s="93">
        <v>72154500</v>
      </c>
      <c r="D6089" s="94" t="s">
        <v>1023</v>
      </c>
      <c r="E6089" s="78">
        <v>28204</v>
      </c>
      <c r="F6089" s="35">
        <f t="shared" si="853"/>
        <v>29642</v>
      </c>
      <c r="G6089" s="36">
        <v>469103.95</v>
      </c>
      <c r="H6089" s="36">
        <v>473768.75</v>
      </c>
      <c r="I6089" s="37">
        <v>520416.75</v>
      </c>
      <c r="J6089" s="38">
        <f t="shared" ref="J6089:J6152" si="854">MIN(F6089:I6089)</f>
        <v>29642</v>
      </c>
      <c r="K6089" s="38">
        <f t="shared" ref="K6089:K6152" si="855">AVERAGE(F6089:I6089)</f>
        <v>373232.86249999999</v>
      </c>
      <c r="L6089" s="38">
        <f t="shared" ref="L6089:L6152" si="856">MEDIAN(F6089:I6089)</f>
        <v>471436.35</v>
      </c>
      <c r="M6089" s="39">
        <f t="shared" ref="M6089:M6152" si="857">GEOMEAN(F6089:I6089)</f>
        <v>241976.7099479172</v>
      </c>
      <c r="N6089" s="40">
        <f t="shared" ref="N6089:N6152" si="858">STDEVA(J6089,M6089)</f>
        <v>150143.31328545092</v>
      </c>
      <c r="O6089" s="41">
        <f t="shared" ref="O6089:O6152" si="859">N6089/M6089</f>
        <v>0.62048662996437798</v>
      </c>
      <c r="P6089" s="42">
        <f t="shared" ref="P6089:P6152" si="860">ROUND(IF(O6089&lt;=P6084,J6089,M6089),0)</f>
        <v>29642</v>
      </c>
      <c r="Q6089" s="43" t="str">
        <f t="shared" ref="Q6089:Q6152" si="861">IF(O6089&lt;=35%,"MENOR VALOR","MEDIA GEO")</f>
        <v>MEDIA GEO</v>
      </c>
    </row>
    <row r="6090" spans="2:17" s="44" customFormat="1" x14ac:dyDescent="0.3">
      <c r="B6090" s="92">
        <v>6040</v>
      </c>
      <c r="C6090" s="93">
        <v>72154500</v>
      </c>
      <c r="D6090" s="94" t="s">
        <v>1024</v>
      </c>
      <c r="E6090" s="78">
        <v>28223</v>
      </c>
      <c r="F6090" s="35">
        <f t="shared" si="853"/>
        <v>29662</v>
      </c>
      <c r="G6090" s="36">
        <v>634704.35</v>
      </c>
      <c r="H6090" s="36">
        <v>644033.94999999995</v>
      </c>
      <c r="I6090" s="37">
        <v>693889</v>
      </c>
      <c r="J6090" s="38">
        <f t="shared" si="854"/>
        <v>29662</v>
      </c>
      <c r="K6090" s="38">
        <f t="shared" si="855"/>
        <v>500572.32499999995</v>
      </c>
      <c r="L6090" s="38">
        <f t="shared" si="856"/>
        <v>639369.14999999991</v>
      </c>
      <c r="M6090" s="39">
        <f t="shared" si="857"/>
        <v>302860.52262959862</v>
      </c>
      <c r="N6090" s="40">
        <f t="shared" si="858"/>
        <v>193180.52796153564</v>
      </c>
      <c r="O6090" s="41">
        <f t="shared" si="859"/>
        <v>0.6378531156330246</v>
      </c>
      <c r="P6090" s="42">
        <f t="shared" si="860"/>
        <v>29662</v>
      </c>
      <c r="Q6090" s="43" t="str">
        <f t="shared" si="861"/>
        <v>MEDIA GEO</v>
      </c>
    </row>
    <row r="6091" spans="2:17" s="44" customFormat="1" x14ac:dyDescent="0.3">
      <c r="B6091" s="92">
        <v>6041</v>
      </c>
      <c r="C6091" s="93">
        <v>72154500</v>
      </c>
      <c r="D6091" s="94" t="s">
        <v>1025</v>
      </c>
      <c r="E6091" s="78">
        <v>16937</v>
      </c>
      <c r="F6091" s="35">
        <f t="shared" si="853"/>
        <v>17801</v>
      </c>
      <c r="G6091" s="36">
        <v>2169132</v>
      </c>
      <c r="H6091" s="36">
        <v>2259804.0499999998</v>
      </c>
      <c r="I6091" s="37">
        <v>2428611.5</v>
      </c>
      <c r="J6091" s="38">
        <f t="shared" si="854"/>
        <v>17801</v>
      </c>
      <c r="K6091" s="38">
        <f t="shared" si="855"/>
        <v>1718837.1375</v>
      </c>
      <c r="L6091" s="38">
        <f t="shared" si="856"/>
        <v>2214468.0249999999</v>
      </c>
      <c r="M6091" s="39">
        <f t="shared" si="857"/>
        <v>678484.30032319017</v>
      </c>
      <c r="N6091" s="40">
        <f t="shared" si="858"/>
        <v>467173.64187523606</v>
      </c>
      <c r="O6091" s="41">
        <f t="shared" si="859"/>
        <v>0.68855482971780169</v>
      </c>
      <c r="P6091" s="42">
        <f t="shared" si="860"/>
        <v>17801</v>
      </c>
      <c r="Q6091" s="43" t="str">
        <f t="shared" si="861"/>
        <v>MEDIA GEO</v>
      </c>
    </row>
    <row r="6092" spans="2:17" s="44" customFormat="1" x14ac:dyDescent="0.3">
      <c r="B6092" s="92">
        <v>6042</v>
      </c>
      <c r="C6092" s="93">
        <v>72154500</v>
      </c>
      <c r="D6092" s="94" t="s">
        <v>1026</v>
      </c>
      <c r="E6092" s="78">
        <v>77727</v>
      </c>
      <c r="F6092" s="35">
        <f t="shared" si="853"/>
        <v>81691</v>
      </c>
      <c r="G6092" s="36">
        <v>559776</v>
      </c>
      <c r="H6092" s="36">
        <v>577852.1</v>
      </c>
      <c r="I6092" s="37">
        <v>624500.1</v>
      </c>
      <c r="J6092" s="38">
        <f t="shared" si="854"/>
        <v>81691</v>
      </c>
      <c r="K6092" s="38">
        <f t="shared" si="855"/>
        <v>460954.80000000005</v>
      </c>
      <c r="L6092" s="38">
        <f t="shared" si="856"/>
        <v>568814.05000000005</v>
      </c>
      <c r="M6092" s="39">
        <f t="shared" si="857"/>
        <v>358413.55308538408</v>
      </c>
      <c r="N6092" s="40">
        <f t="shared" si="858"/>
        <v>195672.39379392946</v>
      </c>
      <c r="O6092" s="41">
        <f t="shared" si="859"/>
        <v>0.54594027516396637</v>
      </c>
      <c r="P6092" s="42">
        <f t="shared" si="860"/>
        <v>81691</v>
      </c>
      <c r="Q6092" s="43" t="str">
        <f t="shared" si="861"/>
        <v>MEDIA GEO</v>
      </c>
    </row>
    <row r="6093" spans="2:17" s="44" customFormat="1" x14ac:dyDescent="0.3">
      <c r="B6093" s="92">
        <v>6043</v>
      </c>
      <c r="C6093" s="93">
        <v>72154500</v>
      </c>
      <c r="D6093" s="94" t="s">
        <v>1027</v>
      </c>
      <c r="E6093" s="78">
        <v>16035</v>
      </c>
      <c r="F6093" s="35">
        <f t="shared" si="853"/>
        <v>16853</v>
      </c>
      <c r="G6093" s="36">
        <v>817214.65</v>
      </c>
      <c r="H6093" s="36">
        <v>828876.65</v>
      </c>
      <c r="I6093" s="37">
        <v>902055.7</v>
      </c>
      <c r="J6093" s="38">
        <f t="shared" si="854"/>
        <v>16853</v>
      </c>
      <c r="K6093" s="38">
        <f t="shared" si="855"/>
        <v>641250</v>
      </c>
      <c r="L6093" s="38">
        <f t="shared" si="856"/>
        <v>823045.65</v>
      </c>
      <c r="M6093" s="39">
        <f t="shared" si="857"/>
        <v>318554.80203814048</v>
      </c>
      <c r="N6093" s="40">
        <f t="shared" si="858"/>
        <v>213335.39011737049</v>
      </c>
      <c r="O6093" s="41">
        <f t="shared" si="859"/>
        <v>0.66969761169014774</v>
      </c>
      <c r="P6093" s="42">
        <f t="shared" si="860"/>
        <v>16853</v>
      </c>
      <c r="Q6093" s="43" t="str">
        <f t="shared" si="861"/>
        <v>MEDIA GEO</v>
      </c>
    </row>
    <row r="6094" spans="2:17" s="44" customFormat="1" x14ac:dyDescent="0.3">
      <c r="B6094" s="92">
        <v>6044</v>
      </c>
      <c r="C6094" s="93">
        <v>72154500</v>
      </c>
      <c r="D6094" s="94" t="s">
        <v>1030</v>
      </c>
      <c r="E6094" s="78">
        <v>24614</v>
      </c>
      <c r="F6094" s="35">
        <f t="shared" si="853"/>
        <v>25869</v>
      </c>
      <c r="G6094" s="36">
        <v>633829.69999999995</v>
      </c>
      <c r="H6094" s="36">
        <v>639369.15</v>
      </c>
      <c r="I6094" s="37">
        <v>693889</v>
      </c>
      <c r="J6094" s="38">
        <f t="shared" si="854"/>
        <v>25869</v>
      </c>
      <c r="K6094" s="38">
        <f t="shared" si="855"/>
        <v>498239.21250000002</v>
      </c>
      <c r="L6094" s="38">
        <f t="shared" si="856"/>
        <v>636599.42500000005</v>
      </c>
      <c r="M6094" s="39">
        <f t="shared" si="857"/>
        <v>292044.12675217044</v>
      </c>
      <c r="N6094" s="40">
        <f t="shared" si="858"/>
        <v>188214.23710964853</v>
      </c>
      <c r="O6094" s="41">
        <f t="shared" si="859"/>
        <v>0.64447191320977226</v>
      </c>
      <c r="P6094" s="42">
        <f t="shared" si="860"/>
        <v>25869</v>
      </c>
      <c r="Q6094" s="43" t="str">
        <f t="shared" si="861"/>
        <v>MEDIA GEO</v>
      </c>
    </row>
    <row r="6095" spans="2:17" s="44" customFormat="1" x14ac:dyDescent="0.3">
      <c r="B6095" s="92">
        <v>6045</v>
      </c>
      <c r="C6095" s="93">
        <v>72154500</v>
      </c>
      <c r="D6095" s="94" t="s">
        <v>1031</v>
      </c>
      <c r="E6095" s="78">
        <v>28002</v>
      </c>
      <c r="F6095" s="35">
        <f t="shared" si="853"/>
        <v>29430</v>
      </c>
      <c r="G6095" s="36">
        <v>6229548.8499999996</v>
      </c>
      <c r="H6095" s="36">
        <v>6445878.9500000002</v>
      </c>
      <c r="I6095" s="37">
        <v>6938890</v>
      </c>
      <c r="J6095" s="38">
        <f t="shared" si="854"/>
        <v>29430</v>
      </c>
      <c r="K6095" s="38">
        <f t="shared" si="855"/>
        <v>4910936.95</v>
      </c>
      <c r="L6095" s="38">
        <f t="shared" si="856"/>
        <v>6337713.9000000004</v>
      </c>
      <c r="M6095" s="39">
        <f t="shared" si="857"/>
        <v>1692211.9263163421</v>
      </c>
      <c r="N6095" s="40">
        <f t="shared" si="858"/>
        <v>1175764.3757327157</v>
      </c>
      <c r="O6095" s="41">
        <f t="shared" si="859"/>
        <v>0.69480917694047639</v>
      </c>
      <c r="P6095" s="42">
        <f t="shared" si="860"/>
        <v>29430</v>
      </c>
      <c r="Q6095" s="43" t="str">
        <f t="shared" si="861"/>
        <v>MEDIA GEO</v>
      </c>
    </row>
    <row r="6096" spans="2:17" s="44" customFormat="1" x14ac:dyDescent="0.3">
      <c r="B6096" s="92">
        <v>6046</v>
      </c>
      <c r="C6096" s="93">
        <v>72154500</v>
      </c>
      <c r="D6096" s="94" t="s">
        <v>1032</v>
      </c>
      <c r="E6096" s="78">
        <v>34114</v>
      </c>
      <c r="F6096" s="35">
        <f t="shared" si="853"/>
        <v>35854</v>
      </c>
      <c r="G6096" s="36">
        <v>2184001.0499999998</v>
      </c>
      <c r="H6096" s="36">
        <v>2248725.15</v>
      </c>
      <c r="I6096" s="37">
        <v>2428611.5</v>
      </c>
      <c r="J6096" s="38">
        <f t="shared" si="854"/>
        <v>35854</v>
      </c>
      <c r="K6096" s="38">
        <f t="shared" si="855"/>
        <v>1724297.9249999998</v>
      </c>
      <c r="L6096" s="38">
        <f t="shared" si="856"/>
        <v>2216363.0999999996</v>
      </c>
      <c r="M6096" s="39">
        <f t="shared" si="857"/>
        <v>808669.79208647623</v>
      </c>
      <c r="N6096" s="40">
        <f t="shared" si="858"/>
        <v>546463.28719240031</v>
      </c>
      <c r="O6096" s="41">
        <f t="shared" si="859"/>
        <v>0.67575578133375303</v>
      </c>
      <c r="P6096" s="42">
        <f t="shared" si="860"/>
        <v>35854</v>
      </c>
      <c r="Q6096" s="43" t="str">
        <f t="shared" si="861"/>
        <v>MEDIA GEO</v>
      </c>
    </row>
    <row r="6097" spans="2:17" s="44" customFormat="1" x14ac:dyDescent="0.3">
      <c r="B6097" s="92">
        <v>6047</v>
      </c>
      <c r="C6097" s="93">
        <v>72154500</v>
      </c>
      <c r="D6097" s="94" t="s">
        <v>1034</v>
      </c>
      <c r="E6097" s="78">
        <v>20472</v>
      </c>
      <c r="F6097" s="35">
        <f t="shared" si="853"/>
        <v>21516</v>
      </c>
      <c r="G6097" s="36">
        <v>1557460.1</v>
      </c>
      <c r="H6097" s="36">
        <v>1600901.05</v>
      </c>
      <c r="I6097" s="37">
        <v>1734722.5</v>
      </c>
      <c r="J6097" s="38">
        <f t="shared" si="854"/>
        <v>21516</v>
      </c>
      <c r="K6097" s="38">
        <f t="shared" si="855"/>
        <v>1228649.9125000001</v>
      </c>
      <c r="L6097" s="38">
        <f t="shared" si="856"/>
        <v>1579180.5750000002</v>
      </c>
      <c r="M6097" s="39">
        <f t="shared" si="857"/>
        <v>552323.14355721197</v>
      </c>
      <c r="N6097" s="40">
        <f t="shared" si="858"/>
        <v>375337.3307115658</v>
      </c>
      <c r="O6097" s="41">
        <f t="shared" si="859"/>
        <v>0.67956111397799279</v>
      </c>
      <c r="P6097" s="42">
        <f t="shared" si="860"/>
        <v>21516</v>
      </c>
      <c r="Q6097" s="43" t="str">
        <f t="shared" si="861"/>
        <v>MEDIA GEO</v>
      </c>
    </row>
    <row r="6098" spans="2:17" s="44" customFormat="1" x14ac:dyDescent="0.3">
      <c r="B6098" s="92">
        <v>6048</v>
      </c>
      <c r="C6098" s="93">
        <v>72154500</v>
      </c>
      <c r="D6098" s="94" t="s">
        <v>1035</v>
      </c>
      <c r="E6098" s="78">
        <v>21190</v>
      </c>
      <c r="F6098" s="35">
        <f t="shared" si="853"/>
        <v>22271</v>
      </c>
      <c r="G6098" s="36">
        <v>3107339.9</v>
      </c>
      <c r="H6098" s="36">
        <v>3149031.55</v>
      </c>
      <c r="I6098" s="37">
        <v>3469445</v>
      </c>
      <c r="J6098" s="38">
        <f t="shared" si="854"/>
        <v>22271</v>
      </c>
      <c r="K6098" s="38">
        <f t="shared" si="855"/>
        <v>2437021.8624999998</v>
      </c>
      <c r="L6098" s="38">
        <f t="shared" si="856"/>
        <v>3128185.7249999996</v>
      </c>
      <c r="M6098" s="39">
        <f t="shared" si="857"/>
        <v>932483.96978199948</v>
      </c>
      <c r="N6098" s="40">
        <f t="shared" si="858"/>
        <v>643617.76325679792</v>
      </c>
      <c r="O6098" s="41">
        <f t="shared" si="859"/>
        <v>0.69021858188861518</v>
      </c>
      <c r="P6098" s="42">
        <f t="shared" si="860"/>
        <v>22271</v>
      </c>
      <c r="Q6098" s="43" t="str">
        <f t="shared" si="861"/>
        <v>MEDIA GEO</v>
      </c>
    </row>
    <row r="6099" spans="2:17" s="44" customFormat="1" x14ac:dyDescent="0.3">
      <c r="B6099" s="92">
        <v>6049</v>
      </c>
      <c r="C6099" s="93">
        <v>72154500</v>
      </c>
      <c r="D6099" s="94" t="s">
        <v>1036</v>
      </c>
      <c r="E6099" s="78">
        <v>15446</v>
      </c>
      <c r="F6099" s="35">
        <f t="shared" si="853"/>
        <v>16234</v>
      </c>
      <c r="G6099" s="36">
        <v>618377.55000000005</v>
      </c>
      <c r="H6099" s="36">
        <v>639952.25</v>
      </c>
      <c r="I6099" s="37">
        <v>693889</v>
      </c>
      <c r="J6099" s="38">
        <f t="shared" si="854"/>
        <v>16234</v>
      </c>
      <c r="K6099" s="38">
        <f t="shared" si="855"/>
        <v>492113.2</v>
      </c>
      <c r="L6099" s="38">
        <f t="shared" si="856"/>
        <v>629164.9</v>
      </c>
      <c r="M6099" s="39">
        <f t="shared" si="857"/>
        <v>258392.08555548487</v>
      </c>
      <c r="N6099" s="40">
        <f t="shared" si="858"/>
        <v>171231.62441543551</v>
      </c>
      <c r="O6099" s="41">
        <f t="shared" si="859"/>
        <v>0.66268138223864725</v>
      </c>
      <c r="P6099" s="42">
        <f t="shared" si="860"/>
        <v>16234</v>
      </c>
      <c r="Q6099" s="43" t="str">
        <f t="shared" si="861"/>
        <v>MEDIA GEO</v>
      </c>
    </row>
    <row r="6100" spans="2:17" s="44" customFormat="1" x14ac:dyDescent="0.3">
      <c r="B6100" s="92">
        <v>6050</v>
      </c>
      <c r="C6100" s="93">
        <v>72154500</v>
      </c>
      <c r="D6100" s="94" t="s">
        <v>1038</v>
      </c>
      <c r="E6100" s="78">
        <v>27302</v>
      </c>
      <c r="F6100" s="35">
        <f t="shared" si="853"/>
        <v>28694</v>
      </c>
      <c r="G6100" s="36">
        <v>1572037.6</v>
      </c>
      <c r="H6100" s="36">
        <v>1603233.45</v>
      </c>
      <c r="I6100" s="37">
        <v>1734722.5</v>
      </c>
      <c r="J6100" s="38">
        <f t="shared" si="854"/>
        <v>28694</v>
      </c>
      <c r="K6100" s="38">
        <f t="shared" si="855"/>
        <v>1234671.8875</v>
      </c>
      <c r="L6100" s="38">
        <f t="shared" si="856"/>
        <v>1587635.5249999999</v>
      </c>
      <c r="M6100" s="39">
        <f t="shared" si="857"/>
        <v>595141.45176100603</v>
      </c>
      <c r="N6100" s="40">
        <f t="shared" si="858"/>
        <v>400538.83432604716</v>
      </c>
      <c r="O6100" s="41">
        <f t="shared" si="859"/>
        <v>0.673014513005042</v>
      </c>
      <c r="P6100" s="42">
        <f t="shared" si="860"/>
        <v>28694</v>
      </c>
      <c r="Q6100" s="43" t="str">
        <f t="shared" si="861"/>
        <v>MEDIA GEO</v>
      </c>
    </row>
    <row r="6101" spans="2:17" s="44" customFormat="1" x14ac:dyDescent="0.3">
      <c r="B6101" s="92">
        <v>6051</v>
      </c>
      <c r="C6101" s="93">
        <v>72154500</v>
      </c>
      <c r="D6101" s="94" t="s">
        <v>1039</v>
      </c>
      <c r="E6101" s="78">
        <v>13311</v>
      </c>
      <c r="F6101" s="35">
        <f t="shared" si="853"/>
        <v>13990</v>
      </c>
      <c r="G6101" s="36">
        <v>620709.94999999995</v>
      </c>
      <c r="H6101" s="36">
        <v>632080.4</v>
      </c>
      <c r="I6101" s="37">
        <v>693889</v>
      </c>
      <c r="J6101" s="38">
        <f t="shared" si="854"/>
        <v>13990</v>
      </c>
      <c r="K6101" s="38">
        <f t="shared" si="855"/>
        <v>490167.33750000002</v>
      </c>
      <c r="L6101" s="38">
        <f t="shared" si="856"/>
        <v>626395.17500000005</v>
      </c>
      <c r="M6101" s="39">
        <f t="shared" si="857"/>
        <v>248423.22018933072</v>
      </c>
      <c r="N6101" s="40">
        <f t="shared" si="858"/>
        <v>165769.31973127477</v>
      </c>
      <c r="O6101" s="41">
        <f t="shared" si="859"/>
        <v>0.66728593085999388</v>
      </c>
      <c r="P6101" s="42">
        <f t="shared" si="860"/>
        <v>13990</v>
      </c>
      <c r="Q6101" s="43" t="str">
        <f t="shared" si="861"/>
        <v>MEDIA GEO</v>
      </c>
    </row>
    <row r="6102" spans="2:17" s="44" customFormat="1" x14ac:dyDescent="0.3">
      <c r="B6102" s="92">
        <v>6052</v>
      </c>
      <c r="C6102" s="93">
        <v>72154500</v>
      </c>
      <c r="D6102" s="94" t="s">
        <v>1043</v>
      </c>
      <c r="E6102" s="78">
        <v>17416</v>
      </c>
      <c r="F6102" s="35">
        <f t="shared" si="853"/>
        <v>18304</v>
      </c>
      <c r="G6102" s="36">
        <v>624791.65</v>
      </c>
      <c r="H6102" s="36">
        <v>635287.44999999995</v>
      </c>
      <c r="I6102" s="37">
        <v>693889</v>
      </c>
      <c r="J6102" s="38">
        <f t="shared" si="854"/>
        <v>18304</v>
      </c>
      <c r="K6102" s="38">
        <f t="shared" si="855"/>
        <v>493068.02500000002</v>
      </c>
      <c r="L6102" s="38">
        <f t="shared" si="856"/>
        <v>630039.55000000005</v>
      </c>
      <c r="M6102" s="39">
        <f t="shared" si="857"/>
        <v>266462.0566934981</v>
      </c>
      <c r="N6102" s="40">
        <f t="shared" si="858"/>
        <v>175474.24469404822</v>
      </c>
      <c r="O6102" s="41">
        <f t="shared" si="859"/>
        <v>0.65853370221445839</v>
      </c>
      <c r="P6102" s="42">
        <f t="shared" si="860"/>
        <v>18304</v>
      </c>
      <c r="Q6102" s="43" t="str">
        <f t="shared" si="861"/>
        <v>MEDIA GEO</v>
      </c>
    </row>
    <row r="6103" spans="2:17" s="44" customFormat="1" x14ac:dyDescent="0.3">
      <c r="B6103" s="92">
        <v>6053</v>
      </c>
      <c r="C6103" s="93">
        <v>72154500</v>
      </c>
      <c r="D6103" s="94" t="s">
        <v>1044</v>
      </c>
      <c r="E6103" s="78">
        <v>16974</v>
      </c>
      <c r="F6103" s="35">
        <f t="shared" si="853"/>
        <v>17840</v>
      </c>
      <c r="G6103" s="36">
        <v>627415.6</v>
      </c>
      <c r="H6103" s="36">
        <v>632371.94999999995</v>
      </c>
      <c r="I6103" s="37">
        <v>693889</v>
      </c>
      <c r="J6103" s="38">
        <f t="shared" si="854"/>
        <v>17840</v>
      </c>
      <c r="K6103" s="38">
        <f t="shared" si="855"/>
        <v>492879.13749999995</v>
      </c>
      <c r="L6103" s="38">
        <f t="shared" si="856"/>
        <v>629893.77499999991</v>
      </c>
      <c r="M6103" s="39">
        <f t="shared" si="857"/>
        <v>264730.0190163675</v>
      </c>
      <c r="N6103" s="40">
        <f t="shared" si="858"/>
        <v>174577.60665374913</v>
      </c>
      <c r="O6103" s="41">
        <f t="shared" si="859"/>
        <v>0.65945527183660835</v>
      </c>
      <c r="P6103" s="42">
        <f t="shared" si="860"/>
        <v>17840</v>
      </c>
      <c r="Q6103" s="43" t="str">
        <f t="shared" si="861"/>
        <v>MEDIA GEO</v>
      </c>
    </row>
    <row r="6104" spans="2:17" s="44" customFormat="1" x14ac:dyDescent="0.3">
      <c r="B6104" s="92">
        <v>6054</v>
      </c>
      <c r="C6104" s="93">
        <v>72154500</v>
      </c>
      <c r="D6104" s="94" t="s">
        <v>1045</v>
      </c>
      <c r="E6104" s="78">
        <v>17618</v>
      </c>
      <c r="F6104" s="35">
        <f t="shared" si="853"/>
        <v>18517</v>
      </c>
      <c r="G6104" s="36">
        <v>750449.7</v>
      </c>
      <c r="H6104" s="36">
        <v>757446.9</v>
      </c>
      <c r="I6104" s="37">
        <v>832666.8</v>
      </c>
      <c r="J6104" s="38">
        <f t="shared" si="854"/>
        <v>18517</v>
      </c>
      <c r="K6104" s="38">
        <f t="shared" si="855"/>
        <v>589770.10000000009</v>
      </c>
      <c r="L6104" s="38">
        <f t="shared" si="856"/>
        <v>753948.3</v>
      </c>
      <c r="M6104" s="39">
        <f t="shared" si="857"/>
        <v>305970.04759652162</v>
      </c>
      <c r="N6104" s="40">
        <f t="shared" si="858"/>
        <v>203259.99922823982</v>
      </c>
      <c r="O6104" s="41">
        <f t="shared" si="859"/>
        <v>0.66431338892451297</v>
      </c>
      <c r="P6104" s="42">
        <f t="shared" si="860"/>
        <v>18517</v>
      </c>
      <c r="Q6104" s="43" t="str">
        <f t="shared" si="861"/>
        <v>MEDIA GEO</v>
      </c>
    </row>
    <row r="6105" spans="2:17" s="44" customFormat="1" x14ac:dyDescent="0.3">
      <c r="B6105" s="92">
        <v>6055</v>
      </c>
      <c r="C6105" s="93">
        <v>72154500</v>
      </c>
      <c r="D6105" s="94" t="s">
        <v>1046</v>
      </c>
      <c r="E6105" s="78">
        <v>16422</v>
      </c>
      <c r="F6105" s="35">
        <f t="shared" si="853"/>
        <v>17260</v>
      </c>
      <c r="G6105" s="36">
        <v>562983.05000000005</v>
      </c>
      <c r="H6105" s="36">
        <v>578143.65</v>
      </c>
      <c r="I6105" s="37">
        <v>624500.1</v>
      </c>
      <c r="J6105" s="38">
        <f t="shared" si="854"/>
        <v>17260</v>
      </c>
      <c r="K6105" s="38">
        <f t="shared" si="855"/>
        <v>445721.70000000007</v>
      </c>
      <c r="L6105" s="38">
        <f t="shared" si="856"/>
        <v>570563.35000000009</v>
      </c>
      <c r="M6105" s="39">
        <f t="shared" si="857"/>
        <v>243375.07355401531</v>
      </c>
      <c r="N6105" s="40">
        <f t="shared" si="858"/>
        <v>159887.5018385392</v>
      </c>
      <c r="O6105" s="41">
        <f t="shared" si="859"/>
        <v>0.65695923376086152</v>
      </c>
      <c r="P6105" s="42">
        <f t="shared" si="860"/>
        <v>17260</v>
      </c>
      <c r="Q6105" s="43" t="str">
        <f t="shared" si="861"/>
        <v>MEDIA GEO</v>
      </c>
    </row>
    <row r="6106" spans="2:17" s="44" customFormat="1" x14ac:dyDescent="0.3">
      <c r="B6106" s="92">
        <v>6056</v>
      </c>
      <c r="C6106" s="93">
        <v>72154500</v>
      </c>
      <c r="D6106" s="94" t="s">
        <v>1047</v>
      </c>
      <c r="E6106" s="78">
        <v>19441</v>
      </c>
      <c r="F6106" s="35">
        <f t="shared" si="853"/>
        <v>20432</v>
      </c>
      <c r="G6106" s="36">
        <v>810800.55</v>
      </c>
      <c r="H6106" s="36">
        <v>832958.35</v>
      </c>
      <c r="I6106" s="37">
        <v>902055.7</v>
      </c>
      <c r="J6106" s="38">
        <f t="shared" si="854"/>
        <v>20432</v>
      </c>
      <c r="K6106" s="38">
        <f t="shared" si="855"/>
        <v>641561.64999999991</v>
      </c>
      <c r="L6106" s="38">
        <f t="shared" si="856"/>
        <v>821879.45</v>
      </c>
      <c r="M6106" s="39">
        <f t="shared" si="857"/>
        <v>334018.39814848022</v>
      </c>
      <c r="N6106" s="40">
        <f t="shared" si="858"/>
        <v>221739.06861865497</v>
      </c>
      <c r="O6106" s="41">
        <f t="shared" si="859"/>
        <v>0.66385285914725556</v>
      </c>
      <c r="P6106" s="42">
        <f t="shared" si="860"/>
        <v>20432</v>
      </c>
      <c r="Q6106" s="43" t="str">
        <f t="shared" si="861"/>
        <v>MEDIA GEO</v>
      </c>
    </row>
    <row r="6107" spans="2:17" s="44" customFormat="1" x14ac:dyDescent="0.3">
      <c r="B6107" s="92">
        <v>6057</v>
      </c>
      <c r="C6107" s="93">
        <v>72154500</v>
      </c>
      <c r="D6107" s="94" t="s">
        <v>1048</v>
      </c>
      <c r="E6107" s="78">
        <v>37962</v>
      </c>
      <c r="F6107" s="35">
        <f t="shared" si="853"/>
        <v>39898</v>
      </c>
      <c r="G6107" s="36">
        <v>3158069.6</v>
      </c>
      <c r="H6107" s="36">
        <v>3208799.3</v>
      </c>
      <c r="I6107" s="37">
        <v>3469445</v>
      </c>
      <c r="J6107" s="38">
        <f t="shared" si="854"/>
        <v>39898</v>
      </c>
      <c r="K6107" s="38">
        <f t="shared" si="855"/>
        <v>2469052.9750000001</v>
      </c>
      <c r="L6107" s="38">
        <f t="shared" si="856"/>
        <v>3183434.45</v>
      </c>
      <c r="M6107" s="39">
        <f t="shared" si="857"/>
        <v>1088288.0141957384</v>
      </c>
      <c r="N6107" s="40">
        <f t="shared" si="858"/>
        <v>741323.68836606736</v>
      </c>
      <c r="O6107" s="41">
        <f t="shared" si="859"/>
        <v>0.68118336202932184</v>
      </c>
      <c r="P6107" s="42">
        <f t="shared" si="860"/>
        <v>39898</v>
      </c>
      <c r="Q6107" s="43" t="str">
        <f t="shared" si="861"/>
        <v>MEDIA GEO</v>
      </c>
    </row>
    <row r="6108" spans="2:17" s="44" customFormat="1" x14ac:dyDescent="0.3">
      <c r="B6108" s="92">
        <v>6058</v>
      </c>
      <c r="C6108" s="93">
        <v>72154500</v>
      </c>
      <c r="D6108" s="94" t="s">
        <v>1532</v>
      </c>
      <c r="E6108" s="78">
        <v>12353</v>
      </c>
      <c r="F6108" s="35">
        <f t="shared" si="853"/>
        <v>12983</v>
      </c>
      <c r="G6108" s="36">
        <v>620709.94999999995</v>
      </c>
      <c r="H6108" s="36">
        <v>642576.19999999995</v>
      </c>
      <c r="I6108" s="37">
        <v>693889</v>
      </c>
      <c r="J6108" s="38">
        <f t="shared" si="854"/>
        <v>12983</v>
      </c>
      <c r="K6108" s="38">
        <f t="shared" si="855"/>
        <v>492539.53749999998</v>
      </c>
      <c r="L6108" s="38">
        <f t="shared" si="856"/>
        <v>631643.07499999995</v>
      </c>
      <c r="M6108" s="39">
        <f t="shared" si="857"/>
        <v>244832.80078987282</v>
      </c>
      <c r="N6108" s="40">
        <f t="shared" si="858"/>
        <v>163942.56635526923</v>
      </c>
      <c r="O6108" s="41">
        <f t="shared" si="859"/>
        <v>0.66961030477273575</v>
      </c>
      <c r="P6108" s="42">
        <f t="shared" si="860"/>
        <v>12983</v>
      </c>
      <c r="Q6108" s="43" t="str">
        <f t="shared" si="861"/>
        <v>MEDIA GEO</v>
      </c>
    </row>
    <row r="6109" spans="2:17" s="44" customFormat="1" x14ac:dyDescent="0.3">
      <c r="B6109" s="92">
        <v>6059</v>
      </c>
      <c r="C6109" s="93">
        <v>72154500</v>
      </c>
      <c r="D6109" s="94" t="s">
        <v>1533</v>
      </c>
      <c r="E6109" s="78">
        <v>11562</v>
      </c>
      <c r="F6109" s="35">
        <f t="shared" si="853"/>
        <v>12152</v>
      </c>
      <c r="G6109" s="36">
        <v>932085.35</v>
      </c>
      <c r="H6109" s="36">
        <v>953076.95</v>
      </c>
      <c r="I6109" s="37">
        <v>1040833.5</v>
      </c>
      <c r="J6109" s="38">
        <f t="shared" si="854"/>
        <v>12152</v>
      </c>
      <c r="K6109" s="38">
        <f t="shared" si="855"/>
        <v>734536.95</v>
      </c>
      <c r="L6109" s="38">
        <f t="shared" si="856"/>
        <v>942581.14999999991</v>
      </c>
      <c r="M6109" s="39">
        <f t="shared" si="857"/>
        <v>325576.58819895051</v>
      </c>
      <c r="N6109" s="40">
        <f t="shared" si="858"/>
        <v>221624.65170607905</v>
      </c>
      <c r="O6109" s="41">
        <f t="shared" si="859"/>
        <v>0.68071433800593362</v>
      </c>
      <c r="P6109" s="42">
        <f t="shared" si="860"/>
        <v>12152</v>
      </c>
      <c r="Q6109" s="43" t="str">
        <f t="shared" si="861"/>
        <v>MEDIA GEO</v>
      </c>
    </row>
    <row r="6110" spans="2:17" s="44" customFormat="1" x14ac:dyDescent="0.3">
      <c r="B6110" s="92">
        <v>6060</v>
      </c>
      <c r="C6110" s="93">
        <v>72154500</v>
      </c>
      <c r="D6110" s="94" t="s">
        <v>1943</v>
      </c>
      <c r="E6110" s="78">
        <v>2706</v>
      </c>
      <c r="F6110" s="35">
        <f t="shared" si="853"/>
        <v>2844</v>
      </c>
      <c r="G6110" s="36">
        <v>563857.69999999995</v>
      </c>
      <c r="H6110" s="36">
        <v>568230.94999999995</v>
      </c>
      <c r="I6110" s="37">
        <v>624500.1</v>
      </c>
      <c r="J6110" s="38">
        <f t="shared" si="854"/>
        <v>2844</v>
      </c>
      <c r="K6110" s="38">
        <f t="shared" si="855"/>
        <v>439858.1875</v>
      </c>
      <c r="L6110" s="38">
        <f t="shared" si="856"/>
        <v>566044.32499999995</v>
      </c>
      <c r="M6110" s="39">
        <f t="shared" si="857"/>
        <v>154450.43157518783</v>
      </c>
      <c r="N6110" s="40">
        <f t="shared" si="858"/>
        <v>107201.93583830964</v>
      </c>
      <c r="O6110" s="41">
        <f t="shared" si="859"/>
        <v>0.69408634695930127</v>
      </c>
      <c r="P6110" s="42">
        <f t="shared" si="860"/>
        <v>2844</v>
      </c>
      <c r="Q6110" s="43" t="str">
        <f t="shared" si="861"/>
        <v>MEDIA GEO</v>
      </c>
    </row>
    <row r="6111" spans="2:17" s="44" customFormat="1" x14ac:dyDescent="0.3">
      <c r="B6111" s="92">
        <v>6061</v>
      </c>
      <c r="C6111" s="93">
        <v>72154500</v>
      </c>
      <c r="D6111" s="94" t="s">
        <v>1049</v>
      </c>
      <c r="E6111" s="78">
        <v>9481</v>
      </c>
      <c r="F6111" s="35">
        <f t="shared" si="853"/>
        <v>9965</v>
      </c>
      <c r="G6111" s="36">
        <v>2523656.7999999998</v>
      </c>
      <c r="H6111" s="36">
        <v>2570596.35</v>
      </c>
      <c r="I6111" s="37">
        <v>2775556</v>
      </c>
      <c r="J6111" s="38">
        <f t="shared" si="854"/>
        <v>9965</v>
      </c>
      <c r="K6111" s="38">
        <f t="shared" si="855"/>
        <v>1969943.5375000001</v>
      </c>
      <c r="L6111" s="38">
        <f t="shared" si="856"/>
        <v>2547126.5750000002</v>
      </c>
      <c r="M6111" s="39">
        <f t="shared" si="857"/>
        <v>650837.95125605376</v>
      </c>
      <c r="N6111" s="40">
        <f t="shared" si="858"/>
        <v>453165.60971219133</v>
      </c>
      <c r="O6111" s="41">
        <f t="shared" si="859"/>
        <v>0.69628024739126826</v>
      </c>
      <c r="P6111" s="42">
        <f t="shared" si="860"/>
        <v>9965</v>
      </c>
      <c r="Q6111" s="43" t="str">
        <f t="shared" si="861"/>
        <v>MEDIA GEO</v>
      </c>
    </row>
    <row r="6112" spans="2:17" s="44" customFormat="1" x14ac:dyDescent="0.3">
      <c r="B6112" s="92">
        <v>6062</v>
      </c>
      <c r="C6112" s="93">
        <v>72154500</v>
      </c>
      <c r="D6112" s="94" t="s">
        <v>1050</v>
      </c>
      <c r="E6112" s="78">
        <v>27247</v>
      </c>
      <c r="F6112" s="35">
        <f t="shared" si="853"/>
        <v>28637</v>
      </c>
      <c r="G6112" s="36">
        <v>3155445.65</v>
      </c>
      <c r="H6112" s="36">
        <v>3151655.5</v>
      </c>
      <c r="I6112" s="37">
        <v>3469445</v>
      </c>
      <c r="J6112" s="38">
        <f t="shared" si="854"/>
        <v>28637</v>
      </c>
      <c r="K6112" s="38">
        <f t="shared" si="855"/>
        <v>2451295.7875000001</v>
      </c>
      <c r="L6112" s="38">
        <f t="shared" si="856"/>
        <v>3153550.5750000002</v>
      </c>
      <c r="M6112" s="39">
        <f t="shared" si="857"/>
        <v>997003.63712278497</v>
      </c>
      <c r="N6112" s="40">
        <f t="shared" si="858"/>
        <v>684738.61578433402</v>
      </c>
      <c r="O6112" s="41">
        <f t="shared" si="859"/>
        <v>0.68679650734313791</v>
      </c>
      <c r="P6112" s="42">
        <f t="shared" si="860"/>
        <v>28637</v>
      </c>
      <c r="Q6112" s="43" t="str">
        <f t="shared" si="861"/>
        <v>MEDIA GEO</v>
      </c>
    </row>
    <row r="6113" spans="2:17" s="44" customFormat="1" x14ac:dyDescent="0.3">
      <c r="B6113" s="92">
        <v>6063</v>
      </c>
      <c r="C6113" s="93">
        <v>72154500</v>
      </c>
      <c r="D6113" s="94" t="s">
        <v>1051</v>
      </c>
      <c r="E6113" s="78">
        <v>12169</v>
      </c>
      <c r="F6113" s="35">
        <f t="shared" si="853"/>
        <v>12790</v>
      </c>
      <c r="G6113" s="36">
        <v>1419265.4</v>
      </c>
      <c r="H6113" s="36">
        <v>1421597.8</v>
      </c>
      <c r="I6113" s="37">
        <v>1561250.25</v>
      </c>
      <c r="J6113" s="38">
        <f t="shared" si="854"/>
        <v>12790</v>
      </c>
      <c r="K6113" s="38">
        <f t="shared" si="855"/>
        <v>1103725.8625</v>
      </c>
      <c r="L6113" s="38">
        <f t="shared" si="856"/>
        <v>1420431.6</v>
      </c>
      <c r="M6113" s="39">
        <f t="shared" si="857"/>
        <v>448018.40529094834</v>
      </c>
      <c r="N6113" s="40">
        <f t="shared" si="858"/>
        <v>307752.95674623665</v>
      </c>
      <c r="O6113" s="41">
        <f t="shared" si="859"/>
        <v>0.68692034325326057</v>
      </c>
      <c r="P6113" s="42">
        <f t="shared" si="860"/>
        <v>12790</v>
      </c>
      <c r="Q6113" s="43" t="str">
        <f t="shared" si="861"/>
        <v>MEDIA GEO</v>
      </c>
    </row>
    <row r="6114" spans="2:17" s="44" customFormat="1" x14ac:dyDescent="0.3">
      <c r="B6114" s="92">
        <v>6064</v>
      </c>
      <c r="C6114" s="93">
        <v>72154500</v>
      </c>
      <c r="D6114" s="94" t="s">
        <v>1052</v>
      </c>
      <c r="E6114" s="78">
        <v>36820</v>
      </c>
      <c r="F6114" s="35">
        <f t="shared" si="853"/>
        <v>38698</v>
      </c>
      <c r="G6114" s="36">
        <v>1588655.95</v>
      </c>
      <c r="H6114" s="36">
        <v>1600026.4</v>
      </c>
      <c r="I6114" s="37">
        <v>1734722.5</v>
      </c>
      <c r="J6114" s="38">
        <f t="shared" si="854"/>
        <v>38698</v>
      </c>
      <c r="K6114" s="38">
        <f t="shared" si="855"/>
        <v>1240525.7124999999</v>
      </c>
      <c r="L6114" s="38">
        <f t="shared" si="856"/>
        <v>1594341.1749999998</v>
      </c>
      <c r="M6114" s="39">
        <f t="shared" si="857"/>
        <v>642715.66249923897</v>
      </c>
      <c r="N6114" s="40">
        <f t="shared" si="858"/>
        <v>427104.98510965926</v>
      </c>
      <c r="O6114" s="41">
        <f t="shared" si="859"/>
        <v>0.66453178291755877</v>
      </c>
      <c r="P6114" s="42">
        <f t="shared" si="860"/>
        <v>38698</v>
      </c>
      <c r="Q6114" s="43" t="str">
        <f t="shared" si="861"/>
        <v>MEDIA GEO</v>
      </c>
    </row>
    <row r="6115" spans="2:17" s="44" customFormat="1" x14ac:dyDescent="0.3">
      <c r="B6115" s="92">
        <v>6065</v>
      </c>
      <c r="C6115" s="93">
        <v>72154500</v>
      </c>
      <c r="D6115" s="94" t="s">
        <v>1944</v>
      </c>
      <c r="E6115" s="78">
        <v>18686</v>
      </c>
      <c r="F6115" s="35">
        <f t="shared" si="853"/>
        <v>19639</v>
      </c>
      <c r="G6115" s="36">
        <v>1868252.4</v>
      </c>
      <c r="H6115" s="36">
        <v>1918399</v>
      </c>
      <c r="I6115" s="37">
        <v>2081667</v>
      </c>
      <c r="J6115" s="38">
        <f t="shared" si="854"/>
        <v>19639</v>
      </c>
      <c r="K6115" s="38">
        <f t="shared" si="855"/>
        <v>1471989.35</v>
      </c>
      <c r="L6115" s="38">
        <f t="shared" si="856"/>
        <v>1893325.7</v>
      </c>
      <c r="M6115" s="39">
        <f t="shared" si="857"/>
        <v>618694.53372373898</v>
      </c>
      <c r="N6115" s="40">
        <f t="shared" si="858"/>
        <v>423596.23020338232</v>
      </c>
      <c r="O6115" s="41">
        <f t="shared" si="859"/>
        <v>0.6846613427370728</v>
      </c>
      <c r="P6115" s="42">
        <f t="shared" si="860"/>
        <v>19639</v>
      </c>
      <c r="Q6115" s="43" t="str">
        <f t="shared" si="861"/>
        <v>MEDIA GEO</v>
      </c>
    </row>
    <row r="6116" spans="2:17" s="44" customFormat="1" x14ac:dyDescent="0.3">
      <c r="B6116" s="92">
        <v>6066</v>
      </c>
      <c r="C6116" s="93">
        <v>72154500</v>
      </c>
      <c r="D6116" s="94" t="s">
        <v>1053</v>
      </c>
      <c r="E6116" s="78">
        <v>13255</v>
      </c>
      <c r="F6116" s="35">
        <f t="shared" si="853"/>
        <v>13931</v>
      </c>
      <c r="G6116" s="36">
        <v>786310.35</v>
      </c>
      <c r="H6116" s="36">
        <v>809051.25</v>
      </c>
      <c r="I6116" s="37">
        <v>867361.25</v>
      </c>
      <c r="J6116" s="38">
        <f t="shared" si="854"/>
        <v>13931</v>
      </c>
      <c r="K6116" s="38">
        <f t="shared" si="855"/>
        <v>619163.46250000002</v>
      </c>
      <c r="L6116" s="38">
        <f t="shared" si="856"/>
        <v>797680.8</v>
      </c>
      <c r="M6116" s="39">
        <f t="shared" si="857"/>
        <v>296099.77908372052</v>
      </c>
      <c r="N6116" s="40">
        <f t="shared" si="858"/>
        <v>199523.45712922764</v>
      </c>
      <c r="O6116" s="41">
        <f t="shared" si="859"/>
        <v>0.67383858828484133</v>
      </c>
      <c r="P6116" s="42">
        <f t="shared" si="860"/>
        <v>13931</v>
      </c>
      <c r="Q6116" s="43" t="str">
        <f t="shared" si="861"/>
        <v>MEDIA GEO</v>
      </c>
    </row>
    <row r="6117" spans="2:17" s="44" customFormat="1" x14ac:dyDescent="0.3">
      <c r="B6117" s="92">
        <v>6067</v>
      </c>
      <c r="C6117" s="93">
        <v>72154500</v>
      </c>
      <c r="D6117" s="94" t="s">
        <v>1057</v>
      </c>
      <c r="E6117" s="78">
        <v>178522</v>
      </c>
      <c r="F6117" s="35">
        <f t="shared" ref="F6117:F6180" si="862">ROUND(E6117*($C$5+1),0)</f>
        <v>187627</v>
      </c>
      <c r="G6117" s="36">
        <v>9348259.1999999993</v>
      </c>
      <c r="H6117" s="36">
        <v>9670130.4000000004</v>
      </c>
      <c r="I6117" s="37">
        <v>10408335</v>
      </c>
      <c r="J6117" s="38">
        <f t="shared" si="854"/>
        <v>187627</v>
      </c>
      <c r="K6117" s="38">
        <f t="shared" si="855"/>
        <v>7403587.9000000004</v>
      </c>
      <c r="L6117" s="38">
        <f t="shared" si="856"/>
        <v>9509194.8000000007</v>
      </c>
      <c r="M6117" s="39">
        <f t="shared" si="857"/>
        <v>3645103.9519906742</v>
      </c>
      <c r="N6117" s="40">
        <f t="shared" si="858"/>
        <v>2444805.398548801</v>
      </c>
      <c r="O6117" s="41">
        <f t="shared" si="859"/>
        <v>0.67070937639889172</v>
      </c>
      <c r="P6117" s="42">
        <f t="shared" si="860"/>
        <v>187627</v>
      </c>
      <c r="Q6117" s="43" t="str">
        <f t="shared" si="861"/>
        <v>MEDIA GEO</v>
      </c>
    </row>
    <row r="6118" spans="2:17" s="44" customFormat="1" x14ac:dyDescent="0.3">
      <c r="B6118" s="92">
        <v>6068</v>
      </c>
      <c r="C6118" s="93">
        <v>72154500</v>
      </c>
      <c r="D6118" s="94" t="s">
        <v>1058</v>
      </c>
      <c r="E6118" s="78">
        <v>139032</v>
      </c>
      <c r="F6118" s="35">
        <f t="shared" si="862"/>
        <v>146123</v>
      </c>
      <c r="G6118" s="36">
        <v>4116394.45</v>
      </c>
      <c r="H6118" s="36">
        <v>4119893.05</v>
      </c>
      <c r="I6118" s="37">
        <v>4510278.5</v>
      </c>
      <c r="J6118" s="38">
        <f t="shared" si="854"/>
        <v>146123</v>
      </c>
      <c r="K6118" s="38">
        <f t="shared" si="855"/>
        <v>3223172.25</v>
      </c>
      <c r="L6118" s="38">
        <f t="shared" si="856"/>
        <v>4118143.75</v>
      </c>
      <c r="M6118" s="39">
        <f t="shared" si="857"/>
        <v>1828442.1168443065</v>
      </c>
      <c r="N6118" s="40">
        <f t="shared" si="858"/>
        <v>1189579.2556403729</v>
      </c>
      <c r="O6118" s="41">
        <f t="shared" si="859"/>
        <v>0.65059716393618094</v>
      </c>
      <c r="P6118" s="42">
        <f t="shared" si="860"/>
        <v>146123</v>
      </c>
      <c r="Q6118" s="43" t="str">
        <f t="shared" si="861"/>
        <v>MEDIA GEO</v>
      </c>
    </row>
    <row r="6119" spans="2:17" s="44" customFormat="1" x14ac:dyDescent="0.3">
      <c r="B6119" s="92">
        <v>6069</v>
      </c>
      <c r="C6119" s="93">
        <v>72154500</v>
      </c>
      <c r="D6119" s="94" t="s">
        <v>1059</v>
      </c>
      <c r="E6119" s="78">
        <v>109797</v>
      </c>
      <c r="F6119" s="35">
        <f t="shared" si="862"/>
        <v>115397</v>
      </c>
      <c r="G6119" s="36">
        <v>3103258.2</v>
      </c>
      <c r="H6119" s="36">
        <v>3202093.65</v>
      </c>
      <c r="I6119" s="37">
        <v>3469445</v>
      </c>
      <c r="J6119" s="38">
        <f t="shared" si="854"/>
        <v>115397</v>
      </c>
      <c r="K6119" s="38">
        <f t="shared" si="855"/>
        <v>2472548.4624999999</v>
      </c>
      <c r="L6119" s="38">
        <f t="shared" si="856"/>
        <v>3152675.9249999998</v>
      </c>
      <c r="M6119" s="39">
        <f t="shared" si="857"/>
        <v>1412298.8863827686</v>
      </c>
      <c r="N6119" s="40">
        <f t="shared" si="858"/>
        <v>917048.11839488102</v>
      </c>
      <c r="O6119" s="41">
        <f t="shared" si="859"/>
        <v>0.64933005841536706</v>
      </c>
      <c r="P6119" s="42">
        <f t="shared" si="860"/>
        <v>115397</v>
      </c>
      <c r="Q6119" s="43" t="str">
        <f t="shared" si="861"/>
        <v>MEDIA GEO</v>
      </c>
    </row>
    <row r="6120" spans="2:17" s="44" customFormat="1" x14ac:dyDescent="0.3">
      <c r="B6120" s="92">
        <v>6070</v>
      </c>
      <c r="C6120" s="93">
        <v>72154500</v>
      </c>
      <c r="D6120" s="94" t="s">
        <v>1060</v>
      </c>
      <c r="E6120" s="78">
        <v>145844</v>
      </c>
      <c r="F6120" s="35">
        <f t="shared" si="862"/>
        <v>153282</v>
      </c>
      <c r="G6120" s="36">
        <v>2511994.7999999998</v>
      </c>
      <c r="H6120" s="36">
        <v>2579051.2999999998</v>
      </c>
      <c r="I6120" s="37">
        <v>2775556</v>
      </c>
      <c r="J6120" s="38">
        <f t="shared" si="854"/>
        <v>153282</v>
      </c>
      <c r="K6120" s="38">
        <f t="shared" si="855"/>
        <v>2004971.0249999999</v>
      </c>
      <c r="L6120" s="38">
        <f t="shared" si="856"/>
        <v>2545523.0499999998</v>
      </c>
      <c r="M6120" s="39">
        <f t="shared" si="857"/>
        <v>1288486.7809895359</v>
      </c>
      <c r="N6120" s="40">
        <f t="shared" si="858"/>
        <v>802710.99867309036</v>
      </c>
      <c r="O6120" s="41">
        <f t="shared" si="859"/>
        <v>0.62298737597961384</v>
      </c>
      <c r="P6120" s="42">
        <f t="shared" si="860"/>
        <v>153282</v>
      </c>
      <c r="Q6120" s="43" t="str">
        <f t="shared" si="861"/>
        <v>MEDIA GEO</v>
      </c>
    </row>
    <row r="6121" spans="2:17" s="44" customFormat="1" x14ac:dyDescent="0.3">
      <c r="B6121" s="92">
        <v>6071</v>
      </c>
      <c r="C6121" s="93">
        <v>72154500</v>
      </c>
      <c r="D6121" s="94" t="s">
        <v>1061</v>
      </c>
      <c r="E6121" s="78">
        <v>19331</v>
      </c>
      <c r="F6121" s="35">
        <f t="shared" si="862"/>
        <v>20317</v>
      </c>
      <c r="G6121" s="36">
        <v>814299.15</v>
      </c>
      <c r="H6121" s="36">
        <v>837914.7</v>
      </c>
      <c r="I6121" s="37">
        <v>902055.7</v>
      </c>
      <c r="J6121" s="38">
        <f t="shared" si="854"/>
        <v>20317</v>
      </c>
      <c r="K6121" s="38">
        <f t="shared" si="855"/>
        <v>643646.63749999995</v>
      </c>
      <c r="L6121" s="38">
        <f t="shared" si="856"/>
        <v>826106.92500000005</v>
      </c>
      <c r="M6121" s="39">
        <f t="shared" si="857"/>
        <v>334402.24290761893</v>
      </c>
      <c r="N6121" s="40">
        <f t="shared" si="858"/>
        <v>222091.80513060134</v>
      </c>
      <c r="O6121" s="41">
        <f t="shared" si="859"/>
        <v>0.66414568036242461</v>
      </c>
      <c r="P6121" s="42">
        <f t="shared" si="860"/>
        <v>20317</v>
      </c>
      <c r="Q6121" s="43" t="str">
        <f t="shared" si="861"/>
        <v>MEDIA GEO</v>
      </c>
    </row>
    <row r="6122" spans="2:17" s="44" customFormat="1" x14ac:dyDescent="0.3">
      <c r="B6122" s="92">
        <v>6072</v>
      </c>
      <c r="C6122" s="93">
        <v>72154500</v>
      </c>
      <c r="D6122" s="94" t="s">
        <v>1945</v>
      </c>
      <c r="E6122" s="78">
        <v>40023</v>
      </c>
      <c r="F6122" s="35">
        <f t="shared" si="862"/>
        <v>42064</v>
      </c>
      <c r="G6122" s="36">
        <v>2196537.7000000002</v>
      </c>
      <c r="H6122" s="36">
        <v>2210532.1</v>
      </c>
      <c r="I6122" s="37">
        <v>2428611.5</v>
      </c>
      <c r="J6122" s="38">
        <f t="shared" si="854"/>
        <v>42064</v>
      </c>
      <c r="K6122" s="38">
        <f t="shared" si="855"/>
        <v>1719436.3250000002</v>
      </c>
      <c r="L6122" s="38">
        <f t="shared" si="856"/>
        <v>2203534.9000000004</v>
      </c>
      <c r="M6122" s="39">
        <f t="shared" si="857"/>
        <v>839220.38760595105</v>
      </c>
      <c r="N6122" s="40">
        <f t="shared" si="858"/>
        <v>563674.68734233978</v>
      </c>
      <c r="O6122" s="41">
        <f t="shared" si="859"/>
        <v>0.67166467315020539</v>
      </c>
      <c r="P6122" s="42">
        <f t="shared" si="860"/>
        <v>42064</v>
      </c>
      <c r="Q6122" s="43" t="str">
        <f t="shared" si="861"/>
        <v>MEDIA GEO</v>
      </c>
    </row>
    <row r="6123" spans="2:17" s="44" customFormat="1" x14ac:dyDescent="0.3">
      <c r="B6123" s="92">
        <v>6073</v>
      </c>
      <c r="C6123" s="93">
        <v>72154500</v>
      </c>
      <c r="D6123" s="94" t="s">
        <v>1946</v>
      </c>
      <c r="E6123" s="78">
        <v>85312</v>
      </c>
      <c r="F6123" s="35">
        <f t="shared" si="862"/>
        <v>89663</v>
      </c>
      <c r="G6123" s="36">
        <v>2687216.35</v>
      </c>
      <c r="H6123" s="36">
        <v>2679927.6</v>
      </c>
      <c r="I6123" s="37">
        <v>2949028.25</v>
      </c>
      <c r="J6123" s="38">
        <f t="shared" si="854"/>
        <v>89663</v>
      </c>
      <c r="K6123" s="38">
        <f t="shared" si="855"/>
        <v>2101458.7999999998</v>
      </c>
      <c r="L6123" s="38">
        <f t="shared" si="856"/>
        <v>2683571.9750000001</v>
      </c>
      <c r="M6123" s="39">
        <f t="shared" si="857"/>
        <v>1174706.7744460478</v>
      </c>
      <c r="N6123" s="40">
        <f t="shared" si="858"/>
        <v>767241.8107950472</v>
      </c>
      <c r="O6123" s="41">
        <f t="shared" si="859"/>
        <v>0.65313474603639077</v>
      </c>
      <c r="P6123" s="42">
        <f t="shared" si="860"/>
        <v>89663</v>
      </c>
      <c r="Q6123" s="43" t="str">
        <f t="shared" si="861"/>
        <v>MEDIA GEO</v>
      </c>
    </row>
    <row r="6124" spans="2:17" s="44" customFormat="1" x14ac:dyDescent="0.3">
      <c r="B6124" s="92">
        <v>6074</v>
      </c>
      <c r="C6124" s="93">
        <v>72154500</v>
      </c>
      <c r="D6124" s="94" t="s">
        <v>1947</v>
      </c>
      <c r="E6124" s="78">
        <v>12832</v>
      </c>
      <c r="F6124" s="35">
        <f t="shared" si="862"/>
        <v>13486</v>
      </c>
      <c r="G6124" s="36">
        <v>947537.5</v>
      </c>
      <c r="H6124" s="36">
        <v>944913.55</v>
      </c>
      <c r="I6124" s="37">
        <v>1040833.5</v>
      </c>
      <c r="J6124" s="38">
        <f t="shared" si="854"/>
        <v>13486</v>
      </c>
      <c r="K6124" s="38">
        <f t="shared" si="855"/>
        <v>736692.63749999995</v>
      </c>
      <c r="L6124" s="38">
        <f t="shared" si="856"/>
        <v>946225.52500000002</v>
      </c>
      <c r="M6124" s="39">
        <f t="shared" si="857"/>
        <v>334821.41324965371</v>
      </c>
      <c r="N6124" s="40">
        <f t="shared" si="858"/>
        <v>227218.44974421168</v>
      </c>
      <c r="O6124" s="41">
        <f t="shared" si="859"/>
        <v>0.67862580095733072</v>
      </c>
      <c r="P6124" s="42">
        <f t="shared" si="860"/>
        <v>13486</v>
      </c>
      <c r="Q6124" s="43" t="str">
        <f t="shared" si="861"/>
        <v>MEDIA GEO</v>
      </c>
    </row>
    <row r="6125" spans="2:17" s="44" customFormat="1" x14ac:dyDescent="0.3">
      <c r="B6125" s="92">
        <v>6075</v>
      </c>
      <c r="C6125" s="93">
        <v>72154500</v>
      </c>
      <c r="D6125" s="94" t="s">
        <v>1063</v>
      </c>
      <c r="E6125" s="78">
        <v>17158</v>
      </c>
      <c r="F6125" s="35">
        <f t="shared" si="862"/>
        <v>18033</v>
      </c>
      <c r="G6125" s="36">
        <v>1094770.25</v>
      </c>
      <c r="H6125" s="36">
        <v>1122467.5</v>
      </c>
      <c r="I6125" s="37">
        <v>1214305.75</v>
      </c>
      <c r="J6125" s="38">
        <f t="shared" si="854"/>
        <v>18033</v>
      </c>
      <c r="K6125" s="38">
        <f t="shared" si="855"/>
        <v>862394.125</v>
      </c>
      <c r="L6125" s="38">
        <f t="shared" si="856"/>
        <v>1108618.875</v>
      </c>
      <c r="M6125" s="39">
        <f t="shared" si="857"/>
        <v>405016.95025654987</v>
      </c>
      <c r="N6125" s="40">
        <f t="shared" si="858"/>
        <v>273638.97543676401</v>
      </c>
      <c r="O6125" s="41">
        <f t="shared" si="859"/>
        <v>0.67562351467866444</v>
      </c>
      <c r="P6125" s="42">
        <f t="shared" si="860"/>
        <v>18033</v>
      </c>
      <c r="Q6125" s="43" t="str">
        <f t="shared" si="861"/>
        <v>MEDIA GEO</v>
      </c>
    </row>
    <row r="6126" spans="2:17" s="44" customFormat="1" x14ac:dyDescent="0.3">
      <c r="B6126" s="92">
        <v>6076</v>
      </c>
      <c r="C6126" s="93">
        <v>72154500</v>
      </c>
      <c r="D6126" s="94" t="s">
        <v>1064</v>
      </c>
      <c r="E6126" s="78">
        <v>16882</v>
      </c>
      <c r="F6126" s="35">
        <f t="shared" si="862"/>
        <v>17743</v>
      </c>
      <c r="G6126" s="36">
        <v>786893.45</v>
      </c>
      <c r="H6126" s="36">
        <v>793890.65</v>
      </c>
      <c r="I6126" s="37">
        <v>867361.25</v>
      </c>
      <c r="J6126" s="38">
        <f t="shared" si="854"/>
        <v>17743</v>
      </c>
      <c r="K6126" s="38">
        <f t="shared" si="855"/>
        <v>616472.08750000002</v>
      </c>
      <c r="L6126" s="38">
        <f t="shared" si="856"/>
        <v>790392.05</v>
      </c>
      <c r="M6126" s="39">
        <f t="shared" si="857"/>
        <v>313130.89653701364</v>
      </c>
      <c r="N6126" s="40">
        <f t="shared" si="858"/>
        <v>208870.78472175266</v>
      </c>
      <c r="O6126" s="41">
        <f t="shared" si="859"/>
        <v>0.66703984509897474</v>
      </c>
      <c r="P6126" s="42">
        <f t="shared" si="860"/>
        <v>17743</v>
      </c>
      <c r="Q6126" s="43" t="str">
        <f t="shared" si="861"/>
        <v>MEDIA GEO</v>
      </c>
    </row>
    <row r="6127" spans="2:17" s="44" customFormat="1" x14ac:dyDescent="0.3">
      <c r="B6127" s="92">
        <v>6077</v>
      </c>
      <c r="C6127" s="93">
        <v>72154500</v>
      </c>
      <c r="D6127" s="94" t="s">
        <v>1065</v>
      </c>
      <c r="E6127" s="78">
        <v>17029</v>
      </c>
      <c r="F6127" s="35">
        <f t="shared" si="862"/>
        <v>17897</v>
      </c>
      <c r="G6127" s="36">
        <v>938207.9</v>
      </c>
      <c r="H6127" s="36">
        <v>953660.05</v>
      </c>
      <c r="I6127" s="37">
        <v>1040833.5</v>
      </c>
      <c r="J6127" s="38">
        <f t="shared" si="854"/>
        <v>17897</v>
      </c>
      <c r="K6127" s="38">
        <f t="shared" si="855"/>
        <v>737649.61250000005</v>
      </c>
      <c r="L6127" s="38">
        <f t="shared" si="856"/>
        <v>945933.97500000009</v>
      </c>
      <c r="M6127" s="39">
        <f t="shared" si="857"/>
        <v>359305.23418397817</v>
      </c>
      <c r="N6127" s="40">
        <f t="shared" si="858"/>
        <v>241412.07754441584</v>
      </c>
      <c r="O6127" s="41">
        <f t="shared" si="859"/>
        <v>0.67188578004628652</v>
      </c>
      <c r="P6127" s="42">
        <f t="shared" si="860"/>
        <v>17897</v>
      </c>
      <c r="Q6127" s="43" t="str">
        <f t="shared" si="861"/>
        <v>MEDIA GEO</v>
      </c>
    </row>
    <row r="6128" spans="2:17" s="44" customFormat="1" x14ac:dyDescent="0.3">
      <c r="B6128" s="92">
        <v>6078</v>
      </c>
      <c r="C6128" s="93">
        <v>72154500</v>
      </c>
      <c r="D6128" s="94" t="s">
        <v>1066</v>
      </c>
      <c r="E6128" s="78">
        <v>22736</v>
      </c>
      <c r="F6128" s="35">
        <f t="shared" si="862"/>
        <v>23896</v>
      </c>
      <c r="G6128" s="36">
        <v>1187774.7</v>
      </c>
      <c r="H6128" s="36">
        <v>1204684.6000000001</v>
      </c>
      <c r="I6128" s="37">
        <v>1318389.1000000001</v>
      </c>
      <c r="J6128" s="38">
        <f t="shared" si="854"/>
        <v>23896</v>
      </c>
      <c r="K6128" s="38">
        <f t="shared" si="855"/>
        <v>933686.1</v>
      </c>
      <c r="L6128" s="38">
        <f t="shared" si="856"/>
        <v>1196229.6499999999</v>
      </c>
      <c r="M6128" s="39">
        <f t="shared" si="857"/>
        <v>460780.46702244459</v>
      </c>
      <c r="N6128" s="40">
        <f t="shared" si="858"/>
        <v>308923.96922664117</v>
      </c>
      <c r="O6128" s="41">
        <f t="shared" si="859"/>
        <v>0.67043633863844643</v>
      </c>
      <c r="P6128" s="42">
        <f t="shared" si="860"/>
        <v>23896</v>
      </c>
      <c r="Q6128" s="43" t="str">
        <f t="shared" si="861"/>
        <v>MEDIA GEO</v>
      </c>
    </row>
    <row r="6129" spans="2:17" s="44" customFormat="1" x14ac:dyDescent="0.3">
      <c r="B6129" s="92">
        <v>6079</v>
      </c>
      <c r="C6129" s="93">
        <v>72154500</v>
      </c>
      <c r="D6129" s="94" t="s">
        <v>1067</v>
      </c>
      <c r="E6129" s="78">
        <v>33635</v>
      </c>
      <c r="F6129" s="35">
        <f t="shared" si="862"/>
        <v>35350</v>
      </c>
      <c r="G6129" s="36">
        <v>781937.1</v>
      </c>
      <c r="H6129" s="36">
        <v>794182.2</v>
      </c>
      <c r="I6129" s="37">
        <v>867361.25</v>
      </c>
      <c r="J6129" s="38">
        <f t="shared" si="854"/>
        <v>35350</v>
      </c>
      <c r="K6129" s="38">
        <f t="shared" si="855"/>
        <v>619707.63749999995</v>
      </c>
      <c r="L6129" s="38">
        <f t="shared" si="856"/>
        <v>788059.64999999991</v>
      </c>
      <c r="M6129" s="39">
        <f t="shared" si="857"/>
        <v>371467.09592464525</v>
      </c>
      <c r="N6129" s="40">
        <f t="shared" si="858"/>
        <v>237670.67780104597</v>
      </c>
      <c r="O6129" s="41">
        <f t="shared" si="859"/>
        <v>0.63981623246991215</v>
      </c>
      <c r="P6129" s="42">
        <f t="shared" si="860"/>
        <v>35350</v>
      </c>
      <c r="Q6129" s="43" t="str">
        <f t="shared" si="861"/>
        <v>MEDIA GEO</v>
      </c>
    </row>
    <row r="6130" spans="2:17" s="44" customFormat="1" x14ac:dyDescent="0.3">
      <c r="B6130" s="92">
        <v>6080</v>
      </c>
      <c r="C6130" s="93">
        <v>72154500</v>
      </c>
      <c r="D6130" s="94" t="s">
        <v>1948</v>
      </c>
      <c r="E6130" s="78">
        <v>82274</v>
      </c>
      <c r="F6130" s="35">
        <f t="shared" si="862"/>
        <v>86470</v>
      </c>
      <c r="G6130" s="36">
        <v>6309142</v>
      </c>
      <c r="H6130" s="36">
        <v>6440922.5999999996</v>
      </c>
      <c r="I6130" s="37">
        <v>6938890</v>
      </c>
      <c r="J6130" s="38">
        <f t="shared" si="854"/>
        <v>86470</v>
      </c>
      <c r="K6130" s="38">
        <f t="shared" si="855"/>
        <v>4943856.1500000004</v>
      </c>
      <c r="L6130" s="38">
        <f t="shared" si="856"/>
        <v>6375032.2999999998</v>
      </c>
      <c r="M6130" s="39">
        <f t="shared" si="857"/>
        <v>2222124.8753943923</v>
      </c>
      <c r="N6130" s="40">
        <f t="shared" si="858"/>
        <v>1510136.0446654861</v>
      </c>
      <c r="O6130" s="41">
        <f t="shared" si="859"/>
        <v>0.67959099031167658</v>
      </c>
      <c r="P6130" s="42">
        <f t="shared" si="860"/>
        <v>86470</v>
      </c>
      <c r="Q6130" s="43" t="str">
        <f t="shared" si="861"/>
        <v>MEDIA GEO</v>
      </c>
    </row>
    <row r="6131" spans="2:17" s="44" customFormat="1" x14ac:dyDescent="0.3">
      <c r="B6131" s="92">
        <v>6081</v>
      </c>
      <c r="C6131" s="93">
        <v>72154500</v>
      </c>
      <c r="D6131" s="94" t="s">
        <v>1949</v>
      </c>
      <c r="E6131" s="78">
        <v>22994</v>
      </c>
      <c r="F6131" s="35">
        <f t="shared" si="862"/>
        <v>24167</v>
      </c>
      <c r="G6131" s="36">
        <v>1565623.5</v>
      </c>
      <c r="H6131" s="36">
        <v>1574661.55</v>
      </c>
      <c r="I6131" s="37">
        <v>1734722.5</v>
      </c>
      <c r="J6131" s="38">
        <f t="shared" si="854"/>
        <v>24167</v>
      </c>
      <c r="K6131" s="38">
        <f t="shared" si="855"/>
        <v>1224793.6375</v>
      </c>
      <c r="L6131" s="38">
        <f t="shared" si="856"/>
        <v>1570142.5249999999</v>
      </c>
      <c r="M6131" s="39">
        <f t="shared" si="857"/>
        <v>566998.39170442743</v>
      </c>
      <c r="N6131" s="40">
        <f t="shared" si="858"/>
        <v>383839.75811513158</v>
      </c>
      <c r="O6131" s="41">
        <f t="shared" si="859"/>
        <v>0.67696798391489044</v>
      </c>
      <c r="P6131" s="42">
        <f t="shared" si="860"/>
        <v>24167</v>
      </c>
      <c r="Q6131" s="43" t="str">
        <f t="shared" si="861"/>
        <v>MEDIA GEO</v>
      </c>
    </row>
    <row r="6132" spans="2:17" s="44" customFormat="1" x14ac:dyDescent="0.3">
      <c r="B6132" s="92">
        <v>6082</v>
      </c>
      <c r="C6132" s="93">
        <v>72154500</v>
      </c>
      <c r="D6132" s="94" t="s">
        <v>1950</v>
      </c>
      <c r="E6132" s="78">
        <v>19993</v>
      </c>
      <c r="F6132" s="35">
        <f t="shared" si="862"/>
        <v>21013</v>
      </c>
      <c r="G6132" s="36">
        <v>9406569.1999999993</v>
      </c>
      <c r="H6132" s="36">
        <v>9496658.1500000004</v>
      </c>
      <c r="I6132" s="37">
        <v>10408335</v>
      </c>
      <c r="J6132" s="38">
        <f t="shared" si="854"/>
        <v>21013</v>
      </c>
      <c r="K6132" s="38">
        <f t="shared" si="855"/>
        <v>7333143.8375000004</v>
      </c>
      <c r="L6132" s="38">
        <f t="shared" si="856"/>
        <v>9451613.6750000007</v>
      </c>
      <c r="M6132" s="39">
        <f t="shared" si="857"/>
        <v>2102412.0911268597</v>
      </c>
      <c r="N6132" s="40">
        <f t="shared" si="858"/>
        <v>1471771.4116913192</v>
      </c>
      <c r="O6132" s="41">
        <f t="shared" si="859"/>
        <v>0.70003945368411247</v>
      </c>
      <c r="P6132" s="42">
        <f t="shared" si="860"/>
        <v>21013</v>
      </c>
      <c r="Q6132" s="43" t="str">
        <f t="shared" si="861"/>
        <v>MEDIA GEO</v>
      </c>
    </row>
    <row r="6133" spans="2:17" s="44" customFormat="1" x14ac:dyDescent="0.3">
      <c r="B6133" s="92">
        <v>6083</v>
      </c>
      <c r="C6133" s="93">
        <v>72154500</v>
      </c>
      <c r="D6133" s="94" t="s">
        <v>1951</v>
      </c>
      <c r="E6133" s="78">
        <v>22295</v>
      </c>
      <c r="F6133" s="35">
        <f t="shared" si="862"/>
        <v>23432</v>
      </c>
      <c r="G6133" s="36">
        <v>1893617.25</v>
      </c>
      <c r="H6133" s="36">
        <v>1915191.95</v>
      </c>
      <c r="I6133" s="37">
        <v>2081667</v>
      </c>
      <c r="J6133" s="38">
        <f t="shared" si="854"/>
        <v>23432</v>
      </c>
      <c r="K6133" s="38">
        <f t="shared" si="855"/>
        <v>1478477.05</v>
      </c>
      <c r="L6133" s="38">
        <f t="shared" si="856"/>
        <v>1904404.6</v>
      </c>
      <c r="M6133" s="39">
        <f t="shared" si="857"/>
        <v>648531.807741425</v>
      </c>
      <c r="N6133" s="40">
        <f t="shared" si="858"/>
        <v>442012.31297236873</v>
      </c>
      <c r="O6133" s="41">
        <f t="shared" si="859"/>
        <v>0.68155841810090945</v>
      </c>
      <c r="P6133" s="42">
        <f t="shared" si="860"/>
        <v>23432</v>
      </c>
      <c r="Q6133" s="43" t="str">
        <f t="shared" si="861"/>
        <v>MEDIA GEO</v>
      </c>
    </row>
    <row r="6134" spans="2:17" s="44" customFormat="1" x14ac:dyDescent="0.3">
      <c r="B6134" s="92">
        <v>6084</v>
      </c>
      <c r="C6134" s="93">
        <v>72154500</v>
      </c>
      <c r="D6134" s="94" t="s">
        <v>1952</v>
      </c>
      <c r="E6134" s="78">
        <v>43282</v>
      </c>
      <c r="F6134" s="35">
        <f t="shared" si="862"/>
        <v>45489</v>
      </c>
      <c r="G6134" s="36">
        <v>935875.5</v>
      </c>
      <c r="H6134" s="36">
        <v>953368.5</v>
      </c>
      <c r="I6134" s="37">
        <v>1040833.5</v>
      </c>
      <c r="J6134" s="38">
        <f t="shared" si="854"/>
        <v>45489</v>
      </c>
      <c r="K6134" s="38">
        <f t="shared" si="855"/>
        <v>743891.625</v>
      </c>
      <c r="L6134" s="38">
        <f t="shared" si="856"/>
        <v>944622</v>
      </c>
      <c r="M6134" s="39">
        <f t="shared" si="857"/>
        <v>453358.36358740565</v>
      </c>
      <c r="N6134" s="40">
        <f t="shared" si="858"/>
        <v>288407.19283089606</v>
      </c>
      <c r="O6134" s="41">
        <f t="shared" si="859"/>
        <v>0.63615721247258372</v>
      </c>
      <c r="P6134" s="42">
        <f t="shared" si="860"/>
        <v>45489</v>
      </c>
      <c r="Q6134" s="43" t="str">
        <f t="shared" si="861"/>
        <v>MEDIA GEO</v>
      </c>
    </row>
    <row r="6135" spans="2:17" s="44" customFormat="1" x14ac:dyDescent="0.3">
      <c r="B6135" s="92">
        <v>6085</v>
      </c>
      <c r="C6135" s="93">
        <v>72154500</v>
      </c>
      <c r="D6135" s="94" t="s">
        <v>1953</v>
      </c>
      <c r="E6135" s="78">
        <v>10365</v>
      </c>
      <c r="F6135" s="35">
        <f t="shared" si="862"/>
        <v>10894</v>
      </c>
      <c r="G6135" s="36">
        <v>782228.65</v>
      </c>
      <c r="H6135" s="36">
        <v>800013.2</v>
      </c>
      <c r="I6135" s="37">
        <v>867361.25</v>
      </c>
      <c r="J6135" s="38">
        <f t="shared" si="854"/>
        <v>10894</v>
      </c>
      <c r="K6135" s="38">
        <f t="shared" si="855"/>
        <v>615124.27500000002</v>
      </c>
      <c r="L6135" s="38">
        <f t="shared" si="856"/>
        <v>791120.92500000005</v>
      </c>
      <c r="M6135" s="39">
        <f t="shared" si="857"/>
        <v>277302.99775286316</v>
      </c>
      <c r="N6135" s="40">
        <f t="shared" si="858"/>
        <v>188379.60888016125</v>
      </c>
      <c r="O6135" s="41">
        <f t="shared" si="859"/>
        <v>0.67932770437645307</v>
      </c>
      <c r="P6135" s="42">
        <f t="shared" si="860"/>
        <v>10894</v>
      </c>
      <c r="Q6135" s="43" t="str">
        <f t="shared" si="861"/>
        <v>MEDIA GEO</v>
      </c>
    </row>
    <row r="6136" spans="2:17" s="44" customFormat="1" x14ac:dyDescent="0.3">
      <c r="B6136" s="92">
        <v>6086</v>
      </c>
      <c r="C6136" s="93">
        <v>72154500</v>
      </c>
      <c r="D6136" s="94" t="s">
        <v>1075</v>
      </c>
      <c r="E6136" s="78">
        <v>34408</v>
      </c>
      <c r="F6136" s="35">
        <f t="shared" si="862"/>
        <v>36163</v>
      </c>
      <c r="G6136" s="36">
        <v>2342604.25</v>
      </c>
      <c r="H6136" s="36">
        <v>2421031.2000000002</v>
      </c>
      <c r="I6136" s="37">
        <v>2602083.75</v>
      </c>
      <c r="J6136" s="38">
        <f t="shared" si="854"/>
        <v>36163</v>
      </c>
      <c r="K6136" s="38">
        <f t="shared" si="855"/>
        <v>1850470.55</v>
      </c>
      <c r="L6136" s="38">
        <f t="shared" si="856"/>
        <v>2381817.7250000001</v>
      </c>
      <c r="M6136" s="39">
        <f t="shared" si="857"/>
        <v>854714.86812293227</v>
      </c>
      <c r="N6136" s="40">
        <f t="shared" si="858"/>
        <v>578803.57670264191</v>
      </c>
      <c r="O6136" s="41">
        <f t="shared" si="859"/>
        <v>0.67718908175046921</v>
      </c>
      <c r="P6136" s="42">
        <f t="shared" si="860"/>
        <v>36163</v>
      </c>
      <c r="Q6136" s="43" t="str">
        <f t="shared" si="861"/>
        <v>MEDIA GEO</v>
      </c>
    </row>
    <row r="6137" spans="2:17" s="44" customFormat="1" x14ac:dyDescent="0.3">
      <c r="B6137" s="92">
        <v>6087</v>
      </c>
      <c r="C6137" s="93">
        <v>72154500</v>
      </c>
      <c r="D6137" s="94" t="s">
        <v>1076</v>
      </c>
      <c r="E6137" s="78">
        <v>39379</v>
      </c>
      <c r="F6137" s="35">
        <f t="shared" si="862"/>
        <v>41387</v>
      </c>
      <c r="G6137" s="36">
        <v>2346394.4</v>
      </c>
      <c r="H6137" s="36">
        <v>2384587.4500000002</v>
      </c>
      <c r="I6137" s="37">
        <v>2602083.75</v>
      </c>
      <c r="J6137" s="38">
        <f t="shared" si="854"/>
        <v>41387</v>
      </c>
      <c r="K6137" s="38">
        <f t="shared" si="855"/>
        <v>1843613.15</v>
      </c>
      <c r="L6137" s="38">
        <f t="shared" si="856"/>
        <v>2365490.9249999998</v>
      </c>
      <c r="M6137" s="39">
        <f t="shared" si="857"/>
        <v>881048.61181420612</v>
      </c>
      <c r="N6137" s="40">
        <f t="shared" si="858"/>
        <v>593730.4196158516</v>
      </c>
      <c r="O6137" s="41">
        <f t="shared" si="859"/>
        <v>0.6738906476377905</v>
      </c>
      <c r="P6137" s="42">
        <f t="shared" si="860"/>
        <v>41387</v>
      </c>
      <c r="Q6137" s="43" t="str">
        <f t="shared" si="861"/>
        <v>MEDIA GEO</v>
      </c>
    </row>
    <row r="6138" spans="2:17" s="44" customFormat="1" x14ac:dyDescent="0.3">
      <c r="B6138" s="92">
        <v>6088</v>
      </c>
      <c r="C6138" s="93">
        <v>72154500</v>
      </c>
      <c r="D6138" s="94" t="s">
        <v>1077</v>
      </c>
      <c r="E6138" s="78">
        <v>16164</v>
      </c>
      <c r="F6138" s="35">
        <f t="shared" si="862"/>
        <v>16988</v>
      </c>
      <c r="G6138" s="36">
        <v>934417.75</v>
      </c>
      <c r="H6138" s="36">
        <v>958907.95</v>
      </c>
      <c r="I6138" s="37">
        <v>1040833.5</v>
      </c>
      <c r="J6138" s="38">
        <f t="shared" si="854"/>
        <v>16988</v>
      </c>
      <c r="K6138" s="38">
        <f t="shared" si="855"/>
        <v>737786.8</v>
      </c>
      <c r="L6138" s="38">
        <f t="shared" si="856"/>
        <v>946662.85</v>
      </c>
      <c r="M6138" s="39">
        <f t="shared" si="857"/>
        <v>354781.02022310568</v>
      </c>
      <c r="N6138" s="40">
        <f t="shared" si="858"/>
        <v>238855.7352372426</v>
      </c>
      <c r="O6138" s="41">
        <f t="shared" si="859"/>
        <v>0.6732483465069159</v>
      </c>
      <c r="P6138" s="42">
        <f t="shared" si="860"/>
        <v>16988</v>
      </c>
      <c r="Q6138" s="43" t="str">
        <f t="shared" si="861"/>
        <v>MEDIA GEO</v>
      </c>
    </row>
    <row r="6139" spans="2:17" s="44" customFormat="1" x14ac:dyDescent="0.3">
      <c r="B6139" s="92">
        <v>6089</v>
      </c>
      <c r="C6139" s="93">
        <v>72154500</v>
      </c>
      <c r="D6139" s="94" t="s">
        <v>1078</v>
      </c>
      <c r="E6139" s="78">
        <v>18355</v>
      </c>
      <c r="F6139" s="35">
        <f t="shared" si="862"/>
        <v>19291</v>
      </c>
      <c r="G6139" s="36">
        <v>933251.55</v>
      </c>
      <c r="H6139" s="36">
        <v>946662.85</v>
      </c>
      <c r="I6139" s="37">
        <v>1040833.5</v>
      </c>
      <c r="J6139" s="38">
        <f t="shared" si="854"/>
        <v>19291</v>
      </c>
      <c r="K6139" s="38">
        <f t="shared" si="855"/>
        <v>735009.72499999998</v>
      </c>
      <c r="L6139" s="38">
        <f t="shared" si="856"/>
        <v>939957.2</v>
      </c>
      <c r="M6139" s="39">
        <f t="shared" si="857"/>
        <v>364949.28262028424</v>
      </c>
      <c r="N6139" s="40">
        <f t="shared" si="858"/>
        <v>244417.31561409915</v>
      </c>
      <c r="O6139" s="41">
        <f t="shared" si="859"/>
        <v>0.66972954120971928</v>
      </c>
      <c r="P6139" s="42">
        <f t="shared" si="860"/>
        <v>19291</v>
      </c>
      <c r="Q6139" s="43" t="str">
        <f t="shared" si="861"/>
        <v>MEDIA GEO</v>
      </c>
    </row>
    <row r="6140" spans="2:17" s="44" customFormat="1" x14ac:dyDescent="0.3">
      <c r="B6140" s="92">
        <v>6090</v>
      </c>
      <c r="C6140" s="93">
        <v>72154500</v>
      </c>
      <c r="D6140" s="94" t="s">
        <v>1079</v>
      </c>
      <c r="E6140" s="78">
        <v>25995</v>
      </c>
      <c r="F6140" s="35">
        <f t="shared" si="862"/>
        <v>27321</v>
      </c>
      <c r="G6140" s="36">
        <v>1426262.6</v>
      </c>
      <c r="H6140" s="36">
        <v>1421597.8</v>
      </c>
      <c r="I6140" s="37">
        <v>1561250.25</v>
      </c>
      <c r="J6140" s="38">
        <f t="shared" si="854"/>
        <v>27321</v>
      </c>
      <c r="K6140" s="38">
        <f t="shared" si="855"/>
        <v>1109107.9125000001</v>
      </c>
      <c r="L6140" s="38">
        <f t="shared" si="856"/>
        <v>1423930.2000000002</v>
      </c>
      <c r="M6140" s="39">
        <f t="shared" si="857"/>
        <v>542295.9203214437</v>
      </c>
      <c r="N6140" s="40">
        <f t="shared" si="858"/>
        <v>364142.25830029481</v>
      </c>
      <c r="O6140" s="41">
        <f t="shared" si="859"/>
        <v>0.67148257004118894</v>
      </c>
      <c r="P6140" s="42">
        <f t="shared" si="860"/>
        <v>27321</v>
      </c>
      <c r="Q6140" s="43" t="str">
        <f t="shared" si="861"/>
        <v>MEDIA GEO</v>
      </c>
    </row>
    <row r="6141" spans="2:17" s="44" customFormat="1" x14ac:dyDescent="0.3">
      <c r="B6141" s="92">
        <v>6091</v>
      </c>
      <c r="C6141" s="93">
        <v>72154500</v>
      </c>
      <c r="D6141" s="94" t="s">
        <v>1080</v>
      </c>
      <c r="E6141" s="78">
        <v>24062</v>
      </c>
      <c r="F6141" s="35">
        <f t="shared" si="862"/>
        <v>25289</v>
      </c>
      <c r="G6141" s="36">
        <v>1411102</v>
      </c>
      <c r="H6141" s="36">
        <v>1421889.35</v>
      </c>
      <c r="I6141" s="37">
        <v>1561250.25</v>
      </c>
      <c r="J6141" s="38">
        <f t="shared" si="854"/>
        <v>25289</v>
      </c>
      <c r="K6141" s="38">
        <f t="shared" si="855"/>
        <v>1104882.6499999999</v>
      </c>
      <c r="L6141" s="38">
        <f t="shared" si="856"/>
        <v>1416495.675</v>
      </c>
      <c r="M6141" s="39">
        <f t="shared" si="857"/>
        <v>530526.51780125382</v>
      </c>
      <c r="N6141" s="40">
        <f t="shared" si="858"/>
        <v>357256.87494712562</v>
      </c>
      <c r="O6141" s="41">
        <f t="shared" si="859"/>
        <v>0.6734005991401949</v>
      </c>
      <c r="P6141" s="42">
        <f t="shared" si="860"/>
        <v>25289</v>
      </c>
      <c r="Q6141" s="43" t="str">
        <f t="shared" si="861"/>
        <v>MEDIA GEO</v>
      </c>
    </row>
    <row r="6142" spans="2:17" s="44" customFormat="1" x14ac:dyDescent="0.3">
      <c r="B6142" s="92">
        <v>6092</v>
      </c>
      <c r="C6142" s="93">
        <v>72154500</v>
      </c>
      <c r="D6142" s="94" t="s">
        <v>1081</v>
      </c>
      <c r="E6142" s="78">
        <v>24909</v>
      </c>
      <c r="F6142" s="35">
        <f t="shared" si="862"/>
        <v>26179</v>
      </c>
      <c r="G6142" s="36">
        <v>783686.4</v>
      </c>
      <c r="H6142" s="36">
        <v>802928.7</v>
      </c>
      <c r="I6142" s="37">
        <v>867361.25</v>
      </c>
      <c r="J6142" s="38">
        <f t="shared" si="854"/>
        <v>26179</v>
      </c>
      <c r="K6142" s="38">
        <f t="shared" si="855"/>
        <v>620038.83750000002</v>
      </c>
      <c r="L6142" s="38">
        <f t="shared" si="856"/>
        <v>793307.55</v>
      </c>
      <c r="M6142" s="39">
        <f t="shared" si="857"/>
        <v>345734.79558436177</v>
      </c>
      <c r="N6142" s="40">
        <f t="shared" si="858"/>
        <v>225960.07002516443</v>
      </c>
      <c r="O6142" s="41">
        <f t="shared" si="859"/>
        <v>0.65356473490973388</v>
      </c>
      <c r="P6142" s="42">
        <f t="shared" si="860"/>
        <v>26179</v>
      </c>
      <c r="Q6142" s="43" t="str">
        <f t="shared" si="861"/>
        <v>MEDIA GEO</v>
      </c>
    </row>
    <row r="6143" spans="2:17" s="44" customFormat="1" x14ac:dyDescent="0.3">
      <c r="B6143" s="92">
        <v>6093</v>
      </c>
      <c r="C6143" s="93">
        <v>72154500</v>
      </c>
      <c r="D6143" s="94" t="s">
        <v>1082</v>
      </c>
      <c r="E6143" s="78">
        <v>23105</v>
      </c>
      <c r="F6143" s="35">
        <f t="shared" si="862"/>
        <v>24283</v>
      </c>
      <c r="G6143" s="36">
        <v>949869.9</v>
      </c>
      <c r="H6143" s="36">
        <v>952785.4</v>
      </c>
      <c r="I6143" s="37">
        <v>1040833.5</v>
      </c>
      <c r="J6143" s="38">
        <f t="shared" si="854"/>
        <v>24283</v>
      </c>
      <c r="K6143" s="38">
        <f t="shared" si="855"/>
        <v>741942.95</v>
      </c>
      <c r="L6143" s="38">
        <f t="shared" si="856"/>
        <v>951327.65</v>
      </c>
      <c r="M6143" s="39">
        <f t="shared" si="857"/>
        <v>388897.9960394142</v>
      </c>
      <c r="N6143" s="40">
        <f t="shared" si="858"/>
        <v>257821.73622177597</v>
      </c>
      <c r="O6143" s="41">
        <f t="shared" si="859"/>
        <v>0.66295465352731242</v>
      </c>
      <c r="P6143" s="42">
        <f t="shared" si="860"/>
        <v>24283</v>
      </c>
      <c r="Q6143" s="43" t="str">
        <f t="shared" si="861"/>
        <v>MEDIA GEO</v>
      </c>
    </row>
    <row r="6144" spans="2:17" s="44" customFormat="1" x14ac:dyDescent="0.3">
      <c r="B6144" s="92">
        <v>6094</v>
      </c>
      <c r="C6144" s="93">
        <v>72154500</v>
      </c>
      <c r="D6144" s="94" t="s">
        <v>1954</v>
      </c>
      <c r="E6144" s="78">
        <v>22829</v>
      </c>
      <c r="F6144" s="35">
        <f t="shared" si="862"/>
        <v>23993</v>
      </c>
      <c r="G6144" s="36">
        <v>1199145.1499999999</v>
      </c>
      <c r="H6144" s="36">
        <v>1209932.5</v>
      </c>
      <c r="I6144" s="37">
        <v>1318389.1000000001</v>
      </c>
      <c r="J6144" s="38">
        <f t="shared" si="854"/>
        <v>23993</v>
      </c>
      <c r="K6144" s="38">
        <f t="shared" si="855"/>
        <v>937864.9375</v>
      </c>
      <c r="L6144" s="38">
        <f t="shared" si="856"/>
        <v>1204538.825</v>
      </c>
      <c r="M6144" s="39">
        <f t="shared" si="857"/>
        <v>462849.99553772918</v>
      </c>
      <c r="N6144" s="40">
        <f t="shared" si="858"/>
        <v>310318.75751588272</v>
      </c>
      <c r="O6144" s="41">
        <f t="shared" si="859"/>
        <v>0.67045211301203766</v>
      </c>
      <c r="P6144" s="42">
        <f t="shared" si="860"/>
        <v>23993</v>
      </c>
      <c r="Q6144" s="43" t="str">
        <f t="shared" si="861"/>
        <v>MEDIA GEO</v>
      </c>
    </row>
    <row r="6145" spans="2:17" s="44" customFormat="1" x14ac:dyDescent="0.3">
      <c r="B6145" s="92">
        <v>6095</v>
      </c>
      <c r="C6145" s="93">
        <v>72154500</v>
      </c>
      <c r="D6145" s="94" t="s">
        <v>1955</v>
      </c>
      <c r="E6145" s="78">
        <v>14268</v>
      </c>
      <c r="F6145" s="35">
        <f t="shared" si="862"/>
        <v>14996</v>
      </c>
      <c r="G6145" s="36">
        <v>803803.35</v>
      </c>
      <c r="H6145" s="36">
        <v>830042.85</v>
      </c>
      <c r="I6145" s="37">
        <v>902055.7</v>
      </c>
      <c r="J6145" s="38">
        <f t="shared" si="854"/>
        <v>14996</v>
      </c>
      <c r="K6145" s="38">
        <f t="shared" si="855"/>
        <v>637724.47499999998</v>
      </c>
      <c r="L6145" s="38">
        <f t="shared" si="856"/>
        <v>816923.1</v>
      </c>
      <c r="M6145" s="39">
        <f t="shared" si="857"/>
        <v>308222.81171414984</v>
      </c>
      <c r="N6145" s="40">
        <f t="shared" si="858"/>
        <v>207342.66698878631</v>
      </c>
      <c r="O6145" s="41">
        <f t="shared" si="859"/>
        <v>0.67270383342385054</v>
      </c>
      <c r="P6145" s="42">
        <f t="shared" si="860"/>
        <v>14996</v>
      </c>
      <c r="Q6145" s="43" t="str">
        <f t="shared" si="861"/>
        <v>MEDIA GEO</v>
      </c>
    </row>
    <row r="6146" spans="2:17" s="44" customFormat="1" x14ac:dyDescent="0.3">
      <c r="B6146" s="92">
        <v>6096</v>
      </c>
      <c r="C6146" s="93">
        <v>72154500</v>
      </c>
      <c r="D6146" s="94" t="s">
        <v>1084</v>
      </c>
      <c r="E6146" s="78">
        <v>163610</v>
      </c>
      <c r="F6146" s="35">
        <f t="shared" si="862"/>
        <v>171954</v>
      </c>
      <c r="G6146" s="36">
        <v>2481965.15</v>
      </c>
      <c r="H6146" s="36">
        <v>2569721.7000000002</v>
      </c>
      <c r="I6146" s="37">
        <v>2775556</v>
      </c>
      <c r="J6146" s="38">
        <f t="shared" si="854"/>
        <v>171954</v>
      </c>
      <c r="K6146" s="38">
        <f t="shared" si="855"/>
        <v>1999799.2124999999</v>
      </c>
      <c r="L6146" s="38">
        <f t="shared" si="856"/>
        <v>2525843.4249999998</v>
      </c>
      <c r="M6146" s="39">
        <f t="shared" si="857"/>
        <v>1320872.8454131568</v>
      </c>
      <c r="N6146" s="40">
        <f t="shared" si="858"/>
        <v>812408.30662466178</v>
      </c>
      <c r="O6146" s="41">
        <f t="shared" si="859"/>
        <v>0.61505413594186498</v>
      </c>
      <c r="P6146" s="42">
        <f t="shared" si="860"/>
        <v>171954</v>
      </c>
      <c r="Q6146" s="43" t="str">
        <f t="shared" si="861"/>
        <v>MEDIA GEO</v>
      </c>
    </row>
    <row r="6147" spans="2:17" s="44" customFormat="1" ht="30.6" x14ac:dyDescent="0.3">
      <c r="B6147" s="92">
        <v>6097</v>
      </c>
      <c r="C6147" s="93">
        <v>72154500</v>
      </c>
      <c r="D6147" s="94" t="s">
        <v>1583</v>
      </c>
      <c r="E6147" s="78">
        <v>274825</v>
      </c>
      <c r="F6147" s="35">
        <f t="shared" si="862"/>
        <v>288841</v>
      </c>
      <c r="G6147" s="36">
        <v>8779153.5999999996</v>
      </c>
      <c r="H6147" s="36">
        <v>8985571</v>
      </c>
      <c r="I6147" s="37">
        <v>9714446</v>
      </c>
      <c r="J6147" s="38">
        <f t="shared" si="854"/>
        <v>288841</v>
      </c>
      <c r="K6147" s="38">
        <f t="shared" si="855"/>
        <v>6942002.9000000004</v>
      </c>
      <c r="L6147" s="38">
        <f t="shared" si="856"/>
        <v>8882362.3000000007</v>
      </c>
      <c r="M6147" s="39">
        <f t="shared" si="857"/>
        <v>3857170.1885439735</v>
      </c>
      <c r="N6147" s="40">
        <f t="shared" si="858"/>
        <v>2523189.7667253339</v>
      </c>
      <c r="O6147" s="41">
        <f t="shared" si="859"/>
        <v>0.65415567459775525</v>
      </c>
      <c r="P6147" s="42">
        <f t="shared" si="860"/>
        <v>288841</v>
      </c>
      <c r="Q6147" s="43" t="str">
        <f t="shared" si="861"/>
        <v>MEDIA GEO</v>
      </c>
    </row>
    <row r="6148" spans="2:17" s="44" customFormat="1" x14ac:dyDescent="0.3">
      <c r="B6148" s="92">
        <v>6098</v>
      </c>
      <c r="C6148" s="93">
        <v>72154500</v>
      </c>
      <c r="D6148" s="94" t="s">
        <v>1956</v>
      </c>
      <c r="E6148" s="78">
        <v>49118</v>
      </c>
      <c r="F6148" s="35">
        <f t="shared" si="862"/>
        <v>51623</v>
      </c>
      <c r="G6148" s="36">
        <v>1261245.3</v>
      </c>
      <c r="H6148" s="36">
        <v>1283986.2</v>
      </c>
      <c r="I6148" s="37">
        <v>1387778</v>
      </c>
      <c r="J6148" s="38">
        <f t="shared" si="854"/>
        <v>51623</v>
      </c>
      <c r="K6148" s="38">
        <f t="shared" si="855"/>
        <v>996158.125</v>
      </c>
      <c r="L6148" s="38">
        <f t="shared" si="856"/>
        <v>1272615.75</v>
      </c>
      <c r="M6148" s="39">
        <f t="shared" si="857"/>
        <v>583620.83644655754</v>
      </c>
      <c r="N6148" s="40">
        <f t="shared" si="858"/>
        <v>376179.27772793267</v>
      </c>
      <c r="O6148" s="41">
        <f t="shared" si="859"/>
        <v>0.6445610818461236</v>
      </c>
      <c r="P6148" s="42">
        <f t="shared" si="860"/>
        <v>51623</v>
      </c>
      <c r="Q6148" s="43" t="str">
        <f t="shared" si="861"/>
        <v>MEDIA GEO</v>
      </c>
    </row>
    <row r="6149" spans="2:17" s="44" customFormat="1" x14ac:dyDescent="0.3">
      <c r="B6149" s="92">
        <v>6099</v>
      </c>
      <c r="C6149" s="93">
        <v>72154500</v>
      </c>
      <c r="D6149" s="94" t="s">
        <v>1087</v>
      </c>
      <c r="E6149" s="78">
        <v>26345</v>
      </c>
      <c r="F6149" s="35">
        <f t="shared" si="862"/>
        <v>27689</v>
      </c>
      <c r="G6149" s="36">
        <v>1896824.3</v>
      </c>
      <c r="H6149" s="36">
        <v>1937349.75</v>
      </c>
      <c r="I6149" s="37">
        <v>2081667</v>
      </c>
      <c r="J6149" s="38">
        <f t="shared" si="854"/>
        <v>27689</v>
      </c>
      <c r="K6149" s="38">
        <f t="shared" si="855"/>
        <v>1485882.5125</v>
      </c>
      <c r="L6149" s="38">
        <f t="shared" si="856"/>
        <v>1917087.0249999999</v>
      </c>
      <c r="M6149" s="39">
        <f t="shared" si="857"/>
        <v>678404.02531050274</v>
      </c>
      <c r="N6149" s="40">
        <f t="shared" si="858"/>
        <v>460125.00701703236</v>
      </c>
      <c r="O6149" s="41">
        <f t="shared" si="859"/>
        <v>0.67824628075641946</v>
      </c>
      <c r="P6149" s="42">
        <f t="shared" si="860"/>
        <v>27689</v>
      </c>
      <c r="Q6149" s="43" t="str">
        <f t="shared" si="861"/>
        <v>MEDIA GEO</v>
      </c>
    </row>
    <row r="6150" spans="2:17" s="44" customFormat="1" x14ac:dyDescent="0.3">
      <c r="B6150" s="92">
        <v>6100</v>
      </c>
      <c r="C6150" s="93">
        <v>72154500</v>
      </c>
      <c r="D6150" s="94" t="s">
        <v>1088</v>
      </c>
      <c r="E6150" s="78">
        <v>23547</v>
      </c>
      <c r="F6150" s="35">
        <f t="shared" si="862"/>
        <v>24748</v>
      </c>
      <c r="G6150" s="36">
        <v>879606.35</v>
      </c>
      <c r="H6150" s="36">
        <v>898265.55</v>
      </c>
      <c r="I6150" s="37">
        <v>971444.6</v>
      </c>
      <c r="J6150" s="38">
        <f t="shared" si="854"/>
        <v>24748</v>
      </c>
      <c r="K6150" s="38">
        <f t="shared" si="855"/>
        <v>693516.125</v>
      </c>
      <c r="L6150" s="38">
        <f t="shared" si="856"/>
        <v>888935.95</v>
      </c>
      <c r="M6150" s="39">
        <f t="shared" si="857"/>
        <v>371246.8791279897</v>
      </c>
      <c r="N6150" s="40">
        <f t="shared" si="858"/>
        <v>245011.70710493939</v>
      </c>
      <c r="O6150" s="41">
        <f t="shared" si="859"/>
        <v>0.65996974218460713</v>
      </c>
      <c r="P6150" s="42">
        <f t="shared" si="860"/>
        <v>24748</v>
      </c>
      <c r="Q6150" s="43" t="str">
        <f t="shared" si="861"/>
        <v>MEDIA GEO</v>
      </c>
    </row>
    <row r="6151" spans="2:17" s="44" customFormat="1" x14ac:dyDescent="0.3">
      <c r="B6151" s="92">
        <v>6101</v>
      </c>
      <c r="C6151" s="93">
        <v>72154500</v>
      </c>
      <c r="D6151" s="94" t="s">
        <v>1957</v>
      </c>
      <c r="E6151" s="78">
        <v>6904</v>
      </c>
      <c r="F6151" s="35">
        <f t="shared" si="862"/>
        <v>7256</v>
      </c>
      <c r="G6151" s="36">
        <v>564149.25</v>
      </c>
      <c r="H6151" s="36">
        <v>579309.85</v>
      </c>
      <c r="I6151" s="37">
        <v>624500.1</v>
      </c>
      <c r="J6151" s="38">
        <f t="shared" si="854"/>
        <v>7256</v>
      </c>
      <c r="K6151" s="38">
        <f t="shared" si="855"/>
        <v>443803.80000000005</v>
      </c>
      <c r="L6151" s="38">
        <f t="shared" si="856"/>
        <v>571729.55000000005</v>
      </c>
      <c r="M6151" s="39">
        <f t="shared" si="857"/>
        <v>196170.490765436</v>
      </c>
      <c r="N6151" s="40">
        <f t="shared" si="858"/>
        <v>133582.71748464319</v>
      </c>
      <c r="O6151" s="41">
        <f t="shared" si="859"/>
        <v>0.68095215015988342</v>
      </c>
      <c r="P6151" s="42">
        <f t="shared" si="860"/>
        <v>7256</v>
      </c>
      <c r="Q6151" s="43" t="str">
        <f t="shared" si="861"/>
        <v>MEDIA GEO</v>
      </c>
    </row>
    <row r="6152" spans="2:17" s="44" customFormat="1" x14ac:dyDescent="0.3">
      <c r="B6152" s="92">
        <v>6102</v>
      </c>
      <c r="C6152" s="93">
        <v>72154500</v>
      </c>
      <c r="D6152" s="94" t="s">
        <v>1958</v>
      </c>
      <c r="E6152" s="78">
        <v>6554</v>
      </c>
      <c r="F6152" s="35">
        <f t="shared" si="862"/>
        <v>6888</v>
      </c>
      <c r="G6152" s="36">
        <v>1264743.8999999999</v>
      </c>
      <c r="H6152" s="36">
        <v>1267367.8500000001</v>
      </c>
      <c r="I6152" s="37">
        <v>1387778</v>
      </c>
      <c r="J6152" s="38">
        <f t="shared" si="854"/>
        <v>6888</v>
      </c>
      <c r="K6152" s="38">
        <f t="shared" si="855"/>
        <v>981694.4375</v>
      </c>
      <c r="L6152" s="38">
        <f t="shared" si="856"/>
        <v>1266055.875</v>
      </c>
      <c r="M6152" s="39">
        <f t="shared" si="857"/>
        <v>351827.35558656359</v>
      </c>
      <c r="N6152" s="40">
        <f t="shared" si="858"/>
        <v>243908.95743337693</v>
      </c>
      <c r="O6152" s="41">
        <f t="shared" si="859"/>
        <v>0.69326319730520669</v>
      </c>
      <c r="P6152" s="42">
        <f t="shared" si="860"/>
        <v>6888</v>
      </c>
      <c r="Q6152" s="43" t="str">
        <f t="shared" si="861"/>
        <v>MEDIA GEO</v>
      </c>
    </row>
    <row r="6153" spans="2:17" s="44" customFormat="1" x14ac:dyDescent="0.3">
      <c r="B6153" s="92">
        <v>6103</v>
      </c>
      <c r="C6153" s="93">
        <v>72154500</v>
      </c>
      <c r="D6153" s="94" t="s">
        <v>1959</v>
      </c>
      <c r="E6153" s="78">
        <v>3921</v>
      </c>
      <c r="F6153" s="35">
        <f t="shared" si="862"/>
        <v>4121</v>
      </c>
      <c r="G6153" s="36">
        <v>564732.35</v>
      </c>
      <c r="H6153" s="36">
        <v>580476.05000000005</v>
      </c>
      <c r="I6153" s="37">
        <v>624500.1</v>
      </c>
      <c r="J6153" s="38">
        <f t="shared" ref="J6153:J6216" si="863">MIN(F6153:I6153)</f>
        <v>4121</v>
      </c>
      <c r="K6153" s="38">
        <f t="shared" ref="K6153:K6216" si="864">AVERAGE(F6153:I6153)</f>
        <v>443457.375</v>
      </c>
      <c r="L6153" s="38">
        <f t="shared" ref="L6153:L6216" si="865">MEDIAN(F6153:I6153)</f>
        <v>572604.19999999995</v>
      </c>
      <c r="M6153" s="39">
        <f t="shared" ref="M6153:M6216" si="866">GEOMEAN(F6153:I6153)</f>
        <v>170427.83410176725</v>
      </c>
      <c r="N6153" s="40">
        <f t="shared" ref="N6153:N6216" si="867">STDEVA(J6153,M6153)</f>
        <v>117596.69015102579</v>
      </c>
      <c r="O6153" s="41">
        <f t="shared" ref="O6153:O6216" si="868">N6153/M6153</f>
        <v>0.69000871114049067</v>
      </c>
      <c r="P6153" s="42">
        <f t="shared" ref="P6153:P6216" si="869">ROUND(IF(O6153&lt;=P6148,J6153,M6153),0)</f>
        <v>4121</v>
      </c>
      <c r="Q6153" s="43" t="str">
        <f t="shared" ref="Q6153:Q6216" si="870">IF(O6153&lt;=35%,"MENOR VALOR","MEDIA GEO")</f>
        <v>MEDIA GEO</v>
      </c>
    </row>
    <row r="6154" spans="2:17" s="44" customFormat="1" x14ac:dyDescent="0.3">
      <c r="B6154" s="92">
        <v>6104</v>
      </c>
      <c r="C6154" s="93">
        <v>72154500</v>
      </c>
      <c r="D6154" s="94" t="s">
        <v>1960</v>
      </c>
      <c r="E6154" s="78">
        <v>57513</v>
      </c>
      <c r="F6154" s="35">
        <f t="shared" si="862"/>
        <v>60446</v>
      </c>
      <c r="G6154" s="36">
        <v>1779038.1</v>
      </c>
      <c r="H6154" s="36">
        <v>1802362.1</v>
      </c>
      <c r="I6154" s="37">
        <v>1942889.2</v>
      </c>
      <c r="J6154" s="38">
        <f t="shared" si="863"/>
        <v>60446</v>
      </c>
      <c r="K6154" s="38">
        <f t="shared" si="864"/>
        <v>1396183.85</v>
      </c>
      <c r="L6154" s="38">
        <f t="shared" si="865"/>
        <v>1790700.1</v>
      </c>
      <c r="M6154" s="39">
        <f t="shared" si="866"/>
        <v>783358.79569865495</v>
      </c>
      <c r="N6154" s="40">
        <f t="shared" si="867"/>
        <v>511176.54004504415</v>
      </c>
      <c r="O6154" s="41">
        <f t="shared" si="868"/>
        <v>0.65254458474438992</v>
      </c>
      <c r="P6154" s="42">
        <f t="shared" si="869"/>
        <v>60446</v>
      </c>
      <c r="Q6154" s="43" t="str">
        <f t="shared" si="870"/>
        <v>MEDIA GEO</v>
      </c>
    </row>
    <row r="6155" spans="2:17" s="44" customFormat="1" x14ac:dyDescent="0.3">
      <c r="B6155" s="92">
        <v>6105</v>
      </c>
      <c r="C6155" s="93">
        <v>72154500</v>
      </c>
      <c r="D6155" s="94" t="s">
        <v>1315</v>
      </c>
      <c r="E6155" s="78">
        <v>6904</v>
      </c>
      <c r="F6155" s="35">
        <f t="shared" si="862"/>
        <v>7256</v>
      </c>
      <c r="G6155" s="36">
        <v>464147.6</v>
      </c>
      <c r="H6155" s="36">
        <v>482806.8</v>
      </c>
      <c r="I6155" s="37">
        <v>520416.75</v>
      </c>
      <c r="J6155" s="38">
        <f t="shared" si="863"/>
        <v>7256</v>
      </c>
      <c r="K6155" s="38">
        <f t="shared" si="864"/>
        <v>368656.78749999998</v>
      </c>
      <c r="L6155" s="38">
        <f t="shared" si="865"/>
        <v>473477.19999999995</v>
      </c>
      <c r="M6155" s="39">
        <f t="shared" si="866"/>
        <v>170556.98369542658</v>
      </c>
      <c r="N6155" s="40">
        <f t="shared" si="867"/>
        <v>115471.23294546998</v>
      </c>
      <c r="O6155" s="41">
        <f t="shared" si="868"/>
        <v>0.67702436126376164</v>
      </c>
      <c r="P6155" s="42">
        <f t="shared" si="869"/>
        <v>7256</v>
      </c>
      <c r="Q6155" s="43" t="str">
        <f t="shared" si="870"/>
        <v>MEDIA GEO</v>
      </c>
    </row>
    <row r="6156" spans="2:17" s="44" customFormat="1" x14ac:dyDescent="0.3">
      <c r="B6156" s="92">
        <v>6106</v>
      </c>
      <c r="C6156" s="93">
        <v>72154500</v>
      </c>
      <c r="D6156" s="94" t="s">
        <v>1091</v>
      </c>
      <c r="E6156" s="78">
        <v>24835</v>
      </c>
      <c r="F6156" s="35">
        <f t="shared" si="862"/>
        <v>26102</v>
      </c>
      <c r="G6156" s="36">
        <v>624208.55000000005</v>
      </c>
      <c r="H6156" s="36">
        <v>637328.30000000005</v>
      </c>
      <c r="I6156" s="37">
        <v>693889</v>
      </c>
      <c r="J6156" s="38">
        <f t="shared" si="863"/>
        <v>26102</v>
      </c>
      <c r="K6156" s="38">
        <f t="shared" si="864"/>
        <v>495381.96250000002</v>
      </c>
      <c r="L6156" s="38">
        <f t="shared" si="865"/>
        <v>630768.42500000005</v>
      </c>
      <c r="M6156" s="39">
        <f t="shared" si="866"/>
        <v>291349.43226419989</v>
      </c>
      <c r="N6156" s="40">
        <f t="shared" si="867"/>
        <v>187558.25804633519</v>
      </c>
      <c r="O6156" s="41">
        <f t="shared" si="868"/>
        <v>0.64375707406992522</v>
      </c>
      <c r="P6156" s="42">
        <f t="shared" si="869"/>
        <v>26102</v>
      </c>
      <c r="Q6156" s="43" t="str">
        <f t="shared" si="870"/>
        <v>MEDIA GEO</v>
      </c>
    </row>
    <row r="6157" spans="2:17" s="44" customFormat="1" x14ac:dyDescent="0.3">
      <c r="B6157" s="92">
        <v>6107</v>
      </c>
      <c r="C6157" s="93">
        <v>72154500</v>
      </c>
      <c r="D6157" s="94" t="s">
        <v>1092</v>
      </c>
      <c r="E6157" s="78">
        <v>27799</v>
      </c>
      <c r="F6157" s="35">
        <f t="shared" si="862"/>
        <v>29217</v>
      </c>
      <c r="G6157" s="36">
        <v>6960464.7000000002</v>
      </c>
      <c r="H6157" s="36">
        <v>6930726.5999999996</v>
      </c>
      <c r="I6157" s="37">
        <v>7632779</v>
      </c>
      <c r="J6157" s="38">
        <f t="shared" si="863"/>
        <v>29217</v>
      </c>
      <c r="K6157" s="38">
        <f t="shared" si="864"/>
        <v>5388296.8250000002</v>
      </c>
      <c r="L6157" s="38">
        <f t="shared" si="865"/>
        <v>6945595.6500000004</v>
      </c>
      <c r="M6157" s="39">
        <f t="shared" si="866"/>
        <v>1811064.1249223086</v>
      </c>
      <c r="N6157" s="40">
        <f t="shared" si="867"/>
        <v>1259956.1850703177</v>
      </c>
      <c r="O6157" s="41">
        <f t="shared" si="868"/>
        <v>0.6956993779137266</v>
      </c>
      <c r="P6157" s="42">
        <f t="shared" si="869"/>
        <v>29217</v>
      </c>
      <c r="Q6157" s="43" t="str">
        <f t="shared" si="870"/>
        <v>MEDIA GEO</v>
      </c>
    </row>
    <row r="6158" spans="2:17" s="44" customFormat="1" x14ac:dyDescent="0.3">
      <c r="B6158" s="92">
        <v>6108</v>
      </c>
      <c r="C6158" s="93">
        <v>72154500</v>
      </c>
      <c r="D6158" s="94" t="s">
        <v>1961</v>
      </c>
      <c r="E6158" s="78">
        <v>37133</v>
      </c>
      <c r="F6158" s="35">
        <f t="shared" si="862"/>
        <v>39027</v>
      </c>
      <c r="G6158" s="36">
        <v>1092146.3</v>
      </c>
      <c r="H6158" s="36">
        <v>1106432.25</v>
      </c>
      <c r="I6158" s="37">
        <v>1214305.75</v>
      </c>
      <c r="J6158" s="38">
        <f t="shared" si="863"/>
        <v>39027</v>
      </c>
      <c r="K6158" s="38">
        <f t="shared" si="864"/>
        <v>862977.82499999995</v>
      </c>
      <c r="L6158" s="38">
        <f t="shared" si="865"/>
        <v>1099289.2749999999</v>
      </c>
      <c r="M6158" s="39">
        <f t="shared" si="866"/>
        <v>489186.78474970703</v>
      </c>
      <c r="N6158" s="40">
        <f t="shared" si="867"/>
        <v>318311.03641399444</v>
      </c>
      <c r="O6158" s="41">
        <f t="shared" si="868"/>
        <v>0.65069426717416057</v>
      </c>
      <c r="P6158" s="42">
        <f t="shared" si="869"/>
        <v>39027</v>
      </c>
      <c r="Q6158" s="43" t="str">
        <f t="shared" si="870"/>
        <v>MEDIA GEO</v>
      </c>
    </row>
    <row r="6159" spans="2:17" s="44" customFormat="1" x14ac:dyDescent="0.3">
      <c r="B6159" s="92">
        <v>6109</v>
      </c>
      <c r="C6159" s="93">
        <v>72154500</v>
      </c>
      <c r="D6159" s="94" t="s">
        <v>1093</v>
      </c>
      <c r="E6159" s="78">
        <v>12040</v>
      </c>
      <c r="F6159" s="35">
        <f t="shared" si="862"/>
        <v>12654</v>
      </c>
      <c r="G6159" s="36">
        <v>1410227.35</v>
      </c>
      <c r="H6159" s="36">
        <v>1423055.55</v>
      </c>
      <c r="I6159" s="37">
        <v>1561250.25</v>
      </c>
      <c r="J6159" s="38">
        <f t="shared" si="863"/>
        <v>12654</v>
      </c>
      <c r="K6159" s="38">
        <f t="shared" si="864"/>
        <v>1101796.7875000001</v>
      </c>
      <c r="L6159" s="38">
        <f t="shared" si="865"/>
        <v>1416641.4500000002</v>
      </c>
      <c r="M6159" s="39">
        <f t="shared" si="866"/>
        <v>446223.90696343675</v>
      </c>
      <c r="N6159" s="40">
        <f t="shared" si="867"/>
        <v>306580.22133226669</v>
      </c>
      <c r="O6159" s="41">
        <f t="shared" si="868"/>
        <v>0.68705467490200534</v>
      </c>
      <c r="P6159" s="42">
        <f t="shared" si="869"/>
        <v>12654</v>
      </c>
      <c r="Q6159" s="43" t="str">
        <f t="shared" si="870"/>
        <v>MEDIA GEO</v>
      </c>
    </row>
    <row r="6160" spans="2:17" s="44" customFormat="1" x14ac:dyDescent="0.3">
      <c r="B6160" s="92">
        <v>6110</v>
      </c>
      <c r="C6160" s="93">
        <v>72154500</v>
      </c>
      <c r="D6160" s="94" t="s">
        <v>1095</v>
      </c>
      <c r="E6160" s="78">
        <v>16588</v>
      </c>
      <c r="F6160" s="35">
        <f t="shared" si="862"/>
        <v>17434</v>
      </c>
      <c r="G6160" s="36">
        <v>1051620.8500000001</v>
      </c>
      <c r="H6160" s="36">
        <v>1094770.25</v>
      </c>
      <c r="I6160" s="37">
        <v>1179611.3</v>
      </c>
      <c r="J6160" s="38">
        <f t="shared" si="863"/>
        <v>17434</v>
      </c>
      <c r="K6160" s="38">
        <f t="shared" si="864"/>
        <v>835859.10000000009</v>
      </c>
      <c r="L6160" s="38">
        <f t="shared" si="865"/>
        <v>1073195.55</v>
      </c>
      <c r="M6160" s="39">
        <f t="shared" si="866"/>
        <v>392264.97786428058</v>
      </c>
      <c r="N6160" s="40">
        <f t="shared" si="867"/>
        <v>265045.52624661749</v>
      </c>
      <c r="O6160" s="41">
        <f t="shared" si="868"/>
        <v>0.6756798113603717</v>
      </c>
      <c r="P6160" s="42">
        <f t="shared" si="869"/>
        <v>17434</v>
      </c>
      <c r="Q6160" s="43" t="str">
        <f t="shared" si="870"/>
        <v>MEDIA GEO</v>
      </c>
    </row>
    <row r="6161" spans="2:17" s="44" customFormat="1" x14ac:dyDescent="0.3">
      <c r="B6161" s="92">
        <v>6111</v>
      </c>
      <c r="C6161" s="93">
        <v>72154500</v>
      </c>
      <c r="D6161" s="94" t="s">
        <v>1096</v>
      </c>
      <c r="E6161" s="78">
        <v>11341</v>
      </c>
      <c r="F6161" s="35">
        <f t="shared" si="862"/>
        <v>11919</v>
      </c>
      <c r="G6161" s="36">
        <v>1451919</v>
      </c>
      <c r="H6161" s="36">
        <v>1471161.3</v>
      </c>
      <c r="I6161" s="37">
        <v>1595944.7</v>
      </c>
      <c r="J6161" s="38">
        <f t="shared" si="863"/>
        <v>11919</v>
      </c>
      <c r="K6161" s="38">
        <f t="shared" si="864"/>
        <v>1132736</v>
      </c>
      <c r="L6161" s="38">
        <f t="shared" si="865"/>
        <v>1461540.15</v>
      </c>
      <c r="M6161" s="39">
        <f t="shared" si="866"/>
        <v>448967.6865665837</v>
      </c>
      <c r="N6161" s="40">
        <f t="shared" si="867"/>
        <v>309040.08997990529</v>
      </c>
      <c r="O6161" s="41">
        <f t="shared" si="868"/>
        <v>0.68833481612729253</v>
      </c>
      <c r="P6161" s="42">
        <f t="shared" si="869"/>
        <v>11919</v>
      </c>
      <c r="Q6161" s="43" t="str">
        <f t="shared" si="870"/>
        <v>MEDIA GEO</v>
      </c>
    </row>
    <row r="6162" spans="2:17" s="44" customFormat="1" x14ac:dyDescent="0.3">
      <c r="B6162" s="92">
        <v>6112</v>
      </c>
      <c r="C6162" s="93">
        <v>72154500</v>
      </c>
      <c r="D6162" s="94" t="s">
        <v>1097</v>
      </c>
      <c r="E6162" s="78">
        <v>16588</v>
      </c>
      <c r="F6162" s="35">
        <f t="shared" si="862"/>
        <v>17434</v>
      </c>
      <c r="G6162" s="36">
        <v>873775.35</v>
      </c>
      <c r="H6162" s="36">
        <v>904679.65</v>
      </c>
      <c r="I6162" s="37">
        <v>971444.6</v>
      </c>
      <c r="J6162" s="38">
        <f t="shared" si="863"/>
        <v>17434</v>
      </c>
      <c r="K6162" s="38">
        <f t="shared" si="864"/>
        <v>691833.4</v>
      </c>
      <c r="L6162" s="38">
        <f t="shared" si="865"/>
        <v>889227.5</v>
      </c>
      <c r="M6162" s="39">
        <f t="shared" si="866"/>
        <v>340155.44129848824</v>
      </c>
      <c r="N6162" s="40">
        <f t="shared" si="867"/>
        <v>228198.51957645739</v>
      </c>
      <c r="O6162" s="41">
        <f t="shared" si="868"/>
        <v>0.67086540995888977</v>
      </c>
      <c r="P6162" s="42">
        <f t="shared" si="869"/>
        <v>17434</v>
      </c>
      <c r="Q6162" s="43" t="str">
        <f t="shared" si="870"/>
        <v>MEDIA GEO</v>
      </c>
    </row>
    <row r="6163" spans="2:17" s="44" customFormat="1" x14ac:dyDescent="0.3">
      <c r="B6163" s="92">
        <v>6113</v>
      </c>
      <c r="C6163" s="93">
        <v>72154500</v>
      </c>
      <c r="D6163" s="94" t="s">
        <v>1098</v>
      </c>
      <c r="E6163" s="78">
        <v>17158</v>
      </c>
      <c r="F6163" s="35">
        <f t="shared" si="862"/>
        <v>18033</v>
      </c>
      <c r="G6163" s="36">
        <v>689807.3</v>
      </c>
      <c r="H6163" s="36">
        <v>711090.45</v>
      </c>
      <c r="I6163" s="37">
        <v>763277.9</v>
      </c>
      <c r="J6163" s="38">
        <f t="shared" si="863"/>
        <v>18033</v>
      </c>
      <c r="K6163" s="38">
        <f t="shared" si="864"/>
        <v>545552.16249999998</v>
      </c>
      <c r="L6163" s="38">
        <f t="shared" si="865"/>
        <v>700448.875</v>
      </c>
      <c r="M6163" s="39">
        <f t="shared" si="866"/>
        <v>286649.26048621681</v>
      </c>
      <c r="N6163" s="40">
        <f t="shared" si="867"/>
        <v>189940.37932677596</v>
      </c>
      <c r="O6163" s="41">
        <f t="shared" si="868"/>
        <v>0.66262295253997006</v>
      </c>
      <c r="P6163" s="42">
        <f t="shared" si="869"/>
        <v>18033</v>
      </c>
      <c r="Q6163" s="43" t="str">
        <f t="shared" si="870"/>
        <v>MEDIA GEO</v>
      </c>
    </row>
    <row r="6164" spans="2:17" s="44" customFormat="1" x14ac:dyDescent="0.3">
      <c r="B6164" s="92">
        <v>6114</v>
      </c>
      <c r="C6164" s="93">
        <v>72154500</v>
      </c>
      <c r="D6164" s="94" t="s">
        <v>1099</v>
      </c>
      <c r="E6164" s="78">
        <v>28002</v>
      </c>
      <c r="F6164" s="35">
        <f t="shared" si="862"/>
        <v>29430</v>
      </c>
      <c r="G6164" s="36">
        <v>1556002.35</v>
      </c>
      <c r="H6164" s="36">
        <v>1583408.05</v>
      </c>
      <c r="I6164" s="37">
        <v>1734722.5</v>
      </c>
      <c r="J6164" s="38">
        <f t="shared" si="863"/>
        <v>29430</v>
      </c>
      <c r="K6164" s="38">
        <f t="shared" si="864"/>
        <v>1225890.7250000001</v>
      </c>
      <c r="L6164" s="38">
        <f t="shared" si="865"/>
        <v>1569705.2000000002</v>
      </c>
      <c r="M6164" s="39">
        <f t="shared" si="866"/>
        <v>595533.01484418905</v>
      </c>
      <c r="N6164" s="40">
        <f t="shared" si="867"/>
        <v>400295.28064647486</v>
      </c>
      <c r="O6164" s="41">
        <f t="shared" si="868"/>
        <v>0.67216303826783674</v>
      </c>
      <c r="P6164" s="42">
        <f t="shared" si="869"/>
        <v>29430</v>
      </c>
      <c r="Q6164" s="43" t="str">
        <f t="shared" si="870"/>
        <v>MEDIA GEO</v>
      </c>
    </row>
    <row r="6165" spans="2:17" s="44" customFormat="1" x14ac:dyDescent="0.3">
      <c r="B6165" s="92">
        <v>6115</v>
      </c>
      <c r="C6165" s="93">
        <v>72154500</v>
      </c>
      <c r="D6165" s="94" t="s">
        <v>1100</v>
      </c>
      <c r="E6165" s="78">
        <v>28646</v>
      </c>
      <c r="F6165" s="35">
        <f t="shared" si="862"/>
        <v>30107</v>
      </c>
      <c r="G6165" s="36">
        <v>597969.05000000005</v>
      </c>
      <c r="H6165" s="36">
        <v>614004.30000000005</v>
      </c>
      <c r="I6165" s="37">
        <v>659194.55000000005</v>
      </c>
      <c r="J6165" s="38">
        <f t="shared" si="863"/>
        <v>30107</v>
      </c>
      <c r="K6165" s="38">
        <f t="shared" si="864"/>
        <v>475318.72500000003</v>
      </c>
      <c r="L6165" s="38">
        <f t="shared" si="865"/>
        <v>605986.67500000005</v>
      </c>
      <c r="M6165" s="39">
        <f t="shared" si="866"/>
        <v>292168.10407078679</v>
      </c>
      <c r="N6165" s="40">
        <f t="shared" si="867"/>
        <v>185305.18377368691</v>
      </c>
      <c r="O6165" s="41">
        <f t="shared" si="868"/>
        <v>0.63424166153602779</v>
      </c>
      <c r="P6165" s="42">
        <f t="shared" si="869"/>
        <v>30107</v>
      </c>
      <c r="Q6165" s="43" t="str">
        <f t="shared" si="870"/>
        <v>MEDIA GEO</v>
      </c>
    </row>
    <row r="6166" spans="2:17" s="44" customFormat="1" x14ac:dyDescent="0.3">
      <c r="B6166" s="92">
        <v>6116</v>
      </c>
      <c r="C6166" s="93">
        <v>72154500</v>
      </c>
      <c r="D6166" s="94" t="s">
        <v>1101</v>
      </c>
      <c r="E6166" s="78">
        <v>28609</v>
      </c>
      <c r="F6166" s="35">
        <f t="shared" si="862"/>
        <v>30068</v>
      </c>
      <c r="G6166" s="36">
        <v>598260.6</v>
      </c>
      <c r="H6166" s="36">
        <v>606132.44999999995</v>
      </c>
      <c r="I6166" s="37">
        <v>659194.55000000005</v>
      </c>
      <c r="J6166" s="38">
        <f t="shared" si="863"/>
        <v>30068</v>
      </c>
      <c r="K6166" s="38">
        <f t="shared" si="864"/>
        <v>473413.89999999997</v>
      </c>
      <c r="L6166" s="38">
        <f t="shared" si="865"/>
        <v>602196.52499999991</v>
      </c>
      <c r="M6166" s="39">
        <f t="shared" si="866"/>
        <v>291168.25368771557</v>
      </c>
      <c r="N6166" s="40">
        <f t="shared" si="867"/>
        <v>184625.75995211155</v>
      </c>
      <c r="O6166" s="41">
        <f t="shared" si="868"/>
        <v>0.63408616019700692</v>
      </c>
      <c r="P6166" s="42">
        <f t="shared" si="869"/>
        <v>30068</v>
      </c>
      <c r="Q6166" s="43" t="str">
        <f t="shared" si="870"/>
        <v>MEDIA GEO</v>
      </c>
    </row>
    <row r="6167" spans="2:17" s="44" customFormat="1" x14ac:dyDescent="0.3">
      <c r="B6167" s="92">
        <v>6117</v>
      </c>
      <c r="C6167" s="93">
        <v>72154500</v>
      </c>
      <c r="D6167" s="94" t="s">
        <v>1962</v>
      </c>
      <c r="E6167" s="78">
        <v>9168</v>
      </c>
      <c r="F6167" s="35">
        <f t="shared" si="862"/>
        <v>9636</v>
      </c>
      <c r="G6167" s="36">
        <v>1242294.55</v>
      </c>
      <c r="H6167" s="36">
        <v>1286901.7</v>
      </c>
      <c r="I6167" s="37">
        <v>1387778</v>
      </c>
      <c r="J6167" s="38">
        <f t="shared" si="863"/>
        <v>9636</v>
      </c>
      <c r="K6167" s="38">
        <f t="shared" si="864"/>
        <v>981652.5625</v>
      </c>
      <c r="L6167" s="38">
        <f t="shared" si="865"/>
        <v>1264598.125</v>
      </c>
      <c r="M6167" s="39">
        <f t="shared" si="866"/>
        <v>382381.33585983922</v>
      </c>
      <c r="N6167" s="40">
        <f t="shared" si="867"/>
        <v>263570.75464214949</v>
      </c>
      <c r="O6167" s="41">
        <f t="shared" si="868"/>
        <v>0.68928770817088358</v>
      </c>
      <c r="P6167" s="42">
        <f t="shared" si="869"/>
        <v>9636</v>
      </c>
      <c r="Q6167" s="43" t="str">
        <f t="shared" si="870"/>
        <v>MEDIA GEO</v>
      </c>
    </row>
    <row r="6168" spans="2:17" s="44" customFormat="1" x14ac:dyDescent="0.3">
      <c r="B6168" s="92">
        <v>6118</v>
      </c>
      <c r="C6168" s="93">
        <v>72154500</v>
      </c>
      <c r="D6168" s="94" t="s">
        <v>1700</v>
      </c>
      <c r="E6168" s="78">
        <v>141665</v>
      </c>
      <c r="F6168" s="35">
        <f t="shared" si="862"/>
        <v>148890</v>
      </c>
      <c r="G6168" s="36">
        <v>4652263.3499999996</v>
      </c>
      <c r="H6168" s="36">
        <v>4819613.05</v>
      </c>
      <c r="I6168" s="81">
        <v>5204167.5</v>
      </c>
      <c r="J6168" s="38">
        <f t="shared" si="863"/>
        <v>148890</v>
      </c>
      <c r="K6168" s="38">
        <f t="shared" si="864"/>
        <v>3706233.4749999996</v>
      </c>
      <c r="L6168" s="38">
        <f t="shared" si="865"/>
        <v>4735938.1999999993</v>
      </c>
      <c r="M6168" s="39">
        <f t="shared" si="866"/>
        <v>2041612.4933005746</v>
      </c>
      <c r="N6168" s="40">
        <f t="shared" si="867"/>
        <v>1338356.9099171457</v>
      </c>
      <c r="O6168" s="41">
        <f t="shared" si="868"/>
        <v>0.65553914580209582</v>
      </c>
      <c r="P6168" s="42">
        <f t="shared" si="869"/>
        <v>148890</v>
      </c>
      <c r="Q6168" s="43" t="str">
        <f t="shared" si="870"/>
        <v>MEDIA GEO</v>
      </c>
    </row>
    <row r="6169" spans="2:17" s="44" customFormat="1" x14ac:dyDescent="0.3">
      <c r="B6169" s="92">
        <v>6119</v>
      </c>
      <c r="C6169" s="93">
        <v>72154500</v>
      </c>
      <c r="D6169" s="94" t="s">
        <v>1428</v>
      </c>
      <c r="E6169" s="78">
        <v>48216</v>
      </c>
      <c r="F6169" s="35">
        <f t="shared" si="862"/>
        <v>50675</v>
      </c>
      <c r="G6169" s="36">
        <v>1838514.3</v>
      </c>
      <c r="H6169" s="36">
        <v>1874958.05</v>
      </c>
      <c r="I6169" s="37">
        <v>2012278.1</v>
      </c>
      <c r="J6169" s="38">
        <f t="shared" si="863"/>
        <v>50675</v>
      </c>
      <c r="K6169" s="38">
        <f t="shared" si="864"/>
        <v>1444106.3625</v>
      </c>
      <c r="L6169" s="38">
        <f t="shared" si="865"/>
        <v>1856736.175</v>
      </c>
      <c r="M6169" s="39">
        <f t="shared" si="866"/>
        <v>769989.99370385404</v>
      </c>
      <c r="N6169" s="40">
        <f t="shared" si="867"/>
        <v>508632.50985715393</v>
      </c>
      <c r="O6169" s="41">
        <f t="shared" si="868"/>
        <v>0.66057028534942119</v>
      </c>
      <c r="P6169" s="42">
        <f t="shared" si="869"/>
        <v>50675</v>
      </c>
      <c r="Q6169" s="43" t="str">
        <f t="shared" si="870"/>
        <v>MEDIA GEO</v>
      </c>
    </row>
    <row r="6170" spans="2:17" s="44" customFormat="1" ht="20.399999999999999" x14ac:dyDescent="0.3">
      <c r="B6170" s="92">
        <v>6120</v>
      </c>
      <c r="C6170" s="93">
        <v>72154500</v>
      </c>
      <c r="D6170" s="94" t="s">
        <v>1963</v>
      </c>
      <c r="E6170" s="78">
        <v>370998</v>
      </c>
      <c r="F6170" s="35">
        <f t="shared" si="862"/>
        <v>389919</v>
      </c>
      <c r="G6170" s="36">
        <v>3749916.1</v>
      </c>
      <c r="H6170" s="36">
        <v>3835923.35</v>
      </c>
      <c r="I6170" s="37">
        <v>4163334</v>
      </c>
      <c r="J6170" s="38">
        <f t="shared" si="863"/>
        <v>389919</v>
      </c>
      <c r="K6170" s="38">
        <f t="shared" si="864"/>
        <v>3034773.1124999998</v>
      </c>
      <c r="L6170" s="38">
        <f t="shared" si="865"/>
        <v>3792919.7250000001</v>
      </c>
      <c r="M6170" s="39">
        <f t="shared" si="866"/>
        <v>2198248.4756355109</v>
      </c>
      <c r="N6170" s="40">
        <f t="shared" si="867"/>
        <v>1278682.0348413836</v>
      </c>
      <c r="O6170" s="41">
        <f t="shared" si="868"/>
        <v>0.58168221154877331</v>
      </c>
      <c r="P6170" s="42">
        <f t="shared" si="869"/>
        <v>389919</v>
      </c>
      <c r="Q6170" s="43" t="str">
        <f t="shared" si="870"/>
        <v>MEDIA GEO</v>
      </c>
    </row>
    <row r="6171" spans="2:17" s="44" customFormat="1" ht="20.399999999999999" x14ac:dyDescent="0.3">
      <c r="B6171" s="92">
        <v>6121</v>
      </c>
      <c r="C6171" s="93">
        <v>72154500</v>
      </c>
      <c r="D6171" s="94" t="s">
        <v>1219</v>
      </c>
      <c r="E6171" s="78">
        <v>1607874</v>
      </c>
      <c r="F6171" s="35">
        <f t="shared" si="862"/>
        <v>1689876</v>
      </c>
      <c r="G6171" s="36">
        <v>10873357.25</v>
      </c>
      <c r="H6171" s="36">
        <v>11183274.9</v>
      </c>
      <c r="I6171" s="37">
        <v>12143057.5</v>
      </c>
      <c r="J6171" s="38">
        <f t="shared" si="863"/>
        <v>1689876</v>
      </c>
      <c r="K6171" s="38">
        <f t="shared" si="864"/>
        <v>8972391.4124999996</v>
      </c>
      <c r="L6171" s="38">
        <f t="shared" si="865"/>
        <v>11028316.074999999</v>
      </c>
      <c r="M6171" s="39">
        <f t="shared" si="866"/>
        <v>7067712.692916912</v>
      </c>
      <c r="N6171" s="40">
        <f t="shared" si="867"/>
        <v>3802704.7936753868</v>
      </c>
      <c r="O6171" s="41">
        <f t="shared" si="868"/>
        <v>0.53803896096206116</v>
      </c>
      <c r="P6171" s="42">
        <f t="shared" si="869"/>
        <v>1689876</v>
      </c>
      <c r="Q6171" s="43" t="str">
        <f t="shared" si="870"/>
        <v>MEDIA GEO</v>
      </c>
    </row>
    <row r="6172" spans="2:17" s="44" customFormat="1" ht="20.399999999999999" x14ac:dyDescent="0.3">
      <c r="B6172" s="92">
        <v>6122</v>
      </c>
      <c r="C6172" s="93">
        <v>72154500</v>
      </c>
      <c r="D6172" s="94" t="s">
        <v>1552</v>
      </c>
      <c r="E6172" s="78">
        <v>240306</v>
      </c>
      <c r="F6172" s="35">
        <f t="shared" si="862"/>
        <v>252562</v>
      </c>
      <c r="G6172" s="36">
        <v>6181151.5499999998</v>
      </c>
      <c r="H6172" s="36">
        <v>6435383.1500000004</v>
      </c>
      <c r="I6172" s="37">
        <v>6938890</v>
      </c>
      <c r="J6172" s="38">
        <f t="shared" si="863"/>
        <v>252562</v>
      </c>
      <c r="K6172" s="38">
        <f t="shared" si="864"/>
        <v>4951996.6749999998</v>
      </c>
      <c r="L6172" s="38">
        <f t="shared" si="865"/>
        <v>6308267.3499999996</v>
      </c>
      <c r="M6172" s="39">
        <f t="shared" si="866"/>
        <v>2889518.3240500693</v>
      </c>
      <c r="N6172" s="40">
        <f t="shared" si="867"/>
        <v>1864609.6984285552</v>
      </c>
      <c r="O6172" s="41">
        <f t="shared" si="868"/>
        <v>0.64530121955241337</v>
      </c>
      <c r="P6172" s="42">
        <f t="shared" si="869"/>
        <v>252562</v>
      </c>
      <c r="Q6172" s="43" t="str">
        <f t="shared" si="870"/>
        <v>MEDIA GEO</v>
      </c>
    </row>
    <row r="6173" spans="2:17" s="44" customFormat="1" ht="20.399999999999999" x14ac:dyDescent="0.3">
      <c r="B6173" s="92">
        <v>6123</v>
      </c>
      <c r="C6173" s="93">
        <v>72154500</v>
      </c>
      <c r="D6173" s="94" t="s">
        <v>1222</v>
      </c>
      <c r="E6173" s="78">
        <v>181283</v>
      </c>
      <c r="F6173" s="35">
        <f t="shared" si="862"/>
        <v>190528</v>
      </c>
      <c r="G6173" s="36">
        <v>3109089.2</v>
      </c>
      <c r="H6173" s="36">
        <v>3149031.55</v>
      </c>
      <c r="I6173" s="37">
        <v>3469445</v>
      </c>
      <c r="J6173" s="38">
        <f t="shared" si="863"/>
        <v>190528</v>
      </c>
      <c r="K6173" s="38">
        <f t="shared" si="864"/>
        <v>2479523.4375</v>
      </c>
      <c r="L6173" s="38">
        <f t="shared" si="865"/>
        <v>3129060.375</v>
      </c>
      <c r="M6173" s="39">
        <f t="shared" si="866"/>
        <v>1594987.3847771003</v>
      </c>
      <c r="N6173" s="40">
        <f t="shared" si="867"/>
        <v>993102.75487697427</v>
      </c>
      <c r="O6173" s="41">
        <f t="shared" si="868"/>
        <v>0.62263988063815345</v>
      </c>
      <c r="P6173" s="42">
        <f t="shared" si="869"/>
        <v>190528</v>
      </c>
      <c r="Q6173" s="43" t="str">
        <f t="shared" si="870"/>
        <v>MEDIA GEO</v>
      </c>
    </row>
    <row r="6174" spans="2:17" s="44" customFormat="1" ht="20.399999999999999" x14ac:dyDescent="0.3">
      <c r="B6174" s="92">
        <v>6124</v>
      </c>
      <c r="C6174" s="93">
        <v>72154500</v>
      </c>
      <c r="D6174" s="94" t="s">
        <v>1223</v>
      </c>
      <c r="E6174" s="78">
        <v>94241</v>
      </c>
      <c r="F6174" s="35">
        <f t="shared" si="862"/>
        <v>99047</v>
      </c>
      <c r="G6174" s="36">
        <v>3471194.3</v>
      </c>
      <c r="H6174" s="36">
        <v>3495101.4</v>
      </c>
      <c r="I6174" s="37">
        <v>3816389.5</v>
      </c>
      <c r="J6174" s="38">
        <f t="shared" si="863"/>
        <v>99047</v>
      </c>
      <c r="K6174" s="38">
        <f t="shared" si="864"/>
        <v>2720433.05</v>
      </c>
      <c r="L6174" s="38">
        <f t="shared" si="865"/>
        <v>3483147.8499999996</v>
      </c>
      <c r="M6174" s="39">
        <f t="shared" si="866"/>
        <v>1463383.58962122</v>
      </c>
      <c r="N6174" s="40">
        <f t="shared" si="867"/>
        <v>964731.65434209246</v>
      </c>
      <c r="O6174" s="41">
        <f t="shared" si="868"/>
        <v>0.6592472822466201</v>
      </c>
      <c r="P6174" s="42">
        <f t="shared" si="869"/>
        <v>99047</v>
      </c>
      <c r="Q6174" s="43" t="str">
        <f t="shared" si="870"/>
        <v>MEDIA GEO</v>
      </c>
    </row>
    <row r="6175" spans="2:17" s="44" customFormat="1" ht="20.399999999999999" x14ac:dyDescent="0.3">
      <c r="B6175" s="92">
        <v>6125</v>
      </c>
      <c r="C6175" s="93">
        <v>72154500</v>
      </c>
      <c r="D6175" s="94" t="s">
        <v>1964</v>
      </c>
      <c r="E6175" s="78">
        <v>372471</v>
      </c>
      <c r="F6175" s="35">
        <f t="shared" si="862"/>
        <v>391467</v>
      </c>
      <c r="G6175" s="36">
        <v>15543405.15</v>
      </c>
      <c r="H6175" s="36">
        <v>15756819.75</v>
      </c>
      <c r="I6175" s="37">
        <v>17347225</v>
      </c>
      <c r="J6175" s="38">
        <f t="shared" si="863"/>
        <v>391467</v>
      </c>
      <c r="K6175" s="38">
        <f t="shared" si="864"/>
        <v>12259729.225</v>
      </c>
      <c r="L6175" s="38">
        <f t="shared" si="865"/>
        <v>15650112.449999999</v>
      </c>
      <c r="M6175" s="39">
        <f t="shared" si="866"/>
        <v>6386089.1330369683</v>
      </c>
      <c r="N6175" s="40">
        <f t="shared" si="867"/>
        <v>4238837.9609214067</v>
      </c>
      <c r="O6175" s="41">
        <f t="shared" si="868"/>
        <v>0.66376116471546731</v>
      </c>
      <c r="P6175" s="42">
        <f t="shared" si="869"/>
        <v>391467</v>
      </c>
      <c r="Q6175" s="43" t="str">
        <f t="shared" si="870"/>
        <v>MEDIA GEO</v>
      </c>
    </row>
    <row r="6176" spans="2:17" s="44" customFormat="1" ht="20.399999999999999" x14ac:dyDescent="0.3">
      <c r="B6176" s="92">
        <v>6126</v>
      </c>
      <c r="C6176" s="93">
        <v>72154500</v>
      </c>
      <c r="D6176" s="94" t="s">
        <v>1224</v>
      </c>
      <c r="E6176" s="78">
        <v>437459</v>
      </c>
      <c r="F6176" s="35">
        <f t="shared" si="862"/>
        <v>459769</v>
      </c>
      <c r="G6176" s="36">
        <v>14278369.699999999</v>
      </c>
      <c r="H6176" s="36">
        <v>14664090.35</v>
      </c>
      <c r="I6176" s="37">
        <v>15959447</v>
      </c>
      <c r="J6176" s="38">
        <f t="shared" si="863"/>
        <v>459769</v>
      </c>
      <c r="K6176" s="38">
        <f t="shared" si="864"/>
        <v>11340419.012499999</v>
      </c>
      <c r="L6176" s="38">
        <f t="shared" si="865"/>
        <v>14471230.024999999</v>
      </c>
      <c r="M6176" s="39">
        <f t="shared" si="866"/>
        <v>6260698.917777285</v>
      </c>
      <c r="N6176" s="40">
        <f t="shared" si="867"/>
        <v>4101876.8820482395</v>
      </c>
      <c r="O6176" s="41">
        <f t="shared" si="868"/>
        <v>0.65517874855807878</v>
      </c>
      <c r="P6176" s="42">
        <f t="shared" si="869"/>
        <v>459769</v>
      </c>
      <c r="Q6176" s="43" t="str">
        <f t="shared" si="870"/>
        <v>MEDIA GEO</v>
      </c>
    </row>
    <row r="6177" spans="2:17" s="44" customFormat="1" ht="20.399999999999999" x14ac:dyDescent="0.3">
      <c r="B6177" s="92">
        <v>6127</v>
      </c>
      <c r="C6177" s="93">
        <v>72154500</v>
      </c>
      <c r="D6177" s="94" t="s">
        <v>1225</v>
      </c>
      <c r="E6177" s="78">
        <v>234930</v>
      </c>
      <c r="F6177" s="35">
        <f t="shared" si="862"/>
        <v>246911</v>
      </c>
      <c r="G6177" s="36">
        <v>17123023.050000001</v>
      </c>
      <c r="H6177" s="36">
        <v>17249555.75</v>
      </c>
      <c r="I6177" s="37">
        <v>18735003</v>
      </c>
      <c r="J6177" s="38">
        <f t="shared" si="863"/>
        <v>246911</v>
      </c>
      <c r="K6177" s="38">
        <f t="shared" si="864"/>
        <v>13338623.199999999</v>
      </c>
      <c r="L6177" s="38">
        <f t="shared" si="865"/>
        <v>17186289.399999999</v>
      </c>
      <c r="M6177" s="39">
        <f t="shared" si="866"/>
        <v>6079783.8628202202</v>
      </c>
      <c r="N6177" s="40">
        <f t="shared" si="867"/>
        <v>4124463.9550991682</v>
      </c>
      <c r="O6177" s="41">
        <f t="shared" si="868"/>
        <v>0.67838989808857442</v>
      </c>
      <c r="P6177" s="42">
        <f t="shared" si="869"/>
        <v>246911</v>
      </c>
      <c r="Q6177" s="43" t="str">
        <f t="shared" si="870"/>
        <v>MEDIA GEO</v>
      </c>
    </row>
    <row r="6178" spans="2:17" s="44" customFormat="1" ht="20.399999999999999" x14ac:dyDescent="0.3">
      <c r="B6178" s="92">
        <v>6128</v>
      </c>
      <c r="C6178" s="93">
        <v>72154500</v>
      </c>
      <c r="D6178" s="94" t="s">
        <v>1226</v>
      </c>
      <c r="E6178" s="78">
        <v>185260</v>
      </c>
      <c r="F6178" s="35">
        <f t="shared" si="862"/>
        <v>194708</v>
      </c>
      <c r="G6178" s="36">
        <v>12072210.85</v>
      </c>
      <c r="H6178" s="36">
        <v>12194078.75</v>
      </c>
      <c r="I6178" s="37">
        <v>13183891</v>
      </c>
      <c r="J6178" s="38">
        <f t="shared" si="863"/>
        <v>194708</v>
      </c>
      <c r="K6178" s="38">
        <f t="shared" si="864"/>
        <v>9411222.1500000004</v>
      </c>
      <c r="L6178" s="38">
        <f t="shared" si="865"/>
        <v>12133144.800000001</v>
      </c>
      <c r="M6178" s="39">
        <f t="shared" si="866"/>
        <v>4409007.1363561181</v>
      </c>
      <c r="N6178" s="40">
        <f t="shared" si="867"/>
        <v>2979959.4972660216</v>
      </c>
      <c r="O6178" s="41">
        <f t="shared" si="868"/>
        <v>0.67587994419279807</v>
      </c>
      <c r="P6178" s="42">
        <f t="shared" si="869"/>
        <v>194708</v>
      </c>
      <c r="Q6178" s="43" t="str">
        <f t="shared" si="870"/>
        <v>MEDIA GEO</v>
      </c>
    </row>
    <row r="6179" spans="2:17" s="44" customFormat="1" ht="20.399999999999999" x14ac:dyDescent="0.3">
      <c r="B6179" s="92">
        <v>6129</v>
      </c>
      <c r="C6179" s="93">
        <v>72154500</v>
      </c>
      <c r="D6179" s="94" t="s">
        <v>1233</v>
      </c>
      <c r="E6179" s="78">
        <v>1136449</v>
      </c>
      <c r="F6179" s="35">
        <f t="shared" si="862"/>
        <v>1194408</v>
      </c>
      <c r="G6179" s="36">
        <v>27824657.350000001</v>
      </c>
      <c r="H6179" s="36">
        <v>28044194.5</v>
      </c>
      <c r="I6179" s="37">
        <v>30531116</v>
      </c>
      <c r="J6179" s="38">
        <f t="shared" si="863"/>
        <v>1194408</v>
      </c>
      <c r="K6179" s="38">
        <f t="shared" si="864"/>
        <v>21898593.962499999</v>
      </c>
      <c r="L6179" s="38">
        <f t="shared" si="865"/>
        <v>27934425.925000001</v>
      </c>
      <c r="M6179" s="39">
        <f t="shared" si="866"/>
        <v>12987992.960311929</v>
      </c>
      <c r="N6179" s="40">
        <f t="shared" si="867"/>
        <v>8339323.8999362448</v>
      </c>
      <c r="O6179" s="41">
        <f t="shared" si="868"/>
        <v>0.64207949029685663</v>
      </c>
      <c r="P6179" s="42">
        <f t="shared" si="869"/>
        <v>1194408</v>
      </c>
      <c r="Q6179" s="43" t="str">
        <f t="shared" si="870"/>
        <v>MEDIA GEO</v>
      </c>
    </row>
    <row r="6180" spans="2:17" s="44" customFormat="1" ht="20.399999999999999" x14ac:dyDescent="0.3">
      <c r="B6180" s="92">
        <v>6130</v>
      </c>
      <c r="C6180" s="93">
        <v>72154500</v>
      </c>
      <c r="D6180" s="94" t="s">
        <v>1234</v>
      </c>
      <c r="E6180" s="78">
        <v>167476</v>
      </c>
      <c r="F6180" s="35">
        <f t="shared" si="862"/>
        <v>176017</v>
      </c>
      <c r="G6180" s="36">
        <v>3728049.85</v>
      </c>
      <c r="H6180" s="36">
        <v>3779071.1</v>
      </c>
      <c r="I6180" s="37">
        <v>4163334</v>
      </c>
      <c r="J6180" s="38">
        <f t="shared" si="863"/>
        <v>176017</v>
      </c>
      <c r="K6180" s="38">
        <f t="shared" si="864"/>
        <v>2961617.9874999998</v>
      </c>
      <c r="L6180" s="38">
        <f t="shared" si="865"/>
        <v>3753560.4750000001</v>
      </c>
      <c r="M6180" s="39">
        <f t="shared" si="866"/>
        <v>1792526.8120292528</v>
      </c>
      <c r="N6180" s="40">
        <f t="shared" si="867"/>
        <v>1143045.0499404757</v>
      </c>
      <c r="O6180" s="41">
        <f t="shared" si="868"/>
        <v>0.63767249798984993</v>
      </c>
      <c r="P6180" s="42">
        <f t="shared" si="869"/>
        <v>176017</v>
      </c>
      <c r="Q6180" s="43" t="str">
        <f t="shared" si="870"/>
        <v>MEDIA GEO</v>
      </c>
    </row>
    <row r="6181" spans="2:17" s="44" customFormat="1" ht="20.399999999999999" x14ac:dyDescent="0.3">
      <c r="B6181" s="92">
        <v>6131</v>
      </c>
      <c r="C6181" s="93">
        <v>72154500</v>
      </c>
      <c r="D6181" s="94" t="s">
        <v>1235</v>
      </c>
      <c r="E6181" s="78">
        <v>431218</v>
      </c>
      <c r="F6181" s="35">
        <f t="shared" ref="F6181:F6244" si="871">ROUND(E6181*($C$5+1),0)</f>
        <v>453210</v>
      </c>
      <c r="G6181" s="36">
        <v>4672380.3</v>
      </c>
      <c r="H6181" s="36">
        <v>4794831.3</v>
      </c>
      <c r="I6181" s="37">
        <v>5204167.5</v>
      </c>
      <c r="J6181" s="38">
        <f t="shared" si="863"/>
        <v>453210</v>
      </c>
      <c r="K6181" s="38">
        <f t="shared" si="864"/>
        <v>3781147.2749999999</v>
      </c>
      <c r="L6181" s="38">
        <f t="shared" si="865"/>
        <v>4733605.8</v>
      </c>
      <c r="M6181" s="39">
        <f t="shared" si="866"/>
        <v>2696128.3712289324</v>
      </c>
      <c r="N6181" s="40">
        <f t="shared" si="867"/>
        <v>1585982.7899438643</v>
      </c>
      <c r="O6181" s="41">
        <f t="shared" si="868"/>
        <v>0.58824453867563864</v>
      </c>
      <c r="P6181" s="42">
        <f t="shared" si="869"/>
        <v>453210</v>
      </c>
      <c r="Q6181" s="43" t="str">
        <f t="shared" si="870"/>
        <v>MEDIA GEO</v>
      </c>
    </row>
    <row r="6182" spans="2:17" s="44" customFormat="1" ht="20.399999999999999" x14ac:dyDescent="0.3">
      <c r="B6182" s="92">
        <v>6132</v>
      </c>
      <c r="C6182" s="93">
        <v>72154500</v>
      </c>
      <c r="D6182" s="94" t="s">
        <v>1236</v>
      </c>
      <c r="E6182" s="78">
        <v>518720</v>
      </c>
      <c r="F6182" s="35">
        <f t="shared" si="871"/>
        <v>545175</v>
      </c>
      <c r="G6182" s="36">
        <v>18041697.100000001</v>
      </c>
      <c r="H6182" s="36">
        <v>18500888.350000001</v>
      </c>
      <c r="I6182" s="37">
        <v>20122781</v>
      </c>
      <c r="J6182" s="38">
        <f t="shared" si="863"/>
        <v>545175</v>
      </c>
      <c r="K6182" s="38">
        <f t="shared" si="864"/>
        <v>14302635.362500001</v>
      </c>
      <c r="L6182" s="38">
        <f t="shared" si="865"/>
        <v>18271292.725000001</v>
      </c>
      <c r="M6182" s="39">
        <f t="shared" si="866"/>
        <v>7778994.7002731208</v>
      </c>
      <c r="N6182" s="40">
        <f t="shared" si="867"/>
        <v>5115082.963943962</v>
      </c>
      <c r="O6182" s="41">
        <f t="shared" si="868"/>
        <v>0.65755064259966278</v>
      </c>
      <c r="P6182" s="42">
        <f t="shared" si="869"/>
        <v>545175</v>
      </c>
      <c r="Q6182" s="43" t="str">
        <f t="shared" si="870"/>
        <v>MEDIA GEO</v>
      </c>
    </row>
    <row r="6183" spans="2:17" s="44" customFormat="1" ht="20.399999999999999" x14ac:dyDescent="0.3">
      <c r="B6183" s="92">
        <v>6133</v>
      </c>
      <c r="C6183" s="93">
        <v>72154500</v>
      </c>
      <c r="D6183" s="94" t="s">
        <v>1965</v>
      </c>
      <c r="E6183" s="78">
        <v>265877</v>
      </c>
      <c r="F6183" s="35">
        <f t="shared" si="871"/>
        <v>279437</v>
      </c>
      <c r="G6183" s="36">
        <v>6954342.1500000004</v>
      </c>
      <c r="H6183" s="36">
        <v>6927811.0999999996</v>
      </c>
      <c r="I6183" s="37">
        <v>7632779</v>
      </c>
      <c r="J6183" s="38">
        <f t="shared" si="863"/>
        <v>279437</v>
      </c>
      <c r="K6183" s="38">
        <f t="shared" si="864"/>
        <v>5448592.3125</v>
      </c>
      <c r="L6183" s="38">
        <f t="shared" si="865"/>
        <v>6941076.625</v>
      </c>
      <c r="M6183" s="39">
        <f t="shared" si="866"/>
        <v>3183865.2017948916</v>
      </c>
      <c r="N6183" s="40">
        <f t="shared" si="867"/>
        <v>2053740.8769586182</v>
      </c>
      <c r="O6183" s="41">
        <f t="shared" si="868"/>
        <v>0.64504642841060911</v>
      </c>
      <c r="P6183" s="42">
        <f t="shared" si="869"/>
        <v>279437</v>
      </c>
      <c r="Q6183" s="43" t="str">
        <f t="shared" si="870"/>
        <v>MEDIA GEO</v>
      </c>
    </row>
    <row r="6184" spans="2:17" s="44" customFormat="1" x14ac:dyDescent="0.3">
      <c r="B6184" s="92">
        <v>6134</v>
      </c>
      <c r="C6184" s="93">
        <v>72154500</v>
      </c>
      <c r="D6184" s="94" t="s">
        <v>1966</v>
      </c>
      <c r="E6184" s="78">
        <v>231580</v>
      </c>
      <c r="F6184" s="35">
        <f t="shared" si="871"/>
        <v>243391</v>
      </c>
      <c r="G6184" s="36">
        <v>1728308.4</v>
      </c>
      <c r="H6184" s="36">
        <v>1747550.7</v>
      </c>
      <c r="I6184" s="37">
        <v>1908194.75</v>
      </c>
      <c r="J6184" s="38">
        <f t="shared" si="863"/>
        <v>243391</v>
      </c>
      <c r="K6184" s="38">
        <f t="shared" si="864"/>
        <v>1406861.2124999999</v>
      </c>
      <c r="L6184" s="38">
        <f t="shared" si="865"/>
        <v>1737929.5499999998</v>
      </c>
      <c r="M6184" s="39">
        <f t="shared" si="866"/>
        <v>1088289.8010839075</v>
      </c>
      <c r="N6184" s="40">
        <f t="shared" si="867"/>
        <v>597433.67166281503</v>
      </c>
      <c r="O6184" s="41">
        <f t="shared" si="868"/>
        <v>0.54896560738489608</v>
      </c>
      <c r="P6184" s="42">
        <f t="shared" si="869"/>
        <v>243391</v>
      </c>
      <c r="Q6184" s="43" t="str">
        <f t="shared" si="870"/>
        <v>MEDIA GEO</v>
      </c>
    </row>
    <row r="6185" spans="2:17" s="44" customFormat="1" ht="30.6" x14ac:dyDescent="0.3">
      <c r="B6185" s="92">
        <v>6135</v>
      </c>
      <c r="C6185" s="93">
        <v>72154500</v>
      </c>
      <c r="D6185" s="94" t="s">
        <v>1238</v>
      </c>
      <c r="E6185" s="78">
        <v>111252</v>
      </c>
      <c r="F6185" s="35">
        <f t="shared" si="871"/>
        <v>116926</v>
      </c>
      <c r="G6185" s="36">
        <v>12383003.15</v>
      </c>
      <c r="H6185" s="36">
        <v>12679801.050000001</v>
      </c>
      <c r="I6185" s="37">
        <v>13877780</v>
      </c>
      <c r="J6185" s="38">
        <f t="shared" si="863"/>
        <v>116926</v>
      </c>
      <c r="K6185" s="38">
        <f t="shared" si="864"/>
        <v>9764377.5500000007</v>
      </c>
      <c r="L6185" s="38">
        <f t="shared" si="865"/>
        <v>12531402.100000001</v>
      </c>
      <c r="M6185" s="39">
        <f t="shared" si="866"/>
        <v>3995235.4498374518</v>
      </c>
      <c r="N6185" s="40">
        <f t="shared" si="867"/>
        <v>2742378.9115199302</v>
      </c>
      <c r="O6185" s="41">
        <f t="shared" si="868"/>
        <v>0.6864123393857815</v>
      </c>
      <c r="P6185" s="42">
        <f t="shared" si="869"/>
        <v>116926</v>
      </c>
      <c r="Q6185" s="43" t="str">
        <f t="shared" si="870"/>
        <v>MEDIA GEO</v>
      </c>
    </row>
    <row r="6186" spans="2:17" s="44" customFormat="1" x14ac:dyDescent="0.3">
      <c r="B6186" s="92">
        <v>6136</v>
      </c>
      <c r="C6186" s="93">
        <v>72154500</v>
      </c>
      <c r="D6186" s="94" t="s">
        <v>1127</v>
      </c>
      <c r="E6186" s="78">
        <v>149526</v>
      </c>
      <c r="F6186" s="35">
        <f t="shared" si="871"/>
        <v>157152</v>
      </c>
      <c r="G6186" s="36">
        <v>2179627.7999999998</v>
      </c>
      <c r="H6186" s="36">
        <v>2233856.1</v>
      </c>
      <c r="I6186" s="37">
        <v>2428611.5</v>
      </c>
      <c r="J6186" s="38">
        <f t="shared" si="863"/>
        <v>157152</v>
      </c>
      <c r="K6186" s="38">
        <f t="shared" si="864"/>
        <v>1749811.85</v>
      </c>
      <c r="L6186" s="38">
        <f t="shared" si="865"/>
        <v>2206741.9500000002</v>
      </c>
      <c r="M6186" s="39">
        <f t="shared" si="866"/>
        <v>1167559.0993941526</v>
      </c>
      <c r="N6186" s="40">
        <f t="shared" si="867"/>
        <v>714465.71174063522</v>
      </c>
      <c r="O6186" s="41">
        <f t="shared" si="868"/>
        <v>0.61193108949377562</v>
      </c>
      <c r="P6186" s="42">
        <f t="shared" si="869"/>
        <v>157152</v>
      </c>
      <c r="Q6186" s="43" t="str">
        <f t="shared" si="870"/>
        <v>MEDIA GEO</v>
      </c>
    </row>
    <row r="6187" spans="2:17" s="44" customFormat="1" x14ac:dyDescent="0.3">
      <c r="B6187" s="92">
        <v>6137</v>
      </c>
      <c r="C6187" s="93">
        <v>72154500</v>
      </c>
      <c r="D6187" s="94" t="s">
        <v>1128</v>
      </c>
      <c r="E6187" s="78">
        <v>164641</v>
      </c>
      <c r="F6187" s="35">
        <f t="shared" si="871"/>
        <v>173038</v>
      </c>
      <c r="G6187" s="36">
        <v>2507330</v>
      </c>
      <c r="H6187" s="36">
        <v>2559225.9</v>
      </c>
      <c r="I6187" s="37">
        <v>2775556</v>
      </c>
      <c r="J6187" s="38">
        <f t="shared" si="863"/>
        <v>173038</v>
      </c>
      <c r="K6187" s="38">
        <f t="shared" si="864"/>
        <v>2003787.4750000001</v>
      </c>
      <c r="L6187" s="38">
        <f t="shared" si="865"/>
        <v>2533277.9500000002</v>
      </c>
      <c r="M6187" s="39">
        <f t="shared" si="866"/>
        <v>1324960.4050232603</v>
      </c>
      <c r="N6187" s="40">
        <f t="shared" si="867"/>
        <v>814532.14399266394</v>
      </c>
      <c r="O6187" s="41">
        <f t="shared" si="868"/>
        <v>0.61475961161146131</v>
      </c>
      <c r="P6187" s="42">
        <f t="shared" si="869"/>
        <v>173038</v>
      </c>
      <c r="Q6187" s="43" t="str">
        <f t="shared" si="870"/>
        <v>MEDIA GEO</v>
      </c>
    </row>
    <row r="6188" spans="2:17" s="44" customFormat="1" x14ac:dyDescent="0.3">
      <c r="B6188" s="92">
        <v>6138</v>
      </c>
      <c r="C6188" s="93">
        <v>72154500</v>
      </c>
      <c r="D6188" s="94" t="s">
        <v>1130</v>
      </c>
      <c r="E6188" s="78">
        <v>129202</v>
      </c>
      <c r="F6188" s="35">
        <f t="shared" si="871"/>
        <v>135791</v>
      </c>
      <c r="G6188" s="36">
        <v>619252.19999999995</v>
      </c>
      <c r="H6188" s="36">
        <v>632080.4</v>
      </c>
      <c r="I6188" s="37">
        <v>693889</v>
      </c>
      <c r="J6188" s="38">
        <f t="shared" si="863"/>
        <v>135791</v>
      </c>
      <c r="K6188" s="38">
        <f t="shared" si="864"/>
        <v>520253.15</v>
      </c>
      <c r="L6188" s="38">
        <f t="shared" si="865"/>
        <v>625666.30000000005</v>
      </c>
      <c r="M6188" s="39">
        <f t="shared" si="866"/>
        <v>438228.09587408853</v>
      </c>
      <c r="N6188" s="40">
        <f t="shared" si="867"/>
        <v>213855.32137493396</v>
      </c>
      <c r="O6188" s="41">
        <f t="shared" si="868"/>
        <v>0.48800002416179805</v>
      </c>
      <c r="P6188" s="42">
        <f t="shared" si="869"/>
        <v>135791</v>
      </c>
      <c r="Q6188" s="43" t="str">
        <f t="shared" si="870"/>
        <v>MEDIA GEO</v>
      </c>
    </row>
    <row r="6189" spans="2:17" s="44" customFormat="1" x14ac:dyDescent="0.3">
      <c r="B6189" s="92">
        <v>6139</v>
      </c>
      <c r="C6189" s="93">
        <v>72154500</v>
      </c>
      <c r="D6189" s="94" t="s">
        <v>1264</v>
      </c>
      <c r="E6189" s="78">
        <v>169924</v>
      </c>
      <c r="F6189" s="35">
        <f t="shared" si="871"/>
        <v>178590</v>
      </c>
      <c r="G6189" s="36">
        <v>3726883.65</v>
      </c>
      <c r="H6189" s="36">
        <v>3824261.35</v>
      </c>
      <c r="I6189" s="37">
        <v>4163334</v>
      </c>
      <c r="J6189" s="38">
        <f t="shared" si="863"/>
        <v>178590</v>
      </c>
      <c r="K6189" s="38">
        <f t="shared" si="864"/>
        <v>2973267.25</v>
      </c>
      <c r="L6189" s="38">
        <f t="shared" si="865"/>
        <v>3775572.5</v>
      </c>
      <c r="M6189" s="39">
        <f t="shared" si="866"/>
        <v>1804255.1240586494</v>
      </c>
      <c r="N6189" s="40">
        <f t="shared" si="867"/>
        <v>1149518.8331603413</v>
      </c>
      <c r="O6189" s="41">
        <f t="shared" si="868"/>
        <v>0.63711545991041052</v>
      </c>
      <c r="P6189" s="42">
        <f t="shared" si="869"/>
        <v>178590</v>
      </c>
      <c r="Q6189" s="43" t="str">
        <f t="shared" si="870"/>
        <v>MEDIA GEO</v>
      </c>
    </row>
    <row r="6190" spans="2:17" s="44" customFormat="1" x14ac:dyDescent="0.3">
      <c r="B6190" s="92">
        <v>6140</v>
      </c>
      <c r="C6190" s="93">
        <v>72154500</v>
      </c>
      <c r="D6190" s="94" t="s">
        <v>1240</v>
      </c>
      <c r="E6190" s="78">
        <v>98825</v>
      </c>
      <c r="F6190" s="35">
        <f t="shared" si="871"/>
        <v>103865</v>
      </c>
      <c r="G6190" s="36">
        <v>2171464.4</v>
      </c>
      <c r="H6190" s="36">
        <v>2235313.85</v>
      </c>
      <c r="I6190" s="37">
        <v>2428611.5</v>
      </c>
      <c r="J6190" s="38">
        <f t="shared" si="863"/>
        <v>103865</v>
      </c>
      <c r="K6190" s="38">
        <f t="shared" si="864"/>
        <v>1734813.6875</v>
      </c>
      <c r="L6190" s="38">
        <f t="shared" si="865"/>
        <v>2203389.125</v>
      </c>
      <c r="M6190" s="39">
        <f t="shared" si="866"/>
        <v>1051912.519194107</v>
      </c>
      <c r="N6190" s="40">
        <f t="shared" si="867"/>
        <v>670370.82970923674</v>
      </c>
      <c r="O6190" s="41">
        <f t="shared" si="868"/>
        <v>0.6372876237111641</v>
      </c>
      <c r="P6190" s="42">
        <f t="shared" si="869"/>
        <v>103865</v>
      </c>
      <c r="Q6190" s="43" t="str">
        <f t="shared" si="870"/>
        <v>MEDIA GEO</v>
      </c>
    </row>
    <row r="6191" spans="2:17" s="44" customFormat="1" x14ac:dyDescent="0.3">
      <c r="B6191" s="92">
        <v>6141</v>
      </c>
      <c r="C6191" s="93">
        <v>72154500</v>
      </c>
      <c r="D6191" s="94" t="s">
        <v>1140</v>
      </c>
      <c r="E6191" s="78">
        <v>78298</v>
      </c>
      <c r="F6191" s="35">
        <f t="shared" si="871"/>
        <v>82291</v>
      </c>
      <c r="G6191" s="36">
        <v>4446137.5</v>
      </c>
      <c r="H6191" s="36">
        <v>4518441.9000000004</v>
      </c>
      <c r="I6191" s="37">
        <v>4857223</v>
      </c>
      <c r="J6191" s="38">
        <f t="shared" si="863"/>
        <v>82291</v>
      </c>
      <c r="K6191" s="38">
        <f t="shared" si="864"/>
        <v>3476023.35</v>
      </c>
      <c r="L6191" s="38">
        <f t="shared" si="865"/>
        <v>4482289.7</v>
      </c>
      <c r="M6191" s="39">
        <f t="shared" si="866"/>
        <v>1683363.8387330915</v>
      </c>
      <c r="N6191" s="40">
        <f t="shared" si="867"/>
        <v>1132129.4614417646</v>
      </c>
      <c r="O6191" s="41">
        <f t="shared" si="868"/>
        <v>0.6725399675294268</v>
      </c>
      <c r="P6191" s="42">
        <f t="shared" si="869"/>
        <v>82291</v>
      </c>
      <c r="Q6191" s="43" t="str">
        <f t="shared" si="870"/>
        <v>MEDIA GEO</v>
      </c>
    </row>
    <row r="6192" spans="2:17" s="44" customFormat="1" x14ac:dyDescent="0.3">
      <c r="B6192" s="92">
        <v>6142</v>
      </c>
      <c r="C6192" s="93">
        <v>72154500</v>
      </c>
      <c r="D6192" s="94" t="s">
        <v>1201</v>
      </c>
      <c r="E6192" s="78">
        <v>111252</v>
      </c>
      <c r="F6192" s="35">
        <f t="shared" si="871"/>
        <v>116926</v>
      </c>
      <c r="G6192" s="36">
        <v>3735047.05</v>
      </c>
      <c r="H6192" s="36">
        <v>3816681.05</v>
      </c>
      <c r="I6192" s="37">
        <v>4163334</v>
      </c>
      <c r="J6192" s="38">
        <f t="shared" si="863"/>
        <v>116926</v>
      </c>
      <c r="K6192" s="38">
        <f t="shared" si="864"/>
        <v>2957997.0249999999</v>
      </c>
      <c r="L6192" s="38">
        <f t="shared" si="865"/>
        <v>3775864.05</v>
      </c>
      <c r="M6192" s="39">
        <f t="shared" si="866"/>
        <v>1623056.2557763597</v>
      </c>
      <c r="N6192" s="40">
        <f t="shared" si="867"/>
        <v>1064994.9172096932</v>
      </c>
      <c r="O6192" s="41">
        <f t="shared" si="868"/>
        <v>0.65616636109773785</v>
      </c>
      <c r="P6192" s="42">
        <f t="shared" si="869"/>
        <v>116926</v>
      </c>
      <c r="Q6192" s="43" t="str">
        <f t="shared" si="870"/>
        <v>MEDIA GEO</v>
      </c>
    </row>
    <row r="6193" spans="2:17" s="44" customFormat="1" x14ac:dyDescent="0.3">
      <c r="B6193" s="92">
        <v>6143</v>
      </c>
      <c r="C6193" s="93">
        <v>72154500</v>
      </c>
      <c r="D6193" s="94" t="s">
        <v>1142</v>
      </c>
      <c r="E6193" s="78">
        <v>153042</v>
      </c>
      <c r="F6193" s="35">
        <f t="shared" si="871"/>
        <v>160847</v>
      </c>
      <c r="G6193" s="36">
        <v>3142034.35</v>
      </c>
      <c r="H6193" s="36">
        <v>3224251.45</v>
      </c>
      <c r="I6193" s="37">
        <v>3469445</v>
      </c>
      <c r="J6193" s="38">
        <f t="shared" si="863"/>
        <v>160847</v>
      </c>
      <c r="K6193" s="38">
        <f t="shared" si="864"/>
        <v>2499144.4500000002</v>
      </c>
      <c r="L6193" s="38">
        <f t="shared" si="865"/>
        <v>3183142.9000000004</v>
      </c>
      <c r="M6193" s="39">
        <f t="shared" si="866"/>
        <v>1541978.084068605</v>
      </c>
      <c r="N6193" s="40">
        <f t="shared" si="867"/>
        <v>976607.15525243827</v>
      </c>
      <c r="O6193" s="41">
        <f t="shared" si="868"/>
        <v>0.63334697512405602</v>
      </c>
      <c r="P6193" s="42">
        <f t="shared" si="869"/>
        <v>160847</v>
      </c>
      <c r="Q6193" s="43" t="str">
        <f t="shared" si="870"/>
        <v>MEDIA GEO</v>
      </c>
    </row>
    <row r="6194" spans="2:17" s="44" customFormat="1" x14ac:dyDescent="0.3">
      <c r="B6194" s="92">
        <v>6144</v>
      </c>
      <c r="C6194" s="93">
        <v>72154500</v>
      </c>
      <c r="D6194" s="94" t="s">
        <v>1202</v>
      </c>
      <c r="E6194" s="78">
        <v>135976</v>
      </c>
      <c r="F6194" s="35">
        <f t="shared" si="871"/>
        <v>142911</v>
      </c>
      <c r="G6194" s="36">
        <v>3800354.25</v>
      </c>
      <c r="H6194" s="36">
        <v>3839421.95</v>
      </c>
      <c r="I6194" s="37">
        <v>4163334</v>
      </c>
      <c r="J6194" s="38">
        <f t="shared" si="863"/>
        <v>142911</v>
      </c>
      <c r="K6194" s="38">
        <f t="shared" si="864"/>
        <v>2986505.3</v>
      </c>
      <c r="L6194" s="38">
        <f t="shared" si="865"/>
        <v>3819888.1</v>
      </c>
      <c r="M6194" s="39">
        <f t="shared" si="866"/>
        <v>1716521.3479508762</v>
      </c>
      <c r="N6194" s="40">
        <f t="shared" si="867"/>
        <v>1112710.5479813872</v>
      </c>
      <c r="O6194" s="41">
        <f t="shared" si="868"/>
        <v>0.64823577598362092</v>
      </c>
      <c r="P6194" s="42">
        <f t="shared" si="869"/>
        <v>142911</v>
      </c>
      <c r="Q6194" s="43" t="str">
        <f t="shared" si="870"/>
        <v>MEDIA GEO</v>
      </c>
    </row>
    <row r="6195" spans="2:17" s="44" customFormat="1" x14ac:dyDescent="0.3">
      <c r="B6195" s="92">
        <v>6145</v>
      </c>
      <c r="C6195" s="93">
        <v>72154500</v>
      </c>
      <c r="D6195" s="94" t="s">
        <v>1203</v>
      </c>
      <c r="E6195" s="78">
        <v>1507798</v>
      </c>
      <c r="F6195" s="35">
        <f t="shared" si="871"/>
        <v>1584696</v>
      </c>
      <c r="G6195" s="36">
        <v>22240017.100000001</v>
      </c>
      <c r="H6195" s="36">
        <v>22186955</v>
      </c>
      <c r="I6195" s="37">
        <v>24286115</v>
      </c>
      <c r="J6195" s="38">
        <f t="shared" si="863"/>
        <v>1584696</v>
      </c>
      <c r="K6195" s="38">
        <f t="shared" si="864"/>
        <v>17574445.774999999</v>
      </c>
      <c r="L6195" s="38">
        <f t="shared" si="865"/>
        <v>22213486.050000001</v>
      </c>
      <c r="M6195" s="39">
        <f t="shared" si="866"/>
        <v>11739083.913372796</v>
      </c>
      <c r="N6195" s="40">
        <f t="shared" si="867"/>
        <v>7180236.5523446193</v>
      </c>
      <c r="O6195" s="41">
        <f t="shared" si="868"/>
        <v>0.61165220432278533</v>
      </c>
      <c r="P6195" s="42">
        <f t="shared" si="869"/>
        <v>1584696</v>
      </c>
      <c r="Q6195" s="43" t="str">
        <f t="shared" si="870"/>
        <v>MEDIA GEO</v>
      </c>
    </row>
    <row r="6196" spans="2:17" s="44" customFormat="1" x14ac:dyDescent="0.3">
      <c r="B6196" s="92">
        <v>6146</v>
      </c>
      <c r="C6196" s="93">
        <v>72154500</v>
      </c>
      <c r="D6196" s="94" t="s">
        <v>1204</v>
      </c>
      <c r="E6196" s="78">
        <v>202142</v>
      </c>
      <c r="F6196" s="35">
        <f t="shared" si="871"/>
        <v>212451</v>
      </c>
      <c r="G6196" s="36">
        <v>2966812.8</v>
      </c>
      <c r="H6196" s="36">
        <v>3002965</v>
      </c>
      <c r="I6196" s="37">
        <v>3295972.75</v>
      </c>
      <c r="J6196" s="38">
        <f t="shared" si="863"/>
        <v>212451</v>
      </c>
      <c r="K6196" s="38">
        <f t="shared" si="864"/>
        <v>2369550.3875000002</v>
      </c>
      <c r="L6196" s="38">
        <f t="shared" si="865"/>
        <v>2984888.9</v>
      </c>
      <c r="M6196" s="39">
        <f t="shared" si="866"/>
        <v>1580413.393930346</v>
      </c>
      <c r="N6196" s="40">
        <f t="shared" si="867"/>
        <v>967295.48515633086</v>
      </c>
      <c r="O6196" s="41">
        <f t="shared" si="868"/>
        <v>0.61205219398372346</v>
      </c>
      <c r="P6196" s="42">
        <f t="shared" si="869"/>
        <v>212451</v>
      </c>
      <c r="Q6196" s="43" t="str">
        <f t="shared" si="870"/>
        <v>MEDIA GEO</v>
      </c>
    </row>
    <row r="6197" spans="2:17" s="44" customFormat="1" x14ac:dyDescent="0.3">
      <c r="B6197" s="92">
        <v>6147</v>
      </c>
      <c r="C6197" s="93">
        <v>72154500</v>
      </c>
      <c r="D6197" s="94" t="s">
        <v>1967</v>
      </c>
      <c r="E6197" s="78">
        <v>149784</v>
      </c>
      <c r="F6197" s="35">
        <f t="shared" si="871"/>
        <v>157423</v>
      </c>
      <c r="G6197" s="36">
        <v>3801520.45</v>
      </c>
      <c r="H6197" s="36">
        <v>3821345.85</v>
      </c>
      <c r="I6197" s="37">
        <v>4163334</v>
      </c>
      <c r="J6197" s="38">
        <f t="shared" si="863"/>
        <v>157423</v>
      </c>
      <c r="K6197" s="38">
        <f t="shared" si="864"/>
        <v>2985905.8250000002</v>
      </c>
      <c r="L6197" s="38">
        <f t="shared" si="865"/>
        <v>3811433.1500000004</v>
      </c>
      <c r="M6197" s="39">
        <f t="shared" si="866"/>
        <v>1756591.5063739535</v>
      </c>
      <c r="N6197" s="40">
        <f t="shared" si="867"/>
        <v>1130782.8951169851</v>
      </c>
      <c r="O6197" s="41">
        <f t="shared" si="868"/>
        <v>0.64373697072645264</v>
      </c>
      <c r="P6197" s="42">
        <f t="shared" si="869"/>
        <v>157423</v>
      </c>
      <c r="Q6197" s="43" t="str">
        <f t="shared" si="870"/>
        <v>MEDIA GEO</v>
      </c>
    </row>
    <row r="6198" spans="2:17" s="44" customFormat="1" x14ac:dyDescent="0.3">
      <c r="B6198" s="92">
        <v>6148</v>
      </c>
      <c r="C6198" s="93">
        <v>72154500</v>
      </c>
      <c r="D6198" s="94" t="s">
        <v>1147</v>
      </c>
      <c r="E6198" s="78">
        <v>97720</v>
      </c>
      <c r="F6198" s="35">
        <f t="shared" si="871"/>
        <v>102704</v>
      </c>
      <c r="G6198" s="36">
        <v>2473218.65</v>
      </c>
      <c r="H6198" s="36">
        <v>2520449.75</v>
      </c>
      <c r="I6198" s="37">
        <v>2775556</v>
      </c>
      <c r="J6198" s="38">
        <f t="shared" si="863"/>
        <v>102704</v>
      </c>
      <c r="K6198" s="38">
        <f t="shared" si="864"/>
        <v>1967982.1</v>
      </c>
      <c r="L6198" s="38">
        <f t="shared" si="865"/>
        <v>2496834.2000000002</v>
      </c>
      <c r="M6198" s="39">
        <f t="shared" si="866"/>
        <v>1154567.8955898848</v>
      </c>
      <c r="N6198" s="40">
        <f t="shared" si="867"/>
        <v>743780.09345690615</v>
      </c>
      <c r="O6198" s="41">
        <f t="shared" si="868"/>
        <v>0.64420645706322754</v>
      </c>
      <c r="P6198" s="42">
        <f t="shared" si="869"/>
        <v>102704</v>
      </c>
      <c r="Q6198" s="43" t="str">
        <f t="shared" si="870"/>
        <v>MEDIA GEO</v>
      </c>
    </row>
    <row r="6199" spans="2:17" s="44" customFormat="1" x14ac:dyDescent="0.3">
      <c r="B6199" s="92">
        <v>6149</v>
      </c>
      <c r="C6199" s="93">
        <v>72154500</v>
      </c>
      <c r="D6199" s="94" t="s">
        <v>1148</v>
      </c>
      <c r="E6199" s="78">
        <v>199693</v>
      </c>
      <c r="F6199" s="35">
        <f t="shared" si="871"/>
        <v>209877</v>
      </c>
      <c r="G6199" s="36">
        <v>14515691.4</v>
      </c>
      <c r="H6199" s="36">
        <v>14675169.25</v>
      </c>
      <c r="I6199" s="37">
        <v>15959447</v>
      </c>
      <c r="J6199" s="38">
        <f t="shared" si="863"/>
        <v>209877</v>
      </c>
      <c r="K6199" s="38">
        <f t="shared" si="864"/>
        <v>11340046.1625</v>
      </c>
      <c r="L6199" s="38">
        <f t="shared" si="865"/>
        <v>14595430.324999999</v>
      </c>
      <c r="M6199" s="39">
        <f t="shared" si="866"/>
        <v>5168337.7022636887</v>
      </c>
      <c r="N6199" s="40">
        <f t="shared" si="867"/>
        <v>3506161.1868176647</v>
      </c>
      <c r="O6199" s="41">
        <f t="shared" si="868"/>
        <v>0.67839243269300986</v>
      </c>
      <c r="P6199" s="42">
        <f t="shared" si="869"/>
        <v>209877</v>
      </c>
      <c r="Q6199" s="43" t="str">
        <f t="shared" si="870"/>
        <v>MEDIA GEO</v>
      </c>
    </row>
    <row r="6200" spans="2:17" s="44" customFormat="1" x14ac:dyDescent="0.3">
      <c r="B6200" s="92">
        <v>6150</v>
      </c>
      <c r="C6200" s="93">
        <v>72154500</v>
      </c>
      <c r="D6200" s="94" t="s">
        <v>1149</v>
      </c>
      <c r="E6200" s="78">
        <v>68154</v>
      </c>
      <c r="F6200" s="35">
        <f t="shared" si="871"/>
        <v>71630</v>
      </c>
      <c r="G6200" s="36">
        <v>2221027.9</v>
      </c>
      <c r="H6200" s="36">
        <v>2233856.1</v>
      </c>
      <c r="I6200" s="37">
        <v>2428611.5</v>
      </c>
      <c r="J6200" s="38">
        <f t="shared" si="863"/>
        <v>71630</v>
      </c>
      <c r="K6200" s="38">
        <f t="shared" si="864"/>
        <v>1738781.375</v>
      </c>
      <c r="L6200" s="38">
        <f t="shared" si="865"/>
        <v>2227442</v>
      </c>
      <c r="M6200" s="39">
        <f t="shared" si="866"/>
        <v>963863.53755387757</v>
      </c>
      <c r="N6200" s="40">
        <f t="shared" si="867"/>
        <v>630904.3848064089</v>
      </c>
      <c r="O6200" s="41">
        <f t="shared" si="868"/>
        <v>0.65455778772121354</v>
      </c>
      <c r="P6200" s="42">
        <f t="shared" si="869"/>
        <v>71630</v>
      </c>
      <c r="Q6200" s="43" t="str">
        <f t="shared" si="870"/>
        <v>MEDIA GEO</v>
      </c>
    </row>
    <row r="6201" spans="2:17" s="44" customFormat="1" x14ac:dyDescent="0.3">
      <c r="B6201" s="92">
        <v>6151</v>
      </c>
      <c r="C6201" s="93">
        <v>72154500</v>
      </c>
      <c r="D6201" s="94" t="s">
        <v>1150</v>
      </c>
      <c r="E6201" s="78">
        <v>376613</v>
      </c>
      <c r="F6201" s="35">
        <f t="shared" si="871"/>
        <v>395820</v>
      </c>
      <c r="G6201" s="36">
        <v>13119166.9</v>
      </c>
      <c r="H6201" s="36">
        <v>13506928.4</v>
      </c>
      <c r="I6201" s="37">
        <v>14571669</v>
      </c>
      <c r="J6201" s="38">
        <f t="shared" si="863"/>
        <v>395820</v>
      </c>
      <c r="K6201" s="38">
        <f t="shared" si="864"/>
        <v>10398396.074999999</v>
      </c>
      <c r="L6201" s="38">
        <f t="shared" si="865"/>
        <v>13313047.65</v>
      </c>
      <c r="M6201" s="39">
        <f t="shared" si="866"/>
        <v>5654151.8997494103</v>
      </c>
      <c r="N6201" s="40">
        <f t="shared" si="867"/>
        <v>3718202.144042349</v>
      </c>
      <c r="O6201" s="41">
        <f t="shared" si="868"/>
        <v>0.65760563387183468</v>
      </c>
      <c r="P6201" s="42">
        <f t="shared" si="869"/>
        <v>395820</v>
      </c>
      <c r="Q6201" s="43" t="str">
        <f t="shared" si="870"/>
        <v>MEDIA GEO</v>
      </c>
    </row>
    <row r="6202" spans="2:17" s="44" customFormat="1" x14ac:dyDescent="0.3">
      <c r="B6202" s="92">
        <v>6152</v>
      </c>
      <c r="C6202" s="93">
        <v>72154500</v>
      </c>
      <c r="D6202" s="94" t="s">
        <v>1243</v>
      </c>
      <c r="E6202" s="78">
        <v>72572</v>
      </c>
      <c r="F6202" s="35">
        <f t="shared" si="871"/>
        <v>76273</v>
      </c>
      <c r="G6202" s="36">
        <v>7861937.2999999998</v>
      </c>
      <c r="H6202" s="36">
        <v>8081766</v>
      </c>
      <c r="I6202" s="37">
        <v>8673612.5</v>
      </c>
      <c r="J6202" s="38">
        <f t="shared" si="863"/>
        <v>76273</v>
      </c>
      <c r="K6202" s="38">
        <f t="shared" si="864"/>
        <v>6173397.2000000002</v>
      </c>
      <c r="L6202" s="38">
        <f t="shared" si="865"/>
        <v>7971851.6500000004</v>
      </c>
      <c r="M6202" s="39">
        <f t="shared" si="866"/>
        <v>2546253.6995215239</v>
      </c>
      <c r="N6202" s="40">
        <f t="shared" si="867"/>
        <v>1746540.1020315618</v>
      </c>
      <c r="O6202" s="41">
        <f t="shared" si="868"/>
        <v>0.68592540576760308</v>
      </c>
      <c r="P6202" s="42">
        <f t="shared" si="869"/>
        <v>76273</v>
      </c>
      <c r="Q6202" s="43" t="str">
        <f t="shared" si="870"/>
        <v>MEDIA GEO</v>
      </c>
    </row>
    <row r="6203" spans="2:17" s="44" customFormat="1" x14ac:dyDescent="0.3">
      <c r="B6203" s="92">
        <v>6153</v>
      </c>
      <c r="C6203" s="93">
        <v>72154500</v>
      </c>
      <c r="D6203" s="94" t="s">
        <v>1154</v>
      </c>
      <c r="E6203" s="78">
        <v>36931</v>
      </c>
      <c r="F6203" s="35">
        <f t="shared" si="871"/>
        <v>38814</v>
      </c>
      <c r="G6203" s="36">
        <v>1109639.3</v>
      </c>
      <c r="H6203" s="36">
        <v>1121592.8500000001</v>
      </c>
      <c r="I6203" s="37">
        <v>1214305.75</v>
      </c>
      <c r="J6203" s="38">
        <f t="shared" si="863"/>
        <v>38814</v>
      </c>
      <c r="K6203" s="38">
        <f t="shared" si="864"/>
        <v>871087.97500000009</v>
      </c>
      <c r="L6203" s="38">
        <f t="shared" si="865"/>
        <v>1115616.0750000002</v>
      </c>
      <c r="M6203" s="39">
        <f t="shared" si="866"/>
        <v>492134.00972263707</v>
      </c>
      <c r="N6203" s="40">
        <f t="shared" si="867"/>
        <v>320545.65292242839</v>
      </c>
      <c r="O6203" s="41">
        <f t="shared" si="868"/>
        <v>0.65133814487457475</v>
      </c>
      <c r="P6203" s="42">
        <f t="shared" si="869"/>
        <v>38814</v>
      </c>
      <c r="Q6203" s="43" t="str">
        <f t="shared" si="870"/>
        <v>MEDIA GEO</v>
      </c>
    </row>
    <row r="6204" spans="2:17" s="44" customFormat="1" ht="20.399999999999999" x14ac:dyDescent="0.3">
      <c r="B6204" s="92">
        <v>6154</v>
      </c>
      <c r="C6204" s="93">
        <v>72154500</v>
      </c>
      <c r="D6204" s="94" t="s">
        <v>1245</v>
      </c>
      <c r="E6204" s="78">
        <v>317536</v>
      </c>
      <c r="F6204" s="35">
        <f t="shared" si="871"/>
        <v>333730</v>
      </c>
      <c r="G6204" s="36">
        <v>12530527.449999999</v>
      </c>
      <c r="H6204" s="36">
        <v>12640150.25</v>
      </c>
      <c r="I6204" s="37">
        <v>13877780</v>
      </c>
      <c r="J6204" s="38">
        <f t="shared" si="863"/>
        <v>333730</v>
      </c>
      <c r="K6204" s="38">
        <f t="shared" si="864"/>
        <v>9845546.9250000007</v>
      </c>
      <c r="L6204" s="38">
        <f t="shared" si="865"/>
        <v>12585338.85</v>
      </c>
      <c r="M6204" s="39">
        <f t="shared" si="866"/>
        <v>5204262.6781060612</v>
      </c>
      <c r="N6204" s="40">
        <f t="shared" si="867"/>
        <v>3443986.6846794719</v>
      </c>
      <c r="O6204" s="41">
        <f t="shared" si="868"/>
        <v>0.66176265451935445</v>
      </c>
      <c r="P6204" s="42">
        <f t="shared" si="869"/>
        <v>333730</v>
      </c>
      <c r="Q6204" s="43" t="str">
        <f t="shared" si="870"/>
        <v>MEDIA GEO</v>
      </c>
    </row>
    <row r="6205" spans="2:17" s="44" customFormat="1" ht="20.399999999999999" x14ac:dyDescent="0.3">
      <c r="B6205" s="92">
        <v>6155</v>
      </c>
      <c r="C6205" s="93">
        <v>72154500</v>
      </c>
      <c r="D6205" s="94" t="s">
        <v>1246</v>
      </c>
      <c r="E6205" s="78">
        <v>465736</v>
      </c>
      <c r="F6205" s="35">
        <f t="shared" si="871"/>
        <v>489489</v>
      </c>
      <c r="G6205" s="36">
        <v>15796762.1</v>
      </c>
      <c r="H6205" s="36">
        <v>15922128.6</v>
      </c>
      <c r="I6205" s="37">
        <v>17347225</v>
      </c>
      <c r="J6205" s="38">
        <f t="shared" si="863"/>
        <v>489489</v>
      </c>
      <c r="K6205" s="38">
        <f t="shared" si="864"/>
        <v>12388901.175000001</v>
      </c>
      <c r="L6205" s="38">
        <f t="shared" si="865"/>
        <v>15859445.35</v>
      </c>
      <c r="M6205" s="39">
        <f t="shared" si="866"/>
        <v>6798068.5295020305</v>
      </c>
      <c r="N6205" s="40">
        <f t="shared" si="867"/>
        <v>4460839.3649655255</v>
      </c>
      <c r="O6205" s="41">
        <f t="shared" si="868"/>
        <v>0.65619217364557658</v>
      </c>
      <c r="P6205" s="42">
        <f t="shared" si="869"/>
        <v>489489</v>
      </c>
      <c r="Q6205" s="43" t="str">
        <f t="shared" si="870"/>
        <v>MEDIA GEO</v>
      </c>
    </row>
    <row r="6206" spans="2:17" s="44" customFormat="1" x14ac:dyDescent="0.3">
      <c r="B6206" s="92">
        <v>6156</v>
      </c>
      <c r="C6206" s="93">
        <v>72154500</v>
      </c>
      <c r="D6206" s="94" t="s">
        <v>1155</v>
      </c>
      <c r="E6206" s="78">
        <v>68228</v>
      </c>
      <c r="F6206" s="35">
        <f t="shared" si="871"/>
        <v>71708</v>
      </c>
      <c r="G6206" s="36">
        <v>629164.9</v>
      </c>
      <c r="H6206" s="36">
        <v>631788.85</v>
      </c>
      <c r="I6206" s="37">
        <v>693889</v>
      </c>
      <c r="J6206" s="38">
        <f t="shared" si="863"/>
        <v>71708</v>
      </c>
      <c r="K6206" s="38">
        <f t="shared" si="864"/>
        <v>506637.6875</v>
      </c>
      <c r="L6206" s="38">
        <f t="shared" si="865"/>
        <v>630476.875</v>
      </c>
      <c r="M6206" s="39">
        <f t="shared" si="866"/>
        <v>375014.89188215107</v>
      </c>
      <c r="N6206" s="40">
        <f t="shared" si="867"/>
        <v>214470.36003048407</v>
      </c>
      <c r="O6206" s="41">
        <f t="shared" si="868"/>
        <v>0.57189824903775199</v>
      </c>
      <c r="P6206" s="42">
        <f t="shared" si="869"/>
        <v>71708</v>
      </c>
      <c r="Q6206" s="43" t="str">
        <f t="shared" si="870"/>
        <v>MEDIA GEO</v>
      </c>
    </row>
    <row r="6207" spans="2:17" s="44" customFormat="1" x14ac:dyDescent="0.3">
      <c r="B6207" s="92">
        <v>6157</v>
      </c>
      <c r="C6207" s="93">
        <v>72154500</v>
      </c>
      <c r="D6207" s="94" t="s">
        <v>1247</v>
      </c>
      <c r="E6207" s="78">
        <v>117198</v>
      </c>
      <c r="F6207" s="35">
        <f t="shared" si="871"/>
        <v>123175</v>
      </c>
      <c r="G6207" s="36">
        <v>1190107.1000000001</v>
      </c>
      <c r="H6207" s="36">
        <v>1226259.3</v>
      </c>
      <c r="I6207" s="37">
        <v>1318389.1000000001</v>
      </c>
      <c r="J6207" s="38">
        <f t="shared" si="863"/>
        <v>123175</v>
      </c>
      <c r="K6207" s="38">
        <f t="shared" si="864"/>
        <v>964482.62500000012</v>
      </c>
      <c r="L6207" s="38">
        <f t="shared" si="865"/>
        <v>1208183.2000000002</v>
      </c>
      <c r="M6207" s="39">
        <f t="shared" si="866"/>
        <v>697723.95475074032</v>
      </c>
      <c r="N6207" s="40">
        <f t="shared" si="867"/>
        <v>406267.46202789131</v>
      </c>
      <c r="O6207" s="41">
        <f t="shared" si="868"/>
        <v>0.58227535296968425</v>
      </c>
      <c r="P6207" s="42">
        <f t="shared" si="869"/>
        <v>123175</v>
      </c>
      <c r="Q6207" s="43" t="str">
        <f t="shared" si="870"/>
        <v>MEDIA GEO</v>
      </c>
    </row>
    <row r="6208" spans="2:17" s="44" customFormat="1" x14ac:dyDescent="0.3">
      <c r="B6208" s="92">
        <v>6158</v>
      </c>
      <c r="C6208" s="93">
        <v>72154500</v>
      </c>
      <c r="D6208" s="94" t="s">
        <v>1370</v>
      </c>
      <c r="E6208" s="78">
        <v>7627</v>
      </c>
      <c r="F6208" s="35">
        <f t="shared" si="871"/>
        <v>8016</v>
      </c>
      <c r="G6208" s="36">
        <v>556568.94999999995</v>
      </c>
      <c r="H6208" s="36">
        <v>577269</v>
      </c>
      <c r="I6208" s="37">
        <v>624500.1</v>
      </c>
      <c r="J6208" s="38">
        <f t="shared" si="863"/>
        <v>8016</v>
      </c>
      <c r="K6208" s="38">
        <f t="shared" si="864"/>
        <v>441588.51249999995</v>
      </c>
      <c r="L6208" s="38">
        <f t="shared" si="865"/>
        <v>566918.97499999998</v>
      </c>
      <c r="M6208" s="39">
        <f t="shared" si="866"/>
        <v>200261.22007294677</v>
      </c>
      <c r="N6208" s="40">
        <f t="shared" si="867"/>
        <v>135937.89876428084</v>
      </c>
      <c r="O6208" s="41">
        <f t="shared" si="868"/>
        <v>0.67880290909425378</v>
      </c>
      <c r="P6208" s="42">
        <f t="shared" si="869"/>
        <v>8016</v>
      </c>
      <c r="Q6208" s="43" t="str">
        <f t="shared" si="870"/>
        <v>MEDIA GEO</v>
      </c>
    </row>
    <row r="6209" spans="2:17" s="44" customFormat="1" x14ac:dyDescent="0.3">
      <c r="B6209" s="92">
        <v>6159</v>
      </c>
      <c r="C6209" s="93">
        <v>72154500</v>
      </c>
      <c r="D6209" s="94" t="s">
        <v>1160</v>
      </c>
      <c r="E6209" s="78">
        <v>130950</v>
      </c>
      <c r="F6209" s="35">
        <f t="shared" si="871"/>
        <v>137628</v>
      </c>
      <c r="G6209" s="36">
        <v>2775264.45</v>
      </c>
      <c r="H6209" s="36">
        <v>2840863.2</v>
      </c>
      <c r="I6209" s="37">
        <v>3053111.6</v>
      </c>
      <c r="J6209" s="38">
        <f t="shared" si="863"/>
        <v>137628</v>
      </c>
      <c r="K6209" s="38">
        <f t="shared" si="864"/>
        <v>2201716.8125</v>
      </c>
      <c r="L6209" s="38">
        <f t="shared" si="865"/>
        <v>2808063.8250000002</v>
      </c>
      <c r="M6209" s="39">
        <f t="shared" si="866"/>
        <v>1349121.4364384606</v>
      </c>
      <c r="N6209" s="40">
        <f t="shared" si="867"/>
        <v>856655.22426862922</v>
      </c>
      <c r="O6209" s="41">
        <f t="shared" si="868"/>
        <v>0.634972657858072</v>
      </c>
      <c r="P6209" s="42">
        <f t="shared" si="869"/>
        <v>137628</v>
      </c>
      <c r="Q6209" s="43" t="str">
        <f t="shared" si="870"/>
        <v>MEDIA GEO</v>
      </c>
    </row>
    <row r="6210" spans="2:17" s="44" customFormat="1" ht="20.399999999999999" x14ac:dyDescent="0.3">
      <c r="B6210" s="92">
        <v>6160</v>
      </c>
      <c r="C6210" s="93">
        <v>72154500</v>
      </c>
      <c r="D6210" s="94" t="s">
        <v>1458</v>
      </c>
      <c r="E6210" s="78">
        <v>520396</v>
      </c>
      <c r="F6210" s="35">
        <f t="shared" si="871"/>
        <v>546936</v>
      </c>
      <c r="G6210" s="36">
        <v>9455549.5999999996</v>
      </c>
      <c r="H6210" s="36">
        <v>9678876.9000000004</v>
      </c>
      <c r="I6210" s="37">
        <v>10408335</v>
      </c>
      <c r="J6210" s="38">
        <f t="shared" si="863"/>
        <v>546936</v>
      </c>
      <c r="K6210" s="38">
        <f t="shared" si="864"/>
        <v>7522424.375</v>
      </c>
      <c r="L6210" s="38">
        <f t="shared" si="865"/>
        <v>9567213.25</v>
      </c>
      <c r="M6210" s="39">
        <f t="shared" si="866"/>
        <v>4777573.5190463429</v>
      </c>
      <c r="N6210" s="40">
        <f t="shared" si="867"/>
        <v>2991512.4784599007</v>
      </c>
      <c r="O6210" s="41">
        <f t="shared" si="868"/>
        <v>0.62615728811579652</v>
      </c>
      <c r="P6210" s="42">
        <f t="shared" si="869"/>
        <v>546936</v>
      </c>
      <c r="Q6210" s="43" t="str">
        <f t="shared" si="870"/>
        <v>MEDIA GEO</v>
      </c>
    </row>
    <row r="6211" spans="2:17" s="44" customFormat="1" ht="16.5" customHeight="1" x14ac:dyDescent="0.3">
      <c r="B6211" s="92">
        <v>6161</v>
      </c>
      <c r="C6211" s="93">
        <v>72154500</v>
      </c>
      <c r="D6211" s="94" t="s">
        <v>1968</v>
      </c>
      <c r="E6211" s="78">
        <v>70750</v>
      </c>
      <c r="F6211" s="35">
        <f t="shared" si="871"/>
        <v>74358</v>
      </c>
      <c r="G6211" s="36">
        <v>2196537.7000000002</v>
      </c>
      <c r="H6211" s="36">
        <v>2237354.7000000002</v>
      </c>
      <c r="I6211" s="37">
        <v>2428611.5</v>
      </c>
      <c r="J6211" s="38">
        <f t="shared" si="863"/>
        <v>74358</v>
      </c>
      <c r="K6211" s="38">
        <f t="shared" si="864"/>
        <v>1734215.4750000001</v>
      </c>
      <c r="L6211" s="38">
        <f t="shared" si="865"/>
        <v>2216946.2000000002</v>
      </c>
      <c r="M6211" s="39">
        <f t="shared" si="866"/>
        <v>970598.93930565019</v>
      </c>
      <c r="N6211" s="40">
        <f t="shared" si="867"/>
        <v>633738.0457600262</v>
      </c>
      <c r="O6211" s="41">
        <f t="shared" si="868"/>
        <v>0.65293502815219595</v>
      </c>
      <c r="P6211" s="42">
        <f t="shared" si="869"/>
        <v>74358</v>
      </c>
      <c r="Q6211" s="43" t="str">
        <f t="shared" si="870"/>
        <v>MEDIA GEO</v>
      </c>
    </row>
    <row r="6212" spans="2:17" s="44" customFormat="1" x14ac:dyDescent="0.3">
      <c r="B6212" s="92">
        <v>6162</v>
      </c>
      <c r="C6212" s="93">
        <v>72154500</v>
      </c>
      <c r="D6212" s="94" t="s">
        <v>1158</v>
      </c>
      <c r="E6212" s="78">
        <v>107238</v>
      </c>
      <c r="F6212" s="35">
        <f t="shared" si="871"/>
        <v>112707</v>
      </c>
      <c r="G6212" s="36">
        <v>2806168.75</v>
      </c>
      <c r="H6212" s="36">
        <v>2901505.6</v>
      </c>
      <c r="I6212" s="37">
        <v>3122500.5</v>
      </c>
      <c r="J6212" s="38">
        <f t="shared" si="863"/>
        <v>112707</v>
      </c>
      <c r="K6212" s="38">
        <f t="shared" si="864"/>
        <v>2235720.4624999999</v>
      </c>
      <c r="L6212" s="38">
        <f t="shared" si="865"/>
        <v>2853837.1749999998</v>
      </c>
      <c r="M6212" s="39">
        <f t="shared" si="866"/>
        <v>1301060.9762099679</v>
      </c>
      <c r="N6212" s="40">
        <f t="shared" si="867"/>
        <v>840293.15502806543</v>
      </c>
      <c r="O6212" s="41">
        <f t="shared" si="868"/>
        <v>0.64585224704522781</v>
      </c>
      <c r="P6212" s="42">
        <f t="shared" si="869"/>
        <v>112707</v>
      </c>
      <c r="Q6212" s="43" t="str">
        <f t="shared" si="870"/>
        <v>MEDIA GEO</v>
      </c>
    </row>
    <row r="6213" spans="2:17" s="44" customFormat="1" x14ac:dyDescent="0.3">
      <c r="B6213" s="92">
        <v>6163</v>
      </c>
      <c r="C6213" s="93">
        <v>72154500</v>
      </c>
      <c r="D6213" s="94" t="s">
        <v>1156</v>
      </c>
      <c r="E6213" s="78">
        <v>81722</v>
      </c>
      <c r="F6213" s="35">
        <f t="shared" si="871"/>
        <v>85890</v>
      </c>
      <c r="G6213" s="36">
        <v>1878748.2</v>
      </c>
      <c r="H6213" s="36">
        <v>1928894.8</v>
      </c>
      <c r="I6213" s="37">
        <v>2081667</v>
      </c>
      <c r="J6213" s="38">
        <f t="shared" si="863"/>
        <v>85890</v>
      </c>
      <c r="K6213" s="38">
        <f t="shared" si="864"/>
        <v>1493800</v>
      </c>
      <c r="L6213" s="38">
        <f t="shared" si="865"/>
        <v>1903821.5</v>
      </c>
      <c r="M6213" s="39">
        <f t="shared" si="866"/>
        <v>897186.53079324996</v>
      </c>
      <c r="N6213" s="40">
        <f t="shared" si="867"/>
        <v>573673.27847702778</v>
      </c>
      <c r="O6213" s="41">
        <f t="shared" si="868"/>
        <v>0.63941360997674912</v>
      </c>
      <c r="P6213" s="42">
        <f t="shared" si="869"/>
        <v>85890</v>
      </c>
      <c r="Q6213" s="43" t="str">
        <f t="shared" si="870"/>
        <v>MEDIA GEO</v>
      </c>
    </row>
    <row r="6214" spans="2:17" s="44" customFormat="1" x14ac:dyDescent="0.3">
      <c r="B6214" s="92">
        <v>6164</v>
      </c>
      <c r="C6214" s="93">
        <v>72154500</v>
      </c>
      <c r="D6214" s="94" t="s">
        <v>1214</v>
      </c>
      <c r="E6214" s="78">
        <v>100335</v>
      </c>
      <c r="F6214" s="35">
        <f t="shared" si="871"/>
        <v>105452</v>
      </c>
      <c r="G6214" s="57">
        <v>3719594.9</v>
      </c>
      <c r="H6214" s="57">
        <v>3819888.1</v>
      </c>
      <c r="I6214" s="57">
        <v>4163334</v>
      </c>
      <c r="J6214" s="38">
        <f t="shared" si="863"/>
        <v>105452</v>
      </c>
      <c r="K6214" s="38">
        <f t="shared" si="864"/>
        <v>2952067.25</v>
      </c>
      <c r="L6214" s="38">
        <f t="shared" si="865"/>
        <v>3769741.5</v>
      </c>
      <c r="M6214" s="39">
        <f t="shared" si="866"/>
        <v>1580376.5964153544</v>
      </c>
      <c r="N6214" s="40">
        <f t="shared" si="867"/>
        <v>1042929.1838641289</v>
      </c>
      <c r="O6214" s="41">
        <f t="shared" si="868"/>
        <v>0.65992446751598588</v>
      </c>
      <c r="P6214" s="42">
        <f t="shared" si="869"/>
        <v>105452</v>
      </c>
      <c r="Q6214" s="43" t="str">
        <f t="shared" si="870"/>
        <v>MEDIA GEO</v>
      </c>
    </row>
    <row r="6215" spans="2:17" x14ac:dyDescent="0.3">
      <c r="B6215" s="133" t="s">
        <v>778</v>
      </c>
      <c r="C6215" s="134"/>
      <c r="D6215" s="135"/>
      <c r="E6215" s="51"/>
      <c r="F6215" s="52"/>
      <c r="G6215" s="36"/>
      <c r="H6215" s="36"/>
      <c r="I6215" s="37"/>
      <c r="J6215" s="38"/>
      <c r="K6215" s="38"/>
      <c r="L6215" s="38"/>
      <c r="M6215" s="39"/>
      <c r="N6215" s="40"/>
      <c r="O6215" s="53"/>
      <c r="P6215" s="42"/>
      <c r="Q6215" s="43" t="str">
        <f t="shared" si="870"/>
        <v>MENOR VALOR</v>
      </c>
    </row>
    <row r="6216" spans="2:17" s="44" customFormat="1" x14ac:dyDescent="0.3">
      <c r="B6216" s="92">
        <v>6165</v>
      </c>
      <c r="C6216" s="93">
        <v>72154500</v>
      </c>
      <c r="D6216" s="94" t="s">
        <v>1922</v>
      </c>
      <c r="E6216" s="78">
        <v>88571</v>
      </c>
      <c r="F6216" s="35">
        <f t="shared" si="871"/>
        <v>93088</v>
      </c>
      <c r="G6216" s="36">
        <v>390677</v>
      </c>
      <c r="H6216" s="36">
        <v>394175.6</v>
      </c>
      <c r="I6216" s="37">
        <v>433680.625</v>
      </c>
      <c r="J6216" s="38">
        <f t="shared" si="863"/>
        <v>93088</v>
      </c>
      <c r="K6216" s="38">
        <f t="shared" si="864"/>
        <v>327905.30625000002</v>
      </c>
      <c r="L6216" s="38">
        <f t="shared" si="865"/>
        <v>392426.3</v>
      </c>
      <c r="M6216" s="39">
        <f t="shared" si="866"/>
        <v>280797.23390420369</v>
      </c>
      <c r="N6216" s="40">
        <f t="shared" si="867"/>
        <v>132730.47218499423</v>
      </c>
      <c r="O6216" s="41">
        <f t="shared" si="868"/>
        <v>0.47269152313044627</v>
      </c>
      <c r="P6216" s="42">
        <f t="shared" si="869"/>
        <v>93088</v>
      </c>
      <c r="Q6216" s="43" t="str">
        <f t="shared" si="870"/>
        <v>MEDIA GEO</v>
      </c>
    </row>
    <row r="6217" spans="2:17" s="44" customFormat="1" x14ac:dyDescent="0.3">
      <c r="B6217" s="92">
        <v>6166</v>
      </c>
      <c r="C6217" s="93">
        <v>72154500</v>
      </c>
      <c r="D6217" s="94" t="s">
        <v>903</v>
      </c>
      <c r="E6217" s="78">
        <v>5155</v>
      </c>
      <c r="F6217" s="35">
        <f t="shared" si="871"/>
        <v>5418</v>
      </c>
      <c r="G6217" s="36">
        <v>397091.1</v>
      </c>
      <c r="H6217" s="36">
        <v>397674.2</v>
      </c>
      <c r="I6217" s="37">
        <v>433680.625</v>
      </c>
      <c r="J6217" s="38">
        <f t="shared" ref="J6217:J6280" si="872">MIN(F6217:I6217)</f>
        <v>5418</v>
      </c>
      <c r="K6217" s="38">
        <f t="shared" ref="K6217:K6280" si="873">AVERAGE(F6217:I6217)</f>
        <v>308465.98125000001</v>
      </c>
      <c r="L6217" s="38">
        <f t="shared" ref="L6217:L6280" si="874">MEDIAN(F6217:I6217)</f>
        <v>397382.65</v>
      </c>
      <c r="M6217" s="39">
        <f t="shared" ref="M6217:M6280" si="875">GEOMEAN(F6217:I6217)</f>
        <v>138789.51162600503</v>
      </c>
      <c r="N6217" s="40">
        <f t="shared" ref="N6217:N6280" si="876">STDEVA(J6217,M6217)</f>
        <v>94307.900287848606</v>
      </c>
      <c r="O6217" s="41">
        <f t="shared" ref="O6217:O6280" si="877">N6217/M6217</f>
        <v>0.67950307759551265</v>
      </c>
      <c r="P6217" s="42">
        <f t="shared" ref="P6217:P6280" si="878">ROUND(IF(O6217&lt;=P6212,J6217,M6217),0)</f>
        <v>5418</v>
      </c>
      <c r="Q6217" s="43" t="str">
        <f t="shared" ref="Q6217:Q6280" si="879">IF(O6217&lt;=35%,"MENOR VALOR","MEDIA GEO")</f>
        <v>MEDIA GEO</v>
      </c>
    </row>
    <row r="6218" spans="2:17" s="44" customFormat="1" x14ac:dyDescent="0.3">
      <c r="B6218" s="92">
        <v>6167</v>
      </c>
      <c r="C6218" s="93">
        <v>72154500</v>
      </c>
      <c r="D6218" s="94" t="s">
        <v>1923</v>
      </c>
      <c r="E6218" s="78">
        <v>6480</v>
      </c>
      <c r="F6218" s="35">
        <f t="shared" si="871"/>
        <v>6810</v>
      </c>
      <c r="G6218" s="36">
        <v>387178.4</v>
      </c>
      <c r="H6218" s="36">
        <v>397091.1</v>
      </c>
      <c r="I6218" s="37">
        <v>433680.625</v>
      </c>
      <c r="J6218" s="38">
        <f t="shared" si="872"/>
        <v>6810</v>
      </c>
      <c r="K6218" s="38">
        <f t="shared" si="873"/>
        <v>306190.03125</v>
      </c>
      <c r="L6218" s="38">
        <f t="shared" si="874"/>
        <v>392134.75</v>
      </c>
      <c r="M6218" s="39">
        <f t="shared" si="875"/>
        <v>145975.37565644304</v>
      </c>
      <c r="N6218" s="40">
        <f t="shared" si="876"/>
        <v>98404.780833044148</v>
      </c>
      <c r="O6218" s="41">
        <f t="shared" si="877"/>
        <v>0.67411904501374564</v>
      </c>
      <c r="P6218" s="42">
        <f t="shared" si="878"/>
        <v>6810</v>
      </c>
      <c r="Q6218" s="43" t="str">
        <f t="shared" si="879"/>
        <v>MEDIA GEO</v>
      </c>
    </row>
    <row r="6219" spans="2:17" s="44" customFormat="1" x14ac:dyDescent="0.3">
      <c r="B6219" s="92">
        <v>6168</v>
      </c>
      <c r="C6219" s="93">
        <v>72154500</v>
      </c>
      <c r="D6219" s="94" t="s">
        <v>907</v>
      </c>
      <c r="E6219" s="78">
        <v>6517</v>
      </c>
      <c r="F6219" s="35">
        <f t="shared" si="871"/>
        <v>6849</v>
      </c>
      <c r="G6219" s="36">
        <v>389219.25</v>
      </c>
      <c r="H6219" s="36">
        <v>398548.85</v>
      </c>
      <c r="I6219" s="37">
        <v>433680.625</v>
      </c>
      <c r="J6219" s="38">
        <f t="shared" si="872"/>
        <v>6849</v>
      </c>
      <c r="K6219" s="38">
        <f t="shared" si="873"/>
        <v>307074.43125000002</v>
      </c>
      <c r="L6219" s="38">
        <f t="shared" si="874"/>
        <v>393884.05</v>
      </c>
      <c r="M6219" s="39">
        <f t="shared" si="875"/>
        <v>146510.33606498863</v>
      </c>
      <c r="N6219" s="40">
        <f t="shared" si="876"/>
        <v>98755.477801126792</v>
      </c>
      <c r="O6219" s="41">
        <f t="shared" si="877"/>
        <v>0.67405126800965853</v>
      </c>
      <c r="P6219" s="42">
        <f t="shared" si="878"/>
        <v>6849</v>
      </c>
      <c r="Q6219" s="43" t="str">
        <f t="shared" si="879"/>
        <v>MEDIA GEO</v>
      </c>
    </row>
    <row r="6220" spans="2:17" s="44" customFormat="1" x14ac:dyDescent="0.3">
      <c r="B6220" s="92">
        <v>6169</v>
      </c>
      <c r="C6220" s="93">
        <v>72154500</v>
      </c>
      <c r="D6220" s="94" t="s">
        <v>1924</v>
      </c>
      <c r="E6220" s="78">
        <v>7935</v>
      </c>
      <c r="F6220" s="35">
        <f t="shared" si="871"/>
        <v>8340</v>
      </c>
      <c r="G6220" s="36">
        <v>395633.35</v>
      </c>
      <c r="H6220" s="36">
        <v>403796.75</v>
      </c>
      <c r="I6220" s="37">
        <v>433680.625</v>
      </c>
      <c r="J6220" s="38">
        <f t="shared" si="872"/>
        <v>8340</v>
      </c>
      <c r="K6220" s="38">
        <f t="shared" si="873"/>
        <v>310362.68125000002</v>
      </c>
      <c r="L6220" s="38">
        <f t="shared" si="874"/>
        <v>399715.05</v>
      </c>
      <c r="M6220" s="39">
        <f t="shared" si="875"/>
        <v>155041.49442749124</v>
      </c>
      <c r="N6220" s="40">
        <f t="shared" si="876"/>
        <v>103733.62151987958</v>
      </c>
      <c r="O6220" s="41">
        <f t="shared" si="877"/>
        <v>0.66907005703813716</v>
      </c>
      <c r="P6220" s="42">
        <f t="shared" si="878"/>
        <v>155041</v>
      </c>
      <c r="Q6220" s="43" t="str">
        <f t="shared" si="879"/>
        <v>MEDIA GEO</v>
      </c>
    </row>
    <row r="6221" spans="2:17" s="44" customFormat="1" x14ac:dyDescent="0.3">
      <c r="B6221" s="92">
        <v>6170</v>
      </c>
      <c r="C6221" s="93">
        <v>72154500</v>
      </c>
      <c r="D6221" s="94" t="s">
        <v>1275</v>
      </c>
      <c r="E6221" s="78">
        <v>6517</v>
      </c>
      <c r="F6221" s="35">
        <f t="shared" si="871"/>
        <v>6849</v>
      </c>
      <c r="G6221" s="36">
        <v>387761.5</v>
      </c>
      <c r="H6221" s="36">
        <v>401464.35</v>
      </c>
      <c r="I6221" s="37">
        <v>433680.625</v>
      </c>
      <c r="J6221" s="38">
        <f t="shared" si="872"/>
        <v>6849</v>
      </c>
      <c r="K6221" s="38">
        <f t="shared" si="873"/>
        <v>307438.86875000002</v>
      </c>
      <c r="L6221" s="38">
        <f t="shared" si="874"/>
        <v>394612.92499999999</v>
      </c>
      <c r="M6221" s="39">
        <f t="shared" si="875"/>
        <v>146639.91991670252</v>
      </c>
      <c r="N6221" s="40">
        <f t="shared" si="876"/>
        <v>98847.107421405963</v>
      </c>
      <c r="O6221" s="41">
        <f t="shared" si="877"/>
        <v>0.67408047875063737</v>
      </c>
      <c r="P6221" s="42">
        <f t="shared" si="878"/>
        <v>6849</v>
      </c>
      <c r="Q6221" s="43" t="str">
        <f t="shared" si="879"/>
        <v>MEDIA GEO</v>
      </c>
    </row>
    <row r="6222" spans="2:17" s="44" customFormat="1" x14ac:dyDescent="0.3">
      <c r="B6222" s="92">
        <v>6171</v>
      </c>
      <c r="C6222" s="93">
        <v>72154500</v>
      </c>
      <c r="D6222" s="94" t="s">
        <v>911</v>
      </c>
      <c r="E6222" s="78">
        <v>23804</v>
      </c>
      <c r="F6222" s="35">
        <f t="shared" si="871"/>
        <v>25018</v>
      </c>
      <c r="G6222" s="36">
        <v>394758.7</v>
      </c>
      <c r="H6222" s="36">
        <v>402339</v>
      </c>
      <c r="I6222" s="37">
        <v>433680.625</v>
      </c>
      <c r="J6222" s="38">
        <f t="shared" si="872"/>
        <v>25018</v>
      </c>
      <c r="K6222" s="38">
        <f t="shared" si="873"/>
        <v>313949.08124999999</v>
      </c>
      <c r="L6222" s="38">
        <f t="shared" si="874"/>
        <v>398548.85</v>
      </c>
      <c r="M6222" s="39">
        <f t="shared" si="875"/>
        <v>203744.83716317127</v>
      </c>
      <c r="N6222" s="40">
        <f t="shared" si="876"/>
        <v>126378.95853810225</v>
      </c>
      <c r="O6222" s="41">
        <f t="shared" si="877"/>
        <v>0.62028054451701409</v>
      </c>
      <c r="P6222" s="42">
        <f t="shared" si="878"/>
        <v>25018</v>
      </c>
      <c r="Q6222" s="43" t="str">
        <f t="shared" si="879"/>
        <v>MEDIA GEO</v>
      </c>
    </row>
    <row r="6223" spans="2:17" s="44" customFormat="1" x14ac:dyDescent="0.3">
      <c r="B6223" s="92">
        <v>6172</v>
      </c>
      <c r="C6223" s="93">
        <v>72154500</v>
      </c>
      <c r="D6223" s="94" t="s">
        <v>912</v>
      </c>
      <c r="E6223" s="78">
        <v>5597</v>
      </c>
      <c r="F6223" s="35">
        <f t="shared" si="871"/>
        <v>5882</v>
      </c>
      <c r="G6223" s="36">
        <v>396216.45</v>
      </c>
      <c r="H6223" s="36">
        <v>402339</v>
      </c>
      <c r="I6223" s="37">
        <v>433680.625</v>
      </c>
      <c r="J6223" s="38">
        <f t="shared" si="872"/>
        <v>5882</v>
      </c>
      <c r="K6223" s="38">
        <f t="shared" si="873"/>
        <v>309529.51874999999</v>
      </c>
      <c r="L6223" s="38">
        <f t="shared" si="874"/>
        <v>399277.72499999998</v>
      </c>
      <c r="M6223" s="39">
        <f t="shared" si="875"/>
        <v>142005.41937391082</v>
      </c>
      <c r="N6223" s="40">
        <f t="shared" si="876"/>
        <v>96253.792917592596</v>
      </c>
      <c r="O6223" s="41">
        <f t="shared" si="877"/>
        <v>0.67781774344927792</v>
      </c>
      <c r="P6223" s="42">
        <f t="shared" si="878"/>
        <v>5882</v>
      </c>
      <c r="Q6223" s="43" t="str">
        <f t="shared" si="879"/>
        <v>MEDIA GEO</v>
      </c>
    </row>
    <row r="6224" spans="2:17" s="44" customFormat="1" x14ac:dyDescent="0.3">
      <c r="B6224" s="92">
        <v>6173</v>
      </c>
      <c r="C6224" s="93">
        <v>72154500</v>
      </c>
      <c r="D6224" s="94" t="s">
        <v>913</v>
      </c>
      <c r="E6224" s="78">
        <v>3774</v>
      </c>
      <c r="F6224" s="35">
        <f t="shared" si="871"/>
        <v>3966</v>
      </c>
      <c r="G6224" s="36">
        <v>377848.8</v>
      </c>
      <c r="H6224" s="36">
        <v>386886.85</v>
      </c>
      <c r="I6224" s="37">
        <v>416333.4</v>
      </c>
      <c r="J6224" s="38">
        <f t="shared" si="872"/>
        <v>3966</v>
      </c>
      <c r="K6224" s="38">
        <f t="shared" si="873"/>
        <v>296258.76249999995</v>
      </c>
      <c r="L6224" s="38">
        <f t="shared" si="874"/>
        <v>382367.82499999995</v>
      </c>
      <c r="M6224" s="39">
        <f t="shared" si="875"/>
        <v>124644.751112147</v>
      </c>
      <c r="N6224" s="40">
        <f t="shared" si="876"/>
        <v>85332.763256522754</v>
      </c>
      <c r="O6224" s="41">
        <f t="shared" si="877"/>
        <v>0.68460775520138872</v>
      </c>
      <c r="P6224" s="42">
        <f t="shared" si="878"/>
        <v>3966</v>
      </c>
      <c r="Q6224" s="43" t="str">
        <f t="shared" si="879"/>
        <v>MEDIA GEO</v>
      </c>
    </row>
    <row r="6225" spans="2:17" s="44" customFormat="1" x14ac:dyDescent="0.3">
      <c r="B6225" s="92">
        <v>6174</v>
      </c>
      <c r="C6225" s="93">
        <v>72154500</v>
      </c>
      <c r="D6225" s="94" t="s">
        <v>1969</v>
      </c>
      <c r="E6225" s="78">
        <v>8413</v>
      </c>
      <c r="F6225" s="35">
        <f t="shared" si="871"/>
        <v>8842</v>
      </c>
      <c r="G6225" s="36">
        <v>629456.44999999995</v>
      </c>
      <c r="H6225" s="36">
        <v>637619.85</v>
      </c>
      <c r="I6225" s="37">
        <v>693889</v>
      </c>
      <c r="J6225" s="38">
        <f t="shared" si="872"/>
        <v>8842</v>
      </c>
      <c r="K6225" s="38">
        <f t="shared" si="873"/>
        <v>492451.82499999995</v>
      </c>
      <c r="L6225" s="38">
        <f t="shared" si="874"/>
        <v>633538.14999999991</v>
      </c>
      <c r="M6225" s="39">
        <f t="shared" si="875"/>
        <v>222762.46120159019</v>
      </c>
      <c r="N6225" s="40">
        <f t="shared" si="876"/>
        <v>151264.60875019815</v>
      </c>
      <c r="O6225" s="41">
        <f t="shared" si="877"/>
        <v>0.67903994207224327</v>
      </c>
      <c r="P6225" s="42">
        <f t="shared" si="878"/>
        <v>8842</v>
      </c>
      <c r="Q6225" s="43" t="str">
        <f t="shared" si="879"/>
        <v>MEDIA GEO</v>
      </c>
    </row>
    <row r="6226" spans="2:17" s="44" customFormat="1" x14ac:dyDescent="0.3">
      <c r="B6226" s="92">
        <v>6175</v>
      </c>
      <c r="C6226" s="93">
        <v>72154500</v>
      </c>
      <c r="D6226" s="94" t="s">
        <v>1970</v>
      </c>
      <c r="E6226" s="78">
        <v>4750</v>
      </c>
      <c r="F6226" s="35">
        <f t="shared" si="871"/>
        <v>4992</v>
      </c>
      <c r="G6226" s="36">
        <v>570854.9</v>
      </c>
      <c r="H6226" s="36">
        <v>580767.6</v>
      </c>
      <c r="I6226" s="37">
        <v>624500.1</v>
      </c>
      <c r="J6226" s="38">
        <f t="shared" si="872"/>
        <v>4992</v>
      </c>
      <c r="K6226" s="38">
        <f t="shared" si="873"/>
        <v>445278.65</v>
      </c>
      <c r="L6226" s="38">
        <f t="shared" si="874"/>
        <v>575811.25</v>
      </c>
      <c r="M6226" s="39">
        <f t="shared" si="875"/>
        <v>179301.44950845742</v>
      </c>
      <c r="N6226" s="40">
        <f t="shared" si="876"/>
        <v>123255.39377232436</v>
      </c>
      <c r="O6226" s="41">
        <f t="shared" si="877"/>
        <v>0.68741995176402948</v>
      </c>
      <c r="P6226" s="42">
        <f t="shared" si="878"/>
        <v>4992</v>
      </c>
      <c r="Q6226" s="43" t="str">
        <f t="shared" si="879"/>
        <v>MEDIA GEO</v>
      </c>
    </row>
    <row r="6227" spans="2:17" s="44" customFormat="1" x14ac:dyDescent="0.3">
      <c r="B6227" s="92">
        <v>6176</v>
      </c>
      <c r="C6227" s="93">
        <v>72154500</v>
      </c>
      <c r="D6227" s="94" t="s">
        <v>915</v>
      </c>
      <c r="E6227" s="78">
        <v>19275</v>
      </c>
      <c r="F6227" s="35">
        <f t="shared" si="871"/>
        <v>20258</v>
      </c>
      <c r="G6227" s="36">
        <v>625083.19999999995</v>
      </c>
      <c r="H6227" s="36">
        <v>636453.65</v>
      </c>
      <c r="I6227" s="37">
        <v>693889</v>
      </c>
      <c r="J6227" s="38">
        <f t="shared" si="872"/>
        <v>20258</v>
      </c>
      <c r="K6227" s="38">
        <f t="shared" si="873"/>
        <v>493920.96250000002</v>
      </c>
      <c r="L6227" s="38">
        <f t="shared" si="874"/>
        <v>630768.42500000005</v>
      </c>
      <c r="M6227" s="39">
        <f t="shared" si="875"/>
        <v>273462.50922612898</v>
      </c>
      <c r="N6227" s="40">
        <f t="shared" si="876"/>
        <v>179042.62550080757</v>
      </c>
      <c r="O6227" s="41">
        <f t="shared" si="877"/>
        <v>0.65472457635044723</v>
      </c>
      <c r="P6227" s="42">
        <f t="shared" si="878"/>
        <v>20258</v>
      </c>
      <c r="Q6227" s="43" t="str">
        <f t="shared" si="879"/>
        <v>MEDIA GEO</v>
      </c>
    </row>
    <row r="6228" spans="2:17" s="44" customFormat="1" x14ac:dyDescent="0.3">
      <c r="B6228" s="92">
        <v>6177</v>
      </c>
      <c r="C6228" s="93">
        <v>72154500</v>
      </c>
      <c r="D6228" s="94" t="s">
        <v>1928</v>
      </c>
      <c r="E6228" s="78">
        <v>73382</v>
      </c>
      <c r="F6228" s="35">
        <f t="shared" si="871"/>
        <v>77124</v>
      </c>
      <c r="G6228" s="36">
        <v>5684641.9000000004</v>
      </c>
      <c r="H6228" s="36">
        <v>5698927.8499999996</v>
      </c>
      <c r="I6228" s="37">
        <v>6245001</v>
      </c>
      <c r="J6228" s="38">
        <f t="shared" si="872"/>
        <v>77124</v>
      </c>
      <c r="K6228" s="38">
        <f t="shared" si="873"/>
        <v>4426423.6875</v>
      </c>
      <c r="L6228" s="38">
        <f t="shared" si="874"/>
        <v>5691784.875</v>
      </c>
      <c r="M6228" s="39">
        <f t="shared" si="875"/>
        <v>1987488.3067099515</v>
      </c>
      <c r="N6228" s="40">
        <f t="shared" si="876"/>
        <v>1350831.5558113442</v>
      </c>
      <c r="O6228" s="41">
        <f t="shared" si="877"/>
        <v>0.67966767464784927</v>
      </c>
      <c r="P6228" s="42">
        <f t="shared" si="878"/>
        <v>77124</v>
      </c>
      <c r="Q6228" s="43" t="str">
        <f t="shared" si="879"/>
        <v>MEDIA GEO</v>
      </c>
    </row>
    <row r="6229" spans="2:17" s="44" customFormat="1" x14ac:dyDescent="0.3">
      <c r="B6229" s="92">
        <v>6178</v>
      </c>
      <c r="C6229" s="93">
        <v>72154500</v>
      </c>
      <c r="D6229" s="94" t="s">
        <v>921</v>
      </c>
      <c r="E6229" s="78">
        <v>19883</v>
      </c>
      <c r="F6229" s="35">
        <f t="shared" si="871"/>
        <v>20897</v>
      </c>
      <c r="G6229" s="36">
        <v>2497708.85</v>
      </c>
      <c r="H6229" s="36">
        <v>2586923.15</v>
      </c>
      <c r="I6229" s="37">
        <v>2775556</v>
      </c>
      <c r="J6229" s="38">
        <f t="shared" si="872"/>
        <v>20897</v>
      </c>
      <c r="K6229" s="38">
        <f t="shared" si="873"/>
        <v>1970271.25</v>
      </c>
      <c r="L6229" s="38">
        <f t="shared" si="874"/>
        <v>2542316</v>
      </c>
      <c r="M6229" s="39">
        <f t="shared" si="875"/>
        <v>782419.77653628355</v>
      </c>
      <c r="N6229" s="40">
        <f t="shared" si="876"/>
        <v>538477.91931681405</v>
      </c>
      <c r="O6229" s="41">
        <f t="shared" si="877"/>
        <v>0.68822125343075724</v>
      </c>
      <c r="P6229" s="42">
        <f t="shared" si="878"/>
        <v>20897</v>
      </c>
      <c r="Q6229" s="43" t="str">
        <f t="shared" si="879"/>
        <v>MEDIA GEO</v>
      </c>
    </row>
    <row r="6230" spans="2:17" s="44" customFormat="1" x14ac:dyDescent="0.3">
      <c r="B6230" s="92">
        <v>6179</v>
      </c>
      <c r="C6230" s="93">
        <v>72154500</v>
      </c>
      <c r="D6230" s="94" t="s">
        <v>922</v>
      </c>
      <c r="E6230" s="78">
        <v>19883</v>
      </c>
      <c r="F6230" s="35">
        <f t="shared" si="871"/>
        <v>20897</v>
      </c>
      <c r="G6230" s="36">
        <v>1109056.2</v>
      </c>
      <c r="H6230" s="36">
        <v>1109930.8500000001</v>
      </c>
      <c r="I6230" s="37">
        <v>1214305.75</v>
      </c>
      <c r="J6230" s="38">
        <f t="shared" si="872"/>
        <v>20897</v>
      </c>
      <c r="K6230" s="38">
        <f t="shared" si="873"/>
        <v>863547.45</v>
      </c>
      <c r="L6230" s="38">
        <f t="shared" si="874"/>
        <v>1109493.5249999999</v>
      </c>
      <c r="M6230" s="39">
        <f t="shared" si="875"/>
        <v>420402.57524098299</v>
      </c>
      <c r="N6230" s="40">
        <f t="shared" si="876"/>
        <v>282493.10137473157</v>
      </c>
      <c r="O6230" s="41">
        <f t="shared" si="877"/>
        <v>0.67195854167353997</v>
      </c>
      <c r="P6230" s="42">
        <f t="shared" si="878"/>
        <v>20897</v>
      </c>
      <c r="Q6230" s="43" t="str">
        <f t="shared" si="879"/>
        <v>MEDIA GEO</v>
      </c>
    </row>
    <row r="6231" spans="2:17" s="44" customFormat="1" x14ac:dyDescent="0.3">
      <c r="B6231" s="92">
        <v>6180</v>
      </c>
      <c r="C6231" s="93">
        <v>72154500</v>
      </c>
      <c r="D6231" s="94" t="s">
        <v>923</v>
      </c>
      <c r="E6231" s="78">
        <v>5689</v>
      </c>
      <c r="F6231" s="35">
        <f t="shared" si="871"/>
        <v>5979</v>
      </c>
      <c r="G6231" s="36">
        <v>781937.1</v>
      </c>
      <c r="H6231" s="36">
        <v>802928.7</v>
      </c>
      <c r="I6231" s="37">
        <v>867361.25</v>
      </c>
      <c r="J6231" s="38">
        <f t="shared" si="872"/>
        <v>5979</v>
      </c>
      <c r="K6231" s="38">
        <f t="shared" si="873"/>
        <v>614551.51249999995</v>
      </c>
      <c r="L6231" s="38">
        <f t="shared" si="874"/>
        <v>792432.89999999991</v>
      </c>
      <c r="M6231" s="39">
        <f t="shared" si="875"/>
        <v>238874.25332718834</v>
      </c>
      <c r="N6231" s="40">
        <f t="shared" si="876"/>
        <v>164681.81293381372</v>
      </c>
      <c r="O6231" s="41">
        <f t="shared" si="877"/>
        <v>0.68940796523703818</v>
      </c>
      <c r="P6231" s="42">
        <f t="shared" si="878"/>
        <v>5979</v>
      </c>
      <c r="Q6231" s="43" t="str">
        <f t="shared" si="879"/>
        <v>MEDIA GEO</v>
      </c>
    </row>
    <row r="6232" spans="2:17" s="44" customFormat="1" x14ac:dyDescent="0.3">
      <c r="B6232" s="92">
        <v>6181</v>
      </c>
      <c r="C6232" s="93">
        <v>72154500</v>
      </c>
      <c r="D6232" s="94" t="s">
        <v>924</v>
      </c>
      <c r="E6232" s="78">
        <v>15188</v>
      </c>
      <c r="F6232" s="35">
        <f t="shared" si="871"/>
        <v>15963</v>
      </c>
      <c r="G6232" s="36">
        <v>2182251.75</v>
      </c>
      <c r="H6232" s="36">
        <v>2225109.6</v>
      </c>
      <c r="I6232" s="37">
        <v>2428611.5</v>
      </c>
      <c r="J6232" s="38">
        <f t="shared" si="872"/>
        <v>15963</v>
      </c>
      <c r="K6232" s="38">
        <f t="shared" si="873"/>
        <v>1712983.9624999999</v>
      </c>
      <c r="L6232" s="38">
        <f t="shared" si="874"/>
        <v>2203680.6749999998</v>
      </c>
      <c r="M6232" s="39">
        <f t="shared" si="875"/>
        <v>658691.72067002638</v>
      </c>
      <c r="N6232" s="40">
        <f t="shared" si="876"/>
        <v>454477.83684912993</v>
      </c>
      <c r="O6232" s="41">
        <f t="shared" si="877"/>
        <v>0.68997047114366572</v>
      </c>
      <c r="P6232" s="42">
        <f t="shared" si="878"/>
        <v>15963</v>
      </c>
      <c r="Q6232" s="43" t="str">
        <f t="shared" si="879"/>
        <v>MEDIA GEO</v>
      </c>
    </row>
    <row r="6233" spans="2:17" s="44" customFormat="1" x14ac:dyDescent="0.3">
      <c r="B6233" s="92">
        <v>6182</v>
      </c>
      <c r="C6233" s="93">
        <v>72154500</v>
      </c>
      <c r="D6233" s="94" t="s">
        <v>925</v>
      </c>
      <c r="E6233" s="78">
        <v>3001</v>
      </c>
      <c r="F6233" s="35">
        <f t="shared" si="871"/>
        <v>3154</v>
      </c>
      <c r="G6233" s="36">
        <v>1186608.5</v>
      </c>
      <c r="H6233" s="36">
        <v>1216346.6000000001</v>
      </c>
      <c r="I6233" s="37">
        <v>1318389.1000000001</v>
      </c>
      <c r="J6233" s="38">
        <f t="shared" si="872"/>
        <v>3154</v>
      </c>
      <c r="K6233" s="38">
        <f t="shared" si="873"/>
        <v>931124.55</v>
      </c>
      <c r="L6233" s="38">
        <f t="shared" si="874"/>
        <v>1201477.55</v>
      </c>
      <c r="M6233" s="39">
        <f t="shared" si="875"/>
        <v>278334.80900930718</v>
      </c>
      <c r="N6233" s="40">
        <f t="shared" si="876"/>
        <v>194582.21610288133</v>
      </c>
      <c r="O6233" s="41">
        <f t="shared" si="877"/>
        <v>0.69909407592772466</v>
      </c>
      <c r="P6233" s="42">
        <f t="shared" si="878"/>
        <v>3154</v>
      </c>
      <c r="Q6233" s="43" t="str">
        <f t="shared" si="879"/>
        <v>MEDIA GEO</v>
      </c>
    </row>
    <row r="6234" spans="2:17" s="44" customFormat="1" x14ac:dyDescent="0.3">
      <c r="B6234" s="92">
        <v>6183</v>
      </c>
      <c r="C6234" s="93">
        <v>72154500</v>
      </c>
      <c r="D6234" s="94" t="s">
        <v>1929</v>
      </c>
      <c r="E6234" s="78">
        <v>8984</v>
      </c>
      <c r="F6234" s="35">
        <f t="shared" si="871"/>
        <v>9442</v>
      </c>
      <c r="G6234" s="36">
        <v>1106432.25</v>
      </c>
      <c r="H6234" s="36">
        <v>1115761.8500000001</v>
      </c>
      <c r="I6234" s="37">
        <v>1214305.75</v>
      </c>
      <c r="J6234" s="38">
        <f t="shared" si="872"/>
        <v>9442</v>
      </c>
      <c r="K6234" s="38">
        <f t="shared" si="873"/>
        <v>861485.46250000002</v>
      </c>
      <c r="L6234" s="38">
        <f t="shared" si="874"/>
        <v>1111097.05</v>
      </c>
      <c r="M6234" s="39">
        <f t="shared" si="875"/>
        <v>344922.95284706814</v>
      </c>
      <c r="N6234" s="40">
        <f t="shared" si="876"/>
        <v>237220.85671708631</v>
      </c>
      <c r="O6234" s="41">
        <f t="shared" si="877"/>
        <v>0.68775027802300315</v>
      </c>
      <c r="P6234" s="42">
        <f t="shared" si="878"/>
        <v>9442</v>
      </c>
      <c r="Q6234" s="43" t="str">
        <f t="shared" si="879"/>
        <v>MEDIA GEO</v>
      </c>
    </row>
    <row r="6235" spans="2:17" s="44" customFormat="1" x14ac:dyDescent="0.3">
      <c r="B6235" s="92">
        <v>6184</v>
      </c>
      <c r="C6235" s="93">
        <v>72154500</v>
      </c>
      <c r="D6235" s="94" t="s">
        <v>927</v>
      </c>
      <c r="E6235" s="78">
        <v>16864</v>
      </c>
      <c r="F6235" s="35">
        <f t="shared" si="871"/>
        <v>17724</v>
      </c>
      <c r="G6235" s="36">
        <v>1767959.2</v>
      </c>
      <c r="H6235" s="36">
        <v>1781662.05</v>
      </c>
      <c r="I6235" s="37">
        <v>1955646.3492650003</v>
      </c>
      <c r="J6235" s="38">
        <f t="shared" si="872"/>
        <v>17724</v>
      </c>
      <c r="K6235" s="38">
        <f t="shared" si="873"/>
        <v>1380747.89981625</v>
      </c>
      <c r="L6235" s="38">
        <f t="shared" si="874"/>
        <v>1774810.625</v>
      </c>
      <c r="M6235" s="39">
        <f t="shared" si="875"/>
        <v>574827.32913063955</v>
      </c>
      <c r="N6235" s="40">
        <f t="shared" si="876"/>
        <v>393931.54184987629</v>
      </c>
      <c r="O6235" s="41">
        <f t="shared" si="877"/>
        <v>0.68530412853830835</v>
      </c>
      <c r="P6235" s="42">
        <f t="shared" si="878"/>
        <v>17724</v>
      </c>
      <c r="Q6235" s="43" t="str">
        <f t="shared" si="879"/>
        <v>MEDIA GEO</v>
      </c>
    </row>
    <row r="6236" spans="2:17" s="44" customFormat="1" x14ac:dyDescent="0.3">
      <c r="B6236" s="92">
        <v>6185</v>
      </c>
      <c r="C6236" s="93">
        <v>72154500</v>
      </c>
      <c r="D6236" s="94" t="s">
        <v>928</v>
      </c>
      <c r="E6236" s="78">
        <v>15667</v>
      </c>
      <c r="F6236" s="35">
        <f t="shared" si="871"/>
        <v>16466</v>
      </c>
      <c r="G6236" s="36">
        <v>1790408.55</v>
      </c>
      <c r="H6236" s="36">
        <v>1794198.7</v>
      </c>
      <c r="I6236" s="37">
        <v>1955646.3492650003</v>
      </c>
      <c r="J6236" s="38">
        <f t="shared" si="872"/>
        <v>16466</v>
      </c>
      <c r="K6236" s="38">
        <f t="shared" si="873"/>
        <v>1389179.89981625</v>
      </c>
      <c r="L6236" s="38">
        <f t="shared" si="874"/>
        <v>1792303.625</v>
      </c>
      <c r="M6236" s="39">
        <f t="shared" si="875"/>
        <v>567120.41137287661</v>
      </c>
      <c r="N6236" s="40">
        <f t="shared" si="876"/>
        <v>389371.46837204776</v>
      </c>
      <c r="O6236" s="41">
        <f t="shared" si="877"/>
        <v>0.68657636114606269</v>
      </c>
      <c r="P6236" s="42">
        <f t="shared" si="878"/>
        <v>16466</v>
      </c>
      <c r="Q6236" s="43" t="str">
        <f t="shared" si="879"/>
        <v>MEDIA GEO</v>
      </c>
    </row>
    <row r="6237" spans="2:17" s="44" customFormat="1" x14ac:dyDescent="0.3">
      <c r="B6237" s="92">
        <v>6186</v>
      </c>
      <c r="C6237" s="93">
        <v>72154500</v>
      </c>
      <c r="D6237" s="94" t="s">
        <v>929</v>
      </c>
      <c r="E6237" s="78">
        <v>18631</v>
      </c>
      <c r="F6237" s="35">
        <f t="shared" si="871"/>
        <v>19581</v>
      </c>
      <c r="G6237" s="36">
        <v>1768542.3</v>
      </c>
      <c r="H6237" s="36">
        <v>1806152.25</v>
      </c>
      <c r="I6237" s="37">
        <v>1955646.3492650003</v>
      </c>
      <c r="J6237" s="38">
        <f t="shared" si="872"/>
        <v>19581</v>
      </c>
      <c r="K6237" s="38">
        <f t="shared" si="873"/>
        <v>1387480.4748162501</v>
      </c>
      <c r="L6237" s="38">
        <f t="shared" si="874"/>
        <v>1787347.2749999999</v>
      </c>
      <c r="M6237" s="39">
        <f t="shared" si="875"/>
        <v>591389.69044211612</v>
      </c>
      <c r="N6237" s="40">
        <f t="shared" si="876"/>
        <v>404329.80255301966</v>
      </c>
      <c r="O6237" s="41">
        <f t="shared" si="877"/>
        <v>0.68369437122034937</v>
      </c>
      <c r="P6237" s="42">
        <f t="shared" si="878"/>
        <v>19581</v>
      </c>
      <c r="Q6237" s="43" t="str">
        <f t="shared" si="879"/>
        <v>MEDIA GEO</v>
      </c>
    </row>
    <row r="6238" spans="2:17" s="44" customFormat="1" x14ac:dyDescent="0.3">
      <c r="B6238" s="92">
        <v>6187</v>
      </c>
      <c r="C6238" s="93">
        <v>72154500</v>
      </c>
      <c r="D6238" s="94" t="s">
        <v>930</v>
      </c>
      <c r="E6238" s="78">
        <v>19202</v>
      </c>
      <c r="F6238" s="35">
        <f t="shared" si="871"/>
        <v>20181</v>
      </c>
      <c r="G6238" s="36">
        <v>1745509.85</v>
      </c>
      <c r="H6238" s="36">
        <v>1805860.7</v>
      </c>
      <c r="I6238" s="37">
        <v>1955646.3492650003</v>
      </c>
      <c r="J6238" s="38">
        <f t="shared" si="872"/>
        <v>20181</v>
      </c>
      <c r="K6238" s="38">
        <f t="shared" si="873"/>
        <v>1381799.4748162501</v>
      </c>
      <c r="L6238" s="38">
        <f t="shared" si="874"/>
        <v>1775685.2749999999</v>
      </c>
      <c r="M6238" s="39">
        <f t="shared" si="875"/>
        <v>593895.3004386815</v>
      </c>
      <c r="N6238" s="40">
        <f t="shared" si="876"/>
        <v>405677.27230388793</v>
      </c>
      <c r="O6238" s="41">
        <f t="shared" si="877"/>
        <v>0.68307877163573094</v>
      </c>
      <c r="P6238" s="42">
        <f t="shared" si="878"/>
        <v>20181</v>
      </c>
      <c r="Q6238" s="43" t="str">
        <f t="shared" si="879"/>
        <v>MEDIA GEO</v>
      </c>
    </row>
    <row r="6239" spans="2:17" s="44" customFormat="1" x14ac:dyDescent="0.3">
      <c r="B6239" s="92">
        <v>6188</v>
      </c>
      <c r="C6239" s="93">
        <v>72154500</v>
      </c>
      <c r="D6239" s="94" t="s">
        <v>931</v>
      </c>
      <c r="E6239" s="78">
        <v>16919</v>
      </c>
      <c r="F6239" s="35">
        <f t="shared" si="871"/>
        <v>17782</v>
      </c>
      <c r="G6239" s="36">
        <v>1783411.35</v>
      </c>
      <c r="H6239" s="36">
        <v>1793615.6</v>
      </c>
      <c r="I6239" s="37">
        <v>1955646.3492650003</v>
      </c>
      <c r="J6239" s="38">
        <f t="shared" si="872"/>
        <v>17782</v>
      </c>
      <c r="K6239" s="38">
        <f t="shared" si="873"/>
        <v>1387613.8248162502</v>
      </c>
      <c r="L6239" s="38">
        <f t="shared" si="874"/>
        <v>1788513.4750000001</v>
      </c>
      <c r="M6239" s="39">
        <f t="shared" si="875"/>
        <v>577514.58482090582</v>
      </c>
      <c r="N6239" s="40">
        <f t="shared" si="876"/>
        <v>395790.70637793693</v>
      </c>
      <c r="O6239" s="41">
        <f t="shared" si="877"/>
        <v>0.68533456432217443</v>
      </c>
      <c r="P6239" s="42">
        <f t="shared" si="878"/>
        <v>17782</v>
      </c>
      <c r="Q6239" s="43" t="str">
        <f t="shared" si="879"/>
        <v>MEDIA GEO</v>
      </c>
    </row>
    <row r="6240" spans="2:17" s="44" customFormat="1" x14ac:dyDescent="0.3">
      <c r="B6240" s="92">
        <v>6189</v>
      </c>
      <c r="C6240" s="93">
        <v>72154500</v>
      </c>
      <c r="D6240" s="94" t="s">
        <v>932</v>
      </c>
      <c r="E6240" s="78">
        <v>18373</v>
      </c>
      <c r="F6240" s="35">
        <f t="shared" si="871"/>
        <v>19310</v>
      </c>
      <c r="G6240" s="36">
        <v>1776414.15</v>
      </c>
      <c r="H6240" s="36">
        <v>1794198.7</v>
      </c>
      <c r="I6240" s="37">
        <v>1955646.3492650003</v>
      </c>
      <c r="J6240" s="38">
        <f t="shared" si="872"/>
        <v>19310</v>
      </c>
      <c r="K6240" s="38">
        <f t="shared" si="873"/>
        <v>1386392.2998162499</v>
      </c>
      <c r="L6240" s="38">
        <f t="shared" si="874"/>
        <v>1785306.4249999998</v>
      </c>
      <c r="M6240" s="39">
        <f t="shared" si="875"/>
        <v>589008.87578890438</v>
      </c>
      <c r="N6240" s="40">
        <f t="shared" si="876"/>
        <v>402837.93830468698</v>
      </c>
      <c r="O6240" s="41">
        <f t="shared" si="877"/>
        <v>0.68392507288644078</v>
      </c>
      <c r="P6240" s="42">
        <f t="shared" si="878"/>
        <v>19310</v>
      </c>
      <c r="Q6240" s="43" t="str">
        <f t="shared" si="879"/>
        <v>MEDIA GEO</v>
      </c>
    </row>
    <row r="6241" spans="2:17" s="44" customFormat="1" x14ac:dyDescent="0.3">
      <c r="B6241" s="92">
        <v>6190</v>
      </c>
      <c r="C6241" s="93">
        <v>72154500</v>
      </c>
      <c r="D6241" s="94" t="s">
        <v>933</v>
      </c>
      <c r="E6241" s="78">
        <v>15685</v>
      </c>
      <c r="F6241" s="35">
        <f t="shared" si="871"/>
        <v>16485</v>
      </c>
      <c r="G6241" s="36">
        <v>1779912.75</v>
      </c>
      <c r="H6241" s="36">
        <v>1780495.85</v>
      </c>
      <c r="I6241" s="37">
        <v>1955646.3492650003</v>
      </c>
      <c r="J6241" s="38">
        <f t="shared" si="872"/>
        <v>16485</v>
      </c>
      <c r="K6241" s="38">
        <f t="shared" si="873"/>
        <v>1383134.9873162501</v>
      </c>
      <c r="L6241" s="38">
        <f t="shared" si="874"/>
        <v>1780204.3</v>
      </c>
      <c r="M6241" s="39">
        <f t="shared" si="875"/>
        <v>565366.06625304488</v>
      </c>
      <c r="N6241" s="40">
        <f t="shared" si="876"/>
        <v>388117.52401243069</v>
      </c>
      <c r="O6241" s="41">
        <f t="shared" si="877"/>
        <v>0.68648889132075741</v>
      </c>
      <c r="P6241" s="42">
        <f t="shared" si="878"/>
        <v>16485</v>
      </c>
      <c r="Q6241" s="43" t="str">
        <f t="shared" si="879"/>
        <v>MEDIA GEO</v>
      </c>
    </row>
    <row r="6242" spans="2:17" s="44" customFormat="1" x14ac:dyDescent="0.3">
      <c r="B6242" s="92">
        <v>6191</v>
      </c>
      <c r="C6242" s="93">
        <v>72154500</v>
      </c>
      <c r="D6242" s="94" t="s">
        <v>934</v>
      </c>
      <c r="E6242" s="78">
        <v>15336</v>
      </c>
      <c r="F6242" s="35">
        <f t="shared" si="871"/>
        <v>16118</v>
      </c>
      <c r="G6242" s="36">
        <v>1780204.3</v>
      </c>
      <c r="H6242" s="36">
        <v>1802945.2</v>
      </c>
      <c r="I6242" s="37">
        <v>1955646.3492650003</v>
      </c>
      <c r="J6242" s="38">
        <f t="shared" si="872"/>
        <v>16118</v>
      </c>
      <c r="K6242" s="38">
        <f t="shared" si="873"/>
        <v>1388728.46231625</v>
      </c>
      <c r="L6242" s="38">
        <f t="shared" si="874"/>
        <v>1791574.75</v>
      </c>
      <c r="M6242" s="39">
        <f t="shared" si="875"/>
        <v>563979.6859400057</v>
      </c>
      <c r="N6242" s="40">
        <f t="shared" si="876"/>
        <v>387396.71328047267</v>
      </c>
      <c r="O6242" s="41">
        <f t="shared" si="877"/>
        <v>0.68689834569978225</v>
      </c>
      <c r="P6242" s="42">
        <f t="shared" si="878"/>
        <v>16118</v>
      </c>
      <c r="Q6242" s="43" t="str">
        <f t="shared" si="879"/>
        <v>MEDIA GEO</v>
      </c>
    </row>
    <row r="6243" spans="2:17" s="44" customFormat="1" x14ac:dyDescent="0.3">
      <c r="B6243" s="92">
        <v>6192</v>
      </c>
      <c r="C6243" s="93">
        <v>72154500</v>
      </c>
      <c r="D6243" s="94" t="s">
        <v>935</v>
      </c>
      <c r="E6243" s="78">
        <v>18244</v>
      </c>
      <c r="F6243" s="35">
        <f t="shared" si="871"/>
        <v>19174</v>
      </c>
      <c r="G6243" s="36">
        <v>1776122.6</v>
      </c>
      <c r="H6243" s="36">
        <v>1809359.3</v>
      </c>
      <c r="I6243" s="37">
        <v>1955646.3492650003</v>
      </c>
      <c r="J6243" s="38">
        <f t="shared" si="872"/>
        <v>19174</v>
      </c>
      <c r="K6243" s="38">
        <f t="shared" si="873"/>
        <v>1390075.5623162501</v>
      </c>
      <c r="L6243" s="38">
        <f t="shared" si="874"/>
        <v>1792740.9500000002</v>
      </c>
      <c r="M6243" s="39">
        <f t="shared" si="875"/>
        <v>589182.99061746756</v>
      </c>
      <c r="N6243" s="40">
        <f t="shared" si="876"/>
        <v>403057.22260291048</v>
      </c>
      <c r="O6243" s="41">
        <f t="shared" si="877"/>
        <v>0.6840951436505387</v>
      </c>
      <c r="P6243" s="42">
        <f t="shared" si="878"/>
        <v>19174</v>
      </c>
      <c r="Q6243" s="43" t="str">
        <f t="shared" si="879"/>
        <v>MEDIA GEO</v>
      </c>
    </row>
    <row r="6244" spans="2:17" s="44" customFormat="1" x14ac:dyDescent="0.3">
      <c r="B6244" s="92">
        <v>6193</v>
      </c>
      <c r="C6244" s="93">
        <v>72154500</v>
      </c>
      <c r="D6244" s="94" t="s">
        <v>1930</v>
      </c>
      <c r="E6244" s="78">
        <v>30082</v>
      </c>
      <c r="F6244" s="35">
        <f t="shared" si="871"/>
        <v>31616</v>
      </c>
      <c r="G6244" s="36">
        <v>1756297.2</v>
      </c>
      <c r="H6244" s="36">
        <v>1796822.65</v>
      </c>
      <c r="I6244" s="37">
        <v>1955646.3492650003</v>
      </c>
      <c r="J6244" s="38">
        <f t="shared" si="872"/>
        <v>31616</v>
      </c>
      <c r="K6244" s="38">
        <f t="shared" si="873"/>
        <v>1385095.5498162499</v>
      </c>
      <c r="L6244" s="38">
        <f t="shared" si="874"/>
        <v>1776559.9249999998</v>
      </c>
      <c r="M6244" s="39">
        <f t="shared" si="875"/>
        <v>664622.61787115305</v>
      </c>
      <c r="N6244" s="40">
        <f t="shared" si="876"/>
        <v>447603.27203265391</v>
      </c>
      <c r="O6244" s="41">
        <f t="shared" si="877"/>
        <v>0.67346981579767484</v>
      </c>
      <c r="P6244" s="42">
        <f t="shared" si="878"/>
        <v>31616</v>
      </c>
      <c r="Q6244" s="43" t="str">
        <f t="shared" si="879"/>
        <v>MEDIA GEO</v>
      </c>
    </row>
    <row r="6245" spans="2:17" s="44" customFormat="1" x14ac:dyDescent="0.3">
      <c r="B6245" s="92">
        <v>6194</v>
      </c>
      <c r="C6245" s="93">
        <v>72154500</v>
      </c>
      <c r="D6245" s="94" t="s">
        <v>1931</v>
      </c>
      <c r="E6245" s="78">
        <v>19202</v>
      </c>
      <c r="F6245" s="35">
        <f t="shared" ref="F6245:F6308" si="880">ROUND(E6245*($C$5+1),0)</f>
        <v>20181</v>
      </c>
      <c r="G6245" s="36">
        <v>1756297.2</v>
      </c>
      <c r="H6245" s="36">
        <v>1809359.3</v>
      </c>
      <c r="I6245" s="37">
        <v>1955646.3492650003</v>
      </c>
      <c r="J6245" s="38">
        <f t="shared" si="872"/>
        <v>20181</v>
      </c>
      <c r="K6245" s="38">
        <f t="shared" si="873"/>
        <v>1385370.96231625</v>
      </c>
      <c r="L6245" s="38">
        <f t="shared" si="874"/>
        <v>1782828.25</v>
      </c>
      <c r="M6245" s="39">
        <f t="shared" si="875"/>
        <v>595098.63963005191</v>
      </c>
      <c r="N6245" s="40">
        <f t="shared" si="876"/>
        <v>406528.1616061735</v>
      </c>
      <c r="O6245" s="41">
        <f t="shared" si="877"/>
        <v>0.68312735827945292</v>
      </c>
      <c r="P6245" s="42">
        <f t="shared" si="878"/>
        <v>20181</v>
      </c>
      <c r="Q6245" s="43" t="str">
        <f t="shared" si="879"/>
        <v>MEDIA GEO</v>
      </c>
    </row>
    <row r="6246" spans="2:17" s="44" customFormat="1" x14ac:dyDescent="0.3">
      <c r="B6246" s="92">
        <v>6195</v>
      </c>
      <c r="C6246" s="93">
        <v>72154500</v>
      </c>
      <c r="D6246" s="94" t="s">
        <v>1932</v>
      </c>
      <c r="E6246" s="78">
        <v>16072</v>
      </c>
      <c r="F6246" s="35">
        <f t="shared" si="880"/>
        <v>16892</v>
      </c>
      <c r="G6246" s="36">
        <v>1763294.4</v>
      </c>
      <c r="H6246" s="36">
        <v>1794198.7</v>
      </c>
      <c r="I6246" s="37">
        <v>1955646.3492650003</v>
      </c>
      <c r="J6246" s="38">
        <f t="shared" si="872"/>
        <v>16892</v>
      </c>
      <c r="K6246" s="38">
        <f t="shared" si="873"/>
        <v>1382507.8623162499</v>
      </c>
      <c r="L6246" s="38">
        <f t="shared" si="874"/>
        <v>1778746.5499999998</v>
      </c>
      <c r="M6246" s="39">
        <f t="shared" si="875"/>
        <v>568580.14519446809</v>
      </c>
      <c r="N6246" s="40">
        <f t="shared" si="876"/>
        <v>390102.42856723705</v>
      </c>
      <c r="O6246" s="41">
        <f t="shared" si="877"/>
        <v>0.6860992805751468</v>
      </c>
      <c r="P6246" s="42">
        <f t="shared" si="878"/>
        <v>16892</v>
      </c>
      <c r="Q6246" s="43" t="str">
        <f t="shared" si="879"/>
        <v>MEDIA GEO</v>
      </c>
    </row>
    <row r="6247" spans="2:17" s="44" customFormat="1" x14ac:dyDescent="0.3">
      <c r="B6247" s="92">
        <v>6196</v>
      </c>
      <c r="C6247" s="93">
        <v>72154500</v>
      </c>
      <c r="D6247" s="94" t="s">
        <v>1933</v>
      </c>
      <c r="E6247" s="78">
        <v>15962</v>
      </c>
      <c r="F6247" s="35">
        <f t="shared" si="880"/>
        <v>16776</v>
      </c>
      <c r="G6247" s="36">
        <v>1744926.75</v>
      </c>
      <c r="H6247" s="36">
        <v>1797697.3</v>
      </c>
      <c r="I6247" s="37">
        <v>1955646.3492650003</v>
      </c>
      <c r="J6247" s="38">
        <f t="shared" si="872"/>
        <v>16776</v>
      </c>
      <c r="K6247" s="38">
        <f t="shared" si="873"/>
        <v>1378761.5998162501</v>
      </c>
      <c r="L6247" s="38">
        <f t="shared" si="874"/>
        <v>1771312.0249999999</v>
      </c>
      <c r="M6247" s="39">
        <f t="shared" si="875"/>
        <v>566393.32488866907</v>
      </c>
      <c r="N6247" s="40">
        <f t="shared" si="876"/>
        <v>388638.13748638768</v>
      </c>
      <c r="O6247" s="41">
        <f t="shared" si="877"/>
        <v>0.68616299029085281</v>
      </c>
      <c r="P6247" s="42">
        <f t="shared" si="878"/>
        <v>16776</v>
      </c>
      <c r="Q6247" s="43" t="str">
        <f t="shared" si="879"/>
        <v>MEDIA GEO</v>
      </c>
    </row>
    <row r="6248" spans="2:17" s="44" customFormat="1" x14ac:dyDescent="0.3">
      <c r="B6248" s="92">
        <v>6197</v>
      </c>
      <c r="C6248" s="93">
        <v>72154500</v>
      </c>
      <c r="D6248" s="94" t="s">
        <v>936</v>
      </c>
      <c r="E6248" s="78">
        <v>9721</v>
      </c>
      <c r="F6248" s="35">
        <f t="shared" si="880"/>
        <v>10217</v>
      </c>
      <c r="G6248" s="36">
        <v>1104974.5</v>
      </c>
      <c r="H6248" s="36">
        <v>1108473.1000000001</v>
      </c>
      <c r="I6248" s="37">
        <v>1214305.75</v>
      </c>
      <c r="J6248" s="38">
        <f t="shared" si="872"/>
        <v>10217</v>
      </c>
      <c r="K6248" s="38">
        <f t="shared" si="873"/>
        <v>859492.58750000002</v>
      </c>
      <c r="L6248" s="38">
        <f t="shared" si="874"/>
        <v>1106723.8</v>
      </c>
      <c r="M6248" s="39">
        <f t="shared" si="875"/>
        <v>351101.11989629356</v>
      </c>
      <c r="N6248" s="40">
        <f t="shared" si="876"/>
        <v>241041.47277747729</v>
      </c>
      <c r="O6248" s="41">
        <f t="shared" si="877"/>
        <v>0.68653005962690994</v>
      </c>
      <c r="P6248" s="42">
        <f t="shared" si="878"/>
        <v>10217</v>
      </c>
      <c r="Q6248" s="43" t="str">
        <f t="shared" si="879"/>
        <v>MEDIA GEO</v>
      </c>
    </row>
    <row r="6249" spans="2:17" s="44" customFormat="1" x14ac:dyDescent="0.3">
      <c r="B6249" s="92">
        <v>6198</v>
      </c>
      <c r="C6249" s="93">
        <v>72154500</v>
      </c>
      <c r="D6249" s="94" t="s">
        <v>937</v>
      </c>
      <c r="E6249" s="78">
        <v>19110</v>
      </c>
      <c r="F6249" s="35">
        <f t="shared" si="880"/>
        <v>20085</v>
      </c>
      <c r="G6249" s="36">
        <v>1402355.5</v>
      </c>
      <c r="H6249" s="36">
        <v>1433842.9</v>
      </c>
      <c r="I6249" s="37">
        <v>1561250.25</v>
      </c>
      <c r="J6249" s="38">
        <f t="shared" si="872"/>
        <v>20085</v>
      </c>
      <c r="K6249" s="38">
        <f t="shared" si="873"/>
        <v>1104383.4125000001</v>
      </c>
      <c r="L6249" s="38">
        <f t="shared" si="874"/>
        <v>1418099.2</v>
      </c>
      <c r="M6249" s="39">
        <f t="shared" si="875"/>
        <v>501101.85717580264</v>
      </c>
      <c r="N6249" s="40">
        <f t="shared" si="876"/>
        <v>340130.28157405107</v>
      </c>
      <c r="O6249" s="41">
        <f t="shared" si="877"/>
        <v>0.6787647595062144</v>
      </c>
      <c r="P6249" s="42">
        <f t="shared" si="878"/>
        <v>20085</v>
      </c>
      <c r="Q6249" s="43" t="str">
        <f t="shared" si="879"/>
        <v>MEDIA GEO</v>
      </c>
    </row>
    <row r="6250" spans="2:17" s="44" customFormat="1" x14ac:dyDescent="0.3">
      <c r="B6250" s="92">
        <v>6199</v>
      </c>
      <c r="C6250" s="93">
        <v>72154500</v>
      </c>
      <c r="D6250" s="94" t="s">
        <v>938</v>
      </c>
      <c r="E6250" s="78">
        <v>29475</v>
      </c>
      <c r="F6250" s="35">
        <f t="shared" si="880"/>
        <v>30978</v>
      </c>
      <c r="G6250" s="36">
        <v>1088647.7</v>
      </c>
      <c r="H6250" s="36">
        <v>1128590.05</v>
      </c>
      <c r="I6250" s="37">
        <v>1214305.75</v>
      </c>
      <c r="J6250" s="38">
        <f t="shared" si="872"/>
        <v>30978</v>
      </c>
      <c r="K6250" s="38">
        <f t="shared" si="873"/>
        <v>865630.375</v>
      </c>
      <c r="L6250" s="38">
        <f t="shared" si="874"/>
        <v>1108618.875</v>
      </c>
      <c r="M6250" s="39">
        <f t="shared" si="875"/>
        <v>463661.72950567125</v>
      </c>
      <c r="N6250" s="40">
        <f t="shared" si="876"/>
        <v>305953.59924254601</v>
      </c>
      <c r="O6250" s="41">
        <f t="shared" si="877"/>
        <v>0.65986381832448338</v>
      </c>
      <c r="P6250" s="42">
        <f t="shared" si="878"/>
        <v>30978</v>
      </c>
      <c r="Q6250" s="43" t="str">
        <f t="shared" si="879"/>
        <v>MEDIA GEO</v>
      </c>
    </row>
    <row r="6251" spans="2:17" s="44" customFormat="1" x14ac:dyDescent="0.3">
      <c r="B6251" s="92">
        <v>6200</v>
      </c>
      <c r="C6251" s="93">
        <v>72154500</v>
      </c>
      <c r="D6251" s="94" t="s">
        <v>939</v>
      </c>
      <c r="E6251" s="78">
        <v>17987</v>
      </c>
      <c r="F6251" s="35">
        <f t="shared" si="880"/>
        <v>18904</v>
      </c>
      <c r="G6251" s="36">
        <v>561525.30000000005</v>
      </c>
      <c r="H6251" s="36">
        <v>568230.94999999995</v>
      </c>
      <c r="I6251" s="37">
        <v>624500.1</v>
      </c>
      <c r="J6251" s="38">
        <f t="shared" si="872"/>
        <v>18904</v>
      </c>
      <c r="K6251" s="38">
        <f t="shared" si="873"/>
        <v>443290.08750000002</v>
      </c>
      <c r="L6251" s="38">
        <f t="shared" si="874"/>
        <v>564878.125</v>
      </c>
      <c r="M6251" s="39">
        <f t="shared" si="875"/>
        <v>247739.41547747096</v>
      </c>
      <c r="N6251" s="40">
        <f t="shared" si="876"/>
        <v>161811.07405976075</v>
      </c>
      <c r="O6251" s="41">
        <f t="shared" si="877"/>
        <v>0.65315030209424063</v>
      </c>
      <c r="P6251" s="42">
        <f t="shared" si="878"/>
        <v>18904</v>
      </c>
      <c r="Q6251" s="43" t="str">
        <f t="shared" si="879"/>
        <v>MEDIA GEO</v>
      </c>
    </row>
    <row r="6252" spans="2:17" s="44" customFormat="1" x14ac:dyDescent="0.3">
      <c r="B6252" s="92">
        <v>6201</v>
      </c>
      <c r="C6252" s="93">
        <v>72154500</v>
      </c>
      <c r="D6252" s="94" t="s">
        <v>1171</v>
      </c>
      <c r="E6252" s="78">
        <v>14213</v>
      </c>
      <c r="F6252" s="35">
        <f t="shared" si="880"/>
        <v>14938</v>
      </c>
      <c r="G6252" s="36">
        <v>808468.15</v>
      </c>
      <c r="H6252" s="36">
        <v>820421.7</v>
      </c>
      <c r="I6252" s="37">
        <v>902055.7</v>
      </c>
      <c r="J6252" s="38">
        <f t="shared" si="872"/>
        <v>14938</v>
      </c>
      <c r="K6252" s="38">
        <f t="shared" si="873"/>
        <v>636470.88749999995</v>
      </c>
      <c r="L6252" s="38">
        <f t="shared" si="874"/>
        <v>814444.92500000005</v>
      </c>
      <c r="M6252" s="39">
        <f t="shared" si="875"/>
        <v>307472.63244409626</v>
      </c>
      <c r="N6252" s="40">
        <f t="shared" si="876"/>
        <v>206853.2223331347</v>
      </c>
      <c r="O6252" s="41">
        <f t="shared" si="877"/>
        <v>0.67275328112574095</v>
      </c>
      <c r="P6252" s="42">
        <f t="shared" si="878"/>
        <v>14938</v>
      </c>
      <c r="Q6252" s="43" t="str">
        <f t="shared" si="879"/>
        <v>MEDIA GEO</v>
      </c>
    </row>
    <row r="6253" spans="2:17" s="44" customFormat="1" x14ac:dyDescent="0.3">
      <c r="B6253" s="92">
        <v>6202</v>
      </c>
      <c r="C6253" s="93">
        <v>72154500</v>
      </c>
      <c r="D6253" s="94" t="s">
        <v>1934</v>
      </c>
      <c r="E6253" s="78">
        <v>14544</v>
      </c>
      <c r="F6253" s="35">
        <f t="shared" si="880"/>
        <v>15286</v>
      </c>
      <c r="G6253" s="36">
        <v>495926.55</v>
      </c>
      <c r="H6253" s="36">
        <v>507297</v>
      </c>
      <c r="I6253" s="37">
        <v>555111.19999999995</v>
      </c>
      <c r="J6253" s="38">
        <f t="shared" si="872"/>
        <v>15286</v>
      </c>
      <c r="K6253" s="38">
        <f t="shared" si="873"/>
        <v>393405.1875</v>
      </c>
      <c r="L6253" s="38">
        <f t="shared" si="874"/>
        <v>501611.77500000002</v>
      </c>
      <c r="M6253" s="39">
        <f t="shared" si="875"/>
        <v>214950.45790123756</v>
      </c>
      <c r="N6253" s="40">
        <f t="shared" si="876"/>
        <v>141184.09214390101</v>
      </c>
      <c r="O6253" s="41">
        <f t="shared" si="877"/>
        <v>0.65682154633404088</v>
      </c>
      <c r="P6253" s="42">
        <f t="shared" si="878"/>
        <v>15286</v>
      </c>
      <c r="Q6253" s="43" t="str">
        <f t="shared" si="879"/>
        <v>MEDIA GEO</v>
      </c>
    </row>
    <row r="6254" spans="2:17" s="44" customFormat="1" x14ac:dyDescent="0.3">
      <c r="B6254" s="92">
        <v>6203</v>
      </c>
      <c r="C6254" s="93">
        <v>72154500</v>
      </c>
      <c r="D6254" s="94" t="s">
        <v>1173</v>
      </c>
      <c r="E6254" s="78">
        <v>28849</v>
      </c>
      <c r="F6254" s="35">
        <f t="shared" si="880"/>
        <v>30320</v>
      </c>
      <c r="G6254" s="36">
        <v>816340</v>
      </c>
      <c r="H6254" s="36">
        <v>829168.2</v>
      </c>
      <c r="I6254" s="37">
        <v>902055.7</v>
      </c>
      <c r="J6254" s="38">
        <f t="shared" si="872"/>
        <v>30320</v>
      </c>
      <c r="K6254" s="38">
        <f t="shared" si="873"/>
        <v>644470.97499999998</v>
      </c>
      <c r="L6254" s="38">
        <f t="shared" si="874"/>
        <v>822754.1</v>
      </c>
      <c r="M6254" s="39">
        <f t="shared" si="875"/>
        <v>368866.37414335209</v>
      </c>
      <c r="N6254" s="40">
        <f t="shared" si="876"/>
        <v>239388.43690288233</v>
      </c>
      <c r="O6254" s="41">
        <f t="shared" si="877"/>
        <v>0.64898416793570102</v>
      </c>
      <c r="P6254" s="42">
        <f t="shared" si="878"/>
        <v>30320</v>
      </c>
      <c r="Q6254" s="43" t="str">
        <f t="shared" si="879"/>
        <v>MEDIA GEO</v>
      </c>
    </row>
    <row r="6255" spans="2:17" s="44" customFormat="1" x14ac:dyDescent="0.3">
      <c r="B6255" s="92">
        <v>6204</v>
      </c>
      <c r="C6255" s="93">
        <v>72154500</v>
      </c>
      <c r="D6255" s="94" t="s">
        <v>1174</v>
      </c>
      <c r="E6255" s="78">
        <v>12132</v>
      </c>
      <c r="F6255" s="35">
        <f t="shared" si="880"/>
        <v>12751</v>
      </c>
      <c r="G6255" s="36">
        <v>495343.45</v>
      </c>
      <c r="H6255" s="36">
        <v>515751.95</v>
      </c>
      <c r="I6255" s="37">
        <v>555111.19999999995</v>
      </c>
      <c r="J6255" s="38">
        <f t="shared" si="872"/>
        <v>12751</v>
      </c>
      <c r="K6255" s="38">
        <f t="shared" si="873"/>
        <v>394739.4</v>
      </c>
      <c r="L6255" s="38">
        <f t="shared" si="874"/>
        <v>505547.7</v>
      </c>
      <c r="M6255" s="39">
        <f t="shared" si="875"/>
        <v>206213.87570665541</v>
      </c>
      <c r="N6255" s="40">
        <f t="shared" si="876"/>
        <v>136798.91132002621</v>
      </c>
      <c r="O6255" s="41">
        <f t="shared" si="877"/>
        <v>0.66338363920101195</v>
      </c>
      <c r="P6255" s="42">
        <f t="shared" si="878"/>
        <v>12751</v>
      </c>
      <c r="Q6255" s="43" t="str">
        <f t="shared" si="879"/>
        <v>MEDIA GEO</v>
      </c>
    </row>
    <row r="6256" spans="2:17" s="44" customFormat="1" x14ac:dyDescent="0.3">
      <c r="B6256" s="92">
        <v>6205</v>
      </c>
      <c r="C6256" s="93">
        <v>72154500</v>
      </c>
      <c r="D6256" s="94" t="s">
        <v>940</v>
      </c>
      <c r="E6256" s="78">
        <v>24228</v>
      </c>
      <c r="F6256" s="35">
        <f t="shared" si="880"/>
        <v>25464</v>
      </c>
      <c r="G6256" s="36">
        <v>540242.15</v>
      </c>
      <c r="H6256" s="36">
        <v>543740.75</v>
      </c>
      <c r="I6256" s="37">
        <v>589805.65</v>
      </c>
      <c r="J6256" s="38">
        <f t="shared" si="872"/>
        <v>25464</v>
      </c>
      <c r="K6256" s="38">
        <f t="shared" si="873"/>
        <v>424813.13749999995</v>
      </c>
      <c r="L6256" s="38">
        <f t="shared" si="874"/>
        <v>541991.44999999995</v>
      </c>
      <c r="M6256" s="39">
        <f t="shared" si="875"/>
        <v>257723.47308950764</v>
      </c>
      <c r="N6256" s="40">
        <f t="shared" si="876"/>
        <v>164232.24841640526</v>
      </c>
      <c r="O6256" s="41">
        <f t="shared" si="877"/>
        <v>0.63724210467770326</v>
      </c>
      <c r="P6256" s="42">
        <f t="shared" si="878"/>
        <v>25464</v>
      </c>
      <c r="Q6256" s="43" t="str">
        <f t="shared" si="879"/>
        <v>MEDIA GEO</v>
      </c>
    </row>
    <row r="6257" spans="2:17" s="44" customFormat="1" x14ac:dyDescent="0.3">
      <c r="B6257" s="92">
        <v>6206</v>
      </c>
      <c r="C6257" s="93">
        <v>72154500</v>
      </c>
      <c r="D6257" s="94" t="s">
        <v>942</v>
      </c>
      <c r="E6257" s="78">
        <v>133914</v>
      </c>
      <c r="F6257" s="35">
        <f t="shared" si="880"/>
        <v>140744</v>
      </c>
      <c r="G6257" s="36">
        <v>1567372.8</v>
      </c>
      <c r="H6257" s="36">
        <v>1583991.15</v>
      </c>
      <c r="I6257" s="37">
        <v>1734722.5</v>
      </c>
      <c r="J6257" s="38">
        <f t="shared" si="872"/>
        <v>140744</v>
      </c>
      <c r="K6257" s="38">
        <f t="shared" si="873"/>
        <v>1256707.6125</v>
      </c>
      <c r="L6257" s="38">
        <f t="shared" si="874"/>
        <v>1575681.9750000001</v>
      </c>
      <c r="M6257" s="39">
        <f t="shared" si="875"/>
        <v>882360.86839807034</v>
      </c>
      <c r="N6257" s="40">
        <f t="shared" si="876"/>
        <v>524402.31668660697</v>
      </c>
      <c r="O6257" s="41">
        <f t="shared" si="877"/>
        <v>0.59431728612201651</v>
      </c>
      <c r="P6257" s="42">
        <f t="shared" si="878"/>
        <v>140744</v>
      </c>
      <c r="Q6257" s="43" t="str">
        <f t="shared" si="879"/>
        <v>MEDIA GEO</v>
      </c>
    </row>
    <row r="6258" spans="2:17" s="44" customFormat="1" x14ac:dyDescent="0.3">
      <c r="B6258" s="92">
        <v>6207</v>
      </c>
      <c r="C6258" s="93">
        <v>72154500</v>
      </c>
      <c r="D6258" s="94" t="s">
        <v>943</v>
      </c>
      <c r="E6258" s="78">
        <v>26087</v>
      </c>
      <c r="F6258" s="35">
        <f t="shared" si="880"/>
        <v>27417</v>
      </c>
      <c r="G6258" s="36">
        <v>464439.15</v>
      </c>
      <c r="H6258" s="36">
        <v>483098.35</v>
      </c>
      <c r="I6258" s="37">
        <v>520416.75</v>
      </c>
      <c r="J6258" s="38">
        <f t="shared" si="872"/>
        <v>27417</v>
      </c>
      <c r="K6258" s="38">
        <f t="shared" si="873"/>
        <v>373842.8125</v>
      </c>
      <c r="L6258" s="38">
        <f t="shared" si="874"/>
        <v>473768.75</v>
      </c>
      <c r="M6258" s="39">
        <f t="shared" si="875"/>
        <v>237866.83472998321</v>
      </c>
      <c r="N6258" s="40">
        <f t="shared" si="876"/>
        <v>148810.50523715929</v>
      </c>
      <c r="O6258" s="41">
        <f t="shared" si="877"/>
        <v>0.62560426049340989</v>
      </c>
      <c r="P6258" s="42">
        <f t="shared" si="878"/>
        <v>27417</v>
      </c>
      <c r="Q6258" s="43" t="str">
        <f t="shared" si="879"/>
        <v>MEDIA GEO</v>
      </c>
    </row>
    <row r="6259" spans="2:17" s="44" customFormat="1" x14ac:dyDescent="0.3">
      <c r="B6259" s="92">
        <v>6208</v>
      </c>
      <c r="C6259" s="93">
        <v>72154500</v>
      </c>
      <c r="D6259" s="94" t="s">
        <v>944</v>
      </c>
      <c r="E6259" s="78">
        <v>22571</v>
      </c>
      <c r="F6259" s="35">
        <f t="shared" si="880"/>
        <v>23722</v>
      </c>
      <c r="G6259" s="36">
        <v>475809.6</v>
      </c>
      <c r="H6259" s="36">
        <v>479599.75</v>
      </c>
      <c r="I6259" s="37">
        <v>520416.75</v>
      </c>
      <c r="J6259" s="38">
        <f t="shared" si="872"/>
        <v>23722</v>
      </c>
      <c r="K6259" s="38">
        <f t="shared" si="873"/>
        <v>374887.02500000002</v>
      </c>
      <c r="L6259" s="38">
        <f t="shared" si="874"/>
        <v>477704.67499999999</v>
      </c>
      <c r="M6259" s="39">
        <f t="shared" si="875"/>
        <v>230384.72391021572</v>
      </c>
      <c r="N6259" s="40">
        <f t="shared" si="876"/>
        <v>146132.6134953968</v>
      </c>
      <c r="O6259" s="41">
        <f t="shared" si="877"/>
        <v>0.63429819050132341</v>
      </c>
      <c r="P6259" s="42">
        <f t="shared" si="878"/>
        <v>23722</v>
      </c>
      <c r="Q6259" s="43" t="str">
        <f t="shared" si="879"/>
        <v>MEDIA GEO</v>
      </c>
    </row>
    <row r="6260" spans="2:17" s="44" customFormat="1" x14ac:dyDescent="0.3">
      <c r="B6260" s="92">
        <v>6209</v>
      </c>
      <c r="C6260" s="93">
        <v>72154500</v>
      </c>
      <c r="D6260" s="94" t="s">
        <v>945</v>
      </c>
      <c r="E6260" s="78">
        <v>23049</v>
      </c>
      <c r="F6260" s="35">
        <f t="shared" si="880"/>
        <v>24224</v>
      </c>
      <c r="G6260" s="36">
        <v>465313.8</v>
      </c>
      <c r="H6260" s="36">
        <v>482806.8</v>
      </c>
      <c r="I6260" s="37">
        <v>520416.75</v>
      </c>
      <c r="J6260" s="38">
        <f t="shared" si="872"/>
        <v>24224</v>
      </c>
      <c r="K6260" s="38">
        <f t="shared" si="873"/>
        <v>373190.33750000002</v>
      </c>
      <c r="L6260" s="38">
        <f t="shared" si="874"/>
        <v>474060.3</v>
      </c>
      <c r="M6260" s="39">
        <f t="shared" si="875"/>
        <v>230690.18044981672</v>
      </c>
      <c r="N6260" s="40">
        <f t="shared" si="876"/>
        <v>145993.63628175081</v>
      </c>
      <c r="O6260" s="41">
        <f t="shared" si="877"/>
        <v>0.63285587621060269</v>
      </c>
      <c r="P6260" s="42">
        <f t="shared" si="878"/>
        <v>24224</v>
      </c>
      <c r="Q6260" s="43" t="str">
        <f t="shared" si="879"/>
        <v>MEDIA GEO</v>
      </c>
    </row>
    <row r="6261" spans="2:17" s="44" customFormat="1" x14ac:dyDescent="0.3">
      <c r="B6261" s="92">
        <v>6210</v>
      </c>
      <c r="C6261" s="93">
        <v>72154500</v>
      </c>
      <c r="D6261" s="94" t="s">
        <v>946</v>
      </c>
      <c r="E6261" s="78">
        <v>23878</v>
      </c>
      <c r="F6261" s="35">
        <f t="shared" si="880"/>
        <v>25096</v>
      </c>
      <c r="G6261" s="36">
        <v>472602.55</v>
      </c>
      <c r="H6261" s="36">
        <v>483681.45</v>
      </c>
      <c r="I6261" s="37">
        <v>520416.75</v>
      </c>
      <c r="J6261" s="38">
        <f t="shared" si="872"/>
        <v>25096</v>
      </c>
      <c r="K6261" s="38">
        <f t="shared" si="873"/>
        <v>375449.1875</v>
      </c>
      <c r="L6261" s="38">
        <f t="shared" si="874"/>
        <v>478142</v>
      </c>
      <c r="M6261" s="39">
        <f t="shared" si="875"/>
        <v>233750.64400616285</v>
      </c>
      <c r="N6261" s="40">
        <f t="shared" si="876"/>
        <v>147541.11370282277</v>
      </c>
      <c r="O6261" s="41">
        <f t="shared" si="877"/>
        <v>0.63119019128320708</v>
      </c>
      <c r="P6261" s="42">
        <f t="shared" si="878"/>
        <v>25096</v>
      </c>
      <c r="Q6261" s="43" t="str">
        <f t="shared" si="879"/>
        <v>MEDIA GEO</v>
      </c>
    </row>
    <row r="6262" spans="2:17" s="44" customFormat="1" x14ac:dyDescent="0.3">
      <c r="B6262" s="92">
        <v>6211</v>
      </c>
      <c r="C6262" s="93">
        <v>72154500</v>
      </c>
      <c r="D6262" s="94" t="s">
        <v>970</v>
      </c>
      <c r="E6262" s="78">
        <v>24025</v>
      </c>
      <c r="F6262" s="35">
        <f t="shared" si="880"/>
        <v>25250</v>
      </c>
      <c r="G6262" s="36">
        <v>380472.75</v>
      </c>
      <c r="H6262" s="36">
        <v>382805.15</v>
      </c>
      <c r="I6262" s="37">
        <v>416333.4</v>
      </c>
      <c r="J6262" s="38">
        <f t="shared" si="872"/>
        <v>25250</v>
      </c>
      <c r="K6262" s="38">
        <f t="shared" si="873"/>
        <v>301215.32500000001</v>
      </c>
      <c r="L6262" s="38">
        <f t="shared" si="874"/>
        <v>381638.95</v>
      </c>
      <c r="M6262" s="39">
        <f t="shared" si="875"/>
        <v>197811.25177662936</v>
      </c>
      <c r="N6262" s="40">
        <f t="shared" si="876"/>
        <v>122019.23130129378</v>
      </c>
      <c r="O6262" s="41">
        <f t="shared" si="877"/>
        <v>0.61684676784250492</v>
      </c>
      <c r="P6262" s="42">
        <f t="shared" si="878"/>
        <v>25250</v>
      </c>
      <c r="Q6262" s="43" t="str">
        <f t="shared" si="879"/>
        <v>MEDIA GEO</v>
      </c>
    </row>
    <row r="6263" spans="2:17" s="44" customFormat="1" x14ac:dyDescent="0.3">
      <c r="B6263" s="92">
        <v>6212</v>
      </c>
      <c r="C6263" s="93">
        <v>72154500</v>
      </c>
      <c r="D6263" s="94" t="s">
        <v>971</v>
      </c>
      <c r="E6263" s="78">
        <v>31813</v>
      </c>
      <c r="F6263" s="35">
        <f t="shared" si="880"/>
        <v>33435</v>
      </c>
      <c r="G6263" s="36">
        <v>374058.65</v>
      </c>
      <c r="H6263" s="36">
        <v>385429.1</v>
      </c>
      <c r="I6263" s="37">
        <v>416333.4</v>
      </c>
      <c r="J6263" s="38">
        <f t="shared" si="872"/>
        <v>33435</v>
      </c>
      <c r="K6263" s="38">
        <f t="shared" si="873"/>
        <v>302314.03749999998</v>
      </c>
      <c r="L6263" s="38">
        <f t="shared" si="874"/>
        <v>379743.875</v>
      </c>
      <c r="M6263" s="39">
        <f t="shared" si="875"/>
        <v>211656.5417593524</v>
      </c>
      <c r="N6263" s="40">
        <f t="shared" si="876"/>
        <v>126021.66073155955</v>
      </c>
      <c r="O6263" s="41">
        <f t="shared" si="877"/>
        <v>0.59540640550974644</v>
      </c>
      <c r="P6263" s="42">
        <f t="shared" si="878"/>
        <v>33435</v>
      </c>
      <c r="Q6263" s="43" t="str">
        <f t="shared" si="879"/>
        <v>MEDIA GEO</v>
      </c>
    </row>
    <row r="6264" spans="2:17" s="44" customFormat="1" x14ac:dyDescent="0.3">
      <c r="B6264" s="92">
        <v>6213</v>
      </c>
      <c r="C6264" s="93">
        <v>72154500</v>
      </c>
      <c r="D6264" s="94" t="s">
        <v>947</v>
      </c>
      <c r="E6264" s="78">
        <v>24854</v>
      </c>
      <c r="F6264" s="35">
        <f t="shared" si="880"/>
        <v>26122</v>
      </c>
      <c r="G6264" s="36">
        <v>502340.65</v>
      </c>
      <c r="H6264" s="36">
        <v>516626.6</v>
      </c>
      <c r="I6264" s="37">
        <v>555111.19999999995</v>
      </c>
      <c r="J6264" s="38">
        <f t="shared" si="872"/>
        <v>26122</v>
      </c>
      <c r="K6264" s="38">
        <f t="shared" si="873"/>
        <v>400050.11249999999</v>
      </c>
      <c r="L6264" s="38">
        <f t="shared" si="874"/>
        <v>509483.625</v>
      </c>
      <c r="M6264" s="39">
        <f t="shared" si="875"/>
        <v>247679.67855195471</v>
      </c>
      <c r="N6264" s="40">
        <f t="shared" si="876"/>
        <v>156664.93692803651</v>
      </c>
      <c r="O6264" s="41">
        <f t="shared" si="877"/>
        <v>0.63253044353081056</v>
      </c>
      <c r="P6264" s="42">
        <f t="shared" si="878"/>
        <v>26122</v>
      </c>
      <c r="Q6264" s="43" t="str">
        <f t="shared" si="879"/>
        <v>MEDIA GEO</v>
      </c>
    </row>
    <row r="6265" spans="2:17" s="44" customFormat="1" x14ac:dyDescent="0.3">
      <c r="B6265" s="92">
        <v>6214</v>
      </c>
      <c r="C6265" s="93">
        <v>72154500</v>
      </c>
      <c r="D6265" s="94" t="s">
        <v>948</v>
      </c>
      <c r="E6265" s="78">
        <v>20951</v>
      </c>
      <c r="F6265" s="35">
        <f t="shared" si="880"/>
        <v>22020</v>
      </c>
      <c r="G6265" s="36">
        <v>505547.7</v>
      </c>
      <c r="H6265" s="36">
        <v>514002.65</v>
      </c>
      <c r="I6265" s="37">
        <v>555111.19999999995</v>
      </c>
      <c r="J6265" s="38">
        <f t="shared" si="872"/>
        <v>22020</v>
      </c>
      <c r="K6265" s="38">
        <f t="shared" si="873"/>
        <v>399170.38749999995</v>
      </c>
      <c r="L6265" s="38">
        <f t="shared" si="874"/>
        <v>509775.17500000005</v>
      </c>
      <c r="M6265" s="39">
        <f t="shared" si="875"/>
        <v>237400.26551661835</v>
      </c>
      <c r="N6265" s="40">
        <f t="shared" si="876"/>
        <v>152296.84628055996</v>
      </c>
      <c r="O6265" s="41">
        <f t="shared" si="877"/>
        <v>0.64151927525918861</v>
      </c>
      <c r="P6265" s="42">
        <f t="shared" si="878"/>
        <v>22020</v>
      </c>
      <c r="Q6265" s="43" t="str">
        <f t="shared" si="879"/>
        <v>MEDIA GEO</v>
      </c>
    </row>
    <row r="6266" spans="2:17" s="44" customFormat="1" x14ac:dyDescent="0.3">
      <c r="B6266" s="92">
        <v>6215</v>
      </c>
      <c r="C6266" s="93">
        <v>72154500</v>
      </c>
      <c r="D6266" s="94" t="s">
        <v>949</v>
      </c>
      <c r="E6266" s="78">
        <v>21503</v>
      </c>
      <c r="F6266" s="35">
        <f t="shared" si="880"/>
        <v>22600</v>
      </c>
      <c r="G6266" s="36">
        <v>563566.15</v>
      </c>
      <c r="H6266" s="36">
        <v>567064.75</v>
      </c>
      <c r="I6266" s="37">
        <v>624500.1</v>
      </c>
      <c r="J6266" s="38">
        <f t="shared" si="872"/>
        <v>22600</v>
      </c>
      <c r="K6266" s="38">
        <f t="shared" si="873"/>
        <v>444432.75</v>
      </c>
      <c r="L6266" s="38">
        <f t="shared" si="874"/>
        <v>565315.44999999995</v>
      </c>
      <c r="M6266" s="39">
        <f t="shared" si="875"/>
        <v>259152.03628314403</v>
      </c>
      <c r="N6266" s="40">
        <f t="shared" si="876"/>
        <v>167267.54895929739</v>
      </c>
      <c r="O6266" s="41">
        <f t="shared" si="877"/>
        <v>0.64544176985182711</v>
      </c>
      <c r="P6266" s="42">
        <f t="shared" si="878"/>
        <v>22600</v>
      </c>
      <c r="Q6266" s="43" t="str">
        <f t="shared" si="879"/>
        <v>MEDIA GEO</v>
      </c>
    </row>
    <row r="6267" spans="2:17" s="44" customFormat="1" x14ac:dyDescent="0.3">
      <c r="B6267" s="92">
        <v>6216</v>
      </c>
      <c r="C6267" s="93">
        <v>72154500</v>
      </c>
      <c r="D6267" s="94" t="s">
        <v>950</v>
      </c>
      <c r="E6267" s="78">
        <v>20417</v>
      </c>
      <c r="F6267" s="35">
        <f t="shared" si="880"/>
        <v>21458</v>
      </c>
      <c r="G6267" s="36">
        <v>1415183.7</v>
      </c>
      <c r="H6267" s="36">
        <v>1426845.7</v>
      </c>
      <c r="I6267" s="37">
        <v>1561250.25</v>
      </c>
      <c r="J6267" s="38">
        <f t="shared" si="872"/>
        <v>21458</v>
      </c>
      <c r="K6267" s="38">
        <f t="shared" si="873"/>
        <v>1106184.4125000001</v>
      </c>
      <c r="L6267" s="38">
        <f t="shared" si="874"/>
        <v>1421014.7</v>
      </c>
      <c r="M6267" s="39">
        <f t="shared" si="875"/>
        <v>509991.45279931906</v>
      </c>
      <c r="N6267" s="40">
        <f t="shared" si="876"/>
        <v>345445.31731087662</v>
      </c>
      <c r="O6267" s="41">
        <f t="shared" si="877"/>
        <v>0.67735511137440352</v>
      </c>
      <c r="P6267" s="42">
        <f t="shared" si="878"/>
        <v>21458</v>
      </c>
      <c r="Q6267" s="43" t="str">
        <f t="shared" si="879"/>
        <v>MEDIA GEO</v>
      </c>
    </row>
    <row r="6268" spans="2:17" s="44" customFormat="1" x14ac:dyDescent="0.3">
      <c r="B6268" s="92">
        <v>6217</v>
      </c>
      <c r="C6268" s="93">
        <v>72154500</v>
      </c>
      <c r="D6268" s="94" t="s">
        <v>951</v>
      </c>
      <c r="E6268" s="78">
        <v>20748</v>
      </c>
      <c r="F6268" s="35">
        <f t="shared" si="880"/>
        <v>21806</v>
      </c>
      <c r="G6268" s="36">
        <v>539659.05000000005</v>
      </c>
      <c r="H6268" s="36">
        <v>546073.15</v>
      </c>
      <c r="I6268" s="37">
        <v>589805.65</v>
      </c>
      <c r="J6268" s="38">
        <f t="shared" si="872"/>
        <v>21806</v>
      </c>
      <c r="K6268" s="38">
        <f t="shared" si="873"/>
        <v>424335.96250000002</v>
      </c>
      <c r="L6268" s="38">
        <f t="shared" si="874"/>
        <v>542866.10000000009</v>
      </c>
      <c r="M6268" s="39">
        <f t="shared" si="875"/>
        <v>248121.16176928527</v>
      </c>
      <c r="N6268" s="40">
        <f t="shared" si="876"/>
        <v>160028.98557239209</v>
      </c>
      <c r="O6268" s="41">
        <f t="shared" si="877"/>
        <v>0.64496306736301101</v>
      </c>
      <c r="P6268" s="42">
        <f t="shared" si="878"/>
        <v>21806</v>
      </c>
      <c r="Q6268" s="43" t="str">
        <f t="shared" si="879"/>
        <v>MEDIA GEO</v>
      </c>
    </row>
    <row r="6269" spans="2:17" s="44" customFormat="1" x14ac:dyDescent="0.3">
      <c r="B6269" s="92">
        <v>6218</v>
      </c>
      <c r="C6269" s="93">
        <v>72154500</v>
      </c>
      <c r="D6269" s="94" t="s">
        <v>952</v>
      </c>
      <c r="E6269" s="78">
        <v>22442</v>
      </c>
      <c r="F6269" s="35">
        <f t="shared" si="880"/>
        <v>23587</v>
      </c>
      <c r="G6269" s="36">
        <v>537618.19999999995</v>
      </c>
      <c r="H6269" s="36">
        <v>543740.75</v>
      </c>
      <c r="I6269" s="37">
        <v>589805.65</v>
      </c>
      <c r="J6269" s="38">
        <f t="shared" si="872"/>
        <v>23587</v>
      </c>
      <c r="K6269" s="38">
        <f t="shared" si="873"/>
        <v>423687.9</v>
      </c>
      <c r="L6269" s="38">
        <f t="shared" si="874"/>
        <v>540679.47499999998</v>
      </c>
      <c r="M6269" s="39">
        <f t="shared" si="875"/>
        <v>252529.35529589353</v>
      </c>
      <c r="N6269" s="40">
        <f t="shared" si="876"/>
        <v>161886.69193054622</v>
      </c>
      <c r="O6269" s="41">
        <f t="shared" si="877"/>
        <v>0.64106088474688594</v>
      </c>
      <c r="P6269" s="42">
        <f t="shared" si="878"/>
        <v>23587</v>
      </c>
      <c r="Q6269" s="43" t="str">
        <f t="shared" si="879"/>
        <v>MEDIA GEO</v>
      </c>
    </row>
    <row r="6270" spans="2:17" s="44" customFormat="1" x14ac:dyDescent="0.3">
      <c r="B6270" s="92">
        <v>6219</v>
      </c>
      <c r="C6270" s="93">
        <v>72154500</v>
      </c>
      <c r="D6270" s="94" t="s">
        <v>1162</v>
      </c>
      <c r="E6270" s="78">
        <v>21706</v>
      </c>
      <c r="F6270" s="35">
        <f t="shared" si="880"/>
        <v>22813</v>
      </c>
      <c r="G6270" s="36">
        <v>527705.5</v>
      </c>
      <c r="H6270" s="36">
        <v>543157.65</v>
      </c>
      <c r="I6270" s="37">
        <v>589805.65</v>
      </c>
      <c r="J6270" s="38">
        <f t="shared" si="872"/>
        <v>22813</v>
      </c>
      <c r="K6270" s="38">
        <f t="shared" si="873"/>
        <v>420870.44999999995</v>
      </c>
      <c r="L6270" s="38">
        <f t="shared" si="874"/>
        <v>535431.57499999995</v>
      </c>
      <c r="M6270" s="39">
        <f t="shared" si="875"/>
        <v>249202.39540569592</v>
      </c>
      <c r="N6270" s="40">
        <f t="shared" si="876"/>
        <v>160081.47668009021</v>
      </c>
      <c r="O6270" s="41">
        <f t="shared" si="877"/>
        <v>0.64237535285116809</v>
      </c>
      <c r="P6270" s="42">
        <f t="shared" si="878"/>
        <v>22813</v>
      </c>
      <c r="Q6270" s="43" t="str">
        <f t="shared" si="879"/>
        <v>MEDIA GEO</v>
      </c>
    </row>
    <row r="6271" spans="2:17" s="44" customFormat="1" x14ac:dyDescent="0.3">
      <c r="B6271" s="92">
        <v>6220</v>
      </c>
      <c r="C6271" s="93">
        <v>72154500</v>
      </c>
      <c r="D6271" s="94" t="s">
        <v>955</v>
      </c>
      <c r="E6271" s="78">
        <v>22479</v>
      </c>
      <c r="F6271" s="35">
        <f t="shared" si="880"/>
        <v>23625</v>
      </c>
      <c r="G6271" s="36">
        <v>469687.05</v>
      </c>
      <c r="H6271" s="36">
        <v>481932.15</v>
      </c>
      <c r="I6271" s="37">
        <v>520416.75</v>
      </c>
      <c r="J6271" s="38">
        <f t="shared" si="872"/>
        <v>23625</v>
      </c>
      <c r="K6271" s="38">
        <f t="shared" si="873"/>
        <v>373915.23749999999</v>
      </c>
      <c r="L6271" s="38">
        <f t="shared" si="874"/>
        <v>475809.6</v>
      </c>
      <c r="M6271" s="39">
        <f t="shared" si="875"/>
        <v>229683.28567619712</v>
      </c>
      <c r="N6271" s="40">
        <f t="shared" si="876"/>
        <v>145705.21112131383</v>
      </c>
      <c r="O6271" s="41">
        <f t="shared" si="877"/>
        <v>0.63437446348066484</v>
      </c>
      <c r="P6271" s="42">
        <f t="shared" si="878"/>
        <v>23625</v>
      </c>
      <c r="Q6271" s="43" t="str">
        <f t="shared" si="879"/>
        <v>MEDIA GEO</v>
      </c>
    </row>
    <row r="6272" spans="2:17" s="44" customFormat="1" x14ac:dyDescent="0.3">
      <c r="B6272" s="92">
        <v>6221</v>
      </c>
      <c r="C6272" s="93">
        <v>72154500</v>
      </c>
      <c r="D6272" s="94" t="s">
        <v>956</v>
      </c>
      <c r="E6272" s="78">
        <v>12961</v>
      </c>
      <c r="F6272" s="35">
        <f t="shared" si="880"/>
        <v>13622</v>
      </c>
      <c r="G6272" s="36">
        <v>310500.75</v>
      </c>
      <c r="H6272" s="36">
        <v>322162.75</v>
      </c>
      <c r="I6272" s="37">
        <v>346944.5</v>
      </c>
      <c r="J6272" s="38">
        <f t="shared" si="872"/>
        <v>13622</v>
      </c>
      <c r="K6272" s="38">
        <f t="shared" si="873"/>
        <v>248307.5</v>
      </c>
      <c r="L6272" s="38">
        <f t="shared" si="874"/>
        <v>316331.75</v>
      </c>
      <c r="M6272" s="39">
        <f t="shared" si="875"/>
        <v>147455.07185236883</v>
      </c>
      <c r="N6272" s="40">
        <f t="shared" si="876"/>
        <v>94634.272653836466</v>
      </c>
      <c r="O6272" s="41">
        <f t="shared" si="877"/>
        <v>0.64178377498322847</v>
      </c>
      <c r="P6272" s="42">
        <f t="shared" si="878"/>
        <v>13622</v>
      </c>
      <c r="Q6272" s="43" t="str">
        <f t="shared" si="879"/>
        <v>MEDIA GEO</v>
      </c>
    </row>
    <row r="6273" spans="2:17" s="44" customFormat="1" x14ac:dyDescent="0.3">
      <c r="B6273" s="92">
        <v>6222</v>
      </c>
      <c r="C6273" s="93">
        <v>72154500</v>
      </c>
      <c r="D6273" s="94" t="s">
        <v>957</v>
      </c>
      <c r="E6273" s="78">
        <v>13016</v>
      </c>
      <c r="F6273" s="35">
        <f t="shared" si="880"/>
        <v>13680</v>
      </c>
      <c r="G6273" s="36">
        <v>472019.45</v>
      </c>
      <c r="H6273" s="36">
        <v>483973</v>
      </c>
      <c r="I6273" s="37">
        <v>520416.75</v>
      </c>
      <c r="J6273" s="38">
        <f t="shared" si="872"/>
        <v>13680</v>
      </c>
      <c r="K6273" s="38">
        <f t="shared" si="873"/>
        <v>372522.3</v>
      </c>
      <c r="L6273" s="38">
        <f t="shared" si="874"/>
        <v>477996.22499999998</v>
      </c>
      <c r="M6273" s="39">
        <f t="shared" si="875"/>
        <v>200818.90652247789</v>
      </c>
      <c r="N6273" s="40">
        <f t="shared" si="876"/>
        <v>132327.18982587956</v>
      </c>
      <c r="O6273" s="41">
        <f t="shared" si="877"/>
        <v>0.65893790638217631</v>
      </c>
      <c r="P6273" s="42">
        <f t="shared" si="878"/>
        <v>13680</v>
      </c>
      <c r="Q6273" s="43" t="str">
        <f t="shared" si="879"/>
        <v>MEDIA GEO</v>
      </c>
    </row>
    <row r="6274" spans="2:17" s="44" customFormat="1" x14ac:dyDescent="0.3">
      <c r="B6274" s="92">
        <v>6223</v>
      </c>
      <c r="C6274" s="93">
        <v>72154500</v>
      </c>
      <c r="D6274" s="94" t="s">
        <v>959</v>
      </c>
      <c r="E6274" s="78">
        <v>13219</v>
      </c>
      <c r="F6274" s="35">
        <f t="shared" si="880"/>
        <v>13893</v>
      </c>
      <c r="G6274" s="36">
        <v>310500.75</v>
      </c>
      <c r="H6274" s="36">
        <v>318372.59999999998</v>
      </c>
      <c r="I6274" s="37">
        <v>346944.5</v>
      </c>
      <c r="J6274" s="38">
        <f t="shared" si="872"/>
        <v>13893</v>
      </c>
      <c r="K6274" s="38">
        <f t="shared" si="873"/>
        <v>247427.71249999999</v>
      </c>
      <c r="L6274" s="38">
        <f t="shared" si="874"/>
        <v>314436.67499999999</v>
      </c>
      <c r="M6274" s="39">
        <f t="shared" si="875"/>
        <v>147745.27309634277</v>
      </c>
      <c r="N6274" s="40">
        <f t="shared" si="876"/>
        <v>94647.849983657652</v>
      </c>
      <c r="O6274" s="41">
        <f t="shared" si="877"/>
        <v>0.64061508026682534</v>
      </c>
      <c r="P6274" s="42">
        <f t="shared" si="878"/>
        <v>13893</v>
      </c>
      <c r="Q6274" s="43" t="str">
        <f t="shared" si="879"/>
        <v>MEDIA GEO</v>
      </c>
    </row>
    <row r="6275" spans="2:17" s="44" customFormat="1" x14ac:dyDescent="0.3">
      <c r="B6275" s="92">
        <v>6224</v>
      </c>
      <c r="C6275" s="93">
        <v>72154500</v>
      </c>
      <c r="D6275" s="94" t="s">
        <v>960</v>
      </c>
      <c r="E6275" s="78">
        <v>4363</v>
      </c>
      <c r="F6275" s="35">
        <f t="shared" si="880"/>
        <v>4586</v>
      </c>
      <c r="G6275" s="36">
        <v>568230.94999999995</v>
      </c>
      <c r="H6275" s="36">
        <v>567939.4</v>
      </c>
      <c r="I6275" s="37">
        <v>624500.1</v>
      </c>
      <c r="J6275" s="38">
        <f t="shared" si="872"/>
        <v>4586</v>
      </c>
      <c r="K6275" s="38">
        <f t="shared" si="873"/>
        <v>441314.11250000005</v>
      </c>
      <c r="L6275" s="38">
        <f t="shared" si="874"/>
        <v>568085.17500000005</v>
      </c>
      <c r="M6275" s="39">
        <f t="shared" si="875"/>
        <v>174360.60266464556</v>
      </c>
      <c r="N6275" s="40">
        <f t="shared" si="876"/>
        <v>120048.77281742258</v>
      </c>
      <c r="O6275" s="41">
        <f t="shared" si="877"/>
        <v>0.68850859071826565</v>
      </c>
      <c r="P6275" s="42">
        <f t="shared" si="878"/>
        <v>4586</v>
      </c>
      <c r="Q6275" s="43" t="str">
        <f t="shared" si="879"/>
        <v>MEDIA GEO</v>
      </c>
    </row>
    <row r="6276" spans="2:17" s="44" customFormat="1" x14ac:dyDescent="0.3">
      <c r="B6276" s="92">
        <v>6225</v>
      </c>
      <c r="C6276" s="93">
        <v>72154500</v>
      </c>
      <c r="D6276" s="94" t="s">
        <v>961</v>
      </c>
      <c r="E6276" s="78">
        <v>2191</v>
      </c>
      <c r="F6276" s="35">
        <f t="shared" si="880"/>
        <v>2303</v>
      </c>
      <c r="G6276" s="36">
        <v>315748.65000000002</v>
      </c>
      <c r="H6276" s="36">
        <v>318372.59999999998</v>
      </c>
      <c r="I6276" s="37">
        <v>346944.5</v>
      </c>
      <c r="J6276" s="38">
        <f t="shared" si="872"/>
        <v>2303</v>
      </c>
      <c r="K6276" s="38">
        <f t="shared" si="873"/>
        <v>245842.1875</v>
      </c>
      <c r="L6276" s="38">
        <f t="shared" si="874"/>
        <v>317060.625</v>
      </c>
      <c r="M6276" s="39">
        <f t="shared" si="875"/>
        <v>94668.99853266326</v>
      </c>
      <c r="N6276" s="40">
        <f t="shared" si="876"/>
        <v>65312.623913512885</v>
      </c>
      <c r="O6276" s="41">
        <f t="shared" si="877"/>
        <v>0.68990508958408736</v>
      </c>
      <c r="P6276" s="42">
        <f t="shared" si="878"/>
        <v>2303</v>
      </c>
      <c r="Q6276" s="43" t="str">
        <f t="shared" si="879"/>
        <v>MEDIA GEO</v>
      </c>
    </row>
    <row r="6277" spans="2:17" s="44" customFormat="1" x14ac:dyDescent="0.3">
      <c r="B6277" s="92">
        <v>6226</v>
      </c>
      <c r="C6277" s="93">
        <v>72154500</v>
      </c>
      <c r="D6277" s="94" t="s">
        <v>962</v>
      </c>
      <c r="E6277" s="78">
        <v>5302</v>
      </c>
      <c r="F6277" s="35">
        <f t="shared" si="880"/>
        <v>5572</v>
      </c>
      <c r="G6277" s="36">
        <v>508463.2</v>
      </c>
      <c r="H6277" s="36">
        <v>514002.65</v>
      </c>
      <c r="I6277" s="37">
        <v>555111.19999999995</v>
      </c>
      <c r="J6277" s="38">
        <f t="shared" si="872"/>
        <v>5572</v>
      </c>
      <c r="K6277" s="38">
        <f t="shared" si="873"/>
        <v>395787.26250000001</v>
      </c>
      <c r="L6277" s="38">
        <f t="shared" si="874"/>
        <v>511232.92500000005</v>
      </c>
      <c r="M6277" s="39">
        <f t="shared" si="875"/>
        <v>168618.02396288846</v>
      </c>
      <c r="N6277" s="40">
        <f t="shared" si="876"/>
        <v>115290.94918966276</v>
      </c>
      <c r="O6277" s="41">
        <f t="shared" si="877"/>
        <v>0.68374036464237897</v>
      </c>
      <c r="P6277" s="42">
        <f t="shared" si="878"/>
        <v>5572</v>
      </c>
      <c r="Q6277" s="43" t="str">
        <f t="shared" si="879"/>
        <v>MEDIA GEO</v>
      </c>
    </row>
    <row r="6278" spans="2:17" s="44" customFormat="1" x14ac:dyDescent="0.3">
      <c r="B6278" s="92">
        <v>6227</v>
      </c>
      <c r="C6278" s="93">
        <v>72154500</v>
      </c>
      <c r="D6278" s="94" t="s">
        <v>963</v>
      </c>
      <c r="E6278" s="78">
        <v>31536</v>
      </c>
      <c r="F6278" s="35">
        <f t="shared" si="880"/>
        <v>33144</v>
      </c>
      <c r="G6278" s="36">
        <v>465605.35</v>
      </c>
      <c r="H6278" s="36">
        <v>479308.2</v>
      </c>
      <c r="I6278" s="37">
        <v>520416.75</v>
      </c>
      <c r="J6278" s="38">
        <f t="shared" si="872"/>
        <v>33144</v>
      </c>
      <c r="K6278" s="38">
        <f t="shared" si="873"/>
        <v>374618.57500000001</v>
      </c>
      <c r="L6278" s="38">
        <f t="shared" si="874"/>
        <v>472456.77500000002</v>
      </c>
      <c r="M6278" s="39">
        <f t="shared" si="875"/>
        <v>249084.81469201116</v>
      </c>
      <c r="N6278" s="40">
        <f t="shared" si="876"/>
        <v>152693.21440366874</v>
      </c>
      <c r="O6278" s="41">
        <f t="shared" si="877"/>
        <v>0.61301695405426915</v>
      </c>
      <c r="P6278" s="42">
        <f t="shared" si="878"/>
        <v>33144</v>
      </c>
      <c r="Q6278" s="43" t="str">
        <f t="shared" si="879"/>
        <v>MEDIA GEO</v>
      </c>
    </row>
    <row r="6279" spans="2:17" s="44" customFormat="1" x14ac:dyDescent="0.3">
      <c r="B6279" s="92">
        <v>6228</v>
      </c>
      <c r="C6279" s="93">
        <v>72154500</v>
      </c>
      <c r="D6279" s="94" t="s">
        <v>964</v>
      </c>
      <c r="E6279" s="78">
        <v>28812</v>
      </c>
      <c r="F6279" s="35">
        <f t="shared" si="880"/>
        <v>30281</v>
      </c>
      <c r="G6279" s="36">
        <v>472602.55</v>
      </c>
      <c r="H6279" s="36">
        <v>478433.55</v>
      </c>
      <c r="I6279" s="37">
        <v>520416.75</v>
      </c>
      <c r="J6279" s="38">
        <f t="shared" si="872"/>
        <v>30281</v>
      </c>
      <c r="K6279" s="38">
        <f t="shared" si="873"/>
        <v>375433.46250000002</v>
      </c>
      <c r="L6279" s="38">
        <f t="shared" si="874"/>
        <v>475518.05</v>
      </c>
      <c r="M6279" s="39">
        <f t="shared" si="875"/>
        <v>244320.43429991091</v>
      </c>
      <c r="N6279" s="40">
        <f t="shared" si="876"/>
        <v>151348.73543479954</v>
      </c>
      <c r="O6279" s="41">
        <f t="shared" si="877"/>
        <v>0.61946818271047388</v>
      </c>
      <c r="P6279" s="42">
        <f t="shared" si="878"/>
        <v>30281</v>
      </c>
      <c r="Q6279" s="43" t="str">
        <f t="shared" si="879"/>
        <v>MEDIA GEO</v>
      </c>
    </row>
    <row r="6280" spans="2:17" s="44" customFormat="1" x14ac:dyDescent="0.3">
      <c r="B6280" s="92">
        <v>6229</v>
      </c>
      <c r="C6280" s="93">
        <v>72154500</v>
      </c>
      <c r="D6280" s="94" t="s">
        <v>965</v>
      </c>
      <c r="E6280" s="78">
        <v>28867</v>
      </c>
      <c r="F6280" s="35">
        <f t="shared" si="880"/>
        <v>30339</v>
      </c>
      <c r="G6280" s="36">
        <v>619835.30000000005</v>
      </c>
      <c r="H6280" s="36">
        <v>634995.9</v>
      </c>
      <c r="I6280" s="37">
        <v>693889</v>
      </c>
      <c r="J6280" s="38">
        <f t="shared" si="872"/>
        <v>30339</v>
      </c>
      <c r="K6280" s="38">
        <f t="shared" si="873"/>
        <v>494764.80000000005</v>
      </c>
      <c r="L6280" s="38">
        <f t="shared" si="874"/>
        <v>627415.60000000009</v>
      </c>
      <c r="M6280" s="39">
        <f t="shared" si="875"/>
        <v>301706.46957682108</v>
      </c>
      <c r="N6280" s="40">
        <f t="shared" si="876"/>
        <v>191885.77793120433</v>
      </c>
      <c r="O6280" s="41">
        <f t="shared" si="877"/>
        <v>0.63600153553335059</v>
      </c>
      <c r="P6280" s="42">
        <f t="shared" si="878"/>
        <v>30339</v>
      </c>
      <c r="Q6280" s="43" t="str">
        <f t="shared" si="879"/>
        <v>MEDIA GEO</v>
      </c>
    </row>
    <row r="6281" spans="2:17" s="44" customFormat="1" x14ac:dyDescent="0.3">
      <c r="B6281" s="92">
        <v>6230</v>
      </c>
      <c r="C6281" s="93">
        <v>72154500</v>
      </c>
      <c r="D6281" s="94" t="s">
        <v>1936</v>
      </c>
      <c r="E6281" s="78">
        <v>7511</v>
      </c>
      <c r="F6281" s="35">
        <f t="shared" si="880"/>
        <v>7894</v>
      </c>
      <c r="G6281" s="36">
        <v>620126.85</v>
      </c>
      <c r="H6281" s="36">
        <v>630039.55000000005</v>
      </c>
      <c r="I6281" s="37">
        <v>693889</v>
      </c>
      <c r="J6281" s="38">
        <f t="shared" ref="J6281:J6344" si="881">MIN(F6281:I6281)</f>
        <v>7894</v>
      </c>
      <c r="K6281" s="38">
        <f t="shared" ref="K6281:K6344" si="882">AVERAGE(F6281:I6281)</f>
        <v>487987.35</v>
      </c>
      <c r="L6281" s="38">
        <f t="shared" ref="L6281:L6344" si="883">MEDIAN(F6281:I6281)</f>
        <v>625083.19999999995</v>
      </c>
      <c r="M6281" s="39">
        <f t="shared" ref="M6281:M6344" si="884">GEOMEAN(F6281:I6281)</f>
        <v>215084.37820795851</v>
      </c>
      <c r="N6281" s="40">
        <f t="shared" ref="N6281:N6344" si="885">STDEVA(J6281,M6281)</f>
        <v>146505.72142745293</v>
      </c>
      <c r="O6281" s="41">
        <f t="shared" ref="O6281:O6344" si="886">N6281/M6281</f>
        <v>0.68115463637159657</v>
      </c>
      <c r="P6281" s="42">
        <f t="shared" ref="P6281:P6344" si="887">ROUND(IF(O6281&lt;=P6276,J6281,M6281),0)</f>
        <v>7894</v>
      </c>
      <c r="Q6281" s="43" t="str">
        <f t="shared" ref="Q6281:Q6344" si="888">IF(O6281&lt;=35%,"MENOR VALOR","MEDIA GEO")</f>
        <v>MEDIA GEO</v>
      </c>
    </row>
    <row r="6282" spans="2:17" s="44" customFormat="1" x14ac:dyDescent="0.3">
      <c r="B6282" s="92">
        <v>6231</v>
      </c>
      <c r="C6282" s="93">
        <v>72154500</v>
      </c>
      <c r="D6282" s="94" t="s">
        <v>967</v>
      </c>
      <c r="E6282" s="78">
        <v>17655</v>
      </c>
      <c r="F6282" s="35">
        <f t="shared" si="880"/>
        <v>18555</v>
      </c>
      <c r="G6282" s="36">
        <v>760070.85</v>
      </c>
      <c r="H6282" s="36">
        <v>760070.85</v>
      </c>
      <c r="I6282" s="37">
        <v>832666.8</v>
      </c>
      <c r="J6282" s="38">
        <f t="shared" si="881"/>
        <v>18555</v>
      </c>
      <c r="K6282" s="38">
        <f t="shared" si="882"/>
        <v>592840.875</v>
      </c>
      <c r="L6282" s="38">
        <f t="shared" si="883"/>
        <v>760070.85</v>
      </c>
      <c r="M6282" s="39">
        <f t="shared" si="884"/>
        <v>307369.01852161961</v>
      </c>
      <c r="N6282" s="40">
        <f t="shared" si="885"/>
        <v>204222.35099837437</v>
      </c>
      <c r="O6282" s="41">
        <f t="shared" si="886"/>
        <v>0.66442074084317593</v>
      </c>
      <c r="P6282" s="42">
        <f t="shared" si="887"/>
        <v>18555</v>
      </c>
      <c r="Q6282" s="43" t="str">
        <f t="shared" si="888"/>
        <v>MEDIA GEO</v>
      </c>
    </row>
    <row r="6283" spans="2:17" s="44" customFormat="1" x14ac:dyDescent="0.3">
      <c r="B6283" s="92">
        <v>6232</v>
      </c>
      <c r="C6283" s="93">
        <v>72154500</v>
      </c>
      <c r="D6283" s="94" t="s">
        <v>968</v>
      </c>
      <c r="E6283" s="78">
        <v>7640</v>
      </c>
      <c r="F6283" s="35">
        <f t="shared" si="880"/>
        <v>8030</v>
      </c>
      <c r="G6283" s="36">
        <v>870276.75</v>
      </c>
      <c r="H6283" s="36">
        <v>889519.05</v>
      </c>
      <c r="I6283" s="37">
        <v>971444.6</v>
      </c>
      <c r="J6283" s="38">
        <f t="shared" si="881"/>
        <v>8030</v>
      </c>
      <c r="K6283" s="38">
        <f t="shared" si="882"/>
        <v>684817.6</v>
      </c>
      <c r="L6283" s="38">
        <f t="shared" si="883"/>
        <v>879897.9</v>
      </c>
      <c r="M6283" s="39">
        <f t="shared" si="884"/>
        <v>278763.91462389205</v>
      </c>
      <c r="N6283" s="40">
        <f t="shared" si="885"/>
        <v>191437.78692773386</v>
      </c>
      <c r="O6283" s="41">
        <f t="shared" si="886"/>
        <v>0.68673804924149351</v>
      </c>
      <c r="P6283" s="42">
        <f t="shared" si="887"/>
        <v>8030</v>
      </c>
      <c r="Q6283" s="43" t="str">
        <f t="shared" si="888"/>
        <v>MEDIA GEO</v>
      </c>
    </row>
    <row r="6284" spans="2:17" s="44" customFormat="1" x14ac:dyDescent="0.3">
      <c r="B6284" s="92">
        <v>6233</v>
      </c>
      <c r="C6284" s="93">
        <v>72154500</v>
      </c>
      <c r="D6284" s="94" t="s">
        <v>969</v>
      </c>
      <c r="E6284" s="78">
        <v>27136</v>
      </c>
      <c r="F6284" s="35">
        <f t="shared" si="880"/>
        <v>28520</v>
      </c>
      <c r="G6284" s="36">
        <v>557443.6</v>
      </c>
      <c r="H6284" s="36">
        <v>574645.05000000005</v>
      </c>
      <c r="I6284" s="37">
        <v>624500.1</v>
      </c>
      <c r="J6284" s="38">
        <f t="shared" si="881"/>
        <v>28520</v>
      </c>
      <c r="K6284" s="38">
        <f t="shared" si="882"/>
        <v>446277.1875</v>
      </c>
      <c r="L6284" s="38">
        <f t="shared" si="883"/>
        <v>566044.32499999995</v>
      </c>
      <c r="M6284" s="39">
        <f t="shared" si="884"/>
        <v>274834.12691914832</v>
      </c>
      <c r="N6284" s="40">
        <f t="shared" si="885"/>
        <v>174170.38944657371</v>
      </c>
      <c r="O6284" s="41">
        <f t="shared" si="886"/>
        <v>0.63372912017513672</v>
      </c>
      <c r="P6284" s="42">
        <f t="shared" si="887"/>
        <v>28520</v>
      </c>
      <c r="Q6284" s="43" t="str">
        <f t="shared" si="888"/>
        <v>MEDIA GEO</v>
      </c>
    </row>
    <row r="6285" spans="2:17" s="44" customFormat="1" x14ac:dyDescent="0.3">
      <c r="B6285" s="92">
        <v>6234</v>
      </c>
      <c r="C6285" s="93">
        <v>72154500</v>
      </c>
      <c r="D6285" s="94" t="s">
        <v>973</v>
      </c>
      <c r="E6285" s="78">
        <v>24651</v>
      </c>
      <c r="F6285" s="35">
        <f t="shared" si="880"/>
        <v>25908</v>
      </c>
      <c r="G6285" s="36">
        <v>1250749.5</v>
      </c>
      <c r="H6285" s="36">
        <v>1269117.1499999999</v>
      </c>
      <c r="I6285" s="37">
        <v>1387778</v>
      </c>
      <c r="J6285" s="38">
        <f t="shared" si="881"/>
        <v>25908</v>
      </c>
      <c r="K6285" s="38">
        <f t="shared" si="882"/>
        <v>983388.16249999998</v>
      </c>
      <c r="L6285" s="38">
        <f t="shared" si="883"/>
        <v>1259933.325</v>
      </c>
      <c r="M6285" s="39">
        <f t="shared" si="884"/>
        <v>488772.18643986218</v>
      </c>
      <c r="N6285" s="40">
        <f t="shared" si="885"/>
        <v>327294.40500002098</v>
      </c>
      <c r="O6285" s="41">
        <f t="shared" si="886"/>
        <v>0.66962567445578414</v>
      </c>
      <c r="P6285" s="42">
        <f t="shared" si="887"/>
        <v>25908</v>
      </c>
      <c r="Q6285" s="43" t="str">
        <f t="shared" si="888"/>
        <v>MEDIA GEO</v>
      </c>
    </row>
    <row r="6286" spans="2:17" s="44" customFormat="1" x14ac:dyDescent="0.3">
      <c r="B6286" s="92">
        <v>6235</v>
      </c>
      <c r="C6286" s="93">
        <v>72154500</v>
      </c>
      <c r="D6286" s="94" t="s">
        <v>1971</v>
      </c>
      <c r="E6286" s="78">
        <v>83802</v>
      </c>
      <c r="F6286" s="35">
        <f t="shared" si="880"/>
        <v>88076</v>
      </c>
      <c r="G6286" s="36">
        <v>1087481.5</v>
      </c>
      <c r="H6286" s="36">
        <v>1110805.5</v>
      </c>
      <c r="I6286" s="37">
        <v>1214305.75</v>
      </c>
      <c r="J6286" s="38">
        <f t="shared" si="881"/>
        <v>88076</v>
      </c>
      <c r="K6286" s="38">
        <f t="shared" si="882"/>
        <v>875167.1875</v>
      </c>
      <c r="L6286" s="38">
        <f t="shared" si="883"/>
        <v>1099143.5</v>
      </c>
      <c r="M6286" s="39">
        <f t="shared" si="884"/>
        <v>599530.63997949206</v>
      </c>
      <c r="N6286" s="40">
        <f t="shared" si="885"/>
        <v>361653.0441988231</v>
      </c>
      <c r="O6286" s="41">
        <f t="shared" si="886"/>
        <v>0.60322695802702264</v>
      </c>
      <c r="P6286" s="42">
        <f t="shared" si="887"/>
        <v>88076</v>
      </c>
      <c r="Q6286" s="43" t="str">
        <f t="shared" si="888"/>
        <v>MEDIA GEO</v>
      </c>
    </row>
    <row r="6287" spans="2:17" s="44" customFormat="1" x14ac:dyDescent="0.3">
      <c r="B6287" s="92">
        <v>6236</v>
      </c>
      <c r="C6287" s="93">
        <v>72154500</v>
      </c>
      <c r="D6287" s="94" t="s">
        <v>975</v>
      </c>
      <c r="E6287" s="78">
        <v>8027</v>
      </c>
      <c r="F6287" s="35">
        <f t="shared" si="880"/>
        <v>8436</v>
      </c>
      <c r="G6287" s="36">
        <v>559484.44999999995</v>
      </c>
      <c r="H6287" s="36">
        <v>576685.9</v>
      </c>
      <c r="I6287" s="37">
        <v>624500.1</v>
      </c>
      <c r="J6287" s="38">
        <f t="shared" si="881"/>
        <v>8436</v>
      </c>
      <c r="K6287" s="38">
        <f t="shared" si="882"/>
        <v>442276.61250000005</v>
      </c>
      <c r="L6287" s="38">
        <f t="shared" si="883"/>
        <v>568085.17500000005</v>
      </c>
      <c r="M6287" s="39">
        <f t="shared" si="884"/>
        <v>203048.18379406887</v>
      </c>
      <c r="N6287" s="40">
        <f t="shared" si="885"/>
        <v>137611.59486230882</v>
      </c>
      <c r="O6287" s="41">
        <f t="shared" si="886"/>
        <v>0.67772876511850144</v>
      </c>
      <c r="P6287" s="42">
        <f t="shared" si="887"/>
        <v>8436</v>
      </c>
      <c r="Q6287" s="43" t="str">
        <f t="shared" si="888"/>
        <v>MEDIA GEO</v>
      </c>
    </row>
    <row r="6288" spans="2:17" s="44" customFormat="1" x14ac:dyDescent="0.3">
      <c r="B6288" s="92">
        <v>6237</v>
      </c>
      <c r="C6288" s="93">
        <v>72154500</v>
      </c>
      <c r="D6288" s="94" t="s">
        <v>976</v>
      </c>
      <c r="E6288" s="78">
        <v>24265</v>
      </c>
      <c r="F6288" s="35">
        <f t="shared" si="880"/>
        <v>25503</v>
      </c>
      <c r="G6288" s="36">
        <v>634121.25</v>
      </c>
      <c r="H6288" s="36">
        <v>639077.6</v>
      </c>
      <c r="I6288" s="37">
        <v>693889</v>
      </c>
      <c r="J6288" s="38">
        <f t="shared" si="881"/>
        <v>25503</v>
      </c>
      <c r="K6288" s="38">
        <f t="shared" si="882"/>
        <v>498147.71250000002</v>
      </c>
      <c r="L6288" s="38">
        <f t="shared" si="883"/>
        <v>636599.42500000005</v>
      </c>
      <c r="M6288" s="39">
        <f t="shared" si="884"/>
        <v>291005.89993433683</v>
      </c>
      <c r="N6288" s="40">
        <f t="shared" si="885"/>
        <v>187738.90096826295</v>
      </c>
      <c r="O6288" s="41">
        <f t="shared" si="886"/>
        <v>0.64513778246635123</v>
      </c>
      <c r="P6288" s="42">
        <f t="shared" si="887"/>
        <v>25503</v>
      </c>
      <c r="Q6288" s="43" t="str">
        <f t="shared" si="888"/>
        <v>MEDIA GEO</v>
      </c>
    </row>
    <row r="6289" spans="2:17" s="44" customFormat="1" x14ac:dyDescent="0.3">
      <c r="B6289" s="92">
        <v>6238</v>
      </c>
      <c r="C6289" s="93">
        <v>72154500</v>
      </c>
      <c r="D6289" s="94" t="s">
        <v>977</v>
      </c>
      <c r="E6289" s="78">
        <v>20877</v>
      </c>
      <c r="F6289" s="35">
        <f t="shared" si="880"/>
        <v>21942</v>
      </c>
      <c r="G6289" s="36">
        <v>751324.35</v>
      </c>
      <c r="H6289" s="36">
        <v>767068.05</v>
      </c>
      <c r="I6289" s="37">
        <v>832666.8</v>
      </c>
      <c r="J6289" s="38">
        <f t="shared" si="881"/>
        <v>21942</v>
      </c>
      <c r="K6289" s="38">
        <f t="shared" si="882"/>
        <v>593250.30000000005</v>
      </c>
      <c r="L6289" s="38">
        <f t="shared" si="883"/>
        <v>759196.2</v>
      </c>
      <c r="M6289" s="39">
        <f t="shared" si="884"/>
        <v>320333.38605994685</v>
      </c>
      <c r="N6289" s="40">
        <f t="shared" si="885"/>
        <v>210994.57253064145</v>
      </c>
      <c r="O6289" s="41">
        <f t="shared" si="886"/>
        <v>0.65867181415538167</v>
      </c>
      <c r="P6289" s="42">
        <f t="shared" si="887"/>
        <v>21942</v>
      </c>
      <c r="Q6289" s="43" t="str">
        <f t="shared" si="888"/>
        <v>MEDIA GEO</v>
      </c>
    </row>
    <row r="6290" spans="2:17" s="44" customFormat="1" x14ac:dyDescent="0.3">
      <c r="B6290" s="92">
        <v>6239</v>
      </c>
      <c r="C6290" s="93">
        <v>72154500</v>
      </c>
      <c r="D6290" s="94" t="s">
        <v>978</v>
      </c>
      <c r="E6290" s="78">
        <v>123679</v>
      </c>
      <c r="F6290" s="35">
        <f t="shared" si="880"/>
        <v>129987</v>
      </c>
      <c r="G6290" s="36">
        <v>2186625</v>
      </c>
      <c r="H6290" s="36">
        <v>2218987.0499999998</v>
      </c>
      <c r="I6290" s="37">
        <v>2428611.5</v>
      </c>
      <c r="J6290" s="38">
        <f t="shared" si="881"/>
        <v>129987</v>
      </c>
      <c r="K6290" s="38">
        <f t="shared" si="882"/>
        <v>1741052.6375</v>
      </c>
      <c r="L6290" s="38">
        <f t="shared" si="883"/>
        <v>2202806.0249999999</v>
      </c>
      <c r="M6290" s="39">
        <f t="shared" si="884"/>
        <v>1112491.653028484</v>
      </c>
      <c r="N6290" s="40">
        <f t="shared" si="885"/>
        <v>694735.70270377712</v>
      </c>
      <c r="O6290" s="41">
        <f t="shared" si="886"/>
        <v>0.62448621597522158</v>
      </c>
      <c r="P6290" s="42">
        <f t="shared" si="887"/>
        <v>129987</v>
      </c>
      <c r="Q6290" s="43" t="str">
        <f t="shared" si="888"/>
        <v>MEDIA GEO</v>
      </c>
    </row>
    <row r="6291" spans="2:17" s="44" customFormat="1" x14ac:dyDescent="0.3">
      <c r="B6291" s="92">
        <v>6240</v>
      </c>
      <c r="C6291" s="93">
        <v>72154500</v>
      </c>
      <c r="D6291" s="94" t="s">
        <v>979</v>
      </c>
      <c r="E6291" s="78">
        <v>32089</v>
      </c>
      <c r="F6291" s="35">
        <f t="shared" si="880"/>
        <v>33726</v>
      </c>
      <c r="G6291" s="36">
        <v>1879331.3</v>
      </c>
      <c r="H6291" s="36">
        <v>1895366.55</v>
      </c>
      <c r="I6291" s="37">
        <v>2081667</v>
      </c>
      <c r="J6291" s="38">
        <f t="shared" si="881"/>
        <v>33726</v>
      </c>
      <c r="K6291" s="38">
        <f t="shared" si="882"/>
        <v>1472522.7124999999</v>
      </c>
      <c r="L6291" s="38">
        <f t="shared" si="883"/>
        <v>1887348.925</v>
      </c>
      <c r="M6291" s="39">
        <f t="shared" si="884"/>
        <v>707160.77481234784</v>
      </c>
      <c r="N6291" s="40">
        <f t="shared" si="885"/>
        <v>476190.29595664679</v>
      </c>
      <c r="O6291" s="41">
        <f t="shared" si="886"/>
        <v>0.67338335625729329</v>
      </c>
      <c r="P6291" s="42">
        <f t="shared" si="887"/>
        <v>33726</v>
      </c>
      <c r="Q6291" s="43" t="str">
        <f t="shared" si="888"/>
        <v>MEDIA GEO</v>
      </c>
    </row>
    <row r="6292" spans="2:17" s="44" customFormat="1" x14ac:dyDescent="0.3">
      <c r="B6292" s="92">
        <v>6241</v>
      </c>
      <c r="C6292" s="93">
        <v>72154500</v>
      </c>
      <c r="D6292" s="94" t="s">
        <v>1972</v>
      </c>
      <c r="E6292" s="78">
        <v>33175</v>
      </c>
      <c r="F6292" s="35">
        <f t="shared" si="880"/>
        <v>34867</v>
      </c>
      <c r="G6292" s="36">
        <v>3144949.85</v>
      </c>
      <c r="H6292" s="36">
        <v>3219586.65</v>
      </c>
      <c r="I6292" s="37">
        <v>3469445</v>
      </c>
      <c r="J6292" s="38">
        <f t="shared" si="881"/>
        <v>34867</v>
      </c>
      <c r="K6292" s="38">
        <f t="shared" si="882"/>
        <v>2467212.125</v>
      </c>
      <c r="L6292" s="38">
        <f t="shared" si="883"/>
        <v>3182268.25</v>
      </c>
      <c r="M6292" s="39">
        <f t="shared" si="884"/>
        <v>1052015.4254670858</v>
      </c>
      <c r="N6292" s="40">
        <f t="shared" si="885"/>
        <v>719232.54912099603</v>
      </c>
      <c r="O6292" s="41">
        <f t="shared" si="886"/>
        <v>0.68367110567952272</v>
      </c>
      <c r="P6292" s="42">
        <f t="shared" si="887"/>
        <v>34867</v>
      </c>
      <c r="Q6292" s="43" t="str">
        <f t="shared" si="888"/>
        <v>MEDIA GEO</v>
      </c>
    </row>
    <row r="6293" spans="2:17" s="44" customFormat="1" x14ac:dyDescent="0.3">
      <c r="B6293" s="92">
        <v>6242</v>
      </c>
      <c r="C6293" s="93">
        <v>72154500</v>
      </c>
      <c r="D6293" s="94" t="s">
        <v>1973</v>
      </c>
      <c r="E6293" s="78">
        <v>73695</v>
      </c>
      <c r="F6293" s="35">
        <f t="shared" si="880"/>
        <v>77453</v>
      </c>
      <c r="G6293" s="36">
        <v>2490420.1</v>
      </c>
      <c r="H6293" s="36">
        <v>2555144.2000000002</v>
      </c>
      <c r="I6293" s="37">
        <v>2775556</v>
      </c>
      <c r="J6293" s="38">
        <f t="shared" si="881"/>
        <v>77453</v>
      </c>
      <c r="K6293" s="38">
        <f t="shared" si="882"/>
        <v>1974643.3250000002</v>
      </c>
      <c r="L6293" s="38">
        <f t="shared" si="883"/>
        <v>2522782.1500000004</v>
      </c>
      <c r="M6293" s="39">
        <f t="shared" si="884"/>
        <v>1081481.4294980003</v>
      </c>
      <c r="N6293" s="40">
        <f t="shared" si="885"/>
        <v>709955.31100211537</v>
      </c>
      <c r="O6293" s="41">
        <f t="shared" si="886"/>
        <v>0.65646555885075242</v>
      </c>
      <c r="P6293" s="42">
        <f t="shared" si="887"/>
        <v>77453</v>
      </c>
      <c r="Q6293" s="43" t="str">
        <f t="shared" si="888"/>
        <v>MEDIA GEO</v>
      </c>
    </row>
    <row r="6294" spans="2:17" s="44" customFormat="1" x14ac:dyDescent="0.3">
      <c r="B6294" s="92">
        <v>6243</v>
      </c>
      <c r="C6294" s="93">
        <v>72154500</v>
      </c>
      <c r="D6294" s="94" t="s">
        <v>980</v>
      </c>
      <c r="E6294" s="78">
        <v>15538</v>
      </c>
      <c r="F6294" s="35">
        <f t="shared" si="880"/>
        <v>16330</v>
      </c>
      <c r="G6294" s="36">
        <v>783103.3</v>
      </c>
      <c r="H6294" s="36">
        <v>788642.75</v>
      </c>
      <c r="I6294" s="37">
        <v>867361.25</v>
      </c>
      <c r="J6294" s="38">
        <f t="shared" si="881"/>
        <v>16330</v>
      </c>
      <c r="K6294" s="38">
        <f t="shared" si="882"/>
        <v>613859.32499999995</v>
      </c>
      <c r="L6294" s="38">
        <f t="shared" si="883"/>
        <v>785873.02500000002</v>
      </c>
      <c r="M6294" s="39">
        <f t="shared" si="884"/>
        <v>305823.8789739128</v>
      </c>
      <c r="N6294" s="40">
        <f t="shared" si="885"/>
        <v>204703.08493445144</v>
      </c>
      <c r="O6294" s="41">
        <f t="shared" si="886"/>
        <v>0.66934957996498667</v>
      </c>
      <c r="P6294" s="42">
        <f t="shared" si="887"/>
        <v>16330</v>
      </c>
      <c r="Q6294" s="43" t="str">
        <f t="shared" si="888"/>
        <v>MEDIA GEO</v>
      </c>
    </row>
    <row r="6295" spans="2:17" s="44" customFormat="1" x14ac:dyDescent="0.3">
      <c r="B6295" s="92">
        <v>6244</v>
      </c>
      <c r="C6295" s="93">
        <v>72154500</v>
      </c>
      <c r="D6295" s="94" t="s">
        <v>981</v>
      </c>
      <c r="E6295" s="78">
        <v>83269</v>
      </c>
      <c r="F6295" s="35">
        <f t="shared" si="880"/>
        <v>87516</v>
      </c>
      <c r="G6295" s="36">
        <v>2224526.5</v>
      </c>
      <c r="H6295" s="36">
        <v>2258054.75</v>
      </c>
      <c r="I6295" s="37">
        <v>2428611.5</v>
      </c>
      <c r="J6295" s="38">
        <f t="shared" si="881"/>
        <v>87516</v>
      </c>
      <c r="K6295" s="38">
        <f t="shared" si="882"/>
        <v>1749677.1875</v>
      </c>
      <c r="L6295" s="38">
        <f t="shared" si="883"/>
        <v>2241290.625</v>
      </c>
      <c r="M6295" s="39">
        <f t="shared" si="884"/>
        <v>1016492.9937635721</v>
      </c>
      <c r="N6295" s="40">
        <f t="shared" si="885"/>
        <v>656885.93185651477</v>
      </c>
      <c r="O6295" s="41">
        <f t="shared" si="886"/>
        <v>0.64622770239113037</v>
      </c>
      <c r="P6295" s="42">
        <f t="shared" si="887"/>
        <v>87516</v>
      </c>
      <c r="Q6295" s="43" t="str">
        <f t="shared" si="888"/>
        <v>MEDIA GEO</v>
      </c>
    </row>
    <row r="6296" spans="2:17" s="44" customFormat="1" x14ac:dyDescent="0.3">
      <c r="B6296" s="92">
        <v>6245</v>
      </c>
      <c r="C6296" s="93">
        <v>72154500</v>
      </c>
      <c r="D6296" s="94" t="s">
        <v>982</v>
      </c>
      <c r="E6296" s="78">
        <v>67657</v>
      </c>
      <c r="F6296" s="35">
        <f t="shared" si="880"/>
        <v>71108</v>
      </c>
      <c r="G6296" s="36">
        <v>9283535.0999999996</v>
      </c>
      <c r="H6296" s="36">
        <v>9597826</v>
      </c>
      <c r="I6296" s="37">
        <v>10408335</v>
      </c>
      <c r="J6296" s="38">
        <f t="shared" si="881"/>
        <v>71108</v>
      </c>
      <c r="K6296" s="38">
        <f t="shared" si="882"/>
        <v>7340201.0250000004</v>
      </c>
      <c r="L6296" s="38">
        <f t="shared" si="883"/>
        <v>9440680.5500000007</v>
      </c>
      <c r="M6296" s="39">
        <f t="shared" si="884"/>
        <v>2849682.6314707031</v>
      </c>
      <c r="N6296" s="40">
        <f t="shared" si="885"/>
        <v>1964748.9639458463</v>
      </c>
      <c r="O6296" s="41">
        <f t="shared" si="886"/>
        <v>0.68946237810764632</v>
      </c>
      <c r="P6296" s="42">
        <f t="shared" si="887"/>
        <v>71108</v>
      </c>
      <c r="Q6296" s="43" t="str">
        <f t="shared" si="888"/>
        <v>MEDIA GEO</v>
      </c>
    </row>
    <row r="6297" spans="2:17" s="44" customFormat="1" x14ac:dyDescent="0.3">
      <c r="B6297" s="92">
        <v>6246</v>
      </c>
      <c r="C6297" s="93">
        <v>72154500</v>
      </c>
      <c r="D6297" s="94" t="s">
        <v>983</v>
      </c>
      <c r="E6297" s="78">
        <v>151606</v>
      </c>
      <c r="F6297" s="35">
        <f t="shared" si="880"/>
        <v>159338</v>
      </c>
      <c r="G6297" s="36">
        <v>6306518.0499999998</v>
      </c>
      <c r="H6297" s="36">
        <v>6307975.7999999998</v>
      </c>
      <c r="I6297" s="37">
        <v>6938890</v>
      </c>
      <c r="J6297" s="38">
        <f t="shared" si="881"/>
        <v>159338</v>
      </c>
      <c r="K6297" s="38">
        <f t="shared" si="882"/>
        <v>4928180.4625000004</v>
      </c>
      <c r="L6297" s="38">
        <f t="shared" si="883"/>
        <v>6307246.9249999998</v>
      </c>
      <c r="M6297" s="39">
        <f t="shared" si="884"/>
        <v>2575266.9630438909</v>
      </c>
      <c r="N6297" s="40">
        <f t="shared" si="885"/>
        <v>1708319.752633319</v>
      </c>
      <c r="O6297" s="41">
        <f t="shared" si="886"/>
        <v>0.6633563732026192</v>
      </c>
      <c r="P6297" s="42">
        <f t="shared" si="887"/>
        <v>159338</v>
      </c>
      <c r="Q6297" s="43" t="str">
        <f t="shared" si="888"/>
        <v>MEDIA GEO</v>
      </c>
    </row>
    <row r="6298" spans="2:17" s="44" customFormat="1" x14ac:dyDescent="0.3">
      <c r="B6298" s="92">
        <v>6247</v>
      </c>
      <c r="C6298" s="93">
        <v>72154500</v>
      </c>
      <c r="D6298" s="94" t="s">
        <v>984</v>
      </c>
      <c r="E6298" s="78">
        <v>51751</v>
      </c>
      <c r="F6298" s="35">
        <f t="shared" si="880"/>
        <v>54390</v>
      </c>
      <c r="G6298" s="36">
        <v>3177020.35</v>
      </c>
      <c r="H6298" s="36">
        <v>3235913.45</v>
      </c>
      <c r="I6298" s="37">
        <v>3469445</v>
      </c>
      <c r="J6298" s="38">
        <f t="shared" si="881"/>
        <v>54390</v>
      </c>
      <c r="K6298" s="38">
        <f t="shared" si="882"/>
        <v>2484192.2000000002</v>
      </c>
      <c r="L6298" s="38">
        <f t="shared" si="883"/>
        <v>3206466.9000000004</v>
      </c>
      <c r="M6298" s="39">
        <f t="shared" si="884"/>
        <v>1180182.0092359409</v>
      </c>
      <c r="N6298" s="40">
        <f t="shared" si="885"/>
        <v>796055.16393636202</v>
      </c>
      <c r="O6298" s="41">
        <f t="shared" si="886"/>
        <v>0.67451897902742508</v>
      </c>
      <c r="P6298" s="42">
        <f t="shared" si="887"/>
        <v>54390</v>
      </c>
      <c r="Q6298" s="43" t="str">
        <f t="shared" si="888"/>
        <v>MEDIA GEO</v>
      </c>
    </row>
    <row r="6299" spans="2:17" s="44" customFormat="1" x14ac:dyDescent="0.3">
      <c r="B6299" s="92">
        <v>6248</v>
      </c>
      <c r="C6299" s="93">
        <v>72154500</v>
      </c>
      <c r="D6299" s="94" t="s">
        <v>985</v>
      </c>
      <c r="E6299" s="78">
        <v>101955</v>
      </c>
      <c r="F6299" s="35">
        <f t="shared" si="880"/>
        <v>107155</v>
      </c>
      <c r="G6299" s="36">
        <v>1403230.15</v>
      </c>
      <c r="H6299" s="36">
        <v>1446962.65</v>
      </c>
      <c r="I6299" s="37">
        <v>1561250.25</v>
      </c>
      <c r="J6299" s="38">
        <f t="shared" si="881"/>
        <v>107155</v>
      </c>
      <c r="K6299" s="38">
        <f t="shared" si="882"/>
        <v>1129649.5125</v>
      </c>
      <c r="L6299" s="38">
        <f t="shared" si="883"/>
        <v>1425096.4</v>
      </c>
      <c r="M6299" s="39">
        <f t="shared" si="884"/>
        <v>763427.49567687104</v>
      </c>
      <c r="N6299" s="40">
        <f t="shared" si="885"/>
        <v>464054.7319993347</v>
      </c>
      <c r="O6299" s="41">
        <f t="shared" si="886"/>
        <v>0.60785698003697641</v>
      </c>
      <c r="P6299" s="42">
        <f t="shared" si="887"/>
        <v>107155</v>
      </c>
      <c r="Q6299" s="43" t="str">
        <f t="shared" si="888"/>
        <v>MEDIA GEO</v>
      </c>
    </row>
    <row r="6300" spans="2:17" s="44" customFormat="1" x14ac:dyDescent="0.3">
      <c r="B6300" s="92">
        <v>6249</v>
      </c>
      <c r="C6300" s="93">
        <v>72154500</v>
      </c>
      <c r="D6300" s="94" t="s">
        <v>986</v>
      </c>
      <c r="E6300" s="78">
        <v>92069</v>
      </c>
      <c r="F6300" s="35">
        <f t="shared" si="880"/>
        <v>96765</v>
      </c>
      <c r="G6300" s="36">
        <v>12127022.25</v>
      </c>
      <c r="H6300" s="36">
        <v>12449768.1</v>
      </c>
      <c r="I6300" s="37">
        <v>13530835.5</v>
      </c>
      <c r="J6300" s="38">
        <f t="shared" si="881"/>
        <v>96765</v>
      </c>
      <c r="K6300" s="38">
        <f t="shared" si="882"/>
        <v>9551097.7125000004</v>
      </c>
      <c r="L6300" s="38">
        <f t="shared" si="883"/>
        <v>12288395.175000001</v>
      </c>
      <c r="M6300" s="39">
        <f t="shared" si="884"/>
        <v>3749640.124456448</v>
      </c>
      <c r="N6300" s="40">
        <f t="shared" si="885"/>
        <v>2582972.7713308083</v>
      </c>
      <c r="O6300" s="41">
        <f t="shared" si="886"/>
        <v>0.68885884660870988</v>
      </c>
      <c r="P6300" s="42">
        <f t="shared" si="887"/>
        <v>96765</v>
      </c>
      <c r="Q6300" s="43" t="str">
        <f t="shared" si="888"/>
        <v>MEDIA GEO</v>
      </c>
    </row>
    <row r="6301" spans="2:17" s="44" customFormat="1" x14ac:dyDescent="0.3">
      <c r="B6301" s="92">
        <v>6250</v>
      </c>
      <c r="C6301" s="93">
        <v>72154500</v>
      </c>
      <c r="D6301" s="94" t="s">
        <v>987</v>
      </c>
      <c r="E6301" s="78">
        <v>45289</v>
      </c>
      <c r="F6301" s="35">
        <f t="shared" si="880"/>
        <v>47599</v>
      </c>
      <c r="G6301" s="36">
        <v>2844653.35</v>
      </c>
      <c r="H6301" s="36">
        <v>2860105.5</v>
      </c>
      <c r="I6301" s="37">
        <v>3122500.5</v>
      </c>
      <c r="J6301" s="38">
        <f t="shared" si="881"/>
        <v>47599</v>
      </c>
      <c r="K6301" s="38">
        <f t="shared" si="882"/>
        <v>2218714.5874999999</v>
      </c>
      <c r="L6301" s="38">
        <f t="shared" si="883"/>
        <v>2852379.4249999998</v>
      </c>
      <c r="M6301" s="39">
        <f t="shared" si="884"/>
        <v>1048643.6644103988</v>
      </c>
      <c r="N6301" s="40">
        <f t="shared" si="885"/>
        <v>707845.47047520475</v>
      </c>
      <c r="O6301" s="41">
        <f t="shared" si="886"/>
        <v>0.67501048687801091</v>
      </c>
      <c r="P6301" s="42">
        <f t="shared" si="887"/>
        <v>47599</v>
      </c>
      <c r="Q6301" s="43" t="str">
        <f t="shared" si="888"/>
        <v>MEDIA GEO</v>
      </c>
    </row>
    <row r="6302" spans="2:17" s="44" customFormat="1" x14ac:dyDescent="0.3">
      <c r="B6302" s="92">
        <v>6251</v>
      </c>
      <c r="C6302" s="93">
        <v>72154500</v>
      </c>
      <c r="D6302" s="94" t="s">
        <v>988</v>
      </c>
      <c r="E6302" s="78">
        <v>32586</v>
      </c>
      <c r="F6302" s="35">
        <f t="shared" si="880"/>
        <v>34248</v>
      </c>
      <c r="G6302" s="36">
        <v>2858647.75</v>
      </c>
      <c r="H6302" s="36">
        <v>2851942.1</v>
      </c>
      <c r="I6302" s="37">
        <v>3122500.5</v>
      </c>
      <c r="J6302" s="38">
        <f t="shared" si="881"/>
        <v>34248</v>
      </c>
      <c r="K6302" s="38">
        <f t="shared" si="882"/>
        <v>2216834.5874999999</v>
      </c>
      <c r="L6302" s="38">
        <f t="shared" si="883"/>
        <v>2855294.9249999998</v>
      </c>
      <c r="M6302" s="39">
        <f t="shared" si="884"/>
        <v>966295.08349048125</v>
      </c>
      <c r="N6302" s="40">
        <f t="shared" si="885"/>
        <v>659056.81312126352</v>
      </c>
      <c r="O6302" s="41">
        <f t="shared" si="886"/>
        <v>0.68204508579366663</v>
      </c>
      <c r="P6302" s="42">
        <f t="shared" si="887"/>
        <v>34248</v>
      </c>
      <c r="Q6302" s="43" t="str">
        <f t="shared" si="888"/>
        <v>MEDIA GEO</v>
      </c>
    </row>
    <row r="6303" spans="2:17" s="44" customFormat="1" x14ac:dyDescent="0.3">
      <c r="B6303" s="92">
        <v>6252</v>
      </c>
      <c r="C6303" s="93">
        <v>72154500</v>
      </c>
      <c r="D6303" s="94" t="s">
        <v>989</v>
      </c>
      <c r="E6303" s="78">
        <v>33617</v>
      </c>
      <c r="F6303" s="35">
        <f t="shared" si="880"/>
        <v>35331</v>
      </c>
      <c r="G6303" s="36">
        <v>2502373.65</v>
      </c>
      <c r="H6303" s="36">
        <v>2545523.0499999998</v>
      </c>
      <c r="I6303" s="37">
        <v>2775556</v>
      </c>
      <c r="J6303" s="38">
        <f t="shared" si="881"/>
        <v>35331</v>
      </c>
      <c r="K6303" s="38">
        <f t="shared" si="882"/>
        <v>1964695.9249999998</v>
      </c>
      <c r="L6303" s="38">
        <f t="shared" si="883"/>
        <v>2523948.3499999996</v>
      </c>
      <c r="M6303" s="39">
        <f t="shared" si="884"/>
        <v>889014.36609924922</v>
      </c>
      <c r="N6303" s="40">
        <f t="shared" si="885"/>
        <v>603645.29715493717</v>
      </c>
      <c r="O6303" s="41">
        <f t="shared" si="886"/>
        <v>0.67900510967394923</v>
      </c>
      <c r="P6303" s="42">
        <f t="shared" si="887"/>
        <v>35331</v>
      </c>
      <c r="Q6303" s="43" t="str">
        <f t="shared" si="888"/>
        <v>MEDIA GEO</v>
      </c>
    </row>
    <row r="6304" spans="2:17" s="44" customFormat="1" x14ac:dyDescent="0.3">
      <c r="B6304" s="92">
        <v>6253</v>
      </c>
      <c r="C6304" s="93">
        <v>72154500</v>
      </c>
      <c r="D6304" s="94" t="s">
        <v>990</v>
      </c>
      <c r="E6304" s="78">
        <v>44239</v>
      </c>
      <c r="F6304" s="35">
        <f t="shared" si="880"/>
        <v>46495</v>
      </c>
      <c r="G6304" s="36">
        <v>3105007.5</v>
      </c>
      <c r="H6304" s="36">
        <v>3216671.15</v>
      </c>
      <c r="I6304" s="37">
        <v>3469445</v>
      </c>
      <c r="J6304" s="38">
        <f t="shared" si="881"/>
        <v>46495</v>
      </c>
      <c r="K6304" s="38">
        <f t="shared" si="882"/>
        <v>2459404.6625000001</v>
      </c>
      <c r="L6304" s="38">
        <f t="shared" si="883"/>
        <v>3160839.3250000002</v>
      </c>
      <c r="M6304" s="39">
        <f t="shared" si="884"/>
        <v>1126636.699914759</v>
      </c>
      <c r="N6304" s="40">
        <f t="shared" si="885"/>
        <v>763775.52065209101</v>
      </c>
      <c r="O6304" s="41">
        <f t="shared" si="886"/>
        <v>0.6779252981106314</v>
      </c>
      <c r="P6304" s="42">
        <f t="shared" si="887"/>
        <v>46495</v>
      </c>
      <c r="Q6304" s="43" t="str">
        <f t="shared" si="888"/>
        <v>MEDIA GEO</v>
      </c>
    </row>
    <row r="6305" spans="2:17" s="44" customFormat="1" x14ac:dyDescent="0.3">
      <c r="B6305" s="92">
        <v>6254</v>
      </c>
      <c r="C6305" s="93">
        <v>72154500</v>
      </c>
      <c r="D6305" s="94" t="s">
        <v>991</v>
      </c>
      <c r="E6305" s="78">
        <v>45767</v>
      </c>
      <c r="F6305" s="35">
        <f t="shared" si="880"/>
        <v>48101</v>
      </c>
      <c r="G6305" s="36">
        <v>2496542.65</v>
      </c>
      <c r="H6305" s="36">
        <v>2558934.35</v>
      </c>
      <c r="I6305" s="37">
        <v>2775556</v>
      </c>
      <c r="J6305" s="38">
        <f t="shared" si="881"/>
        <v>48101</v>
      </c>
      <c r="K6305" s="38">
        <f t="shared" si="882"/>
        <v>1969783.5</v>
      </c>
      <c r="L6305" s="38">
        <f t="shared" si="883"/>
        <v>2527738.5</v>
      </c>
      <c r="M6305" s="39">
        <f t="shared" si="884"/>
        <v>961004.80320941505</v>
      </c>
      <c r="N6305" s="40">
        <f t="shared" si="885"/>
        <v>645520.46982036682</v>
      </c>
      <c r="O6305" s="41">
        <f t="shared" si="886"/>
        <v>0.67171409306650443</v>
      </c>
      <c r="P6305" s="42">
        <f t="shared" si="887"/>
        <v>48101</v>
      </c>
      <c r="Q6305" s="43" t="str">
        <f t="shared" si="888"/>
        <v>MEDIA GEO</v>
      </c>
    </row>
    <row r="6306" spans="2:17" s="44" customFormat="1" x14ac:dyDescent="0.3">
      <c r="B6306" s="92">
        <v>6255</v>
      </c>
      <c r="C6306" s="93">
        <v>72154500</v>
      </c>
      <c r="D6306" s="94" t="s">
        <v>1974</v>
      </c>
      <c r="E6306" s="78">
        <v>49449</v>
      </c>
      <c r="F6306" s="35">
        <f t="shared" si="880"/>
        <v>51971</v>
      </c>
      <c r="G6306" s="36">
        <v>2496834.2000000002</v>
      </c>
      <c r="H6306" s="36">
        <v>2577593.5499999998</v>
      </c>
      <c r="I6306" s="37">
        <v>2775556</v>
      </c>
      <c r="J6306" s="38">
        <f t="shared" si="881"/>
        <v>51971</v>
      </c>
      <c r="K6306" s="38">
        <f t="shared" si="882"/>
        <v>1975488.6875</v>
      </c>
      <c r="L6306" s="38">
        <f t="shared" si="883"/>
        <v>2537213.875</v>
      </c>
      <c r="M6306" s="39">
        <f t="shared" si="884"/>
        <v>981587.00911980798</v>
      </c>
      <c r="N6306" s="40">
        <f t="shared" si="885"/>
        <v>657337.78394819167</v>
      </c>
      <c r="O6306" s="41">
        <f t="shared" si="886"/>
        <v>0.66966838175418442</v>
      </c>
      <c r="P6306" s="42">
        <f t="shared" si="887"/>
        <v>51971</v>
      </c>
      <c r="Q6306" s="43" t="str">
        <f t="shared" si="888"/>
        <v>MEDIA GEO</v>
      </c>
    </row>
    <row r="6307" spans="2:17" s="44" customFormat="1" x14ac:dyDescent="0.3">
      <c r="B6307" s="92">
        <v>6256</v>
      </c>
      <c r="C6307" s="93">
        <v>72154500</v>
      </c>
      <c r="D6307" s="94" t="s">
        <v>1975</v>
      </c>
      <c r="E6307" s="78">
        <v>51916</v>
      </c>
      <c r="F6307" s="35">
        <f t="shared" si="880"/>
        <v>54564</v>
      </c>
      <c r="G6307" s="36">
        <v>2348435.25</v>
      </c>
      <c r="H6307" s="36">
        <v>2375257.85</v>
      </c>
      <c r="I6307" s="37">
        <v>2602083.75</v>
      </c>
      <c r="J6307" s="38">
        <f t="shared" si="881"/>
        <v>54564</v>
      </c>
      <c r="K6307" s="38">
        <f t="shared" si="882"/>
        <v>1845085.2124999999</v>
      </c>
      <c r="L6307" s="38">
        <f t="shared" si="883"/>
        <v>2361846.5499999998</v>
      </c>
      <c r="M6307" s="39">
        <f t="shared" si="884"/>
        <v>943363.79768611537</v>
      </c>
      <c r="N6307" s="40">
        <f t="shared" si="885"/>
        <v>628476.36406108364</v>
      </c>
      <c r="O6307" s="41">
        <f t="shared" si="886"/>
        <v>0.66620784643486608</v>
      </c>
      <c r="P6307" s="42">
        <f t="shared" si="887"/>
        <v>54564</v>
      </c>
      <c r="Q6307" s="43" t="str">
        <f t="shared" si="888"/>
        <v>MEDIA GEO</v>
      </c>
    </row>
    <row r="6308" spans="2:17" s="44" customFormat="1" x14ac:dyDescent="0.3">
      <c r="B6308" s="92">
        <v>6257</v>
      </c>
      <c r="C6308" s="93">
        <v>72154500</v>
      </c>
      <c r="D6308" s="94" t="s">
        <v>994</v>
      </c>
      <c r="E6308" s="78">
        <v>48879</v>
      </c>
      <c r="F6308" s="35">
        <f t="shared" si="880"/>
        <v>51372</v>
      </c>
      <c r="G6308" s="36">
        <v>1565623.5</v>
      </c>
      <c r="H6308" s="36">
        <v>1582533.4</v>
      </c>
      <c r="I6308" s="37">
        <v>1734722.5</v>
      </c>
      <c r="J6308" s="38">
        <f t="shared" si="881"/>
        <v>51372</v>
      </c>
      <c r="K6308" s="38">
        <f t="shared" si="882"/>
        <v>1233562.8500000001</v>
      </c>
      <c r="L6308" s="38">
        <f t="shared" si="883"/>
        <v>1574078.45</v>
      </c>
      <c r="M6308" s="39">
        <f t="shared" si="884"/>
        <v>685486.9248971428</v>
      </c>
      <c r="N6308" s="40">
        <f t="shared" si="885"/>
        <v>448386.963446368</v>
      </c>
      <c r="O6308" s="41">
        <f t="shared" si="886"/>
        <v>0.65411453838254963</v>
      </c>
      <c r="P6308" s="42">
        <f t="shared" si="887"/>
        <v>51372</v>
      </c>
      <c r="Q6308" s="43" t="str">
        <f t="shared" si="888"/>
        <v>MEDIA GEO</v>
      </c>
    </row>
    <row r="6309" spans="2:17" s="44" customFormat="1" x14ac:dyDescent="0.3">
      <c r="B6309" s="92">
        <v>6258</v>
      </c>
      <c r="C6309" s="93">
        <v>72154500</v>
      </c>
      <c r="D6309" s="94" t="s">
        <v>995</v>
      </c>
      <c r="E6309" s="78">
        <v>47240</v>
      </c>
      <c r="F6309" s="35">
        <f t="shared" ref="F6309:F6372" si="889">ROUND(E6309*($C$5+1),0)</f>
        <v>49649</v>
      </c>
      <c r="G6309" s="36">
        <v>1578160.15</v>
      </c>
      <c r="H6309" s="36">
        <v>1581075.65</v>
      </c>
      <c r="I6309" s="37">
        <v>1734722.5</v>
      </c>
      <c r="J6309" s="38">
        <f t="shared" si="881"/>
        <v>49649</v>
      </c>
      <c r="K6309" s="38">
        <f t="shared" si="882"/>
        <v>1235901.825</v>
      </c>
      <c r="L6309" s="38">
        <f t="shared" si="883"/>
        <v>1579617.9</v>
      </c>
      <c r="M6309" s="39">
        <f t="shared" si="884"/>
        <v>680865.07882509823</v>
      </c>
      <c r="N6309" s="40">
        <f t="shared" si="885"/>
        <v>446337.16973120923</v>
      </c>
      <c r="O6309" s="41">
        <f t="shared" si="886"/>
        <v>0.65554422397666412</v>
      </c>
      <c r="P6309" s="42">
        <f t="shared" si="887"/>
        <v>49649</v>
      </c>
      <c r="Q6309" s="43" t="str">
        <f t="shared" si="888"/>
        <v>MEDIA GEO</v>
      </c>
    </row>
    <row r="6310" spans="2:17" s="44" customFormat="1" x14ac:dyDescent="0.3">
      <c r="B6310" s="92">
        <v>6259</v>
      </c>
      <c r="C6310" s="93">
        <v>72154500</v>
      </c>
      <c r="D6310" s="94" t="s">
        <v>996</v>
      </c>
      <c r="E6310" s="78">
        <v>46338</v>
      </c>
      <c r="F6310" s="35">
        <f t="shared" si="889"/>
        <v>48701</v>
      </c>
      <c r="G6310" s="36">
        <v>2793340.55</v>
      </c>
      <c r="H6310" s="36">
        <v>2866228.05</v>
      </c>
      <c r="I6310" s="37">
        <v>3122500.5</v>
      </c>
      <c r="J6310" s="38">
        <f t="shared" si="881"/>
        <v>48701</v>
      </c>
      <c r="K6310" s="38">
        <f t="shared" si="882"/>
        <v>2207692.5249999999</v>
      </c>
      <c r="L6310" s="38">
        <f t="shared" si="883"/>
        <v>2829784.3</v>
      </c>
      <c r="M6310" s="39">
        <f t="shared" si="884"/>
        <v>1050433.9647924625</v>
      </c>
      <c r="N6310" s="40">
        <f t="shared" si="885"/>
        <v>708332.17234285525</v>
      </c>
      <c r="O6310" s="41">
        <f t="shared" si="886"/>
        <v>0.67432337118193109</v>
      </c>
      <c r="P6310" s="42">
        <f t="shared" si="887"/>
        <v>48701</v>
      </c>
      <c r="Q6310" s="43" t="str">
        <f t="shared" si="888"/>
        <v>MEDIA GEO</v>
      </c>
    </row>
    <row r="6311" spans="2:17" s="44" customFormat="1" x14ac:dyDescent="0.3">
      <c r="B6311" s="92">
        <v>6260</v>
      </c>
      <c r="C6311" s="93">
        <v>72154500</v>
      </c>
      <c r="D6311" s="94" t="s">
        <v>997</v>
      </c>
      <c r="E6311" s="78">
        <v>24320</v>
      </c>
      <c r="F6311" s="35">
        <f t="shared" si="889"/>
        <v>25560</v>
      </c>
      <c r="G6311" s="36">
        <v>2531820.2000000002</v>
      </c>
      <c r="H6311" s="36">
        <v>2527738.5</v>
      </c>
      <c r="I6311" s="37">
        <v>2775556</v>
      </c>
      <c r="J6311" s="38">
        <f t="shared" si="881"/>
        <v>25560</v>
      </c>
      <c r="K6311" s="38">
        <f t="shared" si="882"/>
        <v>1965168.675</v>
      </c>
      <c r="L6311" s="38">
        <f t="shared" si="883"/>
        <v>2529779.35</v>
      </c>
      <c r="M6311" s="39">
        <f t="shared" si="884"/>
        <v>820859.75158426096</v>
      </c>
      <c r="N6311" s="40">
        <f t="shared" si="885"/>
        <v>562361.84742120758</v>
      </c>
      <c r="O6311" s="41">
        <f t="shared" si="886"/>
        <v>0.68508883074830762</v>
      </c>
      <c r="P6311" s="42">
        <f t="shared" si="887"/>
        <v>25560</v>
      </c>
      <c r="Q6311" s="43" t="str">
        <f t="shared" si="888"/>
        <v>MEDIA GEO</v>
      </c>
    </row>
    <row r="6312" spans="2:17" s="44" customFormat="1" x14ac:dyDescent="0.3">
      <c r="B6312" s="92">
        <v>6261</v>
      </c>
      <c r="C6312" s="93">
        <v>72154500</v>
      </c>
      <c r="D6312" s="94" t="s">
        <v>998</v>
      </c>
      <c r="E6312" s="78">
        <v>62171</v>
      </c>
      <c r="F6312" s="35">
        <f t="shared" si="889"/>
        <v>65342</v>
      </c>
      <c r="G6312" s="36">
        <v>6184650.1500000004</v>
      </c>
      <c r="H6312" s="36">
        <v>6303602.5499999998</v>
      </c>
      <c r="I6312" s="37">
        <v>6938890</v>
      </c>
      <c r="J6312" s="38">
        <f t="shared" si="881"/>
        <v>65342</v>
      </c>
      <c r="K6312" s="38">
        <f t="shared" si="882"/>
        <v>4873121.1749999998</v>
      </c>
      <c r="L6312" s="38">
        <f t="shared" si="883"/>
        <v>6244126.3499999996</v>
      </c>
      <c r="M6312" s="39">
        <f t="shared" si="884"/>
        <v>2050437.7862517557</v>
      </c>
      <c r="N6312" s="40">
        <f t="shared" si="885"/>
        <v>1403674.6917634581</v>
      </c>
      <c r="O6312" s="41">
        <f t="shared" si="886"/>
        <v>0.68457316831319504</v>
      </c>
      <c r="P6312" s="42">
        <f t="shared" si="887"/>
        <v>65342</v>
      </c>
      <c r="Q6312" s="43" t="str">
        <f t="shared" si="888"/>
        <v>MEDIA GEO</v>
      </c>
    </row>
    <row r="6313" spans="2:17" s="44" customFormat="1" x14ac:dyDescent="0.3">
      <c r="B6313" s="92">
        <v>6262</v>
      </c>
      <c r="C6313" s="93">
        <v>72154500</v>
      </c>
      <c r="D6313" s="94" t="s">
        <v>999</v>
      </c>
      <c r="E6313" s="78">
        <v>56997</v>
      </c>
      <c r="F6313" s="35">
        <f t="shared" si="889"/>
        <v>59904</v>
      </c>
      <c r="G6313" s="36">
        <v>6268033.4500000002</v>
      </c>
      <c r="H6313" s="36">
        <v>6316430.75</v>
      </c>
      <c r="I6313" s="37">
        <v>6938890</v>
      </c>
      <c r="J6313" s="38">
        <f t="shared" si="881"/>
        <v>59904</v>
      </c>
      <c r="K6313" s="38">
        <f t="shared" si="882"/>
        <v>4895814.55</v>
      </c>
      <c r="L6313" s="38">
        <f t="shared" si="883"/>
        <v>6292232.0999999996</v>
      </c>
      <c r="M6313" s="39">
        <f t="shared" si="884"/>
        <v>2014128.6982279373</v>
      </c>
      <c r="N6313" s="40">
        <f t="shared" si="885"/>
        <v>1381845.5360792088</v>
      </c>
      <c r="O6313" s="41">
        <f t="shared" si="886"/>
        <v>0.68607608704199419</v>
      </c>
      <c r="P6313" s="42">
        <f t="shared" si="887"/>
        <v>59904</v>
      </c>
      <c r="Q6313" s="43" t="str">
        <f t="shared" si="888"/>
        <v>MEDIA GEO</v>
      </c>
    </row>
    <row r="6314" spans="2:17" s="44" customFormat="1" x14ac:dyDescent="0.3">
      <c r="B6314" s="92">
        <v>6263</v>
      </c>
      <c r="C6314" s="93">
        <v>72154500</v>
      </c>
      <c r="D6314" s="94" t="s">
        <v>1000</v>
      </c>
      <c r="E6314" s="78">
        <v>34648</v>
      </c>
      <c r="F6314" s="35">
        <f t="shared" si="889"/>
        <v>36415</v>
      </c>
      <c r="G6314" s="36">
        <v>1086023.75</v>
      </c>
      <c r="H6314" s="36">
        <v>1123633.7</v>
      </c>
      <c r="I6314" s="37">
        <v>1214305.75</v>
      </c>
      <c r="J6314" s="38">
        <f t="shared" si="881"/>
        <v>36415</v>
      </c>
      <c r="K6314" s="38">
        <f t="shared" si="882"/>
        <v>865094.55</v>
      </c>
      <c r="L6314" s="38">
        <f t="shared" si="883"/>
        <v>1104828.7250000001</v>
      </c>
      <c r="M6314" s="39">
        <f t="shared" si="884"/>
        <v>481967.89648486592</v>
      </c>
      <c r="N6314" s="40">
        <f t="shared" si="885"/>
        <v>315053.47448175657</v>
      </c>
      <c r="O6314" s="41">
        <f t="shared" si="886"/>
        <v>0.65368145218703266</v>
      </c>
      <c r="P6314" s="42">
        <f t="shared" si="887"/>
        <v>36415</v>
      </c>
      <c r="Q6314" s="43" t="str">
        <f t="shared" si="888"/>
        <v>MEDIA GEO</v>
      </c>
    </row>
    <row r="6315" spans="2:17" s="44" customFormat="1" x14ac:dyDescent="0.3">
      <c r="B6315" s="92">
        <v>6264</v>
      </c>
      <c r="C6315" s="93">
        <v>72154500</v>
      </c>
      <c r="D6315" s="94" t="s">
        <v>1001</v>
      </c>
      <c r="E6315" s="78">
        <v>27836</v>
      </c>
      <c r="F6315" s="35">
        <f t="shared" si="889"/>
        <v>29256</v>
      </c>
      <c r="G6315" s="36">
        <v>1238504.3999999999</v>
      </c>
      <c r="H6315" s="36">
        <v>1294482</v>
      </c>
      <c r="I6315" s="37">
        <v>1387778</v>
      </c>
      <c r="J6315" s="38">
        <f t="shared" si="881"/>
        <v>29256</v>
      </c>
      <c r="K6315" s="38">
        <f t="shared" si="882"/>
        <v>987505.1</v>
      </c>
      <c r="L6315" s="38">
        <f t="shared" si="883"/>
        <v>1266493.2</v>
      </c>
      <c r="M6315" s="39">
        <f t="shared" si="884"/>
        <v>505105.53650501691</v>
      </c>
      <c r="N6315" s="40">
        <f t="shared" si="885"/>
        <v>336476.43408717302</v>
      </c>
      <c r="O6315" s="41">
        <f t="shared" si="886"/>
        <v>0.66615075418764691</v>
      </c>
      <c r="P6315" s="42">
        <f t="shared" si="887"/>
        <v>29256</v>
      </c>
      <c r="Q6315" s="43" t="str">
        <f t="shared" si="888"/>
        <v>MEDIA GEO</v>
      </c>
    </row>
    <row r="6316" spans="2:17" s="44" customFormat="1" x14ac:dyDescent="0.3">
      <c r="B6316" s="92">
        <v>6265</v>
      </c>
      <c r="C6316" s="93">
        <v>72154500</v>
      </c>
      <c r="D6316" s="94" t="s">
        <v>1002</v>
      </c>
      <c r="E6316" s="78">
        <v>29880</v>
      </c>
      <c r="F6316" s="35">
        <f t="shared" si="889"/>
        <v>31404</v>
      </c>
      <c r="G6316" s="36">
        <v>1259787.55</v>
      </c>
      <c r="H6316" s="36">
        <v>1264452.3500000001</v>
      </c>
      <c r="I6316" s="37">
        <v>1387778</v>
      </c>
      <c r="J6316" s="38">
        <f t="shared" si="881"/>
        <v>31404</v>
      </c>
      <c r="K6316" s="38">
        <f t="shared" si="882"/>
        <v>985855.47500000009</v>
      </c>
      <c r="L6316" s="38">
        <f t="shared" si="883"/>
        <v>1262119.9500000002</v>
      </c>
      <c r="M6316" s="39">
        <f t="shared" si="884"/>
        <v>513305.81804745598</v>
      </c>
      <c r="N6316" s="40">
        <f t="shared" si="885"/>
        <v>340756.04340748186</v>
      </c>
      <c r="O6316" s="41">
        <f t="shared" si="886"/>
        <v>0.66384605711984823</v>
      </c>
      <c r="P6316" s="42">
        <f t="shared" si="887"/>
        <v>31404</v>
      </c>
      <c r="Q6316" s="43" t="str">
        <f t="shared" si="888"/>
        <v>MEDIA GEO</v>
      </c>
    </row>
    <row r="6317" spans="2:17" s="44" customFormat="1" x14ac:dyDescent="0.3">
      <c r="B6317" s="92">
        <v>6266</v>
      </c>
      <c r="C6317" s="93">
        <v>72154500</v>
      </c>
      <c r="D6317" s="94" t="s">
        <v>1003</v>
      </c>
      <c r="E6317" s="78">
        <v>55672</v>
      </c>
      <c r="F6317" s="35">
        <f t="shared" si="889"/>
        <v>58511</v>
      </c>
      <c r="G6317" s="36">
        <v>2524531.4500000002</v>
      </c>
      <c r="H6317" s="36">
        <v>2530654</v>
      </c>
      <c r="I6317" s="37">
        <v>2775556</v>
      </c>
      <c r="J6317" s="38">
        <f t="shared" si="881"/>
        <v>58511</v>
      </c>
      <c r="K6317" s="38">
        <f t="shared" si="882"/>
        <v>1972313.1125</v>
      </c>
      <c r="L6317" s="38">
        <f t="shared" si="883"/>
        <v>2527592.7250000001</v>
      </c>
      <c r="M6317" s="39">
        <f t="shared" si="884"/>
        <v>1009253.5083516436</v>
      </c>
      <c r="N6317" s="40">
        <f t="shared" si="885"/>
        <v>672276.47481775505</v>
      </c>
      <c r="O6317" s="41">
        <f t="shared" si="886"/>
        <v>0.66611259634434761</v>
      </c>
      <c r="P6317" s="42">
        <f t="shared" si="887"/>
        <v>58511</v>
      </c>
      <c r="Q6317" s="43" t="str">
        <f t="shared" si="888"/>
        <v>MEDIA GEO</v>
      </c>
    </row>
    <row r="6318" spans="2:17" s="44" customFormat="1" x14ac:dyDescent="0.3">
      <c r="B6318" s="92">
        <v>6267</v>
      </c>
      <c r="C6318" s="93">
        <v>72154500</v>
      </c>
      <c r="D6318" s="94" t="s">
        <v>1004</v>
      </c>
      <c r="E6318" s="78">
        <v>29824</v>
      </c>
      <c r="F6318" s="35">
        <f t="shared" si="889"/>
        <v>31345</v>
      </c>
      <c r="G6318" s="36">
        <v>2514035.65</v>
      </c>
      <c r="H6318" s="36">
        <v>2564182.25</v>
      </c>
      <c r="I6318" s="37">
        <v>2775556</v>
      </c>
      <c r="J6318" s="38">
        <f t="shared" si="881"/>
        <v>31345</v>
      </c>
      <c r="K6318" s="38">
        <f t="shared" si="882"/>
        <v>1971279.7250000001</v>
      </c>
      <c r="L6318" s="38">
        <f t="shared" si="883"/>
        <v>2539108.9500000002</v>
      </c>
      <c r="M6318" s="39">
        <f t="shared" si="884"/>
        <v>865385.56644484063</v>
      </c>
      <c r="N6318" s="40">
        <f t="shared" si="885"/>
        <v>589755.74031781615</v>
      </c>
      <c r="O6318" s="41">
        <f t="shared" si="886"/>
        <v>0.68149477318028151</v>
      </c>
      <c r="P6318" s="42">
        <f t="shared" si="887"/>
        <v>31345</v>
      </c>
      <c r="Q6318" s="43" t="str">
        <f t="shared" si="888"/>
        <v>MEDIA GEO</v>
      </c>
    </row>
    <row r="6319" spans="2:17" s="44" customFormat="1" x14ac:dyDescent="0.3">
      <c r="B6319" s="92">
        <v>6268</v>
      </c>
      <c r="C6319" s="93">
        <v>72154500</v>
      </c>
      <c r="D6319" s="94" t="s">
        <v>1005</v>
      </c>
      <c r="E6319" s="78">
        <v>18318</v>
      </c>
      <c r="F6319" s="35">
        <f t="shared" si="889"/>
        <v>19252</v>
      </c>
      <c r="G6319" s="36">
        <v>1411685.1</v>
      </c>
      <c r="H6319" s="36">
        <v>1431802.05</v>
      </c>
      <c r="I6319" s="37">
        <v>1561250.25</v>
      </c>
      <c r="J6319" s="38">
        <f t="shared" si="881"/>
        <v>19252</v>
      </c>
      <c r="K6319" s="38">
        <f t="shared" si="882"/>
        <v>1105997.3500000001</v>
      </c>
      <c r="L6319" s="38">
        <f t="shared" si="883"/>
        <v>1421743.5750000002</v>
      </c>
      <c r="M6319" s="39">
        <f t="shared" si="884"/>
        <v>496469.18319857132</v>
      </c>
      <c r="N6319" s="40">
        <f t="shared" si="885"/>
        <v>337443.50633845275</v>
      </c>
      <c r="O6319" s="41">
        <f t="shared" si="886"/>
        <v>0.67968671119610347</v>
      </c>
      <c r="P6319" s="42">
        <f t="shared" si="887"/>
        <v>19252</v>
      </c>
      <c r="Q6319" s="43" t="str">
        <f t="shared" si="888"/>
        <v>MEDIA GEO</v>
      </c>
    </row>
    <row r="6320" spans="2:17" s="44" customFormat="1" x14ac:dyDescent="0.3">
      <c r="B6320" s="92">
        <v>6269</v>
      </c>
      <c r="C6320" s="93">
        <v>72154500</v>
      </c>
      <c r="D6320" s="94" t="s">
        <v>1006</v>
      </c>
      <c r="E6320" s="78">
        <v>18834</v>
      </c>
      <c r="F6320" s="35">
        <f t="shared" si="889"/>
        <v>19795</v>
      </c>
      <c r="G6320" s="36">
        <v>1403813.25</v>
      </c>
      <c r="H6320" s="36">
        <v>1439382.35</v>
      </c>
      <c r="I6320" s="37">
        <v>1561250.25</v>
      </c>
      <c r="J6320" s="38">
        <f t="shared" si="881"/>
        <v>19795</v>
      </c>
      <c r="K6320" s="38">
        <f t="shared" si="882"/>
        <v>1106060.2124999999</v>
      </c>
      <c r="L6320" s="38">
        <f t="shared" si="883"/>
        <v>1421597.8</v>
      </c>
      <c r="M6320" s="39">
        <f t="shared" si="884"/>
        <v>499894.52966310014</v>
      </c>
      <c r="N6320" s="40">
        <f t="shared" si="885"/>
        <v>339481.63306925009</v>
      </c>
      <c r="O6320" s="41">
        <f t="shared" si="886"/>
        <v>0.6791065173248465</v>
      </c>
      <c r="P6320" s="42">
        <f t="shared" si="887"/>
        <v>19795</v>
      </c>
      <c r="Q6320" s="43" t="str">
        <f t="shared" si="888"/>
        <v>MEDIA GEO</v>
      </c>
    </row>
    <row r="6321" spans="2:17" s="44" customFormat="1" x14ac:dyDescent="0.3">
      <c r="B6321" s="92">
        <v>6270</v>
      </c>
      <c r="C6321" s="93">
        <v>72154500</v>
      </c>
      <c r="D6321" s="94" t="s">
        <v>1008</v>
      </c>
      <c r="E6321" s="78">
        <v>27449</v>
      </c>
      <c r="F6321" s="35">
        <f t="shared" si="889"/>
        <v>28849</v>
      </c>
      <c r="G6321" s="36">
        <v>1100601.25</v>
      </c>
      <c r="H6321" s="36">
        <v>1126257.6499999999</v>
      </c>
      <c r="I6321" s="37">
        <v>1214305.75</v>
      </c>
      <c r="J6321" s="38">
        <f t="shared" si="881"/>
        <v>28849</v>
      </c>
      <c r="K6321" s="38">
        <f t="shared" si="882"/>
        <v>867503.41249999998</v>
      </c>
      <c r="L6321" s="38">
        <f t="shared" si="883"/>
        <v>1113429.45</v>
      </c>
      <c r="M6321" s="39">
        <f t="shared" si="884"/>
        <v>456490.39364936168</v>
      </c>
      <c r="N6321" s="40">
        <f t="shared" si="885"/>
        <v>302388.1293655294</v>
      </c>
      <c r="O6321" s="41">
        <f t="shared" si="886"/>
        <v>0.66241948039283183</v>
      </c>
      <c r="P6321" s="42">
        <f t="shared" si="887"/>
        <v>28849</v>
      </c>
      <c r="Q6321" s="43" t="str">
        <f t="shared" si="888"/>
        <v>MEDIA GEO</v>
      </c>
    </row>
    <row r="6322" spans="2:17" s="44" customFormat="1" x14ac:dyDescent="0.3">
      <c r="B6322" s="92">
        <v>6271</v>
      </c>
      <c r="C6322" s="93">
        <v>72154500</v>
      </c>
      <c r="D6322" s="94" t="s">
        <v>1009</v>
      </c>
      <c r="E6322" s="78">
        <v>23068</v>
      </c>
      <c r="F6322" s="35">
        <f t="shared" si="889"/>
        <v>24244</v>
      </c>
      <c r="G6322" s="36">
        <v>2795672.95</v>
      </c>
      <c r="H6322" s="36">
        <v>2871184.4</v>
      </c>
      <c r="I6322" s="37">
        <v>3122500.5</v>
      </c>
      <c r="J6322" s="38">
        <f t="shared" si="881"/>
        <v>24244</v>
      </c>
      <c r="K6322" s="38">
        <f t="shared" si="882"/>
        <v>2203400.4624999999</v>
      </c>
      <c r="L6322" s="38">
        <f t="shared" si="883"/>
        <v>2833428.6749999998</v>
      </c>
      <c r="M6322" s="39">
        <f t="shared" si="884"/>
        <v>882904.15471131646</v>
      </c>
      <c r="N6322" s="40">
        <f t="shared" si="885"/>
        <v>607164.41813106195</v>
      </c>
      <c r="O6322" s="41">
        <f t="shared" si="886"/>
        <v>0.6876900679322171</v>
      </c>
      <c r="P6322" s="42">
        <f t="shared" si="887"/>
        <v>24244</v>
      </c>
      <c r="Q6322" s="43" t="str">
        <f t="shared" si="888"/>
        <v>MEDIA GEO</v>
      </c>
    </row>
    <row r="6323" spans="2:17" s="44" customFormat="1" x14ac:dyDescent="0.3">
      <c r="B6323" s="92">
        <v>6272</v>
      </c>
      <c r="C6323" s="93">
        <v>72154500</v>
      </c>
      <c r="D6323" s="94" t="s">
        <v>1011</v>
      </c>
      <c r="E6323" s="78">
        <v>42141</v>
      </c>
      <c r="F6323" s="35">
        <f t="shared" si="889"/>
        <v>44290</v>
      </c>
      <c r="G6323" s="36">
        <v>2785468.7</v>
      </c>
      <c r="H6323" s="36">
        <v>2900339.4</v>
      </c>
      <c r="I6323" s="37">
        <v>3122500.5</v>
      </c>
      <c r="J6323" s="38">
        <f t="shared" si="881"/>
        <v>44290</v>
      </c>
      <c r="K6323" s="38">
        <f t="shared" si="882"/>
        <v>2213149.65</v>
      </c>
      <c r="L6323" s="38">
        <f t="shared" si="883"/>
        <v>2842904.05</v>
      </c>
      <c r="M6323" s="39">
        <f t="shared" si="884"/>
        <v>1028108.205842069</v>
      </c>
      <c r="N6323" s="40">
        <f t="shared" si="885"/>
        <v>695664.52480570972</v>
      </c>
      <c r="O6323" s="41">
        <f t="shared" si="886"/>
        <v>0.67664524108717505</v>
      </c>
      <c r="P6323" s="42">
        <f t="shared" si="887"/>
        <v>44290</v>
      </c>
      <c r="Q6323" s="43" t="str">
        <f t="shared" si="888"/>
        <v>MEDIA GEO</v>
      </c>
    </row>
    <row r="6324" spans="2:17" s="44" customFormat="1" x14ac:dyDescent="0.3">
      <c r="B6324" s="92">
        <v>6273</v>
      </c>
      <c r="C6324" s="93">
        <v>72154500</v>
      </c>
      <c r="D6324" s="94" t="s">
        <v>1941</v>
      </c>
      <c r="E6324" s="78">
        <v>100556</v>
      </c>
      <c r="F6324" s="35">
        <f t="shared" si="889"/>
        <v>105684</v>
      </c>
      <c r="G6324" s="36">
        <v>1882829.9</v>
      </c>
      <c r="H6324" s="36">
        <v>1891576.4</v>
      </c>
      <c r="I6324" s="37">
        <v>2081667</v>
      </c>
      <c r="J6324" s="38">
        <f t="shared" si="881"/>
        <v>105684</v>
      </c>
      <c r="K6324" s="38">
        <f t="shared" si="882"/>
        <v>1490439.325</v>
      </c>
      <c r="L6324" s="38">
        <f t="shared" si="883"/>
        <v>1887203.15</v>
      </c>
      <c r="M6324" s="39">
        <f t="shared" si="884"/>
        <v>940835.87327950355</v>
      </c>
      <c r="N6324" s="40">
        <f t="shared" si="885"/>
        <v>590541.55291658523</v>
      </c>
      <c r="O6324" s="41">
        <f t="shared" si="886"/>
        <v>0.62767754683727617</v>
      </c>
      <c r="P6324" s="42">
        <f t="shared" si="887"/>
        <v>105684</v>
      </c>
      <c r="Q6324" s="43" t="str">
        <f t="shared" si="888"/>
        <v>MEDIA GEO</v>
      </c>
    </row>
    <row r="6325" spans="2:17" s="44" customFormat="1" x14ac:dyDescent="0.3">
      <c r="B6325" s="92">
        <v>6274</v>
      </c>
      <c r="C6325" s="93">
        <v>72154500</v>
      </c>
      <c r="D6325" s="94" t="s">
        <v>1014</v>
      </c>
      <c r="E6325" s="78">
        <v>38275</v>
      </c>
      <c r="F6325" s="35">
        <f t="shared" si="889"/>
        <v>40227</v>
      </c>
      <c r="G6325" s="36">
        <v>2844653.35</v>
      </c>
      <c r="H6325" s="36">
        <v>2838239.25</v>
      </c>
      <c r="I6325" s="37">
        <v>3122500.5</v>
      </c>
      <c r="J6325" s="38">
        <f t="shared" si="881"/>
        <v>40227</v>
      </c>
      <c r="K6325" s="38">
        <f t="shared" si="882"/>
        <v>2211405.0249999999</v>
      </c>
      <c r="L6325" s="38">
        <f t="shared" si="883"/>
        <v>2841446.3</v>
      </c>
      <c r="M6325" s="39">
        <f t="shared" si="884"/>
        <v>1003516.7564409458</v>
      </c>
      <c r="N6325" s="40">
        <f t="shared" si="885"/>
        <v>681148.71902693051</v>
      </c>
      <c r="O6325" s="41">
        <f t="shared" si="886"/>
        <v>0.67876167951861621</v>
      </c>
      <c r="P6325" s="42">
        <f t="shared" si="887"/>
        <v>40227</v>
      </c>
      <c r="Q6325" s="43" t="str">
        <f t="shared" si="888"/>
        <v>MEDIA GEO</v>
      </c>
    </row>
    <row r="6326" spans="2:17" s="44" customFormat="1" x14ac:dyDescent="0.3">
      <c r="B6326" s="92">
        <v>6275</v>
      </c>
      <c r="C6326" s="93">
        <v>72154500</v>
      </c>
      <c r="D6326" s="94" t="s">
        <v>1015</v>
      </c>
      <c r="E6326" s="78">
        <v>41018</v>
      </c>
      <c r="F6326" s="35">
        <f t="shared" si="889"/>
        <v>43110</v>
      </c>
      <c r="G6326" s="36">
        <v>2790716.6</v>
      </c>
      <c r="H6326" s="36">
        <v>2898298.55</v>
      </c>
      <c r="I6326" s="37">
        <v>3122500.5</v>
      </c>
      <c r="J6326" s="38">
        <f t="shared" si="881"/>
        <v>43110</v>
      </c>
      <c r="K6326" s="38">
        <f t="shared" si="882"/>
        <v>2213656.4125000001</v>
      </c>
      <c r="L6326" s="38">
        <f t="shared" si="883"/>
        <v>2844507.5750000002</v>
      </c>
      <c r="M6326" s="39">
        <f t="shared" si="884"/>
        <v>1021491.7152775209</v>
      </c>
      <c r="N6326" s="40">
        <f t="shared" si="885"/>
        <v>691820.345461661</v>
      </c>
      <c r="O6326" s="41">
        <f t="shared" si="886"/>
        <v>0.67726476398656432</v>
      </c>
      <c r="P6326" s="42">
        <f t="shared" si="887"/>
        <v>43110</v>
      </c>
      <c r="Q6326" s="43" t="str">
        <f t="shared" si="888"/>
        <v>MEDIA GEO</v>
      </c>
    </row>
    <row r="6327" spans="2:17" s="44" customFormat="1" x14ac:dyDescent="0.3">
      <c r="B6327" s="92">
        <v>6276</v>
      </c>
      <c r="C6327" s="93">
        <v>72154500</v>
      </c>
      <c r="D6327" s="94" t="s">
        <v>1942</v>
      </c>
      <c r="E6327" s="78">
        <v>52634</v>
      </c>
      <c r="F6327" s="35">
        <f t="shared" si="889"/>
        <v>55318</v>
      </c>
      <c r="G6327" s="36">
        <v>3099759.6</v>
      </c>
      <c r="H6327" s="36">
        <v>3184309.1</v>
      </c>
      <c r="I6327" s="37">
        <v>3469445</v>
      </c>
      <c r="J6327" s="38">
        <f t="shared" si="881"/>
        <v>55318</v>
      </c>
      <c r="K6327" s="38">
        <f t="shared" si="882"/>
        <v>2452207.9249999998</v>
      </c>
      <c r="L6327" s="38">
        <f t="shared" si="883"/>
        <v>3142034.35</v>
      </c>
      <c r="M6327" s="39">
        <f t="shared" si="884"/>
        <v>1173187.5004133079</v>
      </c>
      <c r="N6327" s="40">
        <f t="shared" si="885"/>
        <v>790453.10422386811</v>
      </c>
      <c r="O6327" s="41">
        <f t="shared" si="886"/>
        <v>0.67376536482480043</v>
      </c>
      <c r="P6327" s="42">
        <f t="shared" si="887"/>
        <v>55318</v>
      </c>
      <c r="Q6327" s="43" t="str">
        <f t="shared" si="888"/>
        <v>MEDIA GEO</v>
      </c>
    </row>
    <row r="6328" spans="2:17" s="44" customFormat="1" x14ac:dyDescent="0.3">
      <c r="B6328" s="92">
        <v>6277</v>
      </c>
      <c r="C6328" s="93">
        <v>72154500</v>
      </c>
      <c r="D6328" s="94" t="s">
        <v>1018</v>
      </c>
      <c r="E6328" s="78">
        <v>17674</v>
      </c>
      <c r="F6328" s="35">
        <f t="shared" si="889"/>
        <v>18575</v>
      </c>
      <c r="G6328" s="36">
        <v>1265618.55</v>
      </c>
      <c r="H6328" s="36">
        <v>1273490.3999999999</v>
      </c>
      <c r="I6328" s="37">
        <v>1387778</v>
      </c>
      <c r="J6328" s="38">
        <f t="shared" si="881"/>
        <v>18575</v>
      </c>
      <c r="K6328" s="38">
        <f t="shared" si="882"/>
        <v>986365.48750000005</v>
      </c>
      <c r="L6328" s="38">
        <f t="shared" si="883"/>
        <v>1269554.4750000001</v>
      </c>
      <c r="M6328" s="39">
        <f t="shared" si="884"/>
        <v>451478.24896778812</v>
      </c>
      <c r="N6328" s="40">
        <f t="shared" si="885"/>
        <v>306108.8229428113</v>
      </c>
      <c r="O6328" s="41">
        <f t="shared" si="886"/>
        <v>0.67801455251203346</v>
      </c>
      <c r="P6328" s="42">
        <f t="shared" si="887"/>
        <v>18575</v>
      </c>
      <c r="Q6328" s="43" t="str">
        <f t="shared" si="888"/>
        <v>MEDIA GEO</v>
      </c>
    </row>
    <row r="6329" spans="2:17" s="44" customFormat="1" x14ac:dyDescent="0.3">
      <c r="B6329" s="92">
        <v>6278</v>
      </c>
      <c r="C6329" s="93">
        <v>72154500</v>
      </c>
      <c r="D6329" s="94" t="s">
        <v>1019</v>
      </c>
      <c r="E6329" s="78">
        <v>9260</v>
      </c>
      <c r="F6329" s="35">
        <f t="shared" si="889"/>
        <v>9732</v>
      </c>
      <c r="G6329" s="36">
        <v>465313.8</v>
      </c>
      <c r="H6329" s="36">
        <v>484847.65</v>
      </c>
      <c r="I6329" s="37">
        <v>520416.75</v>
      </c>
      <c r="J6329" s="38">
        <f t="shared" si="881"/>
        <v>9732</v>
      </c>
      <c r="K6329" s="38">
        <f t="shared" si="882"/>
        <v>370077.55</v>
      </c>
      <c r="L6329" s="38">
        <f t="shared" si="883"/>
        <v>475080.72499999998</v>
      </c>
      <c r="M6329" s="39">
        <f t="shared" si="884"/>
        <v>183855.29777873179</v>
      </c>
      <c r="N6329" s="40">
        <f t="shared" si="885"/>
        <v>123123.76462190576</v>
      </c>
      <c r="O6329" s="41">
        <f t="shared" si="886"/>
        <v>0.66967754592573181</v>
      </c>
      <c r="P6329" s="42">
        <f t="shared" si="887"/>
        <v>9732</v>
      </c>
      <c r="Q6329" s="43" t="str">
        <f t="shared" si="888"/>
        <v>MEDIA GEO</v>
      </c>
    </row>
    <row r="6330" spans="2:17" s="44" customFormat="1" x14ac:dyDescent="0.3">
      <c r="B6330" s="92">
        <v>6279</v>
      </c>
      <c r="C6330" s="93">
        <v>72154500</v>
      </c>
      <c r="D6330" s="94" t="s">
        <v>1020</v>
      </c>
      <c r="E6330" s="78">
        <v>4382</v>
      </c>
      <c r="F6330" s="35">
        <f t="shared" si="889"/>
        <v>4605</v>
      </c>
      <c r="G6330" s="36">
        <v>507588.55</v>
      </c>
      <c r="H6330" s="36">
        <v>513419.55</v>
      </c>
      <c r="I6330" s="37">
        <v>555111.19999999995</v>
      </c>
      <c r="J6330" s="38">
        <f t="shared" si="881"/>
        <v>4605</v>
      </c>
      <c r="K6330" s="38">
        <f t="shared" si="882"/>
        <v>395181.07499999995</v>
      </c>
      <c r="L6330" s="38">
        <f t="shared" si="883"/>
        <v>510504.05</v>
      </c>
      <c r="M6330" s="39">
        <f t="shared" si="884"/>
        <v>160656.55895664243</v>
      </c>
      <c r="N6330" s="40">
        <f t="shared" si="885"/>
        <v>110345.1155529742</v>
      </c>
      <c r="O6330" s="41">
        <f t="shared" si="886"/>
        <v>0.68683853475757461</v>
      </c>
      <c r="P6330" s="42">
        <f t="shared" si="887"/>
        <v>4605</v>
      </c>
      <c r="Q6330" s="43" t="str">
        <f t="shared" si="888"/>
        <v>MEDIA GEO</v>
      </c>
    </row>
    <row r="6331" spans="2:17" s="44" customFormat="1" x14ac:dyDescent="0.3">
      <c r="B6331" s="92">
        <v>6280</v>
      </c>
      <c r="C6331" s="93">
        <v>72154500</v>
      </c>
      <c r="D6331" s="94" t="s">
        <v>1021</v>
      </c>
      <c r="E6331" s="78">
        <v>71781</v>
      </c>
      <c r="F6331" s="35">
        <f t="shared" si="889"/>
        <v>75442</v>
      </c>
      <c r="G6331" s="36">
        <v>2509662.4</v>
      </c>
      <c r="H6331" s="36">
        <v>2570596.35</v>
      </c>
      <c r="I6331" s="37">
        <v>2775556</v>
      </c>
      <c r="J6331" s="38">
        <f t="shared" si="881"/>
        <v>75442</v>
      </c>
      <c r="K6331" s="38">
        <f t="shared" si="882"/>
        <v>1982814.1875</v>
      </c>
      <c r="L6331" s="38">
        <f t="shared" si="883"/>
        <v>2540129.375</v>
      </c>
      <c r="M6331" s="39">
        <f t="shared" si="884"/>
        <v>1078085.2258889794</v>
      </c>
      <c r="N6331" s="40">
        <f t="shared" si="885"/>
        <v>708975.82413685275</v>
      </c>
      <c r="O6331" s="41">
        <f t="shared" si="886"/>
        <v>0.6576250254725805</v>
      </c>
      <c r="P6331" s="42">
        <f t="shared" si="887"/>
        <v>75442</v>
      </c>
      <c r="Q6331" s="43" t="str">
        <f t="shared" si="888"/>
        <v>MEDIA GEO</v>
      </c>
    </row>
    <row r="6332" spans="2:17" s="44" customFormat="1" x14ac:dyDescent="0.3">
      <c r="B6332" s="92">
        <v>6281</v>
      </c>
      <c r="C6332" s="93">
        <v>72154500</v>
      </c>
      <c r="D6332" s="94" t="s">
        <v>1022</v>
      </c>
      <c r="E6332" s="78">
        <v>35955</v>
      </c>
      <c r="F6332" s="35">
        <f t="shared" si="889"/>
        <v>37789</v>
      </c>
      <c r="G6332" s="36">
        <v>1562124.9</v>
      </c>
      <c r="H6332" s="36">
        <v>1576993.95</v>
      </c>
      <c r="I6332" s="37">
        <v>1734722.5</v>
      </c>
      <c r="J6332" s="38">
        <f t="shared" si="881"/>
        <v>37789</v>
      </c>
      <c r="K6332" s="38">
        <f t="shared" si="882"/>
        <v>1227907.5874999999</v>
      </c>
      <c r="L6332" s="38">
        <f t="shared" si="883"/>
        <v>1569559.4249999998</v>
      </c>
      <c r="M6332" s="39">
        <f t="shared" si="884"/>
        <v>633921.23258213629</v>
      </c>
      <c r="N6332" s="40">
        <f t="shared" si="885"/>
        <v>421529.14414270472</v>
      </c>
      <c r="O6332" s="41">
        <f t="shared" si="886"/>
        <v>0.66495508034286854</v>
      </c>
      <c r="P6332" s="42">
        <f t="shared" si="887"/>
        <v>37789</v>
      </c>
      <c r="Q6332" s="43" t="str">
        <f t="shared" si="888"/>
        <v>MEDIA GEO</v>
      </c>
    </row>
    <row r="6333" spans="2:17" s="44" customFormat="1" x14ac:dyDescent="0.3">
      <c r="B6333" s="92">
        <v>6282</v>
      </c>
      <c r="C6333" s="93">
        <v>72154500</v>
      </c>
      <c r="D6333" s="94" t="s">
        <v>1023</v>
      </c>
      <c r="E6333" s="78">
        <v>26823</v>
      </c>
      <c r="F6333" s="35">
        <f t="shared" si="889"/>
        <v>28191</v>
      </c>
      <c r="G6333" s="36">
        <v>468229.3</v>
      </c>
      <c r="H6333" s="36">
        <v>479016.65</v>
      </c>
      <c r="I6333" s="37">
        <v>520416.75</v>
      </c>
      <c r="J6333" s="38">
        <f t="shared" si="881"/>
        <v>28191</v>
      </c>
      <c r="K6333" s="38">
        <f t="shared" si="882"/>
        <v>373963.42499999999</v>
      </c>
      <c r="L6333" s="38">
        <f t="shared" si="883"/>
        <v>473622.97499999998</v>
      </c>
      <c r="M6333" s="39">
        <f t="shared" si="884"/>
        <v>239506.73803695367</v>
      </c>
      <c r="N6333" s="40">
        <f t="shared" si="885"/>
        <v>149422.79133737</v>
      </c>
      <c r="O6333" s="41">
        <f t="shared" si="886"/>
        <v>0.62387719260873342</v>
      </c>
      <c r="P6333" s="42">
        <f t="shared" si="887"/>
        <v>28191</v>
      </c>
      <c r="Q6333" s="43" t="str">
        <f t="shared" si="888"/>
        <v>MEDIA GEO</v>
      </c>
    </row>
    <row r="6334" spans="2:17" s="44" customFormat="1" x14ac:dyDescent="0.3">
      <c r="B6334" s="92">
        <v>6283</v>
      </c>
      <c r="C6334" s="93">
        <v>72154500</v>
      </c>
      <c r="D6334" s="94" t="s">
        <v>1024</v>
      </c>
      <c r="E6334" s="78">
        <v>26566</v>
      </c>
      <c r="F6334" s="35">
        <f t="shared" si="889"/>
        <v>27921</v>
      </c>
      <c r="G6334" s="36">
        <v>626832.5</v>
      </c>
      <c r="H6334" s="36">
        <v>641701.55000000005</v>
      </c>
      <c r="I6334" s="37">
        <v>693889</v>
      </c>
      <c r="J6334" s="38">
        <f t="shared" si="881"/>
        <v>27921</v>
      </c>
      <c r="K6334" s="38">
        <f t="shared" si="882"/>
        <v>497586.01250000001</v>
      </c>
      <c r="L6334" s="38">
        <f t="shared" si="883"/>
        <v>634267.02500000002</v>
      </c>
      <c r="M6334" s="39">
        <f t="shared" si="884"/>
        <v>297116.24062576937</v>
      </c>
      <c r="N6334" s="40">
        <f t="shared" si="885"/>
        <v>190349.78010962592</v>
      </c>
      <c r="O6334" s="41">
        <f t="shared" si="886"/>
        <v>0.64065760831088203</v>
      </c>
      <c r="P6334" s="42">
        <f t="shared" si="887"/>
        <v>27921</v>
      </c>
      <c r="Q6334" s="43" t="str">
        <f t="shared" si="888"/>
        <v>MEDIA GEO</v>
      </c>
    </row>
    <row r="6335" spans="2:17" s="44" customFormat="1" x14ac:dyDescent="0.3">
      <c r="B6335" s="92">
        <v>6284</v>
      </c>
      <c r="C6335" s="93">
        <v>72154500</v>
      </c>
      <c r="D6335" s="94" t="s">
        <v>1025</v>
      </c>
      <c r="E6335" s="78">
        <v>36176</v>
      </c>
      <c r="F6335" s="35">
        <f t="shared" si="889"/>
        <v>38021</v>
      </c>
      <c r="G6335" s="36">
        <v>2209074.35</v>
      </c>
      <c r="H6335" s="36">
        <v>2239104</v>
      </c>
      <c r="I6335" s="37">
        <v>2428611.5</v>
      </c>
      <c r="J6335" s="38">
        <f t="shared" si="881"/>
        <v>38021</v>
      </c>
      <c r="K6335" s="38">
        <f t="shared" si="882"/>
        <v>1728702.7124999999</v>
      </c>
      <c r="L6335" s="38">
        <f t="shared" si="883"/>
        <v>2224089.1749999998</v>
      </c>
      <c r="M6335" s="39">
        <f t="shared" si="884"/>
        <v>822084.66167267459</v>
      </c>
      <c r="N6335" s="40">
        <f t="shared" si="885"/>
        <v>554416.73205070314</v>
      </c>
      <c r="O6335" s="41">
        <f t="shared" si="886"/>
        <v>0.67440345003231861</v>
      </c>
      <c r="P6335" s="42">
        <f t="shared" si="887"/>
        <v>38021</v>
      </c>
      <c r="Q6335" s="43" t="str">
        <f t="shared" si="888"/>
        <v>MEDIA GEO</v>
      </c>
    </row>
    <row r="6336" spans="2:17" s="44" customFormat="1" x14ac:dyDescent="0.3">
      <c r="B6336" s="92">
        <v>6285</v>
      </c>
      <c r="C6336" s="93">
        <v>72154500</v>
      </c>
      <c r="D6336" s="94" t="s">
        <v>1026</v>
      </c>
      <c r="E6336" s="78">
        <v>14360</v>
      </c>
      <c r="F6336" s="35">
        <f t="shared" si="889"/>
        <v>15092</v>
      </c>
      <c r="G6336" s="36">
        <v>556568.94999999995</v>
      </c>
      <c r="H6336" s="36">
        <v>572604.19999999995</v>
      </c>
      <c r="I6336" s="37">
        <v>624500.1</v>
      </c>
      <c r="J6336" s="38">
        <f t="shared" si="881"/>
        <v>15092</v>
      </c>
      <c r="K6336" s="38">
        <f t="shared" si="882"/>
        <v>442191.3125</v>
      </c>
      <c r="L6336" s="38">
        <f t="shared" si="883"/>
        <v>564586.57499999995</v>
      </c>
      <c r="M6336" s="39">
        <f t="shared" si="884"/>
        <v>234106.35495435237</v>
      </c>
      <c r="N6336" s="40">
        <f t="shared" si="885"/>
        <v>154866.53556542008</v>
      </c>
      <c r="O6336" s="41">
        <f t="shared" si="886"/>
        <v>0.66152213422662964</v>
      </c>
      <c r="P6336" s="42">
        <f t="shared" si="887"/>
        <v>15092</v>
      </c>
      <c r="Q6336" s="43" t="str">
        <f t="shared" si="888"/>
        <v>MEDIA GEO</v>
      </c>
    </row>
    <row r="6337" spans="2:17" s="44" customFormat="1" x14ac:dyDescent="0.3">
      <c r="B6337" s="92">
        <v>6286</v>
      </c>
      <c r="C6337" s="93">
        <v>72154500</v>
      </c>
      <c r="D6337" s="94" t="s">
        <v>1027</v>
      </c>
      <c r="E6337" s="78">
        <v>13255</v>
      </c>
      <c r="F6337" s="35">
        <f t="shared" si="889"/>
        <v>13931</v>
      </c>
      <c r="G6337" s="36">
        <v>816631.55</v>
      </c>
      <c r="H6337" s="36">
        <v>827418.9</v>
      </c>
      <c r="I6337" s="37">
        <v>902055.7</v>
      </c>
      <c r="J6337" s="38">
        <f t="shared" si="881"/>
        <v>13931</v>
      </c>
      <c r="K6337" s="38">
        <f t="shared" si="882"/>
        <v>640009.28750000009</v>
      </c>
      <c r="L6337" s="38">
        <f t="shared" si="883"/>
        <v>822025.22500000009</v>
      </c>
      <c r="M6337" s="39">
        <f t="shared" si="884"/>
        <v>303558.08869757911</v>
      </c>
      <c r="N6337" s="40">
        <f t="shared" si="885"/>
        <v>204797.27843337588</v>
      </c>
      <c r="O6337" s="41">
        <f t="shared" si="886"/>
        <v>0.67465597544134603</v>
      </c>
      <c r="P6337" s="42">
        <f t="shared" si="887"/>
        <v>13931</v>
      </c>
      <c r="Q6337" s="43" t="str">
        <f t="shared" si="888"/>
        <v>MEDIA GEO</v>
      </c>
    </row>
    <row r="6338" spans="2:17" s="44" customFormat="1" x14ac:dyDescent="0.3">
      <c r="B6338" s="92">
        <v>6287</v>
      </c>
      <c r="C6338" s="93">
        <v>72154500</v>
      </c>
      <c r="D6338" s="94" t="s">
        <v>1030</v>
      </c>
      <c r="E6338" s="78">
        <v>25461</v>
      </c>
      <c r="F6338" s="35">
        <f t="shared" si="889"/>
        <v>26760</v>
      </c>
      <c r="G6338" s="36">
        <v>622750.80000000005</v>
      </c>
      <c r="H6338" s="36">
        <v>637911.4</v>
      </c>
      <c r="I6338" s="37">
        <v>693889</v>
      </c>
      <c r="J6338" s="38">
        <f t="shared" si="881"/>
        <v>26760</v>
      </c>
      <c r="K6338" s="38">
        <f t="shared" si="882"/>
        <v>495327.80000000005</v>
      </c>
      <c r="L6338" s="38">
        <f t="shared" si="883"/>
        <v>630331.10000000009</v>
      </c>
      <c r="M6338" s="39">
        <f t="shared" si="884"/>
        <v>293064.14805672248</v>
      </c>
      <c r="N6338" s="40">
        <f t="shared" si="885"/>
        <v>188305.46894901482</v>
      </c>
      <c r="O6338" s="41">
        <f t="shared" si="886"/>
        <v>0.64254010665463024</v>
      </c>
      <c r="P6338" s="42">
        <f t="shared" si="887"/>
        <v>26760</v>
      </c>
      <c r="Q6338" s="43" t="str">
        <f t="shared" si="888"/>
        <v>MEDIA GEO</v>
      </c>
    </row>
    <row r="6339" spans="2:17" s="44" customFormat="1" x14ac:dyDescent="0.3">
      <c r="B6339" s="92">
        <v>6288</v>
      </c>
      <c r="C6339" s="93">
        <v>72154500</v>
      </c>
      <c r="D6339" s="94" t="s">
        <v>1031</v>
      </c>
      <c r="E6339" s="78">
        <v>22258</v>
      </c>
      <c r="F6339" s="35">
        <f t="shared" si="889"/>
        <v>23393</v>
      </c>
      <c r="G6339" s="36">
        <v>6268616.5499999998</v>
      </c>
      <c r="H6339" s="36">
        <v>6306226.5</v>
      </c>
      <c r="I6339" s="37">
        <v>6938890</v>
      </c>
      <c r="J6339" s="38">
        <f t="shared" si="881"/>
        <v>23393</v>
      </c>
      <c r="K6339" s="38">
        <f t="shared" si="882"/>
        <v>4884281.5125000002</v>
      </c>
      <c r="L6339" s="38">
        <f t="shared" si="883"/>
        <v>6287421.5250000004</v>
      </c>
      <c r="M6339" s="39">
        <f t="shared" si="884"/>
        <v>1591583.0246528569</v>
      </c>
      <c r="N6339" s="40">
        <f t="shared" si="885"/>
        <v>1108877.8006211342</v>
      </c>
      <c r="O6339" s="41">
        <f t="shared" si="886"/>
        <v>0.69671376450059441</v>
      </c>
      <c r="P6339" s="42">
        <f t="shared" si="887"/>
        <v>23393</v>
      </c>
      <c r="Q6339" s="43" t="str">
        <f t="shared" si="888"/>
        <v>MEDIA GEO</v>
      </c>
    </row>
    <row r="6340" spans="2:17" s="44" customFormat="1" x14ac:dyDescent="0.3">
      <c r="B6340" s="92">
        <v>6289</v>
      </c>
      <c r="C6340" s="93">
        <v>72154500</v>
      </c>
      <c r="D6340" s="94" t="s">
        <v>1032</v>
      </c>
      <c r="E6340" s="78">
        <v>14526</v>
      </c>
      <c r="F6340" s="35">
        <f t="shared" si="889"/>
        <v>15267</v>
      </c>
      <c r="G6340" s="36">
        <v>2183126.4</v>
      </c>
      <c r="H6340" s="36">
        <v>2233564.5499999998</v>
      </c>
      <c r="I6340" s="37">
        <v>2428611.5</v>
      </c>
      <c r="J6340" s="38">
        <f t="shared" si="881"/>
        <v>15267</v>
      </c>
      <c r="K6340" s="38">
        <f t="shared" si="882"/>
        <v>1715142.3624999998</v>
      </c>
      <c r="L6340" s="38">
        <f t="shared" si="883"/>
        <v>2208345.4749999996</v>
      </c>
      <c r="M6340" s="39">
        <f t="shared" si="884"/>
        <v>652074.60292298021</v>
      </c>
      <c r="N6340" s="40">
        <f t="shared" si="885"/>
        <v>450290.97433798958</v>
      </c>
      <c r="O6340" s="41">
        <f t="shared" si="886"/>
        <v>0.69055131471080422</v>
      </c>
      <c r="P6340" s="42">
        <f t="shared" si="887"/>
        <v>15267</v>
      </c>
      <c r="Q6340" s="43" t="str">
        <f t="shared" si="888"/>
        <v>MEDIA GEO</v>
      </c>
    </row>
    <row r="6341" spans="2:17" s="44" customFormat="1" x14ac:dyDescent="0.3">
      <c r="B6341" s="92">
        <v>6290</v>
      </c>
      <c r="C6341" s="93">
        <v>72154500</v>
      </c>
      <c r="D6341" s="94" t="s">
        <v>1034</v>
      </c>
      <c r="E6341" s="78">
        <v>20914</v>
      </c>
      <c r="F6341" s="35">
        <f t="shared" si="889"/>
        <v>21981</v>
      </c>
      <c r="G6341" s="36">
        <v>1586615.1</v>
      </c>
      <c r="H6341" s="36">
        <v>1587489.75</v>
      </c>
      <c r="I6341" s="37">
        <v>1734722.5</v>
      </c>
      <c r="J6341" s="38">
        <f t="shared" si="881"/>
        <v>21981</v>
      </c>
      <c r="K6341" s="38">
        <f t="shared" si="882"/>
        <v>1232702.0874999999</v>
      </c>
      <c r="L6341" s="38">
        <f t="shared" si="883"/>
        <v>1587052.425</v>
      </c>
      <c r="M6341" s="39">
        <f t="shared" si="884"/>
        <v>556692.01592098083</v>
      </c>
      <c r="N6341" s="40">
        <f t="shared" si="885"/>
        <v>378097.78533287352</v>
      </c>
      <c r="O6341" s="41">
        <f t="shared" si="886"/>
        <v>0.67918664992411582</v>
      </c>
      <c r="P6341" s="42">
        <f t="shared" si="887"/>
        <v>21981</v>
      </c>
      <c r="Q6341" s="43" t="str">
        <f t="shared" si="888"/>
        <v>MEDIA GEO</v>
      </c>
    </row>
    <row r="6342" spans="2:17" s="44" customFormat="1" x14ac:dyDescent="0.3">
      <c r="B6342" s="92">
        <v>6291</v>
      </c>
      <c r="C6342" s="93">
        <v>72154500</v>
      </c>
      <c r="D6342" s="94" t="s">
        <v>1035</v>
      </c>
      <c r="E6342" s="78">
        <v>20748</v>
      </c>
      <c r="F6342" s="35">
        <f t="shared" si="889"/>
        <v>21806</v>
      </c>
      <c r="G6342" s="36">
        <v>3095969.45</v>
      </c>
      <c r="H6342" s="36">
        <v>3183142.9</v>
      </c>
      <c r="I6342" s="37">
        <v>3469445</v>
      </c>
      <c r="J6342" s="38">
        <f t="shared" si="881"/>
        <v>21806</v>
      </c>
      <c r="K6342" s="38">
        <f t="shared" si="882"/>
        <v>2442590.8374999999</v>
      </c>
      <c r="L6342" s="38">
        <f t="shared" si="883"/>
        <v>3139556.1749999998</v>
      </c>
      <c r="M6342" s="39">
        <f t="shared" si="884"/>
        <v>929227.82150134211</v>
      </c>
      <c r="N6342" s="40">
        <f t="shared" si="885"/>
        <v>641644.12338024785</v>
      </c>
      <c r="O6342" s="41">
        <f t="shared" si="886"/>
        <v>0.69051325039273059</v>
      </c>
      <c r="P6342" s="42">
        <f t="shared" si="887"/>
        <v>21806</v>
      </c>
      <c r="Q6342" s="43" t="str">
        <f t="shared" si="888"/>
        <v>MEDIA GEO</v>
      </c>
    </row>
    <row r="6343" spans="2:17" s="44" customFormat="1" x14ac:dyDescent="0.3">
      <c r="B6343" s="92">
        <v>6292</v>
      </c>
      <c r="C6343" s="93">
        <v>72154500</v>
      </c>
      <c r="D6343" s="94" t="s">
        <v>1036</v>
      </c>
      <c r="E6343" s="78">
        <v>16495</v>
      </c>
      <c r="F6343" s="35">
        <f t="shared" si="889"/>
        <v>17336</v>
      </c>
      <c r="G6343" s="36">
        <v>618669.1</v>
      </c>
      <c r="H6343" s="36">
        <v>637036.75</v>
      </c>
      <c r="I6343" s="37">
        <v>693889</v>
      </c>
      <c r="J6343" s="38">
        <f t="shared" si="881"/>
        <v>17336</v>
      </c>
      <c r="K6343" s="38">
        <f t="shared" si="882"/>
        <v>491732.71250000002</v>
      </c>
      <c r="L6343" s="38">
        <f t="shared" si="883"/>
        <v>627852.92500000005</v>
      </c>
      <c r="M6343" s="39">
        <f t="shared" si="884"/>
        <v>262400.98041886097</v>
      </c>
      <c r="N6343" s="40">
        <f t="shared" si="885"/>
        <v>173287.10948552508</v>
      </c>
      <c r="O6343" s="41">
        <f t="shared" si="886"/>
        <v>0.66039048028293679</v>
      </c>
      <c r="P6343" s="42">
        <f t="shared" si="887"/>
        <v>17336</v>
      </c>
      <c r="Q6343" s="43" t="str">
        <f t="shared" si="888"/>
        <v>MEDIA GEO</v>
      </c>
    </row>
    <row r="6344" spans="2:17" s="44" customFormat="1" x14ac:dyDescent="0.3">
      <c r="B6344" s="92">
        <v>6293</v>
      </c>
      <c r="C6344" s="93">
        <v>72154500</v>
      </c>
      <c r="D6344" s="94" t="s">
        <v>1038</v>
      </c>
      <c r="E6344" s="78">
        <v>27155</v>
      </c>
      <c r="F6344" s="35">
        <f t="shared" si="889"/>
        <v>28540</v>
      </c>
      <c r="G6344" s="100">
        <v>1553378.4</v>
      </c>
      <c r="H6344" s="100">
        <v>1612854.6</v>
      </c>
      <c r="I6344" s="100">
        <v>1734722.5</v>
      </c>
      <c r="J6344" s="38">
        <f t="shared" si="881"/>
        <v>28540</v>
      </c>
      <c r="K6344" s="38">
        <f t="shared" si="882"/>
        <v>1232373.875</v>
      </c>
      <c r="L6344" s="38">
        <f t="shared" si="883"/>
        <v>1583116.5</v>
      </c>
      <c r="M6344" s="39">
        <f t="shared" si="884"/>
        <v>593456.80596712918</v>
      </c>
      <c r="N6344" s="40">
        <f t="shared" si="885"/>
        <v>399456.50430560217</v>
      </c>
      <c r="O6344" s="41">
        <f t="shared" si="886"/>
        <v>0.67310122706340236</v>
      </c>
      <c r="P6344" s="42">
        <f t="shared" si="887"/>
        <v>28540</v>
      </c>
      <c r="Q6344" s="43" t="str">
        <f t="shared" si="888"/>
        <v>MEDIA GEO</v>
      </c>
    </row>
    <row r="6345" spans="2:17" s="44" customFormat="1" x14ac:dyDescent="0.3">
      <c r="B6345" s="92">
        <v>6294</v>
      </c>
      <c r="C6345" s="93">
        <v>72154500</v>
      </c>
      <c r="D6345" s="94" t="s">
        <v>1039</v>
      </c>
      <c r="E6345" s="78">
        <v>13826</v>
      </c>
      <c r="F6345" s="35">
        <f t="shared" si="889"/>
        <v>14531</v>
      </c>
      <c r="G6345" s="36">
        <v>633246.6</v>
      </c>
      <c r="H6345" s="36">
        <v>638786.05000000005</v>
      </c>
      <c r="I6345" s="37">
        <v>693889</v>
      </c>
      <c r="J6345" s="38">
        <f t="shared" ref="J6345:J6408" si="890">MIN(F6345:I6345)</f>
        <v>14531</v>
      </c>
      <c r="K6345" s="38">
        <f t="shared" ref="K6345:K6408" si="891">AVERAGE(F6345:I6345)</f>
        <v>495113.16249999998</v>
      </c>
      <c r="L6345" s="38">
        <f t="shared" ref="L6345:L6408" si="892">MEDIAN(F6345:I6345)</f>
        <v>636016.32499999995</v>
      </c>
      <c r="M6345" s="39">
        <f t="shared" ref="M6345:M6408" si="893">GEOMEAN(F6345:I6345)</f>
        <v>252713.50364650734</v>
      </c>
      <c r="N6345" s="40">
        <f t="shared" ref="N6345:N6408" si="894">STDEVA(J6345,M6345)</f>
        <v>168420.46348843494</v>
      </c>
      <c r="O6345" s="41">
        <f t="shared" ref="O6345:O6408" si="895">N6345/M6345</f>
        <v>0.66644821530399689</v>
      </c>
      <c r="P6345" s="42">
        <f t="shared" ref="P6345:P6408" si="896">ROUND(IF(O6345&lt;=P6340,J6345,M6345),0)</f>
        <v>14531</v>
      </c>
      <c r="Q6345" s="43" t="str">
        <f t="shared" ref="Q6345:Q6408" si="897">IF(O6345&lt;=35%,"MENOR VALOR","MEDIA GEO")</f>
        <v>MEDIA GEO</v>
      </c>
    </row>
    <row r="6346" spans="2:17" s="44" customFormat="1" x14ac:dyDescent="0.3">
      <c r="B6346" s="92">
        <v>6295</v>
      </c>
      <c r="C6346" s="93">
        <v>72154500</v>
      </c>
      <c r="D6346" s="94" t="s">
        <v>1043</v>
      </c>
      <c r="E6346" s="78">
        <v>17453</v>
      </c>
      <c r="F6346" s="35">
        <f t="shared" si="889"/>
        <v>18343</v>
      </c>
      <c r="G6346" s="36">
        <v>635579</v>
      </c>
      <c r="H6346" s="36">
        <v>638202.94999999995</v>
      </c>
      <c r="I6346" s="37">
        <v>693889</v>
      </c>
      <c r="J6346" s="38">
        <f t="shared" si="890"/>
        <v>18343</v>
      </c>
      <c r="K6346" s="38">
        <f t="shared" si="891"/>
        <v>496503.48749999999</v>
      </c>
      <c r="L6346" s="38">
        <f t="shared" si="892"/>
        <v>636890.97499999998</v>
      </c>
      <c r="M6346" s="39">
        <f t="shared" si="893"/>
        <v>268053.92999480636</v>
      </c>
      <c r="N6346" s="40">
        <f t="shared" si="894"/>
        <v>176572.29193572685</v>
      </c>
      <c r="O6346" s="41">
        <f t="shared" si="895"/>
        <v>0.65871928062814822</v>
      </c>
      <c r="P6346" s="42">
        <f t="shared" si="896"/>
        <v>18343</v>
      </c>
      <c r="Q6346" s="43" t="str">
        <f t="shared" si="897"/>
        <v>MEDIA GEO</v>
      </c>
    </row>
    <row r="6347" spans="2:17" s="44" customFormat="1" x14ac:dyDescent="0.3">
      <c r="B6347" s="92">
        <v>6296</v>
      </c>
      <c r="C6347" s="93">
        <v>72154500</v>
      </c>
      <c r="D6347" s="94" t="s">
        <v>1044</v>
      </c>
      <c r="E6347" s="78">
        <v>17398</v>
      </c>
      <c r="F6347" s="35">
        <f t="shared" si="889"/>
        <v>18285</v>
      </c>
      <c r="G6347" s="36">
        <v>634995.9</v>
      </c>
      <c r="H6347" s="36">
        <v>637328.30000000005</v>
      </c>
      <c r="I6347" s="37">
        <v>693889</v>
      </c>
      <c r="J6347" s="38">
        <f t="shared" si="890"/>
        <v>18285</v>
      </c>
      <c r="K6347" s="38">
        <f t="shared" si="891"/>
        <v>496124.55000000005</v>
      </c>
      <c r="L6347" s="38">
        <f t="shared" si="892"/>
        <v>636162.10000000009</v>
      </c>
      <c r="M6347" s="39">
        <f t="shared" si="893"/>
        <v>267688.53629071882</v>
      </c>
      <c r="N6347" s="40">
        <f t="shared" si="894"/>
        <v>176354.93176307247</v>
      </c>
      <c r="O6347" s="41">
        <f t="shared" si="895"/>
        <v>0.65880644052513715</v>
      </c>
      <c r="P6347" s="42">
        <f t="shared" si="896"/>
        <v>18285</v>
      </c>
      <c r="Q6347" s="43" t="str">
        <f t="shared" si="897"/>
        <v>MEDIA GEO</v>
      </c>
    </row>
    <row r="6348" spans="2:17" s="44" customFormat="1" x14ac:dyDescent="0.3">
      <c r="B6348" s="92">
        <v>6297</v>
      </c>
      <c r="C6348" s="93">
        <v>72154500</v>
      </c>
      <c r="D6348" s="94" t="s">
        <v>1045</v>
      </c>
      <c r="E6348" s="78">
        <v>16716</v>
      </c>
      <c r="F6348" s="35">
        <f t="shared" si="889"/>
        <v>17569</v>
      </c>
      <c r="G6348" s="36">
        <v>758030</v>
      </c>
      <c r="H6348" s="36">
        <v>764444.1</v>
      </c>
      <c r="I6348" s="37">
        <v>832666.8</v>
      </c>
      <c r="J6348" s="38">
        <f t="shared" si="890"/>
        <v>17569</v>
      </c>
      <c r="K6348" s="38">
        <f t="shared" si="891"/>
        <v>593177.47500000009</v>
      </c>
      <c r="L6348" s="38">
        <f t="shared" si="892"/>
        <v>761237.05</v>
      </c>
      <c r="M6348" s="39">
        <f t="shared" si="893"/>
        <v>303432.85587082687</v>
      </c>
      <c r="N6348" s="40">
        <f t="shared" si="894"/>
        <v>202136.27098239554</v>
      </c>
      <c r="O6348" s="41">
        <f t="shared" si="895"/>
        <v>0.66616474475804999</v>
      </c>
      <c r="P6348" s="42">
        <f t="shared" si="896"/>
        <v>17569</v>
      </c>
      <c r="Q6348" s="43" t="str">
        <f t="shared" si="897"/>
        <v>MEDIA GEO</v>
      </c>
    </row>
    <row r="6349" spans="2:17" s="44" customFormat="1" x14ac:dyDescent="0.3">
      <c r="B6349" s="92">
        <v>6298</v>
      </c>
      <c r="C6349" s="93">
        <v>72154500</v>
      </c>
      <c r="D6349" s="94" t="s">
        <v>1046</v>
      </c>
      <c r="E6349" s="78">
        <v>16901</v>
      </c>
      <c r="F6349" s="35">
        <f t="shared" si="889"/>
        <v>17763</v>
      </c>
      <c r="G6349" s="36">
        <v>562399.94999999995</v>
      </c>
      <c r="H6349" s="36">
        <v>577560.55000000005</v>
      </c>
      <c r="I6349" s="37">
        <v>624500.1</v>
      </c>
      <c r="J6349" s="38">
        <f t="shared" si="890"/>
        <v>17763</v>
      </c>
      <c r="K6349" s="38">
        <f t="shared" si="891"/>
        <v>445555.9</v>
      </c>
      <c r="L6349" s="38">
        <f t="shared" si="892"/>
        <v>569980.25</v>
      </c>
      <c r="M6349" s="39">
        <f t="shared" si="893"/>
        <v>245003.8481661409</v>
      </c>
      <c r="N6349" s="40">
        <f t="shared" si="894"/>
        <v>160683.54470086086</v>
      </c>
      <c r="O6349" s="41">
        <f t="shared" si="895"/>
        <v>0.65584090169840459</v>
      </c>
      <c r="P6349" s="42">
        <f t="shared" si="896"/>
        <v>17763</v>
      </c>
      <c r="Q6349" s="43" t="str">
        <f t="shared" si="897"/>
        <v>MEDIA GEO</v>
      </c>
    </row>
    <row r="6350" spans="2:17" s="44" customFormat="1" x14ac:dyDescent="0.3">
      <c r="B6350" s="92">
        <v>6299</v>
      </c>
      <c r="C6350" s="93">
        <v>72154500</v>
      </c>
      <c r="D6350" s="94" t="s">
        <v>1047</v>
      </c>
      <c r="E6350" s="78">
        <v>16275</v>
      </c>
      <c r="F6350" s="35">
        <f t="shared" si="889"/>
        <v>17105</v>
      </c>
      <c r="G6350" s="36">
        <v>812549.85</v>
      </c>
      <c r="H6350" s="36">
        <v>823045.65</v>
      </c>
      <c r="I6350" s="37">
        <v>902055.7</v>
      </c>
      <c r="J6350" s="38">
        <f t="shared" si="890"/>
        <v>17105</v>
      </c>
      <c r="K6350" s="38">
        <f t="shared" si="891"/>
        <v>638689.05000000005</v>
      </c>
      <c r="L6350" s="38">
        <f t="shared" si="892"/>
        <v>817797.75</v>
      </c>
      <c r="M6350" s="39">
        <f t="shared" si="893"/>
        <v>318718.73498459707</v>
      </c>
      <c r="N6350" s="40">
        <f t="shared" si="894"/>
        <v>213273.11730661083</v>
      </c>
      <c r="O6350" s="41">
        <f t="shared" si="895"/>
        <v>0.66915776795147552</v>
      </c>
      <c r="P6350" s="42">
        <f t="shared" si="896"/>
        <v>17105</v>
      </c>
      <c r="Q6350" s="43" t="str">
        <f t="shared" si="897"/>
        <v>MEDIA GEO</v>
      </c>
    </row>
    <row r="6351" spans="2:17" s="44" customFormat="1" x14ac:dyDescent="0.3">
      <c r="B6351" s="92">
        <v>6300</v>
      </c>
      <c r="C6351" s="93">
        <v>72154500</v>
      </c>
      <c r="D6351" s="94" t="s">
        <v>1048</v>
      </c>
      <c r="E6351" s="78">
        <v>37906</v>
      </c>
      <c r="F6351" s="35">
        <f t="shared" si="889"/>
        <v>39839</v>
      </c>
      <c r="G6351" s="36">
        <v>3129789.25</v>
      </c>
      <c r="H6351" s="36">
        <v>3171480.9</v>
      </c>
      <c r="I6351" s="37">
        <v>3469445</v>
      </c>
      <c r="J6351" s="38">
        <f t="shared" si="890"/>
        <v>39839</v>
      </c>
      <c r="K6351" s="38">
        <f t="shared" si="891"/>
        <v>2452638.5375000001</v>
      </c>
      <c r="L6351" s="38">
        <f t="shared" si="892"/>
        <v>3150635.0750000002</v>
      </c>
      <c r="M6351" s="39">
        <f t="shared" si="893"/>
        <v>1082271.9623667074</v>
      </c>
      <c r="N6351" s="40">
        <f t="shared" si="894"/>
        <v>737111.41662187991</v>
      </c>
      <c r="O6351" s="41">
        <f t="shared" si="895"/>
        <v>0.68107780876995838</v>
      </c>
      <c r="P6351" s="42">
        <f t="shared" si="896"/>
        <v>39839</v>
      </c>
      <c r="Q6351" s="43" t="str">
        <f t="shared" si="897"/>
        <v>MEDIA GEO</v>
      </c>
    </row>
    <row r="6352" spans="2:17" s="44" customFormat="1" x14ac:dyDescent="0.3">
      <c r="B6352" s="92">
        <v>6301</v>
      </c>
      <c r="C6352" s="93">
        <v>72154500</v>
      </c>
      <c r="D6352" s="94" t="s">
        <v>1532</v>
      </c>
      <c r="E6352" s="78">
        <v>11470</v>
      </c>
      <c r="F6352" s="35">
        <f t="shared" si="889"/>
        <v>12055</v>
      </c>
      <c r="G6352" s="36">
        <v>620126.85</v>
      </c>
      <c r="H6352" s="36">
        <v>640535.35</v>
      </c>
      <c r="I6352" s="37">
        <v>693889</v>
      </c>
      <c r="J6352" s="38">
        <f t="shared" si="890"/>
        <v>12055</v>
      </c>
      <c r="K6352" s="38">
        <f t="shared" si="891"/>
        <v>491651.55</v>
      </c>
      <c r="L6352" s="38">
        <f t="shared" si="892"/>
        <v>630331.1</v>
      </c>
      <c r="M6352" s="39">
        <f t="shared" si="893"/>
        <v>240087.86739524064</v>
      </c>
      <c r="N6352" s="40">
        <f t="shared" si="894"/>
        <v>161243.58686858742</v>
      </c>
      <c r="O6352" s="41">
        <f t="shared" si="895"/>
        <v>0.67160239548107969</v>
      </c>
      <c r="P6352" s="42">
        <f t="shared" si="896"/>
        <v>12055</v>
      </c>
      <c r="Q6352" s="43" t="str">
        <f t="shared" si="897"/>
        <v>MEDIA GEO</v>
      </c>
    </row>
    <row r="6353" spans="2:17" s="44" customFormat="1" x14ac:dyDescent="0.3">
      <c r="B6353" s="92">
        <v>6302</v>
      </c>
      <c r="C6353" s="93">
        <v>72154500</v>
      </c>
      <c r="D6353" s="94" t="s">
        <v>1976</v>
      </c>
      <c r="E6353" s="78">
        <v>10991</v>
      </c>
      <c r="F6353" s="35">
        <f t="shared" si="889"/>
        <v>11552</v>
      </c>
      <c r="G6353" s="36">
        <v>932668.45</v>
      </c>
      <c r="H6353" s="36">
        <v>956284</v>
      </c>
      <c r="I6353" s="37">
        <v>1040833.5</v>
      </c>
      <c r="J6353" s="38">
        <f t="shared" si="890"/>
        <v>11552</v>
      </c>
      <c r="K6353" s="38">
        <f t="shared" si="891"/>
        <v>735334.48750000005</v>
      </c>
      <c r="L6353" s="38">
        <f t="shared" si="892"/>
        <v>944476.22499999998</v>
      </c>
      <c r="M6353" s="39">
        <f t="shared" si="893"/>
        <v>321801.56685419427</v>
      </c>
      <c r="N6353" s="40">
        <f t="shared" si="894"/>
        <v>219379.5725827899</v>
      </c>
      <c r="O6353" s="41">
        <f t="shared" si="895"/>
        <v>0.68172313369185378</v>
      </c>
      <c r="P6353" s="42">
        <f t="shared" si="896"/>
        <v>11552</v>
      </c>
      <c r="Q6353" s="43" t="str">
        <f t="shared" si="897"/>
        <v>MEDIA GEO</v>
      </c>
    </row>
    <row r="6354" spans="2:17" s="44" customFormat="1" x14ac:dyDescent="0.3">
      <c r="B6354" s="92">
        <v>6303</v>
      </c>
      <c r="C6354" s="93">
        <v>72154500</v>
      </c>
      <c r="D6354" s="94" t="s">
        <v>1943</v>
      </c>
      <c r="E6354" s="78">
        <v>2743</v>
      </c>
      <c r="F6354" s="35">
        <f t="shared" si="889"/>
        <v>2883</v>
      </c>
      <c r="G6354" s="36">
        <v>559192.9</v>
      </c>
      <c r="H6354" s="36">
        <v>579601.4</v>
      </c>
      <c r="I6354" s="37">
        <v>624500.1</v>
      </c>
      <c r="J6354" s="38">
        <f t="shared" si="890"/>
        <v>2883</v>
      </c>
      <c r="K6354" s="38">
        <f t="shared" si="891"/>
        <v>441544.35</v>
      </c>
      <c r="L6354" s="38">
        <f t="shared" si="892"/>
        <v>569397.15</v>
      </c>
      <c r="M6354" s="39">
        <f t="shared" si="893"/>
        <v>155423.63334467131</v>
      </c>
      <c r="N6354" s="40">
        <f t="shared" si="894"/>
        <v>107862.51624450786</v>
      </c>
      <c r="O6354" s="41">
        <f t="shared" si="895"/>
        <v>0.69399044355956641</v>
      </c>
      <c r="P6354" s="42">
        <f t="shared" si="896"/>
        <v>2883</v>
      </c>
      <c r="Q6354" s="43" t="str">
        <f t="shared" si="897"/>
        <v>MEDIA GEO</v>
      </c>
    </row>
    <row r="6355" spans="2:17" s="44" customFormat="1" x14ac:dyDescent="0.3">
      <c r="B6355" s="92">
        <v>6304</v>
      </c>
      <c r="C6355" s="93">
        <v>72154500</v>
      </c>
      <c r="D6355" s="94" t="s">
        <v>1049</v>
      </c>
      <c r="E6355" s="78">
        <v>9205</v>
      </c>
      <c r="F6355" s="35">
        <f t="shared" si="889"/>
        <v>9674</v>
      </c>
      <c r="G6355" s="36">
        <v>2525989.2000000002</v>
      </c>
      <c r="H6355" s="36">
        <v>2585465.4</v>
      </c>
      <c r="I6355" s="37">
        <v>2775556</v>
      </c>
      <c r="J6355" s="38">
        <f t="shared" si="890"/>
        <v>9674</v>
      </c>
      <c r="K6355" s="38">
        <f t="shared" si="891"/>
        <v>1974171.15</v>
      </c>
      <c r="L6355" s="38">
        <f t="shared" si="892"/>
        <v>2555727.2999999998</v>
      </c>
      <c r="M6355" s="39">
        <f t="shared" si="893"/>
        <v>647115.1600171281</v>
      </c>
      <c r="N6355" s="40">
        <f t="shared" si="894"/>
        <v>450738.96685553039</v>
      </c>
      <c r="O6355" s="41">
        <f t="shared" si="895"/>
        <v>0.69653594090362536</v>
      </c>
      <c r="P6355" s="42">
        <f t="shared" si="896"/>
        <v>9674</v>
      </c>
      <c r="Q6355" s="43" t="str">
        <f t="shared" si="897"/>
        <v>MEDIA GEO</v>
      </c>
    </row>
    <row r="6356" spans="2:17" s="44" customFormat="1" x14ac:dyDescent="0.3">
      <c r="B6356" s="92">
        <v>6305</v>
      </c>
      <c r="C6356" s="93">
        <v>72154500</v>
      </c>
      <c r="D6356" s="94" t="s">
        <v>1050</v>
      </c>
      <c r="E6356" s="78">
        <v>24798</v>
      </c>
      <c r="F6356" s="35">
        <f t="shared" si="889"/>
        <v>26063</v>
      </c>
      <c r="G6356" s="36">
        <v>3145532.95</v>
      </c>
      <c r="H6356" s="36">
        <v>3151655.5</v>
      </c>
      <c r="I6356" s="37">
        <v>3469445</v>
      </c>
      <c r="J6356" s="38">
        <f t="shared" si="890"/>
        <v>26063</v>
      </c>
      <c r="K6356" s="38">
        <f t="shared" si="891"/>
        <v>2448174.1124999998</v>
      </c>
      <c r="L6356" s="38">
        <f t="shared" si="892"/>
        <v>3148594.2250000001</v>
      </c>
      <c r="M6356" s="39">
        <f t="shared" si="893"/>
        <v>973036.98361201945</v>
      </c>
      <c r="N6356" s="40">
        <f t="shared" si="894"/>
        <v>669611.72541929747</v>
      </c>
      <c r="O6356" s="41">
        <f t="shared" si="895"/>
        <v>0.68816677751921174</v>
      </c>
      <c r="P6356" s="42">
        <f t="shared" si="896"/>
        <v>26063</v>
      </c>
      <c r="Q6356" s="43" t="str">
        <f t="shared" si="897"/>
        <v>MEDIA GEO</v>
      </c>
    </row>
    <row r="6357" spans="2:17" s="44" customFormat="1" x14ac:dyDescent="0.3">
      <c r="B6357" s="92">
        <v>6306</v>
      </c>
      <c r="C6357" s="93">
        <v>72154500</v>
      </c>
      <c r="D6357" s="94" t="s">
        <v>1051</v>
      </c>
      <c r="E6357" s="78">
        <v>9444</v>
      </c>
      <c r="F6357" s="35">
        <f t="shared" si="889"/>
        <v>9926</v>
      </c>
      <c r="G6357" s="36">
        <v>1423638.65</v>
      </c>
      <c r="H6357" s="36">
        <v>1449295.05</v>
      </c>
      <c r="I6357" s="37">
        <v>1561250.25</v>
      </c>
      <c r="J6357" s="38">
        <f t="shared" si="890"/>
        <v>9926</v>
      </c>
      <c r="K6357" s="38">
        <f t="shared" si="891"/>
        <v>1111027.4875</v>
      </c>
      <c r="L6357" s="38">
        <f t="shared" si="892"/>
        <v>1436466.85</v>
      </c>
      <c r="M6357" s="39">
        <f t="shared" si="893"/>
        <v>422864.1256827481</v>
      </c>
      <c r="N6357" s="40">
        <f t="shared" si="894"/>
        <v>291991.348880734</v>
      </c>
      <c r="O6357" s="41">
        <f t="shared" si="895"/>
        <v>0.69050867913964209</v>
      </c>
      <c r="P6357" s="42">
        <f t="shared" si="896"/>
        <v>9926</v>
      </c>
      <c r="Q6357" s="43" t="str">
        <f t="shared" si="897"/>
        <v>MEDIA GEO</v>
      </c>
    </row>
    <row r="6358" spans="2:17" s="44" customFormat="1" x14ac:dyDescent="0.3">
      <c r="B6358" s="92">
        <v>6307</v>
      </c>
      <c r="C6358" s="93">
        <v>72154500</v>
      </c>
      <c r="D6358" s="94" t="s">
        <v>1052</v>
      </c>
      <c r="E6358" s="78">
        <v>34979</v>
      </c>
      <c r="F6358" s="35">
        <f t="shared" si="889"/>
        <v>36763</v>
      </c>
      <c r="G6358" s="36">
        <v>1557460.1</v>
      </c>
      <c r="H6358" s="36">
        <v>1609064.45</v>
      </c>
      <c r="I6358" s="37">
        <v>1734722.5</v>
      </c>
      <c r="J6358" s="38">
        <f t="shared" si="890"/>
        <v>36763</v>
      </c>
      <c r="K6358" s="38">
        <f t="shared" si="891"/>
        <v>1234502.5125</v>
      </c>
      <c r="L6358" s="38">
        <f t="shared" si="892"/>
        <v>1583262.2749999999</v>
      </c>
      <c r="M6358" s="39">
        <f t="shared" si="893"/>
        <v>632277.65112748358</v>
      </c>
      <c r="N6358" s="40">
        <f t="shared" si="894"/>
        <v>421092.44810818473</v>
      </c>
      <c r="O6358" s="41">
        <f t="shared" si="895"/>
        <v>0.6659929342074461</v>
      </c>
      <c r="P6358" s="42">
        <f t="shared" si="896"/>
        <v>36763</v>
      </c>
      <c r="Q6358" s="43" t="str">
        <f t="shared" si="897"/>
        <v>MEDIA GEO</v>
      </c>
    </row>
    <row r="6359" spans="2:17" s="44" customFormat="1" x14ac:dyDescent="0.3">
      <c r="B6359" s="92">
        <v>6308</v>
      </c>
      <c r="C6359" s="93">
        <v>72154500</v>
      </c>
      <c r="D6359" s="94" t="s">
        <v>1944</v>
      </c>
      <c r="E6359" s="78">
        <v>23473</v>
      </c>
      <c r="F6359" s="35">
        <f t="shared" si="889"/>
        <v>24670</v>
      </c>
      <c r="G6359" s="36">
        <v>1897115.85</v>
      </c>
      <c r="H6359" s="36">
        <v>1901197.55</v>
      </c>
      <c r="I6359" s="37">
        <v>2081667</v>
      </c>
      <c r="J6359" s="38">
        <f t="shared" si="890"/>
        <v>24670</v>
      </c>
      <c r="K6359" s="38">
        <f t="shared" si="891"/>
        <v>1476162.6</v>
      </c>
      <c r="L6359" s="38">
        <f t="shared" si="892"/>
        <v>1899156.7000000002</v>
      </c>
      <c r="M6359" s="39">
        <f t="shared" si="893"/>
        <v>656032.53234599403</v>
      </c>
      <c r="N6359" s="40">
        <f t="shared" si="894"/>
        <v>446440.72800896328</v>
      </c>
      <c r="O6359" s="41">
        <f t="shared" si="895"/>
        <v>0.68051614210727707</v>
      </c>
      <c r="P6359" s="42">
        <f t="shared" si="896"/>
        <v>24670</v>
      </c>
      <c r="Q6359" s="43" t="str">
        <f t="shared" si="897"/>
        <v>MEDIA GEO</v>
      </c>
    </row>
    <row r="6360" spans="2:17" s="44" customFormat="1" x14ac:dyDescent="0.3">
      <c r="B6360" s="92">
        <v>6309</v>
      </c>
      <c r="C6360" s="93">
        <v>72154500</v>
      </c>
      <c r="D6360" s="94" t="s">
        <v>1053</v>
      </c>
      <c r="E6360" s="78">
        <v>8763</v>
      </c>
      <c r="F6360" s="35">
        <f t="shared" si="889"/>
        <v>9210</v>
      </c>
      <c r="G6360" s="36">
        <v>779313.15</v>
      </c>
      <c r="H6360" s="36">
        <v>803220.25</v>
      </c>
      <c r="I6360" s="37">
        <v>867361.25</v>
      </c>
      <c r="J6360" s="38">
        <f t="shared" si="890"/>
        <v>9210</v>
      </c>
      <c r="K6360" s="38">
        <f t="shared" si="891"/>
        <v>614776.16249999998</v>
      </c>
      <c r="L6360" s="38">
        <f t="shared" si="892"/>
        <v>791266.7</v>
      </c>
      <c r="M6360" s="39">
        <f t="shared" si="893"/>
        <v>265920.35070633888</v>
      </c>
      <c r="N6360" s="40">
        <f t="shared" si="894"/>
        <v>181521.62978522904</v>
      </c>
      <c r="O6360" s="41">
        <f t="shared" si="895"/>
        <v>0.68261654026504714</v>
      </c>
      <c r="P6360" s="42">
        <f t="shared" si="896"/>
        <v>9210</v>
      </c>
      <c r="Q6360" s="43" t="str">
        <f t="shared" si="897"/>
        <v>MEDIA GEO</v>
      </c>
    </row>
    <row r="6361" spans="2:17" s="44" customFormat="1" x14ac:dyDescent="0.3">
      <c r="B6361" s="92">
        <v>6310</v>
      </c>
      <c r="C6361" s="93">
        <v>72154500</v>
      </c>
      <c r="D6361" s="94" t="s">
        <v>1057</v>
      </c>
      <c r="E6361" s="78">
        <v>74561</v>
      </c>
      <c r="F6361" s="35">
        <f t="shared" si="889"/>
        <v>78364</v>
      </c>
      <c r="G6361" s="36">
        <v>9304818.25</v>
      </c>
      <c r="H6361" s="36">
        <v>9642433.1500000004</v>
      </c>
      <c r="I6361" s="37">
        <v>10408335</v>
      </c>
      <c r="J6361" s="38">
        <f t="shared" si="890"/>
        <v>78364</v>
      </c>
      <c r="K6361" s="38">
        <f t="shared" si="891"/>
        <v>7358487.5999999996</v>
      </c>
      <c r="L6361" s="38">
        <f t="shared" si="892"/>
        <v>9473625.6999999993</v>
      </c>
      <c r="M6361" s="39">
        <f t="shared" si="893"/>
        <v>2924812.9519390841</v>
      </c>
      <c r="N6361" s="40">
        <f t="shared" si="894"/>
        <v>2012743.3562174677</v>
      </c>
      <c r="O6361" s="41">
        <f t="shared" si="895"/>
        <v>0.68816139332365334</v>
      </c>
      <c r="P6361" s="42">
        <f t="shared" si="896"/>
        <v>78364</v>
      </c>
      <c r="Q6361" s="43" t="str">
        <f t="shared" si="897"/>
        <v>MEDIA GEO</v>
      </c>
    </row>
    <row r="6362" spans="2:17" s="44" customFormat="1" x14ac:dyDescent="0.3">
      <c r="B6362" s="92">
        <v>6311</v>
      </c>
      <c r="C6362" s="93">
        <v>72154500</v>
      </c>
      <c r="D6362" s="94" t="s">
        <v>1058</v>
      </c>
      <c r="E6362" s="78">
        <v>142328</v>
      </c>
      <c r="F6362" s="35">
        <f t="shared" si="889"/>
        <v>149587</v>
      </c>
      <c r="G6362" s="36">
        <v>4071495.75</v>
      </c>
      <c r="H6362" s="36">
        <v>4198611.55</v>
      </c>
      <c r="I6362" s="37">
        <v>4510278.5</v>
      </c>
      <c r="J6362" s="38">
        <f t="shared" si="890"/>
        <v>149587</v>
      </c>
      <c r="K6362" s="38">
        <f t="shared" si="891"/>
        <v>3232493.2</v>
      </c>
      <c r="L6362" s="38">
        <f t="shared" si="892"/>
        <v>4135053.65</v>
      </c>
      <c r="M6362" s="39">
        <f t="shared" si="893"/>
        <v>1842846.7601338001</v>
      </c>
      <c r="N6362" s="40">
        <f t="shared" si="894"/>
        <v>1197315.458700917</v>
      </c>
      <c r="O6362" s="41">
        <f t="shared" si="895"/>
        <v>0.64970972334888322</v>
      </c>
      <c r="P6362" s="42">
        <f t="shared" si="896"/>
        <v>149587</v>
      </c>
      <c r="Q6362" s="43" t="str">
        <f t="shared" si="897"/>
        <v>MEDIA GEO</v>
      </c>
    </row>
    <row r="6363" spans="2:17" s="44" customFormat="1" x14ac:dyDescent="0.3">
      <c r="B6363" s="92">
        <v>6312</v>
      </c>
      <c r="C6363" s="93">
        <v>72154500</v>
      </c>
      <c r="D6363" s="94" t="s">
        <v>1059</v>
      </c>
      <c r="E6363" s="78">
        <v>120144</v>
      </c>
      <c r="F6363" s="35">
        <f t="shared" si="889"/>
        <v>126271</v>
      </c>
      <c r="G6363" s="36">
        <v>3121625.85</v>
      </c>
      <c r="H6363" s="36">
        <v>3164483.7</v>
      </c>
      <c r="I6363" s="37">
        <v>3469445</v>
      </c>
      <c r="J6363" s="38">
        <f t="shared" si="890"/>
        <v>126271</v>
      </c>
      <c r="K6363" s="38">
        <f t="shared" si="891"/>
        <v>2470456.3875000002</v>
      </c>
      <c r="L6363" s="38">
        <f t="shared" si="892"/>
        <v>3143054.7750000004</v>
      </c>
      <c r="M6363" s="39">
        <f t="shared" si="893"/>
        <v>1442320.6937417625</v>
      </c>
      <c r="N6363" s="40">
        <f t="shared" si="894"/>
        <v>930587.66282327939</v>
      </c>
      <c r="O6363" s="41">
        <f t="shared" si="895"/>
        <v>0.64520163016526377</v>
      </c>
      <c r="P6363" s="42">
        <f t="shared" si="896"/>
        <v>126271</v>
      </c>
      <c r="Q6363" s="43" t="str">
        <f t="shared" si="897"/>
        <v>MEDIA GEO</v>
      </c>
    </row>
    <row r="6364" spans="2:17" s="44" customFormat="1" x14ac:dyDescent="0.3">
      <c r="B6364" s="92">
        <v>6313</v>
      </c>
      <c r="C6364" s="93">
        <v>72154500</v>
      </c>
      <c r="D6364" s="94" t="s">
        <v>1060</v>
      </c>
      <c r="E6364" s="78">
        <v>159247</v>
      </c>
      <c r="F6364" s="35">
        <f t="shared" si="889"/>
        <v>167369</v>
      </c>
      <c r="G6364" s="36">
        <v>2491294.75</v>
      </c>
      <c r="H6364" s="36">
        <v>2546689.25</v>
      </c>
      <c r="I6364" s="37">
        <v>2775556</v>
      </c>
      <c r="J6364" s="38">
        <f t="shared" si="890"/>
        <v>167369</v>
      </c>
      <c r="K6364" s="38">
        <f t="shared" si="891"/>
        <v>1995227.25</v>
      </c>
      <c r="L6364" s="38">
        <f t="shared" si="892"/>
        <v>2518992</v>
      </c>
      <c r="M6364" s="39">
        <f t="shared" si="893"/>
        <v>1310257.0973006899</v>
      </c>
      <c r="N6364" s="40">
        <f t="shared" si="894"/>
        <v>808143.9237387086</v>
      </c>
      <c r="O6364" s="41">
        <f t="shared" si="895"/>
        <v>0.61678271035783461</v>
      </c>
      <c r="P6364" s="42">
        <f t="shared" si="896"/>
        <v>167369</v>
      </c>
      <c r="Q6364" s="43" t="str">
        <f t="shared" si="897"/>
        <v>MEDIA GEO</v>
      </c>
    </row>
    <row r="6365" spans="2:17" s="44" customFormat="1" x14ac:dyDescent="0.3">
      <c r="B6365" s="92">
        <v>6314</v>
      </c>
      <c r="C6365" s="93">
        <v>72154500</v>
      </c>
      <c r="D6365" s="94" t="s">
        <v>1061</v>
      </c>
      <c r="E6365" s="78">
        <v>18705</v>
      </c>
      <c r="F6365" s="35">
        <f t="shared" si="889"/>
        <v>19659</v>
      </c>
      <c r="G6365" s="36">
        <v>815756.9</v>
      </c>
      <c r="H6365" s="36">
        <v>822462.55</v>
      </c>
      <c r="I6365" s="37">
        <v>902055.7</v>
      </c>
      <c r="J6365" s="38">
        <f t="shared" si="890"/>
        <v>19659</v>
      </c>
      <c r="K6365" s="38">
        <f t="shared" si="891"/>
        <v>639983.53750000009</v>
      </c>
      <c r="L6365" s="38">
        <f t="shared" si="892"/>
        <v>819109.72500000009</v>
      </c>
      <c r="M6365" s="39">
        <f t="shared" si="893"/>
        <v>330269.07979824394</v>
      </c>
      <c r="N6365" s="40">
        <f t="shared" si="894"/>
        <v>219634.49373023293</v>
      </c>
      <c r="O6365" s="41">
        <f t="shared" si="895"/>
        <v>0.66501682163042364</v>
      </c>
      <c r="P6365" s="42">
        <f t="shared" si="896"/>
        <v>19659</v>
      </c>
      <c r="Q6365" s="43" t="str">
        <f t="shared" si="897"/>
        <v>MEDIA GEO</v>
      </c>
    </row>
    <row r="6366" spans="2:17" s="44" customFormat="1" x14ac:dyDescent="0.3">
      <c r="B6366" s="92">
        <v>6315</v>
      </c>
      <c r="C6366" s="93">
        <v>72154500</v>
      </c>
      <c r="D6366" s="94" t="s">
        <v>1945</v>
      </c>
      <c r="E6366" s="78">
        <v>39158</v>
      </c>
      <c r="F6366" s="35">
        <f t="shared" si="889"/>
        <v>41155</v>
      </c>
      <c r="G6366" s="36">
        <v>2202660.25</v>
      </c>
      <c r="H6366" s="36">
        <v>2231232.15</v>
      </c>
      <c r="I6366" s="37">
        <v>2428611.5</v>
      </c>
      <c r="J6366" s="38">
        <f t="shared" si="890"/>
        <v>41155</v>
      </c>
      <c r="K6366" s="38">
        <f t="shared" si="891"/>
        <v>1725914.7250000001</v>
      </c>
      <c r="L6366" s="38">
        <f t="shared" si="892"/>
        <v>2216946.2000000002</v>
      </c>
      <c r="M6366" s="39">
        <f t="shared" si="893"/>
        <v>837178.81845346687</v>
      </c>
      <c r="N6366" s="40">
        <f t="shared" si="894"/>
        <v>562873.84001445561</v>
      </c>
      <c r="O6366" s="41">
        <f t="shared" si="895"/>
        <v>0.67234601211514289</v>
      </c>
      <c r="P6366" s="42">
        <f t="shared" si="896"/>
        <v>41155</v>
      </c>
      <c r="Q6366" s="43" t="str">
        <f t="shared" si="897"/>
        <v>MEDIA GEO</v>
      </c>
    </row>
    <row r="6367" spans="2:17" s="44" customFormat="1" x14ac:dyDescent="0.3">
      <c r="B6367" s="92">
        <v>6316</v>
      </c>
      <c r="C6367" s="93">
        <v>72154500</v>
      </c>
      <c r="D6367" s="94" t="s">
        <v>1289</v>
      </c>
      <c r="E6367" s="78">
        <v>85754</v>
      </c>
      <c r="F6367" s="35">
        <f t="shared" si="889"/>
        <v>90127</v>
      </c>
      <c r="G6367" s="36">
        <v>2685175.5</v>
      </c>
      <c r="H6367" s="36">
        <v>2731531.95</v>
      </c>
      <c r="I6367" s="37">
        <v>2949028.25</v>
      </c>
      <c r="J6367" s="38">
        <f t="shared" si="890"/>
        <v>90127</v>
      </c>
      <c r="K6367" s="38">
        <f t="shared" si="891"/>
        <v>2113965.6749999998</v>
      </c>
      <c r="L6367" s="38">
        <f t="shared" si="892"/>
        <v>2708353.7250000001</v>
      </c>
      <c r="M6367" s="39">
        <f t="shared" si="893"/>
        <v>1181621.0039394752</v>
      </c>
      <c r="N6367" s="40">
        <f t="shared" si="894"/>
        <v>771802.81181005912</v>
      </c>
      <c r="O6367" s="41">
        <f t="shared" si="895"/>
        <v>0.65317289489345631</v>
      </c>
      <c r="P6367" s="42">
        <f t="shared" si="896"/>
        <v>90127</v>
      </c>
      <c r="Q6367" s="43" t="str">
        <f t="shared" si="897"/>
        <v>MEDIA GEO</v>
      </c>
    </row>
    <row r="6368" spans="2:17" s="44" customFormat="1" x14ac:dyDescent="0.3">
      <c r="B6368" s="92">
        <v>6317</v>
      </c>
      <c r="C6368" s="93">
        <v>72154500</v>
      </c>
      <c r="D6368" s="94" t="s">
        <v>1947</v>
      </c>
      <c r="E6368" s="78">
        <v>11470</v>
      </c>
      <c r="F6368" s="35">
        <f t="shared" si="889"/>
        <v>12055</v>
      </c>
      <c r="G6368" s="36">
        <v>948412.15</v>
      </c>
      <c r="H6368" s="36">
        <v>949578.35</v>
      </c>
      <c r="I6368" s="37">
        <v>1040833.5</v>
      </c>
      <c r="J6368" s="38">
        <f t="shared" si="890"/>
        <v>12055</v>
      </c>
      <c r="K6368" s="38">
        <f t="shared" si="891"/>
        <v>737719.75</v>
      </c>
      <c r="L6368" s="38">
        <f t="shared" si="892"/>
        <v>948995.25</v>
      </c>
      <c r="M6368" s="39">
        <f t="shared" si="893"/>
        <v>326038.6584548942</v>
      </c>
      <c r="N6368" s="40">
        <f t="shared" si="894"/>
        <v>222019.97407521654</v>
      </c>
      <c r="O6368" s="41">
        <f t="shared" si="895"/>
        <v>0.68096211390199879</v>
      </c>
      <c r="P6368" s="42">
        <f t="shared" si="896"/>
        <v>12055</v>
      </c>
      <c r="Q6368" s="43" t="str">
        <f t="shared" si="897"/>
        <v>MEDIA GEO</v>
      </c>
    </row>
    <row r="6369" spans="2:17" s="44" customFormat="1" x14ac:dyDescent="0.3">
      <c r="B6369" s="92">
        <v>6318</v>
      </c>
      <c r="C6369" s="93">
        <v>72154500</v>
      </c>
      <c r="D6369" s="94" t="s">
        <v>1063</v>
      </c>
      <c r="E6369" s="78">
        <v>16735</v>
      </c>
      <c r="F6369" s="35">
        <f t="shared" si="889"/>
        <v>17588</v>
      </c>
      <c r="G6369" s="36">
        <v>1105266.05</v>
      </c>
      <c r="H6369" s="36">
        <v>1107890</v>
      </c>
      <c r="I6369" s="37">
        <v>1214305.75</v>
      </c>
      <c r="J6369" s="38">
        <f t="shared" si="890"/>
        <v>17588</v>
      </c>
      <c r="K6369" s="38">
        <f t="shared" si="891"/>
        <v>861262.45</v>
      </c>
      <c r="L6369" s="38">
        <f t="shared" si="892"/>
        <v>1106578.0249999999</v>
      </c>
      <c r="M6369" s="39">
        <f t="shared" si="893"/>
        <v>402139.74227040622</v>
      </c>
      <c r="N6369" s="40">
        <f t="shared" si="894"/>
        <v>271919.14467650576</v>
      </c>
      <c r="O6369" s="41">
        <f t="shared" si="895"/>
        <v>0.67618073046275118</v>
      </c>
      <c r="P6369" s="42">
        <f t="shared" si="896"/>
        <v>17588</v>
      </c>
      <c r="Q6369" s="43" t="str">
        <f t="shared" si="897"/>
        <v>MEDIA GEO</v>
      </c>
    </row>
    <row r="6370" spans="2:17" s="44" customFormat="1" x14ac:dyDescent="0.3">
      <c r="B6370" s="92">
        <v>6319</v>
      </c>
      <c r="C6370" s="93">
        <v>72154500</v>
      </c>
      <c r="D6370" s="94" t="s">
        <v>1064</v>
      </c>
      <c r="E6370" s="78">
        <v>16588</v>
      </c>
      <c r="F6370" s="35">
        <f t="shared" si="889"/>
        <v>17434</v>
      </c>
      <c r="G6370" s="36">
        <v>777272.3</v>
      </c>
      <c r="H6370" s="36">
        <v>789517.4</v>
      </c>
      <c r="I6370" s="37">
        <v>867361.25</v>
      </c>
      <c r="J6370" s="38">
        <f t="shared" si="890"/>
        <v>17434</v>
      </c>
      <c r="K6370" s="38">
        <f t="shared" si="891"/>
        <v>612896.23750000005</v>
      </c>
      <c r="L6370" s="38">
        <f t="shared" si="892"/>
        <v>783394.85000000009</v>
      </c>
      <c r="M6370" s="39">
        <f t="shared" si="893"/>
        <v>310372.32427523052</v>
      </c>
      <c r="N6370" s="40">
        <f t="shared" si="894"/>
        <v>207138.67556443933</v>
      </c>
      <c r="O6370" s="41">
        <f t="shared" si="895"/>
        <v>0.66738771263881713</v>
      </c>
      <c r="P6370" s="42">
        <f t="shared" si="896"/>
        <v>17434</v>
      </c>
      <c r="Q6370" s="43" t="str">
        <f t="shared" si="897"/>
        <v>MEDIA GEO</v>
      </c>
    </row>
    <row r="6371" spans="2:17" s="44" customFormat="1" x14ac:dyDescent="0.3">
      <c r="B6371" s="92">
        <v>6320</v>
      </c>
      <c r="C6371" s="93">
        <v>72154500</v>
      </c>
      <c r="D6371" s="94" t="s">
        <v>1065</v>
      </c>
      <c r="E6371" s="78">
        <v>16882</v>
      </c>
      <c r="F6371" s="35">
        <f t="shared" si="889"/>
        <v>17743</v>
      </c>
      <c r="G6371" s="36">
        <v>929169.85</v>
      </c>
      <c r="H6371" s="36">
        <v>958033.3</v>
      </c>
      <c r="I6371" s="37">
        <v>1040833.5</v>
      </c>
      <c r="J6371" s="38">
        <f t="shared" si="890"/>
        <v>17743</v>
      </c>
      <c r="K6371" s="38">
        <f t="shared" si="891"/>
        <v>736444.91249999998</v>
      </c>
      <c r="L6371" s="38">
        <f t="shared" si="892"/>
        <v>943601.57499999995</v>
      </c>
      <c r="M6371" s="39">
        <f t="shared" si="893"/>
        <v>358072.53189815412</v>
      </c>
      <c r="N6371" s="40">
        <f t="shared" si="894"/>
        <v>240649.31984322824</v>
      </c>
      <c r="O6371" s="41">
        <f t="shared" si="895"/>
        <v>0.67206864086317475</v>
      </c>
      <c r="P6371" s="42">
        <f t="shared" si="896"/>
        <v>17743</v>
      </c>
      <c r="Q6371" s="43" t="str">
        <f t="shared" si="897"/>
        <v>MEDIA GEO</v>
      </c>
    </row>
    <row r="6372" spans="2:17" s="44" customFormat="1" x14ac:dyDescent="0.3">
      <c r="B6372" s="92">
        <v>6321</v>
      </c>
      <c r="C6372" s="93">
        <v>72154500</v>
      </c>
      <c r="D6372" s="94" t="s">
        <v>1066</v>
      </c>
      <c r="E6372" s="78">
        <v>22111</v>
      </c>
      <c r="F6372" s="35">
        <f t="shared" si="889"/>
        <v>23239</v>
      </c>
      <c r="G6372" s="36">
        <v>1191856.3999999999</v>
      </c>
      <c r="H6372" s="36">
        <v>1218679</v>
      </c>
      <c r="I6372" s="37">
        <v>1318389.1000000001</v>
      </c>
      <c r="J6372" s="38">
        <f t="shared" si="890"/>
        <v>23239</v>
      </c>
      <c r="K6372" s="38">
        <f t="shared" si="891"/>
        <v>938040.875</v>
      </c>
      <c r="L6372" s="38">
        <f t="shared" si="892"/>
        <v>1205267.7</v>
      </c>
      <c r="M6372" s="39">
        <f t="shared" si="893"/>
        <v>459296.96435502567</v>
      </c>
      <c r="N6372" s="40">
        <f t="shared" si="894"/>
        <v>308339.5435858405</v>
      </c>
      <c r="O6372" s="41">
        <f t="shared" si="895"/>
        <v>0.67132937405504234</v>
      </c>
      <c r="P6372" s="42">
        <f t="shared" si="896"/>
        <v>23239</v>
      </c>
      <c r="Q6372" s="43" t="str">
        <f t="shared" si="897"/>
        <v>MEDIA GEO</v>
      </c>
    </row>
    <row r="6373" spans="2:17" s="44" customFormat="1" x14ac:dyDescent="0.3">
      <c r="B6373" s="92">
        <v>6322</v>
      </c>
      <c r="C6373" s="93">
        <v>72154500</v>
      </c>
      <c r="D6373" s="94" t="s">
        <v>1067</v>
      </c>
      <c r="E6373" s="78">
        <v>34059</v>
      </c>
      <c r="F6373" s="35">
        <f t="shared" ref="F6373:F6436" si="898">ROUND(E6373*($C$5+1),0)</f>
        <v>35796</v>
      </c>
      <c r="G6373" s="36">
        <v>778730.05</v>
      </c>
      <c r="H6373" s="36">
        <v>803803.35</v>
      </c>
      <c r="I6373" s="37">
        <v>867361.25</v>
      </c>
      <c r="J6373" s="38">
        <f t="shared" si="890"/>
        <v>35796</v>
      </c>
      <c r="K6373" s="38">
        <f t="shared" si="891"/>
        <v>621422.66249999998</v>
      </c>
      <c r="L6373" s="38">
        <f t="shared" si="892"/>
        <v>791266.7</v>
      </c>
      <c r="M6373" s="39">
        <f t="shared" si="893"/>
        <v>373372.91912597825</v>
      </c>
      <c r="N6373" s="40">
        <f t="shared" si="894"/>
        <v>238702.92868604194</v>
      </c>
      <c r="O6373" s="41">
        <f t="shared" si="895"/>
        <v>0.63931505596286198</v>
      </c>
      <c r="P6373" s="42">
        <f t="shared" si="896"/>
        <v>35796</v>
      </c>
      <c r="Q6373" s="43" t="str">
        <f t="shared" si="897"/>
        <v>MEDIA GEO</v>
      </c>
    </row>
    <row r="6374" spans="2:17" s="44" customFormat="1" x14ac:dyDescent="0.3">
      <c r="B6374" s="92">
        <v>6323</v>
      </c>
      <c r="C6374" s="93">
        <v>72154500</v>
      </c>
      <c r="D6374" s="94" t="s">
        <v>1948</v>
      </c>
      <c r="E6374" s="78">
        <v>89178</v>
      </c>
      <c r="F6374" s="35">
        <f t="shared" si="898"/>
        <v>93726</v>
      </c>
      <c r="G6374" s="36">
        <v>6340046.2999999998</v>
      </c>
      <c r="H6374" s="36">
        <v>6304477.2000000002</v>
      </c>
      <c r="I6374" s="37">
        <v>6938890</v>
      </c>
      <c r="J6374" s="38">
        <f t="shared" si="890"/>
        <v>93726</v>
      </c>
      <c r="K6374" s="38">
        <f t="shared" si="891"/>
        <v>4919284.875</v>
      </c>
      <c r="L6374" s="38">
        <f t="shared" si="892"/>
        <v>6322261.75</v>
      </c>
      <c r="M6374" s="39">
        <f t="shared" si="893"/>
        <v>2257994.5968778506</v>
      </c>
      <c r="N6374" s="40">
        <f t="shared" si="894"/>
        <v>1530369.0011614226</v>
      </c>
      <c r="O6374" s="41">
        <f t="shared" si="895"/>
        <v>0.67775582956552582</v>
      </c>
      <c r="P6374" s="42">
        <f t="shared" si="896"/>
        <v>93726</v>
      </c>
      <c r="Q6374" s="43" t="str">
        <f t="shared" si="897"/>
        <v>MEDIA GEO</v>
      </c>
    </row>
    <row r="6375" spans="2:17" s="44" customFormat="1" x14ac:dyDescent="0.3">
      <c r="B6375" s="92">
        <v>6324</v>
      </c>
      <c r="C6375" s="93">
        <v>72154500</v>
      </c>
      <c r="D6375" s="94" t="s">
        <v>1949</v>
      </c>
      <c r="E6375" s="78">
        <v>15649</v>
      </c>
      <c r="F6375" s="35">
        <f t="shared" si="898"/>
        <v>16447</v>
      </c>
      <c r="G6375" s="36">
        <v>1571746.05</v>
      </c>
      <c r="H6375" s="36">
        <v>1606732.05</v>
      </c>
      <c r="I6375" s="37">
        <v>1734722.5</v>
      </c>
      <c r="J6375" s="38">
        <f t="shared" si="890"/>
        <v>16447</v>
      </c>
      <c r="K6375" s="38">
        <f t="shared" si="891"/>
        <v>1232411.8999999999</v>
      </c>
      <c r="L6375" s="38">
        <f t="shared" si="892"/>
        <v>1589239.05</v>
      </c>
      <c r="M6375" s="39">
        <f t="shared" si="893"/>
        <v>518096.4715449182</v>
      </c>
      <c r="N6375" s="40">
        <f t="shared" si="894"/>
        <v>354719.74310805969</v>
      </c>
      <c r="O6375" s="41">
        <f t="shared" si="895"/>
        <v>0.68465963887056891</v>
      </c>
      <c r="P6375" s="42">
        <f t="shared" si="896"/>
        <v>16447</v>
      </c>
      <c r="Q6375" s="43" t="str">
        <f t="shared" si="897"/>
        <v>MEDIA GEO</v>
      </c>
    </row>
    <row r="6376" spans="2:17" s="44" customFormat="1" x14ac:dyDescent="0.3">
      <c r="B6376" s="92">
        <v>6325</v>
      </c>
      <c r="C6376" s="93">
        <v>72154500</v>
      </c>
      <c r="D6376" s="94" t="s">
        <v>1950</v>
      </c>
      <c r="E6376" s="78">
        <v>19975</v>
      </c>
      <c r="F6376" s="35">
        <f t="shared" si="898"/>
        <v>20994</v>
      </c>
      <c r="G6376" s="36">
        <v>9486162.3499999996</v>
      </c>
      <c r="H6376" s="36">
        <v>9624940.1500000004</v>
      </c>
      <c r="I6376" s="37">
        <v>10408335</v>
      </c>
      <c r="J6376" s="38">
        <f t="shared" si="890"/>
        <v>20994</v>
      </c>
      <c r="K6376" s="38">
        <f t="shared" si="891"/>
        <v>7385107.875</v>
      </c>
      <c r="L6376" s="38">
        <f t="shared" si="892"/>
        <v>9555551.25</v>
      </c>
      <c r="M6376" s="39">
        <f t="shared" si="893"/>
        <v>2113446.5137940063</v>
      </c>
      <c r="N6376" s="40">
        <f t="shared" si="894"/>
        <v>1479587.3618145797</v>
      </c>
      <c r="O6376" s="41">
        <f t="shared" si="895"/>
        <v>0.70008270952571283</v>
      </c>
      <c r="P6376" s="42">
        <f t="shared" si="896"/>
        <v>20994</v>
      </c>
      <c r="Q6376" s="43" t="str">
        <f t="shared" si="897"/>
        <v>MEDIA GEO</v>
      </c>
    </row>
    <row r="6377" spans="2:17" s="44" customFormat="1" x14ac:dyDescent="0.3">
      <c r="B6377" s="92">
        <v>6326</v>
      </c>
      <c r="C6377" s="93">
        <v>72154500</v>
      </c>
      <c r="D6377" s="94" t="s">
        <v>1951</v>
      </c>
      <c r="E6377" s="78">
        <v>20988</v>
      </c>
      <c r="F6377" s="35">
        <f t="shared" si="898"/>
        <v>22058</v>
      </c>
      <c r="G6377" s="36">
        <v>1884287.65</v>
      </c>
      <c r="H6377" s="36">
        <v>1912276.45</v>
      </c>
      <c r="I6377" s="37">
        <v>2081667</v>
      </c>
      <c r="J6377" s="38">
        <f t="shared" si="890"/>
        <v>22058</v>
      </c>
      <c r="K6377" s="38">
        <f t="shared" si="891"/>
        <v>1475072.2749999999</v>
      </c>
      <c r="L6377" s="38">
        <f t="shared" si="892"/>
        <v>1898282.0499999998</v>
      </c>
      <c r="M6377" s="39">
        <f t="shared" si="893"/>
        <v>637776.9467415543</v>
      </c>
      <c r="N6377" s="40">
        <f t="shared" si="894"/>
        <v>435379.04254599172</v>
      </c>
      <c r="O6377" s="41">
        <f t="shared" si="895"/>
        <v>0.68265095621654681</v>
      </c>
      <c r="P6377" s="42">
        <f t="shared" si="896"/>
        <v>22058</v>
      </c>
      <c r="Q6377" s="43" t="str">
        <f t="shared" si="897"/>
        <v>MEDIA GEO</v>
      </c>
    </row>
    <row r="6378" spans="2:17" s="44" customFormat="1" x14ac:dyDescent="0.3">
      <c r="B6378" s="92">
        <v>6327</v>
      </c>
      <c r="C6378" s="93">
        <v>72154500</v>
      </c>
      <c r="D6378" s="94" t="s">
        <v>1952</v>
      </c>
      <c r="E6378" s="78">
        <v>40723</v>
      </c>
      <c r="F6378" s="35">
        <f t="shared" si="898"/>
        <v>42800</v>
      </c>
      <c r="G6378" s="36">
        <v>948703.7</v>
      </c>
      <c r="H6378" s="36">
        <v>965322.05</v>
      </c>
      <c r="I6378" s="37">
        <v>1040833.5</v>
      </c>
      <c r="J6378" s="38">
        <f t="shared" si="890"/>
        <v>42800</v>
      </c>
      <c r="K6378" s="38">
        <f t="shared" si="891"/>
        <v>749414.8125</v>
      </c>
      <c r="L6378" s="38">
        <f t="shared" si="892"/>
        <v>957012.875</v>
      </c>
      <c r="M6378" s="39">
        <f t="shared" si="893"/>
        <v>449424.72663910553</v>
      </c>
      <c r="N6378" s="40">
        <f t="shared" si="894"/>
        <v>287527.10160463769</v>
      </c>
      <c r="O6378" s="41">
        <f t="shared" si="895"/>
        <v>0.63976698334964122</v>
      </c>
      <c r="P6378" s="42">
        <f t="shared" si="896"/>
        <v>42800</v>
      </c>
      <c r="Q6378" s="43" t="str">
        <f t="shared" si="897"/>
        <v>MEDIA GEO</v>
      </c>
    </row>
    <row r="6379" spans="2:17" s="44" customFormat="1" x14ac:dyDescent="0.3">
      <c r="B6379" s="92">
        <v>6328</v>
      </c>
      <c r="C6379" s="93">
        <v>72154500</v>
      </c>
      <c r="D6379" s="94" t="s">
        <v>1953</v>
      </c>
      <c r="E6379" s="78">
        <v>23823</v>
      </c>
      <c r="F6379" s="35">
        <f t="shared" si="898"/>
        <v>25038</v>
      </c>
      <c r="G6379" s="36">
        <v>793599.1</v>
      </c>
      <c r="H6379" s="36">
        <v>802637.15</v>
      </c>
      <c r="I6379" s="37">
        <v>867361.25</v>
      </c>
      <c r="J6379" s="38">
        <f t="shared" si="890"/>
        <v>25038</v>
      </c>
      <c r="K6379" s="38">
        <f t="shared" si="891"/>
        <v>622158.875</v>
      </c>
      <c r="L6379" s="38">
        <f t="shared" si="892"/>
        <v>798118.125</v>
      </c>
      <c r="M6379" s="39">
        <f t="shared" si="893"/>
        <v>342949.37732751161</v>
      </c>
      <c r="N6379" s="40">
        <f t="shared" si="894"/>
        <v>224797.29072463873</v>
      </c>
      <c r="O6379" s="41">
        <f t="shared" si="895"/>
        <v>0.65548242856251238</v>
      </c>
      <c r="P6379" s="42">
        <f t="shared" si="896"/>
        <v>25038</v>
      </c>
      <c r="Q6379" s="43" t="str">
        <f t="shared" si="897"/>
        <v>MEDIA GEO</v>
      </c>
    </row>
    <row r="6380" spans="2:17" s="44" customFormat="1" x14ac:dyDescent="0.3">
      <c r="B6380" s="92">
        <v>6329</v>
      </c>
      <c r="C6380" s="93">
        <v>72154500</v>
      </c>
      <c r="D6380" s="94" t="s">
        <v>1075</v>
      </c>
      <c r="E6380" s="78">
        <v>38569</v>
      </c>
      <c r="F6380" s="35">
        <f t="shared" si="898"/>
        <v>40536</v>
      </c>
      <c r="G6380" s="36">
        <v>2353391.6</v>
      </c>
      <c r="H6380" s="36">
        <v>2418115.7000000002</v>
      </c>
      <c r="I6380" s="37">
        <v>2602083.75</v>
      </c>
      <c r="J6380" s="38">
        <f t="shared" si="890"/>
        <v>40536</v>
      </c>
      <c r="K6380" s="38">
        <f t="shared" si="891"/>
        <v>1853531.7625000002</v>
      </c>
      <c r="L6380" s="38">
        <f t="shared" si="892"/>
        <v>2385753.6500000004</v>
      </c>
      <c r="M6380" s="39">
        <f t="shared" si="893"/>
        <v>880204.04369459383</v>
      </c>
      <c r="N6380" s="40">
        <f t="shared" si="894"/>
        <v>593734.96764208958</v>
      </c>
      <c r="O6380" s="41">
        <f t="shared" si="895"/>
        <v>0.6745424221751235</v>
      </c>
      <c r="P6380" s="42">
        <f t="shared" si="896"/>
        <v>40536</v>
      </c>
      <c r="Q6380" s="43" t="str">
        <f t="shared" si="897"/>
        <v>MEDIA GEO</v>
      </c>
    </row>
    <row r="6381" spans="2:17" s="44" customFormat="1" x14ac:dyDescent="0.3">
      <c r="B6381" s="92">
        <v>6330</v>
      </c>
      <c r="C6381" s="93">
        <v>72154500</v>
      </c>
      <c r="D6381" s="94" t="s">
        <v>1076</v>
      </c>
      <c r="E6381" s="78">
        <v>40060</v>
      </c>
      <c r="F6381" s="35">
        <f t="shared" si="898"/>
        <v>42103</v>
      </c>
      <c r="G6381" s="36">
        <v>2333566.2000000002</v>
      </c>
      <c r="H6381" s="36">
        <v>2411993.15</v>
      </c>
      <c r="I6381" s="37">
        <v>2602083.75</v>
      </c>
      <c r="J6381" s="38">
        <f t="shared" si="890"/>
        <v>42103</v>
      </c>
      <c r="K6381" s="38">
        <f t="shared" si="891"/>
        <v>1847436.5249999999</v>
      </c>
      <c r="L6381" s="38">
        <f t="shared" si="892"/>
        <v>2372779.6749999998</v>
      </c>
      <c r="M6381" s="39">
        <f t="shared" si="893"/>
        <v>886150.78615985007</v>
      </c>
      <c r="N6381" s="40">
        <f t="shared" si="894"/>
        <v>596831.91323912295</v>
      </c>
      <c r="O6381" s="41">
        <f t="shared" si="895"/>
        <v>0.67351056113768681</v>
      </c>
      <c r="P6381" s="42">
        <f t="shared" si="896"/>
        <v>42103</v>
      </c>
      <c r="Q6381" s="43" t="str">
        <f t="shared" si="897"/>
        <v>MEDIA GEO</v>
      </c>
    </row>
    <row r="6382" spans="2:17" s="44" customFormat="1" x14ac:dyDescent="0.3">
      <c r="B6382" s="92">
        <v>6331</v>
      </c>
      <c r="C6382" s="93">
        <v>72154500</v>
      </c>
      <c r="D6382" s="94" t="s">
        <v>1077</v>
      </c>
      <c r="E6382" s="78">
        <v>16146</v>
      </c>
      <c r="F6382" s="35">
        <f t="shared" si="898"/>
        <v>16969</v>
      </c>
      <c r="G6382" s="36">
        <v>930044.5</v>
      </c>
      <c r="H6382" s="36">
        <v>969986.85</v>
      </c>
      <c r="I6382" s="37">
        <v>1040833.5</v>
      </c>
      <c r="J6382" s="38">
        <f t="shared" si="890"/>
        <v>16969</v>
      </c>
      <c r="K6382" s="38">
        <f t="shared" si="891"/>
        <v>739458.46250000002</v>
      </c>
      <c r="L6382" s="38">
        <f t="shared" si="892"/>
        <v>950015.67500000005</v>
      </c>
      <c r="M6382" s="39">
        <f t="shared" si="893"/>
        <v>355284.91788058873</v>
      </c>
      <c r="N6382" s="40">
        <f t="shared" si="894"/>
        <v>239225.47971671546</v>
      </c>
      <c r="O6382" s="41">
        <f t="shared" si="895"/>
        <v>0.67333418244654886</v>
      </c>
      <c r="P6382" s="42">
        <f t="shared" si="896"/>
        <v>16969</v>
      </c>
      <c r="Q6382" s="43" t="str">
        <f t="shared" si="897"/>
        <v>MEDIA GEO</v>
      </c>
    </row>
    <row r="6383" spans="2:17" s="44" customFormat="1" x14ac:dyDescent="0.3">
      <c r="B6383" s="92">
        <v>6332</v>
      </c>
      <c r="C6383" s="93">
        <v>72154500</v>
      </c>
      <c r="D6383" s="94" t="s">
        <v>1078</v>
      </c>
      <c r="E6383" s="78">
        <v>19662</v>
      </c>
      <c r="F6383" s="35">
        <f t="shared" si="898"/>
        <v>20665</v>
      </c>
      <c r="G6383" s="36">
        <v>940248.75</v>
      </c>
      <c r="H6383" s="36">
        <v>946954.4</v>
      </c>
      <c r="I6383" s="37">
        <v>1040833.5</v>
      </c>
      <c r="J6383" s="38">
        <f t="shared" si="890"/>
        <v>20665</v>
      </c>
      <c r="K6383" s="38">
        <f t="shared" si="891"/>
        <v>737175.41249999998</v>
      </c>
      <c r="L6383" s="38">
        <f t="shared" si="892"/>
        <v>943601.57499999995</v>
      </c>
      <c r="M6383" s="39">
        <f t="shared" si="893"/>
        <v>372003.58537320967</v>
      </c>
      <c r="N6383" s="40">
        <f t="shared" si="894"/>
        <v>248433.89620988531</v>
      </c>
      <c r="O6383" s="41">
        <f t="shared" si="895"/>
        <v>0.66782661774790675</v>
      </c>
      <c r="P6383" s="42">
        <f t="shared" si="896"/>
        <v>20665</v>
      </c>
      <c r="Q6383" s="43" t="str">
        <f t="shared" si="897"/>
        <v>MEDIA GEO</v>
      </c>
    </row>
    <row r="6384" spans="2:17" s="44" customFormat="1" x14ac:dyDescent="0.3">
      <c r="B6384" s="92">
        <v>6333</v>
      </c>
      <c r="C6384" s="93">
        <v>72154500</v>
      </c>
      <c r="D6384" s="94" t="s">
        <v>1079</v>
      </c>
      <c r="E6384" s="78">
        <v>24191</v>
      </c>
      <c r="F6384" s="35">
        <f t="shared" si="898"/>
        <v>25425</v>
      </c>
      <c r="G6384" s="36">
        <v>1429178.1</v>
      </c>
      <c r="H6384" s="36">
        <v>1441714.75</v>
      </c>
      <c r="I6384" s="37">
        <v>1561250.25</v>
      </c>
      <c r="J6384" s="38">
        <f t="shared" si="890"/>
        <v>25425</v>
      </c>
      <c r="K6384" s="38">
        <f t="shared" si="891"/>
        <v>1114392.0249999999</v>
      </c>
      <c r="L6384" s="38">
        <f t="shared" si="892"/>
        <v>1435446.425</v>
      </c>
      <c r="M6384" s="39">
        <f t="shared" si="893"/>
        <v>534779.55339694605</v>
      </c>
      <c r="N6384" s="40">
        <f t="shared" si="894"/>
        <v>360168.05873522599</v>
      </c>
      <c r="O6384" s="41">
        <f t="shared" si="895"/>
        <v>0.67348883562847672</v>
      </c>
      <c r="P6384" s="42">
        <f t="shared" si="896"/>
        <v>25425</v>
      </c>
      <c r="Q6384" s="43" t="str">
        <f t="shared" si="897"/>
        <v>MEDIA GEO</v>
      </c>
    </row>
    <row r="6385" spans="2:17" s="44" customFormat="1" x14ac:dyDescent="0.3">
      <c r="B6385" s="92">
        <v>6334</v>
      </c>
      <c r="C6385" s="93">
        <v>72154500</v>
      </c>
      <c r="D6385" s="94" t="s">
        <v>1080</v>
      </c>
      <c r="E6385" s="78">
        <v>23731</v>
      </c>
      <c r="F6385" s="35">
        <f t="shared" si="898"/>
        <v>24941</v>
      </c>
      <c r="G6385" s="36">
        <v>1402938.6</v>
      </c>
      <c r="H6385" s="36">
        <v>1451044.35</v>
      </c>
      <c r="I6385" s="37">
        <v>1561250.25</v>
      </c>
      <c r="J6385" s="38">
        <f t="shared" si="890"/>
        <v>24941</v>
      </c>
      <c r="K6385" s="38">
        <f t="shared" si="891"/>
        <v>1110043.55</v>
      </c>
      <c r="L6385" s="38">
        <f t="shared" si="892"/>
        <v>1426991.4750000001</v>
      </c>
      <c r="M6385" s="39">
        <f t="shared" si="893"/>
        <v>530611.22546017612</v>
      </c>
      <c r="N6385" s="40">
        <f t="shared" si="894"/>
        <v>357562.84546702093</v>
      </c>
      <c r="O6385" s="41">
        <f t="shared" si="895"/>
        <v>0.67386973420496743</v>
      </c>
      <c r="P6385" s="42">
        <f t="shared" si="896"/>
        <v>24941</v>
      </c>
      <c r="Q6385" s="43" t="str">
        <f t="shared" si="897"/>
        <v>MEDIA GEO</v>
      </c>
    </row>
    <row r="6386" spans="2:17" s="44" customFormat="1" x14ac:dyDescent="0.3">
      <c r="B6386" s="92">
        <v>6335</v>
      </c>
      <c r="C6386" s="93">
        <v>72154500</v>
      </c>
      <c r="D6386" s="94" t="s">
        <v>1081</v>
      </c>
      <c r="E6386" s="78">
        <v>25075</v>
      </c>
      <c r="F6386" s="35">
        <f t="shared" si="898"/>
        <v>26354</v>
      </c>
      <c r="G6386" s="36">
        <v>793307.55</v>
      </c>
      <c r="H6386" s="36">
        <v>790975.15</v>
      </c>
      <c r="I6386" s="37">
        <v>867361.25</v>
      </c>
      <c r="J6386" s="38">
        <f t="shared" si="890"/>
        <v>26354</v>
      </c>
      <c r="K6386" s="38">
        <f t="shared" si="891"/>
        <v>619499.48750000005</v>
      </c>
      <c r="L6386" s="38">
        <f t="shared" si="892"/>
        <v>792141.35000000009</v>
      </c>
      <c r="M6386" s="39">
        <f t="shared" si="893"/>
        <v>346069.03833047923</v>
      </c>
      <c r="N6386" s="40">
        <f t="shared" si="894"/>
        <v>226072.67165079885</v>
      </c>
      <c r="O6386" s="41">
        <f t="shared" si="895"/>
        <v>0.65325887788583492</v>
      </c>
      <c r="P6386" s="42">
        <f t="shared" si="896"/>
        <v>26354</v>
      </c>
      <c r="Q6386" s="43" t="str">
        <f t="shared" si="897"/>
        <v>MEDIA GEO</v>
      </c>
    </row>
    <row r="6387" spans="2:17" s="44" customFormat="1" x14ac:dyDescent="0.3">
      <c r="B6387" s="92">
        <v>6336</v>
      </c>
      <c r="C6387" s="93">
        <v>72154500</v>
      </c>
      <c r="D6387" s="94" t="s">
        <v>1082</v>
      </c>
      <c r="E6387" s="78">
        <v>21061</v>
      </c>
      <c r="F6387" s="35">
        <f t="shared" si="898"/>
        <v>22135</v>
      </c>
      <c r="G6387" s="36">
        <v>939374.1</v>
      </c>
      <c r="H6387" s="36">
        <v>952493.85</v>
      </c>
      <c r="I6387" s="37">
        <v>1040833.5</v>
      </c>
      <c r="J6387" s="38">
        <f t="shared" si="890"/>
        <v>22135</v>
      </c>
      <c r="K6387" s="38">
        <f t="shared" si="891"/>
        <v>738709.11250000005</v>
      </c>
      <c r="L6387" s="38">
        <f t="shared" si="892"/>
        <v>945933.97499999998</v>
      </c>
      <c r="M6387" s="39">
        <f t="shared" si="893"/>
        <v>378913.76950040646</v>
      </c>
      <c r="N6387" s="40">
        <f t="shared" si="894"/>
        <v>252280.68729712954</v>
      </c>
      <c r="O6387" s="41">
        <f t="shared" si="895"/>
        <v>0.66579973493641786</v>
      </c>
      <c r="P6387" s="42">
        <f t="shared" si="896"/>
        <v>22135</v>
      </c>
      <c r="Q6387" s="43" t="str">
        <f t="shared" si="897"/>
        <v>MEDIA GEO</v>
      </c>
    </row>
    <row r="6388" spans="2:17" s="44" customFormat="1" x14ac:dyDescent="0.3">
      <c r="B6388" s="92">
        <v>6337</v>
      </c>
      <c r="C6388" s="93">
        <v>72154500</v>
      </c>
      <c r="D6388" s="94" t="s">
        <v>1954</v>
      </c>
      <c r="E6388" s="78">
        <v>28812</v>
      </c>
      <c r="F6388" s="35">
        <f t="shared" si="898"/>
        <v>30281</v>
      </c>
      <c r="G6388" s="36">
        <v>1193314.1499999999</v>
      </c>
      <c r="H6388" s="36">
        <v>1207017</v>
      </c>
      <c r="I6388" s="37">
        <v>1318389.1000000001</v>
      </c>
      <c r="J6388" s="38">
        <f t="shared" si="890"/>
        <v>30281</v>
      </c>
      <c r="K6388" s="38">
        <f t="shared" si="891"/>
        <v>937250.3125</v>
      </c>
      <c r="L6388" s="38">
        <f t="shared" si="892"/>
        <v>1200165.575</v>
      </c>
      <c r="M6388" s="39">
        <f t="shared" si="893"/>
        <v>489689.16924095311</v>
      </c>
      <c r="N6388" s="40">
        <f t="shared" si="894"/>
        <v>324850.63180277502</v>
      </c>
      <c r="O6388" s="41">
        <f t="shared" si="895"/>
        <v>0.66338128798378881</v>
      </c>
      <c r="P6388" s="42">
        <f t="shared" si="896"/>
        <v>30281</v>
      </c>
      <c r="Q6388" s="43" t="str">
        <f t="shared" si="897"/>
        <v>MEDIA GEO</v>
      </c>
    </row>
    <row r="6389" spans="2:17" s="44" customFormat="1" x14ac:dyDescent="0.3">
      <c r="B6389" s="92">
        <v>6338</v>
      </c>
      <c r="C6389" s="93">
        <v>72154500</v>
      </c>
      <c r="D6389" s="94" t="s">
        <v>1955</v>
      </c>
      <c r="E6389" s="78">
        <v>14397</v>
      </c>
      <c r="F6389" s="35">
        <f t="shared" si="898"/>
        <v>15131</v>
      </c>
      <c r="G6389" s="36">
        <v>811383.65</v>
      </c>
      <c r="H6389" s="36">
        <v>822754.1</v>
      </c>
      <c r="I6389" s="37">
        <v>902055.7</v>
      </c>
      <c r="J6389" s="38">
        <f t="shared" si="890"/>
        <v>15131</v>
      </c>
      <c r="K6389" s="38">
        <f t="shared" si="891"/>
        <v>637831.11250000005</v>
      </c>
      <c r="L6389" s="38">
        <f t="shared" si="892"/>
        <v>817068.875</v>
      </c>
      <c r="M6389" s="39">
        <f t="shared" si="893"/>
        <v>308957.91343629052</v>
      </c>
      <c r="N6389" s="40">
        <f t="shared" si="894"/>
        <v>207767.00298591371</v>
      </c>
      <c r="O6389" s="41">
        <f t="shared" si="895"/>
        <v>0.67247671592252922</v>
      </c>
      <c r="P6389" s="42">
        <f t="shared" si="896"/>
        <v>15131</v>
      </c>
      <c r="Q6389" s="43" t="str">
        <f t="shared" si="897"/>
        <v>MEDIA GEO</v>
      </c>
    </row>
    <row r="6390" spans="2:17" s="44" customFormat="1" x14ac:dyDescent="0.3">
      <c r="B6390" s="92">
        <v>6339</v>
      </c>
      <c r="C6390" s="93">
        <v>72154500</v>
      </c>
      <c r="D6390" s="94" t="s">
        <v>1084</v>
      </c>
      <c r="E6390" s="78">
        <v>152159</v>
      </c>
      <c r="F6390" s="35">
        <f t="shared" si="898"/>
        <v>159919</v>
      </c>
      <c r="G6390" s="36">
        <v>2509662.4</v>
      </c>
      <c r="H6390" s="36">
        <v>2567680.85</v>
      </c>
      <c r="I6390" s="37">
        <v>2775556</v>
      </c>
      <c r="J6390" s="38">
        <f t="shared" si="890"/>
        <v>159919</v>
      </c>
      <c r="K6390" s="38">
        <f t="shared" si="891"/>
        <v>2003204.5625</v>
      </c>
      <c r="L6390" s="38">
        <f t="shared" si="892"/>
        <v>2538671.625</v>
      </c>
      <c r="M6390" s="39">
        <f t="shared" si="893"/>
        <v>1300473.7830106383</v>
      </c>
      <c r="N6390" s="40">
        <f t="shared" si="894"/>
        <v>806494.02138157352</v>
      </c>
      <c r="O6390" s="41">
        <f t="shared" si="895"/>
        <v>0.62015400227024498</v>
      </c>
      <c r="P6390" s="42">
        <f t="shared" si="896"/>
        <v>159919</v>
      </c>
      <c r="Q6390" s="43" t="str">
        <f t="shared" si="897"/>
        <v>MEDIA GEO</v>
      </c>
    </row>
    <row r="6391" spans="2:17" s="44" customFormat="1" ht="20.399999999999999" x14ac:dyDescent="0.3">
      <c r="B6391" s="92">
        <v>6340</v>
      </c>
      <c r="C6391" s="93">
        <v>72154500</v>
      </c>
      <c r="D6391" s="94" t="s">
        <v>1085</v>
      </c>
      <c r="E6391" s="78">
        <v>399626</v>
      </c>
      <c r="F6391" s="35">
        <f t="shared" si="898"/>
        <v>420007</v>
      </c>
      <c r="G6391" s="36">
        <v>8820262.1500000004</v>
      </c>
      <c r="H6391" s="36">
        <v>9059041.5999999996</v>
      </c>
      <c r="I6391" s="37">
        <v>9714446</v>
      </c>
      <c r="J6391" s="38">
        <f t="shared" si="890"/>
        <v>420007</v>
      </c>
      <c r="K6391" s="38">
        <f t="shared" si="891"/>
        <v>7003439.1875</v>
      </c>
      <c r="L6391" s="38">
        <f t="shared" si="892"/>
        <v>8939651.875</v>
      </c>
      <c r="M6391" s="39">
        <f t="shared" si="893"/>
        <v>4249223.5381973498</v>
      </c>
      <c r="N6391" s="40">
        <f t="shared" si="894"/>
        <v>2707664.9807910221</v>
      </c>
      <c r="O6391" s="41">
        <f t="shared" si="895"/>
        <v>0.63721405956903276</v>
      </c>
      <c r="P6391" s="42">
        <f t="shared" si="896"/>
        <v>420007</v>
      </c>
      <c r="Q6391" s="43" t="str">
        <f t="shared" si="897"/>
        <v>MEDIA GEO</v>
      </c>
    </row>
    <row r="6392" spans="2:17" s="44" customFormat="1" x14ac:dyDescent="0.3">
      <c r="B6392" s="92">
        <v>6341</v>
      </c>
      <c r="C6392" s="93">
        <v>72154500</v>
      </c>
      <c r="D6392" s="94" t="s">
        <v>1086</v>
      </c>
      <c r="E6392" s="78">
        <v>47461</v>
      </c>
      <c r="F6392" s="35">
        <f t="shared" si="898"/>
        <v>49882</v>
      </c>
      <c r="G6392" s="36">
        <v>1264160.8</v>
      </c>
      <c r="H6392" s="36">
        <v>1272615.75</v>
      </c>
      <c r="I6392" s="37">
        <v>1387778</v>
      </c>
      <c r="J6392" s="38">
        <f t="shared" si="890"/>
        <v>49882</v>
      </c>
      <c r="K6392" s="38">
        <f t="shared" si="891"/>
        <v>993609.13749999995</v>
      </c>
      <c r="L6392" s="38">
        <f t="shared" si="892"/>
        <v>1268388.2749999999</v>
      </c>
      <c r="M6392" s="39">
        <f t="shared" si="893"/>
        <v>577684.70267285989</v>
      </c>
      <c r="N6392" s="40">
        <f t="shared" si="894"/>
        <v>373212.87018856633</v>
      </c>
      <c r="O6392" s="41">
        <f t="shared" si="895"/>
        <v>0.64604942533836662</v>
      </c>
      <c r="P6392" s="42">
        <f t="shared" si="896"/>
        <v>49882</v>
      </c>
      <c r="Q6392" s="43" t="str">
        <f t="shared" si="897"/>
        <v>MEDIA GEO</v>
      </c>
    </row>
    <row r="6393" spans="2:17" s="44" customFormat="1" x14ac:dyDescent="0.3">
      <c r="B6393" s="92">
        <v>6342</v>
      </c>
      <c r="C6393" s="93">
        <v>72154500</v>
      </c>
      <c r="D6393" s="94" t="s">
        <v>1087</v>
      </c>
      <c r="E6393" s="78">
        <v>26253</v>
      </c>
      <c r="F6393" s="35">
        <f t="shared" si="898"/>
        <v>27592</v>
      </c>
      <c r="G6393" s="36">
        <v>1867960.85</v>
      </c>
      <c r="H6393" s="36">
        <v>1926853.95</v>
      </c>
      <c r="I6393" s="37">
        <v>2081667</v>
      </c>
      <c r="J6393" s="38">
        <f t="shared" si="890"/>
        <v>27592</v>
      </c>
      <c r="K6393" s="38">
        <f t="shared" si="891"/>
        <v>1476018.45</v>
      </c>
      <c r="L6393" s="38">
        <f t="shared" si="892"/>
        <v>1897407.4</v>
      </c>
      <c r="M6393" s="39">
        <f t="shared" si="893"/>
        <v>674299.36635613453</v>
      </c>
      <c r="N6393" s="40">
        <f t="shared" si="894"/>
        <v>457291.16419371567</v>
      </c>
      <c r="O6393" s="41">
        <f t="shared" si="895"/>
        <v>0.67817231783100196</v>
      </c>
      <c r="P6393" s="42">
        <f t="shared" si="896"/>
        <v>27592</v>
      </c>
      <c r="Q6393" s="43" t="str">
        <f t="shared" si="897"/>
        <v>MEDIA GEO</v>
      </c>
    </row>
    <row r="6394" spans="2:17" s="44" customFormat="1" x14ac:dyDescent="0.3">
      <c r="B6394" s="92">
        <v>6343</v>
      </c>
      <c r="C6394" s="93">
        <v>72154500</v>
      </c>
      <c r="D6394" s="94" t="s">
        <v>1088</v>
      </c>
      <c r="E6394" s="78">
        <v>23841</v>
      </c>
      <c r="F6394" s="35">
        <f t="shared" si="898"/>
        <v>25057</v>
      </c>
      <c r="G6394" s="36">
        <v>869402.1</v>
      </c>
      <c r="H6394" s="36">
        <v>905554.3</v>
      </c>
      <c r="I6394" s="37">
        <v>971444.6</v>
      </c>
      <c r="J6394" s="38">
        <f t="shared" si="890"/>
        <v>25057</v>
      </c>
      <c r="K6394" s="38">
        <f t="shared" si="891"/>
        <v>692864.5</v>
      </c>
      <c r="L6394" s="38">
        <f t="shared" si="892"/>
        <v>887478.2</v>
      </c>
      <c r="M6394" s="39">
        <f t="shared" si="893"/>
        <v>372066.50381735276</v>
      </c>
      <c r="N6394" s="40">
        <f t="shared" si="894"/>
        <v>245372.77328542926</v>
      </c>
      <c r="O6394" s="41">
        <f t="shared" si="895"/>
        <v>0.65948633044882377</v>
      </c>
      <c r="P6394" s="42">
        <f t="shared" si="896"/>
        <v>25057</v>
      </c>
      <c r="Q6394" s="43" t="str">
        <f t="shared" si="897"/>
        <v>MEDIA GEO</v>
      </c>
    </row>
    <row r="6395" spans="2:17" s="44" customFormat="1" x14ac:dyDescent="0.3">
      <c r="B6395" s="92">
        <v>6344</v>
      </c>
      <c r="C6395" s="93">
        <v>72154500</v>
      </c>
      <c r="D6395" s="94" t="s">
        <v>1957</v>
      </c>
      <c r="E6395" s="78">
        <v>6757</v>
      </c>
      <c r="F6395" s="35">
        <f t="shared" si="898"/>
        <v>7102</v>
      </c>
      <c r="G6395" s="36">
        <v>569688.69999999995</v>
      </c>
      <c r="H6395" s="36">
        <v>576685.9</v>
      </c>
      <c r="I6395" s="37">
        <v>624500.1</v>
      </c>
      <c r="J6395" s="38">
        <f t="shared" si="890"/>
        <v>7102</v>
      </c>
      <c r="K6395" s="38">
        <f t="shared" si="891"/>
        <v>444494.17500000005</v>
      </c>
      <c r="L6395" s="38">
        <f t="shared" si="892"/>
        <v>573187.30000000005</v>
      </c>
      <c r="M6395" s="39">
        <f t="shared" si="893"/>
        <v>195376.59189294747</v>
      </c>
      <c r="N6395" s="40">
        <f t="shared" si="894"/>
        <v>133130.24065263293</v>
      </c>
      <c r="O6395" s="41">
        <f t="shared" si="895"/>
        <v>0.68140322933659758</v>
      </c>
      <c r="P6395" s="42">
        <f t="shared" si="896"/>
        <v>7102</v>
      </c>
      <c r="Q6395" s="43" t="str">
        <f t="shared" si="897"/>
        <v>MEDIA GEO</v>
      </c>
    </row>
    <row r="6396" spans="2:17" s="44" customFormat="1" x14ac:dyDescent="0.3">
      <c r="B6396" s="92">
        <v>6345</v>
      </c>
      <c r="C6396" s="93">
        <v>72154500</v>
      </c>
      <c r="D6396" s="94" t="s">
        <v>1958</v>
      </c>
      <c r="E6396" s="78">
        <v>6407</v>
      </c>
      <c r="F6396" s="35">
        <f t="shared" si="898"/>
        <v>6734</v>
      </c>
      <c r="G6396" s="36">
        <v>1257455.1499999999</v>
      </c>
      <c r="H6396" s="36">
        <v>1268534.05</v>
      </c>
      <c r="I6396" s="37">
        <v>1387778</v>
      </c>
      <c r="J6396" s="38">
        <f t="shared" si="890"/>
        <v>6734</v>
      </c>
      <c r="K6396" s="38">
        <f t="shared" si="891"/>
        <v>980125.3</v>
      </c>
      <c r="L6396" s="38">
        <f t="shared" si="892"/>
        <v>1262994.6000000001</v>
      </c>
      <c r="M6396" s="39">
        <f t="shared" si="893"/>
        <v>349419.3374309275</v>
      </c>
      <c r="N6396" s="40">
        <f t="shared" si="894"/>
        <v>242315.12591060906</v>
      </c>
      <c r="O6396" s="41">
        <f t="shared" si="895"/>
        <v>0.69347943846556404</v>
      </c>
      <c r="P6396" s="42">
        <f t="shared" si="896"/>
        <v>6734</v>
      </c>
      <c r="Q6396" s="43" t="str">
        <f t="shared" si="897"/>
        <v>MEDIA GEO</v>
      </c>
    </row>
    <row r="6397" spans="2:17" s="44" customFormat="1" x14ac:dyDescent="0.3">
      <c r="B6397" s="92">
        <v>6346</v>
      </c>
      <c r="C6397" s="93">
        <v>72154500</v>
      </c>
      <c r="D6397" s="94" t="s">
        <v>1959</v>
      </c>
      <c r="E6397" s="78">
        <v>3921</v>
      </c>
      <c r="F6397" s="35">
        <f t="shared" si="898"/>
        <v>4121</v>
      </c>
      <c r="G6397" s="36">
        <v>560942.19999999995</v>
      </c>
      <c r="H6397" s="36">
        <v>571146.44999999995</v>
      </c>
      <c r="I6397" s="37">
        <v>624500.1</v>
      </c>
      <c r="J6397" s="38">
        <f t="shared" si="890"/>
        <v>4121</v>
      </c>
      <c r="K6397" s="38">
        <f t="shared" si="891"/>
        <v>440177.4375</v>
      </c>
      <c r="L6397" s="38">
        <f t="shared" si="892"/>
        <v>566044.32499999995</v>
      </c>
      <c r="M6397" s="39">
        <f t="shared" si="893"/>
        <v>169453.35837894498</v>
      </c>
      <c r="N6397" s="40">
        <f t="shared" si="894"/>
        <v>116907.6317593165</v>
      </c>
      <c r="O6397" s="41">
        <f t="shared" si="895"/>
        <v>0.6899103852393319</v>
      </c>
      <c r="P6397" s="42">
        <f t="shared" si="896"/>
        <v>4121</v>
      </c>
      <c r="Q6397" s="43" t="str">
        <f t="shared" si="897"/>
        <v>MEDIA GEO</v>
      </c>
    </row>
    <row r="6398" spans="2:17" s="44" customFormat="1" x14ac:dyDescent="0.3">
      <c r="B6398" s="92">
        <v>6347</v>
      </c>
      <c r="C6398" s="93">
        <v>72154500</v>
      </c>
      <c r="D6398" s="94" t="s">
        <v>1960</v>
      </c>
      <c r="E6398" s="78">
        <v>56869</v>
      </c>
      <c r="F6398" s="35">
        <f t="shared" si="898"/>
        <v>59769</v>
      </c>
      <c r="G6398" s="36">
        <v>1756588.75</v>
      </c>
      <c r="H6398" s="36">
        <v>1808484.65</v>
      </c>
      <c r="I6398" s="37">
        <v>1942889.2</v>
      </c>
      <c r="J6398" s="38">
        <f t="shared" si="890"/>
        <v>59769</v>
      </c>
      <c r="K6398" s="38">
        <f t="shared" si="891"/>
        <v>1391932.9</v>
      </c>
      <c r="L6398" s="38">
        <f t="shared" si="892"/>
        <v>1782536.7</v>
      </c>
      <c r="M6398" s="39">
        <f t="shared" si="893"/>
        <v>779340.48407599633</v>
      </c>
      <c r="N6398" s="40">
        <f t="shared" si="894"/>
        <v>508813.8759386047</v>
      </c>
      <c r="O6398" s="41">
        <f t="shared" si="895"/>
        <v>0.65287751160760743</v>
      </c>
      <c r="P6398" s="42">
        <f t="shared" si="896"/>
        <v>59769</v>
      </c>
      <c r="Q6398" s="43" t="str">
        <f t="shared" si="897"/>
        <v>MEDIA GEO</v>
      </c>
    </row>
    <row r="6399" spans="2:17" s="44" customFormat="1" x14ac:dyDescent="0.3">
      <c r="B6399" s="92">
        <v>6348</v>
      </c>
      <c r="C6399" s="93">
        <v>72154500</v>
      </c>
      <c r="D6399" s="94" t="s">
        <v>1315</v>
      </c>
      <c r="E6399" s="78">
        <v>6628</v>
      </c>
      <c r="F6399" s="35">
        <f t="shared" si="898"/>
        <v>6966</v>
      </c>
      <c r="G6399" s="36">
        <v>472602.55</v>
      </c>
      <c r="H6399" s="36">
        <v>476684.25</v>
      </c>
      <c r="I6399" s="37">
        <v>520416.75</v>
      </c>
      <c r="J6399" s="38">
        <f t="shared" si="890"/>
        <v>6966</v>
      </c>
      <c r="K6399" s="38">
        <f t="shared" si="891"/>
        <v>369167.38750000001</v>
      </c>
      <c r="L6399" s="38">
        <f t="shared" si="892"/>
        <v>474643.4</v>
      </c>
      <c r="M6399" s="39">
        <f t="shared" si="893"/>
        <v>169050.08751159025</v>
      </c>
      <c r="N6399" s="40">
        <f t="shared" si="894"/>
        <v>114610.75740187927</v>
      </c>
      <c r="O6399" s="41">
        <f t="shared" si="895"/>
        <v>0.67796922846325902</v>
      </c>
      <c r="P6399" s="42">
        <f t="shared" si="896"/>
        <v>6966</v>
      </c>
      <c r="Q6399" s="43" t="str">
        <f t="shared" si="897"/>
        <v>MEDIA GEO</v>
      </c>
    </row>
    <row r="6400" spans="2:17" s="44" customFormat="1" x14ac:dyDescent="0.3">
      <c r="B6400" s="92">
        <v>6349</v>
      </c>
      <c r="C6400" s="93">
        <v>72154500</v>
      </c>
      <c r="D6400" s="94" t="s">
        <v>1091</v>
      </c>
      <c r="E6400" s="78">
        <v>23289</v>
      </c>
      <c r="F6400" s="35">
        <f t="shared" si="898"/>
        <v>24477</v>
      </c>
      <c r="G6400" s="36">
        <v>626249.4</v>
      </c>
      <c r="H6400" s="36">
        <v>630622.65</v>
      </c>
      <c r="I6400" s="37">
        <v>693889</v>
      </c>
      <c r="J6400" s="38">
        <f t="shared" si="890"/>
        <v>24477</v>
      </c>
      <c r="K6400" s="38">
        <f t="shared" si="891"/>
        <v>493809.51250000001</v>
      </c>
      <c r="L6400" s="38">
        <f t="shared" si="892"/>
        <v>628436.02500000002</v>
      </c>
      <c r="M6400" s="39">
        <f t="shared" si="893"/>
        <v>286181.31153059029</v>
      </c>
      <c r="N6400" s="40">
        <f t="shared" si="894"/>
        <v>185052.89334903719</v>
      </c>
      <c r="O6400" s="41">
        <f t="shared" si="895"/>
        <v>0.64662815457555356</v>
      </c>
      <c r="P6400" s="42">
        <f t="shared" si="896"/>
        <v>24477</v>
      </c>
      <c r="Q6400" s="43" t="str">
        <f t="shared" si="897"/>
        <v>MEDIA GEO</v>
      </c>
    </row>
    <row r="6401" spans="2:17" s="44" customFormat="1" x14ac:dyDescent="0.3">
      <c r="B6401" s="92">
        <v>6350</v>
      </c>
      <c r="C6401" s="93">
        <v>72154500</v>
      </c>
      <c r="D6401" s="94" t="s">
        <v>1092</v>
      </c>
      <c r="E6401" s="78">
        <v>26511</v>
      </c>
      <c r="F6401" s="35">
        <f t="shared" si="898"/>
        <v>27863</v>
      </c>
      <c r="G6401" s="36">
        <v>6833640.4500000002</v>
      </c>
      <c r="H6401" s="36">
        <v>7114111.5499999998</v>
      </c>
      <c r="I6401" s="37">
        <v>7632779</v>
      </c>
      <c r="J6401" s="38">
        <f t="shared" si="890"/>
        <v>27863</v>
      </c>
      <c r="K6401" s="38">
        <f t="shared" si="891"/>
        <v>5402098.5</v>
      </c>
      <c r="L6401" s="38">
        <f t="shared" si="892"/>
        <v>6973876</v>
      </c>
      <c r="M6401" s="39">
        <f t="shared" si="893"/>
        <v>1793167.420061033</v>
      </c>
      <c r="N6401" s="40">
        <f t="shared" si="894"/>
        <v>1248258.7262837421</v>
      </c>
      <c r="O6401" s="41">
        <f t="shared" si="895"/>
        <v>0.69611945450205415</v>
      </c>
      <c r="P6401" s="42">
        <f t="shared" si="896"/>
        <v>27863</v>
      </c>
      <c r="Q6401" s="43" t="str">
        <f t="shared" si="897"/>
        <v>MEDIA GEO</v>
      </c>
    </row>
    <row r="6402" spans="2:17" s="44" customFormat="1" x14ac:dyDescent="0.3">
      <c r="B6402" s="92">
        <v>6351</v>
      </c>
      <c r="C6402" s="93">
        <v>72154500</v>
      </c>
      <c r="D6402" s="94" t="s">
        <v>1961</v>
      </c>
      <c r="E6402" s="78">
        <v>34206</v>
      </c>
      <c r="F6402" s="35">
        <f t="shared" si="898"/>
        <v>35951</v>
      </c>
      <c r="G6402" s="36">
        <v>1093895.6000000001</v>
      </c>
      <c r="H6402" s="36">
        <v>1118677.3500000001</v>
      </c>
      <c r="I6402" s="37">
        <v>1214305.75</v>
      </c>
      <c r="J6402" s="38">
        <f t="shared" si="890"/>
        <v>35951</v>
      </c>
      <c r="K6402" s="38">
        <f t="shared" si="891"/>
        <v>865707.42500000005</v>
      </c>
      <c r="L6402" s="38">
        <f t="shared" si="892"/>
        <v>1106286.4750000001</v>
      </c>
      <c r="M6402" s="39">
        <f t="shared" si="893"/>
        <v>480761.78252744622</v>
      </c>
      <c r="N6402" s="40">
        <f t="shared" si="894"/>
        <v>314528.72067005193</v>
      </c>
      <c r="O6402" s="41">
        <f t="shared" si="895"/>
        <v>0.65422987454726766</v>
      </c>
      <c r="P6402" s="42">
        <f t="shared" si="896"/>
        <v>35951</v>
      </c>
      <c r="Q6402" s="43" t="str">
        <f t="shared" si="897"/>
        <v>MEDIA GEO</v>
      </c>
    </row>
    <row r="6403" spans="2:17" s="44" customFormat="1" x14ac:dyDescent="0.3">
      <c r="B6403" s="92">
        <v>6352</v>
      </c>
      <c r="C6403" s="93">
        <v>72154500</v>
      </c>
      <c r="D6403" s="94" t="s">
        <v>1093</v>
      </c>
      <c r="E6403" s="78">
        <v>12353</v>
      </c>
      <c r="F6403" s="35">
        <f t="shared" si="898"/>
        <v>12983</v>
      </c>
      <c r="G6403" s="36">
        <v>1414309.05</v>
      </c>
      <c r="H6403" s="36">
        <v>1426262.6</v>
      </c>
      <c r="I6403" s="37">
        <v>1561250.25</v>
      </c>
      <c r="J6403" s="38">
        <f t="shared" si="890"/>
        <v>12983</v>
      </c>
      <c r="K6403" s="38">
        <f t="shared" si="891"/>
        <v>1103701.2250000001</v>
      </c>
      <c r="L6403" s="38">
        <f t="shared" si="892"/>
        <v>1420285.8250000002</v>
      </c>
      <c r="M6403" s="39">
        <f t="shared" si="893"/>
        <v>449674.07309871505</v>
      </c>
      <c r="N6403" s="40">
        <f t="shared" si="894"/>
        <v>308787.21907173173</v>
      </c>
      <c r="O6403" s="41">
        <f t="shared" si="895"/>
        <v>0.6866911782213091</v>
      </c>
      <c r="P6403" s="42">
        <f t="shared" si="896"/>
        <v>12983</v>
      </c>
      <c r="Q6403" s="43" t="str">
        <f t="shared" si="897"/>
        <v>MEDIA GEO</v>
      </c>
    </row>
    <row r="6404" spans="2:17" s="44" customFormat="1" x14ac:dyDescent="0.3">
      <c r="B6404" s="92">
        <v>6353</v>
      </c>
      <c r="C6404" s="93">
        <v>72154500</v>
      </c>
      <c r="D6404" s="94" t="s">
        <v>1095</v>
      </c>
      <c r="E6404" s="78">
        <v>17029</v>
      </c>
      <c r="F6404" s="35">
        <f t="shared" si="898"/>
        <v>17897</v>
      </c>
      <c r="G6404" s="36">
        <v>1071154.7</v>
      </c>
      <c r="H6404" s="36">
        <v>1090980.1000000001</v>
      </c>
      <c r="I6404" s="37">
        <v>1179611.3</v>
      </c>
      <c r="J6404" s="38">
        <f t="shared" si="890"/>
        <v>17897</v>
      </c>
      <c r="K6404" s="38">
        <f t="shared" si="891"/>
        <v>839910.77499999991</v>
      </c>
      <c r="L6404" s="38">
        <f t="shared" si="892"/>
        <v>1081067.3999999999</v>
      </c>
      <c r="M6404" s="39">
        <f t="shared" si="893"/>
        <v>396320.96548286272</v>
      </c>
      <c r="N6404" s="40">
        <f t="shared" si="894"/>
        <v>267586.15215643623</v>
      </c>
      <c r="O6404" s="41">
        <f t="shared" si="895"/>
        <v>0.6751753640648791</v>
      </c>
      <c r="P6404" s="42">
        <f t="shared" si="896"/>
        <v>17897</v>
      </c>
      <c r="Q6404" s="43" t="str">
        <f t="shared" si="897"/>
        <v>MEDIA GEO</v>
      </c>
    </row>
    <row r="6405" spans="2:17" s="44" customFormat="1" x14ac:dyDescent="0.3">
      <c r="B6405" s="92">
        <v>6354</v>
      </c>
      <c r="C6405" s="93">
        <v>72154500</v>
      </c>
      <c r="D6405" s="94" t="s">
        <v>1096</v>
      </c>
      <c r="E6405" s="78">
        <v>9408</v>
      </c>
      <c r="F6405" s="35">
        <f t="shared" si="898"/>
        <v>9888</v>
      </c>
      <c r="G6405" s="36">
        <v>1458624.65</v>
      </c>
      <c r="H6405" s="36">
        <v>1464747.2</v>
      </c>
      <c r="I6405" s="37">
        <v>1595944.7</v>
      </c>
      <c r="J6405" s="38">
        <f t="shared" si="890"/>
        <v>9888</v>
      </c>
      <c r="K6405" s="38">
        <f t="shared" si="891"/>
        <v>1132301.1375</v>
      </c>
      <c r="L6405" s="38">
        <f t="shared" si="892"/>
        <v>1461685.9249999998</v>
      </c>
      <c r="M6405" s="39">
        <f t="shared" si="893"/>
        <v>428507.20677274273</v>
      </c>
      <c r="N6405" s="40">
        <f t="shared" si="894"/>
        <v>296008.47984393989</v>
      </c>
      <c r="O6405" s="41">
        <f t="shared" si="895"/>
        <v>0.6907899684425306</v>
      </c>
      <c r="P6405" s="42">
        <f t="shared" si="896"/>
        <v>9888</v>
      </c>
      <c r="Q6405" s="43" t="str">
        <f t="shared" si="897"/>
        <v>MEDIA GEO</v>
      </c>
    </row>
    <row r="6406" spans="2:17" s="44" customFormat="1" x14ac:dyDescent="0.3">
      <c r="B6406" s="92">
        <v>6355</v>
      </c>
      <c r="C6406" s="93">
        <v>72154500</v>
      </c>
      <c r="D6406" s="94" t="s">
        <v>1097</v>
      </c>
      <c r="E6406" s="78">
        <v>16588</v>
      </c>
      <c r="F6406" s="35">
        <f t="shared" si="898"/>
        <v>17434</v>
      </c>
      <c r="G6406" s="36">
        <v>887478.2</v>
      </c>
      <c r="H6406" s="36">
        <v>885728.9</v>
      </c>
      <c r="I6406" s="37">
        <v>971444.6</v>
      </c>
      <c r="J6406" s="38">
        <f t="shared" si="890"/>
        <v>17434</v>
      </c>
      <c r="K6406" s="38">
        <f t="shared" si="891"/>
        <v>690521.42500000005</v>
      </c>
      <c r="L6406" s="38">
        <f t="shared" si="892"/>
        <v>886603.55</v>
      </c>
      <c r="M6406" s="39">
        <f t="shared" si="893"/>
        <v>339678.76460746193</v>
      </c>
      <c r="N6406" s="40">
        <f t="shared" si="894"/>
        <v>227861.45825579908</v>
      </c>
      <c r="O6406" s="41">
        <f t="shared" si="895"/>
        <v>0.67081455185789829</v>
      </c>
      <c r="P6406" s="42">
        <f t="shared" si="896"/>
        <v>17434</v>
      </c>
      <c r="Q6406" s="43" t="str">
        <f t="shared" si="897"/>
        <v>MEDIA GEO</v>
      </c>
    </row>
    <row r="6407" spans="2:17" s="44" customFormat="1" x14ac:dyDescent="0.3">
      <c r="B6407" s="92">
        <v>6356</v>
      </c>
      <c r="C6407" s="93">
        <v>72154500</v>
      </c>
      <c r="D6407" s="94" t="s">
        <v>1098</v>
      </c>
      <c r="E6407" s="78">
        <v>16735</v>
      </c>
      <c r="F6407" s="35">
        <f t="shared" si="898"/>
        <v>17588</v>
      </c>
      <c r="G6407" s="36">
        <v>686891.8</v>
      </c>
      <c r="H6407" s="36">
        <v>706134.1</v>
      </c>
      <c r="I6407" s="37">
        <v>763277.9</v>
      </c>
      <c r="J6407" s="38">
        <f t="shared" si="890"/>
        <v>17588</v>
      </c>
      <c r="K6407" s="38">
        <f t="shared" si="891"/>
        <v>543472.94999999995</v>
      </c>
      <c r="L6407" s="38">
        <f t="shared" si="892"/>
        <v>696512.95</v>
      </c>
      <c r="M6407" s="39">
        <f t="shared" si="893"/>
        <v>284065.61371445801</v>
      </c>
      <c r="N6407" s="40">
        <f t="shared" si="894"/>
        <v>188428.1276919026</v>
      </c>
      <c r="O6407" s="41">
        <f t="shared" si="895"/>
        <v>0.6633260718465912</v>
      </c>
      <c r="P6407" s="42">
        <f t="shared" si="896"/>
        <v>17588</v>
      </c>
      <c r="Q6407" s="43" t="str">
        <f t="shared" si="897"/>
        <v>MEDIA GEO</v>
      </c>
    </row>
    <row r="6408" spans="2:17" s="44" customFormat="1" x14ac:dyDescent="0.3">
      <c r="B6408" s="92">
        <v>6357</v>
      </c>
      <c r="C6408" s="93">
        <v>72154500</v>
      </c>
      <c r="D6408" s="94" t="s">
        <v>1099</v>
      </c>
      <c r="E6408" s="78">
        <v>12040</v>
      </c>
      <c r="F6408" s="35">
        <f t="shared" si="898"/>
        <v>12654</v>
      </c>
      <c r="G6408" s="36">
        <v>1574370</v>
      </c>
      <c r="H6408" s="36">
        <v>1603816.55</v>
      </c>
      <c r="I6408" s="37">
        <v>1734722.5</v>
      </c>
      <c r="J6408" s="38">
        <f t="shared" si="890"/>
        <v>12654</v>
      </c>
      <c r="K6408" s="38">
        <f t="shared" si="891"/>
        <v>1231390.7625</v>
      </c>
      <c r="L6408" s="38">
        <f t="shared" si="892"/>
        <v>1589093.2749999999</v>
      </c>
      <c r="M6408" s="39">
        <f t="shared" si="893"/>
        <v>485210.10226886277</v>
      </c>
      <c r="N6408" s="40">
        <f t="shared" si="894"/>
        <v>334147.62440539652</v>
      </c>
      <c r="O6408" s="41">
        <f t="shared" si="895"/>
        <v>0.68866584360652883</v>
      </c>
      <c r="P6408" s="42">
        <f t="shared" si="896"/>
        <v>12654</v>
      </c>
      <c r="Q6408" s="43" t="str">
        <f t="shared" si="897"/>
        <v>MEDIA GEO</v>
      </c>
    </row>
    <row r="6409" spans="2:17" s="44" customFormat="1" x14ac:dyDescent="0.3">
      <c r="B6409" s="92">
        <v>6358</v>
      </c>
      <c r="C6409" s="93">
        <v>72154500</v>
      </c>
      <c r="D6409" s="94" t="s">
        <v>1100</v>
      </c>
      <c r="E6409" s="78">
        <v>12685</v>
      </c>
      <c r="F6409" s="35">
        <f t="shared" si="898"/>
        <v>13332</v>
      </c>
      <c r="G6409" s="36">
        <v>593595.80000000005</v>
      </c>
      <c r="H6409" s="36">
        <v>614004.30000000005</v>
      </c>
      <c r="I6409" s="37">
        <v>659194.55000000005</v>
      </c>
      <c r="J6409" s="38">
        <f t="shared" ref="J6409:J6472" si="899">MIN(F6409:I6409)</f>
        <v>13332</v>
      </c>
      <c r="K6409" s="38">
        <f t="shared" ref="K6409:K6472" si="900">AVERAGE(F6409:I6409)</f>
        <v>470031.66250000003</v>
      </c>
      <c r="L6409" s="38">
        <f t="shared" ref="L6409:L6472" si="901">MEDIAN(F6409:I6409)</f>
        <v>603800.05000000005</v>
      </c>
      <c r="M6409" s="39">
        <f t="shared" ref="M6409:M6472" si="902">GEOMEAN(F6409:I6409)</f>
        <v>237899.09300264012</v>
      </c>
      <c r="N6409" s="40">
        <f t="shared" ref="N6409:N6472" si="903">STDEVA(J6409,M6409)</f>
        <v>158792.91429351692</v>
      </c>
      <c r="O6409" s="41">
        <f t="shared" ref="O6409:O6472" si="904">N6409/M6409</f>
        <v>0.66748011641958926</v>
      </c>
      <c r="P6409" s="42">
        <f t="shared" ref="P6409:P6472" si="905">ROUND(IF(O6409&lt;=P6404,J6409,M6409),0)</f>
        <v>13332</v>
      </c>
      <c r="Q6409" s="43" t="str">
        <f t="shared" ref="Q6409:Q6472" si="906">IF(O6409&lt;=35%,"MENOR VALOR","MEDIA GEO")</f>
        <v>MEDIA GEO</v>
      </c>
    </row>
    <row r="6410" spans="2:17" s="44" customFormat="1" x14ac:dyDescent="0.3">
      <c r="B6410" s="92">
        <v>6359</v>
      </c>
      <c r="C6410" s="93">
        <v>72154500</v>
      </c>
      <c r="D6410" s="94" t="s">
        <v>1101</v>
      </c>
      <c r="E6410" s="78">
        <v>28830</v>
      </c>
      <c r="F6410" s="35">
        <f t="shared" si="898"/>
        <v>30300</v>
      </c>
      <c r="G6410" s="36">
        <v>600884.55000000005</v>
      </c>
      <c r="H6410" s="36">
        <v>608756.4</v>
      </c>
      <c r="I6410" s="37">
        <v>659194.55000000005</v>
      </c>
      <c r="J6410" s="38">
        <f t="shared" si="899"/>
        <v>30300</v>
      </c>
      <c r="K6410" s="38">
        <f t="shared" si="900"/>
        <v>474783.87500000006</v>
      </c>
      <c r="L6410" s="38">
        <f t="shared" si="901"/>
        <v>604820.47500000009</v>
      </c>
      <c r="M6410" s="39">
        <f t="shared" si="902"/>
        <v>292363.19787277479</v>
      </c>
      <c r="N6410" s="40">
        <f t="shared" si="903"/>
        <v>185306.66431527107</v>
      </c>
      <c r="O6410" s="41">
        <f t="shared" si="904"/>
        <v>0.63382349647136305</v>
      </c>
      <c r="P6410" s="42">
        <f t="shared" si="905"/>
        <v>30300</v>
      </c>
      <c r="Q6410" s="43" t="str">
        <f t="shared" si="906"/>
        <v>MEDIA GEO</v>
      </c>
    </row>
    <row r="6411" spans="2:17" s="44" customFormat="1" x14ac:dyDescent="0.3">
      <c r="B6411" s="92">
        <v>6360</v>
      </c>
      <c r="C6411" s="93">
        <v>72154500</v>
      </c>
      <c r="D6411" s="94" t="s">
        <v>1962</v>
      </c>
      <c r="E6411" s="78">
        <v>8395</v>
      </c>
      <c r="F6411" s="35">
        <f t="shared" si="898"/>
        <v>8823</v>
      </c>
      <c r="G6411" s="36">
        <v>1270866.45</v>
      </c>
      <c r="H6411" s="36">
        <v>1293024.25</v>
      </c>
      <c r="I6411" s="37">
        <v>1387778</v>
      </c>
      <c r="J6411" s="38">
        <f t="shared" si="899"/>
        <v>8823</v>
      </c>
      <c r="K6411" s="38">
        <f t="shared" si="900"/>
        <v>990122.92500000005</v>
      </c>
      <c r="L6411" s="38">
        <f t="shared" si="901"/>
        <v>1281945.3500000001</v>
      </c>
      <c r="M6411" s="39">
        <f t="shared" si="902"/>
        <v>376626.36232134933</v>
      </c>
      <c r="N6411" s="40">
        <f t="shared" si="903"/>
        <v>260076.2516406388</v>
      </c>
      <c r="O6411" s="41">
        <f t="shared" si="904"/>
        <v>0.69054181453908337</v>
      </c>
      <c r="P6411" s="42">
        <f t="shared" si="905"/>
        <v>8823</v>
      </c>
      <c r="Q6411" s="43" t="str">
        <f t="shared" si="906"/>
        <v>MEDIA GEO</v>
      </c>
    </row>
    <row r="6412" spans="2:17" s="44" customFormat="1" x14ac:dyDescent="0.3">
      <c r="B6412" s="92">
        <v>6361</v>
      </c>
      <c r="C6412" s="93">
        <v>72154500</v>
      </c>
      <c r="D6412" s="94" t="s">
        <v>1700</v>
      </c>
      <c r="E6412" s="78">
        <v>63680</v>
      </c>
      <c r="F6412" s="35">
        <f t="shared" si="898"/>
        <v>66928</v>
      </c>
      <c r="G6412" s="36">
        <v>4736229.75</v>
      </c>
      <c r="H6412" s="36">
        <v>4774131.25</v>
      </c>
      <c r="I6412" s="37">
        <v>5204167.5</v>
      </c>
      <c r="J6412" s="38">
        <f t="shared" si="899"/>
        <v>66928</v>
      </c>
      <c r="K6412" s="38">
        <f t="shared" si="900"/>
        <v>3695364.125</v>
      </c>
      <c r="L6412" s="38">
        <f t="shared" si="901"/>
        <v>4755180.5</v>
      </c>
      <c r="M6412" s="39">
        <f t="shared" si="902"/>
        <v>1675218.8737920478</v>
      </c>
      <c r="N6412" s="40">
        <f t="shared" si="903"/>
        <v>1137233.3829787949</v>
      </c>
      <c r="O6412" s="41">
        <f t="shared" si="904"/>
        <v>0.67885659645449081</v>
      </c>
      <c r="P6412" s="42">
        <f t="shared" si="905"/>
        <v>66928</v>
      </c>
      <c r="Q6412" s="43" t="str">
        <f t="shared" si="906"/>
        <v>MEDIA GEO</v>
      </c>
    </row>
    <row r="6413" spans="2:17" s="44" customFormat="1" x14ac:dyDescent="0.3">
      <c r="B6413" s="92">
        <v>6362</v>
      </c>
      <c r="C6413" s="93">
        <v>72154500</v>
      </c>
      <c r="D6413" s="94" t="s">
        <v>1428</v>
      </c>
      <c r="E6413" s="78">
        <v>46909</v>
      </c>
      <c r="F6413" s="35">
        <f t="shared" si="898"/>
        <v>49301</v>
      </c>
      <c r="G6413" s="36">
        <v>1805569.15</v>
      </c>
      <c r="H6413" s="36">
        <v>1865045.35</v>
      </c>
      <c r="I6413" s="37">
        <v>2012278.1</v>
      </c>
      <c r="J6413" s="38">
        <f t="shared" si="899"/>
        <v>49301</v>
      </c>
      <c r="K6413" s="38">
        <f t="shared" si="900"/>
        <v>1433048.4</v>
      </c>
      <c r="L6413" s="38">
        <f t="shared" si="901"/>
        <v>1835307.25</v>
      </c>
      <c r="M6413" s="39">
        <f t="shared" si="902"/>
        <v>760259.42500937008</v>
      </c>
      <c r="N6413" s="40">
        <f t="shared" si="903"/>
        <v>502723.5234658331</v>
      </c>
      <c r="O6413" s="41">
        <f t="shared" si="904"/>
        <v>0.66125260263578722</v>
      </c>
      <c r="P6413" s="42">
        <f t="shared" si="905"/>
        <v>49301</v>
      </c>
      <c r="Q6413" s="43" t="str">
        <f t="shared" si="906"/>
        <v>MEDIA GEO</v>
      </c>
    </row>
    <row r="6414" spans="2:17" s="44" customFormat="1" ht="20.399999999999999" x14ac:dyDescent="0.3">
      <c r="B6414" s="92">
        <v>6363</v>
      </c>
      <c r="C6414" s="93">
        <v>72154500</v>
      </c>
      <c r="D6414" s="94" t="s">
        <v>1233</v>
      </c>
      <c r="E6414" s="78">
        <v>1122531</v>
      </c>
      <c r="F6414" s="35">
        <f t="shared" si="898"/>
        <v>1179780</v>
      </c>
      <c r="G6414" s="36">
        <v>3750499.2</v>
      </c>
      <c r="H6414" s="36">
        <v>3827759.95</v>
      </c>
      <c r="I6414" s="37">
        <v>4163334</v>
      </c>
      <c r="J6414" s="38">
        <f t="shared" si="899"/>
        <v>1179780</v>
      </c>
      <c r="K6414" s="38">
        <f t="shared" si="900"/>
        <v>3230343.2875000001</v>
      </c>
      <c r="L6414" s="38">
        <f t="shared" si="901"/>
        <v>3789129.5750000002</v>
      </c>
      <c r="M6414" s="39">
        <f t="shared" si="902"/>
        <v>2897804.0396501529</v>
      </c>
      <c r="N6414" s="40">
        <f t="shared" si="903"/>
        <v>1214826.4486781296</v>
      </c>
      <c r="O6414" s="41">
        <f t="shared" si="904"/>
        <v>0.41922311931927375</v>
      </c>
      <c r="P6414" s="42">
        <f t="shared" si="905"/>
        <v>1179780</v>
      </c>
      <c r="Q6414" s="43" t="str">
        <f t="shared" si="906"/>
        <v>MEDIA GEO</v>
      </c>
    </row>
    <row r="6415" spans="2:17" s="44" customFormat="1" x14ac:dyDescent="0.3">
      <c r="B6415" s="92">
        <v>6364</v>
      </c>
      <c r="C6415" s="93">
        <v>72154500</v>
      </c>
      <c r="D6415" s="94" t="s">
        <v>1358</v>
      </c>
      <c r="E6415" s="78">
        <v>106723</v>
      </c>
      <c r="F6415" s="35">
        <f t="shared" si="898"/>
        <v>112166</v>
      </c>
      <c r="G6415" s="36">
        <v>4429810.7</v>
      </c>
      <c r="H6415" s="36">
        <v>4494826.3499999996</v>
      </c>
      <c r="I6415" s="37">
        <v>4857223</v>
      </c>
      <c r="J6415" s="38">
        <f t="shared" si="899"/>
        <v>112166</v>
      </c>
      <c r="K6415" s="38">
        <f t="shared" si="900"/>
        <v>3473506.5125000002</v>
      </c>
      <c r="L6415" s="38">
        <f t="shared" si="901"/>
        <v>4462318.5250000004</v>
      </c>
      <c r="M6415" s="39">
        <f t="shared" si="902"/>
        <v>1814833.7216591639</v>
      </c>
      <c r="N6415" s="40">
        <f t="shared" si="903"/>
        <v>1203967.892092644</v>
      </c>
      <c r="O6415" s="41">
        <f t="shared" si="904"/>
        <v>0.66340396793594292</v>
      </c>
      <c r="P6415" s="42">
        <f t="shared" si="905"/>
        <v>112166</v>
      </c>
      <c r="Q6415" s="43" t="str">
        <f t="shared" si="906"/>
        <v>MEDIA GEO</v>
      </c>
    </row>
    <row r="6416" spans="2:17" s="44" customFormat="1" x14ac:dyDescent="0.3">
      <c r="B6416" s="92">
        <v>6365</v>
      </c>
      <c r="C6416" s="93">
        <v>72154500</v>
      </c>
      <c r="D6416" s="94" t="s">
        <v>1359</v>
      </c>
      <c r="E6416" s="78">
        <v>437459</v>
      </c>
      <c r="F6416" s="35">
        <f t="shared" si="898"/>
        <v>459769</v>
      </c>
      <c r="G6416" s="36">
        <v>6346751.9500000002</v>
      </c>
      <c r="H6416" s="36">
        <v>6462497.2999999998</v>
      </c>
      <c r="I6416" s="37">
        <v>6938890</v>
      </c>
      <c r="J6416" s="38">
        <f t="shared" si="899"/>
        <v>459769</v>
      </c>
      <c r="K6416" s="38">
        <f t="shared" si="900"/>
        <v>5051977.0625</v>
      </c>
      <c r="L6416" s="38">
        <f t="shared" si="901"/>
        <v>6404624.625</v>
      </c>
      <c r="M6416" s="39">
        <f t="shared" si="902"/>
        <v>3382169.7198319789</v>
      </c>
      <c r="N6416" s="40">
        <f t="shared" si="903"/>
        <v>2066449.36633764</v>
      </c>
      <c r="O6416" s="41">
        <f t="shared" si="904"/>
        <v>0.61098334427767809</v>
      </c>
      <c r="P6416" s="42">
        <f t="shared" si="905"/>
        <v>459769</v>
      </c>
      <c r="Q6416" s="43" t="str">
        <f t="shared" si="906"/>
        <v>MEDIA GEO</v>
      </c>
    </row>
    <row r="6417" spans="2:17" s="44" customFormat="1" x14ac:dyDescent="0.3">
      <c r="B6417" s="92">
        <v>6366</v>
      </c>
      <c r="C6417" s="93">
        <v>72154500</v>
      </c>
      <c r="D6417" s="94" t="s">
        <v>1360</v>
      </c>
      <c r="E6417" s="78">
        <v>529527</v>
      </c>
      <c r="F6417" s="35">
        <f t="shared" si="898"/>
        <v>556533</v>
      </c>
      <c r="G6417" s="36">
        <v>21769455.399999999</v>
      </c>
      <c r="H6417" s="36">
        <v>22304741.199999999</v>
      </c>
      <c r="I6417" s="37">
        <v>24286115</v>
      </c>
      <c r="J6417" s="38">
        <f t="shared" si="899"/>
        <v>556533</v>
      </c>
      <c r="K6417" s="38">
        <f t="shared" si="900"/>
        <v>17229211.149999999</v>
      </c>
      <c r="L6417" s="38">
        <f t="shared" si="901"/>
        <v>22037098.299999997</v>
      </c>
      <c r="M6417" s="39">
        <f t="shared" si="902"/>
        <v>9000640.8054199684</v>
      </c>
      <c r="N6417" s="40">
        <f t="shared" si="903"/>
        <v>5970885.8902827157</v>
      </c>
      <c r="O6417" s="41">
        <f t="shared" si="904"/>
        <v>0.66338453220877258</v>
      </c>
      <c r="P6417" s="42">
        <f t="shared" si="905"/>
        <v>556533</v>
      </c>
      <c r="Q6417" s="43" t="str">
        <f t="shared" si="906"/>
        <v>MEDIA GEO</v>
      </c>
    </row>
    <row r="6418" spans="2:17" s="44" customFormat="1" x14ac:dyDescent="0.3">
      <c r="B6418" s="92">
        <v>6367</v>
      </c>
      <c r="C6418" s="93">
        <v>72154500</v>
      </c>
      <c r="D6418" s="94" t="s">
        <v>1977</v>
      </c>
      <c r="E6418" s="78">
        <v>372876</v>
      </c>
      <c r="F6418" s="35">
        <f t="shared" si="898"/>
        <v>391893</v>
      </c>
      <c r="G6418" s="36">
        <v>6927811.0999999996</v>
      </c>
      <c r="H6418" s="36">
        <v>6979415.4500000002</v>
      </c>
      <c r="I6418" s="37">
        <v>7632779</v>
      </c>
      <c r="J6418" s="38">
        <f t="shared" si="899"/>
        <v>391893</v>
      </c>
      <c r="K6418" s="38">
        <f t="shared" si="900"/>
        <v>5482974.6375000002</v>
      </c>
      <c r="L6418" s="38">
        <f t="shared" si="901"/>
        <v>6953613.2750000004</v>
      </c>
      <c r="M6418" s="39">
        <f t="shared" si="902"/>
        <v>3467898.0418048296</v>
      </c>
      <c r="N6418" s="40">
        <f t="shared" si="903"/>
        <v>2175064.0240242044</v>
      </c>
      <c r="O6418" s="41">
        <f t="shared" si="904"/>
        <v>0.62719953061025291</v>
      </c>
      <c r="P6418" s="42">
        <f t="shared" si="905"/>
        <v>391893</v>
      </c>
      <c r="Q6418" s="43" t="str">
        <f t="shared" si="906"/>
        <v>MEDIA GEO</v>
      </c>
    </row>
    <row r="6419" spans="2:17" s="44" customFormat="1" x14ac:dyDescent="0.3">
      <c r="B6419" s="92">
        <v>6368</v>
      </c>
      <c r="C6419" s="93">
        <v>72154500</v>
      </c>
      <c r="D6419" s="94" t="s">
        <v>1966</v>
      </c>
      <c r="E6419" s="78">
        <v>239809</v>
      </c>
      <c r="F6419" s="35">
        <f t="shared" si="898"/>
        <v>252039</v>
      </c>
      <c r="G6419" s="36">
        <v>1727725.3</v>
      </c>
      <c r="H6419" s="36">
        <v>1776705.7</v>
      </c>
      <c r="I6419" s="37">
        <v>1908194.75</v>
      </c>
      <c r="J6419" s="38">
        <f t="shared" si="899"/>
        <v>252039</v>
      </c>
      <c r="K6419" s="38">
        <f t="shared" si="900"/>
        <v>1416166.1875</v>
      </c>
      <c r="L6419" s="38">
        <f t="shared" si="901"/>
        <v>1752215.5</v>
      </c>
      <c r="M6419" s="39">
        <f t="shared" si="902"/>
        <v>1102288.1998440984</v>
      </c>
      <c r="N6419" s="40">
        <f t="shared" si="903"/>
        <v>601216.974908198</v>
      </c>
      <c r="O6419" s="41">
        <f t="shared" si="904"/>
        <v>0.54542630048405749</v>
      </c>
      <c r="P6419" s="42">
        <f t="shared" si="905"/>
        <v>252039</v>
      </c>
      <c r="Q6419" s="43" t="str">
        <f t="shared" si="906"/>
        <v>MEDIA GEO</v>
      </c>
    </row>
    <row r="6420" spans="2:17" s="44" customFormat="1" x14ac:dyDescent="0.3">
      <c r="B6420" s="92">
        <v>6369</v>
      </c>
      <c r="C6420" s="93">
        <v>72154500</v>
      </c>
      <c r="D6420" s="94" t="s">
        <v>1144</v>
      </c>
      <c r="E6420" s="78">
        <v>1673377</v>
      </c>
      <c r="F6420" s="35">
        <f t="shared" si="898"/>
        <v>1758719</v>
      </c>
      <c r="G6420" s="36">
        <v>21686363.649999999</v>
      </c>
      <c r="H6420" s="36">
        <v>22377920.25</v>
      </c>
      <c r="I6420" s="37">
        <v>24286115</v>
      </c>
      <c r="J6420" s="38">
        <f t="shared" si="899"/>
        <v>1758719</v>
      </c>
      <c r="K6420" s="38">
        <f t="shared" si="900"/>
        <v>17527279.475000001</v>
      </c>
      <c r="L6420" s="38">
        <f t="shared" si="901"/>
        <v>22032141.949999999</v>
      </c>
      <c r="M6420" s="39">
        <f t="shared" si="902"/>
        <v>11998867.017229004</v>
      </c>
      <c r="N6420" s="40">
        <f t="shared" si="903"/>
        <v>7240878.103336609</v>
      </c>
      <c r="O6420" s="41">
        <f t="shared" si="904"/>
        <v>0.60346348475564682</v>
      </c>
      <c r="P6420" s="42">
        <f t="shared" si="905"/>
        <v>1758719</v>
      </c>
      <c r="Q6420" s="43" t="str">
        <f t="shared" si="906"/>
        <v>MEDIA GEO</v>
      </c>
    </row>
    <row r="6421" spans="2:17" s="44" customFormat="1" x14ac:dyDescent="0.3">
      <c r="B6421" s="92">
        <v>6370</v>
      </c>
      <c r="C6421" s="93">
        <v>72154500</v>
      </c>
      <c r="D6421" s="94" t="s">
        <v>1204</v>
      </c>
      <c r="E6421" s="78">
        <v>127655</v>
      </c>
      <c r="F6421" s="35">
        <f t="shared" si="898"/>
        <v>134165</v>
      </c>
      <c r="G6421" s="36">
        <v>2957774.75</v>
      </c>
      <c r="H6421" s="36">
        <v>3035327.05</v>
      </c>
      <c r="I6421" s="37">
        <v>3295972.75</v>
      </c>
      <c r="J6421" s="38">
        <f t="shared" si="899"/>
        <v>134165</v>
      </c>
      <c r="K6421" s="38">
        <f t="shared" si="900"/>
        <v>2355809.8875000002</v>
      </c>
      <c r="L6421" s="38">
        <f t="shared" si="901"/>
        <v>2996550.9</v>
      </c>
      <c r="M6421" s="39">
        <f t="shared" si="902"/>
        <v>1411556.802190851</v>
      </c>
      <c r="N6421" s="40">
        <f t="shared" si="903"/>
        <v>903252.40556125564</v>
      </c>
      <c r="O6421" s="41">
        <f t="shared" si="904"/>
        <v>0.63989802192822454</v>
      </c>
      <c r="P6421" s="42">
        <f t="shared" si="905"/>
        <v>134165</v>
      </c>
      <c r="Q6421" s="43" t="str">
        <f t="shared" si="906"/>
        <v>MEDIA GEO</v>
      </c>
    </row>
    <row r="6422" spans="2:17" s="44" customFormat="1" x14ac:dyDescent="0.3">
      <c r="B6422" s="92">
        <v>6371</v>
      </c>
      <c r="C6422" s="93">
        <v>72154500</v>
      </c>
      <c r="D6422" s="94" t="s">
        <v>1146</v>
      </c>
      <c r="E6422" s="78">
        <v>192293</v>
      </c>
      <c r="F6422" s="35">
        <f t="shared" si="898"/>
        <v>202100</v>
      </c>
      <c r="G6422" s="36">
        <v>3807059.9</v>
      </c>
      <c r="H6422" s="36">
        <v>3864495.25</v>
      </c>
      <c r="I6422" s="37">
        <v>4163334</v>
      </c>
      <c r="J6422" s="38">
        <f t="shared" si="899"/>
        <v>202100</v>
      </c>
      <c r="K6422" s="38">
        <f t="shared" si="900"/>
        <v>3009247.2875000001</v>
      </c>
      <c r="L6422" s="38">
        <f t="shared" si="901"/>
        <v>3835777.5750000002</v>
      </c>
      <c r="M6422" s="39">
        <f t="shared" si="902"/>
        <v>1875739.4550919081</v>
      </c>
      <c r="N6422" s="40">
        <f t="shared" si="903"/>
        <v>1183441.8079568464</v>
      </c>
      <c r="O6422" s="41">
        <f t="shared" si="904"/>
        <v>0.63092014444983768</v>
      </c>
      <c r="P6422" s="42">
        <f t="shared" si="905"/>
        <v>202100</v>
      </c>
      <c r="Q6422" s="43" t="str">
        <f t="shared" si="906"/>
        <v>MEDIA GEO</v>
      </c>
    </row>
    <row r="6423" spans="2:17" s="44" customFormat="1" x14ac:dyDescent="0.3">
      <c r="B6423" s="92">
        <v>6372</v>
      </c>
      <c r="C6423" s="93">
        <v>72154500</v>
      </c>
      <c r="D6423" s="94" t="s">
        <v>1147</v>
      </c>
      <c r="E6423" s="78">
        <v>85073</v>
      </c>
      <c r="F6423" s="35">
        <f t="shared" si="898"/>
        <v>89412</v>
      </c>
      <c r="G6423" s="36">
        <v>2480507.4</v>
      </c>
      <c r="H6423" s="36">
        <v>2554269.5499999998</v>
      </c>
      <c r="I6423" s="37">
        <v>2775556</v>
      </c>
      <c r="J6423" s="38">
        <f t="shared" si="899"/>
        <v>89412</v>
      </c>
      <c r="K6423" s="38">
        <f t="shared" si="900"/>
        <v>1974936.2374999998</v>
      </c>
      <c r="L6423" s="38">
        <f t="shared" si="901"/>
        <v>2517388.4749999996</v>
      </c>
      <c r="M6423" s="39">
        <f t="shared" si="902"/>
        <v>1119794.3300555416</v>
      </c>
      <c r="N6423" s="40">
        <f t="shared" si="903"/>
        <v>728590.33279706887</v>
      </c>
      <c r="O6423" s="41">
        <f t="shared" si="904"/>
        <v>0.65064656360684636</v>
      </c>
      <c r="P6423" s="42">
        <f t="shared" si="905"/>
        <v>89412</v>
      </c>
      <c r="Q6423" s="43" t="str">
        <f t="shared" si="906"/>
        <v>MEDIA GEO</v>
      </c>
    </row>
    <row r="6424" spans="2:17" s="44" customFormat="1" x14ac:dyDescent="0.3">
      <c r="B6424" s="92">
        <v>6373</v>
      </c>
      <c r="C6424" s="93">
        <v>72154500</v>
      </c>
      <c r="D6424" s="94" t="s">
        <v>1148</v>
      </c>
      <c r="E6424" s="78">
        <v>456200</v>
      </c>
      <c r="F6424" s="35">
        <f t="shared" si="898"/>
        <v>479466</v>
      </c>
      <c r="G6424" s="36">
        <v>14375455.85</v>
      </c>
      <c r="H6424" s="36">
        <v>14564380.25</v>
      </c>
      <c r="I6424" s="37">
        <v>15959447</v>
      </c>
      <c r="J6424" s="38">
        <f t="shared" si="899"/>
        <v>479466</v>
      </c>
      <c r="K6424" s="38">
        <f t="shared" si="900"/>
        <v>11344687.275</v>
      </c>
      <c r="L6424" s="38">
        <f t="shared" si="901"/>
        <v>14469918.050000001</v>
      </c>
      <c r="M6424" s="39">
        <f t="shared" si="902"/>
        <v>6326628.3370400053</v>
      </c>
      <c r="N6424" s="40">
        <f t="shared" si="903"/>
        <v>4134568.139219569</v>
      </c>
      <c r="O6424" s="41">
        <f t="shared" si="904"/>
        <v>0.65351841754528928</v>
      </c>
      <c r="P6424" s="42">
        <f t="shared" si="905"/>
        <v>479466</v>
      </c>
      <c r="Q6424" s="43" t="str">
        <f t="shared" si="906"/>
        <v>MEDIA GEO</v>
      </c>
    </row>
    <row r="6425" spans="2:17" s="44" customFormat="1" x14ac:dyDescent="0.3">
      <c r="B6425" s="92">
        <v>6374</v>
      </c>
      <c r="C6425" s="93">
        <v>72154500</v>
      </c>
      <c r="D6425" s="94" t="s">
        <v>1205</v>
      </c>
      <c r="E6425" s="78">
        <v>69719</v>
      </c>
      <c r="F6425" s="35">
        <f t="shared" si="898"/>
        <v>73275</v>
      </c>
      <c r="G6425" s="36">
        <v>2170298.2000000002</v>
      </c>
      <c r="H6425" s="36">
        <v>2228025.1</v>
      </c>
      <c r="I6425" s="37">
        <v>2428611.5</v>
      </c>
      <c r="J6425" s="38">
        <f t="shared" si="899"/>
        <v>73275</v>
      </c>
      <c r="K6425" s="38">
        <f t="shared" si="900"/>
        <v>1725052.4500000002</v>
      </c>
      <c r="L6425" s="38">
        <f t="shared" si="901"/>
        <v>2199161.6500000004</v>
      </c>
      <c r="M6425" s="39">
        <f t="shared" si="902"/>
        <v>963137.60721718089</v>
      </c>
      <c r="N6425" s="40">
        <f t="shared" si="903"/>
        <v>629227.88388760982</v>
      </c>
      <c r="O6425" s="41">
        <f t="shared" si="904"/>
        <v>0.653310471081754</v>
      </c>
      <c r="P6425" s="42">
        <f t="shared" si="905"/>
        <v>73275</v>
      </c>
      <c r="Q6425" s="43" t="str">
        <f t="shared" si="906"/>
        <v>MEDIA GEO</v>
      </c>
    </row>
    <row r="6426" spans="2:17" s="44" customFormat="1" x14ac:dyDescent="0.3">
      <c r="B6426" s="92">
        <v>6375</v>
      </c>
      <c r="C6426" s="93">
        <v>72154500</v>
      </c>
      <c r="D6426" s="94" t="s">
        <v>1150</v>
      </c>
      <c r="E6426" s="78">
        <v>299862</v>
      </c>
      <c r="F6426" s="35">
        <f t="shared" si="898"/>
        <v>315155</v>
      </c>
      <c r="G6426" s="36">
        <v>13141324.699999999</v>
      </c>
      <c r="H6426" s="36">
        <v>13529377.75</v>
      </c>
      <c r="I6426" s="37">
        <v>14571669</v>
      </c>
      <c r="J6426" s="38">
        <f t="shared" si="899"/>
        <v>315155</v>
      </c>
      <c r="K6426" s="38">
        <f t="shared" si="900"/>
        <v>10389381.612500001</v>
      </c>
      <c r="L6426" s="38">
        <f t="shared" si="901"/>
        <v>13335351.225</v>
      </c>
      <c r="M6426" s="39">
        <f t="shared" si="902"/>
        <v>5345491.1766382093</v>
      </c>
      <c r="N6426" s="40">
        <f t="shared" si="903"/>
        <v>3556984.8221488879</v>
      </c>
      <c r="O6426" s="41">
        <f t="shared" si="904"/>
        <v>0.66541777071754205</v>
      </c>
      <c r="P6426" s="42">
        <f t="shared" si="905"/>
        <v>315155</v>
      </c>
      <c r="Q6426" s="43" t="str">
        <f t="shared" si="906"/>
        <v>MEDIA GEO</v>
      </c>
    </row>
    <row r="6427" spans="2:17" s="44" customFormat="1" x14ac:dyDescent="0.3">
      <c r="B6427" s="92">
        <v>6376</v>
      </c>
      <c r="C6427" s="93">
        <v>72154500</v>
      </c>
      <c r="D6427" s="94" t="s">
        <v>1243</v>
      </c>
      <c r="E6427" s="78">
        <v>55782</v>
      </c>
      <c r="F6427" s="35">
        <f t="shared" si="898"/>
        <v>58627</v>
      </c>
      <c r="G6427" s="36">
        <v>7798379.4000000004</v>
      </c>
      <c r="H6427" s="36">
        <v>7993717.9000000004</v>
      </c>
      <c r="I6427" s="37">
        <v>8673612.5</v>
      </c>
      <c r="J6427" s="38">
        <f t="shared" si="899"/>
        <v>58627</v>
      </c>
      <c r="K6427" s="38">
        <f t="shared" si="900"/>
        <v>6131084.2000000002</v>
      </c>
      <c r="L6427" s="38">
        <f t="shared" si="901"/>
        <v>7896048.6500000004</v>
      </c>
      <c r="M6427" s="39">
        <f t="shared" si="902"/>
        <v>2372808.6470862431</v>
      </c>
      <c r="N6427" s="40">
        <f t="shared" si="903"/>
        <v>1636373.5355521364</v>
      </c>
      <c r="O6427" s="41">
        <f t="shared" si="904"/>
        <v>0.68963569294201921</v>
      </c>
      <c r="P6427" s="42">
        <f t="shared" si="905"/>
        <v>58627</v>
      </c>
      <c r="Q6427" s="43" t="str">
        <f t="shared" si="906"/>
        <v>MEDIA GEO</v>
      </c>
    </row>
    <row r="6428" spans="2:17" s="44" customFormat="1" x14ac:dyDescent="0.3">
      <c r="B6428" s="92">
        <v>6377</v>
      </c>
      <c r="C6428" s="93">
        <v>72154500</v>
      </c>
      <c r="D6428" s="94" t="s">
        <v>1154</v>
      </c>
      <c r="E6428" s="78">
        <v>113498</v>
      </c>
      <c r="F6428" s="35">
        <f t="shared" si="898"/>
        <v>119286</v>
      </c>
      <c r="G6428" s="36">
        <v>1108764.6499999999</v>
      </c>
      <c r="H6428" s="36">
        <v>1117802.7</v>
      </c>
      <c r="I6428" s="37">
        <v>1214305.75</v>
      </c>
      <c r="J6428" s="38">
        <f t="shared" si="899"/>
        <v>119286</v>
      </c>
      <c r="K6428" s="38">
        <f t="shared" si="900"/>
        <v>890039.77499999991</v>
      </c>
      <c r="L6428" s="38">
        <f t="shared" si="901"/>
        <v>1113283.6749999998</v>
      </c>
      <c r="M6428" s="39">
        <f t="shared" si="902"/>
        <v>650924.34263141174</v>
      </c>
      <c r="N6428" s="40">
        <f t="shared" si="903"/>
        <v>375925.07721344847</v>
      </c>
      <c r="O6428" s="41">
        <f t="shared" si="904"/>
        <v>0.57752499421629011</v>
      </c>
      <c r="P6428" s="42">
        <f t="shared" si="905"/>
        <v>119286</v>
      </c>
      <c r="Q6428" s="43" t="str">
        <f t="shared" si="906"/>
        <v>MEDIA GEO</v>
      </c>
    </row>
    <row r="6429" spans="2:17" s="44" customFormat="1" ht="20.399999999999999" x14ac:dyDescent="0.3">
      <c r="B6429" s="92">
        <v>6378</v>
      </c>
      <c r="C6429" s="93">
        <v>72154500</v>
      </c>
      <c r="D6429" s="94" t="s">
        <v>1246</v>
      </c>
      <c r="E6429" s="78">
        <v>464135</v>
      </c>
      <c r="F6429" s="35">
        <f t="shared" si="898"/>
        <v>487806</v>
      </c>
      <c r="G6429" s="36">
        <v>15488010.65</v>
      </c>
      <c r="H6429" s="36">
        <v>16144289.699999999</v>
      </c>
      <c r="I6429" s="37">
        <v>17347225</v>
      </c>
      <c r="J6429" s="38">
        <f t="shared" si="899"/>
        <v>487806</v>
      </c>
      <c r="K6429" s="38">
        <f t="shared" si="900"/>
        <v>12366832.8375</v>
      </c>
      <c r="L6429" s="38">
        <f t="shared" si="901"/>
        <v>15816150.175000001</v>
      </c>
      <c r="M6429" s="39">
        <f t="shared" si="902"/>
        <v>6782236.5427051866</v>
      </c>
      <c r="N6429" s="40">
        <f t="shared" si="903"/>
        <v>4450834.5204545576</v>
      </c>
      <c r="O6429" s="41">
        <f t="shared" si="904"/>
        <v>0.6562487893822827</v>
      </c>
      <c r="P6429" s="42">
        <f t="shared" si="905"/>
        <v>487806</v>
      </c>
      <c r="Q6429" s="43" t="str">
        <f t="shared" si="906"/>
        <v>MEDIA GEO</v>
      </c>
    </row>
    <row r="6430" spans="2:17" s="44" customFormat="1" x14ac:dyDescent="0.3">
      <c r="B6430" s="92">
        <v>6379</v>
      </c>
      <c r="C6430" s="93">
        <v>72154500</v>
      </c>
      <c r="D6430" s="94" t="s">
        <v>1155</v>
      </c>
      <c r="E6430" s="78">
        <v>67786</v>
      </c>
      <c r="F6430" s="35">
        <f t="shared" si="898"/>
        <v>71243</v>
      </c>
      <c r="G6430" s="36">
        <v>626249.4</v>
      </c>
      <c r="H6430" s="36">
        <v>638786.05000000005</v>
      </c>
      <c r="I6430" s="37">
        <v>693889</v>
      </c>
      <c r="J6430" s="38">
        <f t="shared" si="899"/>
        <v>71243</v>
      </c>
      <c r="K6430" s="38">
        <f t="shared" si="900"/>
        <v>507541.86250000005</v>
      </c>
      <c r="L6430" s="38">
        <f t="shared" si="901"/>
        <v>632517.72500000009</v>
      </c>
      <c r="M6430" s="39">
        <f t="shared" si="902"/>
        <v>375002.13214116992</v>
      </c>
      <c r="N6430" s="40">
        <f t="shared" si="903"/>
        <v>214790.14218436182</v>
      </c>
      <c r="O6430" s="41">
        <f t="shared" si="904"/>
        <v>0.57277045588504505</v>
      </c>
      <c r="P6430" s="42">
        <f t="shared" si="905"/>
        <v>71243</v>
      </c>
      <c r="Q6430" s="43" t="str">
        <f t="shared" si="906"/>
        <v>MEDIA GEO</v>
      </c>
    </row>
    <row r="6431" spans="2:17" s="44" customFormat="1" x14ac:dyDescent="0.3">
      <c r="B6431" s="92">
        <v>6380</v>
      </c>
      <c r="C6431" s="93">
        <v>72154500</v>
      </c>
      <c r="D6431" s="94" t="s">
        <v>1209</v>
      </c>
      <c r="E6431" s="78">
        <v>115136</v>
      </c>
      <c r="F6431" s="35">
        <f t="shared" si="898"/>
        <v>121008</v>
      </c>
      <c r="G6431" s="36">
        <v>1195063.45</v>
      </c>
      <c r="H6431" s="36">
        <v>1216055.05</v>
      </c>
      <c r="I6431" s="37">
        <v>1318389.1000000001</v>
      </c>
      <c r="J6431" s="38">
        <f t="shared" si="899"/>
        <v>121008</v>
      </c>
      <c r="K6431" s="38">
        <f t="shared" si="900"/>
        <v>962628.9</v>
      </c>
      <c r="L6431" s="38">
        <f t="shared" si="901"/>
        <v>1205559.25</v>
      </c>
      <c r="M6431" s="39">
        <f t="shared" si="902"/>
        <v>693905.72662228462</v>
      </c>
      <c r="N6431" s="40">
        <f t="shared" si="903"/>
        <v>405099.8674209743</v>
      </c>
      <c r="O6431" s="41">
        <f t="shared" si="904"/>
        <v>0.58379669150861946</v>
      </c>
      <c r="P6431" s="42">
        <f t="shared" si="905"/>
        <v>121008</v>
      </c>
      <c r="Q6431" s="43" t="str">
        <f t="shared" si="906"/>
        <v>MEDIA GEO</v>
      </c>
    </row>
    <row r="6432" spans="2:17" s="44" customFormat="1" x14ac:dyDescent="0.3">
      <c r="B6432" s="92">
        <v>6381</v>
      </c>
      <c r="C6432" s="93">
        <v>72154500</v>
      </c>
      <c r="D6432" s="94" t="s">
        <v>1579</v>
      </c>
      <c r="E6432" s="78">
        <v>11285</v>
      </c>
      <c r="F6432" s="35">
        <f t="shared" si="898"/>
        <v>11861</v>
      </c>
      <c r="G6432" s="36">
        <v>559484.44999999995</v>
      </c>
      <c r="H6432" s="36">
        <v>573478.85</v>
      </c>
      <c r="I6432" s="37">
        <v>624500.1</v>
      </c>
      <c r="J6432" s="38">
        <f t="shared" si="899"/>
        <v>11861</v>
      </c>
      <c r="K6432" s="38">
        <f t="shared" si="900"/>
        <v>442331.1</v>
      </c>
      <c r="L6432" s="38">
        <f t="shared" si="901"/>
        <v>566481.64999999991</v>
      </c>
      <c r="M6432" s="39">
        <f t="shared" si="902"/>
        <v>220795.29319573319</v>
      </c>
      <c r="N6432" s="40">
        <f t="shared" si="903"/>
        <v>147738.85554112127</v>
      </c>
      <c r="O6432" s="41">
        <f t="shared" si="904"/>
        <v>0.66912139929609826</v>
      </c>
      <c r="P6432" s="42">
        <f t="shared" si="905"/>
        <v>11861</v>
      </c>
      <c r="Q6432" s="43" t="str">
        <f t="shared" si="906"/>
        <v>MEDIA GEO</v>
      </c>
    </row>
    <row r="6433" spans="2:17" s="44" customFormat="1" x14ac:dyDescent="0.3">
      <c r="B6433" s="92">
        <v>6382</v>
      </c>
      <c r="C6433" s="93">
        <v>72154500</v>
      </c>
      <c r="D6433" s="94" t="s">
        <v>1160</v>
      </c>
      <c r="E6433" s="78">
        <v>131834</v>
      </c>
      <c r="F6433" s="35">
        <f t="shared" si="898"/>
        <v>138558</v>
      </c>
      <c r="G6433" s="36">
        <v>2739403.8</v>
      </c>
      <c r="H6433" s="36">
        <v>2778763.05</v>
      </c>
      <c r="I6433" s="37">
        <v>3053111.6</v>
      </c>
      <c r="J6433" s="38">
        <f t="shared" si="899"/>
        <v>138558</v>
      </c>
      <c r="K6433" s="38">
        <f t="shared" si="900"/>
        <v>2177459.1124999998</v>
      </c>
      <c r="L6433" s="38">
        <f t="shared" si="901"/>
        <v>2759083.4249999998</v>
      </c>
      <c r="M6433" s="39">
        <f t="shared" si="902"/>
        <v>1339585.5790203454</v>
      </c>
      <c r="N6433" s="40">
        <f t="shared" si="903"/>
        <v>849254.74551734829</v>
      </c>
      <c r="O6433" s="41">
        <f t="shared" si="904"/>
        <v>0.63396826512451576</v>
      </c>
      <c r="P6433" s="42">
        <f t="shared" si="905"/>
        <v>138558</v>
      </c>
      <c r="Q6433" s="43" t="str">
        <f t="shared" si="906"/>
        <v>MEDIA GEO</v>
      </c>
    </row>
    <row r="6434" spans="2:17" s="44" customFormat="1" ht="20.399999999999999" x14ac:dyDescent="0.3">
      <c r="B6434" s="92">
        <v>6383</v>
      </c>
      <c r="C6434" s="93">
        <v>72154500</v>
      </c>
      <c r="D6434" s="94" t="s">
        <v>1458</v>
      </c>
      <c r="E6434" s="78">
        <v>489890</v>
      </c>
      <c r="F6434" s="35">
        <f t="shared" si="898"/>
        <v>514874</v>
      </c>
      <c r="G6434" s="36">
        <v>9356714.1500000004</v>
      </c>
      <c r="H6434" s="36">
        <v>9467794.6999999993</v>
      </c>
      <c r="I6434" s="37">
        <v>10408335</v>
      </c>
      <c r="J6434" s="38">
        <f t="shared" si="899"/>
        <v>514874</v>
      </c>
      <c r="K6434" s="38">
        <f t="shared" si="900"/>
        <v>7436929.4625000004</v>
      </c>
      <c r="L6434" s="38">
        <f t="shared" si="901"/>
        <v>9412254.4250000007</v>
      </c>
      <c r="M6434" s="39">
        <f t="shared" si="902"/>
        <v>4667814.6673728367</v>
      </c>
      <c r="N6434" s="40">
        <f t="shared" si="903"/>
        <v>2936572.5077647194</v>
      </c>
      <c r="O6434" s="41">
        <f t="shared" si="904"/>
        <v>0.6291107760320519</v>
      </c>
      <c r="P6434" s="42">
        <f t="shared" si="905"/>
        <v>514874</v>
      </c>
      <c r="Q6434" s="43" t="str">
        <f t="shared" si="906"/>
        <v>MEDIA GEO</v>
      </c>
    </row>
    <row r="6435" spans="2:17" s="44" customFormat="1" ht="16.5" customHeight="1" x14ac:dyDescent="0.3">
      <c r="B6435" s="92">
        <v>6384</v>
      </c>
      <c r="C6435" s="93">
        <v>72154500</v>
      </c>
      <c r="D6435" s="94" t="s">
        <v>1978</v>
      </c>
      <c r="E6435" s="78">
        <v>73309</v>
      </c>
      <c r="F6435" s="35">
        <f t="shared" si="898"/>
        <v>77048</v>
      </c>
      <c r="G6435" s="36">
        <v>2193330.65</v>
      </c>
      <c r="H6435" s="36">
        <v>2245809.65</v>
      </c>
      <c r="I6435" s="37">
        <v>2428611.5</v>
      </c>
      <c r="J6435" s="38">
        <f t="shared" si="899"/>
        <v>77048</v>
      </c>
      <c r="K6435" s="38">
        <f t="shared" si="900"/>
        <v>1736199.95</v>
      </c>
      <c r="L6435" s="38">
        <f t="shared" si="901"/>
        <v>2219570.15</v>
      </c>
      <c r="M6435" s="39">
        <f t="shared" si="902"/>
        <v>979826.35564507742</v>
      </c>
      <c r="N6435" s="40">
        <f t="shared" si="903"/>
        <v>638360.69718507503</v>
      </c>
      <c r="O6435" s="41">
        <f t="shared" si="904"/>
        <v>0.65150390526574942</v>
      </c>
      <c r="P6435" s="42">
        <f t="shared" si="905"/>
        <v>77048</v>
      </c>
      <c r="Q6435" s="43" t="str">
        <f t="shared" si="906"/>
        <v>MEDIA GEO</v>
      </c>
    </row>
    <row r="6436" spans="2:17" s="44" customFormat="1" x14ac:dyDescent="0.3">
      <c r="B6436" s="92">
        <v>6385</v>
      </c>
      <c r="C6436" s="93">
        <v>72154500</v>
      </c>
      <c r="D6436" s="94" t="s">
        <v>1248</v>
      </c>
      <c r="E6436" s="78">
        <v>103925</v>
      </c>
      <c r="F6436" s="35">
        <f t="shared" si="898"/>
        <v>109225</v>
      </c>
      <c r="G6436" s="36">
        <v>2789550.4</v>
      </c>
      <c r="H6436" s="36">
        <v>2904421.1</v>
      </c>
      <c r="I6436" s="37">
        <v>3122500.5</v>
      </c>
      <c r="J6436" s="38">
        <f t="shared" si="899"/>
        <v>109225</v>
      </c>
      <c r="K6436" s="38">
        <f t="shared" si="900"/>
        <v>2231424.25</v>
      </c>
      <c r="L6436" s="38">
        <f t="shared" si="901"/>
        <v>2846985.75</v>
      </c>
      <c r="M6436" s="39">
        <f t="shared" si="902"/>
        <v>1289301.8071143974</v>
      </c>
      <c r="N6436" s="40">
        <f t="shared" si="903"/>
        <v>834440.31263155991</v>
      </c>
      <c r="O6436" s="41">
        <f t="shared" si="904"/>
        <v>0.64720324444369726</v>
      </c>
      <c r="P6436" s="42">
        <f t="shared" si="905"/>
        <v>109225</v>
      </c>
      <c r="Q6436" s="43" t="str">
        <f t="shared" si="906"/>
        <v>MEDIA GEO</v>
      </c>
    </row>
    <row r="6437" spans="2:17" s="44" customFormat="1" x14ac:dyDescent="0.3">
      <c r="B6437" s="92">
        <v>6386</v>
      </c>
      <c r="C6437" s="93">
        <v>72154500</v>
      </c>
      <c r="D6437" s="94" t="s">
        <v>1156</v>
      </c>
      <c r="E6437" s="78">
        <v>77101</v>
      </c>
      <c r="F6437" s="35">
        <f t="shared" ref="F6437:F6438" si="907">ROUND(E6437*($C$5+1),0)</f>
        <v>81033</v>
      </c>
      <c r="G6437" s="36">
        <v>1872917.2</v>
      </c>
      <c r="H6437" s="36">
        <v>1895075</v>
      </c>
      <c r="I6437" s="37">
        <v>2081667</v>
      </c>
      <c r="J6437" s="38">
        <f t="shared" si="899"/>
        <v>81033</v>
      </c>
      <c r="K6437" s="38">
        <f t="shared" si="900"/>
        <v>1482673.05</v>
      </c>
      <c r="L6437" s="38">
        <f t="shared" si="901"/>
        <v>1883996.1</v>
      </c>
      <c r="M6437" s="39">
        <f t="shared" si="902"/>
        <v>879639.12708163785</v>
      </c>
      <c r="N6437" s="40">
        <f t="shared" si="903"/>
        <v>564699.80795655178</v>
      </c>
      <c r="O6437" s="41">
        <f t="shared" si="904"/>
        <v>0.64196758712865087</v>
      </c>
      <c r="P6437" s="42">
        <f t="shared" si="905"/>
        <v>81033</v>
      </c>
      <c r="Q6437" s="43" t="str">
        <f t="shared" si="906"/>
        <v>MEDIA GEO</v>
      </c>
    </row>
    <row r="6438" spans="2:17" s="44" customFormat="1" x14ac:dyDescent="0.3">
      <c r="B6438" s="92">
        <v>6387</v>
      </c>
      <c r="C6438" s="93">
        <v>72154500</v>
      </c>
      <c r="D6438" s="94" t="s">
        <v>1161</v>
      </c>
      <c r="E6438" s="78">
        <v>114805</v>
      </c>
      <c r="F6438" s="35">
        <f t="shared" si="907"/>
        <v>120660</v>
      </c>
      <c r="G6438" s="36">
        <v>3744959.75</v>
      </c>
      <c r="H6438" s="36">
        <v>3869743.15</v>
      </c>
      <c r="I6438" s="37">
        <v>4163334</v>
      </c>
      <c r="J6438" s="38">
        <f t="shared" si="899"/>
        <v>120660</v>
      </c>
      <c r="K6438" s="38">
        <f t="shared" si="900"/>
        <v>2974674.2250000001</v>
      </c>
      <c r="L6438" s="38">
        <f t="shared" si="901"/>
        <v>3807351.45</v>
      </c>
      <c r="M6438" s="39">
        <f t="shared" si="902"/>
        <v>1642606.2356951658</v>
      </c>
      <c r="N6438" s="40">
        <f t="shared" si="903"/>
        <v>1076178.5038613912</v>
      </c>
      <c r="O6438" s="41">
        <f t="shared" si="904"/>
        <v>0.65516523709405183</v>
      </c>
      <c r="P6438" s="42">
        <f t="shared" si="905"/>
        <v>120660</v>
      </c>
      <c r="Q6438" s="43" t="str">
        <f t="shared" si="906"/>
        <v>MEDIA GEO</v>
      </c>
    </row>
    <row r="6439" spans="2:17" x14ac:dyDescent="0.3">
      <c r="B6439" s="133" t="s">
        <v>792</v>
      </c>
      <c r="C6439" s="134"/>
      <c r="D6439" s="135"/>
      <c r="E6439" s="51"/>
      <c r="F6439" s="52"/>
      <c r="G6439" s="36"/>
      <c r="H6439" s="36"/>
      <c r="I6439" s="37"/>
      <c r="J6439" s="38"/>
      <c r="K6439" s="38"/>
      <c r="L6439" s="38"/>
      <c r="M6439" s="39"/>
      <c r="N6439" s="40"/>
      <c r="O6439" s="53"/>
      <c r="P6439" s="42"/>
      <c r="Q6439" s="43" t="str">
        <f t="shared" si="906"/>
        <v>MENOR VALOR</v>
      </c>
    </row>
    <row r="6440" spans="2:17" x14ac:dyDescent="0.3">
      <c r="B6440" s="104">
        <v>6388</v>
      </c>
      <c r="C6440" s="105">
        <v>72154500</v>
      </c>
      <c r="D6440" s="106" t="s">
        <v>1922</v>
      </c>
      <c r="E6440" s="51" t="s">
        <v>51</v>
      </c>
      <c r="F6440" s="52" t="s">
        <v>51</v>
      </c>
      <c r="G6440" s="36">
        <v>389802.35</v>
      </c>
      <c r="H6440" s="36">
        <v>395341.8</v>
      </c>
      <c r="I6440" s="37">
        <v>555111.19999999995</v>
      </c>
      <c r="J6440" s="38">
        <f t="shared" si="899"/>
        <v>389802.35</v>
      </c>
      <c r="K6440" s="38">
        <f t="shared" si="900"/>
        <v>446751.78333333327</v>
      </c>
      <c r="L6440" s="38">
        <f t="shared" si="901"/>
        <v>395341.8</v>
      </c>
      <c r="M6440" s="39">
        <f t="shared" si="902"/>
        <v>440621.54203440546</v>
      </c>
      <c r="N6440" s="40">
        <f t="shared" si="903"/>
        <v>35934.595301949492</v>
      </c>
      <c r="O6440" s="53">
        <f t="shared" si="904"/>
        <v>8.1554331492815615E-2</v>
      </c>
      <c r="P6440" s="42">
        <f t="shared" si="905"/>
        <v>389802</v>
      </c>
      <c r="Q6440" s="43" t="str">
        <f t="shared" si="906"/>
        <v>MENOR VALOR</v>
      </c>
    </row>
    <row r="6441" spans="2:17" x14ac:dyDescent="0.3">
      <c r="B6441" s="104">
        <v>6389</v>
      </c>
      <c r="C6441" s="105">
        <v>72154500</v>
      </c>
      <c r="D6441" s="106" t="s">
        <v>903</v>
      </c>
      <c r="E6441" s="51" t="s">
        <v>51</v>
      </c>
      <c r="F6441" s="52" t="s">
        <v>51</v>
      </c>
      <c r="G6441" s="36">
        <v>396799.55</v>
      </c>
      <c r="H6441" s="36">
        <v>398840.4</v>
      </c>
      <c r="I6441" s="37">
        <v>555111.19999999995</v>
      </c>
      <c r="J6441" s="38">
        <f t="shared" si="899"/>
        <v>396799.55</v>
      </c>
      <c r="K6441" s="38">
        <f t="shared" si="900"/>
        <v>450250.3833333333</v>
      </c>
      <c r="L6441" s="38">
        <f t="shared" si="901"/>
        <v>398840.4</v>
      </c>
      <c r="M6441" s="39">
        <f t="shared" si="902"/>
        <v>444546.0625702063</v>
      </c>
      <c r="N6441" s="40">
        <f t="shared" si="903"/>
        <v>33761.882816401616</v>
      </c>
      <c r="O6441" s="53">
        <f t="shared" si="904"/>
        <v>7.5946871784675102E-2</v>
      </c>
      <c r="P6441" s="42">
        <f t="shared" si="905"/>
        <v>396800</v>
      </c>
      <c r="Q6441" s="43" t="str">
        <f t="shared" si="906"/>
        <v>MENOR VALOR</v>
      </c>
    </row>
    <row r="6442" spans="2:17" x14ac:dyDescent="0.3">
      <c r="B6442" s="104">
        <v>6390</v>
      </c>
      <c r="C6442" s="105">
        <v>72154500</v>
      </c>
      <c r="D6442" s="106" t="s">
        <v>1923</v>
      </c>
      <c r="E6442" s="51" t="s">
        <v>51</v>
      </c>
      <c r="F6442" s="52" t="s">
        <v>51</v>
      </c>
      <c r="G6442" s="36">
        <v>390093.9</v>
      </c>
      <c r="H6442" s="36">
        <v>399715.05</v>
      </c>
      <c r="I6442" s="37">
        <v>555111.19999999995</v>
      </c>
      <c r="J6442" s="38">
        <f t="shared" si="899"/>
        <v>390093.9</v>
      </c>
      <c r="K6442" s="38">
        <f t="shared" si="900"/>
        <v>448306.71666666662</v>
      </c>
      <c r="L6442" s="38">
        <f t="shared" si="901"/>
        <v>399715.05</v>
      </c>
      <c r="M6442" s="39">
        <f t="shared" si="902"/>
        <v>442350.52785239671</v>
      </c>
      <c r="N6442" s="40">
        <f t="shared" si="903"/>
        <v>36951.015916371514</v>
      </c>
      <c r="O6442" s="53">
        <f t="shared" si="904"/>
        <v>8.3533337454728462E-2</v>
      </c>
      <c r="P6442" s="42">
        <f t="shared" si="905"/>
        <v>390094</v>
      </c>
      <c r="Q6442" s="43" t="str">
        <f t="shared" si="906"/>
        <v>MENOR VALOR</v>
      </c>
    </row>
    <row r="6443" spans="2:17" x14ac:dyDescent="0.3">
      <c r="B6443" s="104">
        <v>6391</v>
      </c>
      <c r="C6443" s="105">
        <v>72154500</v>
      </c>
      <c r="D6443" s="106" t="s">
        <v>907</v>
      </c>
      <c r="E6443" s="51" t="s">
        <v>51</v>
      </c>
      <c r="F6443" s="52" t="s">
        <v>51</v>
      </c>
      <c r="G6443" s="36">
        <v>388927.7</v>
      </c>
      <c r="H6443" s="36">
        <v>396216.45</v>
      </c>
      <c r="I6443" s="37">
        <v>555111.19999999995</v>
      </c>
      <c r="J6443" s="38">
        <f t="shared" si="899"/>
        <v>388927.7</v>
      </c>
      <c r="K6443" s="38">
        <f t="shared" si="900"/>
        <v>446751.78333333338</v>
      </c>
      <c r="L6443" s="38">
        <f t="shared" si="901"/>
        <v>396216.45</v>
      </c>
      <c r="M6443" s="39">
        <f t="shared" si="902"/>
        <v>440616.19512802322</v>
      </c>
      <c r="N6443" s="40">
        <f t="shared" si="903"/>
        <v>36549.285414353035</v>
      </c>
      <c r="O6443" s="53">
        <f t="shared" si="904"/>
        <v>8.295039042705514E-2</v>
      </c>
      <c r="P6443" s="42">
        <f t="shared" si="905"/>
        <v>388928</v>
      </c>
      <c r="Q6443" s="43" t="str">
        <f t="shared" si="906"/>
        <v>MENOR VALOR</v>
      </c>
    </row>
    <row r="6444" spans="2:17" x14ac:dyDescent="0.3">
      <c r="B6444" s="104">
        <v>6392</v>
      </c>
      <c r="C6444" s="105">
        <v>72154500</v>
      </c>
      <c r="D6444" s="106" t="s">
        <v>1924</v>
      </c>
      <c r="E6444" s="51" t="s">
        <v>51</v>
      </c>
      <c r="F6444" s="52" t="s">
        <v>51</v>
      </c>
      <c r="G6444" s="36">
        <v>387761.5</v>
      </c>
      <c r="H6444" s="36">
        <v>399715.05</v>
      </c>
      <c r="I6444" s="37">
        <v>555111.19999999995</v>
      </c>
      <c r="J6444" s="38">
        <f t="shared" si="899"/>
        <v>387761.5</v>
      </c>
      <c r="K6444" s="38">
        <f t="shared" si="900"/>
        <v>447529.25</v>
      </c>
      <c r="L6444" s="38">
        <f t="shared" si="901"/>
        <v>399715.05</v>
      </c>
      <c r="M6444" s="39">
        <f t="shared" si="902"/>
        <v>441467.14950970217</v>
      </c>
      <c r="N6444" s="40">
        <f t="shared" si="903"/>
        <v>37975.628956338383</v>
      </c>
      <c r="O6444" s="53">
        <f t="shared" si="904"/>
        <v>8.6021415180075111E-2</v>
      </c>
      <c r="P6444" s="42">
        <f t="shared" si="905"/>
        <v>441467</v>
      </c>
      <c r="Q6444" s="43" t="str">
        <f t="shared" si="906"/>
        <v>MENOR VALOR</v>
      </c>
    </row>
    <row r="6445" spans="2:17" x14ac:dyDescent="0.3">
      <c r="B6445" s="104">
        <v>6393</v>
      </c>
      <c r="C6445" s="105">
        <v>72154500</v>
      </c>
      <c r="D6445" s="106" t="s">
        <v>1275</v>
      </c>
      <c r="E6445" s="51" t="s">
        <v>51</v>
      </c>
      <c r="F6445" s="52" t="s">
        <v>51</v>
      </c>
      <c r="G6445" s="36">
        <v>387761.5</v>
      </c>
      <c r="H6445" s="36">
        <v>398548.85</v>
      </c>
      <c r="I6445" s="37">
        <v>555111.19999999995</v>
      </c>
      <c r="J6445" s="38">
        <f t="shared" si="899"/>
        <v>387761.5</v>
      </c>
      <c r="K6445" s="38">
        <f t="shared" si="900"/>
        <v>447140.5166666666</v>
      </c>
      <c r="L6445" s="38">
        <f t="shared" si="901"/>
        <v>398548.85</v>
      </c>
      <c r="M6445" s="39">
        <f t="shared" si="902"/>
        <v>441037.39294747304</v>
      </c>
      <c r="N6445" s="40">
        <f t="shared" si="903"/>
        <v>37671.74517692675</v>
      </c>
      <c r="O6445" s="53">
        <f t="shared" si="904"/>
        <v>8.5416215902159129E-2</v>
      </c>
      <c r="P6445" s="42">
        <f t="shared" si="905"/>
        <v>387762</v>
      </c>
      <c r="Q6445" s="43" t="str">
        <f t="shared" si="906"/>
        <v>MENOR VALOR</v>
      </c>
    </row>
    <row r="6446" spans="2:17" x14ac:dyDescent="0.3">
      <c r="B6446" s="104">
        <v>6394</v>
      </c>
      <c r="C6446" s="105">
        <v>72154500</v>
      </c>
      <c r="D6446" s="106" t="s">
        <v>911</v>
      </c>
      <c r="E6446" s="51" t="s">
        <v>51</v>
      </c>
      <c r="F6446" s="52" t="s">
        <v>51</v>
      </c>
      <c r="G6446" s="36">
        <v>389219.25</v>
      </c>
      <c r="H6446" s="36">
        <v>395341.8</v>
      </c>
      <c r="I6446" s="37">
        <v>555111.19999999995</v>
      </c>
      <c r="J6446" s="38">
        <f t="shared" si="899"/>
        <v>389219.25</v>
      </c>
      <c r="K6446" s="38">
        <f t="shared" si="900"/>
        <v>446557.41666666669</v>
      </c>
      <c r="L6446" s="38">
        <f t="shared" si="901"/>
        <v>395341.8</v>
      </c>
      <c r="M6446" s="39">
        <f t="shared" si="902"/>
        <v>440401.72581332282</v>
      </c>
      <c r="N6446" s="40">
        <f t="shared" si="903"/>
        <v>36191.475725517019</v>
      </c>
      <c r="O6446" s="53">
        <f t="shared" si="904"/>
        <v>8.2178324026045801E-2</v>
      </c>
      <c r="P6446" s="42">
        <f t="shared" si="905"/>
        <v>389219</v>
      </c>
      <c r="Q6446" s="43" t="str">
        <f t="shared" si="906"/>
        <v>MENOR VALOR</v>
      </c>
    </row>
    <row r="6447" spans="2:17" x14ac:dyDescent="0.3">
      <c r="B6447" s="104">
        <v>6395</v>
      </c>
      <c r="C6447" s="105">
        <v>72154500</v>
      </c>
      <c r="D6447" s="106" t="s">
        <v>912</v>
      </c>
      <c r="E6447" s="51" t="s">
        <v>51</v>
      </c>
      <c r="F6447" s="52" t="s">
        <v>51</v>
      </c>
      <c r="G6447" s="36">
        <v>395050.25</v>
      </c>
      <c r="H6447" s="36">
        <v>403505.2</v>
      </c>
      <c r="I6447" s="37">
        <v>555111.19999999995</v>
      </c>
      <c r="J6447" s="38">
        <f t="shared" si="899"/>
        <v>395050.25</v>
      </c>
      <c r="K6447" s="38">
        <f t="shared" si="900"/>
        <v>451222.21666666662</v>
      </c>
      <c r="L6447" s="38">
        <f t="shared" si="901"/>
        <v>403505.2</v>
      </c>
      <c r="M6447" s="39">
        <f t="shared" si="902"/>
        <v>445615.70545791578</v>
      </c>
      <c r="N6447" s="40">
        <f t="shared" si="903"/>
        <v>35755.176448078571</v>
      </c>
      <c r="O6447" s="53">
        <f t="shared" si="904"/>
        <v>8.0237693622886255E-2</v>
      </c>
      <c r="P6447" s="42">
        <f t="shared" si="905"/>
        <v>395050</v>
      </c>
      <c r="Q6447" s="43" t="str">
        <f t="shared" si="906"/>
        <v>MENOR VALOR</v>
      </c>
    </row>
    <row r="6448" spans="2:17" x14ac:dyDescent="0.3">
      <c r="B6448" s="104">
        <v>6396</v>
      </c>
      <c r="C6448" s="105">
        <v>72154500</v>
      </c>
      <c r="D6448" s="106" t="s">
        <v>913</v>
      </c>
      <c r="E6448" s="51" t="s">
        <v>51</v>
      </c>
      <c r="F6448" s="52" t="s">
        <v>51</v>
      </c>
      <c r="G6448" s="36">
        <v>380764.3</v>
      </c>
      <c r="H6448" s="36">
        <v>386886.85</v>
      </c>
      <c r="I6448" s="37">
        <v>416333.4</v>
      </c>
      <c r="J6448" s="38">
        <f t="shared" si="899"/>
        <v>380764.3</v>
      </c>
      <c r="K6448" s="38">
        <f t="shared" si="900"/>
        <v>394661.5166666666</v>
      </c>
      <c r="L6448" s="38">
        <f t="shared" si="901"/>
        <v>386886.85</v>
      </c>
      <c r="M6448" s="39">
        <f t="shared" si="902"/>
        <v>394360.86890823668</v>
      </c>
      <c r="N6448" s="40">
        <f t="shared" si="903"/>
        <v>9614.2260758843349</v>
      </c>
      <c r="O6448" s="53">
        <f t="shared" si="904"/>
        <v>2.4379259794463676E-2</v>
      </c>
      <c r="P6448" s="42">
        <f t="shared" si="905"/>
        <v>380764</v>
      </c>
      <c r="Q6448" s="43" t="str">
        <f t="shared" si="906"/>
        <v>MENOR VALOR</v>
      </c>
    </row>
    <row r="6449" spans="2:17" x14ac:dyDescent="0.3">
      <c r="B6449" s="104">
        <v>6397</v>
      </c>
      <c r="C6449" s="105">
        <v>72154500</v>
      </c>
      <c r="D6449" s="106" t="s">
        <v>1969</v>
      </c>
      <c r="E6449" s="51" t="s">
        <v>51</v>
      </c>
      <c r="F6449" s="52" t="s">
        <v>51</v>
      </c>
      <c r="G6449" s="36">
        <v>684267.85</v>
      </c>
      <c r="H6449" s="36">
        <v>705259.45</v>
      </c>
      <c r="I6449" s="37">
        <v>763277.9</v>
      </c>
      <c r="J6449" s="38">
        <f t="shared" si="899"/>
        <v>684267.85</v>
      </c>
      <c r="K6449" s="38">
        <f t="shared" si="900"/>
        <v>717601.73333333328</v>
      </c>
      <c r="L6449" s="38">
        <f t="shared" si="901"/>
        <v>705259.45</v>
      </c>
      <c r="M6449" s="39">
        <f t="shared" si="902"/>
        <v>716835.07245003444</v>
      </c>
      <c r="N6449" s="40">
        <f t="shared" si="903"/>
        <v>23028.503838830136</v>
      </c>
      <c r="O6449" s="53">
        <f t="shared" si="904"/>
        <v>3.212524710896493E-2</v>
      </c>
      <c r="P6449" s="42">
        <f t="shared" si="905"/>
        <v>684268</v>
      </c>
      <c r="Q6449" s="43" t="str">
        <f t="shared" si="906"/>
        <v>MENOR VALOR</v>
      </c>
    </row>
    <row r="6450" spans="2:17" x14ac:dyDescent="0.3">
      <c r="B6450" s="104">
        <v>6398</v>
      </c>
      <c r="C6450" s="105">
        <v>72154500</v>
      </c>
      <c r="D6450" s="106" t="s">
        <v>1970</v>
      </c>
      <c r="E6450" s="51" t="s">
        <v>51</v>
      </c>
      <c r="F6450" s="52" t="s">
        <v>51</v>
      </c>
      <c r="G6450" s="36">
        <v>466188.45</v>
      </c>
      <c r="H6450" s="36">
        <v>479016.65</v>
      </c>
      <c r="I6450" s="37">
        <v>520416.75</v>
      </c>
      <c r="J6450" s="38">
        <f t="shared" si="899"/>
        <v>466188.45</v>
      </c>
      <c r="K6450" s="38">
        <f t="shared" si="900"/>
        <v>488540.6166666667</v>
      </c>
      <c r="L6450" s="38">
        <f t="shared" si="901"/>
        <v>479016.65</v>
      </c>
      <c r="M6450" s="39">
        <f t="shared" si="902"/>
        <v>488001.46783847379</v>
      </c>
      <c r="N6450" s="40">
        <f t="shared" si="903"/>
        <v>15424.132831727939</v>
      </c>
      <c r="O6450" s="53">
        <f t="shared" si="904"/>
        <v>3.1606734504399596E-2</v>
      </c>
      <c r="P6450" s="42">
        <f t="shared" si="905"/>
        <v>466188</v>
      </c>
      <c r="Q6450" s="43" t="str">
        <f t="shared" si="906"/>
        <v>MENOR VALOR</v>
      </c>
    </row>
    <row r="6451" spans="2:17" x14ac:dyDescent="0.3">
      <c r="B6451" s="104">
        <v>6399</v>
      </c>
      <c r="C6451" s="105">
        <v>72154500</v>
      </c>
      <c r="D6451" s="106" t="s">
        <v>915</v>
      </c>
      <c r="E6451" s="51" t="s">
        <v>51</v>
      </c>
      <c r="F6451" s="52" t="s">
        <v>51</v>
      </c>
      <c r="G6451" s="36">
        <v>373184</v>
      </c>
      <c r="H6451" s="36">
        <v>378140.35</v>
      </c>
      <c r="I6451" s="37">
        <v>416333.4</v>
      </c>
      <c r="J6451" s="38">
        <f t="shared" si="899"/>
        <v>373184</v>
      </c>
      <c r="K6451" s="38">
        <f t="shared" si="900"/>
        <v>389219.25</v>
      </c>
      <c r="L6451" s="38">
        <f t="shared" si="901"/>
        <v>378140.35</v>
      </c>
      <c r="M6451" s="39">
        <f t="shared" si="902"/>
        <v>388751.81542882137</v>
      </c>
      <c r="N6451" s="40">
        <f t="shared" si="903"/>
        <v>11008.107857980151</v>
      </c>
      <c r="O6451" s="53">
        <f t="shared" si="904"/>
        <v>2.8316543926199835E-2</v>
      </c>
      <c r="P6451" s="42">
        <f t="shared" si="905"/>
        <v>373184</v>
      </c>
      <c r="Q6451" s="43" t="str">
        <f t="shared" si="906"/>
        <v>MENOR VALOR</v>
      </c>
    </row>
    <row r="6452" spans="2:17" x14ac:dyDescent="0.3">
      <c r="B6452" s="104">
        <v>6400</v>
      </c>
      <c r="C6452" s="105">
        <v>72154500</v>
      </c>
      <c r="D6452" s="106" t="s">
        <v>916</v>
      </c>
      <c r="E6452" s="51" t="s">
        <v>51</v>
      </c>
      <c r="F6452" s="52" t="s">
        <v>51</v>
      </c>
      <c r="G6452" s="36">
        <v>1111971.7</v>
      </c>
      <c r="H6452" s="36">
        <v>1126549.2</v>
      </c>
      <c r="I6452" s="37">
        <v>1214305.75</v>
      </c>
      <c r="J6452" s="38">
        <f t="shared" si="899"/>
        <v>1111971.7</v>
      </c>
      <c r="K6452" s="38">
        <f t="shared" si="900"/>
        <v>1150942.2166666666</v>
      </c>
      <c r="L6452" s="38">
        <f t="shared" si="901"/>
        <v>1126549.2</v>
      </c>
      <c r="M6452" s="39">
        <f t="shared" si="902"/>
        <v>1150069.227514223</v>
      </c>
      <c r="N6452" s="40">
        <f t="shared" si="903"/>
        <v>26939.020051748164</v>
      </c>
      <c r="O6452" s="53">
        <f t="shared" si="904"/>
        <v>2.3423824763987966E-2</v>
      </c>
      <c r="P6452" s="42">
        <f t="shared" si="905"/>
        <v>1111972</v>
      </c>
      <c r="Q6452" s="43" t="str">
        <f t="shared" si="906"/>
        <v>MENOR VALOR</v>
      </c>
    </row>
    <row r="6453" spans="2:17" x14ac:dyDescent="0.3">
      <c r="B6453" s="104">
        <v>6401</v>
      </c>
      <c r="C6453" s="105">
        <v>72154500</v>
      </c>
      <c r="D6453" s="106" t="s">
        <v>918</v>
      </c>
      <c r="E6453" s="51" t="s">
        <v>51</v>
      </c>
      <c r="F6453" s="52" t="s">
        <v>51</v>
      </c>
      <c r="G6453" s="36">
        <v>875524.65</v>
      </c>
      <c r="H6453" s="36">
        <v>903221.9</v>
      </c>
      <c r="I6453" s="37">
        <v>971444.6</v>
      </c>
      <c r="J6453" s="38">
        <f t="shared" si="899"/>
        <v>875524.65</v>
      </c>
      <c r="K6453" s="38">
        <f t="shared" si="900"/>
        <v>916730.3833333333</v>
      </c>
      <c r="L6453" s="38">
        <f t="shared" si="901"/>
        <v>903221.9</v>
      </c>
      <c r="M6453" s="39">
        <f t="shared" si="902"/>
        <v>915855.50149275782</v>
      </c>
      <c r="N6453" s="40">
        <f t="shared" si="903"/>
        <v>28518.218581556626</v>
      </c>
      <c r="O6453" s="53">
        <f t="shared" si="904"/>
        <v>3.1138338455219877E-2</v>
      </c>
      <c r="P6453" s="42">
        <f t="shared" si="905"/>
        <v>875525</v>
      </c>
      <c r="Q6453" s="43" t="str">
        <f t="shared" si="906"/>
        <v>MENOR VALOR</v>
      </c>
    </row>
    <row r="6454" spans="2:17" x14ac:dyDescent="0.3">
      <c r="B6454" s="104">
        <v>6402</v>
      </c>
      <c r="C6454" s="105">
        <v>72154500</v>
      </c>
      <c r="D6454" s="106" t="s">
        <v>919</v>
      </c>
      <c r="E6454" s="51" t="s">
        <v>51</v>
      </c>
      <c r="F6454" s="52" t="s">
        <v>51</v>
      </c>
      <c r="G6454" s="36">
        <v>888061.3</v>
      </c>
      <c r="H6454" s="36">
        <v>889810.6</v>
      </c>
      <c r="I6454" s="37">
        <v>971444.6</v>
      </c>
      <c r="J6454" s="38">
        <f t="shared" si="899"/>
        <v>888061.3</v>
      </c>
      <c r="K6454" s="38">
        <f t="shared" si="900"/>
        <v>916438.83333333337</v>
      </c>
      <c r="L6454" s="38">
        <f t="shared" si="901"/>
        <v>889810.6</v>
      </c>
      <c r="M6454" s="39">
        <f t="shared" si="902"/>
        <v>915628.95812967687</v>
      </c>
      <c r="N6454" s="40">
        <f t="shared" si="903"/>
        <v>19493.278004926942</v>
      </c>
      <c r="O6454" s="53">
        <f t="shared" si="904"/>
        <v>2.1289494867817612E-2</v>
      </c>
      <c r="P6454" s="42">
        <f t="shared" si="905"/>
        <v>888061</v>
      </c>
      <c r="Q6454" s="43" t="str">
        <f t="shared" si="906"/>
        <v>MENOR VALOR</v>
      </c>
    </row>
    <row r="6455" spans="2:17" x14ac:dyDescent="0.3">
      <c r="B6455" s="104">
        <v>6403</v>
      </c>
      <c r="C6455" s="105">
        <v>72154500</v>
      </c>
      <c r="D6455" s="106" t="s">
        <v>920</v>
      </c>
      <c r="E6455" s="51" t="s">
        <v>51</v>
      </c>
      <c r="F6455" s="52" t="s">
        <v>51</v>
      </c>
      <c r="G6455" s="36">
        <v>1194771.8999999999</v>
      </c>
      <c r="H6455" s="36">
        <v>1199436.7</v>
      </c>
      <c r="I6455" s="37">
        <v>1318389.1000000001</v>
      </c>
      <c r="J6455" s="38">
        <f t="shared" si="899"/>
        <v>1194771.8999999999</v>
      </c>
      <c r="K6455" s="38">
        <f t="shared" si="900"/>
        <v>1237532.5666666667</v>
      </c>
      <c r="L6455" s="38">
        <f t="shared" si="901"/>
        <v>1199436.7</v>
      </c>
      <c r="M6455" s="39">
        <f t="shared" si="902"/>
        <v>1236237.6866392032</v>
      </c>
      <c r="N6455" s="40">
        <f t="shared" si="903"/>
        <v>29320.738919815205</v>
      </c>
      <c r="O6455" s="53">
        <f t="shared" si="904"/>
        <v>2.3717719688295252E-2</v>
      </c>
      <c r="P6455" s="42">
        <f t="shared" si="905"/>
        <v>1194772</v>
      </c>
      <c r="Q6455" s="43" t="str">
        <f t="shared" si="906"/>
        <v>MENOR VALOR</v>
      </c>
    </row>
    <row r="6456" spans="2:17" x14ac:dyDescent="0.3">
      <c r="B6456" s="104">
        <v>6404</v>
      </c>
      <c r="C6456" s="105">
        <v>72154500</v>
      </c>
      <c r="D6456" s="106" t="s">
        <v>1927</v>
      </c>
      <c r="E6456" s="51" t="s">
        <v>51</v>
      </c>
      <c r="F6456" s="52" t="s">
        <v>51</v>
      </c>
      <c r="G6456" s="36">
        <v>2224526.5</v>
      </c>
      <c r="H6456" s="36">
        <v>2254264.6</v>
      </c>
      <c r="I6456" s="37">
        <v>2428611.5</v>
      </c>
      <c r="J6456" s="38">
        <f t="shared" si="899"/>
        <v>2224526.5</v>
      </c>
      <c r="K6456" s="38">
        <f t="shared" si="900"/>
        <v>2302467.5333333332</v>
      </c>
      <c r="L6456" s="38">
        <f t="shared" si="901"/>
        <v>2254264.6</v>
      </c>
      <c r="M6456" s="39">
        <f t="shared" si="902"/>
        <v>2300736.2788808271</v>
      </c>
      <c r="N6456" s="40">
        <f t="shared" si="903"/>
        <v>53888.4514393602</v>
      </c>
      <c r="O6456" s="53">
        <f t="shared" si="904"/>
        <v>2.3422263531035274E-2</v>
      </c>
      <c r="P6456" s="42">
        <f t="shared" si="905"/>
        <v>2224527</v>
      </c>
      <c r="Q6456" s="43" t="str">
        <f t="shared" si="906"/>
        <v>MENOR VALOR</v>
      </c>
    </row>
    <row r="6457" spans="2:17" x14ac:dyDescent="0.3">
      <c r="B6457" s="104">
        <v>6405</v>
      </c>
      <c r="C6457" s="105">
        <v>72154500</v>
      </c>
      <c r="D6457" s="106" t="s">
        <v>1928</v>
      </c>
      <c r="E6457" s="51" t="s">
        <v>51</v>
      </c>
      <c r="F6457" s="52" t="s">
        <v>51</v>
      </c>
      <c r="G6457" s="36">
        <v>3121917.4</v>
      </c>
      <c r="H6457" s="36">
        <v>3152530.15</v>
      </c>
      <c r="I6457" s="37">
        <v>3469445</v>
      </c>
      <c r="J6457" s="38">
        <f t="shared" si="899"/>
        <v>3121917.4</v>
      </c>
      <c r="K6457" s="38">
        <f t="shared" si="900"/>
        <v>3247964.1833333336</v>
      </c>
      <c r="L6457" s="38">
        <f t="shared" si="901"/>
        <v>3152530.15</v>
      </c>
      <c r="M6457" s="39">
        <f t="shared" si="902"/>
        <v>3244244.3332642443</v>
      </c>
      <c r="N6457" s="40">
        <f t="shared" si="903"/>
        <v>86498.204032901427</v>
      </c>
      <c r="O6457" s="53">
        <f t="shared" si="904"/>
        <v>2.6662049817274394E-2</v>
      </c>
      <c r="P6457" s="42">
        <f t="shared" si="905"/>
        <v>3121917</v>
      </c>
      <c r="Q6457" s="43" t="str">
        <f t="shared" si="906"/>
        <v>MENOR VALOR</v>
      </c>
    </row>
    <row r="6458" spans="2:17" x14ac:dyDescent="0.3">
      <c r="B6458" s="104">
        <v>6406</v>
      </c>
      <c r="C6458" s="105">
        <v>72154500</v>
      </c>
      <c r="D6458" s="106" t="s">
        <v>921</v>
      </c>
      <c r="E6458" s="51" t="s">
        <v>51</v>
      </c>
      <c r="F6458" s="52" t="s">
        <v>51</v>
      </c>
      <c r="G6458" s="36">
        <v>1083108.25</v>
      </c>
      <c r="H6458" s="36">
        <v>1116053.3999999999</v>
      </c>
      <c r="I6458" s="37">
        <v>1214305.75</v>
      </c>
      <c r="J6458" s="38">
        <f t="shared" si="899"/>
        <v>1083108.25</v>
      </c>
      <c r="K6458" s="38">
        <f t="shared" si="900"/>
        <v>1137822.4666666666</v>
      </c>
      <c r="L6458" s="38">
        <f t="shared" si="901"/>
        <v>1116053.3999999999</v>
      </c>
      <c r="M6458" s="39">
        <f t="shared" si="902"/>
        <v>1136479.5623171004</v>
      </c>
      <c r="N6458" s="40">
        <f t="shared" si="903"/>
        <v>37739.216860246772</v>
      </c>
      <c r="O6458" s="53">
        <f t="shared" si="904"/>
        <v>3.3207123217686853E-2</v>
      </c>
      <c r="P6458" s="42">
        <f t="shared" si="905"/>
        <v>1083108</v>
      </c>
      <c r="Q6458" s="43" t="str">
        <f t="shared" si="906"/>
        <v>MENOR VALOR</v>
      </c>
    </row>
    <row r="6459" spans="2:17" x14ac:dyDescent="0.3">
      <c r="B6459" s="104">
        <v>6407</v>
      </c>
      <c r="C6459" s="105">
        <v>72154500</v>
      </c>
      <c r="D6459" s="106" t="s">
        <v>922</v>
      </c>
      <c r="E6459" s="51" t="s">
        <v>51</v>
      </c>
      <c r="F6459" s="52" t="s">
        <v>51</v>
      </c>
      <c r="G6459" s="36">
        <v>777855.4</v>
      </c>
      <c r="H6459" s="36">
        <v>794765.3</v>
      </c>
      <c r="I6459" s="37">
        <v>867361.25</v>
      </c>
      <c r="J6459" s="38">
        <f t="shared" si="899"/>
        <v>777855.4</v>
      </c>
      <c r="K6459" s="38">
        <f t="shared" si="900"/>
        <v>813327.31666666677</v>
      </c>
      <c r="L6459" s="38">
        <f t="shared" si="901"/>
        <v>794765.3</v>
      </c>
      <c r="M6459" s="39">
        <f t="shared" si="902"/>
        <v>812417.48417651188</v>
      </c>
      <c r="N6459" s="40">
        <f t="shared" si="903"/>
        <v>24439.084093151803</v>
      </c>
      <c r="O6459" s="53">
        <f t="shared" si="904"/>
        <v>3.0081927788548166E-2</v>
      </c>
      <c r="P6459" s="42">
        <f t="shared" si="905"/>
        <v>777855</v>
      </c>
      <c r="Q6459" s="43" t="str">
        <f t="shared" si="906"/>
        <v>MENOR VALOR</v>
      </c>
    </row>
    <row r="6460" spans="2:17" x14ac:dyDescent="0.3">
      <c r="B6460" s="104">
        <v>6408</v>
      </c>
      <c r="C6460" s="105">
        <v>72154500</v>
      </c>
      <c r="D6460" s="106" t="s">
        <v>923</v>
      </c>
      <c r="E6460" s="51" t="s">
        <v>51</v>
      </c>
      <c r="F6460" s="52" t="s">
        <v>51</v>
      </c>
      <c r="G6460" s="36">
        <v>629456.44999999995</v>
      </c>
      <c r="H6460" s="36">
        <v>646657.9</v>
      </c>
      <c r="I6460" s="37">
        <v>693889</v>
      </c>
      <c r="J6460" s="38">
        <f t="shared" si="899"/>
        <v>629456.44999999995</v>
      </c>
      <c r="K6460" s="38">
        <f t="shared" si="900"/>
        <v>656667.78333333333</v>
      </c>
      <c r="L6460" s="38">
        <f t="shared" si="901"/>
        <v>646657.9</v>
      </c>
      <c r="M6460" s="39">
        <f t="shared" si="902"/>
        <v>656110.15477802954</v>
      </c>
      <c r="N6460" s="40">
        <f t="shared" si="903"/>
        <v>18847.015392289002</v>
      </c>
      <c r="O6460" s="53">
        <f t="shared" si="904"/>
        <v>2.8725382856885043E-2</v>
      </c>
      <c r="P6460" s="42">
        <f t="shared" si="905"/>
        <v>629456</v>
      </c>
      <c r="Q6460" s="43" t="str">
        <f t="shared" si="906"/>
        <v>MENOR VALOR</v>
      </c>
    </row>
    <row r="6461" spans="2:17" x14ac:dyDescent="0.3">
      <c r="B6461" s="104">
        <v>6409</v>
      </c>
      <c r="C6461" s="105">
        <v>72154500</v>
      </c>
      <c r="D6461" s="106" t="s">
        <v>924</v>
      </c>
      <c r="E6461" s="51" t="s">
        <v>51</v>
      </c>
      <c r="F6461" s="52" t="s">
        <v>51</v>
      </c>
      <c r="G6461" s="36">
        <v>1092146.3</v>
      </c>
      <c r="H6461" s="36">
        <v>1116928.05</v>
      </c>
      <c r="I6461" s="37">
        <v>1214305.75</v>
      </c>
      <c r="J6461" s="38">
        <f t="shared" si="899"/>
        <v>1092146.3</v>
      </c>
      <c r="K6461" s="38">
        <f t="shared" si="900"/>
        <v>1141126.7</v>
      </c>
      <c r="L6461" s="38">
        <f t="shared" si="901"/>
        <v>1116928.05</v>
      </c>
      <c r="M6461" s="39">
        <f t="shared" si="902"/>
        <v>1139929.5783704526</v>
      </c>
      <c r="N6461" s="40">
        <f t="shared" si="903"/>
        <v>33787.880163071502</v>
      </c>
      <c r="O6461" s="53">
        <f t="shared" si="904"/>
        <v>2.9640322353396437E-2</v>
      </c>
      <c r="P6461" s="42">
        <f t="shared" si="905"/>
        <v>1092146</v>
      </c>
      <c r="Q6461" s="43" t="str">
        <f t="shared" si="906"/>
        <v>MENOR VALOR</v>
      </c>
    </row>
    <row r="6462" spans="2:17" x14ac:dyDescent="0.3">
      <c r="B6462" s="104">
        <v>6410</v>
      </c>
      <c r="C6462" s="105">
        <v>72154500</v>
      </c>
      <c r="D6462" s="106" t="s">
        <v>925</v>
      </c>
      <c r="E6462" s="51" t="s">
        <v>51</v>
      </c>
      <c r="F6462" s="52" t="s">
        <v>51</v>
      </c>
      <c r="G6462" s="36">
        <v>887769.75</v>
      </c>
      <c r="H6462" s="36">
        <v>902930.35</v>
      </c>
      <c r="I6462" s="37">
        <v>971444.6</v>
      </c>
      <c r="J6462" s="38">
        <f t="shared" si="899"/>
        <v>887769.75</v>
      </c>
      <c r="K6462" s="38">
        <f t="shared" si="900"/>
        <v>920714.9</v>
      </c>
      <c r="L6462" s="38">
        <f t="shared" si="901"/>
        <v>902930.35</v>
      </c>
      <c r="M6462" s="39">
        <f t="shared" si="902"/>
        <v>920006.46128473524</v>
      </c>
      <c r="N6462" s="40">
        <f t="shared" si="903"/>
        <v>22794.797152589188</v>
      </c>
      <c r="O6462" s="53">
        <f t="shared" si="904"/>
        <v>2.4776779416046259E-2</v>
      </c>
      <c r="P6462" s="42">
        <f t="shared" si="905"/>
        <v>887770</v>
      </c>
      <c r="Q6462" s="43" t="str">
        <f t="shared" si="906"/>
        <v>MENOR VALOR</v>
      </c>
    </row>
    <row r="6463" spans="2:17" x14ac:dyDescent="0.3">
      <c r="B6463" s="104">
        <v>6411</v>
      </c>
      <c r="C6463" s="105">
        <v>72154500</v>
      </c>
      <c r="D6463" s="106" t="s">
        <v>1929</v>
      </c>
      <c r="E6463" s="51" t="s">
        <v>51</v>
      </c>
      <c r="F6463" s="52" t="s">
        <v>51</v>
      </c>
      <c r="G6463" s="36">
        <v>625666.30000000005</v>
      </c>
      <c r="H6463" s="36">
        <v>637911.4</v>
      </c>
      <c r="I6463" s="37">
        <v>693889</v>
      </c>
      <c r="J6463" s="38">
        <f t="shared" si="899"/>
        <v>625666.30000000005</v>
      </c>
      <c r="K6463" s="38">
        <f t="shared" si="900"/>
        <v>652488.9</v>
      </c>
      <c r="L6463" s="38">
        <f t="shared" si="901"/>
        <v>637911.4</v>
      </c>
      <c r="M6463" s="39">
        <f t="shared" si="902"/>
        <v>651825.04486320855</v>
      </c>
      <c r="N6463" s="40">
        <f t="shared" si="903"/>
        <v>18497.025880103498</v>
      </c>
      <c r="O6463" s="53">
        <f t="shared" si="904"/>
        <v>2.8377286245552698E-2</v>
      </c>
      <c r="P6463" s="42">
        <f t="shared" si="905"/>
        <v>625666</v>
      </c>
      <c r="Q6463" s="43" t="str">
        <f t="shared" si="906"/>
        <v>MENOR VALOR</v>
      </c>
    </row>
    <row r="6464" spans="2:17" x14ac:dyDescent="0.3">
      <c r="B6464" s="104">
        <v>6412</v>
      </c>
      <c r="C6464" s="105">
        <v>72154500</v>
      </c>
      <c r="D6464" s="106" t="s">
        <v>927</v>
      </c>
      <c r="E6464" s="51" t="s">
        <v>51</v>
      </c>
      <c r="F6464" s="52" t="s">
        <v>51</v>
      </c>
      <c r="G6464" s="36">
        <v>1788076.15</v>
      </c>
      <c r="H6464" s="36">
        <v>1818105.8</v>
      </c>
      <c r="I6464" s="37">
        <v>1955646.3492650003</v>
      </c>
      <c r="J6464" s="38">
        <f t="shared" si="899"/>
        <v>1788076.15</v>
      </c>
      <c r="K6464" s="38">
        <f t="shared" si="900"/>
        <v>1853942.7664216671</v>
      </c>
      <c r="L6464" s="38">
        <f t="shared" si="901"/>
        <v>1818105.8</v>
      </c>
      <c r="M6464" s="39">
        <f t="shared" si="902"/>
        <v>1852529.6234894204</v>
      </c>
      <c r="N6464" s="40">
        <f t="shared" si="903"/>
        <v>45575.488175396596</v>
      </c>
      <c r="O6464" s="53">
        <f t="shared" si="904"/>
        <v>2.4601759452326982E-2</v>
      </c>
      <c r="P6464" s="42">
        <f t="shared" si="905"/>
        <v>1788076</v>
      </c>
      <c r="Q6464" s="43" t="str">
        <f t="shared" si="906"/>
        <v>MENOR VALOR</v>
      </c>
    </row>
    <row r="6465" spans="2:17" x14ac:dyDescent="0.3">
      <c r="B6465" s="104">
        <v>6413</v>
      </c>
      <c r="C6465" s="105">
        <v>72154500</v>
      </c>
      <c r="D6465" s="106" t="s">
        <v>928</v>
      </c>
      <c r="E6465" s="51" t="s">
        <v>51</v>
      </c>
      <c r="F6465" s="52" t="s">
        <v>51</v>
      </c>
      <c r="G6465" s="36">
        <v>1755131</v>
      </c>
      <c r="H6465" s="36">
        <v>1777580.35</v>
      </c>
      <c r="I6465" s="37">
        <v>1955646.3492650003</v>
      </c>
      <c r="J6465" s="38">
        <f t="shared" si="899"/>
        <v>1755131</v>
      </c>
      <c r="K6465" s="38">
        <f t="shared" si="900"/>
        <v>1829452.5664216669</v>
      </c>
      <c r="L6465" s="38">
        <f t="shared" si="901"/>
        <v>1777580.35</v>
      </c>
      <c r="M6465" s="39">
        <f t="shared" si="902"/>
        <v>1827299.3502516826</v>
      </c>
      <c r="N6465" s="40">
        <f t="shared" si="903"/>
        <v>51030.729850010626</v>
      </c>
      <c r="O6465" s="53">
        <f t="shared" si="904"/>
        <v>2.7926858203600809E-2</v>
      </c>
      <c r="P6465" s="42">
        <f t="shared" si="905"/>
        <v>1755131</v>
      </c>
      <c r="Q6465" s="43" t="str">
        <f t="shared" si="906"/>
        <v>MENOR VALOR</v>
      </c>
    </row>
    <row r="6466" spans="2:17" x14ac:dyDescent="0.3">
      <c r="B6466" s="104">
        <v>6414</v>
      </c>
      <c r="C6466" s="105">
        <v>72154500</v>
      </c>
      <c r="D6466" s="106" t="s">
        <v>929</v>
      </c>
      <c r="E6466" s="51" t="s">
        <v>51</v>
      </c>
      <c r="F6466" s="52" t="s">
        <v>51</v>
      </c>
      <c r="G6466" s="36">
        <v>1785743.75</v>
      </c>
      <c r="H6466" s="36">
        <v>1776122.6</v>
      </c>
      <c r="I6466" s="37">
        <v>1955646.3492650003</v>
      </c>
      <c r="J6466" s="38">
        <f t="shared" si="899"/>
        <v>1776122.6</v>
      </c>
      <c r="K6466" s="38">
        <f t="shared" si="900"/>
        <v>1839170.8997550001</v>
      </c>
      <c r="L6466" s="38">
        <f t="shared" si="901"/>
        <v>1785743.75</v>
      </c>
      <c r="M6466" s="39">
        <f t="shared" si="902"/>
        <v>1837359.4762846318</v>
      </c>
      <c r="N6466" s="40">
        <f t="shared" si="903"/>
        <v>43301.010479544726</v>
      </c>
      <c r="O6466" s="53">
        <f t="shared" si="904"/>
        <v>2.3566978067408303E-2</v>
      </c>
      <c r="P6466" s="42">
        <f t="shared" si="905"/>
        <v>1776123</v>
      </c>
      <c r="Q6466" s="43" t="str">
        <f t="shared" si="906"/>
        <v>MENOR VALOR</v>
      </c>
    </row>
    <row r="6467" spans="2:17" x14ac:dyDescent="0.3">
      <c r="B6467" s="104">
        <v>6415</v>
      </c>
      <c r="C6467" s="105">
        <v>72154500</v>
      </c>
      <c r="D6467" s="106" t="s">
        <v>930</v>
      </c>
      <c r="E6467" s="51" t="s">
        <v>51</v>
      </c>
      <c r="F6467" s="52" t="s">
        <v>51</v>
      </c>
      <c r="G6467" s="36">
        <v>1759504.25</v>
      </c>
      <c r="H6467" s="36">
        <v>1822770.6</v>
      </c>
      <c r="I6467" s="37">
        <v>1955646.3492650003</v>
      </c>
      <c r="J6467" s="38">
        <f t="shared" si="899"/>
        <v>1759504.25</v>
      </c>
      <c r="K6467" s="38">
        <f t="shared" si="900"/>
        <v>1845973.7330883334</v>
      </c>
      <c r="L6467" s="38">
        <f t="shared" si="901"/>
        <v>1822770.6</v>
      </c>
      <c r="M6467" s="39">
        <f t="shared" si="902"/>
        <v>1844183.869064372</v>
      </c>
      <c r="N6467" s="40">
        <f t="shared" si="903"/>
        <v>59877.53286871111</v>
      </c>
      <c r="O6467" s="53">
        <f t="shared" si="904"/>
        <v>3.2468309626354865E-2</v>
      </c>
      <c r="P6467" s="42">
        <f t="shared" si="905"/>
        <v>1759504</v>
      </c>
      <c r="Q6467" s="43" t="str">
        <f t="shared" si="906"/>
        <v>MENOR VALOR</v>
      </c>
    </row>
    <row r="6468" spans="2:17" x14ac:dyDescent="0.3">
      <c r="B6468" s="104">
        <v>6416</v>
      </c>
      <c r="C6468" s="105">
        <v>72154500</v>
      </c>
      <c r="D6468" s="106" t="s">
        <v>931</v>
      </c>
      <c r="E6468" s="51" t="s">
        <v>51</v>
      </c>
      <c r="F6468" s="52" t="s">
        <v>51</v>
      </c>
      <c r="G6468" s="36">
        <v>1769708.5</v>
      </c>
      <c r="H6468" s="36">
        <v>1799446.6</v>
      </c>
      <c r="I6468" s="37">
        <v>1955646.3492650003</v>
      </c>
      <c r="J6468" s="38">
        <f t="shared" si="899"/>
        <v>1769708.5</v>
      </c>
      <c r="K6468" s="38">
        <f t="shared" si="900"/>
        <v>1841600.4830883334</v>
      </c>
      <c r="L6468" s="38">
        <f t="shared" si="901"/>
        <v>1799446.6</v>
      </c>
      <c r="M6468" s="39">
        <f t="shared" si="902"/>
        <v>1839827.0814378473</v>
      </c>
      <c r="N6468" s="40">
        <f t="shared" si="903"/>
        <v>49581.32442188303</v>
      </c>
      <c r="O6468" s="53">
        <f t="shared" si="904"/>
        <v>2.6948904558538524E-2</v>
      </c>
      <c r="P6468" s="42">
        <f t="shared" si="905"/>
        <v>1769709</v>
      </c>
      <c r="Q6468" s="43" t="str">
        <f t="shared" si="906"/>
        <v>MENOR VALOR</v>
      </c>
    </row>
    <row r="6469" spans="2:17" x14ac:dyDescent="0.3">
      <c r="B6469" s="104">
        <v>6417</v>
      </c>
      <c r="C6469" s="105">
        <v>72154500</v>
      </c>
      <c r="D6469" s="106" t="s">
        <v>932</v>
      </c>
      <c r="E6469" s="51" t="s">
        <v>51</v>
      </c>
      <c r="F6469" s="52" t="s">
        <v>51</v>
      </c>
      <c r="G6469" s="36">
        <v>1782828.25</v>
      </c>
      <c r="H6469" s="36">
        <v>1807026.9</v>
      </c>
      <c r="I6469" s="37">
        <v>1955646.3492650003</v>
      </c>
      <c r="J6469" s="38">
        <f t="shared" si="899"/>
        <v>1782828.25</v>
      </c>
      <c r="K6469" s="38">
        <f t="shared" si="900"/>
        <v>1848500.499755</v>
      </c>
      <c r="L6469" s="38">
        <f t="shared" si="901"/>
        <v>1807026.9</v>
      </c>
      <c r="M6469" s="39">
        <f t="shared" si="902"/>
        <v>1846948.6260751667</v>
      </c>
      <c r="N6469" s="40">
        <f t="shared" si="903"/>
        <v>45339.952734982071</v>
      </c>
      <c r="O6469" s="53">
        <f t="shared" si="904"/>
        <v>2.4548572762054095E-2</v>
      </c>
      <c r="P6469" s="42">
        <f t="shared" si="905"/>
        <v>1782828</v>
      </c>
      <c r="Q6469" s="43" t="str">
        <f t="shared" si="906"/>
        <v>MENOR VALOR</v>
      </c>
    </row>
    <row r="6470" spans="2:17" x14ac:dyDescent="0.3">
      <c r="B6470" s="104">
        <v>6418</v>
      </c>
      <c r="C6470" s="105">
        <v>72154500</v>
      </c>
      <c r="D6470" s="106" t="s">
        <v>933</v>
      </c>
      <c r="E6470" s="51" t="s">
        <v>51</v>
      </c>
      <c r="F6470" s="52" t="s">
        <v>51</v>
      </c>
      <c r="G6470" s="36">
        <v>1763877.5</v>
      </c>
      <c r="H6470" s="36">
        <v>1814315.65</v>
      </c>
      <c r="I6470" s="37">
        <v>1955646.3492650003</v>
      </c>
      <c r="J6470" s="38">
        <f t="shared" si="899"/>
        <v>1763877.5</v>
      </c>
      <c r="K6470" s="38">
        <f t="shared" si="900"/>
        <v>1844613.1664216667</v>
      </c>
      <c r="L6470" s="38">
        <f t="shared" si="901"/>
        <v>1814315.65</v>
      </c>
      <c r="M6470" s="39">
        <f t="shared" si="902"/>
        <v>1842852.3024741947</v>
      </c>
      <c r="N6470" s="40">
        <f t="shared" si="903"/>
        <v>55843.618372371187</v>
      </c>
      <c r="O6470" s="53">
        <f t="shared" si="904"/>
        <v>3.0302818243977618E-2</v>
      </c>
      <c r="P6470" s="42">
        <f t="shared" si="905"/>
        <v>1763878</v>
      </c>
      <c r="Q6470" s="43" t="str">
        <f t="shared" si="906"/>
        <v>MENOR VALOR</v>
      </c>
    </row>
    <row r="6471" spans="2:17" x14ac:dyDescent="0.3">
      <c r="B6471" s="104">
        <v>6419</v>
      </c>
      <c r="C6471" s="105">
        <v>72154500</v>
      </c>
      <c r="D6471" s="106" t="s">
        <v>934</v>
      </c>
      <c r="E6471" s="51" t="s">
        <v>51</v>
      </c>
      <c r="F6471" s="52" t="s">
        <v>51</v>
      </c>
      <c r="G6471" s="36">
        <v>1748716.9</v>
      </c>
      <c r="H6471" s="36">
        <v>1819563.55</v>
      </c>
      <c r="I6471" s="37">
        <v>1955646.3492650003</v>
      </c>
      <c r="J6471" s="38">
        <f t="shared" si="899"/>
        <v>1748716.9</v>
      </c>
      <c r="K6471" s="38">
        <f t="shared" si="900"/>
        <v>1841308.9330883336</v>
      </c>
      <c r="L6471" s="38">
        <f t="shared" si="901"/>
        <v>1819563.55</v>
      </c>
      <c r="M6471" s="39">
        <f t="shared" si="902"/>
        <v>1839327.309220809</v>
      </c>
      <c r="N6471" s="40">
        <f t="shared" si="903"/>
        <v>64071.2348061222</v>
      </c>
      <c r="O6471" s="53">
        <f t="shared" si="904"/>
        <v>3.4834058345637561E-2</v>
      </c>
      <c r="P6471" s="42">
        <f t="shared" si="905"/>
        <v>1748717</v>
      </c>
      <c r="Q6471" s="43" t="str">
        <f t="shared" si="906"/>
        <v>MENOR VALOR</v>
      </c>
    </row>
    <row r="6472" spans="2:17" x14ac:dyDescent="0.3">
      <c r="B6472" s="104">
        <v>6420</v>
      </c>
      <c r="C6472" s="105">
        <v>72154500</v>
      </c>
      <c r="D6472" s="106" t="s">
        <v>935</v>
      </c>
      <c r="E6472" s="51" t="s">
        <v>51</v>
      </c>
      <c r="F6472" s="52" t="s">
        <v>51</v>
      </c>
      <c r="G6472" s="36">
        <v>1766793</v>
      </c>
      <c r="H6472" s="36">
        <v>1810233.95</v>
      </c>
      <c r="I6472" s="37">
        <v>1955646.3492650003</v>
      </c>
      <c r="J6472" s="38">
        <f t="shared" si="899"/>
        <v>1766793</v>
      </c>
      <c r="K6472" s="38">
        <f t="shared" si="900"/>
        <v>1844224.4330883336</v>
      </c>
      <c r="L6472" s="38">
        <f t="shared" si="901"/>
        <v>1810233.95</v>
      </c>
      <c r="M6472" s="39">
        <f t="shared" si="902"/>
        <v>1842483.323499572</v>
      </c>
      <c r="N6472" s="40">
        <f t="shared" si="903"/>
        <v>53521.141016750851</v>
      </c>
      <c r="O6472" s="53">
        <f t="shared" si="904"/>
        <v>2.9048372017334727E-2</v>
      </c>
      <c r="P6472" s="42">
        <f t="shared" si="905"/>
        <v>1766793</v>
      </c>
      <c r="Q6472" s="43" t="str">
        <f t="shared" si="906"/>
        <v>MENOR VALOR</v>
      </c>
    </row>
    <row r="6473" spans="2:17" x14ac:dyDescent="0.3">
      <c r="B6473" s="104">
        <v>6421</v>
      </c>
      <c r="C6473" s="105">
        <v>72154500</v>
      </c>
      <c r="D6473" s="106" t="s">
        <v>1930</v>
      </c>
      <c r="E6473" s="51" t="s">
        <v>51</v>
      </c>
      <c r="F6473" s="52" t="s">
        <v>51</v>
      </c>
      <c r="G6473" s="36">
        <v>1749008.45</v>
      </c>
      <c r="H6473" s="36">
        <v>1810233.95</v>
      </c>
      <c r="I6473" s="37">
        <v>1955646.3492650003</v>
      </c>
      <c r="J6473" s="38">
        <f t="shared" ref="J6473:J6536" si="908">MIN(F6473:I6473)</f>
        <v>1749008.45</v>
      </c>
      <c r="K6473" s="38">
        <f t="shared" ref="K6473:K6536" si="909">AVERAGE(F6473:I6473)</f>
        <v>1838296.249755</v>
      </c>
      <c r="L6473" s="38">
        <f t="shared" ref="L6473:L6536" si="910">MEDIAN(F6473:I6473)</f>
        <v>1810233.95</v>
      </c>
      <c r="M6473" s="39">
        <f t="shared" ref="M6473:M6536" si="911">GEOMEAN(F6473:I6473)</f>
        <v>1836280.3137626536</v>
      </c>
      <c r="N6473" s="40">
        <f t="shared" ref="N6473:N6536" si="912">STDEVA(J6473,M6473)</f>
        <v>61710.526673360931</v>
      </c>
      <c r="O6473" s="53">
        <f t="shared" ref="O6473:O6536" si="913">N6473/M6473</f>
        <v>3.3606267088335869E-2</v>
      </c>
      <c r="P6473" s="42">
        <f t="shared" ref="P6473:P6536" si="914">ROUND(IF(O6473&lt;=P6468,J6473,M6473),0)</f>
        <v>1749008</v>
      </c>
      <c r="Q6473" s="43" t="str">
        <f t="shared" ref="Q6473:Q6536" si="915">IF(O6473&lt;=35%,"MENOR VALOR","MEDIA GEO")</f>
        <v>MENOR VALOR</v>
      </c>
    </row>
    <row r="6474" spans="2:17" x14ac:dyDescent="0.3">
      <c r="B6474" s="104">
        <v>6422</v>
      </c>
      <c r="C6474" s="105">
        <v>72154500</v>
      </c>
      <c r="D6474" s="106" t="s">
        <v>1931</v>
      </c>
      <c r="E6474" s="51" t="s">
        <v>51</v>
      </c>
      <c r="F6474" s="52" t="s">
        <v>51</v>
      </c>
      <c r="G6474" s="100">
        <v>1759212.7</v>
      </c>
      <c r="H6474" s="100">
        <v>1778455</v>
      </c>
      <c r="I6474" s="100">
        <v>1955646.3492650003</v>
      </c>
      <c r="J6474" s="38">
        <f t="shared" si="908"/>
        <v>1759212.7</v>
      </c>
      <c r="K6474" s="38">
        <f t="shared" si="909"/>
        <v>1831104.6830883336</v>
      </c>
      <c r="L6474" s="38">
        <f t="shared" si="910"/>
        <v>1778455</v>
      </c>
      <c r="M6474" s="39">
        <f t="shared" si="911"/>
        <v>1829014.6523566509</v>
      </c>
      <c r="N6474" s="40">
        <f t="shared" si="912"/>
        <v>49357.433851448208</v>
      </c>
      <c r="O6474" s="53">
        <f t="shared" si="913"/>
        <v>2.698580560185895E-2</v>
      </c>
      <c r="P6474" s="42">
        <f t="shared" si="914"/>
        <v>1759213</v>
      </c>
      <c r="Q6474" s="43" t="str">
        <f t="shared" si="915"/>
        <v>MENOR VALOR</v>
      </c>
    </row>
    <row r="6475" spans="2:17" x14ac:dyDescent="0.3">
      <c r="B6475" s="104">
        <v>6423</v>
      </c>
      <c r="C6475" s="105">
        <v>72154500</v>
      </c>
      <c r="D6475" s="106" t="s">
        <v>1932</v>
      </c>
      <c r="E6475" s="51" t="s">
        <v>51</v>
      </c>
      <c r="F6475" s="52" t="s">
        <v>51</v>
      </c>
      <c r="G6475" s="36">
        <v>1788367.7</v>
      </c>
      <c r="H6475" s="36">
        <v>1776122.6</v>
      </c>
      <c r="I6475" s="37">
        <v>1955646.3492650003</v>
      </c>
      <c r="J6475" s="38">
        <f t="shared" si="908"/>
        <v>1776122.6</v>
      </c>
      <c r="K6475" s="38">
        <f t="shared" si="909"/>
        <v>1840045.5497550003</v>
      </c>
      <c r="L6475" s="38">
        <f t="shared" si="910"/>
        <v>1788367.7</v>
      </c>
      <c r="M6475" s="39">
        <f t="shared" si="911"/>
        <v>1838258.967033545</v>
      </c>
      <c r="N6475" s="40">
        <f t="shared" si="912"/>
        <v>43937.046487715859</v>
      </c>
      <c r="O6475" s="53">
        <f t="shared" si="913"/>
        <v>2.3901445484919039E-2</v>
      </c>
      <c r="P6475" s="42">
        <f t="shared" si="914"/>
        <v>1776123</v>
      </c>
      <c r="Q6475" s="43" t="str">
        <f t="shared" si="915"/>
        <v>MENOR VALOR</v>
      </c>
    </row>
    <row r="6476" spans="2:17" x14ac:dyDescent="0.3">
      <c r="B6476" s="104">
        <v>6424</v>
      </c>
      <c r="C6476" s="105">
        <v>72154500</v>
      </c>
      <c r="D6476" s="106" t="s">
        <v>1933</v>
      </c>
      <c r="E6476" s="51" t="s">
        <v>51</v>
      </c>
      <c r="F6476" s="52" t="s">
        <v>51</v>
      </c>
      <c r="G6476" s="36">
        <v>1773498.65</v>
      </c>
      <c r="H6476" s="36">
        <v>1782245.15</v>
      </c>
      <c r="I6476" s="37">
        <v>1955646.3492650003</v>
      </c>
      <c r="J6476" s="38">
        <f t="shared" si="908"/>
        <v>1773498.65</v>
      </c>
      <c r="K6476" s="38">
        <f t="shared" si="909"/>
        <v>1837130.0497550003</v>
      </c>
      <c r="L6476" s="38">
        <f t="shared" si="910"/>
        <v>1782245.15</v>
      </c>
      <c r="M6476" s="39">
        <f t="shared" si="911"/>
        <v>1835254.1231766816</v>
      </c>
      <c r="N6476" s="40">
        <f t="shared" si="912"/>
        <v>43667.713858615549</v>
      </c>
      <c r="O6476" s="53">
        <f t="shared" si="913"/>
        <v>2.3793824139749183E-2</v>
      </c>
      <c r="P6476" s="42">
        <f t="shared" si="914"/>
        <v>1773499</v>
      </c>
      <c r="Q6476" s="43" t="str">
        <f t="shared" si="915"/>
        <v>MENOR VALOR</v>
      </c>
    </row>
    <row r="6477" spans="2:17" x14ac:dyDescent="0.3">
      <c r="B6477" s="104">
        <v>6425</v>
      </c>
      <c r="C6477" s="105">
        <v>72154500</v>
      </c>
      <c r="D6477" s="106" t="s">
        <v>936</v>
      </c>
      <c r="E6477" s="51" t="s">
        <v>51</v>
      </c>
      <c r="F6477" s="52" t="s">
        <v>51</v>
      </c>
      <c r="G6477" s="36">
        <v>1110222.3999999999</v>
      </c>
      <c r="H6477" s="36">
        <v>1129173.1499999999</v>
      </c>
      <c r="I6477" s="37">
        <v>1214305.75</v>
      </c>
      <c r="J6477" s="38">
        <f t="shared" si="908"/>
        <v>1110222.3999999999</v>
      </c>
      <c r="K6477" s="38">
        <f t="shared" si="909"/>
        <v>1151233.7666666666</v>
      </c>
      <c r="L6477" s="38">
        <f t="shared" si="910"/>
        <v>1129173.1499999999</v>
      </c>
      <c r="M6477" s="39">
        <f t="shared" si="911"/>
        <v>1150357.5836874719</v>
      </c>
      <c r="N6477" s="40">
        <f t="shared" si="912"/>
        <v>28379.860549579167</v>
      </c>
      <c r="O6477" s="53">
        <f t="shared" si="913"/>
        <v>2.4670468515196387E-2</v>
      </c>
      <c r="P6477" s="42">
        <f t="shared" si="914"/>
        <v>1110222</v>
      </c>
      <c r="Q6477" s="43" t="str">
        <f t="shared" si="915"/>
        <v>MENOR VALOR</v>
      </c>
    </row>
    <row r="6478" spans="2:17" x14ac:dyDescent="0.3">
      <c r="B6478" s="104">
        <v>6426</v>
      </c>
      <c r="C6478" s="105">
        <v>72154500</v>
      </c>
      <c r="D6478" s="106" t="s">
        <v>937</v>
      </c>
      <c r="E6478" s="51" t="s">
        <v>51</v>
      </c>
      <c r="F6478" s="52" t="s">
        <v>51</v>
      </c>
      <c r="G6478" s="36">
        <v>1402938.6</v>
      </c>
      <c r="H6478" s="36">
        <v>1440548.55</v>
      </c>
      <c r="I6478" s="37">
        <v>1561250.25</v>
      </c>
      <c r="J6478" s="38">
        <f t="shared" si="908"/>
        <v>1402938.6</v>
      </c>
      <c r="K6478" s="38">
        <f t="shared" si="909"/>
        <v>1468245.8</v>
      </c>
      <c r="L6478" s="38">
        <f t="shared" si="910"/>
        <v>1440548.55</v>
      </c>
      <c r="M6478" s="39">
        <f t="shared" si="911"/>
        <v>1466717.1214376388</v>
      </c>
      <c r="N6478" s="40">
        <f t="shared" si="912"/>
        <v>45098.225002605897</v>
      </c>
      <c r="O6478" s="53">
        <f t="shared" si="913"/>
        <v>3.0747732022383269E-2</v>
      </c>
      <c r="P6478" s="42">
        <f t="shared" si="914"/>
        <v>1402939</v>
      </c>
      <c r="Q6478" s="43" t="str">
        <f t="shared" si="915"/>
        <v>MENOR VALOR</v>
      </c>
    </row>
    <row r="6479" spans="2:17" x14ac:dyDescent="0.3">
      <c r="B6479" s="104">
        <v>6427</v>
      </c>
      <c r="C6479" s="105">
        <v>72154500</v>
      </c>
      <c r="D6479" s="106" t="s">
        <v>938</v>
      </c>
      <c r="E6479" s="51" t="s">
        <v>51</v>
      </c>
      <c r="F6479" s="52" t="s">
        <v>51</v>
      </c>
      <c r="G6479" s="36">
        <v>1111097.05</v>
      </c>
      <c r="H6479" s="36">
        <v>1102642.1000000001</v>
      </c>
      <c r="I6479" s="37">
        <v>1214305.75</v>
      </c>
      <c r="J6479" s="38">
        <f t="shared" si="908"/>
        <v>1102642.1000000001</v>
      </c>
      <c r="K6479" s="38">
        <f t="shared" si="909"/>
        <v>1142681.6333333335</v>
      </c>
      <c r="L6479" s="38">
        <f t="shared" si="910"/>
        <v>1111097.05</v>
      </c>
      <c r="M6479" s="39">
        <f t="shared" si="911"/>
        <v>1141576.1112285843</v>
      </c>
      <c r="N6479" s="40">
        <f t="shared" si="912"/>
        <v>27530.503358525086</v>
      </c>
      <c r="O6479" s="53">
        <f t="shared" si="913"/>
        <v>2.411622237688232E-2</v>
      </c>
      <c r="P6479" s="42">
        <f t="shared" si="914"/>
        <v>1102642</v>
      </c>
      <c r="Q6479" s="43" t="str">
        <f t="shared" si="915"/>
        <v>MENOR VALOR</v>
      </c>
    </row>
    <row r="6480" spans="2:17" x14ac:dyDescent="0.3">
      <c r="B6480" s="104">
        <v>6428</v>
      </c>
      <c r="C6480" s="105">
        <v>72154500</v>
      </c>
      <c r="D6480" s="106" t="s">
        <v>939</v>
      </c>
      <c r="E6480" s="51" t="s">
        <v>51</v>
      </c>
      <c r="F6480" s="52" t="s">
        <v>51</v>
      </c>
      <c r="G6480" s="36">
        <v>564149.25</v>
      </c>
      <c r="H6480" s="36">
        <v>571438</v>
      </c>
      <c r="I6480" s="37">
        <v>624500.1</v>
      </c>
      <c r="J6480" s="38">
        <f t="shared" si="908"/>
        <v>564149.25</v>
      </c>
      <c r="K6480" s="38">
        <f t="shared" si="909"/>
        <v>586695.78333333333</v>
      </c>
      <c r="L6480" s="38">
        <f t="shared" si="910"/>
        <v>571438</v>
      </c>
      <c r="M6480" s="39">
        <f t="shared" si="911"/>
        <v>586091.21917556855</v>
      </c>
      <c r="N6480" s="40">
        <f t="shared" si="912"/>
        <v>15515.31519663072</v>
      </c>
      <c r="O6480" s="53">
        <f t="shared" si="913"/>
        <v>2.6472526270663981E-2</v>
      </c>
      <c r="P6480" s="42">
        <f t="shared" si="914"/>
        <v>564149</v>
      </c>
      <c r="Q6480" s="43" t="str">
        <f t="shared" si="915"/>
        <v>MENOR VALOR</v>
      </c>
    </row>
    <row r="6481" spans="2:17" x14ac:dyDescent="0.3">
      <c r="B6481" s="104">
        <v>6429</v>
      </c>
      <c r="C6481" s="105">
        <v>72154500</v>
      </c>
      <c r="D6481" s="106" t="s">
        <v>1171</v>
      </c>
      <c r="E6481" s="51" t="s">
        <v>51</v>
      </c>
      <c r="F6481" s="52" t="s">
        <v>51</v>
      </c>
      <c r="G6481" s="36">
        <v>812549.85</v>
      </c>
      <c r="H6481" s="36">
        <v>819838.6</v>
      </c>
      <c r="I6481" s="37">
        <v>902055.7</v>
      </c>
      <c r="J6481" s="38">
        <f t="shared" si="908"/>
        <v>812549.85</v>
      </c>
      <c r="K6481" s="38">
        <f t="shared" si="909"/>
        <v>844814.71666666667</v>
      </c>
      <c r="L6481" s="38">
        <f t="shared" si="910"/>
        <v>819838.6</v>
      </c>
      <c r="M6481" s="39">
        <f t="shared" si="911"/>
        <v>843860.3418828327</v>
      </c>
      <c r="N6481" s="40">
        <f t="shared" si="912"/>
        <v>22139.861132637368</v>
      </c>
      <c r="O6481" s="53">
        <f t="shared" si="913"/>
        <v>2.6236404335862742E-2</v>
      </c>
      <c r="P6481" s="42">
        <f t="shared" si="914"/>
        <v>812550</v>
      </c>
      <c r="Q6481" s="43" t="str">
        <f t="shared" si="915"/>
        <v>MENOR VALOR</v>
      </c>
    </row>
    <row r="6482" spans="2:17" x14ac:dyDescent="0.3">
      <c r="B6482" s="104">
        <v>6430</v>
      </c>
      <c r="C6482" s="105">
        <v>72154500</v>
      </c>
      <c r="D6482" s="106" t="s">
        <v>1934</v>
      </c>
      <c r="E6482" s="51" t="s">
        <v>51</v>
      </c>
      <c r="F6482" s="52" t="s">
        <v>51</v>
      </c>
      <c r="G6482" s="36">
        <v>507880.1</v>
      </c>
      <c r="H6482" s="36">
        <v>509337.85</v>
      </c>
      <c r="I6482" s="37">
        <v>555111.19999999995</v>
      </c>
      <c r="J6482" s="38">
        <f t="shared" si="908"/>
        <v>507880.1</v>
      </c>
      <c r="K6482" s="38">
        <f t="shared" si="909"/>
        <v>524109.71666666662</v>
      </c>
      <c r="L6482" s="38">
        <f t="shared" si="910"/>
        <v>509337.85</v>
      </c>
      <c r="M6482" s="39">
        <f t="shared" si="911"/>
        <v>523659.57106515876</v>
      </c>
      <c r="N6482" s="40">
        <f t="shared" si="912"/>
        <v>11157.770993710688</v>
      </c>
      <c r="O6482" s="53">
        <f t="shared" si="913"/>
        <v>2.1307298883156155E-2</v>
      </c>
      <c r="P6482" s="42">
        <f t="shared" si="914"/>
        <v>507880</v>
      </c>
      <c r="Q6482" s="43" t="str">
        <f t="shared" si="915"/>
        <v>MENOR VALOR</v>
      </c>
    </row>
    <row r="6483" spans="2:17" x14ac:dyDescent="0.3">
      <c r="B6483" s="104">
        <v>6431</v>
      </c>
      <c r="C6483" s="105">
        <v>72154500</v>
      </c>
      <c r="D6483" s="106" t="s">
        <v>1173</v>
      </c>
      <c r="E6483" s="51" t="s">
        <v>51</v>
      </c>
      <c r="F6483" s="52" t="s">
        <v>51</v>
      </c>
      <c r="G6483" s="36">
        <v>816631.55</v>
      </c>
      <c r="H6483" s="36">
        <v>837914.7</v>
      </c>
      <c r="I6483" s="37">
        <v>902055.7</v>
      </c>
      <c r="J6483" s="38">
        <f t="shared" si="908"/>
        <v>816631.55</v>
      </c>
      <c r="K6483" s="38">
        <f t="shared" si="909"/>
        <v>852200.65</v>
      </c>
      <c r="L6483" s="38">
        <f t="shared" si="910"/>
        <v>837914.7</v>
      </c>
      <c r="M6483" s="39">
        <f t="shared" si="911"/>
        <v>851438.15177887282</v>
      </c>
      <c r="N6483" s="40">
        <f t="shared" si="912"/>
        <v>24611.984147900686</v>
      </c>
      <c r="O6483" s="53">
        <f t="shared" si="913"/>
        <v>2.8906367534130267E-2</v>
      </c>
      <c r="P6483" s="42">
        <f t="shared" si="914"/>
        <v>816632</v>
      </c>
      <c r="Q6483" s="43" t="str">
        <f t="shared" si="915"/>
        <v>MENOR VALOR</v>
      </c>
    </row>
    <row r="6484" spans="2:17" x14ac:dyDescent="0.3">
      <c r="B6484" s="104">
        <v>6432</v>
      </c>
      <c r="C6484" s="105">
        <v>72154500</v>
      </c>
      <c r="D6484" s="106" t="s">
        <v>1174</v>
      </c>
      <c r="E6484" s="51" t="s">
        <v>51</v>
      </c>
      <c r="F6484" s="52" t="s">
        <v>51</v>
      </c>
      <c r="G6484" s="36">
        <v>495635</v>
      </c>
      <c r="H6484" s="36">
        <v>516918.15</v>
      </c>
      <c r="I6484" s="37">
        <v>555111.19999999995</v>
      </c>
      <c r="J6484" s="38">
        <f t="shared" si="908"/>
        <v>495635</v>
      </c>
      <c r="K6484" s="38">
        <f t="shared" si="909"/>
        <v>522554.78333333338</v>
      </c>
      <c r="L6484" s="38">
        <f t="shared" si="910"/>
        <v>516918.15</v>
      </c>
      <c r="M6484" s="39">
        <f t="shared" si="911"/>
        <v>521980.86102598981</v>
      </c>
      <c r="N6484" s="40">
        <f t="shared" si="912"/>
        <v>18629.336987675768</v>
      </c>
      <c r="O6484" s="53">
        <f t="shared" si="913"/>
        <v>3.5689693585811762E-2</v>
      </c>
      <c r="P6484" s="42">
        <f t="shared" si="914"/>
        <v>495635</v>
      </c>
      <c r="Q6484" s="43" t="str">
        <f t="shared" si="915"/>
        <v>MENOR VALOR</v>
      </c>
    </row>
    <row r="6485" spans="2:17" x14ac:dyDescent="0.3">
      <c r="B6485" s="104">
        <v>6433</v>
      </c>
      <c r="C6485" s="105">
        <v>72154500</v>
      </c>
      <c r="D6485" s="106" t="s">
        <v>940</v>
      </c>
      <c r="E6485" s="51" t="s">
        <v>51</v>
      </c>
      <c r="F6485" s="52" t="s">
        <v>51</v>
      </c>
      <c r="G6485" s="36">
        <v>526247.75</v>
      </c>
      <c r="H6485" s="36">
        <v>544323.85</v>
      </c>
      <c r="I6485" s="37">
        <v>589805.65</v>
      </c>
      <c r="J6485" s="38">
        <f t="shared" si="908"/>
        <v>526247.75</v>
      </c>
      <c r="K6485" s="38">
        <f t="shared" si="909"/>
        <v>553459.08333333337</v>
      </c>
      <c r="L6485" s="38">
        <f t="shared" si="910"/>
        <v>544323.85</v>
      </c>
      <c r="M6485" s="39">
        <f t="shared" si="911"/>
        <v>552822.25067988306</v>
      </c>
      <c r="N6485" s="40">
        <f t="shared" si="912"/>
        <v>18791.009637391828</v>
      </c>
      <c r="O6485" s="53">
        <f t="shared" si="913"/>
        <v>3.3991051579928065E-2</v>
      </c>
      <c r="P6485" s="42">
        <f t="shared" si="914"/>
        <v>526248</v>
      </c>
      <c r="Q6485" s="43" t="str">
        <f t="shared" si="915"/>
        <v>MENOR VALOR</v>
      </c>
    </row>
    <row r="6486" spans="2:17" x14ac:dyDescent="0.3">
      <c r="B6486" s="104">
        <v>6434</v>
      </c>
      <c r="C6486" s="105">
        <v>72154500</v>
      </c>
      <c r="D6486" s="106" t="s">
        <v>942</v>
      </c>
      <c r="E6486" s="51" t="s">
        <v>51</v>
      </c>
      <c r="F6486" s="52" t="s">
        <v>51</v>
      </c>
      <c r="G6486" s="36">
        <v>1567081.25</v>
      </c>
      <c r="H6486" s="36">
        <v>1585448.9</v>
      </c>
      <c r="I6486" s="37">
        <v>1734722.5</v>
      </c>
      <c r="J6486" s="38">
        <f t="shared" si="908"/>
        <v>1567081.25</v>
      </c>
      <c r="K6486" s="38">
        <f t="shared" si="909"/>
        <v>1629084.2166666668</v>
      </c>
      <c r="L6486" s="38">
        <f t="shared" si="910"/>
        <v>1585448.9</v>
      </c>
      <c r="M6486" s="39">
        <f t="shared" si="911"/>
        <v>1627388.5583324027</v>
      </c>
      <c r="N6486" s="40">
        <f t="shared" si="912"/>
        <v>42643.706676949943</v>
      </c>
      <c r="O6486" s="53">
        <f t="shared" si="913"/>
        <v>2.6203764588739194E-2</v>
      </c>
      <c r="P6486" s="42">
        <f t="shared" si="914"/>
        <v>1567081</v>
      </c>
      <c r="Q6486" s="43" t="str">
        <f t="shared" si="915"/>
        <v>MENOR VALOR</v>
      </c>
    </row>
    <row r="6487" spans="2:17" x14ac:dyDescent="0.3">
      <c r="B6487" s="104">
        <v>6435</v>
      </c>
      <c r="C6487" s="105">
        <v>72154500</v>
      </c>
      <c r="D6487" s="106" t="s">
        <v>943</v>
      </c>
      <c r="E6487" s="51" t="s">
        <v>51</v>
      </c>
      <c r="F6487" s="52" t="s">
        <v>51</v>
      </c>
      <c r="G6487" s="36">
        <v>474351.85</v>
      </c>
      <c r="H6487" s="36">
        <v>479891.3</v>
      </c>
      <c r="I6487" s="37">
        <v>520416.75</v>
      </c>
      <c r="J6487" s="38">
        <f t="shared" si="908"/>
        <v>474351.85</v>
      </c>
      <c r="K6487" s="38">
        <f t="shared" si="909"/>
        <v>491553.3</v>
      </c>
      <c r="L6487" s="38">
        <f t="shared" si="910"/>
        <v>479891.3</v>
      </c>
      <c r="M6487" s="39">
        <f t="shared" si="911"/>
        <v>491132.01742290385</v>
      </c>
      <c r="N6487" s="40">
        <f t="shared" si="912"/>
        <v>11865.370174180924</v>
      </c>
      <c r="O6487" s="53">
        <f t="shared" si="913"/>
        <v>2.4159227566635903E-2</v>
      </c>
      <c r="P6487" s="42">
        <f t="shared" si="914"/>
        <v>474352</v>
      </c>
      <c r="Q6487" s="43" t="str">
        <f t="shared" si="915"/>
        <v>MENOR VALOR</v>
      </c>
    </row>
    <row r="6488" spans="2:17" x14ac:dyDescent="0.3">
      <c r="B6488" s="104">
        <v>6436</v>
      </c>
      <c r="C6488" s="105">
        <v>72154500</v>
      </c>
      <c r="D6488" s="106" t="s">
        <v>944</v>
      </c>
      <c r="E6488" s="51" t="s">
        <v>51</v>
      </c>
      <c r="F6488" s="52" t="s">
        <v>51</v>
      </c>
      <c r="G6488" s="36">
        <v>473185.65</v>
      </c>
      <c r="H6488" s="36">
        <v>478433.55</v>
      </c>
      <c r="I6488" s="37">
        <v>520416.75</v>
      </c>
      <c r="J6488" s="38">
        <f t="shared" si="908"/>
        <v>473185.65</v>
      </c>
      <c r="K6488" s="38">
        <f t="shared" si="909"/>
        <v>490678.64999999997</v>
      </c>
      <c r="L6488" s="38">
        <f t="shared" si="910"/>
        <v>478433.55</v>
      </c>
      <c r="M6488" s="39">
        <f t="shared" si="911"/>
        <v>490231.80775605136</v>
      </c>
      <c r="N6488" s="40">
        <f t="shared" si="912"/>
        <v>12053.453742479565</v>
      </c>
      <c r="O6488" s="53">
        <f t="shared" si="913"/>
        <v>2.4587253523291563E-2</v>
      </c>
      <c r="P6488" s="42">
        <f t="shared" si="914"/>
        <v>473186</v>
      </c>
      <c r="Q6488" s="43" t="str">
        <f t="shared" si="915"/>
        <v>MENOR VALOR</v>
      </c>
    </row>
    <row r="6489" spans="2:17" x14ac:dyDescent="0.3">
      <c r="B6489" s="104">
        <v>6437</v>
      </c>
      <c r="C6489" s="105">
        <v>72154500</v>
      </c>
      <c r="D6489" s="106" t="s">
        <v>945</v>
      </c>
      <c r="E6489" s="51" t="s">
        <v>51</v>
      </c>
      <c r="F6489" s="52" t="s">
        <v>51</v>
      </c>
      <c r="G6489" s="36">
        <v>567356.30000000005</v>
      </c>
      <c r="H6489" s="36">
        <v>576102.80000000005</v>
      </c>
      <c r="I6489" s="37">
        <v>624500.1</v>
      </c>
      <c r="J6489" s="38">
        <f t="shared" si="908"/>
        <v>567356.30000000005</v>
      </c>
      <c r="K6489" s="38">
        <f t="shared" si="909"/>
        <v>589319.7333333334</v>
      </c>
      <c r="L6489" s="38">
        <f t="shared" si="910"/>
        <v>576102.80000000005</v>
      </c>
      <c r="M6489" s="39">
        <f t="shared" si="911"/>
        <v>588793.21036565339</v>
      </c>
      <c r="N6489" s="40">
        <f t="shared" si="912"/>
        <v>15158.18468724167</v>
      </c>
      <c r="O6489" s="53">
        <f t="shared" si="913"/>
        <v>2.5744496404481478E-2</v>
      </c>
      <c r="P6489" s="42">
        <f t="shared" si="914"/>
        <v>567356</v>
      </c>
      <c r="Q6489" s="43" t="str">
        <f t="shared" si="915"/>
        <v>MENOR VALOR</v>
      </c>
    </row>
    <row r="6490" spans="2:17" x14ac:dyDescent="0.3">
      <c r="B6490" s="104">
        <v>6438</v>
      </c>
      <c r="C6490" s="105">
        <v>72154500</v>
      </c>
      <c r="D6490" s="106" t="s">
        <v>946</v>
      </c>
      <c r="E6490" s="51" t="s">
        <v>51</v>
      </c>
      <c r="F6490" s="52" t="s">
        <v>51</v>
      </c>
      <c r="G6490" s="36">
        <v>589805.65</v>
      </c>
      <c r="H6490" s="36">
        <v>607590.19999999995</v>
      </c>
      <c r="I6490" s="37">
        <v>659194.55000000005</v>
      </c>
      <c r="J6490" s="38">
        <f t="shared" si="908"/>
        <v>589805.65</v>
      </c>
      <c r="K6490" s="38">
        <f t="shared" si="909"/>
        <v>618863.46666666667</v>
      </c>
      <c r="L6490" s="38">
        <f t="shared" si="910"/>
        <v>607590.19999999995</v>
      </c>
      <c r="M6490" s="39">
        <f t="shared" si="911"/>
        <v>618174.5181734392</v>
      </c>
      <c r="N6490" s="40">
        <f t="shared" si="912"/>
        <v>20059.819060026064</v>
      </c>
      <c r="O6490" s="53">
        <f t="shared" si="913"/>
        <v>3.2450090500815411E-2</v>
      </c>
      <c r="P6490" s="42">
        <f t="shared" si="914"/>
        <v>589806</v>
      </c>
      <c r="Q6490" s="43" t="str">
        <f t="shared" si="915"/>
        <v>MENOR VALOR</v>
      </c>
    </row>
    <row r="6491" spans="2:17" x14ac:dyDescent="0.3">
      <c r="B6491" s="104">
        <v>6439</v>
      </c>
      <c r="C6491" s="105">
        <v>72154500</v>
      </c>
      <c r="D6491" s="106" t="s">
        <v>970</v>
      </c>
      <c r="E6491" s="51" t="s">
        <v>51</v>
      </c>
      <c r="F6491" s="52" t="s">
        <v>51</v>
      </c>
      <c r="G6491" s="36">
        <v>379598.1</v>
      </c>
      <c r="H6491" s="36">
        <v>385137.55</v>
      </c>
      <c r="I6491" s="37">
        <v>416333.4</v>
      </c>
      <c r="J6491" s="38">
        <f t="shared" si="908"/>
        <v>379598.1</v>
      </c>
      <c r="K6491" s="38">
        <f t="shared" si="909"/>
        <v>393689.68333333329</v>
      </c>
      <c r="L6491" s="38">
        <f t="shared" si="910"/>
        <v>385137.55</v>
      </c>
      <c r="M6491" s="39">
        <f t="shared" si="911"/>
        <v>393363.18844975426</v>
      </c>
      <c r="N6491" s="40">
        <f t="shared" si="912"/>
        <v>9733.3873864538764</v>
      </c>
      <c r="O6491" s="53">
        <f t="shared" si="913"/>
        <v>2.4744021993550518E-2</v>
      </c>
      <c r="P6491" s="42">
        <f t="shared" si="914"/>
        <v>379598</v>
      </c>
      <c r="Q6491" s="43" t="str">
        <f t="shared" si="915"/>
        <v>MENOR VALOR</v>
      </c>
    </row>
    <row r="6492" spans="2:17" x14ac:dyDescent="0.3">
      <c r="B6492" s="104">
        <v>6440</v>
      </c>
      <c r="C6492" s="105">
        <v>72154500</v>
      </c>
      <c r="D6492" s="106" t="s">
        <v>971</v>
      </c>
      <c r="E6492" s="51" t="s">
        <v>51</v>
      </c>
      <c r="F6492" s="52" t="s">
        <v>51</v>
      </c>
      <c r="G6492" s="36">
        <v>375516.4</v>
      </c>
      <c r="H6492" s="36">
        <v>381638.95</v>
      </c>
      <c r="I6492" s="37">
        <v>416333.4</v>
      </c>
      <c r="J6492" s="38">
        <f t="shared" si="908"/>
        <v>375516.4</v>
      </c>
      <c r="K6492" s="38">
        <f t="shared" si="909"/>
        <v>391162.91666666669</v>
      </c>
      <c r="L6492" s="38">
        <f t="shared" si="910"/>
        <v>381638.95</v>
      </c>
      <c r="M6492" s="39">
        <f t="shared" si="911"/>
        <v>390757.76605459698</v>
      </c>
      <c r="N6492" s="40">
        <f t="shared" si="912"/>
        <v>10777.273291751966</v>
      </c>
      <c r="O6492" s="53">
        <f t="shared" si="913"/>
        <v>2.7580445554717798E-2</v>
      </c>
      <c r="P6492" s="42">
        <f t="shared" si="914"/>
        <v>375516</v>
      </c>
      <c r="Q6492" s="43" t="str">
        <f t="shared" si="915"/>
        <v>MENOR VALOR</v>
      </c>
    </row>
    <row r="6493" spans="2:17" x14ac:dyDescent="0.3">
      <c r="B6493" s="104">
        <v>6441</v>
      </c>
      <c r="C6493" s="105">
        <v>72154500</v>
      </c>
      <c r="D6493" s="106" t="s">
        <v>947</v>
      </c>
      <c r="E6493" s="51" t="s">
        <v>51</v>
      </c>
      <c r="F6493" s="52" t="s">
        <v>51</v>
      </c>
      <c r="G6493" s="36">
        <v>497384.3</v>
      </c>
      <c r="H6493" s="36">
        <v>514877.3</v>
      </c>
      <c r="I6493" s="37">
        <v>555111.19999999995</v>
      </c>
      <c r="J6493" s="38">
        <f t="shared" si="908"/>
        <v>497384.3</v>
      </c>
      <c r="K6493" s="38">
        <f t="shared" si="909"/>
        <v>522457.59999999992</v>
      </c>
      <c r="L6493" s="38">
        <f t="shared" si="910"/>
        <v>514877.3</v>
      </c>
      <c r="M6493" s="39">
        <f t="shared" si="911"/>
        <v>521905.57473538438</v>
      </c>
      <c r="N6493" s="40">
        <f t="shared" si="912"/>
        <v>17339.159648728662</v>
      </c>
      <c r="O6493" s="53">
        <f t="shared" si="913"/>
        <v>3.3222790650435055E-2</v>
      </c>
      <c r="P6493" s="42">
        <f t="shared" si="914"/>
        <v>497384</v>
      </c>
      <c r="Q6493" s="43" t="str">
        <f t="shared" si="915"/>
        <v>MENOR VALOR</v>
      </c>
    </row>
    <row r="6494" spans="2:17" x14ac:dyDescent="0.3">
      <c r="B6494" s="104">
        <v>6442</v>
      </c>
      <c r="C6494" s="105">
        <v>72154500</v>
      </c>
      <c r="D6494" s="106" t="s">
        <v>948</v>
      </c>
      <c r="E6494" s="51" t="s">
        <v>51</v>
      </c>
      <c r="F6494" s="52" t="s">
        <v>51</v>
      </c>
      <c r="G6494" s="36">
        <v>500882.9</v>
      </c>
      <c r="H6494" s="36">
        <v>508463.2</v>
      </c>
      <c r="I6494" s="37">
        <v>555111.19999999995</v>
      </c>
      <c r="J6494" s="38">
        <f t="shared" si="908"/>
        <v>500882.9</v>
      </c>
      <c r="K6494" s="38">
        <f t="shared" si="909"/>
        <v>521485.76666666666</v>
      </c>
      <c r="L6494" s="38">
        <f t="shared" si="910"/>
        <v>508463.2</v>
      </c>
      <c r="M6494" s="39">
        <f t="shared" si="911"/>
        <v>520945.03968496044</v>
      </c>
      <c r="N6494" s="40">
        <f t="shared" si="912"/>
        <v>14186.07501634726</v>
      </c>
      <c r="O6494" s="53">
        <f t="shared" si="913"/>
        <v>2.7231423539278224E-2</v>
      </c>
      <c r="P6494" s="42">
        <f t="shared" si="914"/>
        <v>500883</v>
      </c>
      <c r="Q6494" s="43" t="str">
        <f t="shared" si="915"/>
        <v>MENOR VALOR</v>
      </c>
    </row>
    <row r="6495" spans="2:17" x14ac:dyDescent="0.3">
      <c r="B6495" s="104">
        <v>6443</v>
      </c>
      <c r="C6495" s="105">
        <v>72154500</v>
      </c>
      <c r="D6495" s="106" t="s">
        <v>949</v>
      </c>
      <c r="E6495" s="51" t="s">
        <v>51</v>
      </c>
      <c r="F6495" s="52" t="s">
        <v>51</v>
      </c>
      <c r="G6495" s="36">
        <v>566190.1</v>
      </c>
      <c r="H6495" s="36">
        <v>574936.6</v>
      </c>
      <c r="I6495" s="37">
        <v>624500.1</v>
      </c>
      <c r="J6495" s="38">
        <f t="shared" si="908"/>
        <v>566190.1</v>
      </c>
      <c r="K6495" s="38">
        <f t="shared" si="909"/>
        <v>588542.2666666666</v>
      </c>
      <c r="L6495" s="38">
        <f t="shared" si="910"/>
        <v>574936.6</v>
      </c>
      <c r="M6495" s="39">
        <f t="shared" si="911"/>
        <v>587992.22029868083</v>
      </c>
      <c r="N6495" s="40">
        <f t="shared" si="912"/>
        <v>15416.427107442105</v>
      </c>
      <c r="O6495" s="53">
        <f t="shared" si="913"/>
        <v>2.6218760342800223E-2</v>
      </c>
      <c r="P6495" s="42">
        <f t="shared" si="914"/>
        <v>566190</v>
      </c>
      <c r="Q6495" s="43" t="str">
        <f t="shared" si="915"/>
        <v>MENOR VALOR</v>
      </c>
    </row>
    <row r="6496" spans="2:17" x14ac:dyDescent="0.3">
      <c r="B6496" s="104">
        <v>6444</v>
      </c>
      <c r="C6496" s="105">
        <v>72154500</v>
      </c>
      <c r="D6496" s="106" t="s">
        <v>950</v>
      </c>
      <c r="E6496" s="51" t="s">
        <v>51</v>
      </c>
      <c r="F6496" s="52" t="s">
        <v>51</v>
      </c>
      <c r="G6496" s="36">
        <v>1401480.85</v>
      </c>
      <c r="H6496" s="36">
        <v>1451044.35</v>
      </c>
      <c r="I6496" s="37">
        <v>1561250.25</v>
      </c>
      <c r="J6496" s="38">
        <f t="shared" si="908"/>
        <v>1401480.85</v>
      </c>
      <c r="K6496" s="38">
        <f t="shared" si="909"/>
        <v>1471258.4833333334</v>
      </c>
      <c r="L6496" s="38">
        <f t="shared" si="910"/>
        <v>1451044.35</v>
      </c>
      <c r="M6496" s="39">
        <f t="shared" si="911"/>
        <v>1469761.2455144248</v>
      </c>
      <c r="N6496" s="40">
        <f t="shared" si="912"/>
        <v>48281.530690349195</v>
      </c>
      <c r="O6496" s="53">
        <f t="shared" si="913"/>
        <v>3.2849914118840702E-2</v>
      </c>
      <c r="P6496" s="42">
        <f t="shared" si="914"/>
        <v>1401481</v>
      </c>
      <c r="Q6496" s="43" t="str">
        <f t="shared" si="915"/>
        <v>MENOR VALOR</v>
      </c>
    </row>
    <row r="6497" spans="2:17" x14ac:dyDescent="0.3">
      <c r="B6497" s="104">
        <v>6445</v>
      </c>
      <c r="C6497" s="105">
        <v>72154500</v>
      </c>
      <c r="D6497" s="106" t="s">
        <v>951</v>
      </c>
      <c r="E6497" s="51" t="s">
        <v>51</v>
      </c>
      <c r="F6497" s="52" t="s">
        <v>51</v>
      </c>
      <c r="G6497" s="36">
        <v>529163.25</v>
      </c>
      <c r="H6497" s="36">
        <v>541991.44999999995</v>
      </c>
      <c r="I6497" s="37">
        <v>589805.65</v>
      </c>
      <c r="J6497" s="38">
        <f t="shared" si="908"/>
        <v>529163.25</v>
      </c>
      <c r="K6497" s="38">
        <f t="shared" si="909"/>
        <v>553653.45000000007</v>
      </c>
      <c r="L6497" s="38">
        <f t="shared" si="910"/>
        <v>541991.44999999995</v>
      </c>
      <c r="M6497" s="39">
        <f t="shared" si="911"/>
        <v>553049.08702607802</v>
      </c>
      <c r="N6497" s="40">
        <f t="shared" si="912"/>
        <v>16889.837335456486</v>
      </c>
      <c r="O6497" s="53">
        <f t="shared" si="913"/>
        <v>3.0539490493110746E-2</v>
      </c>
      <c r="P6497" s="42">
        <f t="shared" si="914"/>
        <v>529163</v>
      </c>
      <c r="Q6497" s="43" t="str">
        <f t="shared" si="915"/>
        <v>MENOR VALOR</v>
      </c>
    </row>
    <row r="6498" spans="2:17" x14ac:dyDescent="0.3">
      <c r="B6498" s="104">
        <v>6446</v>
      </c>
      <c r="C6498" s="105">
        <v>72154500</v>
      </c>
      <c r="D6498" s="106" t="s">
        <v>952</v>
      </c>
      <c r="E6498" s="51" t="s">
        <v>51</v>
      </c>
      <c r="F6498" s="52" t="s">
        <v>51</v>
      </c>
      <c r="G6498" s="36">
        <v>528580.15</v>
      </c>
      <c r="H6498" s="36">
        <v>537618.19999999995</v>
      </c>
      <c r="I6498" s="37">
        <v>589805.65</v>
      </c>
      <c r="J6498" s="38">
        <f t="shared" si="908"/>
        <v>528580.15</v>
      </c>
      <c r="K6498" s="38">
        <f t="shared" si="909"/>
        <v>552001.33333333337</v>
      </c>
      <c r="L6498" s="38">
        <f t="shared" si="910"/>
        <v>537618.19999999995</v>
      </c>
      <c r="M6498" s="39">
        <f t="shared" si="911"/>
        <v>551354.91061754769</v>
      </c>
      <c r="N6498" s="40">
        <f t="shared" si="912"/>
        <v>16104.18767256828</v>
      </c>
      <c r="O6498" s="53">
        <f t="shared" si="913"/>
        <v>2.9208387124965856E-2</v>
      </c>
      <c r="P6498" s="42">
        <f t="shared" si="914"/>
        <v>528580</v>
      </c>
      <c r="Q6498" s="43" t="str">
        <f t="shared" si="915"/>
        <v>MENOR VALOR</v>
      </c>
    </row>
    <row r="6499" spans="2:17" x14ac:dyDescent="0.3">
      <c r="B6499" s="104">
        <v>6447</v>
      </c>
      <c r="C6499" s="105">
        <v>72154500</v>
      </c>
      <c r="D6499" s="106" t="s">
        <v>1162</v>
      </c>
      <c r="E6499" s="51" t="s">
        <v>51</v>
      </c>
      <c r="F6499" s="52" t="s">
        <v>51</v>
      </c>
      <c r="G6499" s="36">
        <v>527122.4</v>
      </c>
      <c r="H6499" s="36">
        <v>542574.55000000005</v>
      </c>
      <c r="I6499" s="37">
        <v>589805.65</v>
      </c>
      <c r="J6499" s="38">
        <f t="shared" si="908"/>
        <v>527122.4</v>
      </c>
      <c r="K6499" s="38">
        <f t="shared" si="909"/>
        <v>553167.53333333333</v>
      </c>
      <c r="L6499" s="38">
        <f t="shared" si="910"/>
        <v>542574.55000000005</v>
      </c>
      <c r="M6499" s="39">
        <f t="shared" si="911"/>
        <v>552535.18628073984</v>
      </c>
      <c r="N6499" s="40">
        <f t="shared" si="912"/>
        <v>17969.553507955588</v>
      </c>
      <c r="O6499" s="53">
        <f t="shared" si="913"/>
        <v>3.2522007564646509E-2</v>
      </c>
      <c r="P6499" s="42">
        <f t="shared" si="914"/>
        <v>527122</v>
      </c>
      <c r="Q6499" s="43" t="str">
        <f t="shared" si="915"/>
        <v>MENOR VALOR</v>
      </c>
    </row>
    <row r="6500" spans="2:17" x14ac:dyDescent="0.3">
      <c r="B6500" s="104">
        <v>6448</v>
      </c>
      <c r="C6500" s="105">
        <v>72154500</v>
      </c>
      <c r="D6500" s="106" t="s">
        <v>955</v>
      </c>
      <c r="E6500" s="51" t="s">
        <v>51</v>
      </c>
      <c r="F6500" s="52" t="s">
        <v>51</v>
      </c>
      <c r="G6500" s="36">
        <v>466188.45</v>
      </c>
      <c r="H6500" s="36">
        <v>481349.05</v>
      </c>
      <c r="I6500" s="37">
        <v>520416.75</v>
      </c>
      <c r="J6500" s="38">
        <f t="shared" si="908"/>
        <v>466188.45</v>
      </c>
      <c r="K6500" s="38">
        <f t="shared" si="909"/>
        <v>489318.08333333331</v>
      </c>
      <c r="L6500" s="38">
        <f t="shared" si="910"/>
        <v>481349.05</v>
      </c>
      <c r="M6500" s="39">
        <f t="shared" si="911"/>
        <v>488792.23522173805</v>
      </c>
      <c r="N6500" s="40">
        <f t="shared" si="912"/>
        <v>15983.289810775239</v>
      </c>
      <c r="O6500" s="53">
        <f t="shared" si="913"/>
        <v>3.2699557519616701E-2</v>
      </c>
      <c r="P6500" s="42">
        <f t="shared" si="914"/>
        <v>466188</v>
      </c>
      <c r="Q6500" s="43" t="str">
        <f t="shared" si="915"/>
        <v>MENOR VALOR</v>
      </c>
    </row>
    <row r="6501" spans="2:17" x14ac:dyDescent="0.3">
      <c r="B6501" s="104">
        <v>6449</v>
      </c>
      <c r="C6501" s="105">
        <v>72154500</v>
      </c>
      <c r="D6501" s="106" t="s">
        <v>956</v>
      </c>
      <c r="E6501" s="51" t="s">
        <v>51</v>
      </c>
      <c r="F6501" s="52" t="s">
        <v>51</v>
      </c>
      <c r="G6501" s="36">
        <v>310209.2</v>
      </c>
      <c r="H6501" s="36">
        <v>322162.75</v>
      </c>
      <c r="I6501" s="37">
        <v>346944.5</v>
      </c>
      <c r="J6501" s="38">
        <f t="shared" si="908"/>
        <v>310209.2</v>
      </c>
      <c r="K6501" s="38">
        <f t="shared" si="909"/>
        <v>326438.81666666665</v>
      </c>
      <c r="L6501" s="38">
        <f t="shared" si="910"/>
        <v>322162.75</v>
      </c>
      <c r="M6501" s="39">
        <f t="shared" si="911"/>
        <v>326084.38427442196</v>
      </c>
      <c r="N6501" s="40">
        <f t="shared" si="912"/>
        <v>11225.4504530298</v>
      </c>
      <c r="O6501" s="53">
        <f t="shared" si="913"/>
        <v>3.4424986274665725E-2</v>
      </c>
      <c r="P6501" s="42">
        <f t="shared" si="914"/>
        <v>310209</v>
      </c>
      <c r="Q6501" s="43" t="str">
        <f t="shared" si="915"/>
        <v>MENOR VALOR</v>
      </c>
    </row>
    <row r="6502" spans="2:17" x14ac:dyDescent="0.3">
      <c r="B6502" s="104">
        <v>6450</v>
      </c>
      <c r="C6502" s="105">
        <v>72154500</v>
      </c>
      <c r="D6502" s="106" t="s">
        <v>957</v>
      </c>
      <c r="E6502" s="51" t="s">
        <v>51</v>
      </c>
      <c r="F6502" s="52" t="s">
        <v>51</v>
      </c>
      <c r="G6502" s="36">
        <v>469978.6</v>
      </c>
      <c r="H6502" s="36">
        <v>481640.6</v>
      </c>
      <c r="I6502" s="37">
        <v>520416.75</v>
      </c>
      <c r="J6502" s="38">
        <f t="shared" si="908"/>
        <v>469978.6</v>
      </c>
      <c r="K6502" s="38">
        <f t="shared" si="909"/>
        <v>490678.64999999997</v>
      </c>
      <c r="L6502" s="38">
        <f t="shared" si="910"/>
        <v>481640.6</v>
      </c>
      <c r="M6502" s="39">
        <f t="shared" si="911"/>
        <v>490212.23458670714</v>
      </c>
      <c r="N6502" s="40">
        <f t="shared" si="912"/>
        <v>14307.340224311303</v>
      </c>
      <c r="O6502" s="53">
        <f t="shared" si="913"/>
        <v>2.9186012128754137E-2</v>
      </c>
      <c r="P6502" s="42">
        <f t="shared" si="914"/>
        <v>469979</v>
      </c>
      <c r="Q6502" s="43" t="str">
        <f t="shared" si="915"/>
        <v>MENOR VALOR</v>
      </c>
    </row>
    <row r="6503" spans="2:17" x14ac:dyDescent="0.3">
      <c r="B6503" s="104">
        <v>6451</v>
      </c>
      <c r="C6503" s="105">
        <v>72154500</v>
      </c>
      <c r="D6503" s="106" t="s">
        <v>959</v>
      </c>
      <c r="E6503" s="51" t="s">
        <v>51</v>
      </c>
      <c r="F6503" s="52" t="s">
        <v>51</v>
      </c>
      <c r="G6503" s="36">
        <v>309334.55</v>
      </c>
      <c r="H6503" s="36">
        <v>323037.40000000002</v>
      </c>
      <c r="I6503" s="37">
        <v>346944.5</v>
      </c>
      <c r="J6503" s="38">
        <f t="shared" si="908"/>
        <v>309334.55</v>
      </c>
      <c r="K6503" s="38">
        <f t="shared" si="909"/>
        <v>326438.81666666665</v>
      </c>
      <c r="L6503" s="38">
        <f t="shared" si="910"/>
        <v>323037.40000000002</v>
      </c>
      <c r="M6503" s="39">
        <f t="shared" si="911"/>
        <v>326072.18047599326</v>
      </c>
      <c r="N6503" s="40">
        <f t="shared" si="912"/>
        <v>11835.292010569461</v>
      </c>
      <c r="O6503" s="53">
        <f t="shared" si="913"/>
        <v>3.6296540211718006E-2</v>
      </c>
      <c r="P6503" s="42">
        <f t="shared" si="914"/>
        <v>309335</v>
      </c>
      <c r="Q6503" s="43" t="str">
        <f t="shared" si="915"/>
        <v>MENOR VALOR</v>
      </c>
    </row>
    <row r="6504" spans="2:17" x14ac:dyDescent="0.3">
      <c r="B6504" s="104">
        <v>6452</v>
      </c>
      <c r="C6504" s="105">
        <v>72154500</v>
      </c>
      <c r="D6504" s="106" t="s">
        <v>960</v>
      </c>
      <c r="E6504" s="51" t="s">
        <v>51</v>
      </c>
      <c r="F6504" s="52" t="s">
        <v>51</v>
      </c>
      <c r="G6504" s="36">
        <v>565023.9</v>
      </c>
      <c r="H6504" s="36">
        <v>577269</v>
      </c>
      <c r="I6504" s="37">
        <v>624500.1</v>
      </c>
      <c r="J6504" s="38">
        <f t="shared" si="908"/>
        <v>565023.9</v>
      </c>
      <c r="K6504" s="38">
        <f t="shared" si="909"/>
        <v>588931</v>
      </c>
      <c r="L6504" s="38">
        <f t="shared" si="910"/>
        <v>577269</v>
      </c>
      <c r="M6504" s="39">
        <f t="shared" si="911"/>
        <v>588381.74360871618</v>
      </c>
      <c r="N6504" s="40">
        <f t="shared" si="912"/>
        <v>16516.489609618049</v>
      </c>
      <c r="O6504" s="53">
        <f t="shared" si="913"/>
        <v>2.8071043653254128E-2</v>
      </c>
      <c r="P6504" s="42">
        <f t="shared" si="914"/>
        <v>565024</v>
      </c>
      <c r="Q6504" s="43" t="str">
        <f t="shared" si="915"/>
        <v>MENOR VALOR</v>
      </c>
    </row>
    <row r="6505" spans="2:17" x14ac:dyDescent="0.3">
      <c r="B6505" s="104">
        <v>6453</v>
      </c>
      <c r="C6505" s="105">
        <v>72154500</v>
      </c>
      <c r="D6505" s="106" t="s">
        <v>961</v>
      </c>
      <c r="E6505" s="51" t="s">
        <v>51</v>
      </c>
      <c r="F6505" s="52" t="s">
        <v>51</v>
      </c>
      <c r="G6505" s="36">
        <v>309626.09999999998</v>
      </c>
      <c r="H6505" s="36">
        <v>320996.55</v>
      </c>
      <c r="I6505" s="37">
        <v>346944.5</v>
      </c>
      <c r="J6505" s="38">
        <f t="shared" si="908"/>
        <v>309626.09999999998</v>
      </c>
      <c r="K6505" s="38">
        <f t="shared" si="909"/>
        <v>325855.71666666662</v>
      </c>
      <c r="L6505" s="38">
        <f t="shared" si="910"/>
        <v>320996.55</v>
      </c>
      <c r="M6505" s="39">
        <f t="shared" si="911"/>
        <v>325486.24853853357</v>
      </c>
      <c r="N6505" s="40">
        <f t="shared" si="912"/>
        <v>11214.818582223019</v>
      </c>
      <c r="O6505" s="53">
        <f t="shared" si="913"/>
        <v>3.4455583400462224E-2</v>
      </c>
      <c r="P6505" s="42">
        <f t="shared" si="914"/>
        <v>309626</v>
      </c>
      <c r="Q6505" s="43" t="str">
        <f t="shared" si="915"/>
        <v>MENOR VALOR</v>
      </c>
    </row>
    <row r="6506" spans="2:17" x14ac:dyDescent="0.3">
      <c r="B6506" s="104">
        <v>6454</v>
      </c>
      <c r="C6506" s="105">
        <v>72154500</v>
      </c>
      <c r="D6506" s="106" t="s">
        <v>962</v>
      </c>
      <c r="E6506" s="51" t="s">
        <v>51</v>
      </c>
      <c r="F6506" s="52" t="s">
        <v>51</v>
      </c>
      <c r="G6506" s="36">
        <v>505839.25</v>
      </c>
      <c r="H6506" s="36">
        <v>504381.5</v>
      </c>
      <c r="I6506" s="37">
        <v>555111.19999999995</v>
      </c>
      <c r="J6506" s="38">
        <f t="shared" si="908"/>
        <v>504381.5</v>
      </c>
      <c r="K6506" s="38">
        <f t="shared" si="909"/>
        <v>521777.31666666665</v>
      </c>
      <c r="L6506" s="38">
        <f t="shared" si="910"/>
        <v>505839.25</v>
      </c>
      <c r="M6506" s="39">
        <f t="shared" si="911"/>
        <v>521255.38487793604</v>
      </c>
      <c r="N6506" s="40">
        <f t="shared" si="912"/>
        <v>11931.638422149714</v>
      </c>
      <c r="O6506" s="53">
        <f t="shared" si="913"/>
        <v>2.2890196952006128E-2</v>
      </c>
      <c r="P6506" s="42">
        <f t="shared" si="914"/>
        <v>504382</v>
      </c>
      <c r="Q6506" s="43" t="str">
        <f t="shared" si="915"/>
        <v>MENOR VALOR</v>
      </c>
    </row>
    <row r="6507" spans="2:17" x14ac:dyDescent="0.3">
      <c r="B6507" s="104">
        <v>6455</v>
      </c>
      <c r="C6507" s="105">
        <v>72154500</v>
      </c>
      <c r="D6507" s="106" t="s">
        <v>963</v>
      </c>
      <c r="E6507" s="51" t="s">
        <v>51</v>
      </c>
      <c r="F6507" s="52" t="s">
        <v>51</v>
      </c>
      <c r="G6507" s="36">
        <v>471727.9</v>
      </c>
      <c r="H6507" s="36">
        <v>476392.7</v>
      </c>
      <c r="I6507" s="37">
        <v>520416.75</v>
      </c>
      <c r="J6507" s="38">
        <f t="shared" si="908"/>
        <v>471727.9</v>
      </c>
      <c r="K6507" s="38">
        <f t="shared" si="909"/>
        <v>489512.45</v>
      </c>
      <c r="L6507" s="38">
        <f t="shared" si="910"/>
        <v>476392.7</v>
      </c>
      <c r="M6507" s="39">
        <f t="shared" si="911"/>
        <v>489030.53327956464</v>
      </c>
      <c r="N6507" s="40">
        <f t="shared" si="912"/>
        <v>12234.809324364172</v>
      </c>
      <c r="O6507" s="53">
        <f t="shared" si="913"/>
        <v>2.5018497806904596E-2</v>
      </c>
      <c r="P6507" s="42">
        <f t="shared" si="914"/>
        <v>471728</v>
      </c>
      <c r="Q6507" s="43" t="str">
        <f t="shared" si="915"/>
        <v>MENOR VALOR</v>
      </c>
    </row>
    <row r="6508" spans="2:17" x14ac:dyDescent="0.3">
      <c r="B6508" s="104">
        <v>6456</v>
      </c>
      <c r="C6508" s="105">
        <v>72154500</v>
      </c>
      <c r="D6508" s="106" t="s">
        <v>964</v>
      </c>
      <c r="E6508" s="51" t="s">
        <v>51</v>
      </c>
      <c r="F6508" s="52" t="s">
        <v>51</v>
      </c>
      <c r="G6508" s="36">
        <v>464439.15</v>
      </c>
      <c r="H6508" s="36">
        <v>483098.35</v>
      </c>
      <c r="I6508" s="37">
        <v>520416.75</v>
      </c>
      <c r="J6508" s="38">
        <f t="shared" si="908"/>
        <v>464439.15</v>
      </c>
      <c r="K6508" s="38">
        <f t="shared" si="909"/>
        <v>489318.08333333331</v>
      </c>
      <c r="L6508" s="38">
        <f t="shared" si="910"/>
        <v>483098.35</v>
      </c>
      <c r="M6508" s="39">
        <f t="shared" si="911"/>
        <v>488770.75662844873</v>
      </c>
      <c r="N6508" s="40">
        <f t="shared" si="912"/>
        <v>17205.044044139624</v>
      </c>
      <c r="O6508" s="53">
        <f t="shared" si="913"/>
        <v>3.5200641222524011E-2</v>
      </c>
      <c r="P6508" s="42">
        <f t="shared" si="914"/>
        <v>464439</v>
      </c>
      <c r="Q6508" s="43" t="str">
        <f t="shared" si="915"/>
        <v>MENOR VALOR</v>
      </c>
    </row>
    <row r="6509" spans="2:17" x14ac:dyDescent="0.3">
      <c r="B6509" s="104">
        <v>6457</v>
      </c>
      <c r="C6509" s="105">
        <v>72154500</v>
      </c>
      <c r="D6509" s="106" t="s">
        <v>1979</v>
      </c>
      <c r="E6509" s="51" t="s">
        <v>51</v>
      </c>
      <c r="F6509" s="52" t="s">
        <v>51</v>
      </c>
      <c r="G6509" s="36">
        <v>623625.44999999995</v>
      </c>
      <c r="H6509" s="36">
        <v>646657.9</v>
      </c>
      <c r="I6509" s="37">
        <v>693889</v>
      </c>
      <c r="J6509" s="38">
        <f t="shared" si="908"/>
        <v>623625.44999999995</v>
      </c>
      <c r="K6509" s="38">
        <f t="shared" si="909"/>
        <v>654724.1166666667</v>
      </c>
      <c r="L6509" s="38">
        <f t="shared" si="910"/>
        <v>646657.9</v>
      </c>
      <c r="M6509" s="39">
        <f t="shared" si="911"/>
        <v>654077.89720390609</v>
      </c>
      <c r="N6509" s="40">
        <f t="shared" si="912"/>
        <v>21533.13192160735</v>
      </c>
      <c r="O6509" s="53">
        <f t="shared" si="913"/>
        <v>3.2921356941823833E-2</v>
      </c>
      <c r="P6509" s="42">
        <f t="shared" si="914"/>
        <v>623625</v>
      </c>
      <c r="Q6509" s="43" t="str">
        <f t="shared" si="915"/>
        <v>MENOR VALOR</v>
      </c>
    </row>
    <row r="6510" spans="2:17" x14ac:dyDescent="0.3">
      <c r="B6510" s="104">
        <v>6458</v>
      </c>
      <c r="C6510" s="105">
        <v>72154500</v>
      </c>
      <c r="D6510" s="106" t="s">
        <v>1936</v>
      </c>
      <c r="E6510" s="51" t="s">
        <v>51</v>
      </c>
      <c r="F6510" s="52" t="s">
        <v>51</v>
      </c>
      <c r="G6510" s="36">
        <v>619835.30000000005</v>
      </c>
      <c r="H6510" s="36">
        <v>638202.94999999995</v>
      </c>
      <c r="I6510" s="37">
        <v>693889</v>
      </c>
      <c r="J6510" s="38">
        <f t="shared" si="908"/>
        <v>619835.30000000005</v>
      </c>
      <c r="K6510" s="38">
        <f t="shared" si="909"/>
        <v>650642.41666666663</v>
      </c>
      <c r="L6510" s="38">
        <f t="shared" si="910"/>
        <v>638202.94999999995</v>
      </c>
      <c r="M6510" s="39">
        <f t="shared" si="911"/>
        <v>649892.76978301827</v>
      </c>
      <c r="N6510" s="40">
        <f t="shared" si="912"/>
        <v>21253.840708881933</v>
      </c>
      <c r="O6510" s="53">
        <f t="shared" si="913"/>
        <v>3.2703611575765061E-2</v>
      </c>
      <c r="P6510" s="42">
        <f t="shared" si="914"/>
        <v>619835</v>
      </c>
      <c r="Q6510" s="43" t="str">
        <f t="shared" si="915"/>
        <v>MENOR VALOR</v>
      </c>
    </row>
    <row r="6511" spans="2:17" x14ac:dyDescent="0.3">
      <c r="B6511" s="104">
        <v>6459</v>
      </c>
      <c r="C6511" s="105">
        <v>72154500</v>
      </c>
      <c r="D6511" s="106" t="s">
        <v>967</v>
      </c>
      <c r="E6511" s="51" t="s">
        <v>51</v>
      </c>
      <c r="F6511" s="52" t="s">
        <v>51</v>
      </c>
      <c r="G6511" s="36">
        <v>751615.9</v>
      </c>
      <c r="H6511" s="36">
        <v>763277.9</v>
      </c>
      <c r="I6511" s="37">
        <v>832666.8</v>
      </c>
      <c r="J6511" s="38">
        <f t="shared" si="908"/>
        <v>751615.9</v>
      </c>
      <c r="K6511" s="38">
        <f t="shared" si="909"/>
        <v>782520.20000000007</v>
      </c>
      <c r="L6511" s="38">
        <f t="shared" si="910"/>
        <v>763277.9</v>
      </c>
      <c r="M6511" s="39">
        <f t="shared" si="911"/>
        <v>781717.73536067712</v>
      </c>
      <c r="N6511" s="40">
        <f t="shared" si="912"/>
        <v>21285.211909695779</v>
      </c>
      <c r="O6511" s="53">
        <f t="shared" si="913"/>
        <v>2.7228769345849606E-2</v>
      </c>
      <c r="P6511" s="42">
        <f t="shared" si="914"/>
        <v>751616</v>
      </c>
      <c r="Q6511" s="43" t="str">
        <f t="shared" si="915"/>
        <v>MENOR VALOR</v>
      </c>
    </row>
    <row r="6512" spans="2:17" x14ac:dyDescent="0.3">
      <c r="B6512" s="104">
        <v>6460</v>
      </c>
      <c r="C6512" s="105">
        <v>72154500</v>
      </c>
      <c r="D6512" s="106" t="s">
        <v>968</v>
      </c>
      <c r="E6512" s="51" t="s">
        <v>51</v>
      </c>
      <c r="F6512" s="52" t="s">
        <v>51</v>
      </c>
      <c r="G6512" s="36">
        <v>881938.75</v>
      </c>
      <c r="H6512" s="36">
        <v>883104.95</v>
      </c>
      <c r="I6512" s="37">
        <v>971444.6</v>
      </c>
      <c r="J6512" s="38">
        <f t="shared" si="908"/>
        <v>881938.75</v>
      </c>
      <c r="K6512" s="38">
        <f t="shared" si="909"/>
        <v>912162.7666666666</v>
      </c>
      <c r="L6512" s="38">
        <f t="shared" si="910"/>
        <v>883104.95</v>
      </c>
      <c r="M6512" s="39">
        <f t="shared" si="911"/>
        <v>911219.337217174</v>
      </c>
      <c r="N6512" s="40">
        <f t="shared" si="912"/>
        <v>20704.501778387879</v>
      </c>
      <c r="O6512" s="53">
        <f t="shared" si="913"/>
        <v>2.2721754173499618E-2</v>
      </c>
      <c r="P6512" s="42">
        <f t="shared" si="914"/>
        <v>881939</v>
      </c>
      <c r="Q6512" s="43" t="str">
        <f t="shared" si="915"/>
        <v>MENOR VALOR</v>
      </c>
    </row>
    <row r="6513" spans="2:17" x14ac:dyDescent="0.3">
      <c r="B6513" s="104">
        <v>6461</v>
      </c>
      <c r="C6513" s="105">
        <v>72154500</v>
      </c>
      <c r="D6513" s="106" t="s">
        <v>969</v>
      </c>
      <c r="E6513" s="51" t="s">
        <v>51</v>
      </c>
      <c r="F6513" s="52" t="s">
        <v>51</v>
      </c>
      <c r="G6513" s="36">
        <v>565023.9</v>
      </c>
      <c r="H6513" s="36">
        <v>570854.9</v>
      </c>
      <c r="I6513" s="37">
        <v>624500.1</v>
      </c>
      <c r="J6513" s="38">
        <f t="shared" si="908"/>
        <v>565023.9</v>
      </c>
      <c r="K6513" s="38">
        <f t="shared" si="909"/>
        <v>586792.96666666667</v>
      </c>
      <c r="L6513" s="38">
        <f t="shared" si="910"/>
        <v>570854.9</v>
      </c>
      <c r="M6513" s="39">
        <f t="shared" si="911"/>
        <v>586194.43069199787</v>
      </c>
      <c r="N6513" s="40">
        <f t="shared" si="912"/>
        <v>14969.82581362961</v>
      </c>
      <c r="O6513" s="53">
        <f t="shared" si="913"/>
        <v>2.5537304740268257E-2</v>
      </c>
      <c r="P6513" s="42">
        <f t="shared" si="914"/>
        <v>565024</v>
      </c>
      <c r="Q6513" s="43" t="str">
        <f t="shared" si="915"/>
        <v>MENOR VALOR</v>
      </c>
    </row>
    <row r="6514" spans="2:17" x14ac:dyDescent="0.3">
      <c r="B6514" s="104">
        <v>6462</v>
      </c>
      <c r="C6514" s="105">
        <v>72154500</v>
      </c>
      <c r="D6514" s="106" t="s">
        <v>973</v>
      </c>
      <c r="E6514" s="51" t="s">
        <v>51</v>
      </c>
      <c r="F6514" s="52" t="s">
        <v>51</v>
      </c>
      <c r="G6514" s="36">
        <v>1248708.6499999999</v>
      </c>
      <c r="H6514" s="36">
        <v>1290691.8500000001</v>
      </c>
      <c r="I6514" s="37">
        <v>1387778</v>
      </c>
      <c r="J6514" s="38">
        <f t="shared" si="908"/>
        <v>1248708.6499999999</v>
      </c>
      <c r="K6514" s="38">
        <f t="shared" si="909"/>
        <v>1309059.5</v>
      </c>
      <c r="L6514" s="38">
        <f t="shared" si="910"/>
        <v>1290691.8500000001</v>
      </c>
      <c r="M6514" s="39">
        <f t="shared" si="911"/>
        <v>1307779.6107938541</v>
      </c>
      <c r="N6514" s="40">
        <f t="shared" si="912"/>
        <v>41769.476948538992</v>
      </c>
      <c r="O6514" s="53">
        <f t="shared" si="913"/>
        <v>3.1939232424019748E-2</v>
      </c>
      <c r="P6514" s="42">
        <f t="shared" si="914"/>
        <v>1248709</v>
      </c>
      <c r="Q6514" s="43" t="str">
        <f t="shared" si="915"/>
        <v>MENOR VALOR</v>
      </c>
    </row>
    <row r="6515" spans="2:17" x14ac:dyDescent="0.3">
      <c r="B6515" s="104">
        <v>6463</v>
      </c>
      <c r="C6515" s="105">
        <v>72154500</v>
      </c>
      <c r="D6515" s="106" t="s">
        <v>974</v>
      </c>
      <c r="E6515" s="51" t="s">
        <v>51</v>
      </c>
      <c r="F6515" s="52" t="s">
        <v>51</v>
      </c>
      <c r="G6515" s="36">
        <v>1084274.45</v>
      </c>
      <c r="H6515" s="36">
        <v>1121592.8500000001</v>
      </c>
      <c r="I6515" s="37">
        <v>1214305.75</v>
      </c>
      <c r="J6515" s="38">
        <f t="shared" si="908"/>
        <v>1084274.45</v>
      </c>
      <c r="K6515" s="38">
        <f t="shared" si="909"/>
        <v>1140057.6833333333</v>
      </c>
      <c r="L6515" s="38">
        <f t="shared" si="910"/>
        <v>1121592.8500000001</v>
      </c>
      <c r="M6515" s="39">
        <f t="shared" si="911"/>
        <v>1138765.153680098</v>
      </c>
      <c r="N6515" s="40">
        <f t="shared" si="912"/>
        <v>38530.746083824095</v>
      </c>
      <c r="O6515" s="53">
        <f t="shared" si="913"/>
        <v>3.3835550692173845E-2</v>
      </c>
      <c r="P6515" s="42">
        <f t="shared" si="914"/>
        <v>1084274</v>
      </c>
      <c r="Q6515" s="43" t="str">
        <f t="shared" si="915"/>
        <v>MENOR VALOR</v>
      </c>
    </row>
    <row r="6516" spans="2:17" x14ac:dyDescent="0.3">
      <c r="B6516" s="104">
        <v>6464</v>
      </c>
      <c r="C6516" s="105">
        <v>72154500</v>
      </c>
      <c r="D6516" s="106" t="s">
        <v>975</v>
      </c>
      <c r="E6516" s="51" t="s">
        <v>51</v>
      </c>
      <c r="F6516" s="52" t="s">
        <v>51</v>
      </c>
      <c r="G6516" s="36">
        <v>567647.85</v>
      </c>
      <c r="H6516" s="36">
        <v>576977.44999999995</v>
      </c>
      <c r="I6516" s="37">
        <v>624500.1</v>
      </c>
      <c r="J6516" s="38">
        <f t="shared" si="908"/>
        <v>567647.85</v>
      </c>
      <c r="K6516" s="38">
        <f t="shared" si="909"/>
        <v>589708.46666666667</v>
      </c>
      <c r="L6516" s="38">
        <f t="shared" si="910"/>
        <v>576977.44999999995</v>
      </c>
      <c r="M6516" s="39">
        <f t="shared" si="911"/>
        <v>589191.92099902243</v>
      </c>
      <c r="N6516" s="40">
        <f t="shared" si="912"/>
        <v>15233.958697773216</v>
      </c>
      <c r="O6516" s="53">
        <f t="shared" si="913"/>
        <v>2.5855681578156757E-2</v>
      </c>
      <c r="P6516" s="42">
        <f t="shared" si="914"/>
        <v>567648</v>
      </c>
      <c r="Q6516" s="43" t="str">
        <f t="shared" si="915"/>
        <v>MENOR VALOR</v>
      </c>
    </row>
    <row r="6517" spans="2:17" x14ac:dyDescent="0.3">
      <c r="B6517" s="104">
        <v>6465</v>
      </c>
      <c r="C6517" s="105">
        <v>72154500</v>
      </c>
      <c r="D6517" s="106" t="s">
        <v>976</v>
      </c>
      <c r="E6517" s="51" t="s">
        <v>51</v>
      </c>
      <c r="F6517" s="52" t="s">
        <v>51</v>
      </c>
      <c r="G6517" s="36">
        <v>620418.4</v>
      </c>
      <c r="H6517" s="36">
        <v>640243.80000000005</v>
      </c>
      <c r="I6517" s="37">
        <v>693889</v>
      </c>
      <c r="J6517" s="38">
        <f t="shared" si="908"/>
        <v>620418.4</v>
      </c>
      <c r="K6517" s="38">
        <f t="shared" si="909"/>
        <v>651517.06666666677</v>
      </c>
      <c r="L6517" s="38">
        <f t="shared" si="910"/>
        <v>640243.80000000005</v>
      </c>
      <c r="M6517" s="39">
        <f t="shared" si="911"/>
        <v>650788.72168598289</v>
      </c>
      <c r="N6517" s="40">
        <f t="shared" si="912"/>
        <v>21475.060410975348</v>
      </c>
      <c r="O6517" s="53">
        <f t="shared" si="913"/>
        <v>3.299851348889455E-2</v>
      </c>
      <c r="P6517" s="42">
        <f t="shared" si="914"/>
        <v>620418</v>
      </c>
      <c r="Q6517" s="43" t="str">
        <f t="shared" si="915"/>
        <v>MENOR VALOR</v>
      </c>
    </row>
    <row r="6518" spans="2:17" x14ac:dyDescent="0.3">
      <c r="B6518" s="104">
        <v>6466</v>
      </c>
      <c r="C6518" s="105">
        <v>72154500</v>
      </c>
      <c r="D6518" s="106" t="s">
        <v>977</v>
      </c>
      <c r="E6518" s="51" t="s">
        <v>51</v>
      </c>
      <c r="F6518" s="52" t="s">
        <v>51</v>
      </c>
      <c r="G6518" s="36">
        <v>760070.85</v>
      </c>
      <c r="H6518" s="36">
        <v>765901.85</v>
      </c>
      <c r="I6518" s="37">
        <v>832666.8</v>
      </c>
      <c r="J6518" s="38">
        <f t="shared" si="908"/>
        <v>760070.85</v>
      </c>
      <c r="K6518" s="38">
        <f t="shared" si="909"/>
        <v>786213.16666666663</v>
      </c>
      <c r="L6518" s="38">
        <f t="shared" si="910"/>
        <v>765901.85</v>
      </c>
      <c r="M6518" s="39">
        <f t="shared" si="911"/>
        <v>785536.09980415378</v>
      </c>
      <c r="N6518" s="40">
        <f t="shared" si="912"/>
        <v>18006.650821126557</v>
      </c>
      <c r="O6518" s="53">
        <f t="shared" si="913"/>
        <v>2.2922754060081887E-2</v>
      </c>
      <c r="P6518" s="42">
        <f t="shared" si="914"/>
        <v>760071</v>
      </c>
      <c r="Q6518" s="43" t="str">
        <f t="shared" si="915"/>
        <v>MENOR VALOR</v>
      </c>
    </row>
    <row r="6519" spans="2:17" x14ac:dyDescent="0.3">
      <c r="B6519" s="104">
        <v>6467</v>
      </c>
      <c r="C6519" s="105">
        <v>72154500</v>
      </c>
      <c r="D6519" s="106" t="s">
        <v>978</v>
      </c>
      <c r="E6519" s="51" t="s">
        <v>51</v>
      </c>
      <c r="F6519" s="52" t="s">
        <v>51</v>
      </c>
      <c r="G6519" s="36">
        <v>2182834.85</v>
      </c>
      <c r="H6519" s="36">
        <v>2256305.4500000002</v>
      </c>
      <c r="I6519" s="37">
        <v>2428611.5</v>
      </c>
      <c r="J6519" s="38">
        <f t="shared" si="908"/>
        <v>2182834.85</v>
      </c>
      <c r="K6519" s="38">
        <f t="shared" si="909"/>
        <v>2289250.6</v>
      </c>
      <c r="L6519" s="38">
        <f t="shared" si="910"/>
        <v>2256305.4500000002</v>
      </c>
      <c r="M6519" s="39">
        <f t="shared" si="911"/>
        <v>2286961.9527566885</v>
      </c>
      <c r="N6519" s="40">
        <f t="shared" si="912"/>
        <v>73628.980464562803</v>
      </c>
      <c r="O6519" s="53">
        <f t="shared" si="913"/>
        <v>3.2195105115680182E-2</v>
      </c>
      <c r="P6519" s="42">
        <f t="shared" si="914"/>
        <v>2182835</v>
      </c>
      <c r="Q6519" s="43" t="str">
        <f t="shared" si="915"/>
        <v>MENOR VALOR</v>
      </c>
    </row>
    <row r="6520" spans="2:17" x14ac:dyDescent="0.3">
      <c r="B6520" s="104">
        <v>6468</v>
      </c>
      <c r="C6520" s="105">
        <v>72154500</v>
      </c>
      <c r="D6520" s="106" t="s">
        <v>979</v>
      </c>
      <c r="E6520" s="51" t="s">
        <v>51</v>
      </c>
      <c r="F6520" s="52" t="s">
        <v>51</v>
      </c>
      <c r="G6520" s="36">
        <v>1883121.45</v>
      </c>
      <c r="H6520" s="36">
        <v>1924521.55</v>
      </c>
      <c r="I6520" s="37">
        <v>2081667</v>
      </c>
      <c r="J6520" s="38">
        <f t="shared" si="908"/>
        <v>1883121.45</v>
      </c>
      <c r="K6520" s="38">
        <f t="shared" si="909"/>
        <v>1963103.3333333333</v>
      </c>
      <c r="L6520" s="38">
        <f t="shared" si="910"/>
        <v>1924521.55</v>
      </c>
      <c r="M6520" s="39">
        <f t="shared" si="911"/>
        <v>1961270.3166751717</v>
      </c>
      <c r="N6520" s="40">
        <f t="shared" si="912"/>
        <v>55259.59356805736</v>
      </c>
      <c r="O6520" s="53">
        <f t="shared" si="913"/>
        <v>2.817540912041934E-2</v>
      </c>
      <c r="P6520" s="42">
        <f t="shared" si="914"/>
        <v>1883121</v>
      </c>
      <c r="Q6520" s="43" t="str">
        <f t="shared" si="915"/>
        <v>MENOR VALOR</v>
      </c>
    </row>
    <row r="6521" spans="2:17" x14ac:dyDescent="0.3">
      <c r="B6521" s="104">
        <v>6469</v>
      </c>
      <c r="C6521" s="105">
        <v>72154500</v>
      </c>
      <c r="D6521" s="106" t="s">
        <v>1972</v>
      </c>
      <c r="E6521" s="51" t="s">
        <v>51</v>
      </c>
      <c r="F6521" s="52" t="s">
        <v>51</v>
      </c>
      <c r="G6521" s="36">
        <v>3118127.25</v>
      </c>
      <c r="H6521" s="36">
        <v>3194804.9</v>
      </c>
      <c r="I6521" s="37">
        <v>3469445</v>
      </c>
      <c r="J6521" s="38">
        <f t="shared" si="908"/>
        <v>3118127.25</v>
      </c>
      <c r="K6521" s="38">
        <f t="shared" si="909"/>
        <v>3260792.3833333333</v>
      </c>
      <c r="L6521" s="38">
        <f t="shared" si="910"/>
        <v>3194804.9</v>
      </c>
      <c r="M6521" s="39">
        <f t="shared" si="911"/>
        <v>3257362.2668815283</v>
      </c>
      <c r="N6521" s="40">
        <f t="shared" si="912"/>
        <v>98454.024615552087</v>
      </c>
      <c r="O6521" s="53">
        <f t="shared" si="913"/>
        <v>3.0225076779626398E-2</v>
      </c>
      <c r="P6521" s="42">
        <f t="shared" si="914"/>
        <v>3118127</v>
      </c>
      <c r="Q6521" s="43" t="str">
        <f t="shared" si="915"/>
        <v>MENOR VALOR</v>
      </c>
    </row>
    <row r="6522" spans="2:17" x14ac:dyDescent="0.3">
      <c r="B6522" s="104">
        <v>6470</v>
      </c>
      <c r="C6522" s="105">
        <v>72154500</v>
      </c>
      <c r="D6522" s="106" t="s">
        <v>1973</v>
      </c>
      <c r="E6522" s="51" t="s">
        <v>51</v>
      </c>
      <c r="F6522" s="52" t="s">
        <v>51</v>
      </c>
      <c r="G6522" s="36">
        <v>2493627.15</v>
      </c>
      <c r="H6522" s="36">
        <v>2572928.75</v>
      </c>
      <c r="I6522" s="37">
        <v>2775556</v>
      </c>
      <c r="J6522" s="38">
        <f t="shared" si="908"/>
        <v>2493627.15</v>
      </c>
      <c r="K6522" s="38">
        <f t="shared" si="909"/>
        <v>2614037.3000000003</v>
      </c>
      <c r="L6522" s="38">
        <f t="shared" si="910"/>
        <v>2572928.75</v>
      </c>
      <c r="M6522" s="39">
        <f t="shared" si="911"/>
        <v>2611378.09767417</v>
      </c>
      <c r="N6522" s="40">
        <f t="shared" si="912"/>
        <v>83262.493591548031</v>
      </c>
      <c r="O6522" s="53">
        <f t="shared" si="913"/>
        <v>3.1884503307164122E-2</v>
      </c>
      <c r="P6522" s="42">
        <f t="shared" si="914"/>
        <v>2493627</v>
      </c>
      <c r="Q6522" s="43" t="str">
        <f t="shared" si="915"/>
        <v>MENOR VALOR</v>
      </c>
    </row>
    <row r="6523" spans="2:17" x14ac:dyDescent="0.3">
      <c r="B6523" s="104">
        <v>6471</v>
      </c>
      <c r="C6523" s="105">
        <v>72154500</v>
      </c>
      <c r="D6523" s="106" t="s">
        <v>980</v>
      </c>
      <c r="E6523" s="51" t="s">
        <v>51</v>
      </c>
      <c r="F6523" s="52" t="s">
        <v>51</v>
      </c>
      <c r="G6523" s="36">
        <v>777855.4</v>
      </c>
      <c r="H6523" s="36">
        <v>795348.4</v>
      </c>
      <c r="I6523" s="37">
        <v>867361.25</v>
      </c>
      <c r="J6523" s="38">
        <f t="shared" si="908"/>
        <v>777855.4</v>
      </c>
      <c r="K6523" s="38">
        <f t="shared" si="909"/>
        <v>813521.68333333323</v>
      </c>
      <c r="L6523" s="38">
        <f t="shared" si="910"/>
        <v>795348.4</v>
      </c>
      <c r="M6523" s="39">
        <f t="shared" si="911"/>
        <v>812616.11926613294</v>
      </c>
      <c r="N6523" s="40">
        <f t="shared" si="912"/>
        <v>24579.540312004454</v>
      </c>
      <c r="O6523" s="53">
        <f t="shared" si="913"/>
        <v>3.0247419081720947E-2</v>
      </c>
      <c r="P6523" s="42">
        <f t="shared" si="914"/>
        <v>777855</v>
      </c>
      <c r="Q6523" s="43" t="str">
        <f t="shared" si="915"/>
        <v>MENOR VALOR</v>
      </c>
    </row>
    <row r="6524" spans="2:17" x14ac:dyDescent="0.3">
      <c r="B6524" s="104">
        <v>6472</v>
      </c>
      <c r="C6524" s="105">
        <v>72154500</v>
      </c>
      <c r="D6524" s="106" t="s">
        <v>1980</v>
      </c>
      <c r="E6524" s="51" t="s">
        <v>51</v>
      </c>
      <c r="F6524" s="52" t="s">
        <v>51</v>
      </c>
      <c r="G6524" s="36">
        <v>2168257.35</v>
      </c>
      <c r="H6524" s="36">
        <v>2231815.25</v>
      </c>
      <c r="I6524" s="37">
        <v>2428611.5</v>
      </c>
      <c r="J6524" s="38">
        <f t="shared" si="908"/>
        <v>2168257.35</v>
      </c>
      <c r="K6524" s="38">
        <f t="shared" si="909"/>
        <v>2276228.0333333332</v>
      </c>
      <c r="L6524" s="38">
        <f t="shared" si="910"/>
        <v>2231815.25</v>
      </c>
      <c r="M6524" s="39">
        <f t="shared" si="911"/>
        <v>2273573.7082306668</v>
      </c>
      <c r="N6524" s="40">
        <f t="shared" si="912"/>
        <v>74469.911074776115</v>
      </c>
      <c r="O6524" s="53">
        <f t="shared" si="913"/>
        <v>3.2754562038250279E-2</v>
      </c>
      <c r="P6524" s="42">
        <f t="shared" si="914"/>
        <v>2168257</v>
      </c>
      <c r="Q6524" s="43" t="str">
        <f t="shared" si="915"/>
        <v>MENOR VALOR</v>
      </c>
    </row>
    <row r="6525" spans="2:17" x14ac:dyDescent="0.3">
      <c r="B6525" s="104">
        <v>6473</v>
      </c>
      <c r="C6525" s="105">
        <v>72154500</v>
      </c>
      <c r="D6525" s="106" t="s">
        <v>982</v>
      </c>
      <c r="E6525" s="51" t="s">
        <v>51</v>
      </c>
      <c r="F6525" s="52" t="s">
        <v>51</v>
      </c>
      <c r="G6525" s="36">
        <v>9445636.9000000004</v>
      </c>
      <c r="H6525" s="36">
        <v>9559924.5</v>
      </c>
      <c r="I6525" s="37">
        <v>10408335</v>
      </c>
      <c r="J6525" s="38">
        <f t="shared" si="908"/>
        <v>9445636.9000000004</v>
      </c>
      <c r="K6525" s="38">
        <f t="shared" si="909"/>
        <v>9804632.1333333328</v>
      </c>
      <c r="L6525" s="38">
        <f t="shared" si="910"/>
        <v>9559924.5</v>
      </c>
      <c r="M6525" s="39">
        <f t="shared" si="911"/>
        <v>9795403.3468427528</v>
      </c>
      <c r="N6525" s="40">
        <f t="shared" si="912"/>
        <v>247322.22639403431</v>
      </c>
      <c r="O6525" s="53">
        <f t="shared" si="913"/>
        <v>2.5248804733880716E-2</v>
      </c>
      <c r="P6525" s="42">
        <f t="shared" si="914"/>
        <v>9445637</v>
      </c>
      <c r="Q6525" s="43" t="str">
        <f t="shared" si="915"/>
        <v>MENOR VALOR</v>
      </c>
    </row>
    <row r="6526" spans="2:17" x14ac:dyDescent="0.3">
      <c r="B6526" s="104">
        <v>6474</v>
      </c>
      <c r="C6526" s="105">
        <v>72154500</v>
      </c>
      <c r="D6526" s="106" t="s">
        <v>983</v>
      </c>
      <c r="E6526" s="51" t="s">
        <v>51</v>
      </c>
      <c r="F6526" s="52" t="s">
        <v>51</v>
      </c>
      <c r="G6526" s="36">
        <v>6302436.3499999996</v>
      </c>
      <c r="H6526" s="36">
        <v>6364536.5</v>
      </c>
      <c r="I6526" s="37">
        <v>6938890</v>
      </c>
      <c r="J6526" s="38">
        <f t="shared" si="908"/>
        <v>6302436.3499999996</v>
      </c>
      <c r="K6526" s="38">
        <f t="shared" si="909"/>
        <v>6535287.6166666672</v>
      </c>
      <c r="L6526" s="38">
        <f t="shared" si="910"/>
        <v>6364536.5</v>
      </c>
      <c r="M6526" s="39">
        <f t="shared" si="911"/>
        <v>6529126.517706329</v>
      </c>
      <c r="N6526" s="40">
        <f t="shared" si="912"/>
        <v>160294.15481346121</v>
      </c>
      <c r="O6526" s="53">
        <f t="shared" si="913"/>
        <v>2.4550627772146814E-2</v>
      </c>
      <c r="P6526" s="42">
        <f t="shared" si="914"/>
        <v>6302436</v>
      </c>
      <c r="Q6526" s="43" t="str">
        <f t="shared" si="915"/>
        <v>MENOR VALOR</v>
      </c>
    </row>
    <row r="6527" spans="2:17" x14ac:dyDescent="0.3">
      <c r="B6527" s="104">
        <v>6475</v>
      </c>
      <c r="C6527" s="105">
        <v>72154500</v>
      </c>
      <c r="D6527" s="106" t="s">
        <v>984</v>
      </c>
      <c r="E6527" s="51" t="s">
        <v>51</v>
      </c>
      <c r="F6527" s="52" t="s">
        <v>51</v>
      </c>
      <c r="G6527" s="36">
        <v>3101217.35</v>
      </c>
      <c r="H6527" s="36">
        <v>3180810.5</v>
      </c>
      <c r="I6527" s="37">
        <v>3469445</v>
      </c>
      <c r="J6527" s="38">
        <f t="shared" si="908"/>
        <v>3101217.35</v>
      </c>
      <c r="K6527" s="38">
        <f t="shared" si="909"/>
        <v>3250490.9499999997</v>
      </c>
      <c r="L6527" s="38">
        <f t="shared" si="910"/>
        <v>3180810.5</v>
      </c>
      <c r="M6527" s="39">
        <f t="shared" si="911"/>
        <v>3246708.7852226021</v>
      </c>
      <c r="N6527" s="40">
        <f t="shared" si="912"/>
        <v>102877.98045046518</v>
      </c>
      <c r="O6527" s="53">
        <f t="shared" si="913"/>
        <v>3.1686851903291853E-2</v>
      </c>
      <c r="P6527" s="42">
        <f t="shared" si="914"/>
        <v>3101217</v>
      </c>
      <c r="Q6527" s="43" t="str">
        <f t="shared" si="915"/>
        <v>MENOR VALOR</v>
      </c>
    </row>
    <row r="6528" spans="2:17" x14ac:dyDescent="0.3">
      <c r="B6528" s="104">
        <v>6476</v>
      </c>
      <c r="C6528" s="105">
        <v>72154500</v>
      </c>
      <c r="D6528" s="106" t="s">
        <v>985</v>
      </c>
      <c r="E6528" s="51" t="s">
        <v>51</v>
      </c>
      <c r="F6528" s="52" t="s">
        <v>51</v>
      </c>
      <c r="G6528" s="36">
        <v>1418973.85</v>
      </c>
      <c r="H6528" s="36">
        <v>1433259.8</v>
      </c>
      <c r="I6528" s="37">
        <v>1561250.25</v>
      </c>
      <c r="J6528" s="38">
        <f t="shared" si="908"/>
        <v>1418973.85</v>
      </c>
      <c r="K6528" s="38">
        <f t="shared" si="909"/>
        <v>1471161.3</v>
      </c>
      <c r="L6528" s="38">
        <f t="shared" si="910"/>
        <v>1433259.8</v>
      </c>
      <c r="M6528" s="39">
        <f t="shared" si="911"/>
        <v>1469796.73272397</v>
      </c>
      <c r="N6528" s="40">
        <f t="shared" si="912"/>
        <v>35937.205013567735</v>
      </c>
      <c r="O6528" s="53">
        <f t="shared" si="913"/>
        <v>2.4450459178096972E-2</v>
      </c>
      <c r="P6528" s="42">
        <f t="shared" si="914"/>
        <v>1418974</v>
      </c>
      <c r="Q6528" s="43" t="str">
        <f t="shared" si="915"/>
        <v>MENOR VALOR</v>
      </c>
    </row>
    <row r="6529" spans="2:17" x14ac:dyDescent="0.3">
      <c r="B6529" s="104">
        <v>6477</v>
      </c>
      <c r="C6529" s="105">
        <v>72154500</v>
      </c>
      <c r="D6529" s="106" t="s">
        <v>986</v>
      </c>
      <c r="E6529" s="51" t="s">
        <v>51</v>
      </c>
      <c r="F6529" s="52" t="s">
        <v>51</v>
      </c>
      <c r="G6529" s="36">
        <v>12105447.550000001</v>
      </c>
      <c r="H6529" s="36">
        <v>12611578.35</v>
      </c>
      <c r="I6529" s="37">
        <v>13530835.5</v>
      </c>
      <c r="J6529" s="38">
        <f t="shared" si="908"/>
        <v>12105447.550000001</v>
      </c>
      <c r="K6529" s="38">
        <f t="shared" si="909"/>
        <v>12749287.133333333</v>
      </c>
      <c r="L6529" s="38">
        <f t="shared" si="910"/>
        <v>12611578.35</v>
      </c>
      <c r="M6529" s="39">
        <f t="shared" si="911"/>
        <v>12735763.007930905</v>
      </c>
      <c r="N6529" s="40">
        <f t="shared" si="912"/>
        <v>445700.33458964614</v>
      </c>
      <c r="O6529" s="53">
        <f t="shared" si="913"/>
        <v>3.4995966422435507E-2</v>
      </c>
      <c r="P6529" s="42">
        <f t="shared" si="914"/>
        <v>12105448</v>
      </c>
      <c r="Q6529" s="43" t="str">
        <f t="shared" si="915"/>
        <v>MENOR VALOR</v>
      </c>
    </row>
    <row r="6530" spans="2:17" x14ac:dyDescent="0.3">
      <c r="B6530" s="104">
        <v>6478</v>
      </c>
      <c r="C6530" s="105">
        <v>72154500</v>
      </c>
      <c r="D6530" s="106" t="s">
        <v>987</v>
      </c>
      <c r="E6530" s="51" t="s">
        <v>51</v>
      </c>
      <c r="F6530" s="52" t="s">
        <v>51</v>
      </c>
      <c r="G6530" s="36">
        <v>2852816.75</v>
      </c>
      <c r="H6530" s="36">
        <v>2856898.45</v>
      </c>
      <c r="I6530" s="37">
        <v>3122500.5</v>
      </c>
      <c r="J6530" s="38">
        <f t="shared" si="908"/>
        <v>2852816.75</v>
      </c>
      <c r="K6530" s="38">
        <f t="shared" si="909"/>
        <v>2944071.9</v>
      </c>
      <c r="L6530" s="38">
        <f t="shared" si="910"/>
        <v>2856898.45</v>
      </c>
      <c r="M6530" s="39">
        <f t="shared" si="911"/>
        <v>2941420.163922267</v>
      </c>
      <c r="N6530" s="40">
        <f t="shared" si="912"/>
        <v>62652.074820713577</v>
      </c>
      <c r="O6530" s="53">
        <f t="shared" si="913"/>
        <v>2.1299940616837792E-2</v>
      </c>
      <c r="P6530" s="42">
        <f t="shared" si="914"/>
        <v>2852817</v>
      </c>
      <c r="Q6530" s="43" t="str">
        <f t="shared" si="915"/>
        <v>MENOR VALOR</v>
      </c>
    </row>
    <row r="6531" spans="2:17" x14ac:dyDescent="0.3">
      <c r="B6531" s="104">
        <v>6479</v>
      </c>
      <c r="C6531" s="105">
        <v>72154500</v>
      </c>
      <c r="D6531" s="106" t="s">
        <v>988</v>
      </c>
      <c r="E6531" s="51" t="s">
        <v>51</v>
      </c>
      <c r="F6531" s="52" t="s">
        <v>51</v>
      </c>
      <c r="G6531" s="36">
        <v>2858939.3</v>
      </c>
      <c r="H6531" s="36">
        <v>2904712.65</v>
      </c>
      <c r="I6531" s="37">
        <v>3122500.5</v>
      </c>
      <c r="J6531" s="38">
        <f t="shared" si="908"/>
        <v>2858939.3</v>
      </c>
      <c r="K6531" s="38">
        <f t="shared" si="909"/>
        <v>2962050.8166666664</v>
      </c>
      <c r="L6531" s="38">
        <f t="shared" si="910"/>
        <v>2904712.65</v>
      </c>
      <c r="M6531" s="39">
        <f t="shared" si="911"/>
        <v>2959853.4538320252</v>
      </c>
      <c r="N6531" s="40">
        <f t="shared" si="912"/>
        <v>71357.08249232755</v>
      </c>
      <c r="O6531" s="53">
        <f t="shared" si="913"/>
        <v>2.4108316038398414E-2</v>
      </c>
      <c r="P6531" s="42">
        <f t="shared" si="914"/>
        <v>2858939</v>
      </c>
      <c r="Q6531" s="43" t="str">
        <f t="shared" si="915"/>
        <v>MENOR VALOR</v>
      </c>
    </row>
    <row r="6532" spans="2:17" x14ac:dyDescent="0.3">
      <c r="B6532" s="104">
        <v>6480</v>
      </c>
      <c r="C6532" s="105">
        <v>72154500</v>
      </c>
      <c r="D6532" s="106" t="s">
        <v>989</v>
      </c>
      <c r="E6532" s="51" t="s">
        <v>51</v>
      </c>
      <c r="F6532" s="52" t="s">
        <v>51</v>
      </c>
      <c r="G6532" s="36">
        <v>2503831.4</v>
      </c>
      <c r="H6532" s="36">
        <v>2550479.4</v>
      </c>
      <c r="I6532" s="37">
        <v>2775556</v>
      </c>
      <c r="J6532" s="38">
        <f t="shared" si="908"/>
        <v>2503831.4</v>
      </c>
      <c r="K6532" s="38">
        <f t="shared" si="909"/>
        <v>2609955.6</v>
      </c>
      <c r="L6532" s="38">
        <f t="shared" si="910"/>
        <v>2550479.4</v>
      </c>
      <c r="M6532" s="39">
        <f t="shared" si="911"/>
        <v>2607307.7682917984</v>
      </c>
      <c r="N6532" s="40">
        <f t="shared" si="912"/>
        <v>73168.841711687375</v>
      </c>
      <c r="O6532" s="53">
        <f t="shared" si="913"/>
        <v>2.806298611982605E-2</v>
      </c>
      <c r="P6532" s="42">
        <f t="shared" si="914"/>
        <v>2503831</v>
      </c>
      <c r="Q6532" s="43" t="str">
        <f t="shared" si="915"/>
        <v>MENOR VALOR</v>
      </c>
    </row>
    <row r="6533" spans="2:17" x14ac:dyDescent="0.3">
      <c r="B6533" s="104">
        <v>6481</v>
      </c>
      <c r="C6533" s="105">
        <v>72154500</v>
      </c>
      <c r="D6533" s="106" t="s">
        <v>990</v>
      </c>
      <c r="E6533" s="51" t="s">
        <v>51</v>
      </c>
      <c r="F6533" s="52" t="s">
        <v>51</v>
      </c>
      <c r="G6533" s="36">
        <v>3134745.6</v>
      </c>
      <c r="H6533" s="36">
        <v>3202093.65</v>
      </c>
      <c r="I6533" s="37">
        <v>3469445</v>
      </c>
      <c r="J6533" s="38">
        <f t="shared" si="908"/>
        <v>3134745.6</v>
      </c>
      <c r="K6533" s="38">
        <f t="shared" si="909"/>
        <v>3268761.4166666665</v>
      </c>
      <c r="L6533" s="38">
        <f t="shared" si="910"/>
        <v>3202093.65</v>
      </c>
      <c r="M6533" s="39">
        <f t="shared" si="911"/>
        <v>3265618.4872041759</v>
      </c>
      <c r="N6533" s="40">
        <f t="shared" si="912"/>
        <v>92541.106015534868</v>
      </c>
      <c r="O6533" s="53">
        <f t="shared" si="913"/>
        <v>2.8338002855551856E-2</v>
      </c>
      <c r="P6533" s="42">
        <f t="shared" si="914"/>
        <v>3134746</v>
      </c>
      <c r="Q6533" s="43" t="str">
        <f t="shared" si="915"/>
        <v>MENOR VALOR</v>
      </c>
    </row>
    <row r="6534" spans="2:17" x14ac:dyDescent="0.3">
      <c r="B6534" s="104">
        <v>6482</v>
      </c>
      <c r="C6534" s="105">
        <v>72154500</v>
      </c>
      <c r="D6534" s="106" t="s">
        <v>991</v>
      </c>
      <c r="E6534" s="51" t="s">
        <v>51</v>
      </c>
      <c r="F6534" s="52" t="s">
        <v>51</v>
      </c>
      <c r="G6534" s="36">
        <v>2487796.15</v>
      </c>
      <c r="H6534" s="36">
        <v>2555144.2000000002</v>
      </c>
      <c r="I6534" s="37">
        <v>2775556</v>
      </c>
      <c r="J6534" s="38">
        <f t="shared" si="908"/>
        <v>2487796.15</v>
      </c>
      <c r="K6534" s="38">
        <f t="shared" si="909"/>
        <v>2606165.4499999997</v>
      </c>
      <c r="L6534" s="38">
        <f t="shared" si="910"/>
        <v>2555144.2000000002</v>
      </c>
      <c r="M6534" s="39">
        <f t="shared" si="911"/>
        <v>2603315.0758723365</v>
      </c>
      <c r="N6534" s="40">
        <f t="shared" si="912"/>
        <v>81684.215839715325</v>
      </c>
      <c r="O6534" s="53">
        <f t="shared" si="913"/>
        <v>3.1376999502199722E-2</v>
      </c>
      <c r="P6534" s="42">
        <f t="shared" si="914"/>
        <v>2487796</v>
      </c>
      <c r="Q6534" s="43" t="str">
        <f t="shared" si="915"/>
        <v>MENOR VALOR</v>
      </c>
    </row>
    <row r="6535" spans="2:17" ht="21.6" x14ac:dyDescent="0.3">
      <c r="B6535" s="104">
        <v>6483</v>
      </c>
      <c r="C6535" s="105">
        <v>72154500</v>
      </c>
      <c r="D6535" s="106" t="s">
        <v>1981</v>
      </c>
      <c r="E6535" s="51" t="s">
        <v>51</v>
      </c>
      <c r="F6535" s="52" t="s">
        <v>51</v>
      </c>
      <c r="G6535" s="36">
        <v>2535027.25</v>
      </c>
      <c r="H6535" s="36">
        <v>2556310.4</v>
      </c>
      <c r="I6535" s="37">
        <v>2775556</v>
      </c>
      <c r="J6535" s="38">
        <f t="shared" si="908"/>
        <v>2535027.25</v>
      </c>
      <c r="K6535" s="38">
        <f t="shared" si="909"/>
        <v>2622297.8833333333</v>
      </c>
      <c r="L6535" s="38">
        <f t="shared" si="910"/>
        <v>2556310.4</v>
      </c>
      <c r="M6535" s="39">
        <f t="shared" si="911"/>
        <v>2620085.142260782</v>
      </c>
      <c r="N6535" s="40">
        <f t="shared" si="912"/>
        <v>60145.012411033676</v>
      </c>
      <c r="O6535" s="53">
        <f t="shared" si="913"/>
        <v>2.2955365625689783E-2</v>
      </c>
      <c r="P6535" s="42">
        <f t="shared" si="914"/>
        <v>2535027</v>
      </c>
      <c r="Q6535" s="43" t="str">
        <f t="shared" si="915"/>
        <v>MENOR VALOR</v>
      </c>
    </row>
    <row r="6536" spans="2:17" ht="21.6" x14ac:dyDescent="0.3">
      <c r="B6536" s="104">
        <v>6484</v>
      </c>
      <c r="C6536" s="105">
        <v>72154500</v>
      </c>
      <c r="D6536" s="106" t="s">
        <v>1940</v>
      </c>
      <c r="E6536" s="51" t="s">
        <v>51</v>
      </c>
      <c r="F6536" s="52" t="s">
        <v>51</v>
      </c>
      <c r="G6536" s="36">
        <v>2374674.75</v>
      </c>
      <c r="H6536" s="36">
        <v>2391001.5499999998</v>
      </c>
      <c r="I6536" s="37">
        <v>2602083.75</v>
      </c>
      <c r="J6536" s="38">
        <f t="shared" si="908"/>
        <v>2374674.75</v>
      </c>
      <c r="K6536" s="38">
        <f t="shared" si="909"/>
        <v>2455920.0166666666</v>
      </c>
      <c r="L6536" s="38">
        <f t="shared" si="910"/>
        <v>2391001.5499999998</v>
      </c>
      <c r="M6536" s="39">
        <f t="shared" si="911"/>
        <v>2453776.978316932</v>
      </c>
      <c r="N6536" s="40">
        <f t="shared" si="912"/>
        <v>55933.722049869153</v>
      </c>
      <c r="O6536" s="53">
        <f t="shared" si="913"/>
        <v>2.279494939602645E-2</v>
      </c>
      <c r="P6536" s="42">
        <f t="shared" si="914"/>
        <v>2374675</v>
      </c>
      <c r="Q6536" s="43" t="str">
        <f t="shared" si="915"/>
        <v>MENOR VALOR</v>
      </c>
    </row>
    <row r="6537" spans="2:17" x14ac:dyDescent="0.3">
      <c r="B6537" s="104">
        <v>6485</v>
      </c>
      <c r="C6537" s="105">
        <v>72154500</v>
      </c>
      <c r="D6537" s="106" t="s">
        <v>994</v>
      </c>
      <c r="E6537" s="51" t="s">
        <v>51</v>
      </c>
      <c r="F6537" s="52" t="s">
        <v>51</v>
      </c>
      <c r="G6537" s="36">
        <v>1573786.9</v>
      </c>
      <c r="H6537" s="36">
        <v>1616644.75</v>
      </c>
      <c r="I6537" s="37">
        <v>1734722.5</v>
      </c>
      <c r="J6537" s="38">
        <f t="shared" ref="J6537:J6600" si="916">MIN(F6537:I6537)</f>
        <v>1573786.9</v>
      </c>
      <c r="K6537" s="38">
        <f t="shared" ref="K6537:K6600" si="917">AVERAGE(F6537:I6537)</f>
        <v>1641718.05</v>
      </c>
      <c r="L6537" s="38">
        <f t="shared" ref="L6537:L6600" si="918">MEDIAN(F6537:I6537)</f>
        <v>1616644.75</v>
      </c>
      <c r="M6537" s="39">
        <f t="shared" ref="M6537:M6600" si="919">GEOMEAN(F6537:I6537)</f>
        <v>1640326.0346134487</v>
      </c>
      <c r="N6537" s="40">
        <f t="shared" ref="N6537:N6600" si="920">STDEVA(J6537,M6537)</f>
        <v>47050.273299454137</v>
      </c>
      <c r="O6537" s="53">
        <f t="shared" ref="O6537:O6600" si="921">N6537/M6537</f>
        <v>2.8683488712987339E-2</v>
      </c>
      <c r="P6537" s="42">
        <f t="shared" ref="P6537:P6600" si="922">ROUND(IF(O6537&lt;=P6532,J6537,M6537),0)</f>
        <v>1573787</v>
      </c>
      <c r="Q6537" s="43" t="str">
        <f t="shared" ref="Q6537:Q6600" si="923">IF(O6537&lt;=35%,"MENOR VALOR","MEDIA GEO")</f>
        <v>MENOR VALOR</v>
      </c>
    </row>
    <row r="6538" spans="2:17" x14ac:dyDescent="0.3">
      <c r="B6538" s="104">
        <v>6486</v>
      </c>
      <c r="C6538" s="105">
        <v>72154500</v>
      </c>
      <c r="D6538" s="106" t="s">
        <v>995</v>
      </c>
      <c r="E6538" s="51" t="s">
        <v>51</v>
      </c>
      <c r="F6538" s="52" t="s">
        <v>51</v>
      </c>
      <c r="G6538" s="36">
        <v>1582824.95</v>
      </c>
      <c r="H6538" s="36">
        <v>1588655.95</v>
      </c>
      <c r="I6538" s="37">
        <v>1734722.5</v>
      </c>
      <c r="J6538" s="38">
        <f t="shared" si="916"/>
        <v>1582824.95</v>
      </c>
      <c r="K6538" s="38">
        <f t="shared" si="917"/>
        <v>1635401.1333333335</v>
      </c>
      <c r="L6538" s="38">
        <f t="shared" si="918"/>
        <v>1588655.95</v>
      </c>
      <c r="M6538" s="39">
        <f t="shared" si="919"/>
        <v>1633920.4843196208</v>
      </c>
      <c r="N6538" s="40">
        <f t="shared" si="920"/>
        <v>36129.998805753843</v>
      </c>
      <c r="O6538" s="53">
        <f t="shared" si="921"/>
        <v>2.2112458441206642E-2</v>
      </c>
      <c r="P6538" s="42">
        <f t="shared" si="922"/>
        <v>1582825</v>
      </c>
      <c r="Q6538" s="43" t="str">
        <f t="shared" si="923"/>
        <v>MENOR VALOR</v>
      </c>
    </row>
    <row r="6539" spans="2:17" x14ac:dyDescent="0.3">
      <c r="B6539" s="104">
        <v>6487</v>
      </c>
      <c r="C6539" s="105">
        <v>72154500</v>
      </c>
      <c r="D6539" s="106" t="s">
        <v>996</v>
      </c>
      <c r="E6539" s="51" t="s">
        <v>51</v>
      </c>
      <c r="F6539" s="52" t="s">
        <v>51</v>
      </c>
      <c r="G6539" s="36">
        <v>2809958.9</v>
      </c>
      <c r="H6539" s="36">
        <v>2910543.65</v>
      </c>
      <c r="I6539" s="37">
        <v>3122500.5</v>
      </c>
      <c r="J6539" s="38">
        <f t="shared" si="916"/>
        <v>2809958.9</v>
      </c>
      <c r="K6539" s="38">
        <f t="shared" si="917"/>
        <v>2947667.6833333336</v>
      </c>
      <c r="L6539" s="38">
        <f t="shared" si="918"/>
        <v>2910543.65</v>
      </c>
      <c r="M6539" s="39">
        <f t="shared" si="919"/>
        <v>2944820.7666478744</v>
      </c>
      <c r="N6539" s="40">
        <f t="shared" si="920"/>
        <v>95361.740430187929</v>
      </c>
      <c r="O6539" s="53">
        <f t="shared" si="921"/>
        <v>3.2382867409190191E-2</v>
      </c>
      <c r="P6539" s="42">
        <f t="shared" si="922"/>
        <v>2809959</v>
      </c>
      <c r="Q6539" s="43" t="str">
        <f t="shared" si="923"/>
        <v>MENOR VALOR</v>
      </c>
    </row>
    <row r="6540" spans="2:17" x14ac:dyDescent="0.3">
      <c r="B6540" s="104">
        <v>6488</v>
      </c>
      <c r="C6540" s="105">
        <v>72154500</v>
      </c>
      <c r="D6540" s="106" t="s">
        <v>997</v>
      </c>
      <c r="E6540" s="51" t="s">
        <v>51</v>
      </c>
      <c r="F6540" s="52" t="s">
        <v>51</v>
      </c>
      <c r="G6540" s="36">
        <v>2492169.4</v>
      </c>
      <c r="H6540" s="36">
        <v>2525989.2000000002</v>
      </c>
      <c r="I6540" s="37">
        <v>2775556</v>
      </c>
      <c r="J6540" s="38">
        <f t="shared" si="916"/>
        <v>2492169.4</v>
      </c>
      <c r="K6540" s="38">
        <f t="shared" si="917"/>
        <v>2597904.8666666667</v>
      </c>
      <c r="L6540" s="38">
        <f t="shared" si="918"/>
        <v>2525989.2000000002</v>
      </c>
      <c r="M6540" s="39">
        <f t="shared" si="919"/>
        <v>2594894.3529219334</v>
      </c>
      <c r="N6540" s="40">
        <f t="shared" si="920"/>
        <v>72637.510808168023</v>
      </c>
      <c r="O6540" s="53">
        <f t="shared" si="921"/>
        <v>2.7992473268276176E-2</v>
      </c>
      <c r="P6540" s="42">
        <f t="shared" si="922"/>
        <v>2492169</v>
      </c>
      <c r="Q6540" s="43" t="str">
        <f t="shared" si="923"/>
        <v>MENOR VALOR</v>
      </c>
    </row>
    <row r="6541" spans="2:17" x14ac:dyDescent="0.3">
      <c r="B6541" s="104">
        <v>6489</v>
      </c>
      <c r="C6541" s="105">
        <v>72154500</v>
      </c>
      <c r="D6541" s="106" t="s">
        <v>998</v>
      </c>
      <c r="E6541" s="51" t="s">
        <v>51</v>
      </c>
      <c r="F6541" s="52" t="s">
        <v>51</v>
      </c>
      <c r="G6541" s="36">
        <v>6258703.8499999996</v>
      </c>
      <c r="H6541" s="36">
        <v>6395149.25</v>
      </c>
      <c r="I6541" s="37">
        <v>6938890</v>
      </c>
      <c r="J6541" s="38">
        <f t="shared" si="916"/>
        <v>6258703.8499999996</v>
      </c>
      <c r="K6541" s="38">
        <f t="shared" si="917"/>
        <v>6530914.3666666672</v>
      </c>
      <c r="L6541" s="38">
        <f t="shared" si="918"/>
        <v>6395149.25</v>
      </c>
      <c r="M6541" s="39">
        <f t="shared" si="919"/>
        <v>6524416.7867643731</v>
      </c>
      <c r="N6541" s="40">
        <f t="shared" si="920"/>
        <v>187887.41943508072</v>
      </c>
      <c r="O6541" s="53">
        <f t="shared" si="921"/>
        <v>2.8797580776297852E-2</v>
      </c>
      <c r="P6541" s="42">
        <f t="shared" si="922"/>
        <v>6258704</v>
      </c>
      <c r="Q6541" s="43" t="str">
        <f t="shared" si="923"/>
        <v>MENOR VALOR</v>
      </c>
    </row>
    <row r="6542" spans="2:17" x14ac:dyDescent="0.3">
      <c r="B6542" s="104">
        <v>6490</v>
      </c>
      <c r="C6542" s="105">
        <v>72154500</v>
      </c>
      <c r="D6542" s="106" t="s">
        <v>999</v>
      </c>
      <c r="E6542" s="51" t="s">
        <v>51</v>
      </c>
      <c r="F6542" s="52" t="s">
        <v>51</v>
      </c>
      <c r="G6542" s="36">
        <v>6232755.9000000004</v>
      </c>
      <c r="H6542" s="36">
        <v>6330716.7000000002</v>
      </c>
      <c r="I6542" s="37">
        <v>6938890</v>
      </c>
      <c r="J6542" s="38">
        <f t="shared" si="916"/>
        <v>6232755.9000000004</v>
      </c>
      <c r="K6542" s="38">
        <f t="shared" si="917"/>
        <v>6500787.5333333341</v>
      </c>
      <c r="L6542" s="38">
        <f t="shared" si="918"/>
        <v>6330716.7000000002</v>
      </c>
      <c r="M6542" s="39">
        <f t="shared" si="919"/>
        <v>6493432.5473721316</v>
      </c>
      <c r="N6542" s="40">
        <f t="shared" si="920"/>
        <v>184326.22505380842</v>
      </c>
      <c r="O6542" s="53">
        <f t="shared" si="921"/>
        <v>2.8386561916070811E-2</v>
      </c>
      <c r="P6542" s="42">
        <f t="shared" si="922"/>
        <v>6232756</v>
      </c>
      <c r="Q6542" s="43" t="str">
        <f t="shared" si="923"/>
        <v>MENOR VALOR</v>
      </c>
    </row>
    <row r="6543" spans="2:17" x14ac:dyDescent="0.3">
      <c r="B6543" s="104">
        <v>6491</v>
      </c>
      <c r="C6543" s="105">
        <v>72154500</v>
      </c>
      <c r="D6543" s="106" t="s">
        <v>1000</v>
      </c>
      <c r="E6543" s="51" t="s">
        <v>51</v>
      </c>
      <c r="F6543" s="52" t="s">
        <v>51</v>
      </c>
      <c r="G6543" s="36">
        <v>1091563.2</v>
      </c>
      <c r="H6543" s="36">
        <v>1130339.3500000001</v>
      </c>
      <c r="I6543" s="37">
        <v>1214305.75</v>
      </c>
      <c r="J6543" s="38">
        <f t="shared" si="916"/>
        <v>1091563.2</v>
      </c>
      <c r="K6543" s="38">
        <f t="shared" si="917"/>
        <v>1145402.7666666666</v>
      </c>
      <c r="L6543" s="38">
        <f t="shared" si="918"/>
        <v>1130339.3500000001</v>
      </c>
      <c r="M6543" s="39">
        <f t="shared" si="919"/>
        <v>1144270.2180562792</v>
      </c>
      <c r="N6543" s="40">
        <f t="shared" si="920"/>
        <v>37269.48988371688</v>
      </c>
      <c r="O6543" s="53">
        <f t="shared" si="921"/>
        <v>3.2570532113494047E-2</v>
      </c>
      <c r="P6543" s="42">
        <f t="shared" si="922"/>
        <v>1091563</v>
      </c>
      <c r="Q6543" s="43" t="str">
        <f t="shared" si="923"/>
        <v>MENOR VALOR</v>
      </c>
    </row>
    <row r="6544" spans="2:17" x14ac:dyDescent="0.3">
      <c r="B6544" s="104">
        <v>6492</v>
      </c>
      <c r="C6544" s="105">
        <v>72154500</v>
      </c>
      <c r="D6544" s="106" t="s">
        <v>1001</v>
      </c>
      <c r="E6544" s="51" t="s">
        <v>51</v>
      </c>
      <c r="F6544" s="52" t="s">
        <v>51</v>
      </c>
      <c r="G6544" s="36">
        <v>1256872.05</v>
      </c>
      <c r="H6544" s="36">
        <v>1261828.3999999999</v>
      </c>
      <c r="I6544" s="37">
        <v>1387778</v>
      </c>
      <c r="J6544" s="38">
        <f t="shared" si="916"/>
        <v>1256872.05</v>
      </c>
      <c r="K6544" s="38">
        <f t="shared" si="917"/>
        <v>1302159.4833333334</v>
      </c>
      <c r="L6544" s="38">
        <f t="shared" si="918"/>
        <v>1261828.3999999999</v>
      </c>
      <c r="M6544" s="39">
        <f t="shared" si="919"/>
        <v>1300779.8126843178</v>
      </c>
      <c r="N6544" s="40">
        <f t="shared" si="920"/>
        <v>31047.476740810744</v>
      </c>
      <c r="O6544" s="53">
        <f t="shared" si="921"/>
        <v>2.3868356841070963E-2</v>
      </c>
      <c r="P6544" s="42">
        <f t="shared" si="922"/>
        <v>1256872</v>
      </c>
      <c r="Q6544" s="43" t="str">
        <f t="shared" si="923"/>
        <v>MENOR VALOR</v>
      </c>
    </row>
    <row r="6545" spans="2:17" x14ac:dyDescent="0.3">
      <c r="B6545" s="104">
        <v>6493</v>
      </c>
      <c r="C6545" s="105">
        <v>72154500</v>
      </c>
      <c r="D6545" s="106" t="s">
        <v>1002</v>
      </c>
      <c r="E6545" s="51" t="s">
        <v>51</v>
      </c>
      <c r="F6545" s="52" t="s">
        <v>51</v>
      </c>
      <c r="G6545" s="36">
        <v>1251915.7</v>
      </c>
      <c r="H6545" s="36">
        <v>1267367.8500000001</v>
      </c>
      <c r="I6545" s="37">
        <v>1387778</v>
      </c>
      <c r="J6545" s="38">
        <f t="shared" si="916"/>
        <v>1251915.7</v>
      </c>
      <c r="K6545" s="38">
        <f t="shared" si="917"/>
        <v>1302353.8499999999</v>
      </c>
      <c r="L6545" s="38">
        <f t="shared" si="918"/>
        <v>1267367.8500000001</v>
      </c>
      <c r="M6545" s="39">
        <f t="shared" si="919"/>
        <v>1300965.9303670335</v>
      </c>
      <c r="N6545" s="40">
        <f t="shared" si="920"/>
        <v>34683.750511291713</v>
      </c>
      <c r="O6545" s="53">
        <f t="shared" si="921"/>
        <v>2.6659999083532188E-2</v>
      </c>
      <c r="P6545" s="42">
        <f t="shared" si="922"/>
        <v>1251916</v>
      </c>
      <c r="Q6545" s="43" t="str">
        <f t="shared" si="923"/>
        <v>MENOR VALOR</v>
      </c>
    </row>
    <row r="6546" spans="2:17" x14ac:dyDescent="0.3">
      <c r="B6546" s="104">
        <v>6494</v>
      </c>
      <c r="C6546" s="105">
        <v>72154500</v>
      </c>
      <c r="D6546" s="106" t="s">
        <v>1003</v>
      </c>
      <c r="E6546" s="51" t="s">
        <v>51</v>
      </c>
      <c r="F6546" s="52" t="s">
        <v>51</v>
      </c>
      <c r="G6546" s="36">
        <v>2474384.85</v>
      </c>
      <c r="H6546" s="36">
        <v>2561849.85</v>
      </c>
      <c r="I6546" s="37">
        <v>2775556</v>
      </c>
      <c r="J6546" s="38">
        <f t="shared" si="916"/>
        <v>2474384.85</v>
      </c>
      <c r="K6546" s="38">
        <f t="shared" si="917"/>
        <v>2603930.2333333334</v>
      </c>
      <c r="L6546" s="38">
        <f t="shared" si="918"/>
        <v>2561849.85</v>
      </c>
      <c r="M6546" s="39">
        <f t="shared" si="919"/>
        <v>2600899.9006751808</v>
      </c>
      <c r="N6546" s="40">
        <f t="shared" si="920"/>
        <v>89459.650254580003</v>
      </c>
      <c r="O6546" s="53">
        <f t="shared" si="921"/>
        <v>3.4395652916652704E-2</v>
      </c>
      <c r="P6546" s="42">
        <f t="shared" si="922"/>
        <v>2474385</v>
      </c>
      <c r="Q6546" s="43" t="str">
        <f t="shared" si="923"/>
        <v>MENOR VALOR</v>
      </c>
    </row>
    <row r="6547" spans="2:17" x14ac:dyDescent="0.3">
      <c r="B6547" s="104">
        <v>6495</v>
      </c>
      <c r="C6547" s="105">
        <v>72154500</v>
      </c>
      <c r="D6547" s="106" t="s">
        <v>1004</v>
      </c>
      <c r="E6547" s="51" t="s">
        <v>51</v>
      </c>
      <c r="F6547" s="52" t="s">
        <v>51</v>
      </c>
      <c r="G6547" s="36">
        <v>2497417.2999999998</v>
      </c>
      <c r="H6547" s="36">
        <v>2520449.75</v>
      </c>
      <c r="I6547" s="37">
        <v>2775556</v>
      </c>
      <c r="J6547" s="38">
        <f t="shared" si="916"/>
        <v>2497417.2999999998</v>
      </c>
      <c r="K6547" s="38">
        <f t="shared" si="917"/>
        <v>2597807.6833333331</v>
      </c>
      <c r="L6547" s="38">
        <f t="shared" si="918"/>
        <v>2520449.75</v>
      </c>
      <c r="M6547" s="39">
        <f t="shared" si="919"/>
        <v>2594814.9081371203</v>
      </c>
      <c r="N6547" s="40">
        <f t="shared" si="920"/>
        <v>68870.509185107963</v>
      </c>
      <c r="O6547" s="53">
        <f t="shared" si="921"/>
        <v>2.6541588368841209E-2</v>
      </c>
      <c r="P6547" s="42">
        <f t="shared" si="922"/>
        <v>2497417</v>
      </c>
      <c r="Q6547" s="43" t="str">
        <f t="shared" si="923"/>
        <v>MENOR VALOR</v>
      </c>
    </row>
    <row r="6548" spans="2:17" x14ac:dyDescent="0.3">
      <c r="B6548" s="104">
        <v>6496</v>
      </c>
      <c r="C6548" s="105">
        <v>72154500</v>
      </c>
      <c r="D6548" s="106" t="s">
        <v>1005</v>
      </c>
      <c r="E6548" s="51" t="s">
        <v>51</v>
      </c>
      <c r="F6548" s="52" t="s">
        <v>51</v>
      </c>
      <c r="G6548" s="36">
        <v>1428303.45</v>
      </c>
      <c r="H6548" s="36">
        <v>1422180.9</v>
      </c>
      <c r="I6548" s="37">
        <v>1561250.25</v>
      </c>
      <c r="J6548" s="38">
        <f t="shared" si="916"/>
        <v>1422180.9</v>
      </c>
      <c r="K6548" s="38">
        <f t="shared" si="917"/>
        <v>1470578.2</v>
      </c>
      <c r="L6548" s="38">
        <f t="shared" si="918"/>
        <v>1428303.45</v>
      </c>
      <c r="M6548" s="39">
        <f t="shared" si="919"/>
        <v>1469205.7384702752</v>
      </c>
      <c r="N6548" s="40">
        <f t="shared" si="920"/>
        <v>33251.582166533684</v>
      </c>
      <c r="O6548" s="53">
        <f t="shared" si="921"/>
        <v>2.2632352498946101E-2</v>
      </c>
      <c r="P6548" s="42">
        <f t="shared" si="922"/>
        <v>1422181</v>
      </c>
      <c r="Q6548" s="43" t="str">
        <f t="shared" si="923"/>
        <v>MENOR VALOR</v>
      </c>
    </row>
    <row r="6549" spans="2:17" x14ac:dyDescent="0.3">
      <c r="B6549" s="104">
        <v>6497</v>
      </c>
      <c r="C6549" s="105">
        <v>72154500</v>
      </c>
      <c r="D6549" s="106" t="s">
        <v>1006</v>
      </c>
      <c r="E6549" s="51" t="s">
        <v>51</v>
      </c>
      <c r="F6549" s="52" t="s">
        <v>51</v>
      </c>
      <c r="G6549" s="36">
        <v>1412559.75</v>
      </c>
      <c r="H6549" s="36">
        <v>1453959.85</v>
      </c>
      <c r="I6549" s="37">
        <v>1561250.25</v>
      </c>
      <c r="J6549" s="38">
        <f t="shared" si="916"/>
        <v>1412559.75</v>
      </c>
      <c r="K6549" s="38">
        <f t="shared" si="917"/>
        <v>1475923.2833333332</v>
      </c>
      <c r="L6549" s="38">
        <f t="shared" si="918"/>
        <v>1453959.85</v>
      </c>
      <c r="M6549" s="39">
        <f t="shared" si="919"/>
        <v>1474610.2692210719</v>
      </c>
      <c r="N6549" s="40">
        <f t="shared" si="920"/>
        <v>43876.342917366113</v>
      </c>
      <c r="O6549" s="53">
        <f t="shared" si="921"/>
        <v>2.9754535034224844E-2</v>
      </c>
      <c r="P6549" s="42">
        <f t="shared" si="922"/>
        <v>1412560</v>
      </c>
      <c r="Q6549" s="43" t="str">
        <f t="shared" si="923"/>
        <v>MENOR VALOR</v>
      </c>
    </row>
    <row r="6550" spans="2:17" x14ac:dyDescent="0.3">
      <c r="B6550" s="104">
        <v>6498</v>
      </c>
      <c r="C6550" s="105">
        <v>72154500</v>
      </c>
      <c r="D6550" s="106" t="s">
        <v>1008</v>
      </c>
      <c r="E6550" s="51" t="s">
        <v>51</v>
      </c>
      <c r="F6550" s="52" t="s">
        <v>51</v>
      </c>
      <c r="G6550" s="36">
        <v>1107306.8999999999</v>
      </c>
      <c r="H6550" s="36">
        <v>1120426.6499999999</v>
      </c>
      <c r="I6550" s="37">
        <v>1214305.75</v>
      </c>
      <c r="J6550" s="38">
        <f t="shared" si="916"/>
        <v>1107306.8999999999</v>
      </c>
      <c r="K6550" s="38">
        <f t="shared" si="917"/>
        <v>1147346.4333333333</v>
      </c>
      <c r="L6550" s="38">
        <f t="shared" si="918"/>
        <v>1120426.6499999999</v>
      </c>
      <c r="M6550" s="39">
        <f t="shared" si="919"/>
        <v>1146374.4443746323</v>
      </c>
      <c r="N6550" s="40">
        <f t="shared" si="920"/>
        <v>27624.92555160894</v>
      </c>
      <c r="O6550" s="53">
        <f t="shared" si="921"/>
        <v>2.4097646006649102E-2</v>
      </c>
      <c r="P6550" s="42">
        <f t="shared" si="922"/>
        <v>1107307</v>
      </c>
      <c r="Q6550" s="43" t="str">
        <f t="shared" si="923"/>
        <v>MENOR VALOR</v>
      </c>
    </row>
    <row r="6551" spans="2:17" x14ac:dyDescent="0.3">
      <c r="B6551" s="104">
        <v>6499</v>
      </c>
      <c r="C6551" s="105">
        <v>72154500</v>
      </c>
      <c r="D6551" s="106" t="s">
        <v>1009</v>
      </c>
      <c r="E6551" s="51" t="s">
        <v>51</v>
      </c>
      <c r="F6551" s="52" t="s">
        <v>51</v>
      </c>
      <c r="G6551" s="36">
        <v>2784010.95</v>
      </c>
      <c r="H6551" s="36">
        <v>2892176</v>
      </c>
      <c r="I6551" s="37">
        <v>3122500.5</v>
      </c>
      <c r="J6551" s="38">
        <f t="shared" si="916"/>
        <v>2784010.95</v>
      </c>
      <c r="K6551" s="38">
        <f t="shared" si="917"/>
        <v>2932895.8166666664</v>
      </c>
      <c r="L6551" s="38">
        <f t="shared" si="918"/>
        <v>2892176</v>
      </c>
      <c r="M6551" s="39">
        <f t="shared" si="919"/>
        <v>2929539.723092583</v>
      </c>
      <c r="N6551" s="40">
        <f t="shared" si="920"/>
        <v>102904.38231152369</v>
      </c>
      <c r="O6551" s="53">
        <f t="shared" si="921"/>
        <v>3.5126467649632065E-2</v>
      </c>
      <c r="P6551" s="42">
        <f t="shared" si="922"/>
        <v>2784011</v>
      </c>
      <c r="Q6551" s="43" t="str">
        <f t="shared" si="923"/>
        <v>MENOR VALOR</v>
      </c>
    </row>
    <row r="6552" spans="2:17" x14ac:dyDescent="0.3">
      <c r="B6552" s="104">
        <v>6500</v>
      </c>
      <c r="C6552" s="105">
        <v>72154500</v>
      </c>
      <c r="D6552" s="106" t="s">
        <v>1011</v>
      </c>
      <c r="E6552" s="51" t="s">
        <v>51</v>
      </c>
      <c r="F6552" s="52" t="s">
        <v>51</v>
      </c>
      <c r="G6552" s="36">
        <v>2853108.3</v>
      </c>
      <c r="H6552" s="36">
        <v>2852233.65</v>
      </c>
      <c r="I6552" s="37">
        <v>3122500.5</v>
      </c>
      <c r="J6552" s="38">
        <f t="shared" si="916"/>
        <v>2852233.65</v>
      </c>
      <c r="K6552" s="38">
        <f t="shared" si="917"/>
        <v>2942614.15</v>
      </c>
      <c r="L6552" s="38">
        <f t="shared" si="918"/>
        <v>2853108.3</v>
      </c>
      <c r="M6552" s="39">
        <f t="shared" si="919"/>
        <v>2939918.4992417064</v>
      </c>
      <c r="N6552" s="40">
        <f t="shared" si="920"/>
        <v>62002.551506130796</v>
      </c>
      <c r="O6552" s="53">
        <f t="shared" si="921"/>
        <v>2.1089887873464219E-2</v>
      </c>
      <c r="P6552" s="42">
        <f t="shared" si="922"/>
        <v>2852234</v>
      </c>
      <c r="Q6552" s="43" t="str">
        <f t="shared" si="923"/>
        <v>MENOR VALOR</v>
      </c>
    </row>
    <row r="6553" spans="2:17" x14ac:dyDescent="0.3">
      <c r="B6553" s="104">
        <v>6501</v>
      </c>
      <c r="C6553" s="105">
        <v>72154500</v>
      </c>
      <c r="D6553" s="106" t="s">
        <v>1982</v>
      </c>
      <c r="E6553" s="51" t="s">
        <v>51</v>
      </c>
      <c r="F6553" s="52" t="s">
        <v>51</v>
      </c>
      <c r="G6553" s="36">
        <v>1858048.15</v>
      </c>
      <c r="H6553" s="36">
        <v>1936766.65</v>
      </c>
      <c r="I6553" s="37">
        <v>2081667</v>
      </c>
      <c r="J6553" s="38">
        <f t="shared" si="916"/>
        <v>1858048.15</v>
      </c>
      <c r="K6553" s="38">
        <f t="shared" si="917"/>
        <v>1958827.2666666666</v>
      </c>
      <c r="L6553" s="38">
        <f t="shared" si="918"/>
        <v>1936766.65</v>
      </c>
      <c r="M6553" s="39">
        <f t="shared" si="919"/>
        <v>1956659.1282374905</v>
      </c>
      <c r="N6553" s="40">
        <f t="shared" si="920"/>
        <v>69728.491411168696</v>
      </c>
      <c r="O6553" s="53">
        <f t="shared" si="921"/>
        <v>3.5636504286762696E-2</v>
      </c>
      <c r="P6553" s="42">
        <f t="shared" si="922"/>
        <v>1858048</v>
      </c>
      <c r="Q6553" s="43" t="str">
        <f t="shared" si="923"/>
        <v>MENOR VALOR</v>
      </c>
    </row>
    <row r="6554" spans="2:17" x14ac:dyDescent="0.3">
      <c r="B6554" s="104">
        <v>6502</v>
      </c>
      <c r="C6554" s="105">
        <v>72154500</v>
      </c>
      <c r="D6554" s="106" t="s">
        <v>1014</v>
      </c>
      <c r="E6554" s="51" t="s">
        <v>51</v>
      </c>
      <c r="F6554" s="52" t="s">
        <v>51</v>
      </c>
      <c r="G6554" s="36">
        <v>2787801.1</v>
      </c>
      <c r="H6554" s="36">
        <v>2841154.75</v>
      </c>
      <c r="I6554" s="37">
        <v>3122500.5</v>
      </c>
      <c r="J6554" s="38">
        <f t="shared" si="916"/>
        <v>2787801.1</v>
      </c>
      <c r="K6554" s="38">
        <f t="shared" si="917"/>
        <v>2917152.1166666667</v>
      </c>
      <c r="L6554" s="38">
        <f t="shared" si="918"/>
        <v>2841154.75</v>
      </c>
      <c r="M6554" s="39">
        <f t="shared" si="919"/>
        <v>2913531.5833640662</v>
      </c>
      <c r="N6554" s="40">
        <f t="shared" si="920"/>
        <v>88904.877388593552</v>
      </c>
      <c r="O6554" s="53">
        <f t="shared" si="921"/>
        <v>3.0514471817031361E-2</v>
      </c>
      <c r="P6554" s="42">
        <f t="shared" si="922"/>
        <v>2787801</v>
      </c>
      <c r="Q6554" s="43" t="str">
        <f t="shared" si="923"/>
        <v>MENOR VALOR</v>
      </c>
    </row>
    <row r="6555" spans="2:17" x14ac:dyDescent="0.3">
      <c r="B6555" s="104">
        <v>6503</v>
      </c>
      <c r="C6555" s="105">
        <v>72154500</v>
      </c>
      <c r="D6555" s="106" t="s">
        <v>1015</v>
      </c>
      <c r="E6555" s="51" t="s">
        <v>51</v>
      </c>
      <c r="F6555" s="52" t="s">
        <v>51</v>
      </c>
      <c r="G6555" s="36">
        <v>2823953.3</v>
      </c>
      <c r="H6555" s="36">
        <v>2888094.3</v>
      </c>
      <c r="I6555" s="37">
        <v>3122500.5</v>
      </c>
      <c r="J6555" s="38">
        <f t="shared" si="916"/>
        <v>2823953.3</v>
      </c>
      <c r="K6555" s="38">
        <f t="shared" si="917"/>
        <v>2944849.3666666667</v>
      </c>
      <c r="L6555" s="38">
        <f t="shared" si="918"/>
        <v>2888094.3</v>
      </c>
      <c r="M6555" s="39">
        <f t="shared" si="919"/>
        <v>2942097.9821242215</v>
      </c>
      <c r="N6555" s="40">
        <f t="shared" si="920"/>
        <v>83540.905891166243</v>
      </c>
      <c r="O6555" s="53">
        <f t="shared" si="921"/>
        <v>2.8395011450587024E-2</v>
      </c>
      <c r="P6555" s="42">
        <f t="shared" si="922"/>
        <v>2823953</v>
      </c>
      <c r="Q6555" s="43" t="str">
        <f t="shared" si="923"/>
        <v>MENOR VALOR</v>
      </c>
    </row>
    <row r="6556" spans="2:17" x14ac:dyDescent="0.3">
      <c r="B6556" s="104">
        <v>6504</v>
      </c>
      <c r="C6556" s="105">
        <v>72154500</v>
      </c>
      <c r="D6556" s="106" t="s">
        <v>1942</v>
      </c>
      <c r="E6556" s="51" t="s">
        <v>51</v>
      </c>
      <c r="F6556" s="52" t="s">
        <v>51</v>
      </c>
      <c r="G6556" s="36">
        <v>3112296.25</v>
      </c>
      <c r="H6556" s="36">
        <v>3235330.35</v>
      </c>
      <c r="I6556" s="37">
        <v>3469445</v>
      </c>
      <c r="J6556" s="38">
        <f t="shared" si="916"/>
        <v>3112296.25</v>
      </c>
      <c r="K6556" s="38">
        <f t="shared" si="917"/>
        <v>3272357.1999999997</v>
      </c>
      <c r="L6556" s="38">
        <f t="shared" si="918"/>
        <v>3235330.35</v>
      </c>
      <c r="M6556" s="39">
        <f t="shared" si="919"/>
        <v>3269037.150851456</v>
      </c>
      <c r="N6556" s="40">
        <f t="shared" si="920"/>
        <v>110832.55388135283</v>
      </c>
      <c r="O6556" s="53">
        <f t="shared" si="921"/>
        <v>3.3903730293332789E-2</v>
      </c>
      <c r="P6556" s="42">
        <f t="shared" si="922"/>
        <v>3112296</v>
      </c>
      <c r="Q6556" s="43" t="str">
        <f t="shared" si="923"/>
        <v>MENOR VALOR</v>
      </c>
    </row>
    <row r="6557" spans="2:17" x14ac:dyDescent="0.3">
      <c r="B6557" s="104">
        <v>6505</v>
      </c>
      <c r="C6557" s="105">
        <v>72154500</v>
      </c>
      <c r="D6557" s="106" t="s">
        <v>1018</v>
      </c>
      <c r="E6557" s="51" t="s">
        <v>51</v>
      </c>
      <c r="F6557" s="52" t="s">
        <v>51</v>
      </c>
      <c r="G6557" s="36">
        <v>1252498.8</v>
      </c>
      <c r="H6557" s="36">
        <v>1276114.3500000001</v>
      </c>
      <c r="I6557" s="37">
        <v>1387778</v>
      </c>
      <c r="J6557" s="38">
        <f t="shared" si="916"/>
        <v>1252498.8</v>
      </c>
      <c r="K6557" s="38">
        <f t="shared" si="917"/>
        <v>1305463.7166666668</v>
      </c>
      <c r="L6557" s="38">
        <f t="shared" si="918"/>
        <v>1276114.3500000001</v>
      </c>
      <c r="M6557" s="39">
        <f t="shared" si="919"/>
        <v>1304154.2763258913</v>
      </c>
      <c r="N6557" s="40">
        <f t="shared" si="920"/>
        <v>36525.937595458847</v>
      </c>
      <c r="O6557" s="53">
        <f t="shared" si="921"/>
        <v>2.8007374785720126E-2</v>
      </c>
      <c r="P6557" s="42">
        <f t="shared" si="922"/>
        <v>1252499</v>
      </c>
      <c r="Q6557" s="43" t="str">
        <f t="shared" si="923"/>
        <v>MENOR VALOR</v>
      </c>
    </row>
    <row r="6558" spans="2:17" x14ac:dyDescent="0.3">
      <c r="B6558" s="104">
        <v>6506</v>
      </c>
      <c r="C6558" s="105">
        <v>72154500</v>
      </c>
      <c r="D6558" s="106" t="s">
        <v>1019</v>
      </c>
      <c r="E6558" s="51" t="s">
        <v>51</v>
      </c>
      <c r="F6558" s="52" t="s">
        <v>51</v>
      </c>
      <c r="G6558" s="36">
        <v>467937.75</v>
      </c>
      <c r="H6558" s="36">
        <v>479308.2</v>
      </c>
      <c r="I6558" s="37">
        <v>520416.75</v>
      </c>
      <c r="J6558" s="38">
        <f t="shared" si="916"/>
        <v>467937.75</v>
      </c>
      <c r="K6558" s="38">
        <f t="shared" si="917"/>
        <v>489220.89999999997</v>
      </c>
      <c r="L6558" s="38">
        <f t="shared" si="918"/>
        <v>479308.2</v>
      </c>
      <c r="M6558" s="39">
        <f t="shared" si="919"/>
        <v>488710.19905123115</v>
      </c>
      <c r="N6558" s="40">
        <f t="shared" si="920"/>
        <v>14688.339585977608</v>
      </c>
      <c r="O6558" s="53">
        <f t="shared" si="921"/>
        <v>3.0055316247733638E-2</v>
      </c>
      <c r="P6558" s="42">
        <f t="shared" si="922"/>
        <v>467938</v>
      </c>
      <c r="Q6558" s="43" t="str">
        <f t="shared" si="923"/>
        <v>MENOR VALOR</v>
      </c>
    </row>
    <row r="6559" spans="2:17" x14ac:dyDescent="0.3">
      <c r="B6559" s="104">
        <v>6507</v>
      </c>
      <c r="C6559" s="105">
        <v>72154500</v>
      </c>
      <c r="D6559" s="106" t="s">
        <v>1020</v>
      </c>
      <c r="E6559" s="51" t="s">
        <v>51</v>
      </c>
      <c r="F6559" s="52" t="s">
        <v>51</v>
      </c>
      <c r="G6559" s="36">
        <v>498258.95</v>
      </c>
      <c r="H6559" s="36">
        <v>507588.55</v>
      </c>
      <c r="I6559" s="37">
        <v>555111.19999999995</v>
      </c>
      <c r="J6559" s="38">
        <f t="shared" si="916"/>
        <v>498258.95</v>
      </c>
      <c r="K6559" s="38">
        <f t="shared" si="917"/>
        <v>520319.56666666665</v>
      </c>
      <c r="L6559" s="38">
        <f t="shared" si="918"/>
        <v>507588.55</v>
      </c>
      <c r="M6559" s="39">
        <f t="shared" si="919"/>
        <v>519735.40806399082</v>
      </c>
      <c r="N6559" s="40">
        <f t="shared" si="920"/>
        <v>15186.149132916413</v>
      </c>
      <c r="O6559" s="53">
        <f t="shared" si="921"/>
        <v>2.9219000470806226E-2</v>
      </c>
      <c r="P6559" s="42">
        <f t="shared" si="922"/>
        <v>498259</v>
      </c>
      <c r="Q6559" s="43" t="str">
        <f t="shared" si="923"/>
        <v>MENOR VALOR</v>
      </c>
    </row>
    <row r="6560" spans="2:17" x14ac:dyDescent="0.3">
      <c r="B6560" s="104">
        <v>6508</v>
      </c>
      <c r="C6560" s="105">
        <v>72154500</v>
      </c>
      <c r="D6560" s="106" t="s">
        <v>1021</v>
      </c>
      <c r="E6560" s="51" t="s">
        <v>51</v>
      </c>
      <c r="F6560" s="52" t="s">
        <v>51</v>
      </c>
      <c r="G6560" s="36">
        <v>2537942.75</v>
      </c>
      <c r="H6560" s="36">
        <v>2572637.2000000002</v>
      </c>
      <c r="I6560" s="37">
        <v>2775556</v>
      </c>
      <c r="J6560" s="38">
        <f t="shared" si="916"/>
        <v>2537942.75</v>
      </c>
      <c r="K6560" s="38">
        <f t="shared" si="917"/>
        <v>2628711.9833333334</v>
      </c>
      <c r="L6560" s="38">
        <f t="shared" si="918"/>
        <v>2572637.2000000002</v>
      </c>
      <c r="M6560" s="39">
        <f t="shared" si="919"/>
        <v>2626657.5385147608</v>
      </c>
      <c r="N6560" s="40">
        <f t="shared" si="920"/>
        <v>62730.828550317798</v>
      </c>
      <c r="O6560" s="53">
        <f t="shared" si="921"/>
        <v>2.3882378129045648E-2</v>
      </c>
      <c r="P6560" s="42">
        <f t="shared" si="922"/>
        <v>2537943</v>
      </c>
      <c r="Q6560" s="43" t="str">
        <f t="shared" si="923"/>
        <v>MENOR VALOR</v>
      </c>
    </row>
    <row r="6561" spans="2:17" x14ac:dyDescent="0.3">
      <c r="B6561" s="104">
        <v>6509</v>
      </c>
      <c r="C6561" s="105">
        <v>72154500</v>
      </c>
      <c r="D6561" s="106" t="s">
        <v>1022</v>
      </c>
      <c r="E6561" s="51" t="s">
        <v>51</v>
      </c>
      <c r="F6561" s="52" t="s">
        <v>51</v>
      </c>
      <c r="G6561" s="36">
        <v>1567372.8</v>
      </c>
      <c r="H6561" s="36">
        <v>1616936.3</v>
      </c>
      <c r="I6561" s="37">
        <v>1734722.5</v>
      </c>
      <c r="J6561" s="38">
        <f t="shared" si="916"/>
        <v>1567372.8</v>
      </c>
      <c r="K6561" s="38">
        <f t="shared" si="917"/>
        <v>1639677.2</v>
      </c>
      <c r="L6561" s="38">
        <f t="shared" si="918"/>
        <v>1616936.3</v>
      </c>
      <c r="M6561" s="39">
        <f t="shared" si="919"/>
        <v>1638193.0386105583</v>
      </c>
      <c r="N6561" s="40">
        <f t="shared" si="920"/>
        <v>50077.470966775072</v>
      </c>
      <c r="O6561" s="53">
        <f t="shared" si="921"/>
        <v>3.0568724067615703E-2</v>
      </c>
      <c r="P6561" s="42">
        <f t="shared" si="922"/>
        <v>1567373</v>
      </c>
      <c r="Q6561" s="43" t="str">
        <f t="shared" si="923"/>
        <v>MENOR VALOR</v>
      </c>
    </row>
    <row r="6562" spans="2:17" x14ac:dyDescent="0.3">
      <c r="B6562" s="104">
        <v>6510</v>
      </c>
      <c r="C6562" s="105">
        <v>72154500</v>
      </c>
      <c r="D6562" s="106" t="s">
        <v>1023</v>
      </c>
      <c r="E6562" s="51" t="s">
        <v>51</v>
      </c>
      <c r="F6562" s="52" t="s">
        <v>51</v>
      </c>
      <c r="G6562" s="36">
        <v>468229.3</v>
      </c>
      <c r="H6562" s="36">
        <v>473477.2</v>
      </c>
      <c r="I6562" s="37">
        <v>520416.75</v>
      </c>
      <c r="J6562" s="38">
        <f t="shared" si="916"/>
        <v>468229.3</v>
      </c>
      <c r="K6562" s="38">
        <f t="shared" si="917"/>
        <v>487374.41666666669</v>
      </c>
      <c r="L6562" s="38">
        <f t="shared" si="918"/>
        <v>473477.2</v>
      </c>
      <c r="M6562" s="39">
        <f t="shared" si="919"/>
        <v>486821.37783055886</v>
      </c>
      <c r="N6562" s="40">
        <f t="shared" si="920"/>
        <v>13146.584310336257</v>
      </c>
      <c r="O6562" s="53">
        <f t="shared" si="921"/>
        <v>2.7004944542332744E-2</v>
      </c>
      <c r="P6562" s="42">
        <f t="shared" si="922"/>
        <v>468229</v>
      </c>
      <c r="Q6562" s="43" t="str">
        <f t="shared" si="923"/>
        <v>MENOR VALOR</v>
      </c>
    </row>
    <row r="6563" spans="2:17" x14ac:dyDescent="0.3">
      <c r="B6563" s="104">
        <v>6511</v>
      </c>
      <c r="C6563" s="105">
        <v>72154500</v>
      </c>
      <c r="D6563" s="106" t="s">
        <v>1024</v>
      </c>
      <c r="E6563" s="51" t="s">
        <v>51</v>
      </c>
      <c r="F6563" s="52" t="s">
        <v>51</v>
      </c>
      <c r="G6563" s="36">
        <v>625957.85</v>
      </c>
      <c r="H6563" s="36">
        <v>638494.5</v>
      </c>
      <c r="I6563" s="37">
        <v>693889</v>
      </c>
      <c r="J6563" s="38">
        <f t="shared" si="916"/>
        <v>625957.85</v>
      </c>
      <c r="K6563" s="38">
        <f t="shared" si="917"/>
        <v>652780.45000000007</v>
      </c>
      <c r="L6563" s="38">
        <f t="shared" si="918"/>
        <v>638494.5</v>
      </c>
      <c r="M6563" s="39">
        <f t="shared" si="919"/>
        <v>652124.85205138801</v>
      </c>
      <c r="N6563" s="40">
        <f t="shared" si="920"/>
        <v>18502.864593858776</v>
      </c>
      <c r="O6563" s="53">
        <f t="shared" si="921"/>
        <v>2.8373193470014747E-2</v>
      </c>
      <c r="P6563" s="42">
        <f t="shared" si="922"/>
        <v>625958</v>
      </c>
      <c r="Q6563" s="43" t="str">
        <f t="shared" si="923"/>
        <v>MENOR VALOR</v>
      </c>
    </row>
    <row r="6564" spans="2:17" x14ac:dyDescent="0.3">
      <c r="B6564" s="104">
        <v>6512</v>
      </c>
      <c r="C6564" s="105">
        <v>72154500</v>
      </c>
      <c r="D6564" s="106" t="s">
        <v>1025</v>
      </c>
      <c r="E6564" s="51" t="s">
        <v>51</v>
      </c>
      <c r="F6564" s="52" t="s">
        <v>51</v>
      </c>
      <c r="G6564" s="36">
        <v>2173505.25</v>
      </c>
      <c r="H6564" s="36">
        <v>2215196.9</v>
      </c>
      <c r="I6564" s="37">
        <v>2428611.5</v>
      </c>
      <c r="J6564" s="38">
        <f t="shared" si="916"/>
        <v>2173505.25</v>
      </c>
      <c r="K6564" s="38">
        <f t="shared" si="917"/>
        <v>2272437.8833333333</v>
      </c>
      <c r="L6564" s="38">
        <f t="shared" si="918"/>
        <v>2215196.9</v>
      </c>
      <c r="M6564" s="39">
        <f t="shared" si="919"/>
        <v>2269744.7761081294</v>
      </c>
      <c r="N6564" s="40">
        <f t="shared" si="920"/>
        <v>68051.621529238095</v>
      </c>
      <c r="O6564" s="53">
        <f t="shared" si="921"/>
        <v>2.9982058884137797E-2</v>
      </c>
      <c r="P6564" s="42">
        <f t="shared" si="922"/>
        <v>2173505</v>
      </c>
      <c r="Q6564" s="43" t="str">
        <f t="shared" si="923"/>
        <v>MENOR VALOR</v>
      </c>
    </row>
    <row r="6565" spans="2:17" x14ac:dyDescent="0.3">
      <c r="B6565" s="104">
        <v>6513</v>
      </c>
      <c r="C6565" s="105">
        <v>72154500</v>
      </c>
      <c r="D6565" s="106" t="s">
        <v>1026</v>
      </c>
      <c r="E6565" s="51" t="s">
        <v>51</v>
      </c>
      <c r="F6565" s="52" t="s">
        <v>51</v>
      </c>
      <c r="G6565" s="36">
        <v>561525.30000000005</v>
      </c>
      <c r="H6565" s="36">
        <v>581933.80000000005</v>
      </c>
      <c r="I6565" s="37">
        <v>624500.1</v>
      </c>
      <c r="J6565" s="38">
        <f t="shared" si="916"/>
        <v>561525.30000000005</v>
      </c>
      <c r="K6565" s="38">
        <f t="shared" si="917"/>
        <v>589319.7333333334</v>
      </c>
      <c r="L6565" s="38">
        <f t="shared" si="918"/>
        <v>581933.80000000005</v>
      </c>
      <c r="M6565" s="39">
        <f t="shared" si="919"/>
        <v>588742.1658116607</v>
      </c>
      <c r="N6565" s="40">
        <f t="shared" si="920"/>
        <v>19245.230378069555</v>
      </c>
      <c r="O6565" s="53">
        <f t="shared" si="921"/>
        <v>3.2688724361261606E-2</v>
      </c>
      <c r="P6565" s="42">
        <f t="shared" si="922"/>
        <v>561525</v>
      </c>
      <c r="Q6565" s="43" t="str">
        <f t="shared" si="923"/>
        <v>MENOR VALOR</v>
      </c>
    </row>
    <row r="6566" spans="2:17" x14ac:dyDescent="0.3">
      <c r="B6566" s="104">
        <v>6514</v>
      </c>
      <c r="C6566" s="105">
        <v>72154500</v>
      </c>
      <c r="D6566" s="106" t="s">
        <v>1027</v>
      </c>
      <c r="E6566" s="51" t="s">
        <v>51</v>
      </c>
      <c r="F6566" s="52" t="s">
        <v>51</v>
      </c>
      <c r="G6566" s="36">
        <v>815465.35</v>
      </c>
      <c r="H6566" s="36">
        <v>819255.5</v>
      </c>
      <c r="I6566" s="37">
        <v>902055.7</v>
      </c>
      <c r="J6566" s="38">
        <f t="shared" si="916"/>
        <v>815465.35</v>
      </c>
      <c r="K6566" s="38">
        <f t="shared" si="917"/>
        <v>845592.18333333323</v>
      </c>
      <c r="L6566" s="38">
        <f t="shared" si="918"/>
        <v>819255.5</v>
      </c>
      <c r="M6566" s="39">
        <f t="shared" si="919"/>
        <v>844668.07052689895</v>
      </c>
      <c r="N6566" s="40">
        <f t="shared" si="920"/>
        <v>20649.441713665856</v>
      </c>
      <c r="O6566" s="53">
        <f t="shared" si="921"/>
        <v>2.4446812226233267E-2</v>
      </c>
      <c r="P6566" s="42">
        <f t="shared" si="922"/>
        <v>815465</v>
      </c>
      <c r="Q6566" s="43" t="str">
        <f t="shared" si="923"/>
        <v>MENOR VALOR</v>
      </c>
    </row>
    <row r="6567" spans="2:17" x14ac:dyDescent="0.3">
      <c r="B6567" s="104">
        <v>6515</v>
      </c>
      <c r="C6567" s="105">
        <v>72154500</v>
      </c>
      <c r="D6567" s="106" t="s">
        <v>1030</v>
      </c>
      <c r="E6567" s="51" t="s">
        <v>51</v>
      </c>
      <c r="F6567" s="52" t="s">
        <v>51</v>
      </c>
      <c r="G6567" s="36">
        <v>633246.6</v>
      </c>
      <c r="H6567" s="36">
        <v>634704.35</v>
      </c>
      <c r="I6567" s="37">
        <v>693889</v>
      </c>
      <c r="J6567" s="38">
        <f t="shared" si="916"/>
        <v>633246.6</v>
      </c>
      <c r="K6567" s="38">
        <f t="shared" si="917"/>
        <v>653946.65</v>
      </c>
      <c r="L6567" s="38">
        <f t="shared" si="918"/>
        <v>634704.35</v>
      </c>
      <c r="M6567" s="39">
        <f t="shared" si="919"/>
        <v>653348.32409548271</v>
      </c>
      <c r="N6567" s="40">
        <f t="shared" si="920"/>
        <v>14214.065421456855</v>
      </c>
      <c r="O6567" s="53">
        <f t="shared" si="921"/>
        <v>2.1755723397829607E-2</v>
      </c>
      <c r="P6567" s="42">
        <f t="shared" si="922"/>
        <v>633247</v>
      </c>
      <c r="Q6567" s="43" t="str">
        <f t="shared" si="923"/>
        <v>MENOR VALOR</v>
      </c>
    </row>
    <row r="6568" spans="2:17" x14ac:dyDescent="0.3">
      <c r="B6568" s="104">
        <v>6516</v>
      </c>
      <c r="C6568" s="105">
        <v>72154500</v>
      </c>
      <c r="D6568" s="106" t="s">
        <v>1031</v>
      </c>
      <c r="E6568" s="51" t="s">
        <v>51</v>
      </c>
      <c r="F6568" s="52" t="s">
        <v>51</v>
      </c>
      <c r="G6568" s="36">
        <v>6302436.3499999996</v>
      </c>
      <c r="H6568" s="36">
        <v>6323719.5</v>
      </c>
      <c r="I6568" s="37">
        <v>6938890</v>
      </c>
      <c r="J6568" s="38">
        <f t="shared" si="916"/>
        <v>6302436.3499999996</v>
      </c>
      <c r="K6568" s="38">
        <f t="shared" si="917"/>
        <v>6521681.9500000002</v>
      </c>
      <c r="L6568" s="38">
        <f t="shared" si="918"/>
        <v>6323719.5</v>
      </c>
      <c r="M6568" s="39">
        <f t="shared" si="919"/>
        <v>6515139.0576869873</v>
      </c>
      <c r="N6568" s="40">
        <f t="shared" si="920"/>
        <v>150403.526982209</v>
      </c>
      <c r="O6568" s="53">
        <f t="shared" si="921"/>
        <v>2.3085236654274182E-2</v>
      </c>
      <c r="P6568" s="42">
        <f t="shared" si="922"/>
        <v>6302436</v>
      </c>
      <c r="Q6568" s="43" t="str">
        <f t="shared" si="923"/>
        <v>MENOR VALOR</v>
      </c>
    </row>
    <row r="6569" spans="2:17" x14ac:dyDescent="0.3">
      <c r="B6569" s="104">
        <v>6517</v>
      </c>
      <c r="C6569" s="105">
        <v>72154500</v>
      </c>
      <c r="D6569" s="106" t="s">
        <v>1032</v>
      </c>
      <c r="E6569" s="51" t="s">
        <v>51</v>
      </c>
      <c r="F6569" s="52" t="s">
        <v>51</v>
      </c>
      <c r="G6569" s="36">
        <v>2211698.2999999998</v>
      </c>
      <c r="H6569" s="36">
        <v>2234147.65</v>
      </c>
      <c r="I6569" s="37">
        <v>2428611.5</v>
      </c>
      <c r="J6569" s="38">
        <f t="shared" si="916"/>
        <v>2211698.2999999998</v>
      </c>
      <c r="K6569" s="38">
        <f t="shared" si="917"/>
        <v>2291485.8166666664</v>
      </c>
      <c r="L6569" s="38">
        <f t="shared" si="918"/>
        <v>2234147.65</v>
      </c>
      <c r="M6569" s="39">
        <f t="shared" si="919"/>
        <v>2289454.0640448402</v>
      </c>
      <c r="N6569" s="40">
        <f t="shared" si="920"/>
        <v>54981.628032447748</v>
      </c>
      <c r="O6569" s="53">
        <f t="shared" si="921"/>
        <v>2.4015169771657362E-2</v>
      </c>
      <c r="P6569" s="42">
        <f t="shared" si="922"/>
        <v>2211698</v>
      </c>
      <c r="Q6569" s="43" t="str">
        <f t="shared" si="923"/>
        <v>MENOR VALOR</v>
      </c>
    </row>
    <row r="6570" spans="2:17" x14ac:dyDescent="0.3">
      <c r="B6570" s="104">
        <v>6518</v>
      </c>
      <c r="C6570" s="105">
        <v>72154500</v>
      </c>
      <c r="D6570" s="106" t="s">
        <v>1034</v>
      </c>
      <c r="E6570" s="51" t="s">
        <v>51</v>
      </c>
      <c r="F6570" s="52" t="s">
        <v>51</v>
      </c>
      <c r="G6570" s="36">
        <v>1579326.35</v>
      </c>
      <c r="H6570" s="36">
        <v>1609356</v>
      </c>
      <c r="I6570" s="37">
        <v>1734722.5</v>
      </c>
      <c r="J6570" s="38">
        <f t="shared" si="916"/>
        <v>1579326.35</v>
      </c>
      <c r="K6570" s="38">
        <f t="shared" si="917"/>
        <v>1641134.95</v>
      </c>
      <c r="L6570" s="38">
        <f t="shared" si="918"/>
        <v>1609356</v>
      </c>
      <c r="M6570" s="39">
        <f t="shared" si="919"/>
        <v>1639776.5526896107</v>
      </c>
      <c r="N6570" s="40">
        <f t="shared" si="920"/>
        <v>42744.748245924966</v>
      </c>
      <c r="O6570" s="53">
        <f t="shared" si="921"/>
        <v>2.6067422525229884E-2</v>
      </c>
      <c r="P6570" s="42">
        <f t="shared" si="922"/>
        <v>1579326</v>
      </c>
      <c r="Q6570" s="43" t="str">
        <f t="shared" si="923"/>
        <v>MENOR VALOR</v>
      </c>
    </row>
    <row r="6571" spans="2:17" x14ac:dyDescent="0.3">
      <c r="B6571" s="104">
        <v>6519</v>
      </c>
      <c r="C6571" s="105">
        <v>72154500</v>
      </c>
      <c r="D6571" s="106" t="s">
        <v>1035</v>
      </c>
      <c r="E6571" s="51" t="s">
        <v>51</v>
      </c>
      <c r="F6571" s="52" t="s">
        <v>51</v>
      </c>
      <c r="G6571" s="36">
        <v>3171480.9</v>
      </c>
      <c r="H6571" s="36">
        <v>3190723.2</v>
      </c>
      <c r="I6571" s="37">
        <v>3469445</v>
      </c>
      <c r="J6571" s="38">
        <f t="shared" si="916"/>
        <v>3171480.9</v>
      </c>
      <c r="K6571" s="38">
        <f t="shared" si="917"/>
        <v>3277216.3666666667</v>
      </c>
      <c r="L6571" s="38">
        <f t="shared" si="918"/>
        <v>3190723.2</v>
      </c>
      <c r="M6571" s="39">
        <f t="shared" si="919"/>
        <v>3274440.3184466255</v>
      </c>
      <c r="N6571" s="40">
        <f t="shared" si="920"/>
        <v>72803.302970632256</v>
      </c>
      <c r="O6571" s="53">
        <f t="shared" si="921"/>
        <v>2.2233815825102501E-2</v>
      </c>
      <c r="P6571" s="42">
        <f t="shared" si="922"/>
        <v>3171481</v>
      </c>
      <c r="Q6571" s="43" t="str">
        <f t="shared" si="923"/>
        <v>MENOR VALOR</v>
      </c>
    </row>
    <row r="6572" spans="2:17" x14ac:dyDescent="0.3">
      <c r="B6572" s="104">
        <v>6520</v>
      </c>
      <c r="C6572" s="105">
        <v>72154500</v>
      </c>
      <c r="D6572" s="106" t="s">
        <v>1036</v>
      </c>
      <c r="E6572" s="51" t="s">
        <v>51</v>
      </c>
      <c r="F6572" s="52" t="s">
        <v>51</v>
      </c>
      <c r="G6572" s="36">
        <v>629164.9</v>
      </c>
      <c r="H6572" s="36">
        <v>632955.05000000005</v>
      </c>
      <c r="I6572" s="37">
        <v>693889</v>
      </c>
      <c r="J6572" s="38">
        <f t="shared" si="916"/>
        <v>629164.9</v>
      </c>
      <c r="K6572" s="38">
        <f t="shared" si="917"/>
        <v>652002.9833333334</v>
      </c>
      <c r="L6572" s="38">
        <f t="shared" si="918"/>
        <v>632955.05000000005</v>
      </c>
      <c r="M6572" s="39">
        <f t="shared" si="919"/>
        <v>651342.05401036888</v>
      </c>
      <c r="N6572" s="40">
        <f t="shared" si="920"/>
        <v>15681.615988150259</v>
      </c>
      <c r="O6572" s="53">
        <f t="shared" si="921"/>
        <v>2.4075853680254798E-2</v>
      </c>
      <c r="P6572" s="42">
        <f t="shared" si="922"/>
        <v>629165</v>
      </c>
      <c r="Q6572" s="43" t="str">
        <f t="shared" si="923"/>
        <v>MENOR VALOR</v>
      </c>
    </row>
    <row r="6573" spans="2:17" x14ac:dyDescent="0.3">
      <c r="B6573" s="104">
        <v>6521</v>
      </c>
      <c r="C6573" s="105">
        <v>72154500</v>
      </c>
      <c r="D6573" s="106" t="s">
        <v>1038</v>
      </c>
      <c r="E6573" s="51" t="s">
        <v>51</v>
      </c>
      <c r="F6573" s="52" t="s">
        <v>51</v>
      </c>
      <c r="G6573" s="36">
        <v>1546381.2</v>
      </c>
      <c r="H6573" s="36">
        <v>1579326.35</v>
      </c>
      <c r="I6573" s="37">
        <v>1734722.5</v>
      </c>
      <c r="J6573" s="38">
        <f t="shared" si="916"/>
        <v>1546381.2</v>
      </c>
      <c r="K6573" s="38">
        <f t="shared" si="917"/>
        <v>1620143.3499999999</v>
      </c>
      <c r="L6573" s="38">
        <f t="shared" si="918"/>
        <v>1579326.35</v>
      </c>
      <c r="M6573" s="39">
        <f t="shared" si="919"/>
        <v>1618102.9562196587</v>
      </c>
      <c r="N6573" s="40">
        <f t="shared" si="920"/>
        <v>50714.940181529157</v>
      </c>
      <c r="O6573" s="53">
        <f t="shared" si="921"/>
        <v>3.1342220831246395E-2</v>
      </c>
      <c r="P6573" s="42">
        <f t="shared" si="922"/>
        <v>1546381</v>
      </c>
      <c r="Q6573" s="43" t="str">
        <f t="shared" si="923"/>
        <v>MENOR VALOR</v>
      </c>
    </row>
    <row r="6574" spans="2:17" x14ac:dyDescent="0.3">
      <c r="B6574" s="104">
        <v>6522</v>
      </c>
      <c r="C6574" s="105">
        <v>72154500</v>
      </c>
      <c r="D6574" s="106" t="s">
        <v>1039</v>
      </c>
      <c r="E6574" s="51" t="s">
        <v>51</v>
      </c>
      <c r="F6574" s="52" t="s">
        <v>51</v>
      </c>
      <c r="G6574" s="36">
        <v>627124.05000000005</v>
      </c>
      <c r="H6574" s="36">
        <v>636453.65</v>
      </c>
      <c r="I6574" s="37">
        <v>693889</v>
      </c>
      <c r="J6574" s="38">
        <f t="shared" si="916"/>
        <v>627124.05000000005</v>
      </c>
      <c r="K6574" s="38">
        <f t="shared" si="917"/>
        <v>652488.9</v>
      </c>
      <c r="L6574" s="38">
        <f t="shared" si="918"/>
        <v>636453.65</v>
      </c>
      <c r="M6574" s="39">
        <f t="shared" si="919"/>
        <v>651833.60535623797</v>
      </c>
      <c r="N6574" s="40">
        <f t="shared" si="920"/>
        <v>17472.29415250021</v>
      </c>
      <c r="O6574" s="53">
        <f t="shared" si="921"/>
        <v>2.6804837935520843E-2</v>
      </c>
      <c r="P6574" s="42">
        <f t="shared" si="922"/>
        <v>627124</v>
      </c>
      <c r="Q6574" s="43" t="str">
        <f t="shared" si="923"/>
        <v>MENOR VALOR</v>
      </c>
    </row>
    <row r="6575" spans="2:17" x14ac:dyDescent="0.3">
      <c r="B6575" s="104">
        <v>6523</v>
      </c>
      <c r="C6575" s="105">
        <v>72154500</v>
      </c>
      <c r="D6575" s="106" t="s">
        <v>1043</v>
      </c>
      <c r="E6575" s="51" t="s">
        <v>51</v>
      </c>
      <c r="F6575" s="52" t="s">
        <v>51</v>
      </c>
      <c r="G6575" s="36">
        <v>619835.30000000005</v>
      </c>
      <c r="H6575" s="36">
        <v>646657.9</v>
      </c>
      <c r="I6575" s="37">
        <v>693889</v>
      </c>
      <c r="J6575" s="38">
        <f t="shared" si="916"/>
        <v>619835.30000000005</v>
      </c>
      <c r="K6575" s="38">
        <f t="shared" si="917"/>
        <v>653460.7333333334</v>
      </c>
      <c r="L6575" s="38">
        <f t="shared" si="918"/>
        <v>646657.9</v>
      </c>
      <c r="M6575" s="39">
        <f t="shared" si="919"/>
        <v>652750.12767749804</v>
      </c>
      <c r="N6575" s="40">
        <f t="shared" si="920"/>
        <v>23274.297852345488</v>
      </c>
      <c r="O6575" s="53">
        <f t="shared" si="921"/>
        <v>3.5655753810659593E-2</v>
      </c>
      <c r="P6575" s="42">
        <f t="shared" si="922"/>
        <v>619835</v>
      </c>
      <c r="Q6575" s="43" t="str">
        <f t="shared" si="923"/>
        <v>MENOR VALOR</v>
      </c>
    </row>
    <row r="6576" spans="2:17" x14ac:dyDescent="0.3">
      <c r="B6576" s="104">
        <v>6524</v>
      </c>
      <c r="C6576" s="105">
        <v>72154500</v>
      </c>
      <c r="D6576" s="106" t="s">
        <v>1044</v>
      </c>
      <c r="E6576" s="51" t="s">
        <v>51</v>
      </c>
      <c r="F6576" s="52" t="s">
        <v>51</v>
      </c>
      <c r="G6576" s="36">
        <v>625957.85</v>
      </c>
      <c r="H6576" s="36">
        <v>646074.80000000005</v>
      </c>
      <c r="I6576" s="37">
        <v>693889</v>
      </c>
      <c r="J6576" s="38">
        <f t="shared" si="916"/>
        <v>625957.85</v>
      </c>
      <c r="K6576" s="38">
        <f t="shared" si="917"/>
        <v>655307.21666666667</v>
      </c>
      <c r="L6576" s="38">
        <f t="shared" si="918"/>
        <v>646074.80000000005</v>
      </c>
      <c r="M6576" s="39">
        <f t="shared" si="919"/>
        <v>654695.41321589355</v>
      </c>
      <c r="N6576" s="40">
        <f t="shared" si="920"/>
        <v>20320.525824735436</v>
      </c>
      <c r="O6576" s="53">
        <f t="shared" si="921"/>
        <v>3.1038136841252777E-2</v>
      </c>
      <c r="P6576" s="42">
        <f t="shared" si="922"/>
        <v>625958</v>
      </c>
      <c r="Q6576" s="43" t="str">
        <f t="shared" si="923"/>
        <v>MENOR VALOR</v>
      </c>
    </row>
    <row r="6577" spans="2:17" x14ac:dyDescent="0.3">
      <c r="B6577" s="104">
        <v>6525</v>
      </c>
      <c r="C6577" s="105">
        <v>72154500</v>
      </c>
      <c r="D6577" s="106" t="s">
        <v>1045</v>
      </c>
      <c r="E6577" s="51" t="s">
        <v>51</v>
      </c>
      <c r="F6577" s="52" t="s">
        <v>51</v>
      </c>
      <c r="G6577" s="36">
        <v>745784.9</v>
      </c>
      <c r="H6577" s="36">
        <v>767359.6</v>
      </c>
      <c r="I6577" s="37">
        <v>832666.8</v>
      </c>
      <c r="J6577" s="38">
        <f t="shared" si="916"/>
        <v>745784.9</v>
      </c>
      <c r="K6577" s="38">
        <f t="shared" si="917"/>
        <v>781937.1</v>
      </c>
      <c r="L6577" s="38">
        <f t="shared" si="918"/>
        <v>767359.6</v>
      </c>
      <c r="M6577" s="39">
        <f t="shared" si="919"/>
        <v>781078.3290073151</v>
      </c>
      <c r="N6577" s="40">
        <f t="shared" si="920"/>
        <v>24956.222982398489</v>
      </c>
      <c r="O6577" s="53">
        <f t="shared" si="921"/>
        <v>3.1950986291113405E-2</v>
      </c>
      <c r="P6577" s="42">
        <f t="shared" si="922"/>
        <v>745785</v>
      </c>
      <c r="Q6577" s="43" t="str">
        <f t="shared" si="923"/>
        <v>MENOR VALOR</v>
      </c>
    </row>
    <row r="6578" spans="2:17" x14ac:dyDescent="0.3">
      <c r="B6578" s="104">
        <v>6526</v>
      </c>
      <c r="C6578" s="105">
        <v>72154500</v>
      </c>
      <c r="D6578" s="106" t="s">
        <v>1046</v>
      </c>
      <c r="E6578" s="51" t="s">
        <v>51</v>
      </c>
      <c r="F6578" s="52" t="s">
        <v>51</v>
      </c>
      <c r="G6578" s="36">
        <v>560067.55000000005</v>
      </c>
      <c r="H6578" s="36">
        <v>579309.85</v>
      </c>
      <c r="I6578" s="37">
        <v>624500.1</v>
      </c>
      <c r="J6578" s="38">
        <f t="shared" si="916"/>
        <v>560067.55000000005</v>
      </c>
      <c r="K6578" s="38">
        <f t="shared" si="917"/>
        <v>587959.16666666663</v>
      </c>
      <c r="L6578" s="38">
        <f t="shared" si="918"/>
        <v>579309.85</v>
      </c>
      <c r="M6578" s="39">
        <f t="shared" si="919"/>
        <v>587346.8066995932</v>
      </c>
      <c r="N6578" s="40">
        <f t="shared" si="920"/>
        <v>19289.347398010879</v>
      </c>
      <c r="O6578" s="53">
        <f t="shared" si="921"/>
        <v>3.2841495310753747E-2</v>
      </c>
      <c r="P6578" s="42">
        <f t="shared" si="922"/>
        <v>560068</v>
      </c>
      <c r="Q6578" s="43" t="str">
        <f t="shared" si="923"/>
        <v>MENOR VALOR</v>
      </c>
    </row>
    <row r="6579" spans="2:17" x14ac:dyDescent="0.3">
      <c r="B6579" s="104">
        <v>6527</v>
      </c>
      <c r="C6579" s="105">
        <v>72154500</v>
      </c>
      <c r="D6579" s="106" t="s">
        <v>1047</v>
      </c>
      <c r="E6579" s="51" t="s">
        <v>51</v>
      </c>
      <c r="F6579" s="52" t="s">
        <v>51</v>
      </c>
      <c r="G6579" s="36">
        <v>811383.65</v>
      </c>
      <c r="H6579" s="36">
        <v>832083.7</v>
      </c>
      <c r="I6579" s="37">
        <v>902055.7</v>
      </c>
      <c r="J6579" s="38">
        <f t="shared" si="916"/>
        <v>811383.65</v>
      </c>
      <c r="K6579" s="38">
        <f t="shared" si="917"/>
        <v>848507.68333333323</v>
      </c>
      <c r="L6579" s="38">
        <f t="shared" si="918"/>
        <v>832083.7</v>
      </c>
      <c r="M6579" s="39">
        <f t="shared" si="919"/>
        <v>847634.98613852449</v>
      </c>
      <c r="N6579" s="40">
        <f t="shared" si="920"/>
        <v>25633.565610623602</v>
      </c>
      <c r="O6579" s="53">
        <f t="shared" si="921"/>
        <v>3.0241278415606178E-2</v>
      </c>
      <c r="P6579" s="42">
        <f t="shared" si="922"/>
        <v>811384</v>
      </c>
      <c r="Q6579" s="43" t="str">
        <f t="shared" si="923"/>
        <v>MENOR VALOR</v>
      </c>
    </row>
    <row r="6580" spans="2:17" x14ac:dyDescent="0.3">
      <c r="B6580" s="104">
        <v>6528</v>
      </c>
      <c r="C6580" s="105">
        <v>72154500</v>
      </c>
      <c r="D6580" s="106" t="s">
        <v>1048</v>
      </c>
      <c r="E6580" s="51" t="s">
        <v>51</v>
      </c>
      <c r="F6580" s="52" t="s">
        <v>51</v>
      </c>
      <c r="G6580" s="36">
        <v>3108797.65</v>
      </c>
      <c r="H6580" s="36">
        <v>3212297.9</v>
      </c>
      <c r="I6580" s="37">
        <v>3469445</v>
      </c>
      <c r="J6580" s="38">
        <f t="shared" si="916"/>
        <v>3108797.65</v>
      </c>
      <c r="K6580" s="38">
        <f t="shared" si="917"/>
        <v>3263513.5166666671</v>
      </c>
      <c r="L6580" s="38">
        <f t="shared" si="918"/>
        <v>3212297.9</v>
      </c>
      <c r="M6580" s="39">
        <f t="shared" si="919"/>
        <v>3260038.722647205</v>
      </c>
      <c r="N6580" s="40">
        <f t="shared" si="920"/>
        <v>106943.58806276598</v>
      </c>
      <c r="O6580" s="53">
        <f t="shared" si="921"/>
        <v>3.280439196008262E-2</v>
      </c>
      <c r="P6580" s="42">
        <f t="shared" si="922"/>
        <v>3108798</v>
      </c>
      <c r="Q6580" s="43" t="str">
        <f t="shared" si="923"/>
        <v>MENOR VALOR</v>
      </c>
    </row>
    <row r="6581" spans="2:17" x14ac:dyDescent="0.3">
      <c r="B6581" s="104">
        <v>6529</v>
      </c>
      <c r="C6581" s="105">
        <v>72154500</v>
      </c>
      <c r="D6581" s="106" t="s">
        <v>1532</v>
      </c>
      <c r="E6581" s="51" t="s">
        <v>51</v>
      </c>
      <c r="F6581" s="52" t="s">
        <v>51</v>
      </c>
      <c r="G6581" s="36">
        <v>634704.35</v>
      </c>
      <c r="H6581" s="36">
        <v>642284.65</v>
      </c>
      <c r="I6581" s="37">
        <v>693889</v>
      </c>
      <c r="J6581" s="38">
        <f t="shared" si="916"/>
        <v>634704.35</v>
      </c>
      <c r="K6581" s="38">
        <f t="shared" si="917"/>
        <v>656959.33333333337</v>
      </c>
      <c r="L6581" s="38">
        <f t="shared" si="918"/>
        <v>642284.65</v>
      </c>
      <c r="M6581" s="39">
        <f t="shared" si="919"/>
        <v>656441.97005077603</v>
      </c>
      <c r="N6581" s="40">
        <f t="shared" si="920"/>
        <v>15370.818544760408</v>
      </c>
      <c r="O6581" s="53">
        <f t="shared" si="921"/>
        <v>2.341535009343091E-2</v>
      </c>
      <c r="P6581" s="42">
        <f t="shared" si="922"/>
        <v>634704</v>
      </c>
      <c r="Q6581" s="43" t="str">
        <f t="shared" si="923"/>
        <v>MENOR VALOR</v>
      </c>
    </row>
    <row r="6582" spans="2:17" x14ac:dyDescent="0.3">
      <c r="B6582" s="104">
        <v>6530</v>
      </c>
      <c r="C6582" s="105">
        <v>72154500</v>
      </c>
      <c r="D6582" s="106" t="s">
        <v>1533</v>
      </c>
      <c r="E6582" s="51" t="s">
        <v>51</v>
      </c>
      <c r="F6582" s="52" t="s">
        <v>51</v>
      </c>
      <c r="G6582" s="36">
        <v>943455.8</v>
      </c>
      <c r="H6582" s="36">
        <v>956284</v>
      </c>
      <c r="I6582" s="37">
        <v>1040833.5</v>
      </c>
      <c r="J6582" s="38">
        <f t="shared" si="916"/>
        <v>943455.8</v>
      </c>
      <c r="K6582" s="38">
        <f t="shared" si="917"/>
        <v>980191.1</v>
      </c>
      <c r="L6582" s="38">
        <f t="shared" si="918"/>
        <v>956284</v>
      </c>
      <c r="M6582" s="39">
        <f t="shared" si="919"/>
        <v>979256.74142518651</v>
      </c>
      <c r="N6582" s="40">
        <f t="shared" si="920"/>
        <v>25315.08845461173</v>
      </c>
      <c r="O6582" s="53">
        <f t="shared" si="921"/>
        <v>2.5851329261995955E-2</v>
      </c>
      <c r="P6582" s="42">
        <f t="shared" si="922"/>
        <v>943456</v>
      </c>
      <c r="Q6582" s="43" t="str">
        <f t="shared" si="923"/>
        <v>MENOR VALOR</v>
      </c>
    </row>
    <row r="6583" spans="2:17" x14ac:dyDescent="0.3">
      <c r="B6583" s="104">
        <v>6531</v>
      </c>
      <c r="C6583" s="105">
        <v>72154500</v>
      </c>
      <c r="D6583" s="106" t="s">
        <v>1943</v>
      </c>
      <c r="E6583" s="51" t="s">
        <v>51</v>
      </c>
      <c r="F6583" s="52" t="s">
        <v>51</v>
      </c>
      <c r="G6583" s="36">
        <v>565898.55000000005</v>
      </c>
      <c r="H6583" s="36">
        <v>568522.5</v>
      </c>
      <c r="I6583" s="37">
        <v>624500.1</v>
      </c>
      <c r="J6583" s="38">
        <f t="shared" si="916"/>
        <v>565898.55000000005</v>
      </c>
      <c r="K6583" s="38">
        <f t="shared" si="917"/>
        <v>586307.04999999993</v>
      </c>
      <c r="L6583" s="38">
        <f t="shared" si="918"/>
        <v>568522.5</v>
      </c>
      <c r="M6583" s="39">
        <f t="shared" si="919"/>
        <v>585696.88847806351</v>
      </c>
      <c r="N6583" s="40">
        <f t="shared" si="920"/>
        <v>13999.539394065227</v>
      </c>
      <c r="O6583" s="53">
        <f t="shared" si="921"/>
        <v>2.3902362586291186E-2</v>
      </c>
      <c r="P6583" s="42">
        <f t="shared" si="922"/>
        <v>565899</v>
      </c>
      <c r="Q6583" s="43" t="str">
        <f t="shared" si="923"/>
        <v>MENOR VALOR</v>
      </c>
    </row>
    <row r="6584" spans="2:17" x14ac:dyDescent="0.3">
      <c r="B6584" s="104">
        <v>6532</v>
      </c>
      <c r="C6584" s="105">
        <v>72154500</v>
      </c>
      <c r="D6584" s="106" t="s">
        <v>1049</v>
      </c>
      <c r="E6584" s="51" t="s">
        <v>51</v>
      </c>
      <c r="F6584" s="52" t="s">
        <v>51</v>
      </c>
      <c r="G6584" s="36">
        <v>2531528.65</v>
      </c>
      <c r="H6584" s="36">
        <v>2588089.35</v>
      </c>
      <c r="I6584" s="37">
        <v>2775556</v>
      </c>
      <c r="J6584" s="38">
        <f t="shared" si="916"/>
        <v>2531528.65</v>
      </c>
      <c r="K6584" s="38">
        <f t="shared" si="917"/>
        <v>2631724.6666666665</v>
      </c>
      <c r="L6584" s="38">
        <f t="shared" si="918"/>
        <v>2588089.35</v>
      </c>
      <c r="M6584" s="39">
        <f t="shared" si="919"/>
        <v>2629686.8553013182</v>
      </c>
      <c r="N6584" s="40">
        <f t="shared" si="920"/>
        <v>69408.332597663495</v>
      </c>
      <c r="O6584" s="53">
        <f t="shared" si="921"/>
        <v>2.6394143644038734E-2</v>
      </c>
      <c r="P6584" s="42">
        <f t="shared" si="922"/>
        <v>2531529</v>
      </c>
      <c r="Q6584" s="43" t="str">
        <f t="shared" si="923"/>
        <v>MENOR VALOR</v>
      </c>
    </row>
    <row r="6585" spans="2:17" x14ac:dyDescent="0.3">
      <c r="B6585" s="104">
        <v>6533</v>
      </c>
      <c r="C6585" s="105">
        <v>72154500</v>
      </c>
      <c r="D6585" s="106" t="s">
        <v>1050</v>
      </c>
      <c r="E6585" s="51" t="s">
        <v>51</v>
      </c>
      <c r="F6585" s="52" t="s">
        <v>51</v>
      </c>
      <c r="G6585" s="36">
        <v>3177020.35</v>
      </c>
      <c r="H6585" s="36">
        <v>3182268.25</v>
      </c>
      <c r="I6585" s="37">
        <v>3469445</v>
      </c>
      <c r="J6585" s="38">
        <f t="shared" si="916"/>
        <v>3177020.35</v>
      </c>
      <c r="K6585" s="38">
        <f t="shared" si="917"/>
        <v>3276244.5333333332</v>
      </c>
      <c r="L6585" s="38">
        <f t="shared" si="918"/>
        <v>3182268.25</v>
      </c>
      <c r="M6585" s="39">
        <f t="shared" si="919"/>
        <v>3273449.1318149199</v>
      </c>
      <c r="N6585" s="40">
        <f t="shared" si="920"/>
        <v>68185.445522887821</v>
      </c>
      <c r="O6585" s="53">
        <f t="shared" si="921"/>
        <v>2.0829847288655841E-2</v>
      </c>
      <c r="P6585" s="42">
        <f t="shared" si="922"/>
        <v>3177020</v>
      </c>
      <c r="Q6585" s="43" t="str">
        <f t="shared" si="923"/>
        <v>MENOR VALOR</v>
      </c>
    </row>
    <row r="6586" spans="2:17" x14ac:dyDescent="0.3">
      <c r="B6586" s="104">
        <v>6534</v>
      </c>
      <c r="C6586" s="105">
        <v>72154500</v>
      </c>
      <c r="D6586" s="106" t="s">
        <v>1051</v>
      </c>
      <c r="E6586" s="51" t="s">
        <v>51</v>
      </c>
      <c r="F6586" s="52" t="s">
        <v>51</v>
      </c>
      <c r="G6586" s="36">
        <v>1406437.2</v>
      </c>
      <c r="H6586" s="36">
        <v>1438799.25</v>
      </c>
      <c r="I6586" s="37">
        <v>1561250.25</v>
      </c>
      <c r="J6586" s="38">
        <f t="shared" si="916"/>
        <v>1406437.2</v>
      </c>
      <c r="K6586" s="38">
        <f t="shared" si="917"/>
        <v>1468828.9000000001</v>
      </c>
      <c r="L6586" s="38">
        <f t="shared" si="918"/>
        <v>1438799.25</v>
      </c>
      <c r="M6586" s="39">
        <f t="shared" si="919"/>
        <v>1467340.8993928793</v>
      </c>
      <c r="N6586" s="40">
        <f t="shared" si="920"/>
        <v>43065.418840052029</v>
      </c>
      <c r="O6586" s="53">
        <f t="shared" si="921"/>
        <v>2.9349293581246588E-2</v>
      </c>
      <c r="P6586" s="42">
        <f t="shared" si="922"/>
        <v>1406437</v>
      </c>
      <c r="Q6586" s="43" t="str">
        <f t="shared" si="923"/>
        <v>MENOR VALOR</v>
      </c>
    </row>
    <row r="6587" spans="2:17" x14ac:dyDescent="0.3">
      <c r="B6587" s="104">
        <v>6535</v>
      </c>
      <c r="C6587" s="105">
        <v>72154500</v>
      </c>
      <c r="D6587" s="106" t="s">
        <v>1052</v>
      </c>
      <c r="E6587" s="51" t="s">
        <v>51</v>
      </c>
      <c r="F6587" s="52" t="s">
        <v>51</v>
      </c>
      <c r="G6587" s="36">
        <v>1573203.8</v>
      </c>
      <c r="H6587" s="36">
        <v>1603233.45</v>
      </c>
      <c r="I6587" s="37">
        <v>1734722.5</v>
      </c>
      <c r="J6587" s="38">
        <f t="shared" si="916"/>
        <v>1573203.8</v>
      </c>
      <c r="K6587" s="38">
        <f t="shared" si="917"/>
        <v>1637053.25</v>
      </c>
      <c r="L6587" s="38">
        <f t="shared" si="918"/>
        <v>1603233.45</v>
      </c>
      <c r="M6587" s="39">
        <f t="shared" si="919"/>
        <v>1635575.4677987308</v>
      </c>
      <c r="N6587" s="40">
        <f t="shared" si="920"/>
        <v>44103.429254397153</v>
      </c>
      <c r="O6587" s="53">
        <f t="shared" si="921"/>
        <v>2.6965083619011822E-2</v>
      </c>
      <c r="P6587" s="42">
        <f t="shared" si="922"/>
        <v>1573204</v>
      </c>
      <c r="Q6587" s="43" t="str">
        <f t="shared" si="923"/>
        <v>MENOR VALOR</v>
      </c>
    </row>
    <row r="6588" spans="2:17" x14ac:dyDescent="0.3">
      <c r="B6588" s="104">
        <v>6536</v>
      </c>
      <c r="C6588" s="105">
        <v>72154500</v>
      </c>
      <c r="D6588" s="106" t="s">
        <v>1944</v>
      </c>
      <c r="E6588" s="51" t="s">
        <v>51</v>
      </c>
      <c r="F6588" s="52" t="s">
        <v>51</v>
      </c>
      <c r="G6588" s="36">
        <v>1870876.35</v>
      </c>
      <c r="H6588" s="36">
        <v>1938224.4</v>
      </c>
      <c r="I6588" s="37">
        <v>2081667</v>
      </c>
      <c r="J6588" s="38">
        <f t="shared" si="916"/>
        <v>1870876.35</v>
      </c>
      <c r="K6588" s="38">
        <f t="shared" si="917"/>
        <v>1963589.25</v>
      </c>
      <c r="L6588" s="38">
        <f t="shared" si="918"/>
        <v>1938224.4</v>
      </c>
      <c r="M6588" s="39">
        <f t="shared" si="919"/>
        <v>1961643.7235389932</v>
      </c>
      <c r="N6588" s="40">
        <f t="shared" si="920"/>
        <v>64182.225339914396</v>
      </c>
      <c r="O6588" s="53">
        <f t="shared" si="921"/>
        <v>3.2718594395991292E-2</v>
      </c>
      <c r="P6588" s="42">
        <f t="shared" si="922"/>
        <v>1870876</v>
      </c>
      <c r="Q6588" s="43" t="str">
        <f t="shared" si="923"/>
        <v>MENOR VALOR</v>
      </c>
    </row>
    <row r="6589" spans="2:17" x14ac:dyDescent="0.3">
      <c r="B6589" s="104">
        <v>6537</v>
      </c>
      <c r="C6589" s="105">
        <v>72154500</v>
      </c>
      <c r="D6589" s="106" t="s">
        <v>1053</v>
      </c>
      <c r="E6589" s="51" t="s">
        <v>51</v>
      </c>
      <c r="F6589" s="52" t="s">
        <v>51</v>
      </c>
      <c r="G6589" s="36">
        <v>780770.9</v>
      </c>
      <c r="H6589" s="36">
        <v>795931.5</v>
      </c>
      <c r="I6589" s="37">
        <v>867361.25</v>
      </c>
      <c r="J6589" s="38">
        <f t="shared" si="916"/>
        <v>780770.9</v>
      </c>
      <c r="K6589" s="38">
        <f t="shared" si="917"/>
        <v>814687.8833333333</v>
      </c>
      <c r="L6589" s="38">
        <f t="shared" si="918"/>
        <v>795931.5</v>
      </c>
      <c r="M6589" s="39">
        <f t="shared" si="919"/>
        <v>813828.90174270212</v>
      </c>
      <c r="N6589" s="40">
        <f t="shared" si="920"/>
        <v>23375.537204741358</v>
      </c>
      <c r="O6589" s="53">
        <f t="shared" si="921"/>
        <v>2.8722913569038746E-2</v>
      </c>
      <c r="P6589" s="42">
        <f t="shared" si="922"/>
        <v>780771</v>
      </c>
      <c r="Q6589" s="43" t="str">
        <f t="shared" si="923"/>
        <v>MENOR VALOR</v>
      </c>
    </row>
    <row r="6590" spans="2:17" x14ac:dyDescent="0.3">
      <c r="B6590" s="104">
        <v>6538</v>
      </c>
      <c r="C6590" s="105">
        <v>72154500</v>
      </c>
      <c r="D6590" s="106" t="s">
        <v>1057</v>
      </c>
      <c r="E6590" s="51" t="s">
        <v>51</v>
      </c>
      <c r="F6590" s="52" t="s">
        <v>51</v>
      </c>
      <c r="G6590" s="36">
        <v>9286159.0500000007</v>
      </c>
      <c r="H6590" s="36">
        <v>9560216.0500000007</v>
      </c>
      <c r="I6590" s="37">
        <v>10408335</v>
      </c>
      <c r="J6590" s="38">
        <f t="shared" si="916"/>
        <v>9286159.0500000007</v>
      </c>
      <c r="K6590" s="38">
        <f t="shared" si="917"/>
        <v>9751570.0333333332</v>
      </c>
      <c r="L6590" s="38">
        <f t="shared" si="918"/>
        <v>9560216.0500000007</v>
      </c>
      <c r="M6590" s="39">
        <f t="shared" si="919"/>
        <v>9740061.4208745528</v>
      </c>
      <c r="N6590" s="40">
        <f t="shared" si="920"/>
        <v>320957.44444204704</v>
      </c>
      <c r="O6590" s="53">
        <f t="shared" si="921"/>
        <v>3.2952301897622785E-2</v>
      </c>
      <c r="P6590" s="42">
        <f t="shared" si="922"/>
        <v>9286159</v>
      </c>
      <c r="Q6590" s="43" t="str">
        <f t="shared" si="923"/>
        <v>MENOR VALOR</v>
      </c>
    </row>
    <row r="6591" spans="2:17" x14ac:dyDescent="0.3">
      <c r="B6591" s="104">
        <v>6539</v>
      </c>
      <c r="C6591" s="105">
        <v>72154500</v>
      </c>
      <c r="D6591" s="106" t="s">
        <v>1058</v>
      </c>
      <c r="E6591" s="51" t="s">
        <v>51</v>
      </c>
      <c r="F6591" s="52" t="s">
        <v>51</v>
      </c>
      <c r="G6591" s="36">
        <v>4111438.1</v>
      </c>
      <c r="H6591" s="36">
        <v>4170039.65</v>
      </c>
      <c r="I6591" s="37">
        <v>4510278.5</v>
      </c>
      <c r="J6591" s="38">
        <f t="shared" si="916"/>
        <v>4111438.1</v>
      </c>
      <c r="K6591" s="38">
        <f t="shared" si="917"/>
        <v>4263918.75</v>
      </c>
      <c r="L6591" s="38">
        <f t="shared" si="918"/>
        <v>4170039.65</v>
      </c>
      <c r="M6591" s="39">
        <f t="shared" si="919"/>
        <v>4260354.7827004874</v>
      </c>
      <c r="N6591" s="40">
        <f t="shared" si="920"/>
        <v>105299.99616932</v>
      </c>
      <c r="O6591" s="53">
        <f t="shared" si="921"/>
        <v>2.4716250533147872E-2</v>
      </c>
      <c r="P6591" s="42">
        <f t="shared" si="922"/>
        <v>4111438</v>
      </c>
      <c r="Q6591" s="43" t="str">
        <f t="shared" si="923"/>
        <v>MENOR VALOR</v>
      </c>
    </row>
    <row r="6592" spans="2:17" x14ac:dyDescent="0.3">
      <c r="B6592" s="104">
        <v>6540</v>
      </c>
      <c r="C6592" s="105">
        <v>72154500</v>
      </c>
      <c r="D6592" s="106" t="s">
        <v>1059</v>
      </c>
      <c r="E6592" s="51" t="s">
        <v>51</v>
      </c>
      <c r="F6592" s="52" t="s">
        <v>51</v>
      </c>
      <c r="G6592" s="36">
        <v>3097427.2</v>
      </c>
      <c r="H6592" s="36">
        <v>3212881</v>
      </c>
      <c r="I6592" s="37">
        <v>3469445</v>
      </c>
      <c r="J6592" s="38">
        <f t="shared" si="916"/>
        <v>3097427.2</v>
      </c>
      <c r="K6592" s="38">
        <f t="shared" si="917"/>
        <v>3259917.7333333329</v>
      </c>
      <c r="L6592" s="38">
        <f t="shared" si="918"/>
        <v>3212881</v>
      </c>
      <c r="M6592" s="39">
        <f t="shared" si="919"/>
        <v>3256256.3313238397</v>
      </c>
      <c r="N6592" s="40">
        <f t="shared" si="920"/>
        <v>112309.15580905562</v>
      </c>
      <c r="O6592" s="53">
        <f t="shared" si="921"/>
        <v>3.4490268695583935E-2</v>
      </c>
      <c r="P6592" s="42">
        <f t="shared" si="922"/>
        <v>3097427</v>
      </c>
      <c r="Q6592" s="43" t="str">
        <f t="shared" si="923"/>
        <v>MENOR VALOR</v>
      </c>
    </row>
    <row r="6593" spans="2:17" x14ac:dyDescent="0.3">
      <c r="B6593" s="104">
        <v>6541</v>
      </c>
      <c r="C6593" s="105">
        <v>72154500</v>
      </c>
      <c r="D6593" s="106" t="s">
        <v>1060</v>
      </c>
      <c r="E6593" s="51" t="s">
        <v>51</v>
      </c>
      <c r="F6593" s="52" t="s">
        <v>51</v>
      </c>
      <c r="G6593" s="36">
        <v>2514618.75</v>
      </c>
      <c r="H6593" s="36">
        <v>2520449.75</v>
      </c>
      <c r="I6593" s="37">
        <v>2775556</v>
      </c>
      <c r="J6593" s="38">
        <f t="shared" si="916"/>
        <v>2514618.75</v>
      </c>
      <c r="K6593" s="38">
        <f t="shared" si="917"/>
        <v>2603541.5</v>
      </c>
      <c r="L6593" s="38">
        <f t="shared" si="918"/>
        <v>2520449.75</v>
      </c>
      <c r="M6593" s="39">
        <f t="shared" si="919"/>
        <v>2600758.7142673759</v>
      </c>
      <c r="N6593" s="40">
        <f t="shared" si="920"/>
        <v>60910.152864628377</v>
      </c>
      <c r="O6593" s="53">
        <f t="shared" si="921"/>
        <v>2.3420147563280026E-2</v>
      </c>
      <c r="P6593" s="42">
        <f t="shared" si="922"/>
        <v>2514619</v>
      </c>
      <c r="Q6593" s="43" t="str">
        <f t="shared" si="923"/>
        <v>MENOR VALOR</v>
      </c>
    </row>
    <row r="6594" spans="2:17" x14ac:dyDescent="0.3">
      <c r="B6594" s="104">
        <v>6542</v>
      </c>
      <c r="C6594" s="105">
        <v>72154500</v>
      </c>
      <c r="D6594" s="106" t="s">
        <v>1061</v>
      </c>
      <c r="E6594" s="51" t="s">
        <v>51</v>
      </c>
      <c r="F6594" s="52" t="s">
        <v>51</v>
      </c>
      <c r="G6594" s="36">
        <v>809051.25</v>
      </c>
      <c r="H6594" s="36">
        <v>823045.65</v>
      </c>
      <c r="I6594" s="37">
        <v>902055.7</v>
      </c>
      <c r="J6594" s="38">
        <f t="shared" si="916"/>
        <v>809051.25</v>
      </c>
      <c r="K6594" s="38">
        <f t="shared" si="917"/>
        <v>844717.53333333321</v>
      </c>
      <c r="L6594" s="38">
        <f t="shared" si="918"/>
        <v>823045.65</v>
      </c>
      <c r="M6594" s="39">
        <f t="shared" si="919"/>
        <v>843744.78987808956</v>
      </c>
      <c r="N6594" s="40">
        <f t="shared" si="920"/>
        <v>24532.037311163036</v>
      </c>
      <c r="O6594" s="53">
        <f t="shared" si="921"/>
        <v>2.9075186721695317E-2</v>
      </c>
      <c r="P6594" s="42">
        <f t="shared" si="922"/>
        <v>809051</v>
      </c>
      <c r="Q6594" s="43" t="str">
        <f t="shared" si="923"/>
        <v>MENOR VALOR</v>
      </c>
    </row>
    <row r="6595" spans="2:17" x14ac:dyDescent="0.3">
      <c r="B6595" s="104">
        <v>6543</v>
      </c>
      <c r="C6595" s="105">
        <v>72154500</v>
      </c>
      <c r="D6595" s="106" t="s">
        <v>1945</v>
      </c>
      <c r="E6595" s="51" t="s">
        <v>51</v>
      </c>
      <c r="F6595" s="52" t="s">
        <v>51</v>
      </c>
      <c r="G6595" s="36">
        <v>2165050.2999999998</v>
      </c>
      <c r="H6595" s="36">
        <v>2240561.75</v>
      </c>
      <c r="I6595" s="37">
        <v>2428611.5</v>
      </c>
      <c r="J6595" s="38">
        <f t="shared" si="916"/>
        <v>2165050.2999999998</v>
      </c>
      <c r="K6595" s="38">
        <f t="shared" si="917"/>
        <v>2278074.5166666666</v>
      </c>
      <c r="L6595" s="38">
        <f t="shared" si="918"/>
        <v>2240561.75</v>
      </c>
      <c r="M6595" s="39">
        <f t="shared" si="919"/>
        <v>2275416.930261516</v>
      </c>
      <c r="N6595" s="40">
        <f t="shared" si="920"/>
        <v>78040.992674626526</v>
      </c>
      <c r="O6595" s="53">
        <f t="shared" si="921"/>
        <v>3.4297447486099697E-2</v>
      </c>
      <c r="P6595" s="42">
        <f t="shared" si="922"/>
        <v>2165050</v>
      </c>
      <c r="Q6595" s="43" t="str">
        <f t="shared" si="923"/>
        <v>MENOR VALOR</v>
      </c>
    </row>
    <row r="6596" spans="2:17" x14ac:dyDescent="0.3">
      <c r="B6596" s="104">
        <v>6544</v>
      </c>
      <c r="C6596" s="105">
        <v>72154500</v>
      </c>
      <c r="D6596" s="106" t="s">
        <v>1946</v>
      </c>
      <c r="E6596" s="51" t="s">
        <v>51</v>
      </c>
      <c r="F6596" s="52" t="s">
        <v>51</v>
      </c>
      <c r="G6596" s="36">
        <v>2700336.1</v>
      </c>
      <c r="H6596" s="36">
        <v>2731823.5</v>
      </c>
      <c r="I6596" s="37">
        <v>2949028.25</v>
      </c>
      <c r="J6596" s="38">
        <f t="shared" si="916"/>
        <v>2700336.1</v>
      </c>
      <c r="K6596" s="38">
        <f t="shared" si="917"/>
        <v>2793729.2833333332</v>
      </c>
      <c r="L6596" s="38">
        <f t="shared" si="918"/>
        <v>2731823.5</v>
      </c>
      <c r="M6596" s="39">
        <f t="shared" si="919"/>
        <v>2791578.1944361166</v>
      </c>
      <c r="N6596" s="40">
        <f t="shared" si="920"/>
        <v>64517.903705441349</v>
      </c>
      <c r="O6596" s="53">
        <f t="shared" si="921"/>
        <v>2.3111623322617909E-2</v>
      </c>
      <c r="P6596" s="42">
        <f t="shared" si="922"/>
        <v>2700336</v>
      </c>
      <c r="Q6596" s="43" t="str">
        <f t="shared" si="923"/>
        <v>MENOR VALOR</v>
      </c>
    </row>
    <row r="6597" spans="2:17" x14ac:dyDescent="0.3">
      <c r="B6597" s="104">
        <v>6545</v>
      </c>
      <c r="C6597" s="105">
        <v>72154500</v>
      </c>
      <c r="D6597" s="106" t="s">
        <v>1947</v>
      </c>
      <c r="E6597" s="51" t="s">
        <v>51</v>
      </c>
      <c r="F6597" s="52" t="s">
        <v>51</v>
      </c>
      <c r="G6597" s="36">
        <v>940248.75</v>
      </c>
      <c r="H6597" s="36">
        <v>949578.35</v>
      </c>
      <c r="I6597" s="37">
        <v>1040833.5</v>
      </c>
      <c r="J6597" s="38">
        <f t="shared" si="916"/>
        <v>940248.75</v>
      </c>
      <c r="K6597" s="38">
        <f t="shared" si="917"/>
        <v>976886.8666666667</v>
      </c>
      <c r="L6597" s="38">
        <f t="shared" si="918"/>
        <v>949578.35</v>
      </c>
      <c r="M6597" s="39">
        <f t="shared" si="919"/>
        <v>975854.21799265803</v>
      </c>
      <c r="N6597" s="40">
        <f t="shared" si="920"/>
        <v>25176.867864929063</v>
      </c>
      <c r="O6597" s="53">
        <f t="shared" si="921"/>
        <v>2.579982481063425E-2</v>
      </c>
      <c r="P6597" s="42">
        <f t="shared" si="922"/>
        <v>940249</v>
      </c>
      <c r="Q6597" s="43" t="str">
        <f t="shared" si="923"/>
        <v>MENOR VALOR</v>
      </c>
    </row>
    <row r="6598" spans="2:17" x14ac:dyDescent="0.3">
      <c r="B6598" s="104">
        <v>6546</v>
      </c>
      <c r="C6598" s="105">
        <v>72154500</v>
      </c>
      <c r="D6598" s="106" t="s">
        <v>1063</v>
      </c>
      <c r="E6598" s="51" t="s">
        <v>51</v>
      </c>
      <c r="F6598" s="52" t="s">
        <v>51</v>
      </c>
      <c r="G6598" s="36">
        <v>1111971.7</v>
      </c>
      <c r="H6598" s="36">
        <v>1132088.6499999999</v>
      </c>
      <c r="I6598" s="37">
        <v>1214305.75</v>
      </c>
      <c r="J6598" s="38">
        <f t="shared" si="916"/>
        <v>1111971.7</v>
      </c>
      <c r="K6598" s="38">
        <f t="shared" si="917"/>
        <v>1152788.7</v>
      </c>
      <c r="L6598" s="38">
        <f t="shared" si="918"/>
        <v>1132088.6499999999</v>
      </c>
      <c r="M6598" s="39">
        <f t="shared" si="919"/>
        <v>1151951.180343356</v>
      </c>
      <c r="N6598" s="40">
        <f t="shared" si="920"/>
        <v>28269.761659101332</v>
      </c>
      <c r="O6598" s="53">
        <f t="shared" si="921"/>
        <v>2.45407636551708E-2</v>
      </c>
      <c r="P6598" s="42">
        <f t="shared" si="922"/>
        <v>1111972</v>
      </c>
      <c r="Q6598" s="43" t="str">
        <f t="shared" si="923"/>
        <v>MENOR VALOR</v>
      </c>
    </row>
    <row r="6599" spans="2:17" x14ac:dyDescent="0.3">
      <c r="B6599" s="104">
        <v>6547</v>
      </c>
      <c r="C6599" s="105">
        <v>72154500</v>
      </c>
      <c r="D6599" s="106" t="s">
        <v>1064</v>
      </c>
      <c r="E6599" s="51" t="s">
        <v>51</v>
      </c>
      <c r="F6599" s="52" t="s">
        <v>51</v>
      </c>
      <c r="G6599" s="36">
        <v>789808.95</v>
      </c>
      <c r="H6599" s="36">
        <v>809051.25</v>
      </c>
      <c r="I6599" s="37">
        <v>867361.25</v>
      </c>
      <c r="J6599" s="38">
        <f t="shared" si="916"/>
        <v>789808.95</v>
      </c>
      <c r="K6599" s="38">
        <f t="shared" si="917"/>
        <v>822073.81666666677</v>
      </c>
      <c r="L6599" s="38">
        <f t="shared" si="918"/>
        <v>809051.25</v>
      </c>
      <c r="M6599" s="39">
        <f t="shared" si="919"/>
        <v>821421.43819989497</v>
      </c>
      <c r="N6599" s="40">
        <f t="shared" si="920"/>
        <v>22353.404776325482</v>
      </c>
      <c r="O6599" s="53">
        <f t="shared" si="921"/>
        <v>2.7213076913736121E-2</v>
      </c>
      <c r="P6599" s="42">
        <f t="shared" si="922"/>
        <v>789809</v>
      </c>
      <c r="Q6599" s="43" t="str">
        <f t="shared" si="923"/>
        <v>MENOR VALOR</v>
      </c>
    </row>
    <row r="6600" spans="2:17" x14ac:dyDescent="0.3">
      <c r="B6600" s="104">
        <v>6548</v>
      </c>
      <c r="C6600" s="105">
        <v>72154500</v>
      </c>
      <c r="D6600" s="106" t="s">
        <v>1065</v>
      </c>
      <c r="E6600" s="51" t="s">
        <v>51</v>
      </c>
      <c r="F6600" s="52" t="s">
        <v>51</v>
      </c>
      <c r="G6600" s="36">
        <v>934126.2</v>
      </c>
      <c r="H6600" s="36">
        <v>952493.85</v>
      </c>
      <c r="I6600" s="37">
        <v>1040833.5</v>
      </c>
      <c r="J6600" s="38">
        <f t="shared" si="916"/>
        <v>934126.2</v>
      </c>
      <c r="K6600" s="38">
        <f t="shared" si="917"/>
        <v>975817.85</v>
      </c>
      <c r="L6600" s="38">
        <f t="shared" si="918"/>
        <v>952493.85</v>
      </c>
      <c r="M6600" s="39">
        <f t="shared" si="919"/>
        <v>974727.00495470094</v>
      </c>
      <c r="N6600" s="40">
        <f t="shared" si="920"/>
        <v>28709.104505101444</v>
      </c>
      <c r="O6600" s="53">
        <f t="shared" si="921"/>
        <v>2.9453482215192818E-2</v>
      </c>
      <c r="P6600" s="42">
        <f t="shared" si="922"/>
        <v>934126</v>
      </c>
      <c r="Q6600" s="43" t="str">
        <f t="shared" si="923"/>
        <v>MENOR VALOR</v>
      </c>
    </row>
    <row r="6601" spans="2:17" x14ac:dyDescent="0.3">
      <c r="B6601" s="104">
        <v>6549</v>
      </c>
      <c r="C6601" s="105">
        <v>72154500</v>
      </c>
      <c r="D6601" s="106" t="s">
        <v>1066</v>
      </c>
      <c r="E6601" s="51" t="s">
        <v>51</v>
      </c>
      <c r="F6601" s="52" t="s">
        <v>51</v>
      </c>
      <c r="G6601" s="36">
        <v>1179611.3</v>
      </c>
      <c r="H6601" s="36">
        <v>1222760.7</v>
      </c>
      <c r="I6601" s="37">
        <v>1318389.1000000001</v>
      </c>
      <c r="J6601" s="38">
        <f t="shared" ref="J6601:J6664" si="924">MIN(F6601:I6601)</f>
        <v>1179611.3</v>
      </c>
      <c r="K6601" s="38">
        <f t="shared" ref="K6601:K6664" si="925">AVERAGE(F6601:I6601)</f>
        <v>1240253.7</v>
      </c>
      <c r="L6601" s="38">
        <f t="shared" ref="L6601:L6664" si="926">MEDIAN(F6601:I6601)</f>
        <v>1222760.7</v>
      </c>
      <c r="M6601" s="39">
        <f t="shared" ref="M6601:M6664" si="927">GEOMEAN(F6601:I6601)</f>
        <v>1238914.4926215322</v>
      </c>
      <c r="N6601" s="40">
        <f t="shared" ref="N6601:N6664" si="928">STDEVA(J6601,M6601)</f>
        <v>41933.6896486974</v>
      </c>
      <c r="O6601" s="53">
        <f t="shared" ref="O6601:O6664" si="929">N6601/M6601</f>
        <v>3.3847121733127913E-2</v>
      </c>
      <c r="P6601" s="42">
        <f t="shared" ref="P6601:P6664" si="930">ROUND(IF(O6601&lt;=P6596,J6601,M6601),0)</f>
        <v>1179611</v>
      </c>
      <c r="Q6601" s="43" t="str">
        <f t="shared" ref="Q6601:Q6664" si="931">IF(O6601&lt;=35%,"MENOR VALOR","MEDIA GEO")</f>
        <v>MENOR VALOR</v>
      </c>
    </row>
    <row r="6602" spans="2:17" x14ac:dyDescent="0.3">
      <c r="B6602" s="104">
        <v>6550</v>
      </c>
      <c r="C6602" s="105">
        <v>72154500</v>
      </c>
      <c r="D6602" s="106" t="s">
        <v>1067</v>
      </c>
      <c r="E6602" s="51" t="s">
        <v>51</v>
      </c>
      <c r="F6602" s="52" t="s">
        <v>51</v>
      </c>
      <c r="G6602" s="36">
        <v>773190.6</v>
      </c>
      <c r="H6602" s="36">
        <v>788059.65</v>
      </c>
      <c r="I6602" s="37">
        <v>867361.25</v>
      </c>
      <c r="J6602" s="38">
        <f t="shared" si="924"/>
        <v>773190.6</v>
      </c>
      <c r="K6602" s="38">
        <f t="shared" si="925"/>
        <v>809537.16666666663</v>
      </c>
      <c r="L6602" s="38">
        <f t="shared" si="926"/>
        <v>788059.65</v>
      </c>
      <c r="M6602" s="39">
        <f t="shared" si="927"/>
        <v>808503.47509368719</v>
      </c>
      <c r="N6602" s="40">
        <f t="shared" si="928"/>
        <v>24969.973441939765</v>
      </c>
      <c r="O6602" s="53">
        <f t="shared" si="929"/>
        <v>3.0884188146558446E-2</v>
      </c>
      <c r="P6602" s="42">
        <f t="shared" si="930"/>
        <v>773191</v>
      </c>
      <c r="Q6602" s="43" t="str">
        <f t="shared" si="931"/>
        <v>MENOR VALOR</v>
      </c>
    </row>
    <row r="6603" spans="2:17" x14ac:dyDescent="0.3">
      <c r="B6603" s="104">
        <v>6551</v>
      </c>
      <c r="C6603" s="105">
        <v>72154500</v>
      </c>
      <c r="D6603" s="106" t="s">
        <v>1075</v>
      </c>
      <c r="E6603" s="51" t="s">
        <v>51</v>
      </c>
      <c r="F6603" s="52" t="s">
        <v>51</v>
      </c>
      <c r="G6603" s="36">
        <v>6188440.2999999998</v>
      </c>
      <c r="H6603" s="36">
        <v>6311765.9500000002</v>
      </c>
      <c r="I6603" s="37">
        <v>6938890</v>
      </c>
      <c r="J6603" s="38">
        <f t="shared" si="924"/>
        <v>6188440.2999999998</v>
      </c>
      <c r="K6603" s="38">
        <f t="shared" si="925"/>
        <v>6479698.75</v>
      </c>
      <c r="L6603" s="38">
        <f t="shared" si="926"/>
        <v>6311765.9500000002</v>
      </c>
      <c r="M6603" s="39">
        <f t="shared" si="927"/>
        <v>6471535.9026427865</v>
      </c>
      <c r="N6603" s="40">
        <f t="shared" si="928"/>
        <v>200178.8203528068</v>
      </c>
      <c r="O6603" s="53">
        <f t="shared" si="929"/>
        <v>3.0932196524021384E-2</v>
      </c>
      <c r="P6603" s="42">
        <f t="shared" si="930"/>
        <v>6188440</v>
      </c>
      <c r="Q6603" s="43" t="str">
        <f t="shared" si="931"/>
        <v>MENOR VALOR</v>
      </c>
    </row>
    <row r="6604" spans="2:17" x14ac:dyDescent="0.3">
      <c r="B6604" s="104">
        <v>6552</v>
      </c>
      <c r="C6604" s="105">
        <v>72154500</v>
      </c>
      <c r="D6604" s="106" t="s">
        <v>1076</v>
      </c>
      <c r="E6604" s="51" t="s">
        <v>51</v>
      </c>
      <c r="F6604" s="52" t="s">
        <v>51</v>
      </c>
      <c r="G6604" s="107">
        <v>1560958.7</v>
      </c>
      <c r="H6604" s="108">
        <v>1611688.4</v>
      </c>
      <c r="I6604" s="107">
        <v>1734722.5</v>
      </c>
      <c r="J6604" s="38">
        <f t="shared" si="924"/>
        <v>1560958.7</v>
      </c>
      <c r="K6604" s="38">
        <f t="shared" si="925"/>
        <v>1635789.8666666665</v>
      </c>
      <c r="L6604" s="38">
        <f t="shared" si="926"/>
        <v>1611688.4</v>
      </c>
      <c r="M6604" s="39">
        <f t="shared" si="927"/>
        <v>1634183.5509194345</v>
      </c>
      <c r="N6604" s="40">
        <f t="shared" si="928"/>
        <v>51777.788636506186</v>
      </c>
      <c r="O6604" s="53">
        <f t="shared" si="929"/>
        <v>3.1684193986272008E-2</v>
      </c>
      <c r="P6604" s="42">
        <f t="shared" si="930"/>
        <v>1560959</v>
      </c>
      <c r="Q6604" s="43" t="str">
        <f t="shared" si="931"/>
        <v>MENOR VALOR</v>
      </c>
    </row>
    <row r="6605" spans="2:17" x14ac:dyDescent="0.3">
      <c r="B6605" s="104">
        <v>6553</v>
      </c>
      <c r="C6605" s="105">
        <v>72154500</v>
      </c>
      <c r="D6605" s="106" t="s">
        <v>1077</v>
      </c>
      <c r="E6605" s="51" t="s">
        <v>51</v>
      </c>
      <c r="F6605" s="52" t="s">
        <v>51</v>
      </c>
      <c r="G6605" s="36">
        <v>948120.6</v>
      </c>
      <c r="H6605" s="36">
        <v>967362.9</v>
      </c>
      <c r="I6605" s="37">
        <v>1040833.5</v>
      </c>
      <c r="J6605" s="38">
        <f t="shared" si="924"/>
        <v>948120.6</v>
      </c>
      <c r="K6605" s="38">
        <f t="shared" si="925"/>
        <v>985439</v>
      </c>
      <c r="L6605" s="38">
        <f t="shared" si="926"/>
        <v>967362.9</v>
      </c>
      <c r="M6605" s="39">
        <f t="shared" si="927"/>
        <v>984641.39682732092</v>
      </c>
      <c r="N6605" s="40">
        <f t="shared" si="928"/>
        <v>25824.103090934786</v>
      </c>
      <c r="O6605" s="53">
        <f t="shared" si="929"/>
        <v>2.6226911822054569E-2</v>
      </c>
      <c r="P6605" s="42">
        <f t="shared" si="930"/>
        <v>948121</v>
      </c>
      <c r="Q6605" s="43" t="str">
        <f t="shared" si="931"/>
        <v>MENOR VALOR</v>
      </c>
    </row>
    <row r="6606" spans="2:17" x14ac:dyDescent="0.3">
      <c r="B6606" s="104">
        <v>6554</v>
      </c>
      <c r="C6606" s="105">
        <v>72154500</v>
      </c>
      <c r="D6606" s="106" t="s">
        <v>1078</v>
      </c>
      <c r="E6606" s="51" t="s">
        <v>51</v>
      </c>
      <c r="F6606" s="52" t="s">
        <v>51</v>
      </c>
      <c r="G6606" s="36">
        <v>793890.65</v>
      </c>
      <c r="H6606" s="36">
        <v>806427.3</v>
      </c>
      <c r="I6606" s="37">
        <v>867361.25</v>
      </c>
      <c r="J6606" s="38">
        <f t="shared" si="924"/>
        <v>793890.65</v>
      </c>
      <c r="K6606" s="38">
        <f t="shared" si="925"/>
        <v>822559.7333333334</v>
      </c>
      <c r="L6606" s="38">
        <f t="shared" si="926"/>
        <v>806427.3</v>
      </c>
      <c r="M6606" s="39">
        <f t="shared" si="927"/>
        <v>821943.51787297847</v>
      </c>
      <c r="N6606" s="40">
        <f t="shared" si="928"/>
        <v>19836.373104713297</v>
      </c>
      <c r="O6606" s="53">
        <f t="shared" si="929"/>
        <v>2.4133499046316186E-2</v>
      </c>
      <c r="P6606" s="42">
        <f t="shared" si="930"/>
        <v>793891</v>
      </c>
      <c r="Q6606" s="43" t="str">
        <f t="shared" si="931"/>
        <v>MENOR VALOR</v>
      </c>
    </row>
    <row r="6607" spans="2:17" x14ac:dyDescent="0.3">
      <c r="B6607" s="104">
        <v>6555</v>
      </c>
      <c r="C6607" s="105">
        <v>72154500</v>
      </c>
      <c r="D6607" s="106" t="s">
        <v>1079</v>
      </c>
      <c r="E6607" s="51" t="s">
        <v>51</v>
      </c>
      <c r="F6607" s="52" t="s">
        <v>51</v>
      </c>
      <c r="G6607" s="36">
        <v>2320154.9</v>
      </c>
      <c r="H6607" s="36">
        <v>2404995.9500000002</v>
      </c>
      <c r="I6607" s="37">
        <v>2602083.75</v>
      </c>
      <c r="J6607" s="38">
        <f t="shared" si="924"/>
        <v>2320154.9</v>
      </c>
      <c r="K6607" s="38">
        <f t="shared" si="925"/>
        <v>2442411.5333333332</v>
      </c>
      <c r="L6607" s="38">
        <f t="shared" si="926"/>
        <v>2404995.9500000002</v>
      </c>
      <c r="M6607" s="39">
        <f t="shared" si="927"/>
        <v>2439593.8703391845</v>
      </c>
      <c r="N6607" s="40">
        <f t="shared" si="928"/>
        <v>84456.105864776371</v>
      </c>
      <c r="O6607" s="53">
        <f t="shared" si="929"/>
        <v>3.4618920342275726E-2</v>
      </c>
      <c r="P6607" s="42">
        <f t="shared" si="930"/>
        <v>2320155</v>
      </c>
      <c r="Q6607" s="43" t="str">
        <f t="shared" si="931"/>
        <v>MENOR VALOR</v>
      </c>
    </row>
    <row r="6608" spans="2:17" x14ac:dyDescent="0.3">
      <c r="B6608" s="104">
        <v>6556</v>
      </c>
      <c r="C6608" s="105">
        <v>72154500</v>
      </c>
      <c r="D6608" s="106" t="s">
        <v>1080</v>
      </c>
      <c r="E6608" s="51" t="s">
        <v>51</v>
      </c>
      <c r="F6608" s="52" t="s">
        <v>51</v>
      </c>
      <c r="G6608" s="36">
        <v>2353100.0499999998</v>
      </c>
      <c r="H6608" s="36">
        <v>2405287.5</v>
      </c>
      <c r="I6608" s="37">
        <v>2602083.75</v>
      </c>
      <c r="J6608" s="38">
        <f t="shared" si="924"/>
        <v>2353100.0499999998</v>
      </c>
      <c r="K6608" s="38">
        <f t="shared" si="925"/>
        <v>2453490.4333333331</v>
      </c>
      <c r="L6608" s="38">
        <f t="shared" si="926"/>
        <v>2405287.5</v>
      </c>
      <c r="M6608" s="39">
        <f t="shared" si="927"/>
        <v>2451185.7281094715</v>
      </c>
      <c r="N6608" s="40">
        <f t="shared" si="928"/>
        <v>69357.048128488328</v>
      </c>
      <c r="O6608" s="53">
        <f t="shared" si="929"/>
        <v>2.8295305138701755E-2</v>
      </c>
      <c r="P6608" s="42">
        <f t="shared" si="930"/>
        <v>2353100</v>
      </c>
      <c r="Q6608" s="43" t="str">
        <f t="shared" si="931"/>
        <v>MENOR VALOR</v>
      </c>
    </row>
    <row r="6609" spans="2:17" x14ac:dyDescent="0.3">
      <c r="B6609" s="104">
        <v>6557</v>
      </c>
      <c r="C6609" s="105">
        <v>72154500</v>
      </c>
      <c r="D6609" s="106" t="s">
        <v>1081</v>
      </c>
      <c r="E6609" s="51" t="s">
        <v>51</v>
      </c>
      <c r="F6609" s="52" t="s">
        <v>51</v>
      </c>
      <c r="G6609" s="36">
        <v>944330.45</v>
      </c>
      <c r="H6609" s="36">
        <v>968237.55</v>
      </c>
      <c r="I6609" s="37">
        <v>1040833.5</v>
      </c>
      <c r="J6609" s="38">
        <f t="shared" si="924"/>
        <v>944330.45</v>
      </c>
      <c r="K6609" s="38">
        <f t="shared" si="925"/>
        <v>984467.16666666663</v>
      </c>
      <c r="L6609" s="38">
        <f t="shared" si="926"/>
        <v>968237.55</v>
      </c>
      <c r="M6609" s="39">
        <f t="shared" si="927"/>
        <v>983623.86909892224</v>
      </c>
      <c r="N6609" s="40">
        <f t="shared" si="928"/>
        <v>27784.643100852947</v>
      </c>
      <c r="O6609" s="53">
        <f t="shared" si="929"/>
        <v>2.8247223327658662E-2</v>
      </c>
      <c r="P6609" s="42">
        <f t="shared" si="930"/>
        <v>944330</v>
      </c>
      <c r="Q6609" s="43" t="str">
        <f t="shared" si="931"/>
        <v>MENOR VALOR</v>
      </c>
    </row>
    <row r="6610" spans="2:17" x14ac:dyDescent="0.3">
      <c r="B6610" s="104">
        <v>6558</v>
      </c>
      <c r="C6610" s="105">
        <v>72154500</v>
      </c>
      <c r="D6610" s="106" t="s">
        <v>1082</v>
      </c>
      <c r="E6610" s="51" t="s">
        <v>51</v>
      </c>
      <c r="F6610" s="52" t="s">
        <v>51</v>
      </c>
      <c r="G6610" s="36">
        <v>929461.4</v>
      </c>
      <c r="H6610" s="36">
        <v>959199.5</v>
      </c>
      <c r="I6610" s="37">
        <v>1040833.5</v>
      </c>
      <c r="J6610" s="38">
        <f t="shared" si="924"/>
        <v>929461.4</v>
      </c>
      <c r="K6610" s="38">
        <f t="shared" si="925"/>
        <v>976498.1333333333</v>
      </c>
      <c r="L6610" s="38">
        <f t="shared" si="926"/>
        <v>959199.5</v>
      </c>
      <c r="M6610" s="39">
        <f t="shared" si="927"/>
        <v>975380.01902947982</v>
      </c>
      <c r="N6610" s="40">
        <f t="shared" si="928"/>
        <v>32469.366898466811</v>
      </c>
      <c r="O6610" s="53">
        <f t="shared" si="929"/>
        <v>3.3288939966982713E-2</v>
      </c>
      <c r="P6610" s="42">
        <f t="shared" si="930"/>
        <v>929461</v>
      </c>
      <c r="Q6610" s="43" t="str">
        <f t="shared" si="931"/>
        <v>MENOR VALOR</v>
      </c>
    </row>
    <row r="6611" spans="2:17" x14ac:dyDescent="0.3">
      <c r="B6611" s="104">
        <v>6559</v>
      </c>
      <c r="C6611" s="105">
        <v>72154500</v>
      </c>
      <c r="D6611" s="106" t="s">
        <v>1954</v>
      </c>
      <c r="E6611" s="51" t="s">
        <v>51</v>
      </c>
      <c r="F6611" s="52" t="s">
        <v>51</v>
      </c>
      <c r="G6611" s="36">
        <v>1407603.4</v>
      </c>
      <c r="H6611" s="36">
        <v>1423930.2</v>
      </c>
      <c r="I6611" s="37">
        <v>1561250.25</v>
      </c>
      <c r="J6611" s="38">
        <f t="shared" si="924"/>
        <v>1407603.4</v>
      </c>
      <c r="K6611" s="38">
        <f t="shared" si="925"/>
        <v>1464261.2833333332</v>
      </c>
      <c r="L6611" s="38">
        <f t="shared" si="926"/>
        <v>1423930.2</v>
      </c>
      <c r="M6611" s="39">
        <f t="shared" si="927"/>
        <v>1462672.7700007283</v>
      </c>
      <c r="N6611" s="40">
        <f t="shared" si="928"/>
        <v>38939.924963186088</v>
      </c>
      <c r="O6611" s="53">
        <f t="shared" si="929"/>
        <v>2.6622444720268292E-2</v>
      </c>
      <c r="P6611" s="42">
        <f t="shared" si="930"/>
        <v>1407603</v>
      </c>
      <c r="Q6611" s="43" t="str">
        <f t="shared" si="931"/>
        <v>MENOR VALOR</v>
      </c>
    </row>
    <row r="6612" spans="2:17" x14ac:dyDescent="0.3">
      <c r="B6612" s="104">
        <v>6560</v>
      </c>
      <c r="C6612" s="105">
        <v>72154500</v>
      </c>
      <c r="D6612" s="106" t="s">
        <v>1955</v>
      </c>
      <c r="E6612" s="51" t="s">
        <v>51</v>
      </c>
      <c r="F6612" s="52" t="s">
        <v>51</v>
      </c>
      <c r="G6612" s="36">
        <v>1423347.1</v>
      </c>
      <c r="H6612" s="36">
        <v>1418099.2</v>
      </c>
      <c r="I6612" s="37">
        <v>1561250.25</v>
      </c>
      <c r="J6612" s="38">
        <f t="shared" si="924"/>
        <v>1418099.2</v>
      </c>
      <c r="K6612" s="38">
        <f t="shared" si="925"/>
        <v>1467565.5166666666</v>
      </c>
      <c r="L6612" s="38">
        <f t="shared" si="926"/>
        <v>1423347.1</v>
      </c>
      <c r="M6612" s="39">
        <f t="shared" si="927"/>
        <v>1466099.0688832081</v>
      </c>
      <c r="N6612" s="40">
        <f t="shared" si="928"/>
        <v>33941.032783381626</v>
      </c>
      <c r="O6612" s="53">
        <f t="shared" si="929"/>
        <v>2.3150572497966319E-2</v>
      </c>
      <c r="P6612" s="42">
        <f t="shared" si="930"/>
        <v>1418099</v>
      </c>
      <c r="Q6612" s="43" t="str">
        <f t="shared" si="931"/>
        <v>MENOR VALOR</v>
      </c>
    </row>
    <row r="6613" spans="2:17" x14ac:dyDescent="0.3">
      <c r="B6613" s="104">
        <v>6561</v>
      </c>
      <c r="C6613" s="105">
        <v>72154500</v>
      </c>
      <c r="D6613" s="106" t="s">
        <v>1084</v>
      </c>
      <c r="E6613" s="51" t="s">
        <v>51</v>
      </c>
      <c r="F6613" s="52" t="s">
        <v>51</v>
      </c>
      <c r="G6613" s="36">
        <v>779896.25</v>
      </c>
      <c r="H6613" s="36">
        <v>800887.85</v>
      </c>
      <c r="I6613" s="37">
        <v>867361.25</v>
      </c>
      <c r="J6613" s="38">
        <f t="shared" si="924"/>
        <v>779896.25</v>
      </c>
      <c r="K6613" s="38">
        <f t="shared" si="925"/>
        <v>816048.45000000007</v>
      </c>
      <c r="L6613" s="38">
        <f t="shared" si="926"/>
        <v>800887.85</v>
      </c>
      <c r="M6613" s="39">
        <f t="shared" si="927"/>
        <v>815210.03618942283</v>
      </c>
      <c r="N6613" s="40">
        <f t="shared" si="928"/>
        <v>24970.617683912733</v>
      </c>
      <c r="O6613" s="53">
        <f t="shared" si="929"/>
        <v>3.0630900719321542E-2</v>
      </c>
      <c r="P6613" s="42">
        <f t="shared" si="930"/>
        <v>779896</v>
      </c>
      <c r="Q6613" s="43" t="str">
        <f t="shared" si="931"/>
        <v>MENOR VALOR</v>
      </c>
    </row>
    <row r="6614" spans="2:17" ht="21.6" x14ac:dyDescent="0.3">
      <c r="B6614" s="104">
        <v>6562</v>
      </c>
      <c r="C6614" s="105">
        <v>72154500</v>
      </c>
      <c r="D6614" s="106" t="s">
        <v>1085</v>
      </c>
      <c r="E6614" s="51" t="s">
        <v>51</v>
      </c>
      <c r="F6614" s="52" t="s">
        <v>51</v>
      </c>
      <c r="G6614" s="36">
        <v>932668.45</v>
      </c>
      <c r="H6614" s="36">
        <v>963864.3</v>
      </c>
      <c r="I6614" s="37">
        <v>1040833.5</v>
      </c>
      <c r="J6614" s="38">
        <f t="shared" si="924"/>
        <v>932668.45</v>
      </c>
      <c r="K6614" s="38">
        <f t="shared" si="925"/>
        <v>979122.08333333337</v>
      </c>
      <c r="L6614" s="38">
        <f t="shared" si="926"/>
        <v>963864.3</v>
      </c>
      <c r="M6614" s="39">
        <f t="shared" si="927"/>
        <v>978080.98144541692</v>
      </c>
      <c r="N6614" s="40">
        <f t="shared" si="928"/>
        <v>32111.508935901667</v>
      </c>
      <c r="O6614" s="53">
        <f t="shared" si="929"/>
        <v>3.2831135197462884E-2</v>
      </c>
      <c r="P6614" s="42">
        <f t="shared" si="930"/>
        <v>932668</v>
      </c>
      <c r="Q6614" s="43" t="str">
        <f t="shared" si="931"/>
        <v>MENOR VALOR</v>
      </c>
    </row>
    <row r="6615" spans="2:17" x14ac:dyDescent="0.3">
      <c r="B6615" s="104">
        <v>6563</v>
      </c>
      <c r="C6615" s="105">
        <v>72154500</v>
      </c>
      <c r="D6615" s="106" t="s">
        <v>1086</v>
      </c>
      <c r="E6615" s="51" t="s">
        <v>51</v>
      </c>
      <c r="F6615" s="52" t="s">
        <v>51</v>
      </c>
      <c r="G6615" s="36">
        <v>1189815.55</v>
      </c>
      <c r="H6615" s="36">
        <v>1219553.6499999999</v>
      </c>
      <c r="I6615" s="37">
        <v>1318389.1000000001</v>
      </c>
      <c r="J6615" s="38">
        <f t="shared" si="924"/>
        <v>1189815.55</v>
      </c>
      <c r="K6615" s="38">
        <f t="shared" si="925"/>
        <v>1242586.1000000001</v>
      </c>
      <c r="L6615" s="38">
        <f t="shared" si="926"/>
        <v>1219553.6499999999</v>
      </c>
      <c r="M6615" s="39">
        <f t="shared" si="927"/>
        <v>1241389.4538574491</v>
      </c>
      <c r="N6615" s="40">
        <f t="shared" si="928"/>
        <v>36468.257149865283</v>
      </c>
      <c r="O6615" s="53">
        <f t="shared" si="929"/>
        <v>2.9376967104517544E-2</v>
      </c>
      <c r="P6615" s="42">
        <f t="shared" si="930"/>
        <v>1189816</v>
      </c>
      <c r="Q6615" s="43" t="str">
        <f t="shared" si="931"/>
        <v>MENOR VALOR</v>
      </c>
    </row>
    <row r="6616" spans="2:17" x14ac:dyDescent="0.3">
      <c r="B6616" s="104">
        <v>6564</v>
      </c>
      <c r="C6616" s="105">
        <v>72154500</v>
      </c>
      <c r="D6616" s="106" t="s">
        <v>1087</v>
      </c>
      <c r="E6616" s="51" t="s">
        <v>51</v>
      </c>
      <c r="F6616" s="52" t="s">
        <v>51</v>
      </c>
      <c r="G6616" s="36">
        <v>824211.85</v>
      </c>
      <c r="H6616" s="36">
        <v>835582.3</v>
      </c>
      <c r="I6616" s="37">
        <v>902055.7</v>
      </c>
      <c r="J6616" s="38">
        <f t="shared" si="924"/>
        <v>824211.85</v>
      </c>
      <c r="K6616" s="38">
        <f t="shared" si="925"/>
        <v>853949.94999999984</v>
      </c>
      <c r="L6616" s="38">
        <f t="shared" si="926"/>
        <v>835582.3</v>
      </c>
      <c r="M6616" s="39">
        <f t="shared" si="927"/>
        <v>853271.31727052538</v>
      </c>
      <c r="N6616" s="40">
        <f t="shared" si="928"/>
        <v>20548.146364657048</v>
      </c>
      <c r="O6616" s="53">
        <f t="shared" si="929"/>
        <v>2.4081609153800212E-2</v>
      </c>
      <c r="P6616" s="42">
        <f t="shared" si="930"/>
        <v>824212</v>
      </c>
      <c r="Q6616" s="43" t="str">
        <f t="shared" si="931"/>
        <v>MENOR VALOR</v>
      </c>
    </row>
    <row r="6617" spans="2:17" x14ac:dyDescent="0.3">
      <c r="B6617" s="104">
        <v>6565</v>
      </c>
      <c r="C6617" s="105">
        <v>72154500</v>
      </c>
      <c r="D6617" s="106" t="s">
        <v>1088</v>
      </c>
      <c r="E6617" s="51" t="s">
        <v>51</v>
      </c>
      <c r="F6617" s="52" t="s">
        <v>51</v>
      </c>
      <c r="G6617" s="36">
        <v>2483131.35</v>
      </c>
      <c r="H6617" s="36">
        <v>2576135.7999999998</v>
      </c>
      <c r="I6617" s="37">
        <v>2775556</v>
      </c>
      <c r="J6617" s="38">
        <f t="shared" si="924"/>
        <v>2483131.35</v>
      </c>
      <c r="K6617" s="38">
        <f t="shared" si="925"/>
        <v>2611607.7166666668</v>
      </c>
      <c r="L6617" s="38">
        <f t="shared" si="926"/>
        <v>2576135.7999999998</v>
      </c>
      <c r="M6617" s="39">
        <f t="shared" si="927"/>
        <v>2608792.1563061038</v>
      </c>
      <c r="N6617" s="40">
        <f t="shared" si="928"/>
        <v>88855.608268415206</v>
      </c>
      <c r="O6617" s="53">
        <f t="shared" si="929"/>
        <v>3.4060056510684056E-2</v>
      </c>
      <c r="P6617" s="42">
        <f t="shared" si="930"/>
        <v>2483131</v>
      </c>
      <c r="Q6617" s="43" t="str">
        <f t="shared" si="931"/>
        <v>MENOR VALOR</v>
      </c>
    </row>
    <row r="6618" spans="2:17" x14ac:dyDescent="0.3">
      <c r="B6618" s="104">
        <v>6566</v>
      </c>
      <c r="C6618" s="105">
        <v>72154500</v>
      </c>
      <c r="D6618" s="106" t="s">
        <v>1957</v>
      </c>
      <c r="E6618" s="51" t="s">
        <v>51</v>
      </c>
      <c r="F6618" s="52" t="s">
        <v>51</v>
      </c>
      <c r="G6618" s="36">
        <v>567939.4</v>
      </c>
      <c r="H6618" s="36">
        <v>567064.75</v>
      </c>
      <c r="I6618" s="37">
        <v>624500.1</v>
      </c>
      <c r="J6618" s="38">
        <f t="shared" si="924"/>
        <v>567064.75</v>
      </c>
      <c r="K6618" s="38">
        <f t="shared" si="925"/>
        <v>586501.41666666663</v>
      </c>
      <c r="L6618" s="38">
        <f t="shared" si="926"/>
        <v>567939.4</v>
      </c>
      <c r="M6618" s="39">
        <f t="shared" si="927"/>
        <v>585898.50159558898</v>
      </c>
      <c r="N6618" s="40">
        <f t="shared" si="928"/>
        <v>13317.473468423928</v>
      </c>
      <c r="O6618" s="53">
        <f t="shared" si="929"/>
        <v>2.2730000899739783E-2</v>
      </c>
      <c r="P6618" s="42">
        <f t="shared" si="930"/>
        <v>567065</v>
      </c>
      <c r="Q6618" s="43" t="str">
        <f t="shared" si="931"/>
        <v>MENOR VALOR</v>
      </c>
    </row>
    <row r="6619" spans="2:17" x14ac:dyDescent="0.3">
      <c r="B6619" s="104">
        <v>6567</v>
      </c>
      <c r="C6619" s="105">
        <v>72154500</v>
      </c>
      <c r="D6619" s="106" t="s">
        <v>1958</v>
      </c>
      <c r="E6619" s="51" t="s">
        <v>51</v>
      </c>
      <c r="F6619" s="52" t="s">
        <v>51</v>
      </c>
      <c r="G6619" s="36">
        <v>1263577.7</v>
      </c>
      <c r="H6619" s="36">
        <v>1273781.95</v>
      </c>
      <c r="I6619" s="37">
        <v>1387778</v>
      </c>
      <c r="J6619" s="38">
        <f t="shared" si="924"/>
        <v>1263577.7</v>
      </c>
      <c r="K6619" s="38">
        <f t="shared" si="925"/>
        <v>1308379.2166666666</v>
      </c>
      <c r="L6619" s="38">
        <f t="shared" si="926"/>
        <v>1273781.95</v>
      </c>
      <c r="M6619" s="39">
        <f t="shared" si="927"/>
        <v>1307190.8940826487</v>
      </c>
      <c r="N6619" s="40">
        <f t="shared" si="928"/>
        <v>30839.185285045922</v>
      </c>
      <c r="O6619" s="53">
        <f t="shared" si="929"/>
        <v>2.3591952349613046E-2</v>
      </c>
      <c r="P6619" s="42">
        <f t="shared" si="930"/>
        <v>1263578</v>
      </c>
      <c r="Q6619" s="43" t="str">
        <f t="shared" si="931"/>
        <v>MENOR VALOR</v>
      </c>
    </row>
    <row r="6620" spans="2:17" x14ac:dyDescent="0.3">
      <c r="B6620" s="104">
        <v>6568</v>
      </c>
      <c r="C6620" s="105">
        <v>72154500</v>
      </c>
      <c r="D6620" s="106" t="s">
        <v>1959</v>
      </c>
      <c r="E6620" s="51" t="s">
        <v>51</v>
      </c>
      <c r="F6620" s="52" t="s">
        <v>51</v>
      </c>
      <c r="G6620" s="36">
        <v>565023.9</v>
      </c>
      <c r="H6620" s="36">
        <v>572895.75</v>
      </c>
      <c r="I6620" s="37">
        <v>624500.1</v>
      </c>
      <c r="J6620" s="38">
        <f t="shared" si="924"/>
        <v>565023.9</v>
      </c>
      <c r="K6620" s="38">
        <f t="shared" si="925"/>
        <v>587473.25</v>
      </c>
      <c r="L6620" s="38">
        <f t="shared" si="926"/>
        <v>572895.75</v>
      </c>
      <c r="M6620" s="39">
        <f t="shared" si="927"/>
        <v>586892.16320146481</v>
      </c>
      <c r="N6620" s="40">
        <f t="shared" si="928"/>
        <v>15463.197202527988</v>
      </c>
      <c r="O6620" s="53">
        <f t="shared" si="929"/>
        <v>2.6347595302989035E-2</v>
      </c>
      <c r="P6620" s="42">
        <f t="shared" si="930"/>
        <v>565024</v>
      </c>
      <c r="Q6620" s="43" t="str">
        <f t="shared" si="931"/>
        <v>MENOR VALOR</v>
      </c>
    </row>
    <row r="6621" spans="2:17" x14ac:dyDescent="0.3">
      <c r="B6621" s="104">
        <v>6569</v>
      </c>
      <c r="C6621" s="105">
        <v>72154500</v>
      </c>
      <c r="D6621" s="106" t="s">
        <v>1960</v>
      </c>
      <c r="E6621" s="51" t="s">
        <v>51</v>
      </c>
      <c r="F6621" s="52" t="s">
        <v>51</v>
      </c>
      <c r="G6621" s="36">
        <v>1768833.85</v>
      </c>
      <c r="H6621" s="36">
        <v>1783702.9</v>
      </c>
      <c r="I6621" s="37">
        <v>1942889.2</v>
      </c>
      <c r="J6621" s="38">
        <f t="shared" si="924"/>
        <v>1768833.85</v>
      </c>
      <c r="K6621" s="38">
        <f t="shared" si="925"/>
        <v>1831808.6500000001</v>
      </c>
      <c r="L6621" s="38">
        <f t="shared" si="926"/>
        <v>1783702.9</v>
      </c>
      <c r="M6621" s="39">
        <f t="shared" si="927"/>
        <v>1830146.5370480763</v>
      </c>
      <c r="N6621" s="40">
        <f t="shared" si="928"/>
        <v>43354.616784463273</v>
      </c>
      <c r="O6621" s="53">
        <f t="shared" si="929"/>
        <v>2.36891505170902E-2</v>
      </c>
      <c r="P6621" s="42">
        <f t="shared" si="930"/>
        <v>1768834</v>
      </c>
      <c r="Q6621" s="43" t="str">
        <f t="shared" si="931"/>
        <v>MENOR VALOR</v>
      </c>
    </row>
    <row r="6622" spans="2:17" x14ac:dyDescent="0.3">
      <c r="B6622" s="104">
        <v>6570</v>
      </c>
      <c r="C6622" s="105">
        <v>72154500</v>
      </c>
      <c r="D6622" s="106" t="s">
        <v>1315</v>
      </c>
      <c r="E6622" s="51" t="s">
        <v>51</v>
      </c>
      <c r="F6622" s="52" t="s">
        <v>51</v>
      </c>
      <c r="G6622" s="36">
        <v>475226.5</v>
      </c>
      <c r="H6622" s="36">
        <v>477850.45</v>
      </c>
      <c r="I6622" s="37">
        <v>520416.75</v>
      </c>
      <c r="J6622" s="38">
        <f t="shared" si="924"/>
        <v>475226.5</v>
      </c>
      <c r="K6622" s="38">
        <f t="shared" si="925"/>
        <v>491164.56666666665</v>
      </c>
      <c r="L6622" s="38">
        <f t="shared" si="926"/>
        <v>477850.45</v>
      </c>
      <c r="M6622" s="39">
        <f t="shared" si="927"/>
        <v>490736.06017379096</v>
      </c>
      <c r="N6622" s="40">
        <f t="shared" si="928"/>
        <v>10966.915172108396</v>
      </c>
      <c r="O6622" s="53">
        <f t="shared" si="929"/>
        <v>2.2347889348552325E-2</v>
      </c>
      <c r="P6622" s="42">
        <f t="shared" si="930"/>
        <v>475227</v>
      </c>
      <c r="Q6622" s="43" t="str">
        <f t="shared" si="931"/>
        <v>MENOR VALOR</v>
      </c>
    </row>
    <row r="6623" spans="2:17" x14ac:dyDescent="0.3">
      <c r="B6623" s="104">
        <v>6571</v>
      </c>
      <c r="C6623" s="105">
        <v>72154500</v>
      </c>
      <c r="D6623" s="106" t="s">
        <v>1091</v>
      </c>
      <c r="E6623" s="51" t="s">
        <v>51</v>
      </c>
      <c r="F6623" s="52" t="s">
        <v>51</v>
      </c>
      <c r="G6623" s="36">
        <v>624791.65</v>
      </c>
      <c r="H6623" s="36">
        <v>640826.9</v>
      </c>
      <c r="I6623" s="37">
        <v>693889</v>
      </c>
      <c r="J6623" s="38">
        <f t="shared" si="924"/>
        <v>624791.65</v>
      </c>
      <c r="K6623" s="38">
        <f t="shared" si="925"/>
        <v>653169.18333333335</v>
      </c>
      <c r="L6623" s="38">
        <f t="shared" si="926"/>
        <v>640826.9</v>
      </c>
      <c r="M6623" s="39">
        <f t="shared" si="927"/>
        <v>652512.22265099513</v>
      </c>
      <c r="N6623" s="40">
        <f t="shared" si="928"/>
        <v>19601.40489989299</v>
      </c>
      <c r="O6623" s="53">
        <f t="shared" si="929"/>
        <v>3.0039904571070485E-2</v>
      </c>
      <c r="P6623" s="42">
        <f t="shared" si="930"/>
        <v>624792</v>
      </c>
      <c r="Q6623" s="43" t="str">
        <f t="shared" si="931"/>
        <v>MENOR VALOR</v>
      </c>
    </row>
    <row r="6624" spans="2:17" x14ac:dyDescent="0.3">
      <c r="B6624" s="104">
        <v>6572</v>
      </c>
      <c r="C6624" s="105">
        <v>72154500</v>
      </c>
      <c r="D6624" s="106" t="s">
        <v>1093</v>
      </c>
      <c r="E6624" s="51" t="s">
        <v>51</v>
      </c>
      <c r="F6624" s="52" t="s">
        <v>51</v>
      </c>
      <c r="G6624" s="36">
        <v>6916149.0999999996</v>
      </c>
      <c r="H6624" s="36">
        <v>6951426.6500000004</v>
      </c>
      <c r="I6624" s="37">
        <v>7632779</v>
      </c>
      <c r="J6624" s="38">
        <f t="shared" si="924"/>
        <v>6916149.0999999996</v>
      </c>
      <c r="K6624" s="38">
        <f t="shared" si="925"/>
        <v>7166784.916666667</v>
      </c>
      <c r="L6624" s="38">
        <f t="shared" si="926"/>
        <v>6951426.6500000004</v>
      </c>
      <c r="M6624" s="39">
        <f t="shared" si="927"/>
        <v>7159351.0814606678</v>
      </c>
      <c r="N6624" s="40">
        <f t="shared" si="928"/>
        <v>171969.77028884346</v>
      </c>
      <c r="O6624" s="53">
        <f t="shared" si="929"/>
        <v>2.4020301327890427E-2</v>
      </c>
      <c r="P6624" s="42">
        <f t="shared" si="930"/>
        <v>6916149</v>
      </c>
      <c r="Q6624" s="43" t="str">
        <f t="shared" si="931"/>
        <v>MENOR VALOR</v>
      </c>
    </row>
    <row r="6625" spans="2:17" x14ac:dyDescent="0.3">
      <c r="B6625" s="104">
        <v>6573</v>
      </c>
      <c r="C6625" s="105">
        <v>72154500</v>
      </c>
      <c r="D6625" s="106" t="s">
        <v>1095</v>
      </c>
      <c r="E6625" s="51" t="s">
        <v>51</v>
      </c>
      <c r="F6625" s="52" t="s">
        <v>51</v>
      </c>
      <c r="G6625" s="36">
        <v>1086315.3</v>
      </c>
      <c r="H6625" s="36">
        <v>1107598.45</v>
      </c>
      <c r="I6625" s="37">
        <v>1214305.75</v>
      </c>
      <c r="J6625" s="38">
        <f t="shared" si="924"/>
        <v>1086315.3</v>
      </c>
      <c r="K6625" s="38">
        <f t="shared" si="925"/>
        <v>1136073.1666666667</v>
      </c>
      <c r="L6625" s="38">
        <f t="shared" si="926"/>
        <v>1107598.45</v>
      </c>
      <c r="M6625" s="39">
        <f t="shared" si="927"/>
        <v>1134720.1379330996</v>
      </c>
      <c r="N6625" s="40">
        <f t="shared" si="928"/>
        <v>34227.38914473055</v>
      </c>
      <c r="O6625" s="53">
        <f t="shared" si="929"/>
        <v>3.0163727601658651E-2</v>
      </c>
      <c r="P6625" s="42">
        <f t="shared" si="930"/>
        <v>1086315</v>
      </c>
      <c r="Q6625" s="43" t="str">
        <f t="shared" si="931"/>
        <v>MENOR VALOR</v>
      </c>
    </row>
    <row r="6626" spans="2:17" x14ac:dyDescent="0.3">
      <c r="B6626" s="104">
        <v>6574</v>
      </c>
      <c r="C6626" s="105">
        <v>72154500</v>
      </c>
      <c r="D6626" s="106" t="s">
        <v>1096</v>
      </c>
      <c r="E6626" s="51" t="s">
        <v>51</v>
      </c>
      <c r="F6626" s="52" t="s">
        <v>51</v>
      </c>
      <c r="G6626" s="36">
        <v>1453959.85</v>
      </c>
      <c r="H6626" s="36">
        <v>1457458.45</v>
      </c>
      <c r="I6626" s="37">
        <v>1595944.7</v>
      </c>
      <c r="J6626" s="38">
        <f t="shared" si="924"/>
        <v>1453959.85</v>
      </c>
      <c r="K6626" s="38">
        <f t="shared" si="925"/>
        <v>1502454.3333333333</v>
      </c>
      <c r="L6626" s="38">
        <f t="shared" si="926"/>
        <v>1457458.45</v>
      </c>
      <c r="M6626" s="39">
        <f t="shared" si="927"/>
        <v>1501028.0628172427</v>
      </c>
      <c r="N6626" s="40">
        <f t="shared" si="928"/>
        <v>33282.252461403819</v>
      </c>
      <c r="O6626" s="53">
        <f t="shared" si="929"/>
        <v>2.2172971502569496E-2</v>
      </c>
      <c r="P6626" s="42">
        <f t="shared" si="930"/>
        <v>1453960</v>
      </c>
      <c r="Q6626" s="43" t="str">
        <f t="shared" si="931"/>
        <v>MENOR VALOR</v>
      </c>
    </row>
    <row r="6627" spans="2:17" x14ac:dyDescent="0.3">
      <c r="B6627" s="104">
        <v>6575</v>
      </c>
      <c r="C6627" s="105">
        <v>72154500</v>
      </c>
      <c r="D6627" s="106" t="s">
        <v>1097</v>
      </c>
      <c r="E6627" s="51" t="s">
        <v>51</v>
      </c>
      <c r="F6627" s="52" t="s">
        <v>51</v>
      </c>
      <c r="G6627" s="36">
        <v>879606.35</v>
      </c>
      <c r="H6627" s="36">
        <v>885437.35</v>
      </c>
      <c r="I6627" s="37">
        <v>971444.6</v>
      </c>
      <c r="J6627" s="38">
        <f t="shared" si="924"/>
        <v>879606.35</v>
      </c>
      <c r="K6627" s="38">
        <f t="shared" si="925"/>
        <v>912162.7666666666</v>
      </c>
      <c r="L6627" s="38">
        <f t="shared" si="926"/>
        <v>885437.35</v>
      </c>
      <c r="M6627" s="39">
        <f t="shared" si="927"/>
        <v>911216.15485378029</v>
      </c>
      <c r="N6627" s="40">
        <f t="shared" si="928"/>
        <v>22351.507364091503</v>
      </c>
      <c r="O6627" s="53">
        <f t="shared" si="929"/>
        <v>2.4529314197330239E-2</v>
      </c>
      <c r="P6627" s="42">
        <f t="shared" si="930"/>
        <v>879606</v>
      </c>
      <c r="Q6627" s="43" t="str">
        <f t="shared" si="931"/>
        <v>MENOR VALOR</v>
      </c>
    </row>
    <row r="6628" spans="2:17" x14ac:dyDescent="0.3">
      <c r="B6628" s="104">
        <v>6576</v>
      </c>
      <c r="C6628" s="105">
        <v>72154500</v>
      </c>
      <c r="D6628" s="106" t="s">
        <v>1098</v>
      </c>
      <c r="E6628" s="51" t="s">
        <v>51</v>
      </c>
      <c r="F6628" s="52" t="s">
        <v>51</v>
      </c>
      <c r="G6628" s="36">
        <v>683976.3</v>
      </c>
      <c r="H6628" s="36">
        <v>706717.2</v>
      </c>
      <c r="I6628" s="37">
        <v>763277.9</v>
      </c>
      <c r="J6628" s="38">
        <f t="shared" si="924"/>
        <v>683976.3</v>
      </c>
      <c r="K6628" s="38">
        <f t="shared" si="925"/>
        <v>717990.46666666667</v>
      </c>
      <c r="L6628" s="38">
        <f t="shared" si="926"/>
        <v>706717.2</v>
      </c>
      <c r="M6628" s="39">
        <f t="shared" si="927"/>
        <v>717226.7314356945</v>
      </c>
      <c r="N6628" s="40">
        <f t="shared" si="928"/>
        <v>23511.605545557901</v>
      </c>
      <c r="O6628" s="53">
        <f t="shared" si="929"/>
        <v>3.2781273361763869E-2</v>
      </c>
      <c r="P6628" s="42">
        <f t="shared" si="930"/>
        <v>683976</v>
      </c>
      <c r="Q6628" s="43" t="str">
        <f t="shared" si="931"/>
        <v>MENOR VALOR</v>
      </c>
    </row>
    <row r="6629" spans="2:17" x14ac:dyDescent="0.3">
      <c r="B6629" s="104">
        <v>6577</v>
      </c>
      <c r="C6629" s="105">
        <v>72154500</v>
      </c>
      <c r="D6629" s="106" t="s">
        <v>1099</v>
      </c>
      <c r="E6629" s="51" t="s">
        <v>51</v>
      </c>
      <c r="F6629" s="52" t="s">
        <v>51</v>
      </c>
      <c r="G6629" s="36">
        <v>1588947.5</v>
      </c>
      <c r="H6629" s="36">
        <v>1604399.65</v>
      </c>
      <c r="I6629" s="37">
        <v>1734722.5</v>
      </c>
      <c r="J6629" s="38">
        <f t="shared" si="924"/>
        <v>1588947.5</v>
      </c>
      <c r="K6629" s="38">
        <f t="shared" si="925"/>
        <v>1642689.8833333335</v>
      </c>
      <c r="L6629" s="38">
        <f t="shared" si="926"/>
        <v>1604399.65</v>
      </c>
      <c r="M6629" s="39">
        <f t="shared" si="927"/>
        <v>1641411.1252980686</v>
      </c>
      <c r="N6629" s="40">
        <f t="shared" si="928"/>
        <v>37097.385213894428</v>
      </c>
      <c r="O6629" s="53">
        <f t="shared" si="929"/>
        <v>2.2600910059725473E-2</v>
      </c>
      <c r="P6629" s="42">
        <f t="shared" si="930"/>
        <v>1588948</v>
      </c>
      <c r="Q6629" s="43" t="str">
        <f t="shared" si="931"/>
        <v>MENOR VALOR</v>
      </c>
    </row>
    <row r="6630" spans="2:17" x14ac:dyDescent="0.3">
      <c r="B6630" s="104">
        <v>6578</v>
      </c>
      <c r="C6630" s="105">
        <v>72154500</v>
      </c>
      <c r="D6630" s="106" t="s">
        <v>1100</v>
      </c>
      <c r="E6630" s="51" t="s">
        <v>51</v>
      </c>
      <c r="F6630" s="52" t="s">
        <v>51</v>
      </c>
      <c r="G6630" s="36">
        <v>600884.55000000005</v>
      </c>
      <c r="H6630" s="36">
        <v>601467.65</v>
      </c>
      <c r="I6630" s="37">
        <v>659194.55000000005</v>
      </c>
      <c r="J6630" s="38">
        <f t="shared" si="924"/>
        <v>600884.55000000005</v>
      </c>
      <c r="K6630" s="38">
        <f t="shared" si="925"/>
        <v>620515.58333333337</v>
      </c>
      <c r="L6630" s="38">
        <f t="shared" si="926"/>
        <v>601467.65</v>
      </c>
      <c r="M6630" s="39">
        <f t="shared" si="927"/>
        <v>619924.74652464699</v>
      </c>
      <c r="N6630" s="40">
        <f t="shared" si="928"/>
        <v>13463.452077702394</v>
      </c>
      <c r="O6630" s="53">
        <f t="shared" si="929"/>
        <v>2.1717881328628511E-2</v>
      </c>
      <c r="P6630" s="42">
        <f t="shared" si="930"/>
        <v>600885</v>
      </c>
      <c r="Q6630" s="43" t="str">
        <f t="shared" si="931"/>
        <v>MENOR VALOR</v>
      </c>
    </row>
    <row r="6631" spans="2:17" x14ac:dyDescent="0.3">
      <c r="B6631" s="104">
        <v>6579</v>
      </c>
      <c r="C6631" s="105">
        <v>72154500</v>
      </c>
      <c r="D6631" s="106" t="s">
        <v>1101</v>
      </c>
      <c r="E6631" s="51" t="s">
        <v>51</v>
      </c>
      <c r="F6631" s="52" t="s">
        <v>51</v>
      </c>
      <c r="G6631" s="36">
        <v>588931</v>
      </c>
      <c r="H6631" s="36">
        <v>610797.25</v>
      </c>
      <c r="I6631" s="37">
        <v>659194.55000000005</v>
      </c>
      <c r="J6631" s="38">
        <f t="shared" si="924"/>
        <v>588931</v>
      </c>
      <c r="K6631" s="38">
        <f t="shared" si="925"/>
        <v>619640.93333333335</v>
      </c>
      <c r="L6631" s="38">
        <f t="shared" si="926"/>
        <v>610797.25</v>
      </c>
      <c r="M6631" s="39">
        <f t="shared" si="927"/>
        <v>618953.98793948744</v>
      </c>
      <c r="N6631" s="40">
        <f t="shared" si="928"/>
        <v>21229.458363493504</v>
      </c>
      <c r="O6631" s="53">
        <f t="shared" si="929"/>
        <v>3.4298928154848599E-2</v>
      </c>
      <c r="P6631" s="42">
        <f t="shared" si="930"/>
        <v>588931</v>
      </c>
      <c r="Q6631" s="43" t="str">
        <f t="shared" si="931"/>
        <v>MENOR VALOR</v>
      </c>
    </row>
    <row r="6632" spans="2:17" x14ac:dyDescent="0.3">
      <c r="B6632" s="104">
        <v>6580</v>
      </c>
      <c r="C6632" s="105">
        <v>72154500</v>
      </c>
      <c r="D6632" s="106" t="s">
        <v>1962</v>
      </c>
      <c r="E6632" s="51" t="s">
        <v>51</v>
      </c>
      <c r="F6632" s="52" t="s">
        <v>51</v>
      </c>
      <c r="G6632" s="36">
        <v>1258912.8999999999</v>
      </c>
      <c r="H6632" s="36">
        <v>1286610.1499999999</v>
      </c>
      <c r="I6632" s="37">
        <v>1387778</v>
      </c>
      <c r="J6632" s="38">
        <f t="shared" si="924"/>
        <v>1258912.8999999999</v>
      </c>
      <c r="K6632" s="38">
        <f t="shared" si="925"/>
        <v>1311100.3499999999</v>
      </c>
      <c r="L6632" s="38">
        <f t="shared" si="926"/>
        <v>1286610.1499999999</v>
      </c>
      <c r="M6632" s="39">
        <f t="shared" si="927"/>
        <v>1309948.4896478618</v>
      </c>
      <c r="N6632" s="40">
        <f t="shared" si="928"/>
        <v>36087.611521857114</v>
      </c>
      <c r="O6632" s="53">
        <f t="shared" si="929"/>
        <v>2.7548878300976649E-2</v>
      </c>
      <c r="P6632" s="42">
        <f t="shared" si="930"/>
        <v>1258913</v>
      </c>
      <c r="Q6632" s="43" t="str">
        <f t="shared" si="931"/>
        <v>MENOR VALOR</v>
      </c>
    </row>
    <row r="6633" spans="2:17" x14ac:dyDescent="0.3">
      <c r="B6633" s="104">
        <v>6581</v>
      </c>
      <c r="C6633" s="105">
        <v>72154500</v>
      </c>
      <c r="D6633" s="106" t="s">
        <v>1700</v>
      </c>
      <c r="E6633" s="51" t="s">
        <v>51</v>
      </c>
      <c r="F6633" s="52" t="s">
        <v>51</v>
      </c>
      <c r="G6633" s="36">
        <v>3743210.45</v>
      </c>
      <c r="H6633" s="36">
        <v>3847002.25</v>
      </c>
      <c r="I6633" s="37">
        <v>4163334</v>
      </c>
      <c r="J6633" s="38">
        <f t="shared" si="924"/>
        <v>3743210.45</v>
      </c>
      <c r="K6633" s="38">
        <f t="shared" si="925"/>
        <v>3917848.9</v>
      </c>
      <c r="L6633" s="38">
        <f t="shared" si="926"/>
        <v>3847002.25</v>
      </c>
      <c r="M6633" s="39">
        <f t="shared" si="927"/>
        <v>3913836.2020214302</v>
      </c>
      <c r="N6633" s="40">
        <f t="shared" si="928"/>
        <v>120650.62629940746</v>
      </c>
      <c r="O6633" s="53">
        <f t="shared" si="929"/>
        <v>3.0826692807709596E-2</v>
      </c>
      <c r="P6633" s="42">
        <f t="shared" si="930"/>
        <v>3743210</v>
      </c>
      <c r="Q6633" s="43" t="str">
        <f t="shared" si="931"/>
        <v>MENOR VALOR</v>
      </c>
    </row>
    <row r="6634" spans="2:17" x14ac:dyDescent="0.3">
      <c r="B6634" s="104">
        <v>6582</v>
      </c>
      <c r="C6634" s="105">
        <v>72154500</v>
      </c>
      <c r="D6634" s="106" t="s">
        <v>1428</v>
      </c>
      <c r="E6634" s="51" t="s">
        <v>51</v>
      </c>
      <c r="F6634" s="52" t="s">
        <v>51</v>
      </c>
      <c r="G6634" s="36">
        <v>2184001.0499999998</v>
      </c>
      <c r="H6634" s="36">
        <v>2243477.25</v>
      </c>
      <c r="I6634" s="37">
        <v>2428611.5</v>
      </c>
      <c r="J6634" s="38">
        <f t="shared" si="924"/>
        <v>2184001.0499999998</v>
      </c>
      <c r="K6634" s="38">
        <f t="shared" si="925"/>
        <v>2285363.2666666666</v>
      </c>
      <c r="L6634" s="38">
        <f t="shared" si="926"/>
        <v>2243477.25</v>
      </c>
      <c r="M6634" s="39">
        <f t="shared" si="927"/>
        <v>2283025.9782909937</v>
      </c>
      <c r="N6634" s="40">
        <f t="shared" si="928"/>
        <v>70021.198301073382</v>
      </c>
      <c r="O6634" s="53">
        <f t="shared" si="929"/>
        <v>3.0670346709540816E-2</v>
      </c>
      <c r="P6634" s="42">
        <f t="shared" si="930"/>
        <v>2184001</v>
      </c>
      <c r="Q6634" s="43" t="str">
        <f t="shared" si="931"/>
        <v>MENOR VALOR</v>
      </c>
    </row>
    <row r="6635" spans="2:17" x14ac:dyDescent="0.3">
      <c r="B6635" s="104">
        <v>6583</v>
      </c>
      <c r="C6635" s="105">
        <v>72154500</v>
      </c>
      <c r="D6635" s="106" t="s">
        <v>1983</v>
      </c>
      <c r="E6635" s="51" t="s">
        <v>51</v>
      </c>
      <c r="F6635" s="52" t="s">
        <v>51</v>
      </c>
      <c r="G6635" s="36">
        <v>1249291.75</v>
      </c>
      <c r="H6635" s="36">
        <v>1259787.55</v>
      </c>
      <c r="I6635" s="37">
        <v>1387778</v>
      </c>
      <c r="J6635" s="38">
        <f t="shared" si="924"/>
        <v>1249291.75</v>
      </c>
      <c r="K6635" s="38">
        <f t="shared" si="925"/>
        <v>1298952.4333333333</v>
      </c>
      <c r="L6635" s="38">
        <f t="shared" si="926"/>
        <v>1259787.55</v>
      </c>
      <c r="M6635" s="39">
        <f t="shared" si="927"/>
        <v>1297459.2527073645</v>
      </c>
      <c r="N6635" s="40">
        <f t="shared" si="928"/>
        <v>34059.567797198826</v>
      </c>
      <c r="O6635" s="53">
        <f t="shared" si="929"/>
        <v>2.6250972989038286E-2</v>
      </c>
      <c r="P6635" s="42">
        <f t="shared" si="930"/>
        <v>1249292</v>
      </c>
      <c r="Q6635" s="43" t="str">
        <f t="shared" si="931"/>
        <v>MENOR VALOR</v>
      </c>
    </row>
    <row r="6636" spans="2:17" x14ac:dyDescent="0.3">
      <c r="B6636" s="104">
        <v>6584</v>
      </c>
      <c r="C6636" s="105">
        <v>72154500</v>
      </c>
      <c r="D6636" s="106" t="s">
        <v>1092</v>
      </c>
      <c r="E6636" s="51" t="s">
        <v>51</v>
      </c>
      <c r="F6636" s="52" t="s">
        <v>51</v>
      </c>
      <c r="G6636" s="36">
        <v>3777904.9</v>
      </c>
      <c r="H6636" s="36">
        <v>3871492.45</v>
      </c>
      <c r="I6636" s="37">
        <v>4163334</v>
      </c>
      <c r="J6636" s="38">
        <f t="shared" si="924"/>
        <v>3777904.9</v>
      </c>
      <c r="K6636" s="38">
        <f t="shared" si="925"/>
        <v>3937577.1166666667</v>
      </c>
      <c r="L6636" s="38">
        <f t="shared" si="926"/>
        <v>3871492.45</v>
      </c>
      <c r="M6636" s="39">
        <f t="shared" si="927"/>
        <v>3934204.1944613727</v>
      </c>
      <c r="N6636" s="40">
        <f t="shared" si="928"/>
        <v>110520.29100830968</v>
      </c>
      <c r="O6636" s="53">
        <f t="shared" si="929"/>
        <v>2.8092159314938882E-2</v>
      </c>
      <c r="P6636" s="42">
        <f t="shared" si="930"/>
        <v>3777905</v>
      </c>
      <c r="Q6636" s="43" t="str">
        <f t="shared" si="931"/>
        <v>MENOR VALOR</v>
      </c>
    </row>
    <row r="6637" spans="2:17" x14ac:dyDescent="0.3">
      <c r="B6637" s="104">
        <v>6585</v>
      </c>
      <c r="C6637" s="105">
        <v>72154500</v>
      </c>
      <c r="D6637" s="106" t="s">
        <v>1984</v>
      </c>
      <c r="E6637" s="51" t="s">
        <v>51</v>
      </c>
      <c r="F6637" s="52" t="s">
        <v>51</v>
      </c>
      <c r="G6637" s="36">
        <v>1420723.15</v>
      </c>
      <c r="H6637" s="36">
        <v>1452210.55</v>
      </c>
      <c r="I6637" s="37">
        <v>1561250.25</v>
      </c>
      <c r="J6637" s="38">
        <f t="shared" si="924"/>
        <v>1420723.15</v>
      </c>
      <c r="K6637" s="38">
        <f t="shared" si="925"/>
        <v>1478061.3166666667</v>
      </c>
      <c r="L6637" s="38">
        <f t="shared" si="926"/>
        <v>1452210.55</v>
      </c>
      <c r="M6637" s="39">
        <f t="shared" si="927"/>
        <v>1476852.724478713</v>
      </c>
      <c r="N6637" s="40">
        <f t="shared" si="928"/>
        <v>39689.602739013404</v>
      </c>
      <c r="O6637" s="53">
        <f t="shared" si="929"/>
        <v>2.6874448671259828E-2</v>
      </c>
      <c r="P6637" s="42">
        <f t="shared" si="930"/>
        <v>1420723</v>
      </c>
      <c r="Q6637" s="43" t="str">
        <f t="shared" si="931"/>
        <v>MENOR VALOR</v>
      </c>
    </row>
    <row r="6638" spans="2:17" ht="16.5" customHeight="1" x14ac:dyDescent="0.3">
      <c r="B6638" s="104">
        <v>6586</v>
      </c>
      <c r="C6638" s="105">
        <v>72154500</v>
      </c>
      <c r="D6638" s="106" t="s">
        <v>1985</v>
      </c>
      <c r="E6638" s="51" t="s">
        <v>51</v>
      </c>
      <c r="F6638" s="52" t="s">
        <v>51</v>
      </c>
      <c r="G6638" s="36">
        <v>760653.95</v>
      </c>
      <c r="H6638" s="36">
        <v>756572.25</v>
      </c>
      <c r="I6638" s="37">
        <v>832666.8</v>
      </c>
      <c r="J6638" s="38">
        <f t="shared" si="924"/>
        <v>756572.25</v>
      </c>
      <c r="K6638" s="38">
        <f t="shared" si="925"/>
        <v>783297.66666666663</v>
      </c>
      <c r="L6638" s="38">
        <f t="shared" si="926"/>
        <v>760653.95</v>
      </c>
      <c r="M6638" s="39">
        <f t="shared" si="927"/>
        <v>782533.47945998725</v>
      </c>
      <c r="N6638" s="40">
        <f t="shared" si="928"/>
        <v>18357.361399096961</v>
      </c>
      <c r="O6638" s="53">
        <f t="shared" si="929"/>
        <v>2.3458883077775862E-2</v>
      </c>
      <c r="P6638" s="42">
        <f t="shared" si="930"/>
        <v>756572</v>
      </c>
      <c r="Q6638" s="43" t="str">
        <f t="shared" si="931"/>
        <v>MENOR VALOR</v>
      </c>
    </row>
    <row r="6639" spans="2:17" x14ac:dyDescent="0.3">
      <c r="B6639" s="104">
        <v>6587</v>
      </c>
      <c r="C6639" s="105">
        <v>72154500</v>
      </c>
      <c r="D6639" s="106" t="s">
        <v>1986</v>
      </c>
      <c r="E6639" s="51" t="s">
        <v>51</v>
      </c>
      <c r="F6639" s="52" t="s">
        <v>51</v>
      </c>
      <c r="G6639" s="36">
        <v>947537.5</v>
      </c>
      <c r="H6639" s="36">
        <v>968237.55</v>
      </c>
      <c r="I6639" s="37">
        <v>1040833.5</v>
      </c>
      <c r="J6639" s="38">
        <f t="shared" si="924"/>
        <v>947537.5</v>
      </c>
      <c r="K6639" s="38">
        <f t="shared" si="925"/>
        <v>985536.18333333323</v>
      </c>
      <c r="L6639" s="38">
        <f t="shared" si="926"/>
        <v>968237.55</v>
      </c>
      <c r="M6639" s="39">
        <f t="shared" si="927"/>
        <v>984736.10920766171</v>
      </c>
      <c r="N6639" s="40">
        <f t="shared" si="928"/>
        <v>26303.388821445937</v>
      </c>
      <c r="O6639" s="53">
        <f t="shared" si="929"/>
        <v>2.6711104198880415E-2</v>
      </c>
      <c r="P6639" s="42">
        <f t="shared" si="930"/>
        <v>947538</v>
      </c>
      <c r="Q6639" s="43" t="str">
        <f t="shared" si="931"/>
        <v>MENOR VALOR</v>
      </c>
    </row>
    <row r="6640" spans="2:17" x14ac:dyDescent="0.3">
      <c r="B6640" s="104">
        <v>6588</v>
      </c>
      <c r="C6640" s="105">
        <v>72154500</v>
      </c>
      <c r="D6640" s="106" t="s">
        <v>1987</v>
      </c>
      <c r="E6640" s="51" t="s">
        <v>51</v>
      </c>
      <c r="F6640" s="52" t="s">
        <v>51</v>
      </c>
      <c r="G6640" s="36">
        <v>744618.7</v>
      </c>
      <c r="H6640" s="36">
        <v>758613.1</v>
      </c>
      <c r="I6640" s="37">
        <v>832666.8</v>
      </c>
      <c r="J6640" s="38">
        <f t="shared" si="924"/>
        <v>744618.7</v>
      </c>
      <c r="K6640" s="38">
        <f t="shared" si="925"/>
        <v>778632.86666666658</v>
      </c>
      <c r="L6640" s="38">
        <f t="shared" si="926"/>
        <v>758613.1</v>
      </c>
      <c r="M6640" s="39">
        <f t="shared" si="927"/>
        <v>777693.57054213097</v>
      </c>
      <c r="N6640" s="40">
        <f t="shared" si="928"/>
        <v>23387.465247208023</v>
      </c>
      <c r="O6640" s="53">
        <f t="shared" si="929"/>
        <v>3.00728540560064E-2</v>
      </c>
      <c r="P6640" s="42">
        <f t="shared" si="930"/>
        <v>744619</v>
      </c>
      <c r="Q6640" s="43" t="str">
        <f t="shared" si="931"/>
        <v>MENOR VALOR</v>
      </c>
    </row>
    <row r="6641" spans="2:17" x14ac:dyDescent="0.3">
      <c r="B6641" s="104">
        <v>6589</v>
      </c>
      <c r="C6641" s="105">
        <v>72154500</v>
      </c>
      <c r="D6641" s="106" t="s">
        <v>1917</v>
      </c>
      <c r="E6641" s="51" t="s">
        <v>51</v>
      </c>
      <c r="F6641" s="52" t="s">
        <v>51</v>
      </c>
      <c r="G6641" s="36">
        <v>6863378.5499999998</v>
      </c>
      <c r="H6641" s="36">
        <v>7047055.0499999998</v>
      </c>
      <c r="I6641" s="37">
        <v>7632779</v>
      </c>
      <c r="J6641" s="38">
        <f t="shared" si="924"/>
        <v>6863378.5499999998</v>
      </c>
      <c r="K6641" s="38">
        <f t="shared" si="925"/>
        <v>7181070.8666666672</v>
      </c>
      <c r="L6641" s="38">
        <f t="shared" si="926"/>
        <v>7047055.0499999998</v>
      </c>
      <c r="M6641" s="39">
        <f t="shared" si="927"/>
        <v>7173692.6927154176</v>
      </c>
      <c r="N6641" s="40">
        <f t="shared" si="928"/>
        <v>219425.23461216202</v>
      </c>
      <c r="O6641" s="53">
        <f t="shared" si="929"/>
        <v>3.0587487366859064E-2</v>
      </c>
      <c r="P6641" s="42">
        <f t="shared" si="930"/>
        <v>6863379</v>
      </c>
      <c r="Q6641" s="43" t="str">
        <f t="shared" si="931"/>
        <v>MENOR VALOR</v>
      </c>
    </row>
    <row r="6642" spans="2:17" x14ac:dyDescent="0.3">
      <c r="B6642" s="133" t="s">
        <v>1988</v>
      </c>
      <c r="C6642" s="134"/>
      <c r="D6642" s="135"/>
      <c r="E6642" s="51"/>
      <c r="F6642" s="52"/>
      <c r="G6642" s="36"/>
      <c r="H6642" s="36"/>
      <c r="I6642" s="37"/>
      <c r="J6642" s="38"/>
      <c r="K6642" s="38"/>
      <c r="L6642" s="38"/>
      <c r="M6642" s="39"/>
      <c r="N6642" s="40"/>
      <c r="O6642" s="53"/>
      <c r="P6642" s="42"/>
      <c r="Q6642" s="43" t="str">
        <f t="shared" si="931"/>
        <v>MENOR VALOR</v>
      </c>
    </row>
    <row r="6643" spans="2:17" s="44" customFormat="1" x14ac:dyDescent="0.3">
      <c r="B6643" s="92">
        <v>6590</v>
      </c>
      <c r="C6643" s="93">
        <v>72154500</v>
      </c>
      <c r="D6643" s="94" t="s">
        <v>902</v>
      </c>
      <c r="E6643" s="34">
        <v>45210</v>
      </c>
      <c r="F6643" s="35">
        <f t="shared" ref="F6643:F6706" si="932">ROUND(E6643*($C$5+1),0)</f>
        <v>47516</v>
      </c>
      <c r="G6643" s="36">
        <v>546073.15</v>
      </c>
      <c r="H6643" s="36">
        <v>564149.25</v>
      </c>
      <c r="I6643" s="37">
        <v>607152.875</v>
      </c>
      <c r="J6643" s="38">
        <f t="shared" si="924"/>
        <v>47516</v>
      </c>
      <c r="K6643" s="38">
        <f t="shared" si="925"/>
        <v>441222.81874999998</v>
      </c>
      <c r="L6643" s="38">
        <f t="shared" si="926"/>
        <v>555111.19999999995</v>
      </c>
      <c r="M6643" s="39">
        <f t="shared" si="927"/>
        <v>307040.51931229647</v>
      </c>
      <c r="N6643" s="40">
        <f t="shared" si="928"/>
        <v>183511.54748990393</v>
      </c>
      <c r="O6643" s="41">
        <f t="shared" si="929"/>
        <v>0.59767859923155942</v>
      </c>
      <c r="P6643" s="42">
        <f t="shared" si="930"/>
        <v>47516</v>
      </c>
      <c r="Q6643" s="43" t="str">
        <f t="shared" si="931"/>
        <v>MEDIA GEO</v>
      </c>
    </row>
    <row r="6644" spans="2:17" s="44" customFormat="1" x14ac:dyDescent="0.3">
      <c r="B6644" s="92">
        <v>6591</v>
      </c>
      <c r="C6644" s="93">
        <v>72154500</v>
      </c>
      <c r="D6644" s="94" t="s">
        <v>924</v>
      </c>
      <c r="E6644" s="34">
        <v>15188</v>
      </c>
      <c r="F6644" s="35">
        <f t="shared" si="932"/>
        <v>15963</v>
      </c>
      <c r="G6644" s="36">
        <v>1178736.6499999999</v>
      </c>
      <c r="H6644" s="36">
        <v>1227133.95</v>
      </c>
      <c r="I6644" s="37">
        <v>1318389.1000000001</v>
      </c>
      <c r="J6644" s="38">
        <f t="shared" si="924"/>
        <v>15963</v>
      </c>
      <c r="K6644" s="38">
        <f t="shared" si="925"/>
        <v>935055.67499999993</v>
      </c>
      <c r="L6644" s="38">
        <f t="shared" si="926"/>
        <v>1202935.2999999998</v>
      </c>
      <c r="M6644" s="39">
        <f t="shared" si="927"/>
        <v>417702.15800846991</v>
      </c>
      <c r="N6644" s="40">
        <f t="shared" si="928"/>
        <v>284072.48289596301</v>
      </c>
      <c r="O6644" s="41">
        <f t="shared" si="929"/>
        <v>0.68008382875101825</v>
      </c>
      <c r="P6644" s="42">
        <f t="shared" si="930"/>
        <v>15963</v>
      </c>
      <c r="Q6644" s="43" t="str">
        <f t="shared" si="931"/>
        <v>MEDIA GEO</v>
      </c>
    </row>
    <row r="6645" spans="2:17" s="44" customFormat="1" x14ac:dyDescent="0.3">
      <c r="B6645" s="92">
        <v>6592</v>
      </c>
      <c r="C6645" s="93">
        <v>72154500</v>
      </c>
      <c r="D6645" s="94" t="s">
        <v>925</v>
      </c>
      <c r="E6645" s="34">
        <v>3111</v>
      </c>
      <c r="F6645" s="35">
        <f t="shared" si="932"/>
        <v>3270</v>
      </c>
      <c r="G6645" s="36">
        <v>915175.45</v>
      </c>
      <c r="H6645" s="36">
        <v>925962.8</v>
      </c>
      <c r="I6645" s="37">
        <v>1006139.05</v>
      </c>
      <c r="J6645" s="38">
        <f t="shared" si="924"/>
        <v>3270</v>
      </c>
      <c r="K6645" s="38">
        <f t="shared" si="925"/>
        <v>712636.82499999995</v>
      </c>
      <c r="L6645" s="38">
        <f t="shared" si="926"/>
        <v>920569.125</v>
      </c>
      <c r="M6645" s="39">
        <f t="shared" si="927"/>
        <v>229787.24309991705</v>
      </c>
      <c r="N6645" s="40">
        <f t="shared" si="928"/>
        <v>160171.87865163304</v>
      </c>
      <c r="O6645" s="41">
        <f t="shared" si="929"/>
        <v>0.69704425924978974</v>
      </c>
      <c r="P6645" s="42">
        <f t="shared" si="930"/>
        <v>3270</v>
      </c>
      <c r="Q6645" s="43" t="str">
        <f t="shared" si="931"/>
        <v>MEDIA GEO</v>
      </c>
    </row>
    <row r="6646" spans="2:17" s="44" customFormat="1" x14ac:dyDescent="0.3">
      <c r="B6646" s="92">
        <v>6593</v>
      </c>
      <c r="C6646" s="93">
        <v>72154500</v>
      </c>
      <c r="D6646" s="94" t="s">
        <v>1929</v>
      </c>
      <c r="E6646" s="34">
        <v>9095</v>
      </c>
      <c r="F6646" s="35">
        <f t="shared" si="932"/>
        <v>9559</v>
      </c>
      <c r="G6646" s="36">
        <v>569105.6</v>
      </c>
      <c r="H6646" s="36">
        <v>579892.94999999995</v>
      </c>
      <c r="I6646" s="37">
        <v>624500.1</v>
      </c>
      <c r="J6646" s="38">
        <f t="shared" si="924"/>
        <v>9559</v>
      </c>
      <c r="K6646" s="38">
        <f t="shared" si="925"/>
        <v>445764.41249999998</v>
      </c>
      <c r="L6646" s="38">
        <f t="shared" si="926"/>
        <v>574499.27499999991</v>
      </c>
      <c r="M6646" s="39">
        <f t="shared" si="927"/>
        <v>210679.08109556837</v>
      </c>
      <c r="N6646" s="40">
        <f t="shared" si="928"/>
        <v>142213.37317546475</v>
      </c>
      <c r="O6646" s="41">
        <f t="shared" si="929"/>
        <v>0.67502370162206005</v>
      </c>
      <c r="P6646" s="42">
        <f t="shared" si="930"/>
        <v>9559</v>
      </c>
      <c r="Q6646" s="43" t="str">
        <f t="shared" si="931"/>
        <v>MEDIA GEO</v>
      </c>
    </row>
    <row r="6647" spans="2:17" s="44" customFormat="1" x14ac:dyDescent="0.3">
      <c r="B6647" s="92">
        <v>6594</v>
      </c>
      <c r="C6647" s="93">
        <v>72154500</v>
      </c>
      <c r="D6647" s="94" t="s">
        <v>931</v>
      </c>
      <c r="E6647" s="34">
        <v>16882</v>
      </c>
      <c r="F6647" s="35">
        <f t="shared" si="932"/>
        <v>17743</v>
      </c>
      <c r="G6647" s="36">
        <v>1409352.7</v>
      </c>
      <c r="H6647" s="36">
        <v>1444338.7</v>
      </c>
      <c r="I6647" s="37">
        <v>1561250.25</v>
      </c>
      <c r="J6647" s="38">
        <f t="shared" si="924"/>
        <v>17743</v>
      </c>
      <c r="K6647" s="38">
        <f t="shared" si="925"/>
        <v>1108171.1625000001</v>
      </c>
      <c r="L6647" s="38">
        <f t="shared" si="926"/>
        <v>1426845.7</v>
      </c>
      <c r="M6647" s="39">
        <f t="shared" si="927"/>
        <v>487300.74834672979</v>
      </c>
      <c r="N6647" s="40">
        <f t="shared" si="928"/>
        <v>332027.46801465901</v>
      </c>
      <c r="O6647" s="41">
        <f t="shared" si="929"/>
        <v>0.68136047223635909</v>
      </c>
      <c r="P6647" s="42">
        <f t="shared" si="930"/>
        <v>487301</v>
      </c>
      <c r="Q6647" s="43" t="str">
        <f t="shared" si="931"/>
        <v>MEDIA GEO</v>
      </c>
    </row>
    <row r="6648" spans="2:17" s="44" customFormat="1" x14ac:dyDescent="0.3">
      <c r="B6648" s="92">
        <v>6595</v>
      </c>
      <c r="C6648" s="93">
        <v>72154500</v>
      </c>
      <c r="D6648" s="94" t="s">
        <v>932</v>
      </c>
      <c r="E6648" s="34">
        <v>17103</v>
      </c>
      <c r="F6648" s="35">
        <f t="shared" si="932"/>
        <v>17975</v>
      </c>
      <c r="G6648" s="36">
        <v>1242877.6499999999</v>
      </c>
      <c r="H6648" s="36">
        <v>1261245.3</v>
      </c>
      <c r="I6648" s="37">
        <v>1387778</v>
      </c>
      <c r="J6648" s="38">
        <f t="shared" si="924"/>
        <v>17975</v>
      </c>
      <c r="K6648" s="38">
        <f t="shared" si="925"/>
        <v>977468.98750000005</v>
      </c>
      <c r="L6648" s="38">
        <f t="shared" si="926"/>
        <v>1252061.4750000001</v>
      </c>
      <c r="M6648" s="39">
        <f t="shared" si="927"/>
        <v>444686.77038316138</v>
      </c>
      <c r="N6648" s="40">
        <f t="shared" si="928"/>
        <v>301730.78645005042</v>
      </c>
      <c r="O6648" s="41">
        <f t="shared" si="929"/>
        <v>0.67852431541884217</v>
      </c>
      <c r="P6648" s="42">
        <f t="shared" si="930"/>
        <v>17975</v>
      </c>
      <c r="Q6648" s="43" t="str">
        <f t="shared" si="931"/>
        <v>MEDIA GEO</v>
      </c>
    </row>
    <row r="6649" spans="2:17" s="44" customFormat="1" x14ac:dyDescent="0.3">
      <c r="B6649" s="92">
        <v>6596</v>
      </c>
      <c r="C6649" s="93">
        <v>72154500</v>
      </c>
      <c r="D6649" s="94" t="s">
        <v>933</v>
      </c>
      <c r="E6649" s="34">
        <v>18373</v>
      </c>
      <c r="F6649" s="35">
        <f t="shared" si="932"/>
        <v>19310</v>
      </c>
      <c r="G6649" s="36">
        <v>1242877.6499999999</v>
      </c>
      <c r="H6649" s="36">
        <v>1276405.8999999999</v>
      </c>
      <c r="I6649" s="37">
        <v>1387778</v>
      </c>
      <c r="J6649" s="38">
        <f t="shared" si="924"/>
        <v>19310</v>
      </c>
      <c r="K6649" s="38">
        <f t="shared" si="925"/>
        <v>981592.88749999995</v>
      </c>
      <c r="L6649" s="38">
        <f t="shared" si="926"/>
        <v>1259641.7749999999</v>
      </c>
      <c r="M6649" s="39">
        <f t="shared" si="927"/>
        <v>454077.37527593883</v>
      </c>
      <c r="N6649" s="40">
        <f t="shared" si="928"/>
        <v>307426.95929629286</v>
      </c>
      <c r="O6649" s="41">
        <f t="shared" si="929"/>
        <v>0.67703650530809245</v>
      </c>
      <c r="P6649" s="42">
        <f t="shared" si="930"/>
        <v>19310</v>
      </c>
      <c r="Q6649" s="43" t="str">
        <f t="shared" si="931"/>
        <v>MEDIA GEO</v>
      </c>
    </row>
    <row r="6650" spans="2:17" s="44" customFormat="1" x14ac:dyDescent="0.3">
      <c r="B6650" s="92">
        <v>6597</v>
      </c>
      <c r="C6650" s="93">
        <v>72154500</v>
      </c>
      <c r="D6650" s="94" t="s">
        <v>934</v>
      </c>
      <c r="E6650" s="34">
        <v>18152</v>
      </c>
      <c r="F6650" s="35">
        <f t="shared" si="932"/>
        <v>19078</v>
      </c>
      <c r="G6650" s="36">
        <v>1266493.2</v>
      </c>
      <c r="H6650" s="36">
        <v>1279612.95</v>
      </c>
      <c r="I6650" s="37">
        <v>1387778</v>
      </c>
      <c r="J6650" s="38">
        <f t="shared" si="924"/>
        <v>19078</v>
      </c>
      <c r="K6650" s="38">
        <f t="shared" si="925"/>
        <v>988240.53749999998</v>
      </c>
      <c r="L6650" s="38">
        <f t="shared" si="926"/>
        <v>1273053.075</v>
      </c>
      <c r="M6650" s="39">
        <f t="shared" si="927"/>
        <v>455128.02970054111</v>
      </c>
      <c r="N6650" s="40">
        <f t="shared" si="928"/>
        <v>308333.93293784803</v>
      </c>
      <c r="O6650" s="41">
        <f t="shared" si="929"/>
        <v>0.67746636730047449</v>
      </c>
      <c r="P6650" s="42">
        <f t="shared" si="930"/>
        <v>19078</v>
      </c>
      <c r="Q6650" s="43" t="str">
        <f t="shared" si="931"/>
        <v>MEDIA GEO</v>
      </c>
    </row>
    <row r="6651" spans="2:17" s="44" customFormat="1" x14ac:dyDescent="0.3">
      <c r="B6651" s="92">
        <v>6598</v>
      </c>
      <c r="C6651" s="93">
        <v>72154500</v>
      </c>
      <c r="D6651" s="94" t="s">
        <v>935</v>
      </c>
      <c r="E6651" s="34">
        <v>15796</v>
      </c>
      <c r="F6651" s="35">
        <f t="shared" si="932"/>
        <v>16602</v>
      </c>
      <c r="G6651" s="36">
        <v>1244043.8500000001</v>
      </c>
      <c r="H6651" s="36">
        <v>1286901.7</v>
      </c>
      <c r="I6651" s="37">
        <v>1387778</v>
      </c>
      <c r="J6651" s="38">
        <f t="shared" si="924"/>
        <v>16602</v>
      </c>
      <c r="K6651" s="38">
        <f t="shared" si="925"/>
        <v>983831.38749999995</v>
      </c>
      <c r="L6651" s="38">
        <f t="shared" si="926"/>
        <v>1265472.7749999999</v>
      </c>
      <c r="M6651" s="39">
        <f t="shared" si="927"/>
        <v>438243.38336412539</v>
      </c>
      <c r="N6651" s="40">
        <f t="shared" si="928"/>
        <v>298145.4814056498</v>
      </c>
      <c r="O6651" s="41">
        <f t="shared" si="929"/>
        <v>0.68031941319220834</v>
      </c>
      <c r="P6651" s="42">
        <f t="shared" si="930"/>
        <v>16602</v>
      </c>
      <c r="Q6651" s="43" t="str">
        <f t="shared" si="931"/>
        <v>MEDIA GEO</v>
      </c>
    </row>
    <row r="6652" spans="2:17" s="44" customFormat="1" x14ac:dyDescent="0.3">
      <c r="B6652" s="92">
        <v>6599</v>
      </c>
      <c r="C6652" s="93">
        <v>72154500</v>
      </c>
      <c r="D6652" s="94" t="s">
        <v>1989</v>
      </c>
      <c r="E6652" s="34">
        <v>13863</v>
      </c>
      <c r="F6652" s="35">
        <f t="shared" si="932"/>
        <v>14570</v>
      </c>
      <c r="G6652" s="36">
        <v>596219.75</v>
      </c>
      <c r="H6652" s="36">
        <v>605840.9</v>
      </c>
      <c r="I6652" s="37">
        <v>659194.55000000005</v>
      </c>
      <c r="J6652" s="38">
        <f t="shared" si="924"/>
        <v>14570</v>
      </c>
      <c r="K6652" s="38">
        <f t="shared" si="925"/>
        <v>468956.3</v>
      </c>
      <c r="L6652" s="38">
        <f t="shared" si="926"/>
        <v>601030.32499999995</v>
      </c>
      <c r="M6652" s="39">
        <f t="shared" si="927"/>
        <v>242694.27221101156</v>
      </c>
      <c r="N6652" s="40">
        <f t="shared" si="928"/>
        <v>161308.21983365217</v>
      </c>
      <c r="O6652" s="41">
        <f t="shared" si="929"/>
        <v>0.66465606445545633</v>
      </c>
      <c r="P6652" s="42">
        <f t="shared" si="930"/>
        <v>14570</v>
      </c>
      <c r="Q6652" s="43" t="str">
        <f t="shared" si="931"/>
        <v>MEDIA GEO</v>
      </c>
    </row>
    <row r="6653" spans="2:17" s="44" customFormat="1" x14ac:dyDescent="0.3">
      <c r="B6653" s="92">
        <v>6600</v>
      </c>
      <c r="C6653" s="93">
        <v>72154500</v>
      </c>
      <c r="D6653" s="94" t="s">
        <v>1990</v>
      </c>
      <c r="E6653" s="34">
        <v>32346</v>
      </c>
      <c r="F6653" s="35">
        <f t="shared" si="932"/>
        <v>33996</v>
      </c>
      <c r="G6653" s="36">
        <v>630039.55000000005</v>
      </c>
      <c r="H6653" s="36">
        <v>646074.80000000005</v>
      </c>
      <c r="I6653" s="37">
        <v>693889</v>
      </c>
      <c r="J6653" s="38">
        <f t="shared" si="924"/>
        <v>33996</v>
      </c>
      <c r="K6653" s="38">
        <f t="shared" si="925"/>
        <v>500999.83750000002</v>
      </c>
      <c r="L6653" s="38">
        <f t="shared" si="926"/>
        <v>638057.17500000005</v>
      </c>
      <c r="M6653" s="39">
        <f t="shared" si="927"/>
        <v>313034.43154730235</v>
      </c>
      <c r="N6653" s="40">
        <f t="shared" si="928"/>
        <v>197309.96715875572</v>
      </c>
      <c r="O6653" s="41">
        <f t="shared" si="929"/>
        <v>0.63031394400759522</v>
      </c>
      <c r="P6653" s="42">
        <f t="shared" si="930"/>
        <v>33996</v>
      </c>
      <c r="Q6653" s="43" t="str">
        <f t="shared" si="931"/>
        <v>MEDIA GEO</v>
      </c>
    </row>
    <row r="6654" spans="2:17" s="44" customFormat="1" x14ac:dyDescent="0.3">
      <c r="B6654" s="92">
        <v>6601</v>
      </c>
      <c r="C6654" s="93">
        <v>72154500</v>
      </c>
      <c r="D6654" s="94" t="s">
        <v>956</v>
      </c>
      <c r="E6654" s="34">
        <v>12887</v>
      </c>
      <c r="F6654" s="35">
        <f t="shared" si="932"/>
        <v>13544</v>
      </c>
      <c r="G6654" s="36">
        <v>379015</v>
      </c>
      <c r="H6654" s="36">
        <v>385137.55</v>
      </c>
      <c r="I6654" s="37">
        <v>416333.4</v>
      </c>
      <c r="J6654" s="38">
        <f t="shared" si="924"/>
        <v>13544</v>
      </c>
      <c r="K6654" s="38">
        <f t="shared" si="925"/>
        <v>298507.48750000005</v>
      </c>
      <c r="L6654" s="38">
        <f t="shared" si="926"/>
        <v>382076.27500000002</v>
      </c>
      <c r="M6654" s="39">
        <f t="shared" si="927"/>
        <v>169381.16473653776</v>
      </c>
      <c r="N6654" s="40">
        <f t="shared" si="928"/>
        <v>110193.51594609096</v>
      </c>
      <c r="O6654" s="41">
        <f t="shared" si="929"/>
        <v>0.650565345429584</v>
      </c>
      <c r="P6654" s="42">
        <f t="shared" si="930"/>
        <v>13544</v>
      </c>
      <c r="Q6654" s="43" t="str">
        <f t="shared" si="931"/>
        <v>MEDIA GEO</v>
      </c>
    </row>
    <row r="6655" spans="2:17" s="44" customFormat="1" x14ac:dyDescent="0.3">
      <c r="B6655" s="92">
        <v>6602</v>
      </c>
      <c r="C6655" s="93">
        <v>72154500</v>
      </c>
      <c r="D6655" s="94" t="s">
        <v>957</v>
      </c>
      <c r="E6655" s="34">
        <v>14194</v>
      </c>
      <c r="F6655" s="35">
        <f t="shared" si="932"/>
        <v>14918</v>
      </c>
      <c r="G6655" s="36">
        <v>444613.75</v>
      </c>
      <c r="H6655" s="36">
        <v>448695.45</v>
      </c>
      <c r="I6655" s="37">
        <v>485722.3</v>
      </c>
      <c r="J6655" s="38">
        <f t="shared" si="924"/>
        <v>14918</v>
      </c>
      <c r="K6655" s="38">
        <f t="shared" si="925"/>
        <v>348487.375</v>
      </c>
      <c r="L6655" s="38">
        <f t="shared" si="926"/>
        <v>446654.6</v>
      </c>
      <c r="M6655" s="39">
        <f t="shared" si="927"/>
        <v>194988.18652383934</v>
      </c>
      <c r="N6655" s="40">
        <f t="shared" si="928"/>
        <v>127328.84998053327</v>
      </c>
      <c r="O6655" s="41">
        <f t="shared" si="929"/>
        <v>0.65300802192427176</v>
      </c>
      <c r="P6655" s="42">
        <f t="shared" si="930"/>
        <v>14918</v>
      </c>
      <c r="Q6655" s="43" t="str">
        <f t="shared" si="931"/>
        <v>MEDIA GEO</v>
      </c>
    </row>
    <row r="6656" spans="2:17" s="44" customFormat="1" x14ac:dyDescent="0.3">
      <c r="B6656" s="92">
        <v>6603</v>
      </c>
      <c r="C6656" s="93">
        <v>72154500</v>
      </c>
      <c r="D6656" s="94" t="s">
        <v>960</v>
      </c>
      <c r="E6656" s="34">
        <v>4087</v>
      </c>
      <c r="F6656" s="35">
        <f t="shared" si="932"/>
        <v>4295</v>
      </c>
      <c r="G6656" s="36">
        <v>500299.8</v>
      </c>
      <c r="H6656" s="36">
        <v>517792.8</v>
      </c>
      <c r="I6656" s="37">
        <v>555111.19999999995</v>
      </c>
      <c r="J6656" s="38">
        <f t="shared" si="924"/>
        <v>4295</v>
      </c>
      <c r="K6656" s="38">
        <f t="shared" si="925"/>
        <v>394374.69999999995</v>
      </c>
      <c r="L6656" s="38">
        <f t="shared" si="926"/>
        <v>509046.3</v>
      </c>
      <c r="M6656" s="39">
        <f t="shared" si="927"/>
        <v>157645.78869194587</v>
      </c>
      <c r="N6656" s="40">
        <f t="shared" si="928"/>
        <v>108435.38258438026</v>
      </c>
      <c r="O6656" s="41">
        <f t="shared" si="929"/>
        <v>0.68784192387322707</v>
      </c>
      <c r="P6656" s="42">
        <f t="shared" si="930"/>
        <v>4295</v>
      </c>
      <c r="Q6656" s="43" t="str">
        <f t="shared" si="931"/>
        <v>MEDIA GEO</v>
      </c>
    </row>
    <row r="6657" spans="2:17" s="44" customFormat="1" x14ac:dyDescent="0.3">
      <c r="B6657" s="92">
        <v>6604</v>
      </c>
      <c r="C6657" s="93">
        <v>72154500</v>
      </c>
      <c r="D6657" s="94" t="s">
        <v>1991</v>
      </c>
      <c r="E6657" s="34">
        <v>23178</v>
      </c>
      <c r="F6657" s="35">
        <f t="shared" si="932"/>
        <v>24360</v>
      </c>
      <c r="G6657" s="36">
        <v>889519.05</v>
      </c>
      <c r="H6657" s="36">
        <v>904971.2</v>
      </c>
      <c r="I6657" s="37">
        <v>971444.6</v>
      </c>
      <c r="J6657" s="38">
        <f t="shared" si="924"/>
        <v>24360</v>
      </c>
      <c r="K6657" s="38">
        <f t="shared" si="925"/>
        <v>697573.71250000002</v>
      </c>
      <c r="L6657" s="38">
        <f t="shared" si="926"/>
        <v>897245.125</v>
      </c>
      <c r="M6657" s="39">
        <f t="shared" si="927"/>
        <v>371510.70600179303</v>
      </c>
      <c r="N6657" s="40">
        <f t="shared" si="928"/>
        <v>245472.61830756537</v>
      </c>
      <c r="O6657" s="41">
        <f t="shared" si="929"/>
        <v>0.66074170768683216</v>
      </c>
      <c r="P6657" s="42">
        <f t="shared" si="930"/>
        <v>24360</v>
      </c>
      <c r="Q6657" s="43" t="str">
        <f t="shared" si="931"/>
        <v>MEDIA GEO</v>
      </c>
    </row>
    <row r="6658" spans="2:17" s="44" customFormat="1" x14ac:dyDescent="0.3">
      <c r="B6658" s="92">
        <v>6605</v>
      </c>
      <c r="C6658" s="93">
        <v>72154500</v>
      </c>
      <c r="D6658" s="94" t="s">
        <v>988</v>
      </c>
      <c r="E6658" s="34">
        <v>34685</v>
      </c>
      <c r="F6658" s="35">
        <f t="shared" si="932"/>
        <v>36454</v>
      </c>
      <c r="G6658" s="36">
        <v>1085732.2</v>
      </c>
      <c r="H6658" s="36">
        <v>1117802.7</v>
      </c>
      <c r="I6658" s="37">
        <v>1214305.75</v>
      </c>
      <c r="J6658" s="38">
        <f t="shared" si="924"/>
        <v>36454</v>
      </c>
      <c r="K6658" s="38">
        <f t="shared" si="925"/>
        <v>863573.66249999998</v>
      </c>
      <c r="L6658" s="38">
        <f t="shared" si="926"/>
        <v>1101767.45</v>
      </c>
      <c r="M6658" s="39">
        <f t="shared" si="927"/>
        <v>481437.90248331171</v>
      </c>
      <c r="N6658" s="40">
        <f t="shared" si="928"/>
        <v>314651.13496480312</v>
      </c>
      <c r="O6658" s="41">
        <f t="shared" si="929"/>
        <v>0.65356535773730451</v>
      </c>
      <c r="P6658" s="42">
        <f t="shared" si="930"/>
        <v>36454</v>
      </c>
      <c r="Q6658" s="43" t="str">
        <f t="shared" si="931"/>
        <v>MEDIA GEO</v>
      </c>
    </row>
    <row r="6659" spans="2:17" s="44" customFormat="1" x14ac:dyDescent="0.3">
      <c r="B6659" s="92">
        <v>6606</v>
      </c>
      <c r="C6659" s="93">
        <v>72154500</v>
      </c>
      <c r="D6659" s="94" t="s">
        <v>990</v>
      </c>
      <c r="E6659" s="34">
        <v>36415</v>
      </c>
      <c r="F6659" s="35">
        <f t="shared" si="932"/>
        <v>38272</v>
      </c>
      <c r="G6659" s="36">
        <v>945496.65</v>
      </c>
      <c r="H6659" s="36">
        <v>945496.65</v>
      </c>
      <c r="I6659" s="37">
        <v>1040833.5</v>
      </c>
      <c r="J6659" s="38">
        <f t="shared" si="924"/>
        <v>38272</v>
      </c>
      <c r="K6659" s="38">
        <f t="shared" si="925"/>
        <v>742524.7</v>
      </c>
      <c r="L6659" s="38">
        <f t="shared" si="926"/>
        <v>945496.65</v>
      </c>
      <c r="M6659" s="39">
        <f t="shared" si="927"/>
        <v>434405.78703885648</v>
      </c>
      <c r="N6659" s="40">
        <f t="shared" si="928"/>
        <v>280108.88707228308</v>
      </c>
      <c r="O6659" s="41">
        <f t="shared" si="929"/>
        <v>0.64480928990761366</v>
      </c>
      <c r="P6659" s="42">
        <f t="shared" si="930"/>
        <v>38272</v>
      </c>
      <c r="Q6659" s="43" t="str">
        <f t="shared" si="931"/>
        <v>MEDIA GEO</v>
      </c>
    </row>
    <row r="6660" spans="2:17" s="44" customFormat="1" x14ac:dyDescent="0.3">
      <c r="B6660" s="92">
        <v>6607</v>
      </c>
      <c r="C6660" s="93">
        <v>72154500</v>
      </c>
      <c r="D6660" s="94" t="s">
        <v>1992</v>
      </c>
      <c r="E6660" s="34">
        <v>23510</v>
      </c>
      <c r="F6660" s="35">
        <f t="shared" si="932"/>
        <v>24709</v>
      </c>
      <c r="G6660" s="36">
        <v>627124.05000000005</v>
      </c>
      <c r="H6660" s="36">
        <v>633538.15</v>
      </c>
      <c r="I6660" s="37">
        <v>693889</v>
      </c>
      <c r="J6660" s="38">
        <f t="shared" si="924"/>
        <v>24709</v>
      </c>
      <c r="K6660" s="38">
        <f t="shared" si="925"/>
        <v>494815.05000000005</v>
      </c>
      <c r="L6660" s="38">
        <f t="shared" si="926"/>
        <v>630331.10000000009</v>
      </c>
      <c r="M6660" s="39">
        <f t="shared" si="927"/>
        <v>287288.24091108044</v>
      </c>
      <c r="N6660" s="40">
        <f t="shared" si="928"/>
        <v>185671.5618470411</v>
      </c>
      <c r="O6660" s="41">
        <f t="shared" si="929"/>
        <v>0.64629015534439826</v>
      </c>
      <c r="P6660" s="42">
        <f t="shared" si="930"/>
        <v>24709</v>
      </c>
      <c r="Q6660" s="43" t="str">
        <f t="shared" si="931"/>
        <v>MEDIA GEO</v>
      </c>
    </row>
    <row r="6661" spans="2:17" s="44" customFormat="1" x14ac:dyDescent="0.3">
      <c r="B6661" s="92">
        <v>6608</v>
      </c>
      <c r="C6661" s="93">
        <v>72154500</v>
      </c>
      <c r="D6661" s="94" t="s">
        <v>994</v>
      </c>
      <c r="E6661" s="34">
        <v>53923</v>
      </c>
      <c r="F6661" s="35">
        <f t="shared" si="932"/>
        <v>56673</v>
      </c>
      <c r="G6661" s="36">
        <v>498258.95</v>
      </c>
      <c r="H6661" s="36">
        <v>508171.65</v>
      </c>
      <c r="I6661" s="37">
        <v>555111.19999999995</v>
      </c>
      <c r="J6661" s="38">
        <f t="shared" si="924"/>
        <v>56673</v>
      </c>
      <c r="K6661" s="38">
        <f t="shared" si="925"/>
        <v>404553.7</v>
      </c>
      <c r="L6661" s="38">
        <f t="shared" si="926"/>
        <v>503215.30000000005</v>
      </c>
      <c r="M6661" s="39">
        <f t="shared" si="927"/>
        <v>298748.29368714878</v>
      </c>
      <c r="N6661" s="40">
        <f t="shared" si="928"/>
        <v>171173.08172390793</v>
      </c>
      <c r="O6661" s="41">
        <f t="shared" si="929"/>
        <v>0.57296756279773609</v>
      </c>
      <c r="P6661" s="42">
        <f t="shared" si="930"/>
        <v>56673</v>
      </c>
      <c r="Q6661" s="43" t="str">
        <f t="shared" si="931"/>
        <v>MEDIA GEO</v>
      </c>
    </row>
    <row r="6662" spans="2:17" s="44" customFormat="1" x14ac:dyDescent="0.3">
      <c r="B6662" s="92">
        <v>6609</v>
      </c>
      <c r="C6662" s="93">
        <v>72154500</v>
      </c>
      <c r="D6662" s="94" t="s">
        <v>996</v>
      </c>
      <c r="E6662" s="34">
        <v>51051</v>
      </c>
      <c r="F6662" s="35">
        <f t="shared" si="932"/>
        <v>53655</v>
      </c>
      <c r="G6662" s="36">
        <v>1393609</v>
      </c>
      <c r="H6662" s="36">
        <v>1448711.95</v>
      </c>
      <c r="I6662" s="37">
        <v>1561250.25</v>
      </c>
      <c r="J6662" s="38">
        <f t="shared" si="924"/>
        <v>53655</v>
      </c>
      <c r="K6662" s="38">
        <f t="shared" si="925"/>
        <v>1114306.55</v>
      </c>
      <c r="L6662" s="38">
        <f t="shared" si="926"/>
        <v>1421160.4750000001</v>
      </c>
      <c r="M6662" s="39">
        <f t="shared" si="927"/>
        <v>641285.5088338959</v>
      </c>
      <c r="N6662" s="40">
        <f t="shared" si="928"/>
        <v>415517.51762854919</v>
      </c>
      <c r="O6662" s="41">
        <f t="shared" si="929"/>
        <v>0.64794465476714125</v>
      </c>
      <c r="P6662" s="42">
        <f t="shared" si="930"/>
        <v>53655</v>
      </c>
      <c r="Q6662" s="43" t="str">
        <f t="shared" si="931"/>
        <v>MEDIA GEO</v>
      </c>
    </row>
    <row r="6663" spans="2:17" s="44" customFormat="1" x14ac:dyDescent="0.3">
      <c r="B6663" s="92">
        <v>6610</v>
      </c>
      <c r="C6663" s="93">
        <v>72154500</v>
      </c>
      <c r="D6663" s="94" t="s">
        <v>1001</v>
      </c>
      <c r="E6663" s="34">
        <v>30193</v>
      </c>
      <c r="F6663" s="35">
        <f t="shared" si="932"/>
        <v>31733</v>
      </c>
      <c r="G6663" s="36">
        <v>466771.55</v>
      </c>
      <c r="H6663" s="36">
        <v>476392.7</v>
      </c>
      <c r="I6663" s="37">
        <v>520416.75</v>
      </c>
      <c r="J6663" s="38">
        <f t="shared" si="924"/>
        <v>31733</v>
      </c>
      <c r="K6663" s="38">
        <f t="shared" si="925"/>
        <v>373828.5</v>
      </c>
      <c r="L6663" s="38">
        <f t="shared" si="926"/>
        <v>471582.125</v>
      </c>
      <c r="M6663" s="39">
        <f t="shared" si="927"/>
        <v>246168.77720701939</v>
      </c>
      <c r="N6663" s="40">
        <f t="shared" si="928"/>
        <v>151628.99219209113</v>
      </c>
      <c r="O6663" s="41">
        <f t="shared" si="929"/>
        <v>0.61595541852400082</v>
      </c>
      <c r="P6663" s="42">
        <f t="shared" si="930"/>
        <v>31733</v>
      </c>
      <c r="Q6663" s="43" t="str">
        <f t="shared" si="931"/>
        <v>MEDIA GEO</v>
      </c>
    </row>
    <row r="6664" spans="2:17" s="44" customFormat="1" x14ac:dyDescent="0.3">
      <c r="B6664" s="92">
        <v>6611</v>
      </c>
      <c r="C6664" s="93">
        <v>72154500</v>
      </c>
      <c r="D6664" s="94" t="s">
        <v>1003</v>
      </c>
      <c r="E6664" s="34">
        <v>56151</v>
      </c>
      <c r="F6664" s="35">
        <f t="shared" si="932"/>
        <v>59015</v>
      </c>
      <c r="G6664" s="36">
        <v>626249.4</v>
      </c>
      <c r="H6664" s="36">
        <v>634995.9</v>
      </c>
      <c r="I6664" s="37">
        <v>693889</v>
      </c>
      <c r="J6664" s="38">
        <f t="shared" si="924"/>
        <v>59015</v>
      </c>
      <c r="K6664" s="38">
        <f t="shared" si="925"/>
        <v>503537.32500000001</v>
      </c>
      <c r="L6664" s="38">
        <f t="shared" si="926"/>
        <v>630622.65</v>
      </c>
      <c r="M6664" s="39">
        <f t="shared" si="927"/>
        <v>357225.67420085968</v>
      </c>
      <c r="N6664" s="40">
        <f t="shared" si="928"/>
        <v>210866.78994964008</v>
      </c>
      <c r="O6664" s="41">
        <f t="shared" si="929"/>
        <v>0.5902901308013897</v>
      </c>
      <c r="P6664" s="42">
        <f t="shared" si="930"/>
        <v>59015</v>
      </c>
      <c r="Q6664" s="43" t="str">
        <f t="shared" si="931"/>
        <v>MEDIA GEO</v>
      </c>
    </row>
    <row r="6665" spans="2:17" s="44" customFormat="1" x14ac:dyDescent="0.3">
      <c r="B6665" s="92">
        <v>6612</v>
      </c>
      <c r="C6665" s="93">
        <v>72154500</v>
      </c>
      <c r="D6665" s="94" t="s">
        <v>1005</v>
      </c>
      <c r="E6665" s="34">
        <v>9739</v>
      </c>
      <c r="F6665" s="35">
        <f t="shared" si="932"/>
        <v>10236</v>
      </c>
      <c r="G6665" s="36">
        <v>627707.15</v>
      </c>
      <c r="H6665" s="36">
        <v>633246.6</v>
      </c>
      <c r="I6665" s="37">
        <v>693889</v>
      </c>
      <c r="J6665" s="38">
        <f t="shared" ref="J6665:J6728" si="933">MIN(F6665:I6665)</f>
        <v>10236</v>
      </c>
      <c r="K6665" s="38">
        <f t="shared" ref="K6665:K6728" si="934">AVERAGE(F6665:I6665)</f>
        <v>491269.6875</v>
      </c>
      <c r="L6665" s="38">
        <f t="shared" ref="L6665:L6728" si="935">MEDIAN(F6665:I6665)</f>
        <v>630476.875</v>
      </c>
      <c r="M6665" s="39">
        <f t="shared" ref="M6665:M6728" si="936">GEOMEAN(F6665:I6665)</f>
        <v>230508.82426743771</v>
      </c>
      <c r="N6665" s="40">
        <f t="shared" ref="N6665:N6728" si="937">STDEVA(J6665,M6665)</f>
        <v>155756.40775061792</v>
      </c>
      <c r="O6665" s="41">
        <f t="shared" ref="O6665:O6728" si="938">N6665/M6665</f>
        <v>0.67570692031255342</v>
      </c>
      <c r="P6665" s="42">
        <f t="shared" ref="P6665:P6728" si="939">ROUND(IF(O6665&lt;=P6660,J6665,M6665),0)</f>
        <v>10236</v>
      </c>
      <c r="Q6665" s="43" t="str">
        <f t="shared" ref="Q6665:Q6728" si="940">IF(O6665&lt;=35%,"MENOR VALOR","MEDIA GEO")</f>
        <v>MEDIA GEO</v>
      </c>
    </row>
    <row r="6666" spans="2:17" s="44" customFormat="1" x14ac:dyDescent="0.3">
      <c r="B6666" s="92">
        <v>6613</v>
      </c>
      <c r="C6666" s="93">
        <v>72154500</v>
      </c>
      <c r="D6666" s="94" t="s">
        <v>1008</v>
      </c>
      <c r="E6666" s="34">
        <v>13255</v>
      </c>
      <c r="F6666" s="35">
        <f t="shared" si="932"/>
        <v>13931</v>
      </c>
      <c r="G6666" s="36">
        <v>468520.85</v>
      </c>
      <c r="H6666" s="36">
        <v>474060.3</v>
      </c>
      <c r="I6666" s="37">
        <v>520416.75</v>
      </c>
      <c r="J6666" s="38">
        <f t="shared" si="933"/>
        <v>13931</v>
      </c>
      <c r="K6666" s="38">
        <f t="shared" si="934"/>
        <v>369232.22499999998</v>
      </c>
      <c r="L6666" s="38">
        <f t="shared" si="935"/>
        <v>471290.57499999995</v>
      </c>
      <c r="M6666" s="39">
        <f t="shared" si="936"/>
        <v>200319.86414273386</v>
      </c>
      <c r="N6666" s="40">
        <f t="shared" si="937"/>
        <v>131796.82977298525</v>
      </c>
      <c r="O6666" s="41">
        <f t="shared" si="938"/>
        <v>0.65793190474148933</v>
      </c>
      <c r="P6666" s="42">
        <f t="shared" si="939"/>
        <v>13931</v>
      </c>
      <c r="Q6666" s="43" t="str">
        <f t="shared" si="940"/>
        <v>MEDIA GEO</v>
      </c>
    </row>
    <row r="6667" spans="2:17" s="44" customFormat="1" x14ac:dyDescent="0.3">
      <c r="B6667" s="92">
        <v>6614</v>
      </c>
      <c r="C6667" s="93">
        <v>72154500</v>
      </c>
      <c r="D6667" s="94" t="s">
        <v>1993</v>
      </c>
      <c r="E6667" s="34">
        <v>35587</v>
      </c>
      <c r="F6667" s="35">
        <f t="shared" si="932"/>
        <v>37402</v>
      </c>
      <c r="G6667" s="36">
        <v>1393609</v>
      </c>
      <c r="H6667" s="36">
        <v>1421889.35</v>
      </c>
      <c r="I6667" s="37">
        <v>1561250.25</v>
      </c>
      <c r="J6667" s="38">
        <f t="shared" si="933"/>
        <v>37402</v>
      </c>
      <c r="K6667" s="38">
        <f t="shared" si="934"/>
        <v>1103537.6499999999</v>
      </c>
      <c r="L6667" s="38">
        <f t="shared" si="935"/>
        <v>1407749.175</v>
      </c>
      <c r="M6667" s="39">
        <f t="shared" si="936"/>
        <v>583234.92543596774</v>
      </c>
      <c r="N6667" s="40">
        <f t="shared" si="937"/>
        <v>385962.16297066392</v>
      </c>
      <c r="O6667" s="41">
        <f t="shared" si="938"/>
        <v>0.66176106083180364</v>
      </c>
      <c r="P6667" s="42">
        <f t="shared" si="939"/>
        <v>37402</v>
      </c>
      <c r="Q6667" s="43" t="str">
        <f t="shared" si="940"/>
        <v>MEDIA GEO</v>
      </c>
    </row>
    <row r="6668" spans="2:17" s="44" customFormat="1" x14ac:dyDescent="0.3">
      <c r="B6668" s="92">
        <v>6615</v>
      </c>
      <c r="C6668" s="93">
        <v>72154500</v>
      </c>
      <c r="D6668" s="94" t="s">
        <v>1994</v>
      </c>
      <c r="E6668" s="34">
        <v>6830</v>
      </c>
      <c r="F6668" s="35">
        <f t="shared" si="932"/>
        <v>7178</v>
      </c>
      <c r="G6668" s="36">
        <v>563857.69999999995</v>
      </c>
      <c r="H6668" s="36">
        <v>570563.35</v>
      </c>
      <c r="I6668" s="37">
        <v>624500.1</v>
      </c>
      <c r="J6668" s="38">
        <f t="shared" si="933"/>
        <v>7178</v>
      </c>
      <c r="K6668" s="38">
        <f t="shared" si="934"/>
        <v>441524.78749999998</v>
      </c>
      <c r="L6668" s="38">
        <f t="shared" si="935"/>
        <v>567210.52499999991</v>
      </c>
      <c r="M6668" s="39">
        <f t="shared" si="936"/>
        <v>194873.29941556879</v>
      </c>
      <c r="N6668" s="40">
        <f t="shared" si="937"/>
        <v>132720.61901358812</v>
      </c>
      <c r="O6668" s="41">
        <f t="shared" si="938"/>
        <v>0.68106107615369305</v>
      </c>
      <c r="P6668" s="42">
        <f t="shared" si="939"/>
        <v>7178</v>
      </c>
      <c r="Q6668" s="43" t="str">
        <f t="shared" si="940"/>
        <v>MEDIA GEO</v>
      </c>
    </row>
    <row r="6669" spans="2:17" s="44" customFormat="1" x14ac:dyDescent="0.3">
      <c r="B6669" s="92">
        <v>6616</v>
      </c>
      <c r="C6669" s="93">
        <v>72154500</v>
      </c>
      <c r="D6669" s="94" t="s">
        <v>1093</v>
      </c>
      <c r="E6669" s="34">
        <v>13071</v>
      </c>
      <c r="F6669" s="35">
        <f t="shared" si="932"/>
        <v>13738</v>
      </c>
      <c r="G6669" s="36">
        <v>871734.5</v>
      </c>
      <c r="H6669" s="36">
        <v>898557.1</v>
      </c>
      <c r="I6669" s="37">
        <v>971444.6</v>
      </c>
      <c r="J6669" s="38">
        <f t="shared" si="933"/>
        <v>13738</v>
      </c>
      <c r="K6669" s="38">
        <f t="shared" si="934"/>
        <v>688868.55</v>
      </c>
      <c r="L6669" s="38">
        <f t="shared" si="935"/>
        <v>885145.8</v>
      </c>
      <c r="M6669" s="39">
        <f t="shared" si="936"/>
        <v>319755.38428084902</v>
      </c>
      <c r="N6669" s="40">
        <f t="shared" si="937"/>
        <v>216386.96758595793</v>
      </c>
      <c r="O6669" s="41">
        <f t="shared" si="938"/>
        <v>0.67672657982797235</v>
      </c>
      <c r="P6669" s="42">
        <f t="shared" si="939"/>
        <v>13738</v>
      </c>
      <c r="Q6669" s="43" t="str">
        <f t="shared" si="940"/>
        <v>MEDIA GEO</v>
      </c>
    </row>
    <row r="6670" spans="2:17" s="44" customFormat="1" x14ac:dyDescent="0.3">
      <c r="B6670" s="92">
        <v>6617</v>
      </c>
      <c r="C6670" s="93">
        <v>72154500</v>
      </c>
      <c r="D6670" s="94" t="s">
        <v>1995</v>
      </c>
      <c r="E6670" s="34">
        <v>7180</v>
      </c>
      <c r="F6670" s="35">
        <f t="shared" si="932"/>
        <v>7546</v>
      </c>
      <c r="G6670" s="36">
        <v>634121.25</v>
      </c>
      <c r="H6670" s="36">
        <v>646074.80000000005</v>
      </c>
      <c r="I6670" s="37">
        <v>693889</v>
      </c>
      <c r="J6670" s="38">
        <f t="shared" si="933"/>
        <v>7546</v>
      </c>
      <c r="K6670" s="38">
        <f t="shared" si="934"/>
        <v>495407.76250000001</v>
      </c>
      <c r="L6670" s="38">
        <f t="shared" si="935"/>
        <v>640098.02500000002</v>
      </c>
      <c r="M6670" s="39">
        <f t="shared" si="936"/>
        <v>215211.50180613573</v>
      </c>
      <c r="N6670" s="40">
        <f t="shared" si="937"/>
        <v>146841.68454562579</v>
      </c>
      <c r="O6670" s="41">
        <f t="shared" si="938"/>
        <v>0.68231336760942252</v>
      </c>
      <c r="P6670" s="42">
        <f t="shared" si="939"/>
        <v>7546</v>
      </c>
      <c r="Q6670" s="43" t="str">
        <f t="shared" si="940"/>
        <v>MEDIA GEO</v>
      </c>
    </row>
    <row r="6671" spans="2:17" s="44" customFormat="1" x14ac:dyDescent="0.3">
      <c r="B6671" s="92">
        <v>6618</v>
      </c>
      <c r="C6671" s="93">
        <v>72154500</v>
      </c>
      <c r="D6671" s="94" t="s">
        <v>1100</v>
      </c>
      <c r="E6671" s="34">
        <v>26639</v>
      </c>
      <c r="F6671" s="35">
        <f t="shared" si="932"/>
        <v>27998</v>
      </c>
      <c r="G6671" s="36">
        <v>434701.05</v>
      </c>
      <c r="H6671" s="36">
        <v>448112.35</v>
      </c>
      <c r="I6671" s="37">
        <v>485722.3</v>
      </c>
      <c r="J6671" s="38">
        <f t="shared" si="933"/>
        <v>27998</v>
      </c>
      <c r="K6671" s="38">
        <f t="shared" si="934"/>
        <v>349133.42499999999</v>
      </c>
      <c r="L6671" s="38">
        <f t="shared" si="935"/>
        <v>441406.69999999995</v>
      </c>
      <c r="M6671" s="39">
        <f t="shared" si="936"/>
        <v>226867.958820417</v>
      </c>
      <c r="N6671" s="40">
        <f t="shared" si="937"/>
        <v>140622.29645620633</v>
      </c>
      <c r="O6671" s="41">
        <f t="shared" si="938"/>
        <v>0.61984203140611593</v>
      </c>
      <c r="P6671" s="42">
        <f t="shared" si="939"/>
        <v>27998</v>
      </c>
      <c r="Q6671" s="43" t="str">
        <f t="shared" si="940"/>
        <v>MEDIA GEO</v>
      </c>
    </row>
    <row r="6672" spans="2:17" s="44" customFormat="1" x14ac:dyDescent="0.3">
      <c r="B6672" s="92">
        <v>6619</v>
      </c>
      <c r="C6672" s="93">
        <v>72154500</v>
      </c>
      <c r="D6672" s="94" t="s">
        <v>1101</v>
      </c>
      <c r="E6672" s="34">
        <v>29014</v>
      </c>
      <c r="F6672" s="35">
        <f t="shared" si="932"/>
        <v>30494</v>
      </c>
      <c r="G6672" s="36">
        <v>437616.55</v>
      </c>
      <c r="H6672" s="36">
        <v>444030.65</v>
      </c>
      <c r="I6672" s="37">
        <v>485722.3</v>
      </c>
      <c r="J6672" s="38">
        <f t="shared" si="933"/>
        <v>30494</v>
      </c>
      <c r="K6672" s="38">
        <f t="shared" si="934"/>
        <v>349465.875</v>
      </c>
      <c r="L6672" s="38">
        <f t="shared" si="935"/>
        <v>440823.6</v>
      </c>
      <c r="M6672" s="39">
        <f t="shared" si="936"/>
        <v>231620.65289359304</v>
      </c>
      <c r="N6672" s="40">
        <f t="shared" si="937"/>
        <v>142218.0201384126</v>
      </c>
      <c r="O6672" s="41">
        <f t="shared" si="938"/>
        <v>0.6140126899812679</v>
      </c>
      <c r="P6672" s="42">
        <f t="shared" si="939"/>
        <v>30494</v>
      </c>
      <c r="Q6672" s="43" t="str">
        <f t="shared" si="940"/>
        <v>MEDIA GEO</v>
      </c>
    </row>
    <row r="6673" spans="2:17" s="44" customFormat="1" x14ac:dyDescent="0.3">
      <c r="B6673" s="92">
        <v>6620</v>
      </c>
      <c r="C6673" s="93">
        <v>72154500</v>
      </c>
      <c r="D6673" s="94" t="s">
        <v>1996</v>
      </c>
      <c r="E6673" s="34">
        <v>14470</v>
      </c>
      <c r="F6673" s="35">
        <f t="shared" si="932"/>
        <v>15208</v>
      </c>
      <c r="G6673" s="36">
        <v>1002348.9</v>
      </c>
      <c r="H6673" s="36">
        <v>1018092.6</v>
      </c>
      <c r="I6673" s="37">
        <v>1110222.3999999999</v>
      </c>
      <c r="J6673" s="38">
        <f t="shared" si="933"/>
        <v>15208</v>
      </c>
      <c r="K6673" s="38">
        <f t="shared" si="934"/>
        <v>786467.97499999998</v>
      </c>
      <c r="L6673" s="38">
        <f t="shared" si="935"/>
        <v>1010220.75</v>
      </c>
      <c r="M6673" s="39">
        <f t="shared" si="936"/>
        <v>362303.1183706075</v>
      </c>
      <c r="N6673" s="40">
        <f t="shared" si="937"/>
        <v>245433.31191660397</v>
      </c>
      <c r="O6673" s="41">
        <f t="shared" si="938"/>
        <v>0.67742533660873727</v>
      </c>
      <c r="P6673" s="42">
        <f t="shared" si="939"/>
        <v>15208</v>
      </c>
      <c r="Q6673" s="43" t="str">
        <f t="shared" si="940"/>
        <v>MEDIA GEO</v>
      </c>
    </row>
    <row r="6674" spans="2:17" s="44" customFormat="1" x14ac:dyDescent="0.3">
      <c r="B6674" s="92">
        <v>6621</v>
      </c>
      <c r="C6674" s="93">
        <v>72154500</v>
      </c>
      <c r="D6674" s="94" t="s">
        <v>1997</v>
      </c>
      <c r="E6674" s="34">
        <v>139732</v>
      </c>
      <c r="F6674" s="35">
        <f t="shared" si="932"/>
        <v>146858</v>
      </c>
      <c r="G6674" s="36">
        <v>1410810.45</v>
      </c>
      <c r="H6674" s="36">
        <v>1430927.4</v>
      </c>
      <c r="I6674" s="37">
        <v>1561250.25</v>
      </c>
      <c r="J6674" s="38">
        <f t="shared" si="933"/>
        <v>146858</v>
      </c>
      <c r="K6674" s="38">
        <f t="shared" si="934"/>
        <v>1137461.5249999999</v>
      </c>
      <c r="L6674" s="38">
        <f t="shared" si="935"/>
        <v>1420868.9249999998</v>
      </c>
      <c r="M6674" s="39">
        <f t="shared" si="936"/>
        <v>824829.33747656597</v>
      </c>
      <c r="N6674" s="40">
        <f t="shared" si="937"/>
        <v>479398.13017979311</v>
      </c>
      <c r="O6674" s="41">
        <f t="shared" si="938"/>
        <v>0.58120887363977058</v>
      </c>
      <c r="P6674" s="42">
        <f t="shared" si="939"/>
        <v>146858</v>
      </c>
      <c r="Q6674" s="43" t="str">
        <f t="shared" si="940"/>
        <v>MEDIA GEO</v>
      </c>
    </row>
    <row r="6675" spans="2:17" s="44" customFormat="1" x14ac:dyDescent="0.3">
      <c r="B6675" s="92">
        <v>6622</v>
      </c>
      <c r="C6675" s="93">
        <v>72154500</v>
      </c>
      <c r="D6675" s="94" t="s">
        <v>1998</v>
      </c>
      <c r="E6675" s="34">
        <v>342610</v>
      </c>
      <c r="F6675" s="35">
        <f t="shared" si="932"/>
        <v>360083</v>
      </c>
      <c r="G6675" s="36">
        <v>6892242</v>
      </c>
      <c r="H6675" s="36">
        <v>7060174.7999999998</v>
      </c>
      <c r="I6675" s="37">
        <v>7632779</v>
      </c>
      <c r="J6675" s="38">
        <f t="shared" si="933"/>
        <v>360083</v>
      </c>
      <c r="K6675" s="38">
        <f t="shared" si="934"/>
        <v>5486319.7000000002</v>
      </c>
      <c r="L6675" s="38">
        <f t="shared" si="935"/>
        <v>6976208.4000000004</v>
      </c>
      <c r="M6675" s="39">
        <f t="shared" si="936"/>
        <v>3400676.4936862732</v>
      </c>
      <c r="N6675" s="40">
        <f t="shared" si="937"/>
        <v>2150024.2782172598</v>
      </c>
      <c r="O6675" s="41">
        <f t="shared" si="938"/>
        <v>0.63223428697466943</v>
      </c>
      <c r="P6675" s="42">
        <f t="shared" si="939"/>
        <v>360083</v>
      </c>
      <c r="Q6675" s="43" t="str">
        <f t="shared" si="940"/>
        <v>MEDIA GEO</v>
      </c>
    </row>
    <row r="6676" spans="2:17" s="44" customFormat="1" x14ac:dyDescent="0.3">
      <c r="B6676" s="92">
        <v>6623</v>
      </c>
      <c r="C6676" s="93">
        <v>72154500</v>
      </c>
      <c r="D6676" s="94" t="s">
        <v>1999</v>
      </c>
      <c r="E6676" s="34">
        <v>246841</v>
      </c>
      <c r="F6676" s="35">
        <f t="shared" si="932"/>
        <v>259430</v>
      </c>
      <c r="G6676" s="36">
        <v>6247041.8499999996</v>
      </c>
      <c r="H6676" s="36">
        <v>6398064.75</v>
      </c>
      <c r="I6676" s="37">
        <v>6938890</v>
      </c>
      <c r="J6676" s="38">
        <f t="shared" si="933"/>
        <v>259430</v>
      </c>
      <c r="K6676" s="38">
        <f t="shared" si="934"/>
        <v>4960856.6500000004</v>
      </c>
      <c r="L6676" s="38">
        <f t="shared" si="935"/>
        <v>6322553.2999999998</v>
      </c>
      <c r="M6676" s="39">
        <f t="shared" si="936"/>
        <v>2912448.879552247</v>
      </c>
      <c r="N6676" s="40">
        <f t="shared" si="937"/>
        <v>1875967.6403473301</v>
      </c>
      <c r="O6676" s="41">
        <f t="shared" si="938"/>
        <v>0.64412036671893003</v>
      </c>
      <c r="P6676" s="42">
        <f t="shared" si="939"/>
        <v>259430</v>
      </c>
      <c r="Q6676" s="43" t="str">
        <f t="shared" si="940"/>
        <v>MEDIA GEO</v>
      </c>
    </row>
    <row r="6677" spans="2:17" s="44" customFormat="1" x14ac:dyDescent="0.3">
      <c r="B6677" s="92">
        <v>6624</v>
      </c>
      <c r="C6677" s="93">
        <v>72154500</v>
      </c>
      <c r="D6677" s="94" t="s">
        <v>1130</v>
      </c>
      <c r="E6677" s="34">
        <v>123329</v>
      </c>
      <c r="F6677" s="35">
        <f t="shared" si="932"/>
        <v>129619</v>
      </c>
      <c r="G6677" s="36">
        <v>7908585.2999999998</v>
      </c>
      <c r="H6677" s="36">
        <v>8046196.9000000004</v>
      </c>
      <c r="I6677" s="37">
        <v>8673612.5</v>
      </c>
      <c r="J6677" s="38">
        <f t="shared" si="933"/>
        <v>129619</v>
      </c>
      <c r="K6677" s="38">
        <f t="shared" si="934"/>
        <v>6189503.4249999998</v>
      </c>
      <c r="L6677" s="38">
        <f t="shared" si="935"/>
        <v>7977391.0999999996</v>
      </c>
      <c r="M6677" s="39">
        <f t="shared" si="936"/>
        <v>2908302.2240519281</v>
      </c>
      <c r="N6677" s="40">
        <f t="shared" si="937"/>
        <v>1964825.7504964171</v>
      </c>
      <c r="O6677" s="41">
        <f t="shared" si="938"/>
        <v>0.67559201180920148</v>
      </c>
      <c r="P6677" s="42">
        <f t="shared" si="939"/>
        <v>129619</v>
      </c>
      <c r="Q6677" s="43" t="str">
        <f t="shared" si="940"/>
        <v>MEDIA GEO</v>
      </c>
    </row>
    <row r="6678" spans="2:17" s="44" customFormat="1" ht="20.399999999999999" x14ac:dyDescent="0.3">
      <c r="B6678" s="92">
        <v>6625</v>
      </c>
      <c r="C6678" s="93">
        <v>72154500</v>
      </c>
      <c r="D6678" s="94" t="s">
        <v>2000</v>
      </c>
      <c r="E6678" s="34">
        <v>171434</v>
      </c>
      <c r="F6678" s="35">
        <f t="shared" si="932"/>
        <v>180177</v>
      </c>
      <c r="G6678" s="36">
        <v>6949385.7999999998</v>
      </c>
      <c r="H6678" s="36">
        <v>6937140.7000000002</v>
      </c>
      <c r="I6678" s="37">
        <v>7632779</v>
      </c>
      <c r="J6678" s="38">
        <f t="shared" si="933"/>
        <v>180177</v>
      </c>
      <c r="K6678" s="38">
        <f t="shared" si="934"/>
        <v>5424870.625</v>
      </c>
      <c r="L6678" s="38">
        <f t="shared" si="935"/>
        <v>6943263.25</v>
      </c>
      <c r="M6678" s="39">
        <f t="shared" si="936"/>
        <v>2853495.8236106797</v>
      </c>
      <c r="N6678" s="40">
        <f t="shared" si="937"/>
        <v>1890321.8684487557</v>
      </c>
      <c r="O6678" s="41">
        <f t="shared" si="938"/>
        <v>0.66245825657345137</v>
      </c>
      <c r="P6678" s="42">
        <f t="shared" si="939"/>
        <v>180177</v>
      </c>
      <c r="Q6678" s="43" t="str">
        <f t="shared" si="940"/>
        <v>MEDIA GEO</v>
      </c>
    </row>
    <row r="6679" spans="2:17" s="44" customFormat="1" x14ac:dyDescent="0.3">
      <c r="B6679" s="92">
        <v>6626</v>
      </c>
      <c r="C6679" s="93">
        <v>72154500</v>
      </c>
      <c r="D6679" s="94" t="s">
        <v>2001</v>
      </c>
      <c r="E6679" s="34">
        <v>182149</v>
      </c>
      <c r="F6679" s="35">
        <f t="shared" si="932"/>
        <v>191439</v>
      </c>
      <c r="G6679" s="36">
        <v>3101508.9</v>
      </c>
      <c r="H6679" s="36">
        <v>3197428.85</v>
      </c>
      <c r="I6679" s="37">
        <v>3469445</v>
      </c>
      <c r="J6679" s="38">
        <f t="shared" si="933"/>
        <v>191439</v>
      </c>
      <c r="K6679" s="38">
        <f t="shared" si="934"/>
        <v>2489955.4375</v>
      </c>
      <c r="L6679" s="38">
        <f t="shared" si="935"/>
        <v>3149468.875</v>
      </c>
      <c r="M6679" s="39">
        <f t="shared" si="936"/>
        <v>1602013.185605502</v>
      </c>
      <c r="N6679" s="40">
        <f t="shared" si="937"/>
        <v>997426.57200834225</v>
      </c>
      <c r="O6679" s="41">
        <f t="shared" si="938"/>
        <v>0.62260821631836427</v>
      </c>
      <c r="P6679" s="42">
        <f t="shared" si="939"/>
        <v>191439</v>
      </c>
      <c r="Q6679" s="43" t="str">
        <f t="shared" si="940"/>
        <v>MEDIA GEO</v>
      </c>
    </row>
    <row r="6680" spans="2:17" s="44" customFormat="1" ht="20.399999999999999" x14ac:dyDescent="0.3">
      <c r="B6680" s="92">
        <v>6627</v>
      </c>
      <c r="C6680" s="93">
        <v>72154500</v>
      </c>
      <c r="D6680" s="94" t="s">
        <v>2002</v>
      </c>
      <c r="E6680" s="34">
        <v>214403</v>
      </c>
      <c r="F6680" s="35">
        <f t="shared" si="932"/>
        <v>225338</v>
      </c>
      <c r="G6680" s="36">
        <v>5641784.0499999998</v>
      </c>
      <c r="H6680" s="36">
        <v>5666857.3499999996</v>
      </c>
      <c r="I6680" s="37">
        <v>6175612.0999999996</v>
      </c>
      <c r="J6680" s="38">
        <f t="shared" si="933"/>
        <v>225338</v>
      </c>
      <c r="K6680" s="38">
        <f t="shared" si="934"/>
        <v>4427397.875</v>
      </c>
      <c r="L6680" s="38">
        <f t="shared" si="935"/>
        <v>5654320.6999999993</v>
      </c>
      <c r="M6680" s="39">
        <f t="shared" si="936"/>
        <v>2582666.3019124055</v>
      </c>
      <c r="N6680" s="40">
        <f t="shared" si="937"/>
        <v>1666882.8277652308</v>
      </c>
      <c r="O6680" s="41">
        <f t="shared" si="938"/>
        <v>0.64541161455157492</v>
      </c>
      <c r="P6680" s="42">
        <f t="shared" si="939"/>
        <v>225338</v>
      </c>
      <c r="Q6680" s="43" t="str">
        <f t="shared" si="940"/>
        <v>MEDIA GEO</v>
      </c>
    </row>
    <row r="6681" spans="2:17" s="44" customFormat="1" x14ac:dyDescent="0.3">
      <c r="B6681" s="92">
        <v>6628</v>
      </c>
      <c r="C6681" s="93">
        <v>72154500</v>
      </c>
      <c r="D6681" s="94" t="s">
        <v>2003</v>
      </c>
      <c r="E6681" s="34">
        <v>156025</v>
      </c>
      <c r="F6681" s="35">
        <f t="shared" si="932"/>
        <v>163982</v>
      </c>
      <c r="G6681" s="36">
        <v>6234505.2000000002</v>
      </c>
      <c r="H6681" s="36">
        <v>6449960.6500000004</v>
      </c>
      <c r="I6681" s="37">
        <v>6938890</v>
      </c>
      <c r="J6681" s="38">
        <f t="shared" si="933"/>
        <v>163982</v>
      </c>
      <c r="K6681" s="38">
        <f t="shared" si="934"/>
        <v>4946834.4625000004</v>
      </c>
      <c r="L6681" s="38">
        <f t="shared" si="935"/>
        <v>6342232.9250000007</v>
      </c>
      <c r="M6681" s="39">
        <f t="shared" si="936"/>
        <v>2600826.0689832615</v>
      </c>
      <c r="N6681" s="40">
        <f t="shared" si="937"/>
        <v>1723108.9658722831</v>
      </c>
      <c r="O6681" s="41">
        <f t="shared" si="938"/>
        <v>0.66252372137514615</v>
      </c>
      <c r="P6681" s="42">
        <f t="shared" si="939"/>
        <v>163982</v>
      </c>
      <c r="Q6681" s="43" t="str">
        <f t="shared" si="940"/>
        <v>MEDIA GEO</v>
      </c>
    </row>
    <row r="6682" spans="2:17" s="44" customFormat="1" x14ac:dyDescent="0.3">
      <c r="B6682" s="92">
        <v>6629</v>
      </c>
      <c r="C6682" s="93">
        <v>72154500</v>
      </c>
      <c r="D6682" s="94" t="s">
        <v>2004</v>
      </c>
      <c r="E6682" s="34">
        <v>1793208</v>
      </c>
      <c r="F6682" s="35">
        <f t="shared" si="932"/>
        <v>1884662</v>
      </c>
      <c r="G6682" s="36">
        <v>5586681.0999999996</v>
      </c>
      <c r="H6682" s="36">
        <v>5652571.4000000004</v>
      </c>
      <c r="I6682" s="37">
        <v>6175612.0999999996</v>
      </c>
      <c r="J6682" s="38">
        <f t="shared" si="933"/>
        <v>1884662</v>
      </c>
      <c r="K6682" s="38">
        <f t="shared" si="934"/>
        <v>4824881.6500000004</v>
      </c>
      <c r="L6682" s="38">
        <f t="shared" si="935"/>
        <v>5619626.25</v>
      </c>
      <c r="M6682" s="39">
        <f t="shared" si="936"/>
        <v>4378530.2601894541</v>
      </c>
      <c r="N6682" s="40">
        <f t="shared" si="937"/>
        <v>1763431.1581658593</v>
      </c>
      <c r="O6682" s="41">
        <f t="shared" si="938"/>
        <v>0.40274499737945346</v>
      </c>
      <c r="P6682" s="42">
        <f t="shared" si="939"/>
        <v>1884662</v>
      </c>
      <c r="Q6682" s="43" t="str">
        <f t="shared" si="940"/>
        <v>MEDIA GEO</v>
      </c>
    </row>
    <row r="6683" spans="2:17" s="44" customFormat="1" x14ac:dyDescent="0.3">
      <c r="B6683" s="92">
        <v>6630</v>
      </c>
      <c r="C6683" s="93">
        <v>72154500</v>
      </c>
      <c r="D6683" s="94" t="s">
        <v>1150</v>
      </c>
      <c r="E6683" s="34">
        <v>374957</v>
      </c>
      <c r="F6683" s="35">
        <f t="shared" si="932"/>
        <v>394080</v>
      </c>
      <c r="G6683" s="36">
        <v>8966911.8000000007</v>
      </c>
      <c r="H6683" s="36">
        <v>9228432.1500000004</v>
      </c>
      <c r="I6683" s="37">
        <v>10019757.16</v>
      </c>
      <c r="J6683" s="38">
        <f t="shared" si="933"/>
        <v>394080</v>
      </c>
      <c r="K6683" s="38">
        <f t="shared" si="934"/>
        <v>7152295.2775000008</v>
      </c>
      <c r="L6683" s="38">
        <f t="shared" si="935"/>
        <v>9097671.9750000015</v>
      </c>
      <c r="M6683" s="39">
        <f t="shared" si="936"/>
        <v>4251606.8981044469</v>
      </c>
      <c r="N6683" s="40">
        <f t="shared" si="937"/>
        <v>2727683.4282591627</v>
      </c>
      <c r="O6683" s="41">
        <f t="shared" si="938"/>
        <v>0.64156529369525761</v>
      </c>
      <c r="P6683" s="42">
        <f t="shared" si="939"/>
        <v>394080</v>
      </c>
      <c r="Q6683" s="43" t="str">
        <f t="shared" si="940"/>
        <v>MEDIA GEO</v>
      </c>
    </row>
    <row r="6684" spans="2:17" s="44" customFormat="1" x14ac:dyDescent="0.3">
      <c r="B6684" s="92">
        <v>6631</v>
      </c>
      <c r="C6684" s="93">
        <v>72154500</v>
      </c>
      <c r="D6684" s="94" t="s">
        <v>2005</v>
      </c>
      <c r="E6684" s="34">
        <v>228082</v>
      </c>
      <c r="F6684" s="35">
        <f t="shared" si="932"/>
        <v>239714</v>
      </c>
      <c r="G6684" s="36">
        <v>3091596.2</v>
      </c>
      <c r="H6684" s="36">
        <v>3156320.3</v>
      </c>
      <c r="I6684" s="37">
        <v>3469445</v>
      </c>
      <c r="J6684" s="38">
        <f t="shared" si="933"/>
        <v>239714</v>
      </c>
      <c r="K6684" s="38">
        <f t="shared" si="934"/>
        <v>2489268.875</v>
      </c>
      <c r="L6684" s="38">
        <f t="shared" si="935"/>
        <v>3123958.25</v>
      </c>
      <c r="M6684" s="39">
        <f t="shared" si="936"/>
        <v>1687832.3626533367</v>
      </c>
      <c r="N6684" s="40">
        <f t="shared" si="937"/>
        <v>1023974.3141929344</v>
      </c>
      <c r="O6684" s="41">
        <f t="shared" si="938"/>
        <v>0.60668010452365528</v>
      </c>
      <c r="P6684" s="42">
        <f t="shared" si="939"/>
        <v>239714</v>
      </c>
      <c r="Q6684" s="43" t="str">
        <f t="shared" si="940"/>
        <v>MEDIA GEO</v>
      </c>
    </row>
    <row r="6685" spans="2:17" s="44" customFormat="1" ht="25.5" customHeight="1" x14ac:dyDescent="0.3">
      <c r="B6685" s="92">
        <v>6632</v>
      </c>
      <c r="C6685" s="93">
        <v>72154500</v>
      </c>
      <c r="D6685" s="94" t="s">
        <v>2006</v>
      </c>
      <c r="E6685" s="34">
        <v>170219</v>
      </c>
      <c r="F6685" s="35">
        <f t="shared" si="932"/>
        <v>178900</v>
      </c>
      <c r="G6685" s="36">
        <v>438782.75</v>
      </c>
      <c r="H6685" s="36">
        <v>447529.25</v>
      </c>
      <c r="I6685" s="37">
        <v>485722.3</v>
      </c>
      <c r="J6685" s="38">
        <f t="shared" si="933"/>
        <v>178900</v>
      </c>
      <c r="K6685" s="38">
        <f t="shared" si="934"/>
        <v>387733.57500000001</v>
      </c>
      <c r="L6685" s="38">
        <f t="shared" si="935"/>
        <v>443156</v>
      </c>
      <c r="M6685" s="39">
        <f t="shared" si="936"/>
        <v>361424.29176363023</v>
      </c>
      <c r="N6685" s="40">
        <f t="shared" si="937"/>
        <v>129064.16443733485</v>
      </c>
      <c r="O6685" s="41">
        <f t="shared" si="938"/>
        <v>0.35709875450691125</v>
      </c>
      <c r="P6685" s="42">
        <f t="shared" si="939"/>
        <v>178900</v>
      </c>
      <c r="Q6685" s="43" t="str">
        <f t="shared" si="940"/>
        <v>MEDIA GEO</v>
      </c>
    </row>
    <row r="6686" spans="2:17" s="44" customFormat="1" x14ac:dyDescent="0.3">
      <c r="B6686" s="92">
        <v>6633</v>
      </c>
      <c r="C6686" s="93">
        <v>72154500</v>
      </c>
      <c r="D6686" s="94" t="s">
        <v>2007</v>
      </c>
      <c r="E6686" s="34">
        <v>226959</v>
      </c>
      <c r="F6686" s="35">
        <f t="shared" si="932"/>
        <v>238534</v>
      </c>
      <c r="G6686" s="36">
        <v>5512044.2999999998</v>
      </c>
      <c r="H6686" s="36">
        <v>5744992.75</v>
      </c>
      <c r="I6686" s="37">
        <v>6175612.0999999996</v>
      </c>
      <c r="J6686" s="38">
        <f t="shared" si="933"/>
        <v>238534</v>
      </c>
      <c r="K6686" s="38">
        <f t="shared" si="934"/>
        <v>4417795.7874999996</v>
      </c>
      <c r="L6686" s="38">
        <f t="shared" si="935"/>
        <v>5628518.5250000004</v>
      </c>
      <c r="M6686" s="39">
        <f t="shared" si="936"/>
        <v>2613413.4457658771</v>
      </c>
      <c r="N6686" s="40">
        <f t="shared" si="937"/>
        <v>1679293.3606016012</v>
      </c>
      <c r="O6686" s="41">
        <f t="shared" si="938"/>
        <v>0.64256704706341394</v>
      </c>
      <c r="P6686" s="42">
        <f t="shared" si="939"/>
        <v>238534</v>
      </c>
      <c r="Q6686" s="43" t="str">
        <f t="shared" si="940"/>
        <v>MEDIA GEO</v>
      </c>
    </row>
    <row r="6687" spans="2:17" s="44" customFormat="1" x14ac:dyDescent="0.3">
      <c r="B6687" s="92">
        <v>6634</v>
      </c>
      <c r="C6687" s="93">
        <v>72154500</v>
      </c>
      <c r="D6687" s="94" t="s">
        <v>1208</v>
      </c>
      <c r="E6687" s="34">
        <v>68927</v>
      </c>
      <c r="F6687" s="35">
        <f t="shared" si="932"/>
        <v>72442</v>
      </c>
      <c r="G6687" s="36">
        <v>470270.15</v>
      </c>
      <c r="H6687" s="36">
        <v>481932.15</v>
      </c>
      <c r="I6687" s="37">
        <v>520416.75</v>
      </c>
      <c r="J6687" s="38">
        <f t="shared" si="933"/>
        <v>72442</v>
      </c>
      <c r="K6687" s="38">
        <f t="shared" si="934"/>
        <v>386265.26250000001</v>
      </c>
      <c r="L6687" s="38">
        <f t="shared" si="935"/>
        <v>476101.15</v>
      </c>
      <c r="M6687" s="39">
        <f t="shared" si="936"/>
        <v>304031.6193377754</v>
      </c>
      <c r="N6687" s="40">
        <f t="shared" si="937"/>
        <v>163758.59028615218</v>
      </c>
      <c r="O6687" s="41">
        <f t="shared" si="938"/>
        <v>0.53862355054662392</v>
      </c>
      <c r="P6687" s="42">
        <f t="shared" si="939"/>
        <v>72442</v>
      </c>
      <c r="Q6687" s="43" t="str">
        <f t="shared" si="940"/>
        <v>MEDIA GEO</v>
      </c>
    </row>
    <row r="6688" spans="2:17" s="44" customFormat="1" x14ac:dyDescent="0.3">
      <c r="B6688" s="92">
        <v>6635</v>
      </c>
      <c r="C6688" s="93">
        <v>72154500</v>
      </c>
      <c r="D6688" s="94" t="s">
        <v>1209</v>
      </c>
      <c r="E6688" s="34">
        <v>67510</v>
      </c>
      <c r="F6688" s="35">
        <f t="shared" si="932"/>
        <v>70953</v>
      </c>
      <c r="G6688" s="36">
        <v>699136.9</v>
      </c>
      <c r="H6688" s="36">
        <v>709632.7</v>
      </c>
      <c r="I6688" s="37">
        <v>763277.9</v>
      </c>
      <c r="J6688" s="38">
        <f t="shared" si="933"/>
        <v>70953</v>
      </c>
      <c r="K6688" s="38">
        <f t="shared" si="934"/>
        <v>560750.125</v>
      </c>
      <c r="L6688" s="38">
        <f t="shared" si="935"/>
        <v>704384.8</v>
      </c>
      <c r="M6688" s="39">
        <f t="shared" si="936"/>
        <v>404866.94789642602</v>
      </c>
      <c r="N6688" s="40">
        <f t="shared" si="937"/>
        <v>236112.81689033436</v>
      </c>
      <c r="O6688" s="41">
        <f t="shared" si="938"/>
        <v>0.58318620010131639</v>
      </c>
      <c r="P6688" s="42">
        <f t="shared" si="939"/>
        <v>70953</v>
      </c>
      <c r="Q6688" s="43" t="str">
        <f t="shared" si="940"/>
        <v>MEDIA GEO</v>
      </c>
    </row>
    <row r="6689" spans="2:17" x14ac:dyDescent="0.3">
      <c r="B6689" s="133" t="s">
        <v>2008</v>
      </c>
      <c r="C6689" s="134"/>
      <c r="D6689" s="135"/>
      <c r="E6689" s="51"/>
      <c r="F6689" s="52"/>
      <c r="G6689" s="36"/>
      <c r="H6689" s="36"/>
      <c r="I6689" s="37"/>
      <c r="J6689" s="38"/>
      <c r="K6689" s="38"/>
      <c r="L6689" s="38"/>
      <c r="M6689" s="39"/>
      <c r="N6689" s="40"/>
      <c r="O6689" s="53"/>
      <c r="P6689" s="42"/>
      <c r="Q6689" s="43" t="str">
        <f t="shared" si="940"/>
        <v>MENOR VALOR</v>
      </c>
    </row>
    <row r="6690" spans="2:17" s="44" customFormat="1" x14ac:dyDescent="0.3">
      <c r="B6690" s="92">
        <v>6636</v>
      </c>
      <c r="C6690" s="93">
        <v>78181500</v>
      </c>
      <c r="D6690" s="94" t="s">
        <v>2009</v>
      </c>
      <c r="E6690" s="34">
        <v>50517</v>
      </c>
      <c r="F6690" s="35">
        <f t="shared" si="932"/>
        <v>53093</v>
      </c>
      <c r="G6690" s="36">
        <v>885145.8</v>
      </c>
      <c r="H6690" s="36">
        <v>899723.3</v>
      </c>
      <c r="I6690" s="37">
        <v>971444.6</v>
      </c>
      <c r="J6690" s="38">
        <f t="shared" si="933"/>
        <v>53093</v>
      </c>
      <c r="K6690" s="38">
        <f t="shared" si="934"/>
        <v>702351.67500000005</v>
      </c>
      <c r="L6690" s="38">
        <f t="shared" si="935"/>
        <v>892434.55</v>
      </c>
      <c r="M6690" s="39">
        <f t="shared" si="936"/>
        <v>450188.88804287364</v>
      </c>
      <c r="N6690" s="40">
        <f t="shared" si="937"/>
        <v>280789.19521641004</v>
      </c>
      <c r="O6690" s="41">
        <f t="shared" si="938"/>
        <v>0.62371418458837913</v>
      </c>
      <c r="P6690" s="42">
        <f t="shared" si="939"/>
        <v>53093</v>
      </c>
      <c r="Q6690" s="43" t="str">
        <f t="shared" si="940"/>
        <v>MEDIA GEO</v>
      </c>
    </row>
    <row r="6691" spans="2:17" s="44" customFormat="1" x14ac:dyDescent="0.3">
      <c r="B6691" s="92">
        <v>6637</v>
      </c>
      <c r="C6691" s="93">
        <v>78181500</v>
      </c>
      <c r="D6691" s="94" t="s">
        <v>2010</v>
      </c>
      <c r="E6691" s="34">
        <v>34243</v>
      </c>
      <c r="F6691" s="35">
        <f t="shared" si="932"/>
        <v>35989</v>
      </c>
      <c r="G6691" s="36">
        <v>826252.7</v>
      </c>
      <c r="H6691" s="36">
        <v>824503.4</v>
      </c>
      <c r="I6691" s="37">
        <v>902055.7</v>
      </c>
      <c r="J6691" s="38">
        <f t="shared" si="933"/>
        <v>35989</v>
      </c>
      <c r="K6691" s="38">
        <f t="shared" si="934"/>
        <v>647200.19999999995</v>
      </c>
      <c r="L6691" s="38">
        <f t="shared" si="935"/>
        <v>825378.05</v>
      </c>
      <c r="M6691" s="39">
        <f t="shared" si="936"/>
        <v>385635.60020843812</v>
      </c>
      <c r="N6691" s="40">
        <f t="shared" si="937"/>
        <v>247237.48202620831</v>
      </c>
      <c r="O6691" s="41">
        <f t="shared" si="938"/>
        <v>0.64111685200374424</v>
      </c>
      <c r="P6691" s="42">
        <f t="shared" si="939"/>
        <v>35989</v>
      </c>
      <c r="Q6691" s="43" t="str">
        <f t="shared" si="940"/>
        <v>MEDIA GEO</v>
      </c>
    </row>
    <row r="6692" spans="2:17" s="44" customFormat="1" x14ac:dyDescent="0.3">
      <c r="B6692" s="92">
        <v>6638</v>
      </c>
      <c r="C6692" s="93">
        <v>78181500</v>
      </c>
      <c r="D6692" s="94" t="s">
        <v>2011</v>
      </c>
      <c r="E6692" s="34">
        <v>28167</v>
      </c>
      <c r="F6692" s="35">
        <f t="shared" si="932"/>
        <v>29604</v>
      </c>
      <c r="G6692" s="36">
        <v>1158036.6000000001</v>
      </c>
      <c r="H6692" s="36">
        <v>1186316.95</v>
      </c>
      <c r="I6692" s="37">
        <v>1283694.6499999999</v>
      </c>
      <c r="J6692" s="38">
        <f t="shared" si="933"/>
        <v>29604</v>
      </c>
      <c r="K6692" s="38">
        <f t="shared" si="934"/>
        <v>914413.04999999993</v>
      </c>
      <c r="L6692" s="38">
        <f t="shared" si="935"/>
        <v>1172176.7749999999</v>
      </c>
      <c r="M6692" s="39">
        <f t="shared" si="936"/>
        <v>478006.48319978942</v>
      </c>
      <c r="N6692" s="40">
        <f t="shared" si="937"/>
        <v>317068.43657145806</v>
      </c>
      <c r="O6692" s="41">
        <f t="shared" si="938"/>
        <v>0.66331409241354355</v>
      </c>
      <c r="P6692" s="42">
        <f t="shared" si="939"/>
        <v>29604</v>
      </c>
      <c r="Q6692" s="43" t="str">
        <f t="shared" si="940"/>
        <v>MEDIA GEO</v>
      </c>
    </row>
    <row r="6693" spans="2:17" s="44" customFormat="1" x14ac:dyDescent="0.3">
      <c r="B6693" s="92">
        <v>6639</v>
      </c>
      <c r="C6693" s="93">
        <v>78181500</v>
      </c>
      <c r="D6693" s="94" t="s">
        <v>2012</v>
      </c>
      <c r="E6693" s="34">
        <v>53058</v>
      </c>
      <c r="F6693" s="35">
        <f t="shared" si="932"/>
        <v>55764</v>
      </c>
      <c r="G6693" s="36">
        <v>912551.5</v>
      </c>
      <c r="H6693" s="36">
        <v>929169.85</v>
      </c>
      <c r="I6693" s="37">
        <v>1006139.05</v>
      </c>
      <c r="J6693" s="38">
        <f t="shared" si="933"/>
        <v>55764</v>
      </c>
      <c r="K6693" s="38">
        <f t="shared" si="934"/>
        <v>725906.10000000009</v>
      </c>
      <c r="L6693" s="38">
        <f t="shared" si="935"/>
        <v>920860.67500000005</v>
      </c>
      <c r="M6693" s="39">
        <f t="shared" si="936"/>
        <v>467026.04838963394</v>
      </c>
      <c r="N6693" s="40">
        <f t="shared" si="937"/>
        <v>290806.18326098018</v>
      </c>
      <c r="O6693" s="41">
        <f t="shared" si="938"/>
        <v>0.62267658145347016</v>
      </c>
      <c r="P6693" s="42">
        <f t="shared" si="939"/>
        <v>55764</v>
      </c>
      <c r="Q6693" s="43" t="str">
        <f t="shared" si="940"/>
        <v>MEDIA GEO</v>
      </c>
    </row>
    <row r="6694" spans="2:17" s="44" customFormat="1" ht="20.399999999999999" x14ac:dyDescent="0.3">
      <c r="B6694" s="92">
        <v>6640</v>
      </c>
      <c r="C6694" s="93">
        <v>78181500</v>
      </c>
      <c r="D6694" s="94" t="s">
        <v>2013</v>
      </c>
      <c r="E6694" s="34">
        <v>221417</v>
      </c>
      <c r="F6694" s="35">
        <f t="shared" si="932"/>
        <v>232709</v>
      </c>
      <c r="G6694" s="36">
        <v>1400897.75</v>
      </c>
      <c r="H6694" s="36">
        <v>1424804.85</v>
      </c>
      <c r="I6694" s="37">
        <v>1561250.25</v>
      </c>
      <c r="J6694" s="38">
        <f t="shared" si="933"/>
        <v>232709</v>
      </c>
      <c r="K6694" s="38">
        <f t="shared" si="934"/>
        <v>1154915.4624999999</v>
      </c>
      <c r="L6694" s="38">
        <f t="shared" si="935"/>
        <v>1412851.3</v>
      </c>
      <c r="M6694" s="39">
        <f t="shared" si="936"/>
        <v>922809.12616427208</v>
      </c>
      <c r="N6694" s="40">
        <f t="shared" si="937"/>
        <v>487974.47890844883</v>
      </c>
      <c r="O6694" s="41">
        <f t="shared" si="938"/>
        <v>0.52879242854560049</v>
      </c>
      <c r="P6694" s="42">
        <f t="shared" si="939"/>
        <v>922809</v>
      </c>
      <c r="Q6694" s="43" t="str">
        <f t="shared" si="940"/>
        <v>MEDIA GEO</v>
      </c>
    </row>
    <row r="6695" spans="2:17" s="44" customFormat="1" x14ac:dyDescent="0.3">
      <c r="B6695" s="92">
        <v>6641</v>
      </c>
      <c r="C6695" s="93">
        <v>78181500</v>
      </c>
      <c r="D6695" s="94" t="s">
        <v>2014</v>
      </c>
      <c r="E6695" s="34">
        <v>22663</v>
      </c>
      <c r="F6695" s="35">
        <f t="shared" si="932"/>
        <v>23819</v>
      </c>
      <c r="G6695" s="36">
        <v>874650</v>
      </c>
      <c r="H6695" s="36">
        <v>891559.9</v>
      </c>
      <c r="I6695" s="37">
        <v>971444.6</v>
      </c>
      <c r="J6695" s="38">
        <f t="shared" si="933"/>
        <v>23819</v>
      </c>
      <c r="K6695" s="38">
        <f t="shared" si="934"/>
        <v>690368.375</v>
      </c>
      <c r="L6695" s="38">
        <f t="shared" si="935"/>
        <v>883104.95</v>
      </c>
      <c r="M6695" s="39">
        <f t="shared" si="936"/>
        <v>366506.42935469962</v>
      </c>
      <c r="N6695" s="40">
        <f t="shared" si="937"/>
        <v>242316.60512409403</v>
      </c>
      <c r="O6695" s="41">
        <f t="shared" si="938"/>
        <v>0.66115239929279257</v>
      </c>
      <c r="P6695" s="42">
        <f t="shared" si="939"/>
        <v>23819</v>
      </c>
      <c r="Q6695" s="43" t="str">
        <f t="shared" si="940"/>
        <v>MEDIA GEO</v>
      </c>
    </row>
    <row r="6696" spans="2:17" s="44" customFormat="1" x14ac:dyDescent="0.3">
      <c r="B6696" s="92">
        <v>6642</v>
      </c>
      <c r="C6696" s="93">
        <v>78181500</v>
      </c>
      <c r="D6696" s="94" t="s">
        <v>2015</v>
      </c>
      <c r="E6696" s="34">
        <v>33470</v>
      </c>
      <c r="F6696" s="35">
        <f t="shared" si="932"/>
        <v>35177</v>
      </c>
      <c r="G6696" s="36">
        <v>697970.7</v>
      </c>
      <c r="H6696" s="36">
        <v>700594.65</v>
      </c>
      <c r="I6696" s="37">
        <v>763277.9</v>
      </c>
      <c r="J6696" s="38">
        <f t="shared" si="933"/>
        <v>35177</v>
      </c>
      <c r="K6696" s="38">
        <f t="shared" si="934"/>
        <v>549255.0625</v>
      </c>
      <c r="L6696" s="38">
        <f t="shared" si="935"/>
        <v>699282.67500000005</v>
      </c>
      <c r="M6696" s="39">
        <f t="shared" si="936"/>
        <v>338502.10504676757</v>
      </c>
      <c r="N6696" s="40">
        <f t="shared" si="937"/>
        <v>214483.23868269121</v>
      </c>
      <c r="O6696" s="41">
        <f t="shared" si="938"/>
        <v>0.63362453433800103</v>
      </c>
      <c r="P6696" s="42">
        <f t="shared" si="939"/>
        <v>35177</v>
      </c>
      <c r="Q6696" s="43" t="str">
        <f t="shared" si="940"/>
        <v>MEDIA GEO</v>
      </c>
    </row>
    <row r="6697" spans="2:17" s="44" customFormat="1" x14ac:dyDescent="0.3">
      <c r="B6697" s="92">
        <v>6643</v>
      </c>
      <c r="C6697" s="93">
        <v>78181500</v>
      </c>
      <c r="D6697" s="94" t="s">
        <v>2016</v>
      </c>
      <c r="E6697" s="34">
        <v>142935</v>
      </c>
      <c r="F6697" s="35">
        <f t="shared" si="932"/>
        <v>150225</v>
      </c>
      <c r="G6697" s="36">
        <v>12444811.75</v>
      </c>
      <c r="H6697" s="36">
        <v>12848025.4</v>
      </c>
      <c r="I6697" s="37">
        <v>13877780</v>
      </c>
      <c r="J6697" s="38">
        <f t="shared" si="933"/>
        <v>150225</v>
      </c>
      <c r="K6697" s="38">
        <f t="shared" si="934"/>
        <v>9830210.5374999996</v>
      </c>
      <c r="L6697" s="38">
        <f t="shared" si="935"/>
        <v>12646418.574999999</v>
      </c>
      <c r="M6697" s="39">
        <f t="shared" si="936"/>
        <v>4272890.1936708735</v>
      </c>
      <c r="N6697" s="40">
        <f t="shared" si="937"/>
        <v>2915164.5150064258</v>
      </c>
      <c r="O6697" s="41">
        <f t="shared" si="938"/>
        <v>0.68224653170925154</v>
      </c>
      <c r="P6697" s="42">
        <f t="shared" si="939"/>
        <v>150225</v>
      </c>
      <c r="Q6697" s="43" t="str">
        <f t="shared" si="940"/>
        <v>MEDIA GEO</v>
      </c>
    </row>
    <row r="6698" spans="2:17" s="44" customFormat="1" x14ac:dyDescent="0.3">
      <c r="B6698" s="92">
        <v>6644</v>
      </c>
      <c r="C6698" s="93">
        <v>78181500</v>
      </c>
      <c r="D6698" s="94" t="s">
        <v>2017</v>
      </c>
      <c r="E6698" s="34">
        <v>34537</v>
      </c>
      <c r="F6698" s="35">
        <f t="shared" si="932"/>
        <v>36298</v>
      </c>
      <c r="G6698" s="36">
        <v>559484.44999999995</v>
      </c>
      <c r="H6698" s="36">
        <v>569980.25</v>
      </c>
      <c r="I6698" s="37">
        <v>624500.1</v>
      </c>
      <c r="J6698" s="38">
        <f t="shared" si="933"/>
        <v>36298</v>
      </c>
      <c r="K6698" s="38">
        <f t="shared" si="934"/>
        <v>447565.69999999995</v>
      </c>
      <c r="L6698" s="38">
        <f t="shared" si="935"/>
        <v>564732.35</v>
      </c>
      <c r="M6698" s="39">
        <f t="shared" si="936"/>
        <v>291585.389623311</v>
      </c>
      <c r="N6698" s="40">
        <f t="shared" si="937"/>
        <v>180515.44435405545</v>
      </c>
      <c r="O6698" s="41">
        <f t="shared" si="938"/>
        <v>0.61908261105694307</v>
      </c>
      <c r="P6698" s="42">
        <f t="shared" si="939"/>
        <v>36298</v>
      </c>
      <c r="Q6698" s="43" t="str">
        <f t="shared" si="940"/>
        <v>MEDIA GEO</v>
      </c>
    </row>
    <row r="6699" spans="2:17" s="44" customFormat="1" x14ac:dyDescent="0.3">
      <c r="B6699" s="92">
        <v>6645</v>
      </c>
      <c r="C6699" s="93">
        <v>78181500</v>
      </c>
      <c r="D6699" s="94" t="s">
        <v>2018</v>
      </c>
      <c r="E6699" s="34">
        <v>39140</v>
      </c>
      <c r="F6699" s="35">
        <f t="shared" si="932"/>
        <v>41136</v>
      </c>
      <c r="G6699" s="36">
        <v>1400023.1</v>
      </c>
      <c r="H6699" s="36">
        <v>1447545.75</v>
      </c>
      <c r="I6699" s="37">
        <v>1561250.25</v>
      </c>
      <c r="J6699" s="38">
        <f t="shared" si="933"/>
        <v>41136</v>
      </c>
      <c r="K6699" s="38">
        <f t="shared" si="934"/>
        <v>1112488.7749999999</v>
      </c>
      <c r="L6699" s="38">
        <f t="shared" si="935"/>
        <v>1423784.425</v>
      </c>
      <c r="M6699" s="39">
        <f t="shared" si="936"/>
        <v>600641.75524253002</v>
      </c>
      <c r="N6699" s="40">
        <f t="shared" si="937"/>
        <v>395630.3136448937</v>
      </c>
      <c r="O6699" s="41">
        <f t="shared" si="938"/>
        <v>0.65867933787777411</v>
      </c>
      <c r="P6699" s="42">
        <f t="shared" si="939"/>
        <v>41136</v>
      </c>
      <c r="Q6699" s="43" t="str">
        <f t="shared" si="940"/>
        <v>MEDIA GEO</v>
      </c>
    </row>
    <row r="6700" spans="2:17" s="44" customFormat="1" x14ac:dyDescent="0.3">
      <c r="B6700" s="92">
        <v>6646</v>
      </c>
      <c r="C6700" s="93">
        <v>78181500</v>
      </c>
      <c r="D6700" s="94" t="s">
        <v>2019</v>
      </c>
      <c r="E6700" s="34">
        <v>31408</v>
      </c>
      <c r="F6700" s="35">
        <f t="shared" si="932"/>
        <v>33010</v>
      </c>
      <c r="G6700" s="36">
        <v>794182.2</v>
      </c>
      <c r="H6700" s="36">
        <v>801179.4</v>
      </c>
      <c r="I6700" s="37">
        <v>867361.25</v>
      </c>
      <c r="J6700" s="38">
        <f t="shared" si="933"/>
        <v>33010</v>
      </c>
      <c r="K6700" s="38">
        <f t="shared" si="934"/>
        <v>623933.21250000002</v>
      </c>
      <c r="L6700" s="38">
        <f t="shared" si="935"/>
        <v>797680.8</v>
      </c>
      <c r="M6700" s="39">
        <f t="shared" si="936"/>
        <v>367387.06861009216</v>
      </c>
      <c r="N6700" s="40">
        <f t="shared" si="937"/>
        <v>236440.29268747562</v>
      </c>
      <c r="O6700" s="41">
        <f t="shared" si="938"/>
        <v>0.64357271360144053</v>
      </c>
      <c r="P6700" s="42">
        <f t="shared" si="939"/>
        <v>33010</v>
      </c>
      <c r="Q6700" s="43" t="str">
        <f t="shared" si="940"/>
        <v>MEDIA GEO</v>
      </c>
    </row>
    <row r="6701" spans="2:17" s="44" customFormat="1" x14ac:dyDescent="0.3">
      <c r="B6701" s="92">
        <v>6647</v>
      </c>
      <c r="C6701" s="93">
        <v>78181500</v>
      </c>
      <c r="D6701" s="94" t="s">
        <v>2020</v>
      </c>
      <c r="E6701" s="34">
        <v>64638</v>
      </c>
      <c r="F6701" s="35">
        <f t="shared" si="932"/>
        <v>67935</v>
      </c>
      <c r="G6701" s="36">
        <v>1192147.95</v>
      </c>
      <c r="H6701" s="36">
        <v>1214014.2</v>
      </c>
      <c r="I6701" s="37">
        <v>1318389.1000000001</v>
      </c>
      <c r="J6701" s="38">
        <f t="shared" si="933"/>
        <v>67935</v>
      </c>
      <c r="K6701" s="38">
        <f t="shared" si="934"/>
        <v>948121.5625</v>
      </c>
      <c r="L6701" s="38">
        <f t="shared" si="935"/>
        <v>1203081.075</v>
      </c>
      <c r="M6701" s="39">
        <f t="shared" si="936"/>
        <v>600029.7403081276</v>
      </c>
      <c r="N6701" s="40">
        <f t="shared" si="937"/>
        <v>376247.79910557205</v>
      </c>
      <c r="O6701" s="41">
        <f t="shared" si="938"/>
        <v>0.62704858414578102</v>
      </c>
      <c r="P6701" s="42">
        <f t="shared" si="939"/>
        <v>67935</v>
      </c>
      <c r="Q6701" s="43" t="str">
        <f t="shared" si="940"/>
        <v>MEDIA GEO</v>
      </c>
    </row>
    <row r="6702" spans="2:17" s="44" customFormat="1" x14ac:dyDescent="0.3">
      <c r="B6702" s="92">
        <v>6648</v>
      </c>
      <c r="C6702" s="93">
        <v>78181500</v>
      </c>
      <c r="D6702" s="94" t="s">
        <v>2021</v>
      </c>
      <c r="E6702" s="34">
        <v>137026</v>
      </c>
      <c r="F6702" s="35">
        <f t="shared" si="932"/>
        <v>144014</v>
      </c>
      <c r="G6702" s="36">
        <v>9282952</v>
      </c>
      <c r="H6702" s="36">
        <v>9641266.9499999993</v>
      </c>
      <c r="I6702" s="37">
        <v>10408335</v>
      </c>
      <c r="J6702" s="38">
        <f t="shared" si="933"/>
        <v>144014</v>
      </c>
      <c r="K6702" s="38">
        <f t="shared" si="934"/>
        <v>7369141.9874999998</v>
      </c>
      <c r="L6702" s="38">
        <f t="shared" si="935"/>
        <v>9462109.4749999996</v>
      </c>
      <c r="M6702" s="39">
        <f t="shared" si="936"/>
        <v>3403310.2907393724</v>
      </c>
      <c r="N6702" s="40">
        <f t="shared" si="937"/>
        <v>2304670.5090779713</v>
      </c>
      <c r="O6702" s="41">
        <f t="shared" si="938"/>
        <v>0.67718495000268675</v>
      </c>
      <c r="P6702" s="42">
        <f t="shared" si="939"/>
        <v>144014</v>
      </c>
      <c r="Q6702" s="43" t="str">
        <f t="shared" si="940"/>
        <v>MEDIA GEO</v>
      </c>
    </row>
    <row r="6703" spans="2:17" s="44" customFormat="1" x14ac:dyDescent="0.3">
      <c r="B6703" s="92">
        <v>6649</v>
      </c>
      <c r="C6703" s="93">
        <v>78181500</v>
      </c>
      <c r="D6703" s="94" t="s">
        <v>2022</v>
      </c>
      <c r="E6703" s="34">
        <v>12372</v>
      </c>
      <c r="F6703" s="35">
        <f t="shared" si="932"/>
        <v>13003</v>
      </c>
      <c r="G6703" s="36">
        <v>693597.45</v>
      </c>
      <c r="H6703" s="36">
        <v>697387.6</v>
      </c>
      <c r="I6703" s="37">
        <v>763277.9</v>
      </c>
      <c r="J6703" s="38">
        <f t="shared" si="933"/>
        <v>13003</v>
      </c>
      <c r="K6703" s="38">
        <f t="shared" si="934"/>
        <v>541816.48749999993</v>
      </c>
      <c r="L6703" s="38">
        <f t="shared" si="935"/>
        <v>695492.52499999991</v>
      </c>
      <c r="M6703" s="39">
        <f t="shared" si="936"/>
        <v>263224.91241184971</v>
      </c>
      <c r="N6703" s="40">
        <f t="shared" si="937"/>
        <v>176933.61106788527</v>
      </c>
      <c r="O6703" s="41">
        <f t="shared" si="938"/>
        <v>0.67217654076392874</v>
      </c>
      <c r="P6703" s="42">
        <f t="shared" si="939"/>
        <v>13003</v>
      </c>
      <c r="Q6703" s="43" t="str">
        <f t="shared" si="940"/>
        <v>MEDIA GEO</v>
      </c>
    </row>
    <row r="6704" spans="2:17" s="44" customFormat="1" x14ac:dyDescent="0.3">
      <c r="B6704" s="92">
        <v>6650</v>
      </c>
      <c r="C6704" s="93">
        <v>78181500</v>
      </c>
      <c r="D6704" s="94" t="s">
        <v>2023</v>
      </c>
      <c r="E6704" s="34">
        <v>26050</v>
      </c>
      <c r="F6704" s="35">
        <f t="shared" si="932"/>
        <v>27379</v>
      </c>
      <c r="G6704" s="36">
        <v>567356.30000000005</v>
      </c>
      <c r="H6704" s="36">
        <v>580476.05000000005</v>
      </c>
      <c r="I6704" s="37">
        <v>624500.1</v>
      </c>
      <c r="J6704" s="38">
        <f t="shared" si="933"/>
        <v>27379</v>
      </c>
      <c r="K6704" s="38">
        <f t="shared" si="934"/>
        <v>449927.86250000005</v>
      </c>
      <c r="L6704" s="38">
        <f t="shared" si="935"/>
        <v>573916.17500000005</v>
      </c>
      <c r="M6704" s="39">
        <f t="shared" si="936"/>
        <v>273935.02891297621</v>
      </c>
      <c r="N6704" s="40">
        <f t="shared" si="937"/>
        <v>174341.43998679196</v>
      </c>
      <c r="O6704" s="41">
        <f t="shared" si="938"/>
        <v>0.63643353929072288</v>
      </c>
      <c r="P6704" s="42">
        <f t="shared" si="939"/>
        <v>27379</v>
      </c>
      <c r="Q6704" s="43" t="str">
        <f t="shared" si="940"/>
        <v>MEDIA GEO</v>
      </c>
    </row>
    <row r="6705" spans="2:17" s="44" customFormat="1" x14ac:dyDescent="0.3">
      <c r="B6705" s="92">
        <v>6651</v>
      </c>
      <c r="C6705" s="93">
        <v>78181500</v>
      </c>
      <c r="D6705" s="94" t="s">
        <v>2024</v>
      </c>
      <c r="E6705" s="34">
        <v>34813</v>
      </c>
      <c r="F6705" s="35">
        <f t="shared" si="932"/>
        <v>36588</v>
      </c>
      <c r="G6705" s="36">
        <v>1081942.05</v>
      </c>
      <c r="H6705" s="36">
        <v>1125966.1000000001</v>
      </c>
      <c r="I6705" s="37">
        <v>1214305.75</v>
      </c>
      <c r="J6705" s="38">
        <f t="shared" si="933"/>
        <v>36588</v>
      </c>
      <c r="K6705" s="38">
        <f t="shared" si="934"/>
        <v>864700.47500000009</v>
      </c>
      <c r="L6705" s="38">
        <f t="shared" si="935"/>
        <v>1103954.0750000002</v>
      </c>
      <c r="M6705" s="39">
        <f t="shared" si="936"/>
        <v>482335.25792539614</v>
      </c>
      <c r="N6705" s="40">
        <f t="shared" si="937"/>
        <v>315190.90877435665</v>
      </c>
      <c r="O6705" s="41">
        <f t="shared" si="938"/>
        <v>0.65346852338774686</v>
      </c>
      <c r="P6705" s="42">
        <f t="shared" si="939"/>
        <v>36588</v>
      </c>
      <c r="Q6705" s="43" t="str">
        <f t="shared" si="940"/>
        <v>MEDIA GEO</v>
      </c>
    </row>
    <row r="6706" spans="2:17" s="44" customFormat="1" x14ac:dyDescent="0.3">
      <c r="B6706" s="92">
        <v>6652</v>
      </c>
      <c r="C6706" s="93">
        <v>78181500</v>
      </c>
      <c r="D6706" s="94" t="s">
        <v>2025</v>
      </c>
      <c r="E6706" s="34">
        <v>143653</v>
      </c>
      <c r="F6706" s="35">
        <f t="shared" si="932"/>
        <v>150979</v>
      </c>
      <c r="G6706" s="36">
        <v>9332807.0500000007</v>
      </c>
      <c r="H6706" s="36">
        <v>9638643</v>
      </c>
      <c r="I6706" s="37">
        <v>10408335</v>
      </c>
      <c r="J6706" s="38">
        <f t="shared" si="933"/>
        <v>150979</v>
      </c>
      <c r="K6706" s="38">
        <f t="shared" si="934"/>
        <v>7382691.0125000002</v>
      </c>
      <c r="L6706" s="38">
        <f t="shared" si="935"/>
        <v>9485725.0250000004</v>
      </c>
      <c r="M6706" s="39">
        <f t="shared" si="936"/>
        <v>3448113.0575286485</v>
      </c>
      <c r="N6706" s="40">
        <f t="shared" si="937"/>
        <v>2331425.8505596234</v>
      </c>
      <c r="O6706" s="41">
        <f t="shared" si="938"/>
        <v>0.67614541973012232</v>
      </c>
      <c r="P6706" s="42">
        <f t="shared" si="939"/>
        <v>150979</v>
      </c>
      <c r="Q6706" s="43" t="str">
        <f t="shared" si="940"/>
        <v>MEDIA GEO</v>
      </c>
    </row>
    <row r="6707" spans="2:17" s="44" customFormat="1" x14ac:dyDescent="0.3">
      <c r="B6707" s="92">
        <v>6653</v>
      </c>
      <c r="C6707" s="93">
        <v>78181500</v>
      </c>
      <c r="D6707" s="94" t="s">
        <v>2026</v>
      </c>
      <c r="E6707" s="34">
        <v>39269</v>
      </c>
      <c r="F6707" s="35">
        <f t="shared" ref="F6707:F6770" si="941">ROUND(E6707*($C$5+1),0)</f>
        <v>41272</v>
      </c>
      <c r="G6707" s="36">
        <v>622459.25</v>
      </c>
      <c r="H6707" s="36">
        <v>643742.4</v>
      </c>
      <c r="I6707" s="37">
        <v>693889</v>
      </c>
      <c r="J6707" s="38">
        <f t="shared" si="933"/>
        <v>41272</v>
      </c>
      <c r="K6707" s="38">
        <f t="shared" si="934"/>
        <v>500340.66249999998</v>
      </c>
      <c r="L6707" s="38">
        <f t="shared" si="935"/>
        <v>633100.82499999995</v>
      </c>
      <c r="M6707" s="39">
        <f t="shared" si="936"/>
        <v>327297.08652723447</v>
      </c>
      <c r="N6707" s="40">
        <f t="shared" si="937"/>
        <v>202250.27827287649</v>
      </c>
      <c r="O6707" s="41">
        <f t="shared" si="938"/>
        <v>0.61794096739094317</v>
      </c>
      <c r="P6707" s="42">
        <f t="shared" si="939"/>
        <v>41272</v>
      </c>
      <c r="Q6707" s="43" t="str">
        <f t="shared" si="940"/>
        <v>MEDIA GEO</v>
      </c>
    </row>
    <row r="6708" spans="2:17" s="44" customFormat="1" x14ac:dyDescent="0.3">
      <c r="B6708" s="92">
        <v>6654</v>
      </c>
      <c r="C6708" s="93">
        <v>78181500</v>
      </c>
      <c r="D6708" s="94" t="s">
        <v>2027</v>
      </c>
      <c r="E6708" s="34">
        <v>110184</v>
      </c>
      <c r="F6708" s="35">
        <f t="shared" si="941"/>
        <v>115803</v>
      </c>
      <c r="G6708" s="36">
        <v>3080517.3</v>
      </c>
      <c r="H6708" s="36">
        <v>3091013.1</v>
      </c>
      <c r="I6708" s="37">
        <v>3400056.1</v>
      </c>
      <c r="J6708" s="38">
        <f t="shared" si="933"/>
        <v>115803</v>
      </c>
      <c r="K6708" s="38">
        <f t="shared" si="934"/>
        <v>2421847.375</v>
      </c>
      <c r="L6708" s="38">
        <f t="shared" si="935"/>
        <v>3085765.2</v>
      </c>
      <c r="M6708" s="39">
        <f t="shared" si="936"/>
        <v>1391498.0361730834</v>
      </c>
      <c r="N6708" s="40">
        <f t="shared" si="937"/>
        <v>902052.61080400529</v>
      </c>
      <c r="O6708" s="41">
        <f t="shared" si="938"/>
        <v>0.64826006746286369</v>
      </c>
      <c r="P6708" s="42">
        <f t="shared" si="939"/>
        <v>115803</v>
      </c>
      <c r="Q6708" s="43" t="str">
        <f t="shared" si="940"/>
        <v>MEDIA GEO</v>
      </c>
    </row>
    <row r="6709" spans="2:17" s="44" customFormat="1" x14ac:dyDescent="0.3">
      <c r="B6709" s="92">
        <v>6655</v>
      </c>
      <c r="C6709" s="93">
        <v>78181500</v>
      </c>
      <c r="D6709" s="94" t="s">
        <v>2028</v>
      </c>
      <c r="E6709" s="34">
        <v>115597</v>
      </c>
      <c r="F6709" s="35">
        <f t="shared" si="941"/>
        <v>121492</v>
      </c>
      <c r="G6709" s="36">
        <v>1428595</v>
      </c>
      <c r="H6709" s="36">
        <v>1431802.05</v>
      </c>
      <c r="I6709" s="37">
        <v>1561250.25</v>
      </c>
      <c r="J6709" s="38">
        <f t="shared" si="933"/>
        <v>121492</v>
      </c>
      <c r="K6709" s="38">
        <f t="shared" si="934"/>
        <v>1135784.825</v>
      </c>
      <c r="L6709" s="38">
        <f t="shared" si="935"/>
        <v>1430198.5249999999</v>
      </c>
      <c r="M6709" s="39">
        <f t="shared" si="936"/>
        <v>789229.07653313153</v>
      </c>
      <c r="N6709" s="40">
        <f t="shared" si="937"/>
        <v>472161.41486625798</v>
      </c>
      <c r="O6709" s="41">
        <f t="shared" si="938"/>
        <v>0.59825648712834367</v>
      </c>
      <c r="P6709" s="42">
        <f t="shared" si="939"/>
        <v>121492</v>
      </c>
      <c r="Q6709" s="43" t="str">
        <f t="shared" si="940"/>
        <v>MEDIA GEO</v>
      </c>
    </row>
    <row r="6710" spans="2:17" s="44" customFormat="1" x14ac:dyDescent="0.3">
      <c r="B6710" s="92">
        <v>6656</v>
      </c>
      <c r="C6710" s="93">
        <v>78181500</v>
      </c>
      <c r="D6710" s="94" t="s">
        <v>2029</v>
      </c>
      <c r="E6710" s="34">
        <v>58894</v>
      </c>
      <c r="F6710" s="35">
        <f t="shared" si="941"/>
        <v>61898</v>
      </c>
      <c r="G6710" s="36">
        <v>1095644.8999999999</v>
      </c>
      <c r="H6710" s="36">
        <v>1118677.3500000001</v>
      </c>
      <c r="I6710" s="37">
        <v>1214305.75</v>
      </c>
      <c r="J6710" s="38">
        <f t="shared" si="933"/>
        <v>61898</v>
      </c>
      <c r="K6710" s="38">
        <f t="shared" si="934"/>
        <v>872631.5</v>
      </c>
      <c r="L6710" s="38">
        <f t="shared" si="935"/>
        <v>1107161.125</v>
      </c>
      <c r="M6710" s="39">
        <f t="shared" si="936"/>
        <v>550927.98532287334</v>
      </c>
      <c r="N6710" s="40">
        <f t="shared" si="937"/>
        <v>345796.41882536159</v>
      </c>
      <c r="O6710" s="41">
        <f t="shared" si="938"/>
        <v>0.62766174171149858</v>
      </c>
      <c r="P6710" s="42">
        <f t="shared" si="939"/>
        <v>61898</v>
      </c>
      <c r="Q6710" s="43" t="str">
        <f t="shared" si="940"/>
        <v>MEDIA GEO</v>
      </c>
    </row>
    <row r="6711" spans="2:17" s="44" customFormat="1" x14ac:dyDescent="0.3">
      <c r="B6711" s="92">
        <v>6657</v>
      </c>
      <c r="C6711" s="93">
        <v>78181500</v>
      </c>
      <c r="D6711" s="94" t="s">
        <v>2030</v>
      </c>
      <c r="E6711" s="34">
        <v>132920</v>
      </c>
      <c r="F6711" s="35">
        <f t="shared" si="941"/>
        <v>139699</v>
      </c>
      <c r="G6711" s="36">
        <v>10283260.050000001</v>
      </c>
      <c r="H6711" s="36">
        <v>10629038.35</v>
      </c>
      <c r="I6711" s="37">
        <v>11449168.5</v>
      </c>
      <c r="J6711" s="38">
        <f t="shared" si="933"/>
        <v>139699</v>
      </c>
      <c r="K6711" s="38">
        <f t="shared" si="934"/>
        <v>8125291.4749999996</v>
      </c>
      <c r="L6711" s="38">
        <f t="shared" si="935"/>
        <v>10456149.199999999</v>
      </c>
      <c r="M6711" s="39">
        <f t="shared" si="936"/>
        <v>3636202.0662357341</v>
      </c>
      <c r="N6711" s="40">
        <f t="shared" si="937"/>
        <v>2472401.0285748434</v>
      </c>
      <c r="O6711" s="41">
        <f t="shared" si="938"/>
        <v>0.67994049382803423</v>
      </c>
      <c r="P6711" s="42">
        <f t="shared" si="939"/>
        <v>139699</v>
      </c>
      <c r="Q6711" s="43" t="str">
        <f t="shared" si="940"/>
        <v>MEDIA GEO</v>
      </c>
    </row>
    <row r="6712" spans="2:17" s="44" customFormat="1" x14ac:dyDescent="0.3">
      <c r="B6712" s="92">
        <v>6658</v>
      </c>
      <c r="C6712" s="93">
        <v>78181500</v>
      </c>
      <c r="D6712" s="94" t="s">
        <v>2031</v>
      </c>
      <c r="E6712" s="34">
        <v>62999</v>
      </c>
      <c r="F6712" s="35">
        <f t="shared" si="941"/>
        <v>66212</v>
      </c>
      <c r="G6712" s="36">
        <v>9367209.9499999993</v>
      </c>
      <c r="H6712" s="36">
        <v>9539224.4499999993</v>
      </c>
      <c r="I6712" s="37">
        <v>10408335</v>
      </c>
      <c r="J6712" s="38">
        <f t="shared" si="933"/>
        <v>66212</v>
      </c>
      <c r="K6712" s="38">
        <f t="shared" si="934"/>
        <v>7345245.3499999996</v>
      </c>
      <c r="L6712" s="38">
        <f t="shared" si="935"/>
        <v>9453217.1999999993</v>
      </c>
      <c r="M6712" s="39">
        <f t="shared" si="936"/>
        <v>2801304.5231716773</v>
      </c>
      <c r="N6712" s="40">
        <f t="shared" si="937"/>
        <v>1934002.4703073173</v>
      </c>
      <c r="O6712" s="41">
        <f t="shared" si="938"/>
        <v>0.69039351284722583</v>
      </c>
      <c r="P6712" s="42">
        <f t="shared" si="939"/>
        <v>66212</v>
      </c>
      <c r="Q6712" s="43" t="str">
        <f t="shared" si="940"/>
        <v>MEDIA GEO</v>
      </c>
    </row>
    <row r="6713" spans="2:17" s="44" customFormat="1" x14ac:dyDescent="0.3">
      <c r="B6713" s="92">
        <v>6659</v>
      </c>
      <c r="C6713" s="93">
        <v>78181500</v>
      </c>
      <c r="D6713" s="94" t="s">
        <v>2032</v>
      </c>
      <c r="E6713" s="34">
        <v>21577</v>
      </c>
      <c r="F6713" s="35">
        <f t="shared" si="941"/>
        <v>22677</v>
      </c>
      <c r="G6713" s="36">
        <v>681352.35</v>
      </c>
      <c r="H6713" s="36">
        <v>701469.3</v>
      </c>
      <c r="I6713" s="37">
        <v>763277.9</v>
      </c>
      <c r="J6713" s="38">
        <f t="shared" si="933"/>
        <v>22677</v>
      </c>
      <c r="K6713" s="38">
        <f t="shared" si="934"/>
        <v>542194.13749999995</v>
      </c>
      <c r="L6713" s="38">
        <f t="shared" si="935"/>
        <v>691410.82499999995</v>
      </c>
      <c r="M6713" s="39">
        <f t="shared" si="936"/>
        <v>301586.69551440363</v>
      </c>
      <c r="N6713" s="40">
        <f t="shared" si="937"/>
        <v>197218.93703691001</v>
      </c>
      <c r="O6713" s="41">
        <f t="shared" si="938"/>
        <v>0.65393778959818516</v>
      </c>
      <c r="P6713" s="42">
        <f t="shared" si="939"/>
        <v>22677</v>
      </c>
      <c r="Q6713" s="43" t="str">
        <f t="shared" si="940"/>
        <v>MEDIA GEO</v>
      </c>
    </row>
    <row r="6714" spans="2:17" s="44" customFormat="1" x14ac:dyDescent="0.3">
      <c r="B6714" s="92">
        <v>6660</v>
      </c>
      <c r="C6714" s="93">
        <v>78181500</v>
      </c>
      <c r="D6714" s="94" t="s">
        <v>2033</v>
      </c>
      <c r="E6714" s="34">
        <v>82606</v>
      </c>
      <c r="F6714" s="35">
        <f t="shared" si="941"/>
        <v>86819</v>
      </c>
      <c r="G6714" s="36">
        <v>629748</v>
      </c>
      <c r="H6714" s="36">
        <v>633538.15</v>
      </c>
      <c r="I6714" s="37">
        <v>693889</v>
      </c>
      <c r="J6714" s="38">
        <f t="shared" si="933"/>
        <v>86819</v>
      </c>
      <c r="K6714" s="38">
        <f t="shared" si="934"/>
        <v>510998.53749999998</v>
      </c>
      <c r="L6714" s="38">
        <f t="shared" si="935"/>
        <v>631643.07499999995</v>
      </c>
      <c r="M6714" s="39">
        <f t="shared" si="936"/>
        <v>393741.40599019045</v>
      </c>
      <c r="N6714" s="40">
        <f t="shared" si="937"/>
        <v>217026.91457375433</v>
      </c>
      <c r="O6714" s="41">
        <f t="shared" si="938"/>
        <v>0.55119149592095795</v>
      </c>
      <c r="P6714" s="42">
        <f t="shared" si="939"/>
        <v>86819</v>
      </c>
      <c r="Q6714" s="43" t="str">
        <f t="shared" si="940"/>
        <v>MEDIA GEO</v>
      </c>
    </row>
    <row r="6715" spans="2:17" s="44" customFormat="1" x14ac:dyDescent="0.3">
      <c r="B6715" s="92">
        <v>6661</v>
      </c>
      <c r="C6715" s="93">
        <v>78181500</v>
      </c>
      <c r="D6715" s="94" t="s">
        <v>2034</v>
      </c>
      <c r="E6715" s="34">
        <v>78574</v>
      </c>
      <c r="F6715" s="35">
        <f t="shared" si="941"/>
        <v>82581</v>
      </c>
      <c r="G6715" s="36">
        <v>688932.65</v>
      </c>
      <c r="H6715" s="36">
        <v>707591.85</v>
      </c>
      <c r="I6715" s="37">
        <v>763277.9</v>
      </c>
      <c r="J6715" s="38">
        <f t="shared" si="933"/>
        <v>82581</v>
      </c>
      <c r="K6715" s="38">
        <f t="shared" si="934"/>
        <v>560595.85</v>
      </c>
      <c r="L6715" s="38">
        <f t="shared" si="935"/>
        <v>698262.25</v>
      </c>
      <c r="M6715" s="39">
        <f t="shared" si="936"/>
        <v>418678.44621325633</v>
      </c>
      <c r="N6715" s="40">
        <f t="shared" si="937"/>
        <v>237656.78335687445</v>
      </c>
      <c r="O6715" s="41">
        <f t="shared" si="938"/>
        <v>0.56763558168891881</v>
      </c>
      <c r="P6715" s="42">
        <f t="shared" si="939"/>
        <v>82581</v>
      </c>
      <c r="Q6715" s="43" t="str">
        <f t="shared" si="940"/>
        <v>MEDIA GEO</v>
      </c>
    </row>
    <row r="6716" spans="2:17" s="44" customFormat="1" x14ac:dyDescent="0.3">
      <c r="B6716" s="92">
        <v>6662</v>
      </c>
      <c r="C6716" s="93">
        <v>78181500</v>
      </c>
      <c r="D6716" s="94" t="s">
        <v>2035</v>
      </c>
      <c r="E6716" s="34">
        <v>36102</v>
      </c>
      <c r="F6716" s="35">
        <f t="shared" si="941"/>
        <v>37943</v>
      </c>
      <c r="G6716" s="36">
        <v>690390.4</v>
      </c>
      <c r="H6716" s="36">
        <v>696804.5</v>
      </c>
      <c r="I6716" s="37">
        <v>763277.9</v>
      </c>
      <c r="J6716" s="38">
        <f t="shared" si="933"/>
        <v>37943</v>
      </c>
      <c r="K6716" s="38">
        <f t="shared" si="934"/>
        <v>547103.94999999995</v>
      </c>
      <c r="L6716" s="38">
        <f t="shared" si="935"/>
        <v>693597.45</v>
      </c>
      <c r="M6716" s="39">
        <f t="shared" si="936"/>
        <v>343561.91204258421</v>
      </c>
      <c r="N6716" s="40">
        <f t="shared" si="937"/>
        <v>216105.20516416631</v>
      </c>
      <c r="O6716" s="41">
        <f t="shared" si="938"/>
        <v>0.62901386209941768</v>
      </c>
      <c r="P6716" s="42">
        <f t="shared" si="939"/>
        <v>37943</v>
      </c>
      <c r="Q6716" s="43" t="str">
        <f t="shared" si="940"/>
        <v>MEDIA GEO</v>
      </c>
    </row>
    <row r="6717" spans="2:17" s="44" customFormat="1" x14ac:dyDescent="0.3">
      <c r="B6717" s="92">
        <v>6663</v>
      </c>
      <c r="C6717" s="93">
        <v>78181500</v>
      </c>
      <c r="D6717" s="94" t="s">
        <v>2036</v>
      </c>
      <c r="E6717" s="34">
        <v>79495</v>
      </c>
      <c r="F6717" s="35">
        <f t="shared" si="941"/>
        <v>83549</v>
      </c>
      <c r="G6717" s="36">
        <v>633246.6</v>
      </c>
      <c r="H6717" s="36">
        <v>638202.94999999995</v>
      </c>
      <c r="I6717" s="37">
        <v>693889</v>
      </c>
      <c r="J6717" s="38">
        <f t="shared" si="933"/>
        <v>83549</v>
      </c>
      <c r="K6717" s="38">
        <f t="shared" si="934"/>
        <v>512221.88749999995</v>
      </c>
      <c r="L6717" s="38">
        <f t="shared" si="935"/>
        <v>635724.77499999991</v>
      </c>
      <c r="M6717" s="39">
        <f t="shared" si="936"/>
        <v>391237.73254580662</v>
      </c>
      <c r="N6717" s="40">
        <f t="shared" si="937"/>
        <v>217568.7892778338</v>
      </c>
      <c r="O6717" s="41">
        <f t="shared" si="938"/>
        <v>0.55610379873664295</v>
      </c>
      <c r="P6717" s="42">
        <f t="shared" si="939"/>
        <v>83549</v>
      </c>
      <c r="Q6717" s="43" t="str">
        <f t="shared" si="940"/>
        <v>MEDIA GEO</v>
      </c>
    </row>
    <row r="6718" spans="2:17" s="44" customFormat="1" ht="20.399999999999999" x14ac:dyDescent="0.3">
      <c r="B6718" s="92">
        <v>6664</v>
      </c>
      <c r="C6718" s="93">
        <v>78181500</v>
      </c>
      <c r="D6718" s="94" t="s">
        <v>2037</v>
      </c>
      <c r="E6718" s="34">
        <v>278875</v>
      </c>
      <c r="F6718" s="35">
        <f t="shared" si="941"/>
        <v>293098</v>
      </c>
      <c r="G6718" s="36">
        <v>2035019</v>
      </c>
      <c r="H6718" s="36">
        <v>2086040.25</v>
      </c>
      <c r="I6718" s="37">
        <v>2255139.25</v>
      </c>
      <c r="J6718" s="38">
        <f t="shared" si="933"/>
        <v>293098</v>
      </c>
      <c r="K6718" s="38">
        <f t="shared" si="934"/>
        <v>1667324.125</v>
      </c>
      <c r="L6718" s="38">
        <f t="shared" si="935"/>
        <v>2060529.625</v>
      </c>
      <c r="M6718" s="39">
        <f t="shared" si="936"/>
        <v>1294253.4840506401</v>
      </c>
      <c r="N6718" s="40">
        <f t="shared" si="937"/>
        <v>707923.83179430815</v>
      </c>
      <c r="O6718" s="41">
        <f t="shared" si="938"/>
        <v>0.54697463867642893</v>
      </c>
      <c r="P6718" s="42">
        <f t="shared" si="939"/>
        <v>293098</v>
      </c>
      <c r="Q6718" s="43" t="str">
        <f t="shared" si="940"/>
        <v>MEDIA GEO</v>
      </c>
    </row>
    <row r="6719" spans="2:17" s="44" customFormat="1" x14ac:dyDescent="0.3">
      <c r="B6719" s="92">
        <v>6665</v>
      </c>
      <c r="C6719" s="93">
        <v>78181500</v>
      </c>
      <c r="D6719" s="94" t="s">
        <v>2038</v>
      </c>
      <c r="E6719" s="34">
        <v>75941</v>
      </c>
      <c r="F6719" s="35">
        <f t="shared" si="941"/>
        <v>79814</v>
      </c>
      <c r="G6719" s="36">
        <v>1198562.05</v>
      </c>
      <c r="H6719" s="36">
        <v>1198853.6000000001</v>
      </c>
      <c r="I6719" s="37">
        <v>1318389.1000000001</v>
      </c>
      <c r="J6719" s="38">
        <f t="shared" si="933"/>
        <v>79814</v>
      </c>
      <c r="K6719" s="38">
        <f t="shared" si="934"/>
        <v>948904.68750000012</v>
      </c>
      <c r="L6719" s="38">
        <f t="shared" si="935"/>
        <v>1198707.8250000002</v>
      </c>
      <c r="M6719" s="39">
        <f t="shared" si="936"/>
        <v>623573.05199811002</v>
      </c>
      <c r="N6719" s="40">
        <f t="shared" si="937"/>
        <v>384495.71299943211</v>
      </c>
      <c r="O6719" s="41">
        <f t="shared" si="938"/>
        <v>0.61660091270364503</v>
      </c>
      <c r="P6719" s="42">
        <f t="shared" si="939"/>
        <v>79814</v>
      </c>
      <c r="Q6719" s="43" t="str">
        <f t="shared" si="940"/>
        <v>MEDIA GEO</v>
      </c>
    </row>
    <row r="6720" spans="2:17" s="44" customFormat="1" x14ac:dyDescent="0.3">
      <c r="B6720" s="92">
        <v>6666</v>
      </c>
      <c r="C6720" s="93">
        <v>78181500</v>
      </c>
      <c r="D6720" s="94" t="s">
        <v>2039</v>
      </c>
      <c r="E6720" s="34">
        <v>22092</v>
      </c>
      <c r="F6720" s="35">
        <f t="shared" si="941"/>
        <v>23219</v>
      </c>
      <c r="G6720" s="36">
        <v>596219.75</v>
      </c>
      <c r="H6720" s="36">
        <v>607881.75</v>
      </c>
      <c r="I6720" s="37">
        <v>659194.55000000005</v>
      </c>
      <c r="J6720" s="38">
        <f t="shared" si="933"/>
        <v>23219</v>
      </c>
      <c r="K6720" s="38">
        <f t="shared" si="934"/>
        <v>471628.76250000001</v>
      </c>
      <c r="L6720" s="38">
        <f t="shared" si="935"/>
        <v>602050.75</v>
      </c>
      <c r="M6720" s="39">
        <f t="shared" si="936"/>
        <v>272910.75173557154</v>
      </c>
      <c r="N6720" s="40">
        <f t="shared" si="937"/>
        <v>176558.73085857055</v>
      </c>
      <c r="O6720" s="41">
        <f t="shared" si="938"/>
        <v>0.64694677558779978</v>
      </c>
      <c r="P6720" s="42">
        <f t="shared" si="939"/>
        <v>23219</v>
      </c>
      <c r="Q6720" s="43" t="str">
        <f t="shared" si="940"/>
        <v>MEDIA GEO</v>
      </c>
    </row>
    <row r="6721" spans="2:17" s="44" customFormat="1" x14ac:dyDescent="0.3">
      <c r="B6721" s="92">
        <v>6667</v>
      </c>
      <c r="C6721" s="93">
        <v>78181500</v>
      </c>
      <c r="D6721" s="94" t="s">
        <v>2040</v>
      </c>
      <c r="E6721" s="34">
        <v>107809</v>
      </c>
      <c r="F6721" s="35">
        <f t="shared" si="941"/>
        <v>113307</v>
      </c>
      <c r="G6721" s="36">
        <v>4575585.7</v>
      </c>
      <c r="H6721" s="36">
        <v>4684916.95</v>
      </c>
      <c r="I6721" s="37">
        <v>5030695.25</v>
      </c>
      <c r="J6721" s="38">
        <f t="shared" si="933"/>
        <v>113307</v>
      </c>
      <c r="K6721" s="38">
        <f t="shared" si="934"/>
        <v>3601126.2250000001</v>
      </c>
      <c r="L6721" s="38">
        <f t="shared" si="935"/>
        <v>4630251.3250000002</v>
      </c>
      <c r="M6721" s="39">
        <f t="shared" si="936"/>
        <v>1869641.4819407579</v>
      </c>
      <c r="N6721" s="40">
        <f t="shared" si="937"/>
        <v>1241916.0222120718</v>
      </c>
      <c r="O6721" s="41">
        <f t="shared" si="938"/>
        <v>0.66425356636980282</v>
      </c>
      <c r="P6721" s="42">
        <f t="shared" si="939"/>
        <v>113307</v>
      </c>
      <c r="Q6721" s="43" t="str">
        <f t="shared" si="940"/>
        <v>MEDIA GEO</v>
      </c>
    </row>
    <row r="6722" spans="2:17" s="44" customFormat="1" x14ac:dyDescent="0.3">
      <c r="B6722" s="92">
        <v>6668</v>
      </c>
      <c r="C6722" s="93">
        <v>78181500</v>
      </c>
      <c r="D6722" s="94" t="s">
        <v>2041</v>
      </c>
      <c r="E6722" s="34">
        <v>47553</v>
      </c>
      <c r="F6722" s="35">
        <f t="shared" si="941"/>
        <v>49978</v>
      </c>
      <c r="G6722" s="36">
        <v>696804.5</v>
      </c>
      <c r="H6722" s="36">
        <v>696221.4</v>
      </c>
      <c r="I6722" s="37">
        <v>763277.9</v>
      </c>
      <c r="J6722" s="38">
        <f t="shared" si="933"/>
        <v>49978</v>
      </c>
      <c r="K6722" s="38">
        <f t="shared" si="934"/>
        <v>551570.44999999995</v>
      </c>
      <c r="L6722" s="38">
        <f t="shared" si="935"/>
        <v>696512.95</v>
      </c>
      <c r="M6722" s="39">
        <f t="shared" si="936"/>
        <v>368833.16802906996</v>
      </c>
      <c r="N6722" s="40">
        <f t="shared" si="937"/>
        <v>225464.65152973146</v>
      </c>
      <c r="O6722" s="41">
        <f t="shared" si="938"/>
        <v>0.61129169248672677</v>
      </c>
      <c r="P6722" s="42">
        <f t="shared" si="939"/>
        <v>49978</v>
      </c>
      <c r="Q6722" s="43" t="str">
        <f t="shared" si="940"/>
        <v>MEDIA GEO</v>
      </c>
    </row>
    <row r="6723" spans="2:17" s="44" customFormat="1" x14ac:dyDescent="0.3">
      <c r="B6723" s="92">
        <v>6669</v>
      </c>
      <c r="C6723" s="93">
        <v>78181500</v>
      </c>
      <c r="D6723" s="94" t="s">
        <v>2042</v>
      </c>
      <c r="E6723" s="34">
        <v>20141</v>
      </c>
      <c r="F6723" s="35">
        <f t="shared" si="941"/>
        <v>21168</v>
      </c>
      <c r="G6723" s="36">
        <v>697387.6</v>
      </c>
      <c r="H6723" s="36">
        <v>705259.45</v>
      </c>
      <c r="I6723" s="37">
        <v>763277.9</v>
      </c>
      <c r="J6723" s="38">
        <f t="shared" si="933"/>
        <v>21168</v>
      </c>
      <c r="K6723" s="38">
        <f t="shared" si="934"/>
        <v>546773.23749999993</v>
      </c>
      <c r="L6723" s="38">
        <f t="shared" si="935"/>
        <v>701323.52499999991</v>
      </c>
      <c r="M6723" s="39">
        <f t="shared" si="936"/>
        <v>298570.16800304787</v>
      </c>
      <c r="N6723" s="40">
        <f t="shared" si="937"/>
        <v>196152.95411080509</v>
      </c>
      <c r="O6723" s="41">
        <f t="shared" si="938"/>
        <v>0.65697439038451666</v>
      </c>
      <c r="P6723" s="42">
        <f t="shared" si="939"/>
        <v>21168</v>
      </c>
      <c r="Q6723" s="43" t="str">
        <f t="shared" si="940"/>
        <v>MEDIA GEO</v>
      </c>
    </row>
    <row r="6724" spans="2:17" s="44" customFormat="1" x14ac:dyDescent="0.3">
      <c r="B6724" s="92">
        <v>6670</v>
      </c>
      <c r="C6724" s="93">
        <v>78181500</v>
      </c>
      <c r="D6724" s="94" t="s">
        <v>2043</v>
      </c>
      <c r="E6724" s="34">
        <v>56482</v>
      </c>
      <c r="F6724" s="35">
        <f t="shared" si="941"/>
        <v>59363</v>
      </c>
      <c r="G6724" s="36">
        <v>698845.35</v>
      </c>
      <c r="H6724" s="36">
        <v>700303.1</v>
      </c>
      <c r="I6724" s="37">
        <v>763277.9</v>
      </c>
      <c r="J6724" s="38">
        <f t="shared" si="933"/>
        <v>59363</v>
      </c>
      <c r="K6724" s="38">
        <f t="shared" si="934"/>
        <v>555447.33750000002</v>
      </c>
      <c r="L6724" s="38">
        <f t="shared" si="935"/>
        <v>699574.22499999998</v>
      </c>
      <c r="M6724" s="39">
        <f t="shared" si="936"/>
        <v>385892.56783954776</v>
      </c>
      <c r="N6724" s="40">
        <f t="shared" si="937"/>
        <v>230891.271677257</v>
      </c>
      <c r="O6724" s="41">
        <f t="shared" si="938"/>
        <v>0.59833044458441209</v>
      </c>
      <c r="P6724" s="42">
        <f t="shared" si="939"/>
        <v>59363</v>
      </c>
      <c r="Q6724" s="43" t="str">
        <f t="shared" si="940"/>
        <v>MEDIA GEO</v>
      </c>
    </row>
    <row r="6725" spans="2:17" s="44" customFormat="1" x14ac:dyDescent="0.3">
      <c r="B6725" s="92">
        <v>6671</v>
      </c>
      <c r="C6725" s="93">
        <v>78181500</v>
      </c>
      <c r="D6725" s="94" t="s">
        <v>2044</v>
      </c>
      <c r="E6725" s="34">
        <v>105305</v>
      </c>
      <c r="F6725" s="35">
        <f t="shared" si="941"/>
        <v>110676</v>
      </c>
      <c r="G6725" s="36">
        <v>2199744.75</v>
      </c>
      <c r="H6725" s="36">
        <v>2260970.25</v>
      </c>
      <c r="I6725" s="37">
        <v>2428611.5</v>
      </c>
      <c r="J6725" s="38">
        <f t="shared" si="933"/>
        <v>110676</v>
      </c>
      <c r="K6725" s="38">
        <f t="shared" si="934"/>
        <v>1750000.625</v>
      </c>
      <c r="L6725" s="38">
        <f t="shared" si="935"/>
        <v>2230357.5</v>
      </c>
      <c r="M6725" s="39">
        <f t="shared" si="936"/>
        <v>1075275.275504678</v>
      </c>
      <c r="N6725" s="40">
        <f t="shared" si="937"/>
        <v>682074.68883698864</v>
      </c>
      <c r="O6725" s="41">
        <f t="shared" si="938"/>
        <v>0.6343256507194015</v>
      </c>
      <c r="P6725" s="42">
        <f t="shared" si="939"/>
        <v>110676</v>
      </c>
      <c r="Q6725" s="43" t="str">
        <f t="shared" si="940"/>
        <v>MEDIA GEO</v>
      </c>
    </row>
    <row r="6726" spans="2:17" s="44" customFormat="1" x14ac:dyDescent="0.3">
      <c r="B6726" s="92">
        <v>6672</v>
      </c>
      <c r="C6726" s="93">
        <v>78181500</v>
      </c>
      <c r="D6726" s="94" t="s">
        <v>2045</v>
      </c>
      <c r="E6726" s="34">
        <v>10475</v>
      </c>
      <c r="F6726" s="35">
        <f t="shared" si="941"/>
        <v>11009</v>
      </c>
      <c r="G6726" s="36">
        <v>684267.85</v>
      </c>
      <c r="H6726" s="36">
        <v>704676.35</v>
      </c>
      <c r="I6726" s="37">
        <v>763277.9</v>
      </c>
      <c r="J6726" s="38">
        <f t="shared" si="933"/>
        <v>11009</v>
      </c>
      <c r="K6726" s="38">
        <f t="shared" si="934"/>
        <v>540807.77500000002</v>
      </c>
      <c r="L6726" s="38">
        <f t="shared" si="935"/>
        <v>694472.1</v>
      </c>
      <c r="M6726" s="39">
        <f t="shared" si="936"/>
        <v>252296.71612132216</v>
      </c>
      <c r="N6726" s="40">
        <f t="shared" si="937"/>
        <v>170616.18028640156</v>
      </c>
      <c r="O6726" s="41">
        <f t="shared" si="938"/>
        <v>0.67625208488388411</v>
      </c>
      <c r="P6726" s="42">
        <f t="shared" si="939"/>
        <v>11009</v>
      </c>
      <c r="Q6726" s="43" t="str">
        <f t="shared" si="940"/>
        <v>MEDIA GEO</v>
      </c>
    </row>
    <row r="6727" spans="2:17" s="44" customFormat="1" x14ac:dyDescent="0.3">
      <c r="B6727" s="92">
        <v>6673</v>
      </c>
      <c r="C6727" s="93">
        <v>78181500</v>
      </c>
      <c r="D6727" s="94" t="s">
        <v>2046</v>
      </c>
      <c r="E6727" s="34">
        <v>10218</v>
      </c>
      <c r="F6727" s="35">
        <f t="shared" si="941"/>
        <v>10739</v>
      </c>
      <c r="G6727" s="36">
        <v>933251.55</v>
      </c>
      <c r="H6727" s="36">
        <v>969112.2</v>
      </c>
      <c r="I6727" s="37">
        <v>1040833.5</v>
      </c>
      <c r="J6727" s="38">
        <f t="shared" si="933"/>
        <v>10739</v>
      </c>
      <c r="K6727" s="38">
        <f t="shared" si="934"/>
        <v>738484.0625</v>
      </c>
      <c r="L6727" s="38">
        <f t="shared" si="935"/>
        <v>951181.875</v>
      </c>
      <c r="M6727" s="39">
        <f t="shared" si="936"/>
        <v>317087.75506127509</v>
      </c>
      <c r="N6727" s="40">
        <f t="shared" si="937"/>
        <v>216621.2821118843</v>
      </c>
      <c r="O6727" s="41">
        <f t="shared" si="938"/>
        <v>0.6831587743589268</v>
      </c>
      <c r="P6727" s="42">
        <f t="shared" si="939"/>
        <v>10739</v>
      </c>
      <c r="Q6727" s="43" t="str">
        <f t="shared" si="940"/>
        <v>MEDIA GEO</v>
      </c>
    </row>
    <row r="6728" spans="2:17" s="44" customFormat="1" x14ac:dyDescent="0.3">
      <c r="B6728" s="92">
        <v>6674</v>
      </c>
      <c r="C6728" s="93">
        <v>78181500</v>
      </c>
      <c r="D6728" s="94" t="s">
        <v>2047</v>
      </c>
      <c r="E6728" s="34">
        <v>41864</v>
      </c>
      <c r="F6728" s="35">
        <f t="shared" si="941"/>
        <v>43999</v>
      </c>
      <c r="G6728" s="36">
        <v>953076.95</v>
      </c>
      <c r="H6728" s="36">
        <v>950744.55</v>
      </c>
      <c r="I6728" s="37">
        <v>1040833.5</v>
      </c>
      <c r="J6728" s="38">
        <f t="shared" si="933"/>
        <v>43999</v>
      </c>
      <c r="K6728" s="38">
        <f t="shared" si="934"/>
        <v>747163.5</v>
      </c>
      <c r="L6728" s="38">
        <f t="shared" si="935"/>
        <v>951910.75</v>
      </c>
      <c r="M6728" s="39">
        <f t="shared" si="936"/>
        <v>451340.15083305852</v>
      </c>
      <c r="N6728" s="40">
        <f t="shared" si="937"/>
        <v>288033.69001038797</v>
      </c>
      <c r="O6728" s="41">
        <f t="shared" si="938"/>
        <v>0.63817431150043136</v>
      </c>
      <c r="P6728" s="42">
        <f t="shared" si="939"/>
        <v>43999</v>
      </c>
      <c r="Q6728" s="43" t="str">
        <f t="shared" si="940"/>
        <v>MEDIA GEO</v>
      </c>
    </row>
    <row r="6729" spans="2:17" s="44" customFormat="1" x14ac:dyDescent="0.3">
      <c r="B6729" s="92">
        <v>6675</v>
      </c>
      <c r="C6729" s="93">
        <v>78181500</v>
      </c>
      <c r="D6729" s="94" t="s">
        <v>2048</v>
      </c>
      <c r="E6729" s="34">
        <v>106410</v>
      </c>
      <c r="F6729" s="35">
        <f t="shared" si="941"/>
        <v>111837</v>
      </c>
      <c r="G6729" s="36">
        <v>6314389.9000000004</v>
      </c>
      <c r="H6729" s="36">
        <v>6372116.7999999998</v>
      </c>
      <c r="I6729" s="37">
        <v>6938890</v>
      </c>
      <c r="J6729" s="38">
        <f t="shared" ref="J6729:J6792" si="942">MIN(F6729:I6729)</f>
        <v>111837</v>
      </c>
      <c r="K6729" s="38">
        <f t="shared" ref="K6729:K6792" si="943">AVERAGE(F6729:I6729)</f>
        <v>4934308.4249999998</v>
      </c>
      <c r="L6729" s="38">
        <f t="shared" ref="L6729:L6792" si="944">MEDIAN(F6729:I6729)</f>
        <v>6343253.3499999996</v>
      </c>
      <c r="M6729" s="39">
        <f t="shared" ref="M6729:M6792" si="945">GEOMEAN(F6729:I6729)</f>
        <v>2363864.9356924985</v>
      </c>
      <c r="N6729" s="40">
        <f t="shared" ref="N6729:N6792" si="946">STDEVA(J6729,M6729)</f>
        <v>1592424.2247497078</v>
      </c>
      <c r="O6729" s="41">
        <f t="shared" ref="O6729:O6792" si="947">N6729/M6729</f>
        <v>0.673652796615135</v>
      </c>
      <c r="P6729" s="42">
        <f t="shared" ref="P6729:P6792" si="948">ROUND(IF(O6729&lt;=P6724,J6729,M6729),0)</f>
        <v>111837</v>
      </c>
      <c r="Q6729" s="43" t="str">
        <f t="shared" ref="Q6729:Q6792" si="949">IF(O6729&lt;=35%,"MENOR VALOR","MEDIA GEO")</f>
        <v>MEDIA GEO</v>
      </c>
    </row>
    <row r="6730" spans="2:17" s="44" customFormat="1" x14ac:dyDescent="0.3">
      <c r="B6730" s="92">
        <v>6676</v>
      </c>
      <c r="C6730" s="93">
        <v>78181500</v>
      </c>
      <c r="D6730" s="94" t="s">
        <v>1724</v>
      </c>
      <c r="E6730" s="34">
        <v>25130</v>
      </c>
      <c r="F6730" s="35">
        <f t="shared" si="941"/>
        <v>26412</v>
      </c>
      <c r="G6730" s="36">
        <v>1002348.9</v>
      </c>
      <c r="H6730" s="36">
        <v>1028588.4</v>
      </c>
      <c r="I6730" s="37">
        <v>1110222.3999999999</v>
      </c>
      <c r="J6730" s="38">
        <f t="shared" si="942"/>
        <v>26412</v>
      </c>
      <c r="K6730" s="38">
        <f t="shared" si="943"/>
        <v>791892.92500000005</v>
      </c>
      <c r="L6730" s="38">
        <f t="shared" si="944"/>
        <v>1015468.65</v>
      </c>
      <c r="M6730" s="39">
        <f t="shared" si="945"/>
        <v>416982.61982054636</v>
      </c>
      <c r="N6730" s="40">
        <f t="shared" si="946"/>
        <v>276175.13380734134</v>
      </c>
      <c r="O6730" s="41">
        <f t="shared" si="947"/>
        <v>0.66231809356034244</v>
      </c>
      <c r="P6730" s="42">
        <f t="shared" si="948"/>
        <v>26412</v>
      </c>
      <c r="Q6730" s="43" t="str">
        <f t="shared" si="949"/>
        <v>MEDIA GEO</v>
      </c>
    </row>
    <row r="6731" spans="2:17" s="44" customFormat="1" x14ac:dyDescent="0.3">
      <c r="B6731" s="92">
        <v>6677</v>
      </c>
      <c r="C6731" s="93">
        <v>78181500</v>
      </c>
      <c r="D6731" s="94" t="s">
        <v>2049</v>
      </c>
      <c r="E6731" s="34">
        <v>101310</v>
      </c>
      <c r="F6731" s="35">
        <f t="shared" si="941"/>
        <v>106477</v>
      </c>
      <c r="G6731" s="36">
        <v>3801520.45</v>
      </c>
      <c r="H6731" s="36">
        <v>3837089.55</v>
      </c>
      <c r="I6731" s="37">
        <v>4163334</v>
      </c>
      <c r="J6731" s="38">
        <f t="shared" si="942"/>
        <v>106477</v>
      </c>
      <c r="K6731" s="38">
        <f t="shared" si="943"/>
        <v>2977105.25</v>
      </c>
      <c r="L6731" s="38">
        <f t="shared" si="944"/>
        <v>3819305</v>
      </c>
      <c r="M6731" s="39">
        <f t="shared" si="945"/>
        <v>1594645.2419635744</v>
      </c>
      <c r="N6731" s="40">
        <f t="shared" si="946"/>
        <v>1052293.8554389065</v>
      </c>
      <c r="O6731" s="41">
        <f t="shared" si="947"/>
        <v>0.65989213634949873</v>
      </c>
      <c r="P6731" s="42">
        <f t="shared" si="948"/>
        <v>106477</v>
      </c>
      <c r="Q6731" s="43" t="str">
        <f t="shared" si="949"/>
        <v>MEDIA GEO</v>
      </c>
    </row>
    <row r="6732" spans="2:17" s="44" customFormat="1" x14ac:dyDescent="0.3">
      <c r="B6732" s="92">
        <v>6678</v>
      </c>
      <c r="C6732" s="93">
        <v>78181500</v>
      </c>
      <c r="D6732" s="94" t="s">
        <v>2050</v>
      </c>
      <c r="E6732" s="34">
        <v>60201</v>
      </c>
      <c r="F6732" s="35">
        <f t="shared" si="941"/>
        <v>63271</v>
      </c>
      <c r="G6732" s="36">
        <v>952493.85</v>
      </c>
      <c r="H6732" s="36">
        <v>952493.85</v>
      </c>
      <c r="I6732" s="37">
        <v>1040833.5</v>
      </c>
      <c r="J6732" s="38">
        <f t="shared" si="942"/>
        <v>63271</v>
      </c>
      <c r="K6732" s="38">
        <f t="shared" si="943"/>
        <v>752273.05</v>
      </c>
      <c r="L6732" s="38">
        <f t="shared" si="944"/>
        <v>952493.85</v>
      </c>
      <c r="M6732" s="39">
        <f t="shared" si="945"/>
        <v>494398.99609374208</v>
      </c>
      <c r="N6732" s="40">
        <f t="shared" si="946"/>
        <v>304853.52959725237</v>
      </c>
      <c r="O6732" s="41">
        <f t="shared" si="947"/>
        <v>0.61661437827727639</v>
      </c>
      <c r="P6732" s="42">
        <f t="shared" si="948"/>
        <v>63271</v>
      </c>
      <c r="Q6732" s="43" t="str">
        <f t="shared" si="949"/>
        <v>MEDIA GEO</v>
      </c>
    </row>
    <row r="6733" spans="2:17" s="44" customFormat="1" x14ac:dyDescent="0.3">
      <c r="B6733" s="92">
        <v>6679</v>
      </c>
      <c r="C6733" s="93">
        <v>78181500</v>
      </c>
      <c r="D6733" s="94" t="s">
        <v>1550</v>
      </c>
      <c r="E6733" s="34">
        <v>85993</v>
      </c>
      <c r="F6733" s="35">
        <f t="shared" si="941"/>
        <v>90379</v>
      </c>
      <c r="G6733" s="36">
        <v>5633620.6500000004</v>
      </c>
      <c r="H6733" s="36">
        <v>5761902.6500000004</v>
      </c>
      <c r="I6733" s="37">
        <v>6245001</v>
      </c>
      <c r="J6733" s="38">
        <f t="shared" si="942"/>
        <v>90379</v>
      </c>
      <c r="K6733" s="38">
        <f t="shared" si="943"/>
        <v>4432725.8250000002</v>
      </c>
      <c r="L6733" s="38">
        <f t="shared" si="944"/>
        <v>5697761.6500000004</v>
      </c>
      <c r="M6733" s="39">
        <f t="shared" si="945"/>
        <v>2068894.7140932556</v>
      </c>
      <c r="N6733" s="40">
        <f t="shared" si="946"/>
        <v>1399021.8781194855</v>
      </c>
      <c r="O6733" s="41">
        <f t="shared" si="947"/>
        <v>0.67621704893409307</v>
      </c>
      <c r="P6733" s="42">
        <f t="shared" si="948"/>
        <v>90379</v>
      </c>
      <c r="Q6733" s="43" t="str">
        <f t="shared" si="949"/>
        <v>MEDIA GEO</v>
      </c>
    </row>
    <row r="6734" spans="2:17" s="44" customFormat="1" x14ac:dyDescent="0.3">
      <c r="B6734" s="92">
        <v>6680</v>
      </c>
      <c r="C6734" s="93">
        <v>78181500</v>
      </c>
      <c r="D6734" s="94" t="s">
        <v>2051</v>
      </c>
      <c r="E6734" s="34">
        <v>50204</v>
      </c>
      <c r="F6734" s="35">
        <f t="shared" si="941"/>
        <v>52764</v>
      </c>
      <c r="G6734" s="36">
        <v>684559.4</v>
      </c>
      <c r="H6734" s="36">
        <v>711382</v>
      </c>
      <c r="I6734" s="37">
        <v>763277.9</v>
      </c>
      <c r="J6734" s="38">
        <f t="shared" si="942"/>
        <v>52764</v>
      </c>
      <c r="K6734" s="38">
        <f t="shared" si="943"/>
        <v>552995.82499999995</v>
      </c>
      <c r="L6734" s="38">
        <f t="shared" si="944"/>
        <v>697970.7</v>
      </c>
      <c r="M6734" s="39">
        <f t="shared" si="945"/>
        <v>374225.69405186054</v>
      </c>
      <c r="N6734" s="40">
        <f t="shared" si="946"/>
        <v>227307.74375578586</v>
      </c>
      <c r="O6734" s="41">
        <f t="shared" si="947"/>
        <v>0.60740816937140973</v>
      </c>
      <c r="P6734" s="42">
        <f t="shared" si="948"/>
        <v>52764</v>
      </c>
      <c r="Q6734" s="43" t="str">
        <f t="shared" si="949"/>
        <v>MEDIA GEO</v>
      </c>
    </row>
    <row r="6735" spans="2:17" s="44" customFormat="1" x14ac:dyDescent="0.3">
      <c r="B6735" s="92">
        <v>6681</v>
      </c>
      <c r="C6735" s="93">
        <v>78181500</v>
      </c>
      <c r="D6735" s="94" t="s">
        <v>2052</v>
      </c>
      <c r="E6735" s="34">
        <v>38293</v>
      </c>
      <c r="F6735" s="35">
        <f t="shared" si="941"/>
        <v>40246</v>
      </c>
      <c r="G6735" s="36">
        <v>879897.9</v>
      </c>
      <c r="H6735" s="36">
        <v>887478.2</v>
      </c>
      <c r="I6735" s="37">
        <v>971444.6</v>
      </c>
      <c r="J6735" s="38">
        <f t="shared" si="942"/>
        <v>40246</v>
      </c>
      <c r="K6735" s="38">
        <f t="shared" si="943"/>
        <v>694766.67500000005</v>
      </c>
      <c r="L6735" s="38">
        <f t="shared" si="944"/>
        <v>883688.05</v>
      </c>
      <c r="M6735" s="39">
        <f t="shared" si="945"/>
        <v>418006.16215955181</v>
      </c>
      <c r="N6735" s="40">
        <f t="shared" si="946"/>
        <v>267116.77232514886</v>
      </c>
      <c r="O6735" s="41">
        <f t="shared" si="947"/>
        <v>0.63902591996524472</v>
      </c>
      <c r="P6735" s="42">
        <f t="shared" si="948"/>
        <v>40246</v>
      </c>
      <c r="Q6735" s="43" t="str">
        <f t="shared" si="949"/>
        <v>MEDIA GEO</v>
      </c>
    </row>
    <row r="6736" spans="2:17" s="44" customFormat="1" x14ac:dyDescent="0.3">
      <c r="B6736" s="92">
        <v>6682</v>
      </c>
      <c r="C6736" s="93">
        <v>78181500</v>
      </c>
      <c r="D6736" s="94" t="s">
        <v>2053</v>
      </c>
      <c r="E6736" s="34">
        <v>32475</v>
      </c>
      <c r="F6736" s="35">
        <f t="shared" si="941"/>
        <v>34131</v>
      </c>
      <c r="G6736" s="36">
        <v>887769.75</v>
      </c>
      <c r="H6736" s="36">
        <v>883104.95</v>
      </c>
      <c r="I6736" s="37">
        <v>971444.6</v>
      </c>
      <c r="J6736" s="38">
        <f t="shared" si="942"/>
        <v>34131</v>
      </c>
      <c r="K6736" s="38">
        <f t="shared" si="943"/>
        <v>694112.57499999995</v>
      </c>
      <c r="L6736" s="38">
        <f t="shared" si="944"/>
        <v>885437.35</v>
      </c>
      <c r="M6736" s="39">
        <f t="shared" si="945"/>
        <v>401531.78391713311</v>
      </c>
      <c r="N6736" s="40">
        <f t="shared" si="946"/>
        <v>259791.58572105831</v>
      </c>
      <c r="O6736" s="41">
        <f t="shared" si="947"/>
        <v>0.64700129884281665</v>
      </c>
      <c r="P6736" s="42">
        <f t="shared" si="948"/>
        <v>34131</v>
      </c>
      <c r="Q6736" s="43" t="str">
        <f t="shared" si="949"/>
        <v>MEDIA GEO</v>
      </c>
    </row>
    <row r="6737" spans="2:17" s="44" customFormat="1" x14ac:dyDescent="0.3">
      <c r="B6737" s="92">
        <v>6683</v>
      </c>
      <c r="C6737" s="93">
        <v>78181500</v>
      </c>
      <c r="D6737" s="94" t="s">
        <v>2054</v>
      </c>
      <c r="E6737" s="34">
        <v>51290</v>
      </c>
      <c r="F6737" s="35">
        <f t="shared" si="941"/>
        <v>53906</v>
      </c>
      <c r="G6737" s="36">
        <v>682810.1</v>
      </c>
      <c r="H6737" s="36">
        <v>711965.1</v>
      </c>
      <c r="I6737" s="37">
        <v>763277.9</v>
      </c>
      <c r="J6737" s="38">
        <f t="shared" si="942"/>
        <v>53906</v>
      </c>
      <c r="K6737" s="38">
        <f t="shared" si="943"/>
        <v>552989.77500000002</v>
      </c>
      <c r="L6737" s="38">
        <f t="shared" si="944"/>
        <v>697387.6</v>
      </c>
      <c r="M6737" s="39">
        <f t="shared" si="945"/>
        <v>376070.79588055797</v>
      </c>
      <c r="N6737" s="40">
        <f t="shared" si="946"/>
        <v>227804.91182672247</v>
      </c>
      <c r="O6737" s="41">
        <f t="shared" si="947"/>
        <v>0.60575007238550505</v>
      </c>
      <c r="P6737" s="42">
        <f t="shared" si="948"/>
        <v>53906</v>
      </c>
      <c r="Q6737" s="43" t="str">
        <f t="shared" si="949"/>
        <v>MEDIA GEO</v>
      </c>
    </row>
    <row r="6738" spans="2:17" s="44" customFormat="1" x14ac:dyDescent="0.3">
      <c r="B6738" s="92">
        <v>6684</v>
      </c>
      <c r="C6738" s="93">
        <v>78181500</v>
      </c>
      <c r="D6738" s="94" t="s">
        <v>2055</v>
      </c>
      <c r="E6738" s="34">
        <v>125501</v>
      </c>
      <c r="F6738" s="35">
        <f t="shared" si="941"/>
        <v>131902</v>
      </c>
      <c r="G6738" s="36">
        <v>2177003.85</v>
      </c>
      <c r="H6738" s="36">
        <v>2222777.2000000002</v>
      </c>
      <c r="I6738" s="37">
        <v>2428611.5</v>
      </c>
      <c r="J6738" s="38">
        <f t="shared" si="942"/>
        <v>131902</v>
      </c>
      <c r="K6738" s="38">
        <f t="shared" si="943"/>
        <v>1740073.6375000002</v>
      </c>
      <c r="L6738" s="38">
        <f t="shared" si="944"/>
        <v>2199890.5250000004</v>
      </c>
      <c r="M6738" s="39">
        <f t="shared" si="945"/>
        <v>1115812.2874116781</v>
      </c>
      <c r="N6738" s="40">
        <f t="shared" si="946"/>
        <v>695729.63630800252</v>
      </c>
      <c r="O6738" s="41">
        <f t="shared" si="947"/>
        <v>0.6235185291980152</v>
      </c>
      <c r="P6738" s="42">
        <f t="shared" si="948"/>
        <v>131902</v>
      </c>
      <c r="Q6738" s="43" t="str">
        <f t="shared" si="949"/>
        <v>MEDIA GEO</v>
      </c>
    </row>
    <row r="6739" spans="2:17" s="44" customFormat="1" x14ac:dyDescent="0.3">
      <c r="B6739" s="92">
        <v>6685</v>
      </c>
      <c r="C6739" s="93">
        <v>78181500</v>
      </c>
      <c r="D6739" s="94" t="s">
        <v>2056</v>
      </c>
      <c r="E6739" s="34">
        <v>340898</v>
      </c>
      <c r="F6739" s="35">
        <f t="shared" si="941"/>
        <v>358284</v>
      </c>
      <c r="G6739" s="36">
        <v>9279744.9499999993</v>
      </c>
      <c r="H6739" s="36">
        <v>9512401.8499999996</v>
      </c>
      <c r="I6739" s="37">
        <v>10408335</v>
      </c>
      <c r="J6739" s="38">
        <f t="shared" si="942"/>
        <v>358284</v>
      </c>
      <c r="K6739" s="38">
        <f t="shared" si="943"/>
        <v>7389691.4499999993</v>
      </c>
      <c r="L6739" s="38">
        <f t="shared" si="944"/>
        <v>9396073.3999999985</v>
      </c>
      <c r="M6739" s="39">
        <f t="shared" si="945"/>
        <v>4259501.0161034921</v>
      </c>
      <c r="N6739" s="40">
        <f t="shared" si="946"/>
        <v>2758577.0069671283</v>
      </c>
      <c r="O6739" s="41">
        <f t="shared" si="947"/>
        <v>0.64762914635729341</v>
      </c>
      <c r="P6739" s="42">
        <f t="shared" si="948"/>
        <v>358284</v>
      </c>
      <c r="Q6739" s="43" t="str">
        <f t="shared" si="949"/>
        <v>MEDIA GEO</v>
      </c>
    </row>
    <row r="6740" spans="2:17" s="44" customFormat="1" x14ac:dyDescent="0.3">
      <c r="B6740" s="92">
        <v>6686</v>
      </c>
      <c r="C6740" s="93">
        <v>78181500</v>
      </c>
      <c r="D6740" s="94" t="s">
        <v>2057</v>
      </c>
      <c r="E6740" s="34">
        <v>112982</v>
      </c>
      <c r="F6740" s="35">
        <f t="shared" si="941"/>
        <v>118744</v>
      </c>
      <c r="G6740" s="36">
        <v>624500.1</v>
      </c>
      <c r="H6740" s="36">
        <v>632955.05000000005</v>
      </c>
      <c r="I6740" s="37">
        <v>693889</v>
      </c>
      <c r="J6740" s="38">
        <f t="shared" si="942"/>
        <v>118744</v>
      </c>
      <c r="K6740" s="38">
        <f t="shared" si="943"/>
        <v>517522.03749999998</v>
      </c>
      <c r="L6740" s="38">
        <f t="shared" si="944"/>
        <v>628727.57499999995</v>
      </c>
      <c r="M6740" s="39">
        <f t="shared" si="945"/>
        <v>424816.87968063803</v>
      </c>
      <c r="N6740" s="40">
        <f t="shared" si="946"/>
        <v>216426.20875947352</v>
      </c>
      <c r="O6740" s="41">
        <f t="shared" si="947"/>
        <v>0.50945764895729873</v>
      </c>
      <c r="P6740" s="42">
        <f t="shared" si="948"/>
        <v>118744</v>
      </c>
      <c r="Q6740" s="43" t="str">
        <f t="shared" si="949"/>
        <v>MEDIA GEO</v>
      </c>
    </row>
    <row r="6741" spans="2:17" s="44" customFormat="1" x14ac:dyDescent="0.3">
      <c r="B6741" s="92">
        <v>6687</v>
      </c>
      <c r="C6741" s="93">
        <v>78181500</v>
      </c>
      <c r="D6741" s="94" t="s">
        <v>909</v>
      </c>
      <c r="E6741" s="34">
        <v>5523</v>
      </c>
      <c r="F6741" s="35">
        <f t="shared" si="941"/>
        <v>5805</v>
      </c>
      <c r="G6741" s="36">
        <v>376391.05</v>
      </c>
      <c r="H6741" s="36">
        <v>379889.65</v>
      </c>
      <c r="I6741" s="37">
        <v>416333.4</v>
      </c>
      <c r="J6741" s="38">
        <f t="shared" si="942"/>
        <v>5805</v>
      </c>
      <c r="K6741" s="38">
        <f t="shared" si="943"/>
        <v>294604.77500000002</v>
      </c>
      <c r="L6741" s="38">
        <f t="shared" si="944"/>
        <v>378140.35</v>
      </c>
      <c r="M6741" s="39">
        <f t="shared" si="945"/>
        <v>136343.69412577769</v>
      </c>
      <c r="N6741" s="40">
        <f t="shared" si="946"/>
        <v>92304.795823573935</v>
      </c>
      <c r="O6741" s="41">
        <f t="shared" si="947"/>
        <v>0.67700084272634076</v>
      </c>
      <c r="P6741" s="42">
        <f t="shared" si="948"/>
        <v>5805</v>
      </c>
      <c r="Q6741" s="43" t="str">
        <f t="shared" si="949"/>
        <v>MEDIA GEO</v>
      </c>
    </row>
    <row r="6742" spans="2:17" s="44" customFormat="1" x14ac:dyDescent="0.3">
      <c r="B6742" s="92">
        <v>6688</v>
      </c>
      <c r="C6742" s="93">
        <v>78181500</v>
      </c>
      <c r="D6742" s="94" t="s">
        <v>2058</v>
      </c>
      <c r="E6742" s="34">
        <v>5634</v>
      </c>
      <c r="F6742" s="35">
        <f t="shared" si="941"/>
        <v>5921</v>
      </c>
      <c r="G6742" s="36">
        <v>310209.2</v>
      </c>
      <c r="H6742" s="36">
        <v>321579.65000000002</v>
      </c>
      <c r="I6742" s="37">
        <v>346944.5</v>
      </c>
      <c r="J6742" s="38">
        <f t="shared" si="942"/>
        <v>5921</v>
      </c>
      <c r="K6742" s="38">
        <f t="shared" si="943"/>
        <v>246163.58750000002</v>
      </c>
      <c r="L6742" s="38">
        <f t="shared" si="944"/>
        <v>315894.42500000005</v>
      </c>
      <c r="M6742" s="39">
        <f t="shared" si="945"/>
        <v>119646.38325803784</v>
      </c>
      <c r="N6742" s="40">
        <f t="shared" si="946"/>
        <v>80415.989694797623</v>
      </c>
      <c r="O6742" s="41">
        <f t="shared" si="947"/>
        <v>0.67211383666622682</v>
      </c>
      <c r="P6742" s="42">
        <f t="shared" si="948"/>
        <v>5921</v>
      </c>
      <c r="Q6742" s="43" t="str">
        <f t="shared" si="949"/>
        <v>MEDIA GEO</v>
      </c>
    </row>
    <row r="6743" spans="2:17" s="44" customFormat="1" x14ac:dyDescent="0.3">
      <c r="B6743" s="92">
        <v>6689</v>
      </c>
      <c r="C6743" s="93">
        <v>78181500</v>
      </c>
      <c r="D6743" s="94" t="s">
        <v>907</v>
      </c>
      <c r="E6743" s="34">
        <v>3921</v>
      </c>
      <c r="F6743" s="35">
        <f t="shared" si="941"/>
        <v>4121</v>
      </c>
      <c r="G6743" s="36">
        <v>591263.4</v>
      </c>
      <c r="H6743" s="36">
        <v>614004.30000000005</v>
      </c>
      <c r="I6743" s="37">
        <v>659194.55000000005</v>
      </c>
      <c r="J6743" s="38">
        <f t="shared" si="942"/>
        <v>4121</v>
      </c>
      <c r="K6743" s="38">
        <f t="shared" si="943"/>
        <v>467145.81250000006</v>
      </c>
      <c r="L6743" s="38">
        <f t="shared" si="944"/>
        <v>602633.85000000009</v>
      </c>
      <c r="M6743" s="39">
        <f t="shared" si="945"/>
        <v>177211.60456179769</v>
      </c>
      <c r="N6743" s="40">
        <f t="shared" si="946"/>
        <v>122393.54024532631</v>
      </c>
      <c r="O6743" s="41">
        <f t="shared" si="947"/>
        <v>0.69066323589799061</v>
      </c>
      <c r="P6743" s="42">
        <f t="shared" si="948"/>
        <v>4121</v>
      </c>
      <c r="Q6743" s="43" t="str">
        <f t="shared" si="949"/>
        <v>MEDIA GEO</v>
      </c>
    </row>
    <row r="6744" spans="2:17" s="44" customFormat="1" x14ac:dyDescent="0.3">
      <c r="B6744" s="92">
        <v>6690</v>
      </c>
      <c r="C6744" s="93">
        <v>78181500</v>
      </c>
      <c r="D6744" s="94" t="s">
        <v>2059</v>
      </c>
      <c r="E6744" s="34">
        <v>5210</v>
      </c>
      <c r="F6744" s="35">
        <f t="shared" si="941"/>
        <v>5476</v>
      </c>
      <c r="G6744" s="36">
        <v>469687.05</v>
      </c>
      <c r="H6744" s="36">
        <v>484264.55</v>
      </c>
      <c r="I6744" s="37">
        <v>520416.75</v>
      </c>
      <c r="J6744" s="38">
        <f t="shared" si="942"/>
        <v>5476</v>
      </c>
      <c r="K6744" s="38">
        <f t="shared" si="943"/>
        <v>369961.08750000002</v>
      </c>
      <c r="L6744" s="38">
        <f t="shared" si="944"/>
        <v>476975.8</v>
      </c>
      <c r="M6744" s="39">
        <f t="shared" si="945"/>
        <v>159560.9055988914</v>
      </c>
      <c r="N6744" s="40">
        <f t="shared" si="946"/>
        <v>108954.48162746512</v>
      </c>
      <c r="O6744" s="41">
        <f t="shared" si="947"/>
        <v>0.68283945380303801</v>
      </c>
      <c r="P6744" s="42">
        <f t="shared" si="948"/>
        <v>5476</v>
      </c>
      <c r="Q6744" s="43" t="str">
        <f t="shared" si="949"/>
        <v>MEDIA GEO</v>
      </c>
    </row>
    <row r="6745" spans="2:17" s="44" customFormat="1" x14ac:dyDescent="0.3">
      <c r="B6745" s="92">
        <v>6691</v>
      </c>
      <c r="C6745" s="93">
        <v>78181500</v>
      </c>
      <c r="D6745" s="94" t="s">
        <v>2060</v>
      </c>
      <c r="E6745" s="34">
        <v>5284</v>
      </c>
      <c r="F6745" s="35">
        <f t="shared" si="941"/>
        <v>5553</v>
      </c>
      <c r="G6745" s="36">
        <v>373475.55</v>
      </c>
      <c r="H6745" s="36">
        <v>385429.1</v>
      </c>
      <c r="I6745" s="37">
        <v>416333.4</v>
      </c>
      <c r="J6745" s="38">
        <f t="shared" si="942"/>
        <v>5553</v>
      </c>
      <c r="K6745" s="38">
        <f t="shared" si="943"/>
        <v>295197.76249999995</v>
      </c>
      <c r="L6745" s="38">
        <f t="shared" si="944"/>
        <v>379452.32499999995</v>
      </c>
      <c r="M6745" s="39">
        <f t="shared" si="945"/>
        <v>135065.33520965837</v>
      </c>
      <c r="N6745" s="40">
        <f t="shared" si="946"/>
        <v>91579.050474054704</v>
      </c>
      <c r="O6745" s="41">
        <f t="shared" si="947"/>
        <v>0.67803519187139283</v>
      </c>
      <c r="P6745" s="42">
        <f t="shared" si="948"/>
        <v>5553</v>
      </c>
      <c r="Q6745" s="43" t="str">
        <f t="shared" si="949"/>
        <v>MEDIA GEO</v>
      </c>
    </row>
    <row r="6746" spans="2:17" s="44" customFormat="1" x14ac:dyDescent="0.3">
      <c r="B6746" s="92">
        <v>6692</v>
      </c>
      <c r="C6746" s="93">
        <v>78181500</v>
      </c>
      <c r="D6746" s="94" t="s">
        <v>2061</v>
      </c>
      <c r="E6746" s="34">
        <v>5229</v>
      </c>
      <c r="F6746" s="35">
        <f t="shared" si="941"/>
        <v>5496</v>
      </c>
      <c r="G6746" s="36">
        <v>378723.45</v>
      </c>
      <c r="H6746" s="36">
        <v>387761.5</v>
      </c>
      <c r="I6746" s="37">
        <v>416333.4</v>
      </c>
      <c r="J6746" s="38">
        <f t="shared" si="942"/>
        <v>5496</v>
      </c>
      <c r="K6746" s="38">
        <f t="shared" si="943"/>
        <v>297078.58750000002</v>
      </c>
      <c r="L6746" s="38">
        <f t="shared" si="944"/>
        <v>383242.47499999998</v>
      </c>
      <c r="M6746" s="39">
        <f t="shared" si="945"/>
        <v>135392.2218268892</v>
      </c>
      <c r="N6746" s="40">
        <f t="shared" si="946"/>
        <v>91850.499304305384</v>
      </c>
      <c r="O6746" s="41">
        <f t="shared" si="947"/>
        <v>0.67840307267979016</v>
      </c>
      <c r="P6746" s="42">
        <f t="shared" si="948"/>
        <v>5496</v>
      </c>
      <c r="Q6746" s="43" t="str">
        <f t="shared" si="949"/>
        <v>MEDIA GEO</v>
      </c>
    </row>
    <row r="6747" spans="2:17" s="44" customFormat="1" x14ac:dyDescent="0.3">
      <c r="B6747" s="92">
        <v>6693</v>
      </c>
      <c r="C6747" s="93">
        <v>78181500</v>
      </c>
      <c r="D6747" s="94" t="s">
        <v>2062</v>
      </c>
      <c r="E6747" s="34">
        <v>16495</v>
      </c>
      <c r="F6747" s="35">
        <f t="shared" si="941"/>
        <v>17336</v>
      </c>
      <c r="G6747" s="36">
        <v>1183109.8999999999</v>
      </c>
      <c r="H6747" s="36">
        <v>1212556.45</v>
      </c>
      <c r="I6747" s="37">
        <v>1318389.1000000001</v>
      </c>
      <c r="J6747" s="38">
        <f t="shared" si="942"/>
        <v>17336</v>
      </c>
      <c r="K6747" s="38">
        <f t="shared" si="943"/>
        <v>932847.86249999993</v>
      </c>
      <c r="L6747" s="38">
        <f t="shared" si="944"/>
        <v>1197833.1749999998</v>
      </c>
      <c r="M6747" s="39">
        <f t="shared" si="945"/>
        <v>425529.71170298551</v>
      </c>
      <c r="N6747" s="40">
        <f t="shared" si="946"/>
        <v>288636.54158288764</v>
      </c>
      <c r="O6747" s="41">
        <f t="shared" si="947"/>
        <v>0.67829938461348238</v>
      </c>
      <c r="P6747" s="42">
        <f t="shared" si="948"/>
        <v>17336</v>
      </c>
      <c r="Q6747" s="43" t="str">
        <f t="shared" si="949"/>
        <v>MEDIA GEO</v>
      </c>
    </row>
    <row r="6748" spans="2:17" s="44" customFormat="1" x14ac:dyDescent="0.3">
      <c r="B6748" s="92">
        <v>6694</v>
      </c>
      <c r="C6748" s="93">
        <v>78181500</v>
      </c>
      <c r="D6748" s="94" t="s">
        <v>2063</v>
      </c>
      <c r="E6748" s="34">
        <v>22055</v>
      </c>
      <c r="F6748" s="35">
        <f t="shared" si="941"/>
        <v>23180</v>
      </c>
      <c r="G6748" s="36">
        <v>749866.6</v>
      </c>
      <c r="H6748" s="36">
        <v>771441.3</v>
      </c>
      <c r="I6748" s="37">
        <v>832666.8</v>
      </c>
      <c r="J6748" s="38">
        <f t="shared" si="942"/>
        <v>23180</v>
      </c>
      <c r="K6748" s="38">
        <f t="shared" si="943"/>
        <v>594288.67500000005</v>
      </c>
      <c r="L6748" s="38">
        <f t="shared" si="944"/>
        <v>760653.95</v>
      </c>
      <c r="M6748" s="39">
        <f t="shared" si="945"/>
        <v>325063.26563104329</v>
      </c>
      <c r="N6748" s="40">
        <f t="shared" si="946"/>
        <v>213463.70425445054</v>
      </c>
      <c r="O6748" s="41">
        <f t="shared" si="947"/>
        <v>0.65668356539781503</v>
      </c>
      <c r="P6748" s="42">
        <f t="shared" si="948"/>
        <v>23180</v>
      </c>
      <c r="Q6748" s="43" t="str">
        <f t="shared" si="949"/>
        <v>MEDIA GEO</v>
      </c>
    </row>
    <row r="6749" spans="2:17" s="44" customFormat="1" x14ac:dyDescent="0.3">
      <c r="B6749" s="92">
        <v>6695</v>
      </c>
      <c r="C6749" s="93">
        <v>78181500</v>
      </c>
      <c r="D6749" s="94" t="s">
        <v>2064</v>
      </c>
      <c r="E6749" s="34">
        <v>29456</v>
      </c>
      <c r="F6749" s="35">
        <f t="shared" si="941"/>
        <v>30958</v>
      </c>
      <c r="G6749" s="36">
        <v>906428.95</v>
      </c>
      <c r="H6749" s="36">
        <v>920714.9</v>
      </c>
      <c r="I6749" s="37">
        <v>1006139.05</v>
      </c>
      <c r="J6749" s="38">
        <f t="shared" si="942"/>
        <v>30958</v>
      </c>
      <c r="K6749" s="38">
        <f t="shared" si="943"/>
        <v>716060.22500000009</v>
      </c>
      <c r="L6749" s="38">
        <f t="shared" si="944"/>
        <v>913571.92500000005</v>
      </c>
      <c r="M6749" s="39">
        <f t="shared" si="945"/>
        <v>401534.12469769636</v>
      </c>
      <c r="N6749" s="40">
        <f t="shared" si="946"/>
        <v>262036.89071957275</v>
      </c>
      <c r="O6749" s="41">
        <f t="shared" si="947"/>
        <v>0.65258934322668816</v>
      </c>
      <c r="P6749" s="42">
        <f t="shared" si="948"/>
        <v>30958</v>
      </c>
      <c r="Q6749" s="43" t="str">
        <f t="shared" si="949"/>
        <v>MEDIA GEO</v>
      </c>
    </row>
    <row r="6750" spans="2:17" s="44" customFormat="1" x14ac:dyDescent="0.3">
      <c r="B6750" s="92">
        <v>6696</v>
      </c>
      <c r="C6750" s="93">
        <v>78181500</v>
      </c>
      <c r="D6750" s="94" t="s">
        <v>2065</v>
      </c>
      <c r="E6750" s="34">
        <v>26566</v>
      </c>
      <c r="F6750" s="35">
        <f t="shared" si="941"/>
        <v>27921</v>
      </c>
      <c r="G6750" s="36">
        <v>902055.7</v>
      </c>
      <c r="H6750" s="36">
        <v>916050.1</v>
      </c>
      <c r="I6750" s="37">
        <v>1006139.05</v>
      </c>
      <c r="J6750" s="38">
        <f t="shared" si="942"/>
        <v>27921</v>
      </c>
      <c r="K6750" s="38">
        <f t="shared" si="943"/>
        <v>713041.46249999991</v>
      </c>
      <c r="L6750" s="38">
        <f t="shared" si="944"/>
        <v>909052.89999999991</v>
      </c>
      <c r="M6750" s="39">
        <f t="shared" si="945"/>
        <v>390333.10725798388</v>
      </c>
      <c r="N6750" s="40">
        <f t="shared" si="946"/>
        <v>256264.05862622682</v>
      </c>
      <c r="O6750" s="41">
        <f t="shared" si="947"/>
        <v>0.65652657656029556</v>
      </c>
      <c r="P6750" s="42">
        <f t="shared" si="948"/>
        <v>27921</v>
      </c>
      <c r="Q6750" s="43" t="str">
        <f t="shared" si="949"/>
        <v>MEDIA GEO</v>
      </c>
    </row>
    <row r="6751" spans="2:17" s="44" customFormat="1" x14ac:dyDescent="0.3">
      <c r="B6751" s="92">
        <v>6697</v>
      </c>
      <c r="C6751" s="93">
        <v>78181500</v>
      </c>
      <c r="D6751" s="94" t="s">
        <v>2066</v>
      </c>
      <c r="E6751" s="34">
        <v>56022</v>
      </c>
      <c r="F6751" s="35">
        <f t="shared" si="941"/>
        <v>58879</v>
      </c>
      <c r="G6751" s="36">
        <v>806427.3</v>
      </c>
      <c r="H6751" s="36">
        <v>822171</v>
      </c>
      <c r="I6751" s="37">
        <v>902055.7</v>
      </c>
      <c r="J6751" s="38">
        <f t="shared" si="942"/>
        <v>58879</v>
      </c>
      <c r="K6751" s="38">
        <f t="shared" si="943"/>
        <v>647383.25</v>
      </c>
      <c r="L6751" s="38">
        <f t="shared" si="944"/>
        <v>814299.15</v>
      </c>
      <c r="M6751" s="39">
        <f t="shared" si="945"/>
        <v>433191.86170197919</v>
      </c>
      <c r="N6751" s="40">
        <f t="shared" si="946"/>
        <v>264679.16279481183</v>
      </c>
      <c r="O6751" s="41">
        <f t="shared" si="947"/>
        <v>0.61099754218582669</v>
      </c>
      <c r="P6751" s="42">
        <f t="shared" si="948"/>
        <v>58879</v>
      </c>
      <c r="Q6751" s="43" t="str">
        <f t="shared" si="949"/>
        <v>MEDIA GEO</v>
      </c>
    </row>
    <row r="6752" spans="2:17" s="44" customFormat="1" x14ac:dyDescent="0.3">
      <c r="B6752" s="92">
        <v>6698</v>
      </c>
      <c r="C6752" s="93">
        <v>78181500</v>
      </c>
      <c r="D6752" s="94" t="s">
        <v>2067</v>
      </c>
      <c r="E6752" s="34">
        <v>27026</v>
      </c>
      <c r="F6752" s="35">
        <f t="shared" si="941"/>
        <v>28404</v>
      </c>
      <c r="G6752" s="36">
        <v>683684.75</v>
      </c>
      <c r="H6752" s="36">
        <v>698262.25</v>
      </c>
      <c r="I6752" s="37">
        <v>763277.9</v>
      </c>
      <c r="J6752" s="38">
        <f t="shared" si="942"/>
        <v>28404</v>
      </c>
      <c r="K6752" s="38">
        <f t="shared" si="943"/>
        <v>543407.22499999998</v>
      </c>
      <c r="L6752" s="38">
        <f t="shared" si="944"/>
        <v>690973.5</v>
      </c>
      <c r="M6752" s="39">
        <f t="shared" si="945"/>
        <v>318958.48664051906</v>
      </c>
      <c r="N6752" s="40">
        <f t="shared" si="946"/>
        <v>205453.04780768717</v>
      </c>
      <c r="O6752" s="41">
        <f t="shared" si="947"/>
        <v>0.64413726680125061</v>
      </c>
      <c r="P6752" s="42">
        <f t="shared" si="948"/>
        <v>28404</v>
      </c>
      <c r="Q6752" s="43" t="str">
        <f t="shared" si="949"/>
        <v>MEDIA GEO</v>
      </c>
    </row>
    <row r="6753" spans="2:17" s="44" customFormat="1" x14ac:dyDescent="0.3">
      <c r="B6753" s="92">
        <v>6699</v>
      </c>
      <c r="C6753" s="93">
        <v>78181500</v>
      </c>
      <c r="D6753" s="94" t="s">
        <v>2068</v>
      </c>
      <c r="E6753" s="34">
        <v>33764</v>
      </c>
      <c r="F6753" s="35">
        <f t="shared" si="941"/>
        <v>35486</v>
      </c>
      <c r="G6753" s="36">
        <v>566190.1</v>
      </c>
      <c r="H6753" s="36">
        <v>577852.1</v>
      </c>
      <c r="I6753" s="37">
        <v>624500.1</v>
      </c>
      <c r="J6753" s="38">
        <f t="shared" si="942"/>
        <v>35486</v>
      </c>
      <c r="K6753" s="38">
        <f t="shared" si="943"/>
        <v>451007.07499999995</v>
      </c>
      <c r="L6753" s="38">
        <f t="shared" si="944"/>
        <v>572021.1</v>
      </c>
      <c r="M6753" s="39">
        <f t="shared" si="945"/>
        <v>291804.59872790443</v>
      </c>
      <c r="N6753" s="40">
        <f t="shared" si="946"/>
        <v>181244.61930473478</v>
      </c>
      <c r="O6753" s="41">
        <f t="shared" si="947"/>
        <v>0.6211163912249984</v>
      </c>
      <c r="P6753" s="42">
        <f t="shared" si="948"/>
        <v>35486</v>
      </c>
      <c r="Q6753" s="43" t="str">
        <f t="shared" si="949"/>
        <v>MEDIA GEO</v>
      </c>
    </row>
    <row r="6754" spans="2:17" s="44" customFormat="1" x14ac:dyDescent="0.3">
      <c r="B6754" s="92">
        <v>6700</v>
      </c>
      <c r="C6754" s="93">
        <v>78181500</v>
      </c>
      <c r="D6754" s="94" t="s">
        <v>2069</v>
      </c>
      <c r="E6754" s="34">
        <v>70455</v>
      </c>
      <c r="F6754" s="35">
        <f t="shared" si="941"/>
        <v>74048</v>
      </c>
      <c r="G6754" s="36">
        <v>1072612.45</v>
      </c>
      <c r="H6754" s="36">
        <v>1099435.05</v>
      </c>
      <c r="I6754" s="37">
        <v>1179611.3</v>
      </c>
      <c r="J6754" s="38">
        <f t="shared" si="942"/>
        <v>74048</v>
      </c>
      <c r="K6754" s="38">
        <f t="shared" si="943"/>
        <v>856426.7</v>
      </c>
      <c r="L6754" s="38">
        <f t="shared" si="944"/>
        <v>1086023.75</v>
      </c>
      <c r="M6754" s="39">
        <f t="shared" si="945"/>
        <v>566521.20107116667</v>
      </c>
      <c r="N6754" s="40">
        <f t="shared" si="946"/>
        <v>348231.14003006805</v>
      </c>
      <c r="O6754" s="41">
        <f t="shared" si="947"/>
        <v>0.61468333289493804</v>
      </c>
      <c r="P6754" s="42">
        <f t="shared" si="948"/>
        <v>74048</v>
      </c>
      <c r="Q6754" s="43" t="str">
        <f t="shared" si="949"/>
        <v>MEDIA GEO</v>
      </c>
    </row>
    <row r="6755" spans="2:17" s="44" customFormat="1" x14ac:dyDescent="0.3">
      <c r="B6755" s="92">
        <v>6701</v>
      </c>
      <c r="C6755" s="93">
        <v>78181500</v>
      </c>
      <c r="D6755" s="94" t="s">
        <v>2070</v>
      </c>
      <c r="E6755" s="34">
        <v>28849</v>
      </c>
      <c r="F6755" s="35">
        <f t="shared" si="941"/>
        <v>30320</v>
      </c>
      <c r="G6755" s="36">
        <v>634995.9</v>
      </c>
      <c r="H6755" s="36">
        <v>644617.05000000005</v>
      </c>
      <c r="I6755" s="37">
        <v>693889</v>
      </c>
      <c r="J6755" s="38">
        <f t="shared" si="942"/>
        <v>30320</v>
      </c>
      <c r="K6755" s="38">
        <f t="shared" si="943"/>
        <v>500955.48750000005</v>
      </c>
      <c r="L6755" s="38">
        <f t="shared" si="944"/>
        <v>639806.47500000009</v>
      </c>
      <c r="M6755" s="39">
        <f t="shared" si="945"/>
        <v>304630.21522971778</v>
      </c>
      <c r="N6755" s="40">
        <f t="shared" si="946"/>
        <v>193966.61333767479</v>
      </c>
      <c r="O6755" s="41">
        <f t="shared" si="947"/>
        <v>0.63672808421648863</v>
      </c>
      <c r="P6755" s="42">
        <f t="shared" si="948"/>
        <v>30320</v>
      </c>
      <c r="Q6755" s="43" t="str">
        <f t="shared" si="949"/>
        <v>MEDIA GEO</v>
      </c>
    </row>
    <row r="6756" spans="2:17" s="44" customFormat="1" ht="20.399999999999999" x14ac:dyDescent="0.3">
      <c r="B6756" s="92">
        <v>6702</v>
      </c>
      <c r="C6756" s="93">
        <v>78181500</v>
      </c>
      <c r="D6756" s="94" t="s">
        <v>2071</v>
      </c>
      <c r="E6756" s="34">
        <v>76586</v>
      </c>
      <c r="F6756" s="35">
        <f t="shared" si="941"/>
        <v>80492</v>
      </c>
      <c r="G6756" s="36">
        <v>2181377.1</v>
      </c>
      <c r="H6756" s="36">
        <v>2251640.65</v>
      </c>
      <c r="I6756" s="37">
        <v>2428611.5</v>
      </c>
      <c r="J6756" s="38">
        <f t="shared" si="942"/>
        <v>80492</v>
      </c>
      <c r="K6756" s="38">
        <f t="shared" si="943"/>
        <v>1735530.3125</v>
      </c>
      <c r="L6756" s="38">
        <f t="shared" si="944"/>
        <v>2216508.875</v>
      </c>
      <c r="M6756" s="39">
        <f t="shared" si="945"/>
        <v>989885.92461233714</v>
      </c>
      <c r="N6756" s="40">
        <f t="shared" si="946"/>
        <v>643038.61086323147</v>
      </c>
      <c r="O6756" s="41">
        <f t="shared" si="947"/>
        <v>0.64960880327201409</v>
      </c>
      <c r="P6756" s="42">
        <f t="shared" si="948"/>
        <v>80492</v>
      </c>
      <c r="Q6756" s="43" t="str">
        <f t="shared" si="949"/>
        <v>MEDIA GEO</v>
      </c>
    </row>
    <row r="6757" spans="2:17" s="44" customFormat="1" ht="20.399999999999999" x14ac:dyDescent="0.3">
      <c r="B6757" s="92">
        <v>6703</v>
      </c>
      <c r="C6757" s="93">
        <v>78181500</v>
      </c>
      <c r="D6757" s="94" t="s">
        <v>2072</v>
      </c>
      <c r="E6757" s="34">
        <v>74469</v>
      </c>
      <c r="F6757" s="35">
        <f t="shared" si="941"/>
        <v>78267</v>
      </c>
      <c r="G6757" s="36">
        <v>2838239.25</v>
      </c>
      <c r="H6757" s="36">
        <v>2877306.95</v>
      </c>
      <c r="I6757" s="37">
        <v>3122500.5</v>
      </c>
      <c r="J6757" s="38">
        <f t="shared" si="942"/>
        <v>78267</v>
      </c>
      <c r="K6757" s="38">
        <f t="shared" si="943"/>
        <v>2229078.4249999998</v>
      </c>
      <c r="L6757" s="38">
        <f t="shared" si="944"/>
        <v>2857773.1</v>
      </c>
      <c r="M6757" s="39">
        <f t="shared" si="945"/>
        <v>1188581.8662530656</v>
      </c>
      <c r="N6757" s="40">
        <f t="shared" si="946"/>
        <v>785111.17117977724</v>
      </c>
      <c r="O6757" s="41">
        <f t="shared" si="947"/>
        <v>0.66054446350825968</v>
      </c>
      <c r="P6757" s="42">
        <f t="shared" si="948"/>
        <v>78267</v>
      </c>
      <c r="Q6757" s="43" t="str">
        <f t="shared" si="949"/>
        <v>MEDIA GEO</v>
      </c>
    </row>
    <row r="6758" spans="2:17" s="44" customFormat="1" x14ac:dyDescent="0.3">
      <c r="B6758" s="92">
        <v>6704</v>
      </c>
      <c r="C6758" s="93">
        <v>78181500</v>
      </c>
      <c r="D6758" s="94" t="s">
        <v>2073</v>
      </c>
      <c r="E6758" s="34">
        <v>520396</v>
      </c>
      <c r="F6758" s="35">
        <f t="shared" si="941"/>
        <v>546936</v>
      </c>
      <c r="G6758" s="36">
        <v>2522199.0499999998</v>
      </c>
      <c r="H6758" s="36">
        <v>2571762.5499999998</v>
      </c>
      <c r="I6758" s="37">
        <v>2775556</v>
      </c>
      <c r="J6758" s="38">
        <f t="shared" si="942"/>
        <v>546936</v>
      </c>
      <c r="K6758" s="38">
        <f t="shared" si="943"/>
        <v>2104113.4</v>
      </c>
      <c r="L6758" s="38">
        <f t="shared" si="944"/>
        <v>2546980.7999999998</v>
      </c>
      <c r="M6758" s="39">
        <f t="shared" si="945"/>
        <v>1771430.7630767648</v>
      </c>
      <c r="N6758" s="40">
        <f t="shared" si="946"/>
        <v>865848.55049899546</v>
      </c>
      <c r="O6758" s="41">
        <f t="shared" si="947"/>
        <v>0.48878486732110232</v>
      </c>
      <c r="P6758" s="42">
        <f t="shared" si="948"/>
        <v>546936</v>
      </c>
      <c r="Q6758" s="43" t="str">
        <f t="shared" si="949"/>
        <v>MEDIA GEO</v>
      </c>
    </row>
    <row r="6759" spans="2:17" s="44" customFormat="1" ht="20.399999999999999" x14ac:dyDescent="0.3">
      <c r="B6759" s="92">
        <v>6705</v>
      </c>
      <c r="C6759" s="93">
        <v>78181500</v>
      </c>
      <c r="D6759" s="94" t="s">
        <v>2074</v>
      </c>
      <c r="E6759" s="34">
        <v>21982</v>
      </c>
      <c r="F6759" s="35">
        <f t="shared" si="941"/>
        <v>23103</v>
      </c>
      <c r="G6759" s="36">
        <v>1181360.6000000001</v>
      </c>
      <c r="H6759" s="36">
        <v>1210515.6000000001</v>
      </c>
      <c r="I6759" s="37">
        <v>1318389.1000000001</v>
      </c>
      <c r="J6759" s="38">
        <f t="shared" si="942"/>
        <v>23103</v>
      </c>
      <c r="K6759" s="38">
        <f t="shared" si="943"/>
        <v>933342.07500000007</v>
      </c>
      <c r="L6759" s="38">
        <f t="shared" si="944"/>
        <v>1195938.1000000001</v>
      </c>
      <c r="M6759" s="39">
        <f t="shared" si="945"/>
        <v>456842.19941646373</v>
      </c>
      <c r="N6759" s="40">
        <f t="shared" si="946"/>
        <v>306699.92917380575</v>
      </c>
      <c r="O6759" s="41">
        <f t="shared" si="947"/>
        <v>0.67134763287095944</v>
      </c>
      <c r="P6759" s="42">
        <f t="shared" si="948"/>
        <v>23103</v>
      </c>
      <c r="Q6759" s="43" t="str">
        <f t="shared" si="949"/>
        <v>MEDIA GEO</v>
      </c>
    </row>
    <row r="6760" spans="2:17" s="44" customFormat="1" ht="20.399999999999999" x14ac:dyDescent="0.3">
      <c r="B6760" s="92">
        <v>6706</v>
      </c>
      <c r="C6760" s="93">
        <v>78181500</v>
      </c>
      <c r="D6760" s="94" t="s">
        <v>2075</v>
      </c>
      <c r="E6760" s="34">
        <v>408242</v>
      </c>
      <c r="F6760" s="35">
        <f t="shared" si="941"/>
        <v>429062</v>
      </c>
      <c r="G6760" s="36">
        <v>4766550.95</v>
      </c>
      <c r="H6760" s="36">
        <v>4746434</v>
      </c>
      <c r="I6760" s="37">
        <v>5204167.5</v>
      </c>
      <c r="J6760" s="38">
        <f t="shared" si="942"/>
        <v>429062</v>
      </c>
      <c r="K6760" s="38">
        <f t="shared" si="943"/>
        <v>3786553.6124999998</v>
      </c>
      <c r="L6760" s="38">
        <f t="shared" si="944"/>
        <v>4756492.4749999996</v>
      </c>
      <c r="M6760" s="39">
        <f t="shared" si="945"/>
        <v>2666003.7209877293</v>
      </c>
      <c r="N6760" s="40">
        <f t="shared" si="946"/>
        <v>1581756.6600295291</v>
      </c>
      <c r="O6760" s="41">
        <f t="shared" si="947"/>
        <v>0.59330624619064787</v>
      </c>
      <c r="P6760" s="42">
        <f t="shared" si="948"/>
        <v>429062</v>
      </c>
      <c r="Q6760" s="43" t="str">
        <f t="shared" si="949"/>
        <v>MEDIA GEO</v>
      </c>
    </row>
    <row r="6761" spans="2:17" s="44" customFormat="1" ht="30.6" x14ac:dyDescent="0.3">
      <c r="B6761" s="92">
        <v>6707</v>
      </c>
      <c r="C6761" s="93">
        <v>78181500</v>
      </c>
      <c r="D6761" s="94" t="s">
        <v>2076</v>
      </c>
      <c r="E6761" s="34">
        <v>230033</v>
      </c>
      <c r="F6761" s="35">
        <f t="shared" si="941"/>
        <v>241765</v>
      </c>
      <c r="G6761" s="36">
        <v>3794814.8</v>
      </c>
      <c r="H6761" s="36">
        <v>3808809.2</v>
      </c>
      <c r="I6761" s="37">
        <v>4163334</v>
      </c>
      <c r="J6761" s="38">
        <f t="shared" si="942"/>
        <v>241765</v>
      </c>
      <c r="K6761" s="38">
        <f t="shared" si="943"/>
        <v>3002180.75</v>
      </c>
      <c r="L6761" s="38">
        <f t="shared" si="944"/>
        <v>3801812</v>
      </c>
      <c r="M6761" s="39">
        <f t="shared" si="945"/>
        <v>1953006.1968653821</v>
      </c>
      <c r="N6761" s="40">
        <f t="shared" si="946"/>
        <v>1210030.2545492954</v>
      </c>
      <c r="O6761" s="41">
        <f t="shared" si="947"/>
        <v>0.61957317723385652</v>
      </c>
      <c r="P6761" s="42">
        <f t="shared" si="948"/>
        <v>241765</v>
      </c>
      <c r="Q6761" s="43" t="str">
        <f t="shared" si="949"/>
        <v>MEDIA GEO</v>
      </c>
    </row>
    <row r="6762" spans="2:17" s="44" customFormat="1" ht="30.6" x14ac:dyDescent="0.3">
      <c r="B6762" s="92">
        <v>6708</v>
      </c>
      <c r="C6762" s="93">
        <v>78181500</v>
      </c>
      <c r="D6762" s="94" t="s">
        <v>2077</v>
      </c>
      <c r="E6762" s="34">
        <v>223590</v>
      </c>
      <c r="F6762" s="35">
        <f t="shared" si="941"/>
        <v>234993</v>
      </c>
      <c r="G6762" s="36">
        <v>2794215.2</v>
      </c>
      <c r="H6762" s="36">
        <v>2910252.1</v>
      </c>
      <c r="I6762" s="37">
        <v>3122500.5</v>
      </c>
      <c r="J6762" s="38">
        <f t="shared" si="942"/>
        <v>234993</v>
      </c>
      <c r="K6762" s="38">
        <f t="shared" si="943"/>
        <v>2265490.2000000002</v>
      </c>
      <c r="L6762" s="38">
        <f t="shared" si="944"/>
        <v>2852233.6500000004</v>
      </c>
      <c r="M6762" s="39">
        <f t="shared" si="945"/>
        <v>1562920.8183411779</v>
      </c>
      <c r="N6762" s="40">
        <f t="shared" si="946"/>
        <v>938986.76527530479</v>
      </c>
      <c r="O6762" s="41">
        <f t="shared" si="947"/>
        <v>0.60078972284207466</v>
      </c>
      <c r="P6762" s="42">
        <f t="shared" si="948"/>
        <v>234993</v>
      </c>
      <c r="Q6762" s="43" t="str">
        <f t="shared" si="949"/>
        <v>MEDIA GEO</v>
      </c>
    </row>
    <row r="6763" spans="2:17" s="44" customFormat="1" ht="20.399999999999999" x14ac:dyDescent="0.3">
      <c r="B6763" s="92">
        <v>6709</v>
      </c>
      <c r="C6763" s="93">
        <v>78181500</v>
      </c>
      <c r="D6763" s="94" t="s">
        <v>2078</v>
      </c>
      <c r="E6763" s="34">
        <v>238612</v>
      </c>
      <c r="F6763" s="35">
        <f t="shared" si="941"/>
        <v>250781</v>
      </c>
      <c r="G6763" s="36">
        <v>3107631.45</v>
      </c>
      <c r="H6763" s="36">
        <v>3232414.85</v>
      </c>
      <c r="I6763" s="37">
        <v>3469445</v>
      </c>
      <c r="J6763" s="38">
        <f t="shared" si="942"/>
        <v>250781</v>
      </c>
      <c r="K6763" s="38">
        <f t="shared" si="943"/>
        <v>2515068.0750000002</v>
      </c>
      <c r="L6763" s="38">
        <f t="shared" si="944"/>
        <v>3170023.1500000004</v>
      </c>
      <c r="M6763" s="39">
        <f t="shared" si="945"/>
        <v>1719403.5122955046</v>
      </c>
      <c r="N6763" s="40">
        <f t="shared" si="946"/>
        <v>1038472.937447375</v>
      </c>
      <c r="O6763" s="41">
        <f t="shared" si="947"/>
        <v>0.60397279057604847</v>
      </c>
      <c r="P6763" s="42">
        <f t="shared" si="948"/>
        <v>250781</v>
      </c>
      <c r="Q6763" s="43" t="str">
        <f t="shared" si="949"/>
        <v>MEDIA GEO</v>
      </c>
    </row>
    <row r="6764" spans="2:17" s="44" customFormat="1" x14ac:dyDescent="0.3">
      <c r="B6764" s="92">
        <v>6710</v>
      </c>
      <c r="C6764" s="93">
        <v>78181500</v>
      </c>
      <c r="D6764" s="94" t="s">
        <v>2079</v>
      </c>
      <c r="E6764" s="34">
        <v>46209</v>
      </c>
      <c r="F6764" s="35">
        <f t="shared" si="941"/>
        <v>48566</v>
      </c>
      <c r="G6764" s="36">
        <v>761528.6</v>
      </c>
      <c r="H6764" s="36">
        <v>775814.55</v>
      </c>
      <c r="I6764" s="37">
        <v>832666.8</v>
      </c>
      <c r="J6764" s="38">
        <f t="shared" si="942"/>
        <v>48566</v>
      </c>
      <c r="K6764" s="38">
        <f t="shared" si="943"/>
        <v>604643.98750000005</v>
      </c>
      <c r="L6764" s="38">
        <f t="shared" si="944"/>
        <v>768671.57499999995</v>
      </c>
      <c r="M6764" s="39">
        <f t="shared" si="945"/>
        <v>393153.30490595021</v>
      </c>
      <c r="N6764" s="40">
        <f t="shared" si="946"/>
        <v>243660.02000979387</v>
      </c>
      <c r="O6764" s="41">
        <f t="shared" si="947"/>
        <v>0.61975829013591022</v>
      </c>
      <c r="P6764" s="42">
        <f t="shared" si="948"/>
        <v>48566</v>
      </c>
      <c r="Q6764" s="43" t="str">
        <f t="shared" si="949"/>
        <v>MEDIA GEO</v>
      </c>
    </row>
    <row r="6765" spans="2:17" s="44" customFormat="1" ht="20.399999999999999" x14ac:dyDescent="0.3">
      <c r="B6765" s="92">
        <v>6711</v>
      </c>
      <c r="C6765" s="93">
        <v>78181500</v>
      </c>
      <c r="D6765" s="94" t="s">
        <v>2080</v>
      </c>
      <c r="E6765" s="34">
        <v>743230</v>
      </c>
      <c r="F6765" s="35">
        <f t="shared" si="941"/>
        <v>781135</v>
      </c>
      <c r="G6765" s="36">
        <v>2857481.55</v>
      </c>
      <c r="H6765" s="36">
        <v>2852816.75</v>
      </c>
      <c r="I6765" s="37">
        <v>3122500.5</v>
      </c>
      <c r="J6765" s="38">
        <f t="shared" si="942"/>
        <v>781135</v>
      </c>
      <c r="K6765" s="38">
        <f t="shared" si="943"/>
        <v>2403483.4500000002</v>
      </c>
      <c r="L6765" s="38">
        <f t="shared" si="944"/>
        <v>2855149.15</v>
      </c>
      <c r="M6765" s="39">
        <f t="shared" si="945"/>
        <v>2111647.7850018572</v>
      </c>
      <c r="N6765" s="40">
        <f t="shared" si="946"/>
        <v>940814.61273021228</v>
      </c>
      <c r="O6765" s="41">
        <f t="shared" si="947"/>
        <v>0.44553576567665371</v>
      </c>
      <c r="P6765" s="42">
        <f t="shared" si="948"/>
        <v>781135</v>
      </c>
      <c r="Q6765" s="43" t="str">
        <f t="shared" si="949"/>
        <v>MEDIA GEO</v>
      </c>
    </row>
    <row r="6766" spans="2:17" s="44" customFormat="1" x14ac:dyDescent="0.3">
      <c r="B6766" s="92">
        <v>6712</v>
      </c>
      <c r="C6766" s="93">
        <v>78181500</v>
      </c>
      <c r="D6766" s="94" t="s">
        <v>2081</v>
      </c>
      <c r="E6766" s="34">
        <v>32715</v>
      </c>
      <c r="F6766" s="35">
        <f t="shared" si="941"/>
        <v>34383</v>
      </c>
      <c r="G6766" s="36">
        <v>1127423.8500000001</v>
      </c>
      <c r="H6766" s="36">
        <v>1148998.55</v>
      </c>
      <c r="I6766" s="37">
        <v>1249000.2</v>
      </c>
      <c r="J6766" s="38">
        <f t="shared" si="942"/>
        <v>34383</v>
      </c>
      <c r="K6766" s="38">
        <f t="shared" si="943"/>
        <v>889951.40000000014</v>
      </c>
      <c r="L6766" s="38">
        <f t="shared" si="944"/>
        <v>1138211.2000000002</v>
      </c>
      <c r="M6766" s="39">
        <f t="shared" si="945"/>
        <v>485655.4239172879</v>
      </c>
      <c r="N6766" s="40">
        <f t="shared" si="946"/>
        <v>319097.79111440462</v>
      </c>
      <c r="O6766" s="41">
        <f t="shared" si="947"/>
        <v>0.65704566530024022</v>
      </c>
      <c r="P6766" s="42">
        <f t="shared" si="948"/>
        <v>34383</v>
      </c>
      <c r="Q6766" s="43" t="str">
        <f t="shared" si="949"/>
        <v>MEDIA GEO</v>
      </c>
    </row>
    <row r="6767" spans="2:17" s="44" customFormat="1" ht="20.399999999999999" x14ac:dyDescent="0.3">
      <c r="B6767" s="92">
        <v>6713</v>
      </c>
      <c r="C6767" s="93">
        <v>78181500</v>
      </c>
      <c r="D6767" s="94" t="s">
        <v>2082</v>
      </c>
      <c r="E6767" s="34">
        <v>126127</v>
      </c>
      <c r="F6767" s="35">
        <f t="shared" si="941"/>
        <v>132559</v>
      </c>
      <c r="G6767" s="36">
        <v>1714605.55</v>
      </c>
      <c r="H6767" s="36">
        <v>1769416.95</v>
      </c>
      <c r="I6767" s="37">
        <v>1908194.75</v>
      </c>
      <c r="J6767" s="38">
        <f t="shared" si="942"/>
        <v>132559</v>
      </c>
      <c r="K6767" s="38">
        <f t="shared" si="943"/>
        <v>1381194.0625</v>
      </c>
      <c r="L6767" s="38">
        <f t="shared" si="944"/>
        <v>1742011.25</v>
      </c>
      <c r="M6767" s="39">
        <f t="shared" si="945"/>
        <v>935958.4748420727</v>
      </c>
      <c r="N6767" s="40">
        <f t="shared" si="946"/>
        <v>568089.21666254068</v>
      </c>
      <c r="O6767" s="41">
        <f t="shared" si="947"/>
        <v>0.60695985124596064</v>
      </c>
      <c r="P6767" s="42">
        <f t="shared" si="948"/>
        <v>132559</v>
      </c>
      <c r="Q6767" s="43" t="str">
        <f t="shared" si="949"/>
        <v>MEDIA GEO</v>
      </c>
    </row>
    <row r="6768" spans="2:17" s="44" customFormat="1" ht="20.399999999999999" x14ac:dyDescent="0.3">
      <c r="B6768" s="92">
        <v>6714</v>
      </c>
      <c r="C6768" s="93">
        <v>78181500</v>
      </c>
      <c r="D6768" s="94" t="s">
        <v>2083</v>
      </c>
      <c r="E6768" s="34">
        <v>88479</v>
      </c>
      <c r="F6768" s="35">
        <f t="shared" si="941"/>
        <v>92991</v>
      </c>
      <c r="G6768" s="36">
        <v>1576702.4</v>
      </c>
      <c r="H6768" s="36">
        <v>1578743.25</v>
      </c>
      <c r="I6768" s="37">
        <v>1734722.5</v>
      </c>
      <c r="J6768" s="38">
        <f t="shared" si="942"/>
        <v>92991</v>
      </c>
      <c r="K6768" s="38">
        <f t="shared" si="943"/>
        <v>1245789.7875000001</v>
      </c>
      <c r="L6768" s="38">
        <f t="shared" si="944"/>
        <v>1577722.825</v>
      </c>
      <c r="M6768" s="39">
        <f t="shared" si="945"/>
        <v>796036.60941016453</v>
      </c>
      <c r="N6768" s="40">
        <f t="shared" si="946"/>
        <v>497128.31789735617</v>
      </c>
      <c r="O6768" s="41">
        <f t="shared" si="947"/>
        <v>0.62450434065552707</v>
      </c>
      <c r="P6768" s="42">
        <f t="shared" si="948"/>
        <v>92991</v>
      </c>
      <c r="Q6768" s="43" t="str">
        <f t="shared" si="949"/>
        <v>MEDIA GEO</v>
      </c>
    </row>
    <row r="6769" spans="2:17" s="44" customFormat="1" x14ac:dyDescent="0.3">
      <c r="B6769" s="92">
        <v>6715</v>
      </c>
      <c r="C6769" s="93">
        <v>78181500</v>
      </c>
      <c r="D6769" s="94" t="s">
        <v>2084</v>
      </c>
      <c r="E6769" s="34">
        <v>37557</v>
      </c>
      <c r="F6769" s="35">
        <f t="shared" si="941"/>
        <v>39472</v>
      </c>
      <c r="G6769" s="36">
        <v>951910.75</v>
      </c>
      <c r="H6769" s="36">
        <v>969112.2</v>
      </c>
      <c r="I6769" s="37">
        <v>1040833.5</v>
      </c>
      <c r="J6769" s="38">
        <f t="shared" si="942"/>
        <v>39472</v>
      </c>
      <c r="K6769" s="38">
        <f t="shared" si="943"/>
        <v>750332.11250000005</v>
      </c>
      <c r="L6769" s="38">
        <f t="shared" si="944"/>
        <v>960511.47499999998</v>
      </c>
      <c r="M6769" s="39">
        <f t="shared" si="945"/>
        <v>441225.06073794811</v>
      </c>
      <c r="N6769" s="40">
        <f t="shared" si="946"/>
        <v>284082.31361025403</v>
      </c>
      <c r="O6769" s="41">
        <f t="shared" si="947"/>
        <v>0.64384899881962021</v>
      </c>
      <c r="P6769" s="42">
        <f t="shared" si="948"/>
        <v>39472</v>
      </c>
      <c r="Q6769" s="43" t="str">
        <f t="shared" si="949"/>
        <v>MEDIA GEO</v>
      </c>
    </row>
    <row r="6770" spans="2:17" s="44" customFormat="1" ht="20.399999999999999" x14ac:dyDescent="0.3">
      <c r="B6770" s="92">
        <v>6716</v>
      </c>
      <c r="C6770" s="93">
        <v>78181500</v>
      </c>
      <c r="D6770" s="94" t="s">
        <v>2085</v>
      </c>
      <c r="E6770" s="34">
        <v>91737</v>
      </c>
      <c r="F6770" s="35">
        <f t="shared" si="941"/>
        <v>96416</v>
      </c>
      <c r="G6770" s="36">
        <v>1740261.95</v>
      </c>
      <c r="H6770" s="36">
        <v>1759212.7</v>
      </c>
      <c r="I6770" s="37">
        <v>1908194.75</v>
      </c>
      <c r="J6770" s="38">
        <f t="shared" si="942"/>
        <v>96416</v>
      </c>
      <c r="K6770" s="38">
        <f t="shared" si="943"/>
        <v>1376021.35</v>
      </c>
      <c r="L6770" s="38">
        <f t="shared" si="944"/>
        <v>1749737.325</v>
      </c>
      <c r="M6770" s="39">
        <f t="shared" si="945"/>
        <v>866315.72124680271</v>
      </c>
      <c r="N6770" s="40">
        <f t="shared" si="946"/>
        <v>544401.31372724695</v>
      </c>
      <c r="O6770" s="41">
        <f t="shared" si="947"/>
        <v>0.62840982839806236</v>
      </c>
      <c r="P6770" s="42">
        <f t="shared" si="948"/>
        <v>96416</v>
      </c>
      <c r="Q6770" s="43" t="str">
        <f t="shared" si="949"/>
        <v>MEDIA GEO</v>
      </c>
    </row>
    <row r="6771" spans="2:17" s="44" customFormat="1" x14ac:dyDescent="0.3">
      <c r="B6771" s="92">
        <v>6717</v>
      </c>
      <c r="C6771" s="93">
        <v>78181500</v>
      </c>
      <c r="D6771" s="94" t="s">
        <v>2086</v>
      </c>
      <c r="E6771" s="34">
        <v>102838</v>
      </c>
      <c r="F6771" s="35">
        <f t="shared" ref="F6771:F6802" si="950">ROUND(E6771*($C$5+1),0)</f>
        <v>108083</v>
      </c>
      <c r="G6771" s="36">
        <v>1243169.2</v>
      </c>
      <c r="H6771" s="36">
        <v>1272032.6499999999</v>
      </c>
      <c r="I6771" s="37">
        <v>1387778</v>
      </c>
      <c r="J6771" s="38">
        <f t="shared" si="942"/>
        <v>108083</v>
      </c>
      <c r="K6771" s="38">
        <f t="shared" si="943"/>
        <v>1002765.7124999999</v>
      </c>
      <c r="L6771" s="38">
        <f t="shared" si="944"/>
        <v>1257600.9249999998</v>
      </c>
      <c r="M6771" s="39">
        <f t="shared" si="945"/>
        <v>697873.12240723334</v>
      </c>
      <c r="N6771" s="40">
        <f t="shared" si="946"/>
        <v>417044.59503099864</v>
      </c>
      <c r="O6771" s="41">
        <f t="shared" si="947"/>
        <v>0.59759371960400354</v>
      </c>
      <c r="P6771" s="42">
        <f t="shared" si="948"/>
        <v>108083</v>
      </c>
      <c r="Q6771" s="43" t="str">
        <f t="shared" si="949"/>
        <v>MEDIA GEO</v>
      </c>
    </row>
    <row r="6772" spans="2:17" s="44" customFormat="1" x14ac:dyDescent="0.3">
      <c r="B6772" s="92">
        <v>6718</v>
      </c>
      <c r="C6772" s="93">
        <v>78181500</v>
      </c>
      <c r="D6772" s="94" t="s">
        <v>2087</v>
      </c>
      <c r="E6772" s="34">
        <v>246652</v>
      </c>
      <c r="F6772" s="35">
        <f t="shared" si="950"/>
        <v>259231</v>
      </c>
      <c r="G6772" s="36">
        <v>778438.5</v>
      </c>
      <c r="H6772" s="36">
        <v>799138.55</v>
      </c>
      <c r="I6772" s="37">
        <v>867361.25</v>
      </c>
      <c r="J6772" s="38">
        <f t="shared" si="942"/>
        <v>259231</v>
      </c>
      <c r="K6772" s="38">
        <f t="shared" si="943"/>
        <v>676042.32499999995</v>
      </c>
      <c r="L6772" s="38">
        <f t="shared" si="944"/>
        <v>788788.52500000002</v>
      </c>
      <c r="M6772" s="39">
        <f t="shared" si="945"/>
        <v>611551.9212016525</v>
      </c>
      <c r="N6772" s="40">
        <f t="shared" si="946"/>
        <v>249128.51253557971</v>
      </c>
      <c r="O6772" s="41">
        <f t="shared" si="947"/>
        <v>0.4073709915685676</v>
      </c>
      <c r="P6772" s="42">
        <f t="shared" si="948"/>
        <v>259231</v>
      </c>
      <c r="Q6772" s="43" t="str">
        <f t="shared" si="949"/>
        <v>MEDIA GEO</v>
      </c>
    </row>
    <row r="6773" spans="2:17" s="44" customFormat="1" ht="20.399999999999999" x14ac:dyDescent="0.3">
      <c r="B6773" s="92">
        <v>6719</v>
      </c>
      <c r="C6773" s="93">
        <v>78181500</v>
      </c>
      <c r="D6773" s="94" t="s">
        <v>2088</v>
      </c>
      <c r="E6773" s="34">
        <v>137633</v>
      </c>
      <c r="F6773" s="35">
        <f t="shared" si="950"/>
        <v>144652</v>
      </c>
      <c r="G6773" s="36">
        <v>1578160.15</v>
      </c>
      <c r="H6773" s="36">
        <v>1613729.25</v>
      </c>
      <c r="I6773" s="37">
        <v>1734722.5</v>
      </c>
      <c r="J6773" s="38">
        <f t="shared" si="942"/>
        <v>144652</v>
      </c>
      <c r="K6773" s="38">
        <f t="shared" si="943"/>
        <v>1267815.9750000001</v>
      </c>
      <c r="L6773" s="38">
        <f t="shared" si="944"/>
        <v>1595944.7</v>
      </c>
      <c r="M6773" s="39">
        <f t="shared" si="945"/>
        <v>894095.7891066313</v>
      </c>
      <c r="N6773" s="40">
        <f t="shared" si="946"/>
        <v>529936.78539543983</v>
      </c>
      <c r="O6773" s="41">
        <f t="shared" si="947"/>
        <v>0.59270694689765357</v>
      </c>
      <c r="P6773" s="42">
        <f t="shared" si="948"/>
        <v>144652</v>
      </c>
      <c r="Q6773" s="43" t="str">
        <f t="shared" si="949"/>
        <v>MEDIA GEO</v>
      </c>
    </row>
    <row r="6774" spans="2:17" s="44" customFormat="1" ht="20.399999999999999" x14ac:dyDescent="0.3">
      <c r="B6774" s="92">
        <v>6720</v>
      </c>
      <c r="C6774" s="93">
        <v>78181500</v>
      </c>
      <c r="D6774" s="94" t="s">
        <v>2089</v>
      </c>
      <c r="E6774" s="34">
        <v>230364</v>
      </c>
      <c r="F6774" s="35">
        <f t="shared" si="950"/>
        <v>242113</v>
      </c>
      <c r="G6774" s="36">
        <v>1397690.7</v>
      </c>
      <c r="H6774" s="36">
        <v>1450169.7</v>
      </c>
      <c r="I6774" s="37">
        <v>1561250.25</v>
      </c>
      <c r="J6774" s="38">
        <f t="shared" si="942"/>
        <v>242113</v>
      </c>
      <c r="K6774" s="38">
        <f t="shared" si="943"/>
        <v>1162805.9125000001</v>
      </c>
      <c r="L6774" s="38">
        <f t="shared" si="944"/>
        <v>1423930.2</v>
      </c>
      <c r="M6774" s="39">
        <f t="shared" si="945"/>
        <v>935578.28469051281</v>
      </c>
      <c r="N6774" s="40">
        <f t="shared" si="946"/>
        <v>490354.00532212137</v>
      </c>
      <c r="O6774" s="41">
        <f t="shared" si="947"/>
        <v>0.52411862625085337</v>
      </c>
      <c r="P6774" s="42">
        <f t="shared" si="948"/>
        <v>242113</v>
      </c>
      <c r="Q6774" s="43" t="str">
        <f t="shared" si="949"/>
        <v>MEDIA GEO</v>
      </c>
    </row>
    <row r="6775" spans="2:17" s="44" customFormat="1" x14ac:dyDescent="0.3">
      <c r="B6775" s="92">
        <v>6721</v>
      </c>
      <c r="C6775" s="93">
        <v>78181500</v>
      </c>
      <c r="D6775" s="94" t="s">
        <v>1201</v>
      </c>
      <c r="E6775" s="34">
        <v>72315</v>
      </c>
      <c r="F6775" s="35">
        <f t="shared" si="950"/>
        <v>76003</v>
      </c>
      <c r="G6775" s="36">
        <v>1252207.25</v>
      </c>
      <c r="H6775" s="36">
        <v>1270866.45</v>
      </c>
      <c r="I6775" s="37">
        <v>1387778</v>
      </c>
      <c r="J6775" s="38">
        <f t="shared" si="942"/>
        <v>76003</v>
      </c>
      <c r="K6775" s="38">
        <f t="shared" si="943"/>
        <v>996713.67500000005</v>
      </c>
      <c r="L6775" s="38">
        <f t="shared" si="944"/>
        <v>1261536.8500000001</v>
      </c>
      <c r="M6775" s="39">
        <f t="shared" si="945"/>
        <v>640076.25377703016</v>
      </c>
      <c r="N6775" s="40">
        <f t="shared" si="946"/>
        <v>398860.02283169836</v>
      </c>
      <c r="O6775" s="41">
        <f t="shared" si="947"/>
        <v>0.62314454016699206</v>
      </c>
      <c r="P6775" s="42">
        <f t="shared" si="948"/>
        <v>76003</v>
      </c>
      <c r="Q6775" s="43" t="str">
        <f t="shared" si="949"/>
        <v>MEDIA GEO</v>
      </c>
    </row>
    <row r="6776" spans="2:17" s="44" customFormat="1" x14ac:dyDescent="0.3">
      <c r="B6776" s="92">
        <v>6722</v>
      </c>
      <c r="C6776" s="93">
        <v>78181500</v>
      </c>
      <c r="D6776" s="94" t="s">
        <v>1379</v>
      </c>
      <c r="E6776" s="34">
        <v>149324</v>
      </c>
      <c r="F6776" s="35">
        <f t="shared" si="950"/>
        <v>156940</v>
      </c>
      <c r="G6776" s="36">
        <v>1173488.75</v>
      </c>
      <c r="H6776" s="36">
        <v>1168823.95</v>
      </c>
      <c r="I6776" s="37">
        <v>1283694.6499999999</v>
      </c>
      <c r="J6776" s="38">
        <f t="shared" si="942"/>
        <v>156940</v>
      </c>
      <c r="K6776" s="38">
        <f t="shared" si="943"/>
        <v>945736.83750000002</v>
      </c>
      <c r="L6776" s="38">
        <f t="shared" si="944"/>
        <v>1171156.3500000001</v>
      </c>
      <c r="M6776" s="39">
        <f t="shared" si="945"/>
        <v>725029.79296275694</v>
      </c>
      <c r="N6776" s="40">
        <f t="shared" si="946"/>
        <v>401700.14492682723</v>
      </c>
      <c r="O6776" s="41">
        <f t="shared" si="947"/>
        <v>0.5540463975767429</v>
      </c>
      <c r="P6776" s="42">
        <f t="shared" si="948"/>
        <v>156940</v>
      </c>
      <c r="Q6776" s="43" t="str">
        <f t="shared" si="949"/>
        <v>MEDIA GEO</v>
      </c>
    </row>
    <row r="6777" spans="2:17" s="44" customFormat="1" x14ac:dyDescent="0.3">
      <c r="B6777" s="92">
        <v>6723</v>
      </c>
      <c r="C6777" s="93">
        <v>78181500</v>
      </c>
      <c r="D6777" s="94" t="s">
        <v>1144</v>
      </c>
      <c r="E6777" s="34">
        <v>1812759</v>
      </c>
      <c r="F6777" s="35">
        <f t="shared" si="950"/>
        <v>1905210</v>
      </c>
      <c r="G6777" s="36">
        <v>12626738.949999999</v>
      </c>
      <c r="H6777" s="36">
        <v>12625281.199999999</v>
      </c>
      <c r="I6777" s="37">
        <v>13877780</v>
      </c>
      <c r="J6777" s="38">
        <f t="shared" si="942"/>
        <v>1905210</v>
      </c>
      <c r="K6777" s="38">
        <f t="shared" si="943"/>
        <v>10258752.5375</v>
      </c>
      <c r="L6777" s="38">
        <f t="shared" si="944"/>
        <v>12626010.074999999</v>
      </c>
      <c r="M6777" s="39">
        <f t="shared" si="945"/>
        <v>8057471.5012531346</v>
      </c>
      <c r="N6777" s="40">
        <f t="shared" si="946"/>
        <v>4350305.8271690197</v>
      </c>
      <c r="O6777" s="41">
        <f t="shared" si="947"/>
        <v>0.5399095518355157</v>
      </c>
      <c r="P6777" s="42">
        <f t="shared" si="948"/>
        <v>1905210</v>
      </c>
      <c r="Q6777" s="43" t="str">
        <f t="shared" si="949"/>
        <v>MEDIA GEO</v>
      </c>
    </row>
    <row r="6778" spans="2:17" s="44" customFormat="1" x14ac:dyDescent="0.3">
      <c r="B6778" s="92">
        <v>6724</v>
      </c>
      <c r="C6778" s="93">
        <v>78181500</v>
      </c>
      <c r="D6778" s="94" t="s">
        <v>1204</v>
      </c>
      <c r="E6778" s="34">
        <v>116977</v>
      </c>
      <c r="F6778" s="35">
        <f t="shared" si="950"/>
        <v>122943</v>
      </c>
      <c r="G6778" s="36">
        <v>1573495.35</v>
      </c>
      <c r="H6778" s="36">
        <v>1602067.25</v>
      </c>
      <c r="I6778" s="37">
        <v>1734722.5</v>
      </c>
      <c r="J6778" s="38">
        <f t="shared" si="942"/>
        <v>122943</v>
      </c>
      <c r="K6778" s="38">
        <f t="shared" si="943"/>
        <v>1258307.0249999999</v>
      </c>
      <c r="L6778" s="38">
        <f t="shared" si="944"/>
        <v>1587781.3</v>
      </c>
      <c r="M6778" s="39">
        <f t="shared" si="945"/>
        <v>856288.29215860262</v>
      </c>
      <c r="N6778" s="40">
        <f t="shared" si="946"/>
        <v>518553.42903657776</v>
      </c>
      <c r="O6778" s="41">
        <f t="shared" si="947"/>
        <v>0.60558276200339634</v>
      </c>
      <c r="P6778" s="42">
        <f t="shared" si="948"/>
        <v>122943</v>
      </c>
      <c r="Q6778" s="43" t="str">
        <f t="shared" si="949"/>
        <v>MEDIA GEO</v>
      </c>
    </row>
    <row r="6779" spans="2:17" s="44" customFormat="1" x14ac:dyDescent="0.3">
      <c r="B6779" s="92">
        <v>6725</v>
      </c>
      <c r="C6779" s="93">
        <v>78181500</v>
      </c>
      <c r="D6779" s="94" t="s">
        <v>1146</v>
      </c>
      <c r="E6779" s="34">
        <v>119647</v>
      </c>
      <c r="F6779" s="35">
        <f t="shared" si="950"/>
        <v>125749</v>
      </c>
      <c r="G6779" s="36">
        <v>2453393.25</v>
      </c>
      <c r="H6779" s="36">
        <v>2515784.9500000002</v>
      </c>
      <c r="I6779" s="37">
        <v>2706167.1</v>
      </c>
      <c r="J6779" s="38">
        <f t="shared" si="942"/>
        <v>125749</v>
      </c>
      <c r="K6779" s="38">
        <f t="shared" si="943"/>
        <v>1950273.5750000002</v>
      </c>
      <c r="L6779" s="38">
        <f t="shared" si="944"/>
        <v>2484589.1</v>
      </c>
      <c r="M6779" s="39">
        <f t="shared" si="945"/>
        <v>1203857.1533265484</v>
      </c>
      <c r="N6779" s="40">
        <f t="shared" si="946"/>
        <v>762337.58606970846</v>
      </c>
      <c r="O6779" s="41">
        <f t="shared" si="947"/>
        <v>0.63324588300462836</v>
      </c>
      <c r="P6779" s="42">
        <f t="shared" si="948"/>
        <v>125749</v>
      </c>
      <c r="Q6779" s="43" t="str">
        <f t="shared" si="949"/>
        <v>MEDIA GEO</v>
      </c>
    </row>
    <row r="6780" spans="2:17" s="44" customFormat="1" ht="25.5" customHeight="1" x14ac:dyDescent="0.3">
      <c r="B6780" s="92">
        <v>6726</v>
      </c>
      <c r="C6780" s="93">
        <v>78181500</v>
      </c>
      <c r="D6780" s="94" t="s">
        <v>1241</v>
      </c>
      <c r="E6780" s="34">
        <v>127655</v>
      </c>
      <c r="F6780" s="35">
        <f t="shared" si="950"/>
        <v>134165</v>
      </c>
      <c r="G6780" s="36">
        <v>1855132.65</v>
      </c>
      <c r="H6780" s="36">
        <v>1861838.3</v>
      </c>
      <c r="I6780" s="37">
        <v>2046972.55</v>
      </c>
      <c r="J6780" s="38">
        <f t="shared" si="942"/>
        <v>134165</v>
      </c>
      <c r="K6780" s="38">
        <f t="shared" si="943"/>
        <v>1474527.125</v>
      </c>
      <c r="L6780" s="38">
        <f t="shared" si="944"/>
        <v>1858485.4750000001</v>
      </c>
      <c r="M6780" s="39">
        <f t="shared" si="945"/>
        <v>986886.13085228729</v>
      </c>
      <c r="N6780" s="40">
        <f t="shared" si="946"/>
        <v>602964.89408671379</v>
      </c>
      <c r="O6780" s="41">
        <f t="shared" si="947"/>
        <v>0.61097716872967478</v>
      </c>
      <c r="P6780" s="42">
        <f t="shared" si="948"/>
        <v>134165</v>
      </c>
      <c r="Q6780" s="43" t="str">
        <f t="shared" si="949"/>
        <v>MEDIA GEO</v>
      </c>
    </row>
    <row r="6781" spans="2:17" s="44" customFormat="1" x14ac:dyDescent="0.3">
      <c r="B6781" s="92">
        <v>6727</v>
      </c>
      <c r="C6781" s="93">
        <v>78181500</v>
      </c>
      <c r="D6781" s="94" t="s">
        <v>1242</v>
      </c>
      <c r="E6781" s="34">
        <v>240416</v>
      </c>
      <c r="F6781" s="35">
        <f t="shared" si="950"/>
        <v>252677</v>
      </c>
      <c r="G6781" s="36">
        <v>2497417.2999999998</v>
      </c>
      <c r="H6781" s="36">
        <v>2525989.2000000002</v>
      </c>
      <c r="I6781" s="37">
        <v>2775556</v>
      </c>
      <c r="J6781" s="38">
        <f t="shared" si="942"/>
        <v>252677</v>
      </c>
      <c r="K6781" s="38">
        <f t="shared" si="943"/>
        <v>2012909.875</v>
      </c>
      <c r="L6781" s="38">
        <f t="shared" si="944"/>
        <v>2511703.25</v>
      </c>
      <c r="M6781" s="39">
        <f t="shared" si="945"/>
        <v>1450305.7800626792</v>
      </c>
      <c r="N6781" s="40">
        <f t="shared" si="946"/>
        <v>846851.43172649271</v>
      </c>
      <c r="O6781" s="41">
        <f t="shared" si="947"/>
        <v>0.58391233308736701</v>
      </c>
      <c r="P6781" s="42">
        <f t="shared" si="948"/>
        <v>252677</v>
      </c>
      <c r="Q6781" s="43" t="str">
        <f t="shared" si="949"/>
        <v>MEDIA GEO</v>
      </c>
    </row>
    <row r="6782" spans="2:17" s="44" customFormat="1" x14ac:dyDescent="0.3">
      <c r="B6782" s="92">
        <v>6728</v>
      </c>
      <c r="C6782" s="93">
        <v>78181500</v>
      </c>
      <c r="D6782" s="94" t="s">
        <v>1158</v>
      </c>
      <c r="E6782" s="34">
        <v>36654</v>
      </c>
      <c r="F6782" s="35">
        <f t="shared" si="950"/>
        <v>38523</v>
      </c>
      <c r="G6782" s="36">
        <v>6285234.9000000004</v>
      </c>
      <c r="H6782" s="36">
        <v>6449669.0999999996</v>
      </c>
      <c r="I6782" s="37">
        <v>6938890</v>
      </c>
      <c r="J6782" s="38">
        <f t="shared" si="942"/>
        <v>38523</v>
      </c>
      <c r="K6782" s="38">
        <f t="shared" si="943"/>
        <v>4928079.25</v>
      </c>
      <c r="L6782" s="38">
        <f t="shared" si="944"/>
        <v>6367452</v>
      </c>
      <c r="M6782" s="39">
        <f t="shared" si="945"/>
        <v>1814334.0980633411</v>
      </c>
      <c r="N6782" s="40">
        <f t="shared" si="946"/>
        <v>1255688.0695469177</v>
      </c>
      <c r="O6782" s="41">
        <f t="shared" si="947"/>
        <v>0.69209307750279614</v>
      </c>
      <c r="P6782" s="42">
        <f t="shared" si="948"/>
        <v>38523</v>
      </c>
      <c r="Q6782" s="43" t="str">
        <f t="shared" si="949"/>
        <v>MEDIA GEO</v>
      </c>
    </row>
    <row r="6783" spans="2:17" s="44" customFormat="1" x14ac:dyDescent="0.3">
      <c r="B6783" s="92">
        <v>6729</v>
      </c>
      <c r="C6783" s="93">
        <v>78181500</v>
      </c>
      <c r="D6783" s="94" t="s">
        <v>1214</v>
      </c>
      <c r="E6783" s="34">
        <v>88479</v>
      </c>
      <c r="F6783" s="35">
        <f t="shared" si="950"/>
        <v>92991</v>
      </c>
      <c r="G6783" s="36">
        <v>869402.1</v>
      </c>
      <c r="H6783" s="36">
        <v>902638.8</v>
      </c>
      <c r="I6783" s="37">
        <v>971444.6</v>
      </c>
      <c r="J6783" s="38">
        <f t="shared" si="942"/>
        <v>92991</v>
      </c>
      <c r="K6783" s="38">
        <f t="shared" si="943"/>
        <v>709119.125</v>
      </c>
      <c r="L6783" s="38">
        <f t="shared" si="944"/>
        <v>886020.45</v>
      </c>
      <c r="M6783" s="39">
        <f t="shared" si="945"/>
        <v>515998.46512540773</v>
      </c>
      <c r="N6783" s="40">
        <f t="shared" si="946"/>
        <v>299111.44708270772</v>
      </c>
      <c r="O6783" s="41">
        <f t="shared" si="947"/>
        <v>0.57967507133962493</v>
      </c>
      <c r="P6783" s="42">
        <f t="shared" si="948"/>
        <v>92991</v>
      </c>
      <c r="Q6783" s="43" t="str">
        <f t="shared" si="949"/>
        <v>MEDIA GEO</v>
      </c>
    </row>
    <row r="6784" spans="2:17" x14ac:dyDescent="0.3">
      <c r="B6784" s="133" t="s">
        <v>893</v>
      </c>
      <c r="C6784" s="134"/>
      <c r="D6784" s="135"/>
      <c r="E6784" s="51"/>
      <c r="F6784" s="52"/>
      <c r="G6784" s="36"/>
      <c r="H6784" s="36"/>
      <c r="I6784" s="37"/>
      <c r="J6784" s="38"/>
      <c r="K6784" s="38"/>
      <c r="L6784" s="38"/>
      <c r="M6784" s="39"/>
      <c r="N6784" s="40"/>
      <c r="O6784" s="53"/>
      <c r="P6784" s="42"/>
      <c r="Q6784" s="43"/>
    </row>
    <row r="6785" spans="2:17" s="44" customFormat="1" x14ac:dyDescent="0.3">
      <c r="B6785" s="92">
        <v>6730</v>
      </c>
      <c r="C6785" s="93">
        <v>72154500</v>
      </c>
      <c r="D6785" s="94" t="s">
        <v>2090</v>
      </c>
      <c r="E6785" s="34">
        <v>20961</v>
      </c>
      <c r="F6785" s="35">
        <f t="shared" si="950"/>
        <v>22030</v>
      </c>
      <c r="G6785" s="36">
        <v>820130.15</v>
      </c>
      <c r="H6785" s="36">
        <v>827710.45</v>
      </c>
      <c r="I6785" s="37">
        <v>902055.7</v>
      </c>
      <c r="J6785" s="38">
        <f t="shared" si="942"/>
        <v>22030</v>
      </c>
      <c r="K6785" s="38">
        <f t="shared" si="943"/>
        <v>642981.57499999995</v>
      </c>
      <c r="L6785" s="38">
        <f t="shared" si="944"/>
        <v>823920.3</v>
      </c>
      <c r="M6785" s="39">
        <f t="shared" si="945"/>
        <v>340802.10386266361</v>
      </c>
      <c r="N6785" s="40">
        <f t="shared" si="946"/>
        <v>225405.91629439188</v>
      </c>
      <c r="O6785" s="41">
        <f t="shared" si="947"/>
        <v>0.66139825353081128</v>
      </c>
      <c r="P6785" s="42">
        <f t="shared" si="948"/>
        <v>22030</v>
      </c>
      <c r="Q6785" s="43" t="str">
        <f t="shared" si="949"/>
        <v>MEDIA GEO</v>
      </c>
    </row>
    <row r="6786" spans="2:17" s="44" customFormat="1" x14ac:dyDescent="0.3">
      <c r="B6786" s="92">
        <v>6731</v>
      </c>
      <c r="C6786" s="93">
        <v>72154500</v>
      </c>
      <c r="D6786" s="94" t="s">
        <v>2091</v>
      </c>
      <c r="E6786" s="34">
        <v>6131</v>
      </c>
      <c r="F6786" s="35">
        <f t="shared" si="950"/>
        <v>6444</v>
      </c>
      <c r="G6786" s="36">
        <v>569397.15</v>
      </c>
      <c r="H6786" s="36">
        <v>578726.75</v>
      </c>
      <c r="I6786" s="37">
        <v>624500.1</v>
      </c>
      <c r="J6786" s="38">
        <f t="shared" si="942"/>
        <v>6444</v>
      </c>
      <c r="K6786" s="38">
        <f t="shared" si="943"/>
        <v>444767</v>
      </c>
      <c r="L6786" s="38">
        <f t="shared" si="944"/>
        <v>574061.94999999995</v>
      </c>
      <c r="M6786" s="39">
        <f t="shared" si="945"/>
        <v>190828.93321286383</v>
      </c>
      <c r="N6786" s="40">
        <f t="shared" si="946"/>
        <v>130379.83662344469</v>
      </c>
      <c r="O6786" s="41">
        <f t="shared" si="947"/>
        <v>0.68322887115870401</v>
      </c>
      <c r="P6786" s="42">
        <f t="shared" si="948"/>
        <v>6444</v>
      </c>
      <c r="Q6786" s="43" t="str">
        <f t="shared" si="949"/>
        <v>MEDIA GEO</v>
      </c>
    </row>
    <row r="6787" spans="2:17" s="44" customFormat="1" x14ac:dyDescent="0.3">
      <c r="B6787" s="92">
        <v>6732</v>
      </c>
      <c r="C6787" s="93">
        <v>72154500</v>
      </c>
      <c r="D6787" s="94" t="s">
        <v>2092</v>
      </c>
      <c r="E6787" s="34">
        <v>5670</v>
      </c>
      <c r="F6787" s="35">
        <f t="shared" si="950"/>
        <v>5959</v>
      </c>
      <c r="G6787" s="36">
        <v>508171.65</v>
      </c>
      <c r="H6787" s="36">
        <v>512836.45</v>
      </c>
      <c r="I6787" s="37">
        <v>555111.19999999995</v>
      </c>
      <c r="J6787" s="38">
        <f t="shared" si="942"/>
        <v>5959</v>
      </c>
      <c r="K6787" s="38">
        <f t="shared" si="943"/>
        <v>395519.57500000001</v>
      </c>
      <c r="L6787" s="38">
        <f t="shared" si="944"/>
        <v>510504.05000000005</v>
      </c>
      <c r="M6787" s="39">
        <f t="shared" si="945"/>
        <v>171350.61729588444</v>
      </c>
      <c r="N6787" s="40">
        <f t="shared" si="946"/>
        <v>116949.53414133016</v>
      </c>
      <c r="O6787" s="41">
        <f t="shared" si="947"/>
        <v>0.68251597798089225</v>
      </c>
      <c r="P6787" s="42">
        <f t="shared" si="948"/>
        <v>5959</v>
      </c>
      <c r="Q6787" s="43" t="str">
        <f t="shared" si="949"/>
        <v>MEDIA GEO</v>
      </c>
    </row>
    <row r="6788" spans="2:17" s="44" customFormat="1" x14ac:dyDescent="0.3">
      <c r="B6788" s="92">
        <v>6733</v>
      </c>
      <c r="C6788" s="93">
        <v>72154500</v>
      </c>
      <c r="D6788" s="94" t="s">
        <v>2093</v>
      </c>
      <c r="E6788" s="34">
        <v>5578</v>
      </c>
      <c r="F6788" s="35">
        <f t="shared" si="950"/>
        <v>5862</v>
      </c>
      <c r="G6788" s="36">
        <v>504673.05</v>
      </c>
      <c r="H6788" s="36">
        <v>516043.5</v>
      </c>
      <c r="I6788" s="37">
        <v>555111.19999999995</v>
      </c>
      <c r="J6788" s="38">
        <f t="shared" si="942"/>
        <v>5862</v>
      </c>
      <c r="K6788" s="38">
        <f t="shared" si="943"/>
        <v>395422.4375</v>
      </c>
      <c r="L6788" s="38">
        <f t="shared" si="944"/>
        <v>510358.27500000002</v>
      </c>
      <c r="M6788" s="39">
        <f t="shared" si="945"/>
        <v>170620.24349709367</v>
      </c>
      <c r="N6788" s="40">
        <f t="shared" si="946"/>
        <v>116501.67123317934</v>
      </c>
      <c r="O6788" s="41">
        <f t="shared" si="947"/>
        <v>0.68281271228618201</v>
      </c>
      <c r="P6788" s="42">
        <f t="shared" si="948"/>
        <v>5862</v>
      </c>
      <c r="Q6788" s="43" t="str">
        <f t="shared" si="949"/>
        <v>MEDIA GEO</v>
      </c>
    </row>
    <row r="6789" spans="2:17" s="44" customFormat="1" x14ac:dyDescent="0.3">
      <c r="B6789" s="92">
        <v>6734</v>
      </c>
      <c r="C6789" s="93">
        <v>72154500</v>
      </c>
      <c r="D6789" s="94" t="s">
        <v>2094</v>
      </c>
      <c r="E6789" s="34">
        <v>6020</v>
      </c>
      <c r="F6789" s="35">
        <f t="shared" si="950"/>
        <v>6327</v>
      </c>
      <c r="G6789" s="36">
        <v>589514.1</v>
      </c>
      <c r="H6789" s="36">
        <v>612838.1</v>
      </c>
      <c r="I6789" s="37">
        <v>659194.55000000005</v>
      </c>
      <c r="J6789" s="38">
        <f t="shared" si="942"/>
        <v>6327</v>
      </c>
      <c r="K6789" s="38">
        <f t="shared" si="943"/>
        <v>466968.4375</v>
      </c>
      <c r="L6789" s="38">
        <f t="shared" si="944"/>
        <v>601176.1</v>
      </c>
      <c r="M6789" s="39">
        <f t="shared" si="945"/>
        <v>197021.14980261723</v>
      </c>
      <c r="N6789" s="40">
        <f t="shared" si="946"/>
        <v>134841.12645803398</v>
      </c>
      <c r="O6789" s="41">
        <f t="shared" si="947"/>
        <v>0.68439924644193073</v>
      </c>
      <c r="P6789" s="42">
        <f t="shared" si="948"/>
        <v>197021</v>
      </c>
      <c r="Q6789" s="43" t="str">
        <f t="shared" si="949"/>
        <v>MEDIA GEO</v>
      </c>
    </row>
    <row r="6790" spans="2:17" s="44" customFormat="1" x14ac:dyDescent="0.3">
      <c r="B6790" s="92">
        <v>6735</v>
      </c>
      <c r="C6790" s="93">
        <v>72154500</v>
      </c>
      <c r="D6790" s="94" t="s">
        <v>2095</v>
      </c>
      <c r="E6790" s="34">
        <v>8174</v>
      </c>
      <c r="F6790" s="35">
        <f t="shared" si="950"/>
        <v>8591</v>
      </c>
      <c r="G6790" s="36">
        <v>751907.45</v>
      </c>
      <c r="H6790" s="36">
        <v>767068.05</v>
      </c>
      <c r="I6790" s="37">
        <v>832666.8</v>
      </c>
      <c r="J6790" s="38">
        <f t="shared" si="942"/>
        <v>8591</v>
      </c>
      <c r="K6790" s="38">
        <f t="shared" si="943"/>
        <v>590058.32499999995</v>
      </c>
      <c r="L6790" s="38">
        <f t="shared" si="944"/>
        <v>759487.75</v>
      </c>
      <c r="M6790" s="39">
        <f t="shared" si="945"/>
        <v>253441.83970171475</v>
      </c>
      <c r="N6790" s="40">
        <f t="shared" si="946"/>
        <v>173135.68913230285</v>
      </c>
      <c r="O6790" s="41">
        <f t="shared" si="947"/>
        <v>0.68313775395598753</v>
      </c>
      <c r="P6790" s="42">
        <f t="shared" si="948"/>
        <v>8591</v>
      </c>
      <c r="Q6790" s="43" t="str">
        <f t="shared" si="949"/>
        <v>MEDIA GEO</v>
      </c>
    </row>
    <row r="6791" spans="2:17" s="44" customFormat="1" x14ac:dyDescent="0.3">
      <c r="B6791" s="92">
        <v>6736</v>
      </c>
      <c r="C6791" s="93">
        <v>72154500</v>
      </c>
      <c r="D6791" s="94" t="s">
        <v>2096</v>
      </c>
      <c r="E6791" s="34">
        <v>5486</v>
      </c>
      <c r="F6791" s="35">
        <f t="shared" si="950"/>
        <v>5766</v>
      </c>
      <c r="G6791" s="36">
        <v>748700.4</v>
      </c>
      <c r="H6791" s="36">
        <v>767942.7</v>
      </c>
      <c r="I6791" s="37">
        <v>832666.8</v>
      </c>
      <c r="J6791" s="38">
        <f t="shared" si="942"/>
        <v>5766</v>
      </c>
      <c r="K6791" s="38">
        <f t="shared" si="943"/>
        <v>588768.97500000009</v>
      </c>
      <c r="L6791" s="38">
        <f t="shared" si="944"/>
        <v>758321.55</v>
      </c>
      <c r="M6791" s="39">
        <f t="shared" si="945"/>
        <v>229216.40251045051</v>
      </c>
      <c r="N6791" s="40">
        <f t="shared" si="946"/>
        <v>158003.2948740031</v>
      </c>
      <c r="O6791" s="41">
        <f t="shared" si="947"/>
        <v>0.68931932070960478</v>
      </c>
      <c r="P6791" s="42">
        <f t="shared" si="948"/>
        <v>5766</v>
      </c>
      <c r="Q6791" s="43" t="str">
        <f t="shared" si="949"/>
        <v>MEDIA GEO</v>
      </c>
    </row>
    <row r="6792" spans="2:17" s="44" customFormat="1" x14ac:dyDescent="0.3">
      <c r="B6792" s="92">
        <v>6737</v>
      </c>
      <c r="C6792" s="93">
        <v>72154500</v>
      </c>
      <c r="D6792" s="94" t="s">
        <v>2097</v>
      </c>
      <c r="E6792" s="34">
        <v>6315</v>
      </c>
      <c r="F6792" s="35">
        <f t="shared" si="950"/>
        <v>6637</v>
      </c>
      <c r="G6792" s="36">
        <v>563274.6</v>
      </c>
      <c r="H6792" s="36">
        <v>579601.4</v>
      </c>
      <c r="I6792" s="37">
        <v>624500.1</v>
      </c>
      <c r="J6792" s="38">
        <f t="shared" si="942"/>
        <v>6637</v>
      </c>
      <c r="K6792" s="38">
        <f t="shared" si="943"/>
        <v>443503.27500000002</v>
      </c>
      <c r="L6792" s="38">
        <f t="shared" si="944"/>
        <v>571438</v>
      </c>
      <c r="M6792" s="39">
        <f t="shared" si="945"/>
        <v>191795.52983763884</v>
      </c>
      <c r="N6792" s="40">
        <f t="shared" si="946"/>
        <v>130926.85204272611</v>
      </c>
      <c r="O6792" s="41">
        <f t="shared" si="947"/>
        <v>0.6826376618556228</v>
      </c>
      <c r="P6792" s="42">
        <f t="shared" si="948"/>
        <v>6637</v>
      </c>
      <c r="Q6792" s="43" t="str">
        <f t="shared" si="949"/>
        <v>MEDIA GEO</v>
      </c>
    </row>
    <row r="6793" spans="2:17" s="44" customFormat="1" x14ac:dyDescent="0.3">
      <c r="B6793" s="92">
        <v>6738</v>
      </c>
      <c r="C6793" s="93">
        <v>72154500</v>
      </c>
      <c r="D6793" s="94" t="s">
        <v>2098</v>
      </c>
      <c r="E6793" s="34">
        <v>7051</v>
      </c>
      <c r="F6793" s="35">
        <f t="shared" si="950"/>
        <v>7411</v>
      </c>
      <c r="G6793" s="36">
        <v>1129173.1499999999</v>
      </c>
      <c r="H6793" s="36">
        <v>1139668.95</v>
      </c>
      <c r="I6793" s="37">
        <v>1249000.2</v>
      </c>
      <c r="J6793" s="38">
        <f t="shared" ref="J6793:J6802" si="951">MIN(F6793:I6793)</f>
        <v>7411</v>
      </c>
      <c r="K6793" s="38">
        <f t="shared" ref="K6793:K6802" si="952">AVERAGE(F6793:I6793)</f>
        <v>881313.32499999995</v>
      </c>
      <c r="L6793" s="38">
        <f t="shared" ref="L6793:L6802" si="953">MEDIAN(F6793:I6793)</f>
        <v>1134421.0499999998</v>
      </c>
      <c r="M6793" s="39">
        <f t="shared" ref="M6793:M6802" si="954">GEOMEAN(F6793:I6793)</f>
        <v>330365.46751419402</v>
      </c>
      <c r="N6793" s="40">
        <f t="shared" ref="N6793:N6802" si="955">STDEVA(J6793,M6793)</f>
        <v>228363.29399377719</v>
      </c>
      <c r="O6793" s="41">
        <f t="shared" ref="O6793:O6802" si="956">N6793/M6793</f>
        <v>0.6912444442576785</v>
      </c>
      <c r="P6793" s="42">
        <f t="shared" ref="P6793:P6802" si="957">ROUND(IF(O6793&lt;=P6788,J6793,M6793),0)</f>
        <v>7411</v>
      </c>
      <c r="Q6793" s="43" t="str">
        <f t="shared" ref="Q6793:Q6802" si="958">IF(O6793&lt;=35%,"MENOR VALOR","MEDIA GEO")</f>
        <v>MEDIA GEO</v>
      </c>
    </row>
    <row r="6794" spans="2:17" s="44" customFormat="1" x14ac:dyDescent="0.3">
      <c r="B6794" s="92">
        <v>6739</v>
      </c>
      <c r="C6794" s="93">
        <v>72154500</v>
      </c>
      <c r="D6794" s="94" t="s">
        <v>2099</v>
      </c>
      <c r="E6794" s="34">
        <v>22018</v>
      </c>
      <c r="F6794" s="35">
        <f t="shared" si="950"/>
        <v>23141</v>
      </c>
      <c r="G6794" s="36">
        <v>762403.25</v>
      </c>
      <c r="H6794" s="36">
        <v>767651.15</v>
      </c>
      <c r="I6794" s="37">
        <v>832666.8</v>
      </c>
      <c r="J6794" s="38">
        <f t="shared" si="951"/>
        <v>23141</v>
      </c>
      <c r="K6794" s="38">
        <f t="shared" si="952"/>
        <v>596465.55000000005</v>
      </c>
      <c r="L6794" s="38">
        <f t="shared" si="953"/>
        <v>765027.2</v>
      </c>
      <c r="M6794" s="39">
        <f t="shared" si="954"/>
        <v>325874.59449295158</v>
      </c>
      <c r="N6794" s="40">
        <f t="shared" si="955"/>
        <v>214064.97755894452</v>
      </c>
      <c r="O6794" s="41">
        <f t="shared" si="956"/>
        <v>0.65689372898805276</v>
      </c>
      <c r="P6794" s="42">
        <f t="shared" si="957"/>
        <v>23141</v>
      </c>
      <c r="Q6794" s="43" t="str">
        <f t="shared" si="958"/>
        <v>MEDIA GEO</v>
      </c>
    </row>
    <row r="6795" spans="2:17" s="44" customFormat="1" x14ac:dyDescent="0.3">
      <c r="B6795" s="92">
        <v>6740</v>
      </c>
      <c r="C6795" s="93">
        <v>72154500</v>
      </c>
      <c r="D6795" s="94" t="s">
        <v>2100</v>
      </c>
      <c r="E6795" s="34">
        <v>5634</v>
      </c>
      <c r="F6795" s="35">
        <f t="shared" si="950"/>
        <v>5921</v>
      </c>
      <c r="G6795" s="36">
        <v>933834.65</v>
      </c>
      <c r="H6795" s="36">
        <v>968529.1</v>
      </c>
      <c r="I6795" s="37">
        <v>1040833.5</v>
      </c>
      <c r="J6795" s="38">
        <f t="shared" si="951"/>
        <v>5921</v>
      </c>
      <c r="K6795" s="38">
        <f t="shared" si="952"/>
        <v>737279.5625</v>
      </c>
      <c r="L6795" s="38">
        <f t="shared" si="953"/>
        <v>951181.875</v>
      </c>
      <c r="M6795" s="39">
        <f t="shared" si="954"/>
        <v>273237.14907715929</v>
      </c>
      <c r="N6795" s="40">
        <f t="shared" si="955"/>
        <v>189021.06173313339</v>
      </c>
      <c r="O6795" s="41">
        <f t="shared" si="956"/>
        <v>0.69178390409773982</v>
      </c>
      <c r="P6795" s="42">
        <f t="shared" si="957"/>
        <v>5921</v>
      </c>
      <c r="Q6795" s="43" t="str">
        <f t="shared" si="958"/>
        <v>MEDIA GEO</v>
      </c>
    </row>
    <row r="6796" spans="2:17" s="44" customFormat="1" x14ac:dyDescent="0.3">
      <c r="B6796" s="92">
        <v>6741</v>
      </c>
      <c r="C6796" s="93">
        <v>72154500</v>
      </c>
      <c r="D6796" s="94" t="s">
        <v>2101</v>
      </c>
      <c r="E6796" s="34">
        <v>7293</v>
      </c>
      <c r="F6796" s="35">
        <f t="shared" si="950"/>
        <v>7665</v>
      </c>
      <c r="G6796" s="36">
        <v>686308.7</v>
      </c>
      <c r="H6796" s="36">
        <v>698845.35</v>
      </c>
      <c r="I6796" s="37">
        <v>763277.9</v>
      </c>
      <c r="J6796" s="38">
        <f t="shared" si="951"/>
        <v>7665</v>
      </c>
      <c r="K6796" s="38">
        <f t="shared" si="952"/>
        <v>539024.23749999993</v>
      </c>
      <c r="L6796" s="38">
        <f t="shared" si="953"/>
        <v>692577.02499999991</v>
      </c>
      <c r="M6796" s="39">
        <f t="shared" si="954"/>
        <v>230156.8249723608</v>
      </c>
      <c r="N6796" s="40">
        <f t="shared" si="955"/>
        <v>157325.47819652676</v>
      </c>
      <c r="O6796" s="41">
        <f t="shared" si="956"/>
        <v>0.68355773597163472</v>
      </c>
      <c r="P6796" s="42">
        <f t="shared" si="957"/>
        <v>7665</v>
      </c>
      <c r="Q6796" s="43" t="str">
        <f t="shared" si="958"/>
        <v>MEDIA GEO</v>
      </c>
    </row>
    <row r="6797" spans="2:17" s="44" customFormat="1" x14ac:dyDescent="0.3">
      <c r="B6797" s="92">
        <v>6742</v>
      </c>
      <c r="C6797" s="93">
        <v>72154500</v>
      </c>
      <c r="D6797" s="94" t="s">
        <v>2102</v>
      </c>
      <c r="E6797" s="34">
        <v>8257</v>
      </c>
      <c r="F6797" s="35">
        <f t="shared" si="950"/>
        <v>8678</v>
      </c>
      <c r="G6797" s="36">
        <v>804678</v>
      </c>
      <c r="H6797" s="36">
        <v>830917.5</v>
      </c>
      <c r="I6797" s="37">
        <v>902055.7</v>
      </c>
      <c r="J6797" s="38">
        <f t="shared" si="951"/>
        <v>8678</v>
      </c>
      <c r="K6797" s="38">
        <f t="shared" si="952"/>
        <v>636582.30000000005</v>
      </c>
      <c r="L6797" s="38">
        <f t="shared" si="953"/>
        <v>817797.75</v>
      </c>
      <c r="M6797" s="39">
        <f t="shared" si="954"/>
        <v>268972.73474386433</v>
      </c>
      <c r="N6797" s="40">
        <f t="shared" si="955"/>
        <v>184056.17204454012</v>
      </c>
      <c r="O6797" s="41">
        <f t="shared" si="956"/>
        <v>0.68429304635583965</v>
      </c>
      <c r="P6797" s="42">
        <f t="shared" si="957"/>
        <v>8678</v>
      </c>
      <c r="Q6797" s="43" t="str">
        <f t="shared" si="958"/>
        <v>MEDIA GEO</v>
      </c>
    </row>
    <row r="6798" spans="2:17" s="44" customFormat="1" x14ac:dyDescent="0.3">
      <c r="B6798" s="92">
        <v>6743</v>
      </c>
      <c r="C6798" s="93">
        <v>72154500</v>
      </c>
      <c r="D6798" s="94" t="s">
        <v>2103</v>
      </c>
      <c r="E6798" s="34">
        <v>11359</v>
      </c>
      <c r="F6798" s="35">
        <f t="shared" si="950"/>
        <v>11938</v>
      </c>
      <c r="G6798" s="36">
        <v>434992.6</v>
      </c>
      <c r="H6798" s="36">
        <v>448987</v>
      </c>
      <c r="I6798" s="37">
        <v>485722.3</v>
      </c>
      <c r="J6798" s="38">
        <f t="shared" si="951"/>
        <v>11938</v>
      </c>
      <c r="K6798" s="38">
        <f t="shared" si="952"/>
        <v>345409.97499999998</v>
      </c>
      <c r="L6798" s="38">
        <f t="shared" si="953"/>
        <v>441989.8</v>
      </c>
      <c r="M6798" s="39">
        <f t="shared" si="954"/>
        <v>183446.23938222701</v>
      </c>
      <c r="N6798" s="40">
        <f t="shared" si="955"/>
        <v>121274.63909653841</v>
      </c>
      <c r="O6798" s="41">
        <f t="shared" si="956"/>
        <v>0.66109089782893615</v>
      </c>
      <c r="P6798" s="42">
        <f t="shared" si="957"/>
        <v>11938</v>
      </c>
      <c r="Q6798" s="43" t="str">
        <f t="shared" si="958"/>
        <v>MEDIA GEO</v>
      </c>
    </row>
    <row r="6799" spans="2:17" s="44" customFormat="1" x14ac:dyDescent="0.3">
      <c r="B6799" s="92">
        <v>6744</v>
      </c>
      <c r="C6799" s="93">
        <v>72154500</v>
      </c>
      <c r="D6799" s="94" t="s">
        <v>2104</v>
      </c>
      <c r="E6799" s="34">
        <v>6922</v>
      </c>
      <c r="F6799" s="35">
        <f t="shared" si="950"/>
        <v>7275</v>
      </c>
      <c r="G6799" s="36">
        <v>1307018.6499999999</v>
      </c>
      <c r="H6799" s="36">
        <v>1347252.55</v>
      </c>
      <c r="I6799" s="37">
        <v>1457166.9</v>
      </c>
      <c r="J6799" s="38">
        <f t="shared" si="951"/>
        <v>7275</v>
      </c>
      <c r="K6799" s="38">
        <f t="shared" si="952"/>
        <v>1029678.275</v>
      </c>
      <c r="L6799" s="38">
        <f t="shared" si="953"/>
        <v>1327135.6000000001</v>
      </c>
      <c r="M6799" s="39">
        <f t="shared" si="954"/>
        <v>369630.90322134766</v>
      </c>
      <c r="N6799" s="40">
        <f t="shared" si="955"/>
        <v>256224.31637079126</v>
      </c>
      <c r="O6799" s="41">
        <f t="shared" si="956"/>
        <v>0.69318964983118669</v>
      </c>
      <c r="P6799" s="42">
        <f t="shared" si="957"/>
        <v>7275</v>
      </c>
      <c r="Q6799" s="43" t="str">
        <f t="shared" si="958"/>
        <v>MEDIA GEO</v>
      </c>
    </row>
    <row r="6800" spans="2:17" s="44" customFormat="1" x14ac:dyDescent="0.3">
      <c r="B6800" s="92">
        <v>6745</v>
      </c>
      <c r="C6800" s="93">
        <v>72154500</v>
      </c>
      <c r="D6800" s="94" t="s">
        <v>2105</v>
      </c>
      <c r="E6800" s="34">
        <v>2173</v>
      </c>
      <c r="F6800" s="35">
        <f t="shared" si="950"/>
        <v>2284</v>
      </c>
      <c r="G6800" s="36">
        <v>473185.65</v>
      </c>
      <c r="H6800" s="36">
        <v>477850.45</v>
      </c>
      <c r="I6800" s="37">
        <v>520416.75</v>
      </c>
      <c r="J6800" s="38">
        <f t="shared" si="951"/>
        <v>2284</v>
      </c>
      <c r="K6800" s="38">
        <f t="shared" si="952"/>
        <v>368434.21250000002</v>
      </c>
      <c r="L6800" s="38">
        <f t="shared" si="953"/>
        <v>475518.05000000005</v>
      </c>
      <c r="M6800" s="39">
        <f t="shared" si="954"/>
        <v>128039.13534615417</v>
      </c>
      <c r="N6800" s="40">
        <f t="shared" si="955"/>
        <v>88922.308972297702</v>
      </c>
      <c r="O6800" s="41">
        <f t="shared" si="956"/>
        <v>0.69449320109742996</v>
      </c>
      <c r="P6800" s="42">
        <f t="shared" si="957"/>
        <v>2284</v>
      </c>
      <c r="Q6800" s="43" t="str">
        <f t="shared" si="958"/>
        <v>MEDIA GEO</v>
      </c>
    </row>
    <row r="6801" spans="2:17" s="44" customFormat="1" x14ac:dyDescent="0.3">
      <c r="B6801" s="92">
        <v>6746</v>
      </c>
      <c r="C6801" s="93">
        <v>72154500</v>
      </c>
      <c r="D6801" s="94" t="s">
        <v>2106</v>
      </c>
      <c r="E6801" s="34">
        <v>12335</v>
      </c>
      <c r="F6801" s="35">
        <f t="shared" si="950"/>
        <v>12964</v>
      </c>
      <c r="G6801" s="36">
        <v>1111971.7</v>
      </c>
      <c r="H6801" s="36">
        <v>1118677.3500000001</v>
      </c>
      <c r="I6801" s="37">
        <v>1214305.75</v>
      </c>
      <c r="J6801" s="38">
        <f t="shared" si="951"/>
        <v>12964</v>
      </c>
      <c r="K6801" s="38">
        <f t="shared" si="952"/>
        <v>864479.7</v>
      </c>
      <c r="L6801" s="38">
        <f t="shared" si="953"/>
        <v>1115324.5249999999</v>
      </c>
      <c r="M6801" s="39">
        <f t="shared" si="954"/>
        <v>374081.65710426716</v>
      </c>
      <c r="N6801" s="40">
        <f t="shared" si="955"/>
        <v>255348.74414462573</v>
      </c>
      <c r="O6801" s="41">
        <f t="shared" si="956"/>
        <v>0.68260161730799007</v>
      </c>
      <c r="P6801" s="42">
        <f t="shared" si="957"/>
        <v>12964</v>
      </c>
      <c r="Q6801" s="43" t="str">
        <f t="shared" si="958"/>
        <v>MEDIA GEO</v>
      </c>
    </row>
    <row r="6802" spans="2:17" s="44" customFormat="1" ht="15" thickBot="1" x14ac:dyDescent="0.35">
      <c r="B6802" s="92">
        <v>6747</v>
      </c>
      <c r="C6802" s="93">
        <v>72154500</v>
      </c>
      <c r="D6802" s="94" t="s">
        <v>2107</v>
      </c>
      <c r="E6802" s="91">
        <v>13311</v>
      </c>
      <c r="F6802" s="35">
        <f t="shared" si="950"/>
        <v>13990</v>
      </c>
      <c r="G6802" s="109">
        <v>916924.75</v>
      </c>
      <c r="H6802" s="109">
        <v>930336.05</v>
      </c>
      <c r="I6802" s="110">
        <v>1006139.05</v>
      </c>
      <c r="J6802" s="38">
        <f t="shared" si="951"/>
        <v>13990</v>
      </c>
      <c r="K6802" s="38">
        <f t="shared" si="952"/>
        <v>716847.46250000002</v>
      </c>
      <c r="L6802" s="38">
        <f t="shared" si="953"/>
        <v>923630.4</v>
      </c>
      <c r="M6802" s="39">
        <f t="shared" si="954"/>
        <v>331026.16010752902</v>
      </c>
      <c r="N6802" s="40">
        <f t="shared" si="955"/>
        <v>224178.41869337778</v>
      </c>
      <c r="O6802" s="41">
        <f t="shared" si="956"/>
        <v>0.67722266608946158</v>
      </c>
      <c r="P6802" s="42">
        <f t="shared" si="957"/>
        <v>13990</v>
      </c>
      <c r="Q6802" s="43" t="str">
        <f t="shared" si="958"/>
        <v>MEDIA GEO</v>
      </c>
    </row>
    <row r="6803" spans="2:17" s="44" customFormat="1" x14ac:dyDescent="0.3">
      <c r="B6803" s="111"/>
      <c r="C6803" s="111"/>
      <c r="D6803" s="112"/>
      <c r="E6803" s="113"/>
      <c r="F6803" s="114"/>
      <c r="G6803" s="115">
        <f>SUM(G2505:G6802)</f>
        <v>11531871673.35004</v>
      </c>
      <c r="H6803" s="116">
        <f>SUM(H2505:H6802)</f>
        <v>11746775510.750008</v>
      </c>
      <c r="I6803" s="117">
        <f>SUM(I2505:I6802)</f>
        <v>12765345896.814734</v>
      </c>
      <c r="J6803" s="118"/>
      <c r="K6803" s="118"/>
      <c r="L6803" s="118"/>
      <c r="M6803" s="118"/>
      <c r="N6803" s="119"/>
      <c r="O6803" s="118"/>
      <c r="P6803" s="118"/>
      <c r="Q6803" s="118"/>
    </row>
    <row r="6804" spans="2:17" s="44" customFormat="1" ht="15" thickBot="1" x14ac:dyDescent="0.35">
      <c r="B6804" s="111"/>
      <c r="C6804" s="111"/>
      <c r="D6804" s="112"/>
      <c r="E6804" s="113"/>
      <c r="F6804" s="114"/>
      <c r="G6804" s="120">
        <f>G2503+G6803</f>
        <v>42828755851.350021</v>
      </c>
      <c r="H6804" s="121">
        <f>H2503+H6803</f>
        <v>43188094575.499939</v>
      </c>
      <c r="I6804" s="122">
        <f>I2503+I6803</f>
        <v>41754742067.234787</v>
      </c>
      <c r="J6804" s="123"/>
      <c r="K6804" s="123"/>
      <c r="L6804" s="123"/>
      <c r="M6804" s="123"/>
      <c r="N6804" s="124"/>
      <c r="O6804" s="123"/>
      <c r="P6804" s="123"/>
      <c r="Q6804" s="123"/>
    </row>
    <row r="6805" spans="2:17" x14ac:dyDescent="0.3">
      <c r="E6805" s="125"/>
      <c r="F6805" s="126"/>
    </row>
    <row r="6806" spans="2:17" x14ac:dyDescent="0.3">
      <c r="E6806" s="125"/>
      <c r="F6806" s="126"/>
    </row>
    <row r="6807" spans="2:17" x14ac:dyDescent="0.3">
      <c r="E6807" s="125"/>
      <c r="F6807" s="126"/>
    </row>
    <row r="6808" spans="2:17" x14ac:dyDescent="0.3">
      <c r="E6808" s="125"/>
      <c r="F6808" s="126"/>
    </row>
    <row r="6809" spans="2:17" x14ac:dyDescent="0.3">
      <c r="E6809" s="125"/>
      <c r="F6809" s="126"/>
    </row>
    <row r="6810" spans="2:17" x14ac:dyDescent="0.3">
      <c r="E6810" s="125"/>
      <c r="F6810" s="126"/>
    </row>
    <row r="6811" spans="2:17" x14ac:dyDescent="0.3">
      <c r="E6811" s="125"/>
      <c r="F6811" s="126"/>
    </row>
    <row r="6812" spans="2:17" x14ac:dyDescent="0.3">
      <c r="E6812" s="125"/>
      <c r="F6812" s="126"/>
    </row>
    <row r="6813" spans="2:17" x14ac:dyDescent="0.3">
      <c r="E6813" s="125"/>
      <c r="F6813" s="126"/>
    </row>
    <row r="6814" spans="2:17" x14ac:dyDescent="0.3">
      <c r="E6814" s="125"/>
      <c r="F6814" s="126"/>
    </row>
    <row r="6815" spans="2:17" x14ac:dyDescent="0.3">
      <c r="E6815" s="125"/>
      <c r="F6815" s="126"/>
    </row>
    <row r="6816" spans="2:17" x14ac:dyDescent="0.3">
      <c r="E6816" s="125"/>
      <c r="F6816" s="126"/>
    </row>
    <row r="6817" spans="5:6" x14ac:dyDescent="0.3">
      <c r="E6817" s="125"/>
      <c r="F6817" s="130"/>
    </row>
    <row r="6818" spans="5:6" x14ac:dyDescent="0.3">
      <c r="E6818" s="125"/>
    </row>
    <row r="6819" spans="5:6" x14ac:dyDescent="0.3">
      <c r="E6819" s="125"/>
    </row>
    <row r="6820" spans="5:6" x14ac:dyDescent="0.3">
      <c r="E6820" s="125"/>
    </row>
    <row r="6821" spans="5:6" x14ac:dyDescent="0.3">
      <c r="E6821" s="125"/>
    </row>
    <row r="6822" spans="5:6" x14ac:dyDescent="0.3">
      <c r="E6822" s="125"/>
    </row>
    <row r="6823" spans="5:6" x14ac:dyDescent="0.3">
      <c r="E6823" s="125"/>
    </row>
    <row r="6824" spans="5:6" x14ac:dyDescent="0.3">
      <c r="E6824" s="125"/>
    </row>
    <row r="6825" spans="5:6" x14ac:dyDescent="0.3">
      <c r="E6825" s="125"/>
    </row>
    <row r="6826" spans="5:6" x14ac:dyDescent="0.3">
      <c r="E6826" s="125"/>
    </row>
    <row r="6827" spans="5:6" x14ac:dyDescent="0.3">
      <c r="E6827" s="125"/>
    </row>
    <row r="6828" spans="5:6" x14ac:dyDescent="0.3">
      <c r="E6828" s="125"/>
    </row>
    <row r="6829" spans="5:6" x14ac:dyDescent="0.3">
      <c r="E6829" s="125"/>
    </row>
    <row r="6830" spans="5:6" x14ac:dyDescent="0.3">
      <c r="E6830" s="125"/>
    </row>
    <row r="6831" spans="5:6" x14ac:dyDescent="0.3">
      <c r="E6831" s="125"/>
    </row>
    <row r="6832" spans="5:6" x14ac:dyDescent="0.3">
      <c r="E6832" s="125"/>
    </row>
    <row r="6833" spans="5:5" x14ac:dyDescent="0.3">
      <c r="E6833" s="125"/>
    </row>
    <row r="6834" spans="5:5" x14ac:dyDescent="0.3">
      <c r="E6834" s="125"/>
    </row>
    <row r="6835" spans="5:5" x14ac:dyDescent="0.3">
      <c r="E6835" s="125"/>
    </row>
    <row r="6836" spans="5:5" x14ac:dyDescent="0.3">
      <c r="E6836" s="125"/>
    </row>
    <row r="6837" spans="5:5" x14ac:dyDescent="0.3">
      <c r="E6837" s="125"/>
    </row>
    <row r="6838" spans="5:5" x14ac:dyDescent="0.3">
      <c r="E6838" s="125"/>
    </row>
    <row r="6839" spans="5:5" x14ac:dyDescent="0.3">
      <c r="E6839" s="125"/>
    </row>
    <row r="6840" spans="5:5" x14ac:dyDescent="0.3">
      <c r="E6840" s="125"/>
    </row>
    <row r="6841" spans="5:5" x14ac:dyDescent="0.3">
      <c r="E6841" s="125"/>
    </row>
    <row r="6842" spans="5:5" x14ac:dyDescent="0.3">
      <c r="E6842" s="125"/>
    </row>
    <row r="6843" spans="5:5" x14ac:dyDescent="0.3">
      <c r="E6843" s="125"/>
    </row>
    <row r="6844" spans="5:5" x14ac:dyDescent="0.3">
      <c r="E6844" s="125"/>
    </row>
    <row r="6845" spans="5:5" x14ac:dyDescent="0.3">
      <c r="E6845" s="125"/>
    </row>
    <row r="6846" spans="5:5" x14ac:dyDescent="0.3">
      <c r="E6846" s="125"/>
    </row>
    <row r="6847" spans="5:5" x14ac:dyDescent="0.3">
      <c r="E6847" s="125"/>
    </row>
    <row r="6848" spans="5:5" x14ac:dyDescent="0.3">
      <c r="E6848" s="125"/>
    </row>
    <row r="6849" spans="5:5" x14ac:dyDescent="0.3">
      <c r="E6849" s="125"/>
    </row>
    <row r="6850" spans="5:5" x14ac:dyDescent="0.3">
      <c r="E6850" s="125"/>
    </row>
    <row r="6851" spans="5:5" x14ac:dyDescent="0.3">
      <c r="E6851" s="125"/>
    </row>
    <row r="6852" spans="5:5" x14ac:dyDescent="0.3">
      <c r="E6852" s="125"/>
    </row>
    <row r="6853" spans="5:5" x14ac:dyDescent="0.3">
      <c r="E6853" s="125"/>
    </row>
    <row r="6854" spans="5:5" x14ac:dyDescent="0.3">
      <c r="E6854" s="125"/>
    </row>
    <row r="6855" spans="5:5" x14ac:dyDescent="0.3">
      <c r="E6855" s="125"/>
    </row>
    <row r="6856" spans="5:5" x14ac:dyDescent="0.3">
      <c r="E6856" s="125"/>
    </row>
    <row r="6857" spans="5:5" x14ac:dyDescent="0.3">
      <c r="E6857" s="125"/>
    </row>
    <row r="6858" spans="5:5" x14ac:dyDescent="0.3">
      <c r="E6858" s="125"/>
    </row>
    <row r="6859" spans="5:5" x14ac:dyDescent="0.3">
      <c r="E6859" s="125"/>
    </row>
    <row r="6860" spans="5:5" x14ac:dyDescent="0.3">
      <c r="E6860" s="125"/>
    </row>
    <row r="6861" spans="5:5" x14ac:dyDescent="0.3">
      <c r="E6861" s="125"/>
    </row>
    <row r="6862" spans="5:5" x14ac:dyDescent="0.3">
      <c r="E6862" s="125"/>
    </row>
    <row r="6863" spans="5:5" x14ac:dyDescent="0.3">
      <c r="E6863" s="125"/>
    </row>
    <row r="6864" spans="5:5" x14ac:dyDescent="0.3">
      <c r="E6864" s="125"/>
    </row>
    <row r="6865" spans="5:5" x14ac:dyDescent="0.3">
      <c r="E6865" s="125"/>
    </row>
    <row r="6866" spans="5:5" x14ac:dyDescent="0.3">
      <c r="E6866" s="125"/>
    </row>
    <row r="6867" spans="5:5" x14ac:dyDescent="0.3">
      <c r="E6867" s="125"/>
    </row>
    <row r="6868" spans="5:5" x14ac:dyDescent="0.3">
      <c r="E6868" s="125"/>
    </row>
    <row r="6869" spans="5:5" x14ac:dyDescent="0.3">
      <c r="E6869" s="125"/>
    </row>
    <row r="6870" spans="5:5" x14ac:dyDescent="0.3">
      <c r="E6870" s="125"/>
    </row>
    <row r="6871" spans="5:5" x14ac:dyDescent="0.3">
      <c r="E6871" s="125"/>
    </row>
    <row r="6872" spans="5:5" x14ac:dyDescent="0.3">
      <c r="E6872" s="125"/>
    </row>
    <row r="6873" spans="5:5" x14ac:dyDescent="0.3">
      <c r="E6873" s="125"/>
    </row>
    <row r="6874" spans="5:5" x14ac:dyDescent="0.3">
      <c r="E6874" s="125"/>
    </row>
    <row r="6875" spans="5:5" x14ac:dyDescent="0.3">
      <c r="E6875" s="125"/>
    </row>
    <row r="6876" spans="5:5" x14ac:dyDescent="0.3">
      <c r="E6876" s="125"/>
    </row>
    <row r="6877" spans="5:5" x14ac:dyDescent="0.3">
      <c r="E6877" s="125"/>
    </row>
    <row r="6878" spans="5:5" x14ac:dyDescent="0.3">
      <c r="E6878" s="125"/>
    </row>
    <row r="6879" spans="5:5" x14ac:dyDescent="0.3">
      <c r="E6879" s="125"/>
    </row>
    <row r="6880" spans="5:5" x14ac:dyDescent="0.3">
      <c r="E6880" s="125"/>
    </row>
    <row r="6881" spans="5:5" x14ac:dyDescent="0.3">
      <c r="E6881" s="125"/>
    </row>
    <row r="6882" spans="5:5" x14ac:dyDescent="0.3">
      <c r="E6882" s="125"/>
    </row>
    <row r="6883" spans="5:5" x14ac:dyDescent="0.3">
      <c r="E6883" s="125"/>
    </row>
    <row r="6884" spans="5:5" x14ac:dyDescent="0.3">
      <c r="E6884" s="125"/>
    </row>
    <row r="6885" spans="5:5" x14ac:dyDescent="0.3">
      <c r="E6885" s="125"/>
    </row>
    <row r="6886" spans="5:5" x14ac:dyDescent="0.3">
      <c r="E6886" s="125"/>
    </row>
    <row r="6887" spans="5:5" x14ac:dyDescent="0.3">
      <c r="E6887" s="125"/>
    </row>
    <row r="6888" spans="5:5" x14ac:dyDescent="0.3">
      <c r="E6888" s="125"/>
    </row>
    <row r="6889" spans="5:5" x14ac:dyDescent="0.3">
      <c r="E6889" s="125"/>
    </row>
    <row r="6890" spans="5:5" x14ac:dyDescent="0.3">
      <c r="E6890" s="125"/>
    </row>
    <row r="6891" spans="5:5" x14ac:dyDescent="0.3">
      <c r="E6891" s="125"/>
    </row>
    <row r="6892" spans="5:5" x14ac:dyDescent="0.3">
      <c r="E6892" s="125"/>
    </row>
    <row r="6893" spans="5:5" x14ac:dyDescent="0.3">
      <c r="E6893" s="125"/>
    </row>
    <row r="6894" spans="5:5" x14ac:dyDescent="0.3">
      <c r="E6894" s="125"/>
    </row>
    <row r="6895" spans="5:5" x14ac:dyDescent="0.3">
      <c r="E6895" s="125"/>
    </row>
    <row r="6896" spans="5:5" x14ac:dyDescent="0.3">
      <c r="E6896" s="125"/>
    </row>
    <row r="6897" spans="5:5" x14ac:dyDescent="0.3">
      <c r="E6897" s="125"/>
    </row>
    <row r="6898" spans="5:5" x14ac:dyDescent="0.3">
      <c r="E6898" s="125"/>
    </row>
    <row r="6899" spans="5:5" x14ac:dyDescent="0.3">
      <c r="E6899" s="125"/>
    </row>
    <row r="6900" spans="5:5" x14ac:dyDescent="0.3">
      <c r="E6900" s="125"/>
    </row>
    <row r="6901" spans="5:5" x14ac:dyDescent="0.3">
      <c r="E6901" s="131"/>
    </row>
    <row r="6902" spans="5:5" x14ac:dyDescent="0.3">
      <c r="E6902" s="131"/>
    </row>
  </sheetData>
  <mergeCells count="51">
    <mergeCell ref="B117:D117"/>
    <mergeCell ref="B1:Q2"/>
    <mergeCell ref="G5:I5"/>
    <mergeCell ref="J5:O5"/>
    <mergeCell ref="B7:D7"/>
    <mergeCell ref="B55:D55"/>
    <mergeCell ref="B1302:D1302"/>
    <mergeCell ref="B187:D187"/>
    <mergeCell ref="B253:D253"/>
    <mergeCell ref="B319:D319"/>
    <mergeCell ref="B379:D379"/>
    <mergeCell ref="B486:D486"/>
    <mergeCell ref="B602:D602"/>
    <mergeCell ref="B704:D704"/>
    <mergeCell ref="B802:D802"/>
    <mergeCell ref="B954:D954"/>
    <mergeCell ref="B1030:D1030"/>
    <mergeCell ref="B1166:D1166"/>
    <mergeCell ref="B3026:D3026"/>
    <mergeCell ref="B1460:D1460"/>
    <mergeCell ref="B1607:D1607"/>
    <mergeCell ref="B1752:D1752"/>
    <mergeCell ref="B1844:D1844"/>
    <mergeCell ref="B1989:D1989"/>
    <mergeCell ref="B2134:D2134"/>
    <mergeCell ref="B2275:D2275"/>
    <mergeCell ref="B2359:D2359"/>
    <mergeCell ref="B2387:D2387"/>
    <mergeCell ref="B2504:D2504"/>
    <mergeCell ref="B2765:D2765"/>
    <mergeCell ref="B5213:D5213"/>
    <mergeCell ref="B3300:D3300"/>
    <mergeCell ref="B3575:D3575"/>
    <mergeCell ref="B3847:D3847"/>
    <mergeCell ref="B3963:D3963"/>
    <mergeCell ref="B4094:D4094"/>
    <mergeCell ref="B4238:D4238"/>
    <mergeCell ref="B4368:D4368"/>
    <mergeCell ref="B4498:D4498"/>
    <mergeCell ref="B4628:D4628"/>
    <mergeCell ref="B4827:D4827"/>
    <mergeCell ref="B5026:D5026"/>
    <mergeCell ref="B6642:D6642"/>
    <mergeCell ref="B6689:D6689"/>
    <mergeCell ref="B6784:D6784"/>
    <mergeCell ref="B5400:D5400"/>
    <mergeCell ref="B5638:D5638"/>
    <mergeCell ref="B5792:D5792"/>
    <mergeCell ref="B5966:D5966"/>
    <mergeCell ref="B6215:D6215"/>
    <mergeCell ref="B6439:D64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Anaya Romero</dc:creator>
  <cp:lastModifiedBy>Viviana Anaya Romero</cp:lastModifiedBy>
  <dcterms:created xsi:type="dcterms:W3CDTF">2026-07-28T05:03:51Z</dcterms:created>
  <dcterms:modified xsi:type="dcterms:W3CDTF">2026-07-29T22:43:23Z</dcterms:modified>
</cp:coreProperties>
</file>